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PL107 Final BPU Reporting Template\"/>
    </mc:Choice>
  </mc:AlternateContent>
  <xr:revisionPtr revIDLastSave="0" documentId="13_ncr:1_{77282858-CB77-4601-A2DE-06C64DBD7BE6}" xr6:coauthVersionLast="47" xr6:coauthVersionMax="47" xr10:uidLastSave="{00000000-0000-0000-0000-000000000000}"/>
  <bookViews>
    <workbookView xWindow="-108" yWindow="-108" windowWidth="23256" windowHeight="12456"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CHG" sheetId="22" r:id="rId10"/>
    <sheet name="RS" sheetId="23" r:id="rId11"/>
    <sheet name="MGS-S" sheetId="24" r:id="rId12"/>
    <sheet name="MGS-SEVC" sheetId="25" r:id="rId13"/>
    <sheet name="MGS-P" sheetId="26" r:id="rId14"/>
    <sheet name="AGS-S" sheetId="27" r:id="rId15"/>
    <sheet name="AGS-P" sheetId="28" r:id="rId16"/>
    <sheet name="TGS-SubT" sheetId="29" r:id="rId17"/>
    <sheet name="TGS-T" sheetId="30" r:id="rId18"/>
    <sheet name="DDC" sheetId="31" r:id="rId19"/>
    <sheet name="SPL" sheetId="32" r:id="rId20"/>
    <sheet name="CSL" sheetId="33" r:id="rId21"/>
    <sheet name="Riders" sheetId="34" r:id="rId22"/>
  </sheets>
  <definedNames>
    <definedName name="_Hlk106636797">Riders!$C$380</definedName>
    <definedName name="_Hlk111718070">Riders!$C$271</definedName>
    <definedName name="_Hlk111718160">'MGS-S'!$A$50</definedName>
    <definedName name="_Hlk114485051">RS!$A$2</definedName>
    <definedName name="_Hlk114485109">'AGS-S'!$A$2</definedName>
    <definedName name="_Hlk114485195">DDC!$A$2</definedName>
    <definedName name="_Hlk114485263">SPL!$A$57</definedName>
    <definedName name="_Hlk114485286">SPL!$A$112</definedName>
    <definedName name="_Hlk114485331">Riders!$A$2</definedName>
    <definedName name="_Hlk12290864">RS!$A$30</definedName>
    <definedName name="_Hlk70922631">Riders!$A$330</definedName>
    <definedName name="_Hlk74639344">Riders!$A$493</definedName>
    <definedName name="_Hlk88036594">'MGS-S'!$A$2</definedName>
    <definedName name="_Hlk88223632">Riders!$C$40</definedName>
    <definedName name="_Hlk98837751">CSL!$A$2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882" i="20" l="1"/>
  <c r="M2882" i="20"/>
  <c r="J2882" i="20"/>
  <c r="P2882" i="20" s="1"/>
  <c r="M2337" i="20"/>
  <c r="P2337" i="20" s="1"/>
  <c r="J2337" i="20"/>
  <c r="J1772" i="20"/>
  <c r="AC3412" i="20"/>
  <c r="AC1772" i="20"/>
  <c r="AC2882" i="20"/>
  <c r="AC1211" i="20"/>
  <c r="AC2337" i="20"/>
  <c r="AC622" i="20"/>
  <c r="AB150" i="20"/>
  <c r="AB142" i="20"/>
  <c r="AB102" i="20"/>
  <c r="AB96" i="20"/>
  <c r="AB70" i="20"/>
  <c r="AB64" i="20"/>
  <c r="AB38" i="20"/>
  <c r="AB32" i="20"/>
  <c r="Z3346" i="20"/>
  <c r="Z3339" i="20"/>
  <c r="Z3251" i="20"/>
  <c r="Z3250" i="20"/>
  <c r="Z3179" i="20"/>
  <c r="Z3155" i="20"/>
  <c r="Z3090" i="20"/>
  <c r="Z3083" i="20"/>
  <c r="Z2995" i="20"/>
  <c r="Z2994" i="20"/>
  <c r="Z2947" i="20"/>
  <c r="Z2931" i="20"/>
  <c r="Z2898" i="20"/>
  <c r="Z2894" i="20"/>
  <c r="Y622" i="20"/>
  <c r="AB166" i="20" s="1"/>
  <c r="Y1211" i="20"/>
  <c r="Y1772" i="20"/>
  <c r="Y2337" i="20"/>
  <c r="Z1805" i="20" s="1"/>
  <c r="Y2882" i="20"/>
  <c r="Z2872" i="20" s="1"/>
  <c r="Y3412" i="20"/>
  <c r="Z3403" i="20" s="1"/>
  <c r="F2337" i="20"/>
  <c r="T2337" i="20" s="1"/>
  <c r="F2882" i="20"/>
  <c r="Z2691" i="20" l="1"/>
  <c r="Z2547" i="20"/>
  <c r="Z1699" i="20"/>
  <c r="AB1759" i="20"/>
  <c r="AB1751" i="20"/>
  <c r="AB1743" i="20"/>
  <c r="AB1735" i="20"/>
  <c r="AB1727" i="20"/>
  <c r="AB1719" i="20"/>
  <c r="AB1711" i="20"/>
  <c r="AB1703" i="20"/>
  <c r="AB1695" i="20"/>
  <c r="AB1687" i="20"/>
  <c r="AB1679" i="20"/>
  <c r="AB1671" i="20"/>
  <c r="AB1663" i="20"/>
  <c r="AB1655" i="20"/>
  <c r="AB1647" i="20"/>
  <c r="AB1639" i="20"/>
  <c r="AB1631" i="20"/>
  <c r="AB1623" i="20"/>
  <c r="AB1615" i="20"/>
  <c r="AB1607" i="20"/>
  <c r="AB1599" i="20"/>
  <c r="AB1591" i="20"/>
  <c r="AB1583" i="20"/>
  <c r="AB1575" i="20"/>
  <c r="AB1567" i="20"/>
  <c r="AB1559" i="20"/>
  <c r="AB1551" i="20"/>
  <c r="AB1543" i="20"/>
  <c r="AB1535" i="20"/>
  <c r="AB1527" i="20"/>
  <c r="AB1519" i="20"/>
  <c r="AB1511" i="20"/>
  <c r="AB1503" i="20"/>
  <c r="AB1495" i="20"/>
  <c r="AB1487" i="20"/>
  <c r="AB1479" i="20"/>
  <c r="AB1471" i="20"/>
  <c r="AB1463" i="20"/>
  <c r="AB1455" i="20"/>
  <c r="AB1447" i="20"/>
  <c r="AB1439" i="20"/>
  <c r="AB1431" i="20"/>
  <c r="AB1423" i="20"/>
  <c r="AB1415" i="20"/>
  <c r="AB1407" i="20"/>
  <c r="AB1399" i="20"/>
  <c r="AB1391" i="20"/>
  <c r="AB1383" i="20"/>
  <c r="AB1375" i="20"/>
  <c r="AB1367" i="20"/>
  <c r="AB1359" i="20"/>
  <c r="AB1351" i="20"/>
  <c r="AB1343" i="20"/>
  <c r="AB1335" i="20"/>
  <c r="AB1327" i="20"/>
  <c r="AB1319" i="20"/>
  <c r="AB1311" i="20"/>
  <c r="AB1303" i="20"/>
  <c r="AB1295" i="20"/>
  <c r="AB1287" i="20"/>
  <c r="AB1279" i="20"/>
  <c r="AB1271" i="20"/>
  <c r="AB1263" i="20"/>
  <c r="AB1255" i="20"/>
  <c r="AB1247" i="20"/>
  <c r="AB1239" i="20"/>
  <c r="AB1231" i="20"/>
  <c r="AB1223" i="20"/>
  <c r="AB1215" i="20"/>
  <c r="AB1758" i="20"/>
  <c r="AB1750" i="20"/>
  <c r="AB1742" i="20"/>
  <c r="AB1734" i="20"/>
  <c r="AB1726" i="20"/>
  <c r="AB1718" i="20"/>
  <c r="AB1710" i="20"/>
  <c r="AB1702" i="20"/>
  <c r="AB1694" i="20"/>
  <c r="AB1686" i="20"/>
  <c r="AB1678" i="20"/>
  <c r="AB1670" i="20"/>
  <c r="AB1662" i="20"/>
  <c r="AB1654" i="20"/>
  <c r="AB1646" i="20"/>
  <c r="AB1638" i="20"/>
  <c r="AB1630" i="20"/>
  <c r="AB1622" i="20"/>
  <c r="AB1614" i="20"/>
  <c r="AB1606" i="20"/>
  <c r="AB1598" i="20"/>
  <c r="AB1590" i="20"/>
  <c r="AB1582" i="20"/>
  <c r="AB1574" i="20"/>
  <c r="AB1566" i="20"/>
  <c r="AB1558" i="20"/>
  <c r="AB1550" i="20"/>
  <c r="AB1542" i="20"/>
  <c r="AB1534" i="20"/>
  <c r="AB1526" i="20"/>
  <c r="AB1518" i="20"/>
  <c r="AB1510" i="20"/>
  <c r="AB1502" i="20"/>
  <c r="AB1494" i="20"/>
  <c r="AB1486" i="20"/>
  <c r="AB1478" i="20"/>
  <c r="AB1470" i="20"/>
  <c r="AB1462" i="20"/>
  <c r="AB1454" i="20"/>
  <c r="AB1446" i="20"/>
  <c r="AB1438" i="20"/>
  <c r="AB1430" i="20"/>
  <c r="AB1422" i="20"/>
  <c r="AB1414" i="20"/>
  <c r="AB1406" i="20"/>
  <c r="AB1398" i="20"/>
  <c r="AB1390" i="20"/>
  <c r="AB1382" i="20"/>
  <c r="AB1374" i="20"/>
  <c r="AB1366" i="20"/>
  <c r="AB1358" i="20"/>
  <c r="AB1350" i="20"/>
  <c r="AB1342" i="20"/>
  <c r="AB1334" i="20"/>
  <c r="AB1326" i="20"/>
  <c r="AB1318" i="20"/>
  <c r="AB1757" i="20"/>
  <c r="AB1749" i="20"/>
  <c r="AB1741" i="20"/>
  <c r="AB1733" i="20"/>
  <c r="AB1725" i="20"/>
  <c r="AB1717" i="20"/>
  <c r="AB1709" i="20"/>
  <c r="AB1701" i="20"/>
  <c r="AB1693" i="20"/>
  <c r="AB1685" i="20"/>
  <c r="AB1677" i="20"/>
  <c r="AB1669" i="20"/>
  <c r="AB1661" i="20"/>
  <c r="AB1653" i="20"/>
  <c r="AB1645" i="20"/>
  <c r="AB1637" i="20"/>
  <c r="AB1629" i="20"/>
  <c r="AB1621" i="20"/>
  <c r="AB1613" i="20"/>
  <c r="AB1605" i="20"/>
  <c r="AB1597" i="20"/>
  <c r="AB1589" i="20"/>
  <c r="AB1581" i="20"/>
  <c r="AB1573" i="20"/>
  <c r="AB1565" i="20"/>
  <c r="AB1557" i="20"/>
  <c r="AB1549" i="20"/>
  <c r="AB1541" i="20"/>
  <c r="AB1533" i="20"/>
  <c r="AB1525" i="20"/>
  <c r="AB1517" i="20"/>
  <c r="AB1509" i="20"/>
  <c r="AB1501" i="20"/>
  <c r="AB1493" i="20"/>
  <c r="AB1485" i="20"/>
  <c r="AB1477" i="20"/>
  <c r="AB1469" i="20"/>
  <c r="AB1461" i="20"/>
  <c r="AB1453" i="20"/>
  <c r="AB1445" i="20"/>
  <c r="AB1437" i="20"/>
  <c r="AB1429" i="20"/>
  <c r="AB1421" i="20"/>
  <c r="AB1413" i="20"/>
  <c r="AB1405" i="20"/>
  <c r="AB1397" i="20"/>
  <c r="AB1389" i="20"/>
  <c r="AB1381" i="20"/>
  <c r="AB1373" i="20"/>
  <c r="AB1365" i="20"/>
  <c r="AB1357" i="20"/>
  <c r="AB1349" i="20"/>
  <c r="AB1341" i="20"/>
  <c r="AB1333" i="20"/>
  <c r="AB1325" i="20"/>
  <c r="AB1317" i="20"/>
  <c r="AB1309" i="20"/>
  <c r="AB1301" i="20"/>
  <c r="AB1293" i="20"/>
  <c r="AB1285" i="20"/>
  <c r="AB1277" i="20"/>
  <c r="AB1269" i="20"/>
  <c r="AB1261" i="20"/>
  <c r="AB1253" i="20"/>
  <c r="AB1245" i="20"/>
  <c r="AB1237" i="20"/>
  <c r="AB1229" i="20"/>
  <c r="AB1221" i="20"/>
  <c r="AB1756" i="20"/>
  <c r="AB1748" i="20"/>
  <c r="AB1740" i="20"/>
  <c r="AB1732" i="20"/>
  <c r="AB1724" i="20"/>
  <c r="AB1716" i="20"/>
  <c r="AB1708" i="20"/>
  <c r="AB1700" i="20"/>
  <c r="AB1692" i="20"/>
  <c r="AB1684" i="20"/>
  <c r="AB1676" i="20"/>
  <c r="AB1668" i="20"/>
  <c r="AB1660" i="20"/>
  <c r="AB1652" i="20"/>
  <c r="AB1644" i="20"/>
  <c r="AB1636" i="20"/>
  <c r="AB1628" i="20"/>
  <c r="AB1620" i="20"/>
  <c r="AB1612" i="20"/>
  <c r="AB1604" i="20"/>
  <c r="AB1596" i="20"/>
  <c r="AB1588" i="20"/>
  <c r="AB1580" i="20"/>
  <c r="AB1572" i="20"/>
  <c r="AB1564" i="20"/>
  <c r="AB1556" i="20"/>
  <c r="AB1548" i="20"/>
  <c r="AB1540" i="20"/>
  <c r="AB1532" i="20"/>
  <c r="AB1524" i="20"/>
  <c r="AB1516" i="20"/>
  <c r="AB1508" i="20"/>
  <c r="AB1500" i="20"/>
  <c r="AB1492" i="20"/>
  <c r="AB1484" i="20"/>
  <c r="AB1476" i="20"/>
  <c r="AB1468" i="20"/>
  <c r="AB1460" i="20"/>
  <c r="AB1452" i="20"/>
  <c r="AB1444" i="20"/>
  <c r="AB1436" i="20"/>
  <c r="AB1428" i="20"/>
  <c r="AB1420" i="20"/>
  <c r="AB1412" i="20"/>
  <c r="AB1404" i="20"/>
  <c r="AB1396" i="20"/>
  <c r="AB1388" i="20"/>
  <c r="AB1380" i="20"/>
  <c r="AB1372" i="20"/>
  <c r="AB1364" i="20"/>
  <c r="AB1356" i="20"/>
  <c r="AB1348" i="20"/>
  <c r="AB1340" i="20"/>
  <c r="AB1332" i="20"/>
  <c r="AB1324" i="20"/>
  <c r="AB1316" i="20"/>
  <c r="AB1308" i="20"/>
  <c r="AB1300" i="20"/>
  <c r="AB1292" i="20"/>
  <c r="AB1284" i="20"/>
  <c r="AB1276" i="20"/>
  <c r="AB1268" i="20"/>
  <c r="AB1260" i="20"/>
  <c r="AB1252" i="20"/>
  <c r="AB1244" i="20"/>
  <c r="AB1236" i="20"/>
  <c r="AB1228" i="20"/>
  <c r="AB1220" i="20"/>
  <c r="AB1763" i="20"/>
  <c r="AB1755" i="20"/>
  <c r="AB1747" i="20"/>
  <c r="AB1739" i="20"/>
  <c r="AB1731" i="20"/>
  <c r="AB1723" i="20"/>
  <c r="AB1715" i="20"/>
  <c r="AB1707" i="20"/>
  <c r="AB1699" i="20"/>
  <c r="AB1691" i="20"/>
  <c r="AB1683" i="20"/>
  <c r="AB1675" i="20"/>
  <c r="AB1667" i="20"/>
  <c r="AB1659" i="20"/>
  <c r="AB1651" i="20"/>
  <c r="AB1643" i="20"/>
  <c r="AB1635" i="20"/>
  <c r="AB1627" i="20"/>
  <c r="AB1619" i="20"/>
  <c r="AB1611" i="20"/>
  <c r="AB1603" i="20"/>
  <c r="AB1595" i="20"/>
  <c r="AB1587" i="20"/>
  <c r="AB1579" i="20"/>
  <c r="AB1571" i="20"/>
  <c r="AB1563" i="20"/>
  <c r="AB1555" i="20"/>
  <c r="AB1547" i="20"/>
  <c r="AB1539" i="20"/>
  <c r="AB1531" i="20"/>
  <c r="AB1523" i="20"/>
  <c r="AB1515" i="20"/>
  <c r="AB1507" i="20"/>
  <c r="AB1499" i="20"/>
  <c r="AB1491" i="20"/>
  <c r="AB1483" i="20"/>
  <c r="AB1475" i="20"/>
  <c r="AB1467" i="20"/>
  <c r="AB1459" i="20"/>
  <c r="AB1451" i="20"/>
  <c r="AB1443" i="20"/>
  <c r="AB1435" i="20"/>
  <c r="AB1427" i="20"/>
  <c r="AB1419" i="20"/>
  <c r="AB1411" i="20"/>
  <c r="AB1403" i="20"/>
  <c r="AB1395" i="20"/>
  <c r="AB1387" i="20"/>
  <c r="AB1379" i="20"/>
  <c r="AB1371" i="20"/>
  <c r="AB1363" i="20"/>
  <c r="AB1355" i="20"/>
  <c r="AB1347" i="20"/>
  <c r="AB1339" i="20"/>
  <c r="AB1331" i="20"/>
  <c r="AB1323" i="20"/>
  <c r="AB1315" i="20"/>
  <c r="AB1307" i="20"/>
  <c r="AB1299" i="20"/>
  <c r="AB1291" i="20"/>
  <c r="AB1283" i="20"/>
  <c r="AB1275" i="20"/>
  <c r="AB1267" i="20"/>
  <c r="AB1259" i="20"/>
  <c r="AB1251" i="20"/>
  <c r="AB1243" i="20"/>
  <c r="AB1235" i="20"/>
  <c r="AB1227" i="20"/>
  <c r="AB1219" i="20"/>
  <c r="AB1762" i="20"/>
  <c r="AB1754" i="20"/>
  <c r="AB1746" i="20"/>
  <c r="AB1738" i="20"/>
  <c r="AB1730" i="20"/>
  <c r="AB1722" i="20"/>
  <c r="AB1714" i="20"/>
  <c r="AB1706" i="20"/>
  <c r="AB1698" i="20"/>
  <c r="AB1690" i="20"/>
  <c r="AB1682" i="20"/>
  <c r="AB1674" i="20"/>
  <c r="AB1666" i="20"/>
  <c r="AB1658" i="20"/>
  <c r="AB1650" i="20"/>
  <c r="AB1642" i="20"/>
  <c r="AB1634" i="20"/>
  <c r="AB1626" i="20"/>
  <c r="AB1618" i="20"/>
  <c r="AB1610" i="20"/>
  <c r="AB1602" i="20"/>
  <c r="AB1594" i="20"/>
  <c r="AB1586" i="20"/>
  <c r="AB1578" i="20"/>
  <c r="AB1570" i="20"/>
  <c r="AB1562" i="20"/>
  <c r="AB1554" i="20"/>
  <c r="AB1546" i="20"/>
  <c r="AB1538" i="20"/>
  <c r="AB1530" i="20"/>
  <c r="AB1522" i="20"/>
  <c r="AB1514" i="20"/>
  <c r="AB1506" i="20"/>
  <c r="AB1498" i="20"/>
  <c r="AB1490" i="20"/>
  <c r="AB1482" i="20"/>
  <c r="AB1474" i="20"/>
  <c r="AB1466" i="20"/>
  <c r="AB1458" i="20"/>
  <c r="AB1450" i="20"/>
  <c r="AB1442" i="20"/>
  <c r="AB1434" i="20"/>
  <c r="AB1426" i="20"/>
  <c r="AB1418" i="20"/>
  <c r="AB1410" i="20"/>
  <c r="AB1402" i="20"/>
  <c r="AB1394" i="20"/>
  <c r="AB1386" i="20"/>
  <c r="AB1378" i="20"/>
  <c r="AB1370" i="20"/>
  <c r="AB1362" i="20"/>
  <c r="AB1354" i="20"/>
  <c r="AB1346" i="20"/>
  <c r="AB1338" i="20"/>
  <c r="AB1330" i="20"/>
  <c r="AB1322" i="20"/>
  <c r="AB1314" i="20"/>
  <c r="AB1306" i="20"/>
  <c r="AB1298" i="20"/>
  <c r="AB1290" i="20"/>
  <c r="AB1282" i="20"/>
  <c r="AB1274" i="20"/>
  <c r="AB1266" i="20"/>
  <c r="AB1258" i="20"/>
  <c r="AB1250" i="20"/>
  <c r="AB1242" i="20"/>
  <c r="AB1234" i="20"/>
  <c r="AB1226" i="20"/>
  <c r="AB1218" i="20"/>
  <c r="AB1761" i="20"/>
  <c r="AB1753" i="20"/>
  <c r="AB1745" i="20"/>
  <c r="AB1737" i="20"/>
  <c r="AB1729" i="20"/>
  <c r="AB1721" i="20"/>
  <c r="AB1713" i="20"/>
  <c r="AB1705" i="20"/>
  <c r="AB1697" i="20"/>
  <c r="AB1689" i="20"/>
  <c r="AB1681" i="20"/>
  <c r="AB1673" i="20"/>
  <c r="AB1665" i="20"/>
  <c r="AB1657" i="20"/>
  <c r="AB1649" i="20"/>
  <c r="AB1641" i="20"/>
  <c r="AB1633" i="20"/>
  <c r="AB1625" i="20"/>
  <c r="AB1617" i="20"/>
  <c r="AB1609" i="20"/>
  <c r="AB1601" i="20"/>
  <c r="AB1593" i="20"/>
  <c r="AB1585" i="20"/>
  <c r="AB1577" i="20"/>
  <c r="AB1569" i="20"/>
  <c r="AB1561" i="20"/>
  <c r="AB1553" i="20"/>
  <c r="AB1545" i="20"/>
  <c r="AB1537" i="20"/>
  <c r="AB1529" i="20"/>
  <c r="AB1521" i="20"/>
  <c r="AB1513" i="20"/>
  <c r="AB1505" i="20"/>
  <c r="AB1497" i="20"/>
  <c r="AB1489" i="20"/>
  <c r="AB1481" i="20"/>
  <c r="AB1473" i="20"/>
  <c r="AB1465" i="20"/>
  <c r="AB1457" i="20"/>
  <c r="AB1449" i="20"/>
  <c r="AB1441" i="20"/>
  <c r="AB1433" i="20"/>
  <c r="AB1425" i="20"/>
  <c r="AB1417" i="20"/>
  <c r="AB1409" i="20"/>
  <c r="AB1401" i="20"/>
  <c r="AB1393" i="20"/>
  <c r="AB1385" i="20"/>
  <c r="AB1377" i="20"/>
  <c r="AB1369" i="20"/>
  <c r="AB1361" i="20"/>
  <c r="AB1353" i="20"/>
  <c r="AB1345" i="20"/>
  <c r="AB1337" i="20"/>
  <c r="AB1329" i="20"/>
  <c r="AB1321" i="20"/>
  <c r="AB1313" i="20"/>
  <c r="AB1305" i="20"/>
  <c r="AB1297" i="20"/>
  <c r="AB1289" i="20"/>
  <c r="AB1281" i="20"/>
  <c r="AB1273" i="20"/>
  <c r="AB1265" i="20"/>
  <c r="AB1257" i="20"/>
  <c r="AB1249" i="20"/>
  <c r="AB1241" i="20"/>
  <c r="AB1233" i="20"/>
  <c r="AB1225" i="20"/>
  <c r="AB1217" i="20"/>
  <c r="AB1728" i="20"/>
  <c r="AB1664" i="20"/>
  <c r="AB1600" i="20"/>
  <c r="AB1536" i="20"/>
  <c r="AB1472" i="20"/>
  <c r="AB1408" i="20"/>
  <c r="AB1344" i="20"/>
  <c r="AB1296" i="20"/>
  <c r="AB1264" i="20"/>
  <c r="AB1232" i="20"/>
  <c r="AB1720" i="20"/>
  <c r="AB1656" i="20"/>
  <c r="AB1592" i="20"/>
  <c r="AB1528" i="20"/>
  <c r="AB1464" i="20"/>
  <c r="AB1400" i="20"/>
  <c r="AB1336" i="20"/>
  <c r="AB1294" i="20"/>
  <c r="AB1262" i="20"/>
  <c r="AB1230" i="20"/>
  <c r="AB1712" i="20"/>
  <c r="AB1648" i="20"/>
  <c r="AB1584" i="20"/>
  <c r="AB1520" i="20"/>
  <c r="AB1456" i="20"/>
  <c r="AB1392" i="20"/>
  <c r="AB1328" i="20"/>
  <c r="AB1288" i="20"/>
  <c r="AB1256" i="20"/>
  <c r="AB1224" i="20"/>
  <c r="AB1704" i="20"/>
  <c r="AB1640" i="20"/>
  <c r="AB1576" i="20"/>
  <c r="AB1512" i="20"/>
  <c r="AB1448" i="20"/>
  <c r="AB1384" i="20"/>
  <c r="AB1320" i="20"/>
  <c r="AB1286" i="20"/>
  <c r="AB1254" i="20"/>
  <c r="AB1222" i="20"/>
  <c r="AB1760" i="20"/>
  <c r="AB1696" i="20"/>
  <c r="AB1632" i="20"/>
  <c r="AB1568" i="20"/>
  <c r="AB1504" i="20"/>
  <c r="AB1440" i="20"/>
  <c r="AB1376" i="20"/>
  <c r="AB1312" i="20"/>
  <c r="AB1280" i="20"/>
  <c r="AB1248" i="20"/>
  <c r="AB1216" i="20"/>
  <c r="AB1752" i="20"/>
  <c r="AB1688" i="20"/>
  <c r="AB1624" i="20"/>
  <c r="AB1560" i="20"/>
  <c r="AB1496" i="20"/>
  <c r="AB1432" i="20"/>
  <c r="AB1368" i="20"/>
  <c r="AB1310" i="20"/>
  <c r="AB1278" i="20"/>
  <c r="AB1246" i="20"/>
  <c r="AB1764" i="20"/>
  <c r="AB1744" i="20"/>
  <c r="AB1680" i="20"/>
  <c r="AB1616" i="20"/>
  <c r="AB1552" i="20"/>
  <c r="AB1488" i="20"/>
  <c r="AB1424" i="20"/>
  <c r="AB1360" i="20"/>
  <c r="AB1304" i="20"/>
  <c r="AB1272" i="20"/>
  <c r="AB1240" i="20"/>
  <c r="AB1736" i="20"/>
  <c r="AB1672" i="20"/>
  <c r="AB1608" i="20"/>
  <c r="AB1544" i="20"/>
  <c r="AB1480" i="20"/>
  <c r="AB1416" i="20"/>
  <c r="AB1352" i="20"/>
  <c r="AB1302" i="20"/>
  <c r="AB1270" i="20"/>
  <c r="AB1238" i="20"/>
  <c r="Z2906" i="20"/>
  <c r="Z2950" i="20"/>
  <c r="Z3019" i="20"/>
  <c r="Z3091" i="20"/>
  <c r="Z3186" i="20"/>
  <c r="Z3275" i="20"/>
  <c r="Z3347" i="20"/>
  <c r="Z2378" i="20"/>
  <c r="Z2467" i="20"/>
  <c r="Z2563" i="20"/>
  <c r="Z2764" i="20"/>
  <c r="Z2131" i="20"/>
  <c r="AB40" i="20"/>
  <c r="AB72" i="20"/>
  <c r="AB104" i="20"/>
  <c r="AB158" i="20"/>
  <c r="AB1196" i="20"/>
  <c r="AB1188" i="20"/>
  <c r="AB1180" i="20"/>
  <c r="AB1172" i="20"/>
  <c r="AB1164" i="20"/>
  <c r="AB1156" i="20"/>
  <c r="AB1148" i="20"/>
  <c r="AB1140" i="20"/>
  <c r="AB1132" i="20"/>
  <c r="AB1124" i="20"/>
  <c r="AB1116" i="20"/>
  <c r="AB1108" i="20"/>
  <c r="AB1100" i="20"/>
  <c r="AB1092" i="20"/>
  <c r="AB1084" i="20"/>
  <c r="AB1076" i="20"/>
  <c r="AB1068" i="20"/>
  <c r="AB1060" i="20"/>
  <c r="AB1052" i="20"/>
  <c r="AB1044" i="20"/>
  <c r="AB1036" i="20"/>
  <c r="AB1028" i="20"/>
  <c r="AB1020" i="20"/>
  <c r="AB1012" i="20"/>
  <c r="AB1004" i="20"/>
  <c r="AB996" i="20"/>
  <c r="AB988" i="20"/>
  <c r="AB980" i="20"/>
  <c r="AB972" i="20"/>
  <c r="AB964" i="20"/>
  <c r="AB956" i="20"/>
  <c r="AB948" i="20"/>
  <c r="AB940" i="20"/>
  <c r="AB932" i="20"/>
  <c r="AB924" i="20"/>
  <c r="AB916" i="20"/>
  <c r="AB908" i="20"/>
  <c r="AB900" i="20"/>
  <c r="AB892" i="20"/>
  <c r="AB884" i="20"/>
  <c r="AB876" i="20"/>
  <c r="AB868" i="20"/>
  <c r="AB860" i="20"/>
  <c r="AB852" i="20"/>
  <c r="AB844" i="20"/>
  <c r="AB836" i="20"/>
  <c r="AB828" i="20"/>
  <c r="AB820" i="20"/>
  <c r="AB812" i="20"/>
  <c r="AB804" i="20"/>
  <c r="AB796" i="20"/>
  <c r="AB788" i="20"/>
  <c r="AB780" i="20"/>
  <c r="AB772" i="20"/>
  <c r="AB764" i="20"/>
  <c r="AB756" i="20"/>
  <c r="AB748" i="20"/>
  <c r="AB740" i="20"/>
  <c r="AB732" i="20"/>
  <c r="AB724" i="20"/>
  <c r="AB716" i="20"/>
  <c r="AB708" i="20"/>
  <c r="AB700" i="20"/>
  <c r="AB692" i="20"/>
  <c r="AB684" i="20"/>
  <c r="AB676" i="20"/>
  <c r="AB668" i="20"/>
  <c r="AB660" i="20"/>
  <c r="AB652" i="20"/>
  <c r="AB644" i="20"/>
  <c r="AB636" i="20"/>
  <c r="AB628" i="20"/>
  <c r="AB1202" i="20"/>
  <c r="AB1194" i="20"/>
  <c r="AB1186" i="20"/>
  <c r="AB1178" i="20"/>
  <c r="AB1170" i="20"/>
  <c r="AB1162" i="20"/>
  <c r="AB1154" i="20"/>
  <c r="AB1146" i="20"/>
  <c r="AB1138" i="20"/>
  <c r="AB1130" i="20"/>
  <c r="AB1122" i="20"/>
  <c r="AB1114" i="20"/>
  <c r="AB1106" i="20"/>
  <c r="AB1098" i="20"/>
  <c r="AB1090" i="20"/>
  <c r="AB1082" i="20"/>
  <c r="AB1074" i="20"/>
  <c r="AB1066" i="20"/>
  <c r="AB1058" i="20"/>
  <c r="AB1050" i="20"/>
  <c r="AB1042" i="20"/>
  <c r="AB1034" i="20"/>
  <c r="AB1026" i="20"/>
  <c r="AB1018" i="20"/>
  <c r="AB1010" i="20"/>
  <c r="AB1002" i="20"/>
  <c r="AB994" i="20"/>
  <c r="AB986" i="20"/>
  <c r="AB978" i="20"/>
  <c r="AB970" i="20"/>
  <c r="AB962" i="20"/>
  <c r="AB954" i="20"/>
  <c r="AB946" i="20"/>
  <c r="AB938" i="20"/>
  <c r="AB930" i="20"/>
  <c r="AB922" i="20"/>
  <c r="AB914" i="20"/>
  <c r="AB906" i="20"/>
  <c r="AB898" i="20"/>
  <c r="AB890" i="20"/>
  <c r="AB882" i="20"/>
  <c r="AB874" i="20"/>
  <c r="AB866" i="20"/>
  <c r="AB858" i="20"/>
  <c r="AB850" i="20"/>
  <c r="AB842" i="20"/>
  <c r="AB834" i="20"/>
  <c r="AB826" i="20"/>
  <c r="AB818" i="20"/>
  <c r="AB810" i="20"/>
  <c r="AB802" i="20"/>
  <c r="AB794" i="20"/>
  <c r="AB786" i="20"/>
  <c r="AB778" i="20"/>
  <c r="AB770" i="20"/>
  <c r="AB762" i="20"/>
  <c r="AB754" i="20"/>
  <c r="AB746" i="20"/>
  <c r="AB738" i="20"/>
  <c r="AB730" i="20"/>
  <c r="AB722" i="20"/>
  <c r="AB714" i="20"/>
  <c r="AB1201" i="20"/>
  <c r="AB1193" i="20"/>
  <c r="AB1185" i="20"/>
  <c r="AB1177" i="20"/>
  <c r="AB1169" i="20"/>
  <c r="AB1161" i="20"/>
  <c r="AB1153" i="20"/>
  <c r="AB1145" i="20"/>
  <c r="AB1137" i="20"/>
  <c r="AB1129" i="20"/>
  <c r="AB1121" i="20"/>
  <c r="AB1113" i="20"/>
  <c r="AB1105" i="20"/>
  <c r="AB1097" i="20"/>
  <c r="AB1089" i="20"/>
  <c r="AB1081" i="20"/>
  <c r="AB1073" i="20"/>
  <c r="AB1065" i="20"/>
  <c r="AB1057" i="20"/>
  <c r="AB1049" i="20"/>
  <c r="AB1041" i="20"/>
  <c r="AB1033" i="20"/>
  <c r="AB1025" i="20"/>
  <c r="AB1017" i="20"/>
  <c r="AB1009" i="20"/>
  <c r="AB1001" i="20"/>
  <c r="AB993" i="20"/>
  <c r="AB985" i="20"/>
  <c r="AB977" i="20"/>
  <c r="AB969" i="20"/>
  <c r="AB961" i="20"/>
  <c r="AB953" i="20"/>
  <c r="AB945" i="20"/>
  <c r="AB937" i="20"/>
  <c r="AB929" i="20"/>
  <c r="AB921" i="20"/>
  <c r="AB913" i="20"/>
  <c r="AB905" i="20"/>
  <c r="AB897" i="20"/>
  <c r="AB889" i="20"/>
  <c r="AB881" i="20"/>
  <c r="AB873" i="20"/>
  <c r="AB865" i="20"/>
  <c r="AB857" i="20"/>
  <c r="AB849" i="20"/>
  <c r="AB841" i="20"/>
  <c r="AB833" i="20"/>
  <c r="AB825" i="20"/>
  <c r="AB817" i="20"/>
  <c r="AB809" i="20"/>
  <c r="AB801" i="20"/>
  <c r="AB793" i="20"/>
  <c r="AB785" i="20"/>
  <c r="AB777" i="20"/>
  <c r="AB769" i="20"/>
  <c r="AB761" i="20"/>
  <c r="AB753" i="20"/>
  <c r="AB745" i="20"/>
  <c r="AB737" i="20"/>
  <c r="AB729" i="20"/>
  <c r="AB721" i="20"/>
  <c r="AB713" i="20"/>
  <c r="AB705" i="20"/>
  <c r="AB697" i="20"/>
  <c r="AB689" i="20"/>
  <c r="AB681" i="20"/>
  <c r="AB673" i="20"/>
  <c r="AB665" i="20"/>
  <c r="AB657" i="20"/>
  <c r="AB649" i="20"/>
  <c r="AB641" i="20"/>
  <c r="AB633" i="20"/>
  <c r="AB1203" i="20"/>
  <c r="AB1200" i="20"/>
  <c r="AB1192" i="20"/>
  <c r="AB1184" i="20"/>
  <c r="AB1176" i="20"/>
  <c r="AB1168" i="20"/>
  <c r="AB1160" i="20"/>
  <c r="AB1152" i="20"/>
  <c r="AB1144" i="20"/>
  <c r="AB1136" i="20"/>
  <c r="AB1128" i="20"/>
  <c r="AB1120" i="20"/>
  <c r="AB1112" i="20"/>
  <c r="AB1104" i="20"/>
  <c r="AB1096" i="20"/>
  <c r="AB1088" i="20"/>
  <c r="AB1080" i="20"/>
  <c r="AB1072" i="20"/>
  <c r="AB1064" i="20"/>
  <c r="AB1056" i="20"/>
  <c r="AB1048" i="20"/>
  <c r="AB1040" i="20"/>
  <c r="AB1032" i="20"/>
  <c r="AB1024" i="20"/>
  <c r="AB1016" i="20"/>
  <c r="AB1008" i="20"/>
  <c r="AB1000" i="20"/>
  <c r="AB992" i="20"/>
  <c r="AB984" i="20"/>
  <c r="AB976" i="20"/>
  <c r="AB968" i="20"/>
  <c r="AB960" i="20"/>
  <c r="AB952" i="20"/>
  <c r="AB944" i="20"/>
  <c r="AB936" i="20"/>
  <c r="AB928" i="20"/>
  <c r="AB920" i="20"/>
  <c r="AB912" i="20"/>
  <c r="AB904" i="20"/>
  <c r="AB896" i="20"/>
  <c r="AB888" i="20"/>
  <c r="AB880" i="20"/>
  <c r="AB872" i="20"/>
  <c r="AB864" i="20"/>
  <c r="AB856" i="20"/>
  <c r="AB848" i="20"/>
  <c r="AB840" i="20"/>
  <c r="AB832" i="20"/>
  <c r="AB824" i="20"/>
  <c r="AB816" i="20"/>
  <c r="AB808" i="20"/>
  <c r="AB800" i="20"/>
  <c r="AB792" i="20"/>
  <c r="AB784" i="20"/>
  <c r="AB776" i="20"/>
  <c r="AB768" i="20"/>
  <c r="AB760" i="20"/>
  <c r="AB752" i="20"/>
  <c r="AB744" i="20"/>
  <c r="AB736" i="20"/>
  <c r="AB728" i="20"/>
  <c r="AB720" i="20"/>
  <c r="AB712" i="20"/>
  <c r="AB704" i="20"/>
  <c r="AB696" i="20"/>
  <c r="AB688" i="20"/>
  <c r="AB680" i="20"/>
  <c r="AB672" i="20"/>
  <c r="AB664" i="20"/>
  <c r="AB656" i="20"/>
  <c r="AB648" i="20"/>
  <c r="AB640" i="20"/>
  <c r="AB632" i="20"/>
  <c r="AB1199" i="20"/>
  <c r="AB1191" i="20"/>
  <c r="AB1183" i="20"/>
  <c r="AB1175" i="20"/>
  <c r="AB1167" i="20"/>
  <c r="AB1159" i="20"/>
  <c r="AB1151" i="20"/>
  <c r="AB1143" i="20"/>
  <c r="AB1135" i="20"/>
  <c r="AB1127" i="20"/>
  <c r="AB1119" i="20"/>
  <c r="AB1111" i="20"/>
  <c r="AB1103" i="20"/>
  <c r="AB1095" i="20"/>
  <c r="AB1087" i="20"/>
  <c r="AB1079" i="20"/>
  <c r="AB1071" i="20"/>
  <c r="AB1063" i="20"/>
  <c r="AB1055" i="20"/>
  <c r="AB1047" i="20"/>
  <c r="AB1039" i="20"/>
  <c r="AB1031" i="20"/>
  <c r="AB1023" i="20"/>
  <c r="AB1015" i="20"/>
  <c r="AB1007" i="20"/>
  <c r="AB999" i="20"/>
  <c r="AB991" i="20"/>
  <c r="AB983" i="20"/>
  <c r="AB975" i="20"/>
  <c r="AB967" i="20"/>
  <c r="AB959" i="20"/>
  <c r="AB951" i="20"/>
  <c r="AB943" i="20"/>
  <c r="AB935" i="20"/>
  <c r="AB927" i="20"/>
  <c r="AB919" i="20"/>
  <c r="AB911" i="20"/>
  <c r="AB903" i="20"/>
  <c r="AB895" i="20"/>
  <c r="AB887" i="20"/>
  <c r="AB879" i="20"/>
  <c r="AB871" i="20"/>
  <c r="AB863" i="20"/>
  <c r="AB855" i="20"/>
  <c r="AB847" i="20"/>
  <c r="AB839" i="20"/>
  <c r="AB831" i="20"/>
  <c r="AB823" i="20"/>
  <c r="AB815" i="20"/>
  <c r="AB807" i="20"/>
  <c r="AB799" i="20"/>
  <c r="AB791" i="20"/>
  <c r="AB783" i="20"/>
  <c r="AB775" i="20"/>
  <c r="AB767" i="20"/>
  <c r="AB759" i="20"/>
  <c r="AB751" i="20"/>
  <c r="AB743" i="20"/>
  <c r="AB735" i="20"/>
  <c r="AB727" i="20"/>
  <c r="AB719" i="20"/>
  <c r="AB711" i="20"/>
  <c r="AB703" i="20"/>
  <c r="AB695" i="20"/>
  <c r="AB687" i="20"/>
  <c r="AB679" i="20"/>
  <c r="AB671" i="20"/>
  <c r="AB663" i="20"/>
  <c r="AB655" i="20"/>
  <c r="AB647" i="20"/>
  <c r="AB639" i="20"/>
  <c r="AB631" i="20"/>
  <c r="AB1198" i="20"/>
  <c r="AB1190" i="20"/>
  <c r="AB1182" i="20"/>
  <c r="AB1174" i="20"/>
  <c r="AB1166" i="20"/>
  <c r="AB1158" i="20"/>
  <c r="AB1150" i="20"/>
  <c r="AB1142" i="20"/>
  <c r="AB1134" i="20"/>
  <c r="AB1126" i="20"/>
  <c r="AB1118" i="20"/>
  <c r="AB1110" i="20"/>
  <c r="AB1102" i="20"/>
  <c r="AB1094" i="20"/>
  <c r="AB1086" i="20"/>
  <c r="AB1078" i="20"/>
  <c r="AB1070" i="20"/>
  <c r="AB1062" i="20"/>
  <c r="AB1054" i="20"/>
  <c r="AB1046" i="20"/>
  <c r="AB1038" i="20"/>
  <c r="AB1030" i="20"/>
  <c r="AB1022" i="20"/>
  <c r="AB1014" i="20"/>
  <c r="AB1006" i="20"/>
  <c r="AB998" i="20"/>
  <c r="AB990" i="20"/>
  <c r="AB982" i="20"/>
  <c r="AB974" i="20"/>
  <c r="AB966" i="20"/>
  <c r="AB958" i="20"/>
  <c r="AB950" i="20"/>
  <c r="AB942" i="20"/>
  <c r="AB934" i="20"/>
  <c r="AB926" i="20"/>
  <c r="AB918" i="20"/>
  <c r="AB910" i="20"/>
  <c r="AB902" i="20"/>
  <c r="AB894" i="20"/>
  <c r="AB886" i="20"/>
  <c r="AB878" i="20"/>
  <c r="AB870" i="20"/>
  <c r="AB862" i="20"/>
  <c r="AB854" i="20"/>
  <c r="AB846" i="20"/>
  <c r="AB838" i="20"/>
  <c r="AB830" i="20"/>
  <c r="AB822" i="20"/>
  <c r="AB814" i="20"/>
  <c r="AB806" i="20"/>
  <c r="AB798" i="20"/>
  <c r="AB790" i="20"/>
  <c r="AB782" i="20"/>
  <c r="AB774" i="20"/>
  <c r="AB766" i="20"/>
  <c r="AB758" i="20"/>
  <c r="AB750" i="20"/>
  <c r="AB742" i="20"/>
  <c r="AB734" i="20"/>
  <c r="AB726" i="20"/>
  <c r="AB718" i="20"/>
  <c r="AB710" i="20"/>
  <c r="AB702" i="20"/>
  <c r="AB694" i="20"/>
  <c r="AB686" i="20"/>
  <c r="AB678" i="20"/>
  <c r="AB670" i="20"/>
  <c r="AB662" i="20"/>
  <c r="AB654" i="20"/>
  <c r="AB646" i="20"/>
  <c r="AB638" i="20"/>
  <c r="AB630" i="20"/>
  <c r="AB1189" i="20"/>
  <c r="AB1157" i="20"/>
  <c r="AB1125" i="20"/>
  <c r="AB1093" i="20"/>
  <c r="AB1061" i="20"/>
  <c r="AB1029" i="20"/>
  <c r="AB997" i="20"/>
  <c r="AB965" i="20"/>
  <c r="AB933" i="20"/>
  <c r="AB901" i="20"/>
  <c r="AB869" i="20"/>
  <c r="AB837" i="20"/>
  <c r="AB805" i="20"/>
  <c r="AB773" i="20"/>
  <c r="AB741" i="20"/>
  <c r="AB709" i="20"/>
  <c r="AB690" i="20"/>
  <c r="AB667" i="20"/>
  <c r="AB645" i="20"/>
  <c r="AB626" i="20"/>
  <c r="AB1187" i="20"/>
  <c r="AB1155" i="20"/>
  <c r="AB1123" i="20"/>
  <c r="AB1091" i="20"/>
  <c r="AB1059" i="20"/>
  <c r="AB1027" i="20"/>
  <c r="AB995" i="20"/>
  <c r="AB963" i="20"/>
  <c r="AB931" i="20"/>
  <c r="AB899" i="20"/>
  <c r="AB867" i="20"/>
  <c r="AB835" i="20"/>
  <c r="AB803" i="20"/>
  <c r="AB771" i="20"/>
  <c r="AB739" i="20"/>
  <c r="AB707" i="20"/>
  <c r="AB685" i="20"/>
  <c r="AB666" i="20"/>
  <c r="AB643" i="20"/>
  <c r="AB1181" i="20"/>
  <c r="AB1149" i="20"/>
  <c r="AB1117" i="20"/>
  <c r="AB1085" i="20"/>
  <c r="AB1053" i="20"/>
  <c r="AB1021" i="20"/>
  <c r="AB989" i="20"/>
  <c r="AB957" i="20"/>
  <c r="AB925" i="20"/>
  <c r="AB893" i="20"/>
  <c r="AB861" i="20"/>
  <c r="AB829" i="20"/>
  <c r="AB797" i="20"/>
  <c r="AB765" i="20"/>
  <c r="AB733" i="20"/>
  <c r="AB706" i="20"/>
  <c r="AB683" i="20"/>
  <c r="AB661" i="20"/>
  <c r="AB642" i="20"/>
  <c r="AB1179" i="20"/>
  <c r="AB1147" i="20"/>
  <c r="AB1115" i="20"/>
  <c r="AB1083" i="20"/>
  <c r="AB1051" i="20"/>
  <c r="AB1019" i="20"/>
  <c r="AB987" i="20"/>
  <c r="AB955" i="20"/>
  <c r="AB923" i="20"/>
  <c r="AB891" i="20"/>
  <c r="AB859" i="20"/>
  <c r="AB827" i="20"/>
  <c r="AB795" i="20"/>
  <c r="AB763" i="20"/>
  <c r="AB731" i="20"/>
  <c r="AB701" i="20"/>
  <c r="AB682" i="20"/>
  <c r="AB659" i="20"/>
  <c r="AB637" i="20"/>
  <c r="AB1173" i="20"/>
  <c r="AB1141" i="20"/>
  <c r="AB1109" i="20"/>
  <c r="AB1077" i="20"/>
  <c r="AB1045" i="20"/>
  <c r="AB1013" i="20"/>
  <c r="AB981" i="20"/>
  <c r="AB949" i="20"/>
  <c r="AB917" i="20"/>
  <c r="AB885" i="20"/>
  <c r="AB853" i="20"/>
  <c r="AB821" i="20"/>
  <c r="AB789" i="20"/>
  <c r="AB757" i="20"/>
  <c r="AB725" i="20"/>
  <c r="AB699" i="20"/>
  <c r="AB677" i="20"/>
  <c r="AB658" i="20"/>
  <c r="AB635" i="20"/>
  <c r="AB1171" i="20"/>
  <c r="AB1139" i="20"/>
  <c r="AB1107" i="20"/>
  <c r="AB1075" i="20"/>
  <c r="AB1043" i="20"/>
  <c r="AB1011" i="20"/>
  <c r="AB979" i="20"/>
  <c r="AB947" i="20"/>
  <c r="AB915" i="20"/>
  <c r="AB883" i="20"/>
  <c r="AB851" i="20"/>
  <c r="AB819" i="20"/>
  <c r="AB787" i="20"/>
  <c r="AB755" i="20"/>
  <c r="AB723" i="20"/>
  <c r="AB698" i="20"/>
  <c r="AB675" i="20"/>
  <c r="AB653" i="20"/>
  <c r="AB634" i="20"/>
  <c r="AB1197" i="20"/>
  <c r="AB1165" i="20"/>
  <c r="AB1133" i="20"/>
  <c r="AB1101" i="20"/>
  <c r="AB1069" i="20"/>
  <c r="AB1037" i="20"/>
  <c r="AB1005" i="20"/>
  <c r="AB973" i="20"/>
  <c r="AB941" i="20"/>
  <c r="AB909" i="20"/>
  <c r="AB877" i="20"/>
  <c r="AB845" i="20"/>
  <c r="AB813" i="20"/>
  <c r="AB781" i="20"/>
  <c r="AB749" i="20"/>
  <c r="AB717" i="20"/>
  <c r="AB693" i="20"/>
  <c r="AB674" i="20"/>
  <c r="AB651" i="20"/>
  <c r="AB629" i="20"/>
  <c r="AB1195" i="20"/>
  <c r="AB1163" i="20"/>
  <c r="AB1131" i="20"/>
  <c r="AB1099" i="20"/>
  <c r="AB1067" i="20"/>
  <c r="AB1035" i="20"/>
  <c r="AB1003" i="20"/>
  <c r="AB971" i="20"/>
  <c r="AB939" i="20"/>
  <c r="AB907" i="20"/>
  <c r="AB875" i="20"/>
  <c r="AB843" i="20"/>
  <c r="AB811" i="20"/>
  <c r="AB779" i="20"/>
  <c r="AB747" i="20"/>
  <c r="AB715" i="20"/>
  <c r="AB691" i="20"/>
  <c r="AB669" i="20"/>
  <c r="AB650" i="20"/>
  <c r="AB627" i="20"/>
  <c r="Z2907" i="20"/>
  <c r="Z2954" i="20"/>
  <c r="Z3026" i="20"/>
  <c r="Z3115" i="20"/>
  <c r="Z3187" i="20"/>
  <c r="Z3282" i="20"/>
  <c r="Z3371" i="20"/>
  <c r="Z2379" i="20"/>
  <c r="Z2474" i="20"/>
  <c r="Z2611" i="20"/>
  <c r="Z2776" i="20"/>
  <c r="Z2163" i="20"/>
  <c r="AB46" i="20"/>
  <c r="AB78" i="20"/>
  <c r="AB110" i="20"/>
  <c r="Z2442" i="20"/>
  <c r="Z1941" i="20"/>
  <c r="Z173" i="20"/>
  <c r="AB609" i="20"/>
  <c r="AB601" i="20"/>
  <c r="AB593" i="20"/>
  <c r="AB585" i="20"/>
  <c r="AB577" i="20"/>
  <c r="AB606" i="20"/>
  <c r="AB598" i="20"/>
  <c r="AB590" i="20"/>
  <c r="AB582" i="20"/>
  <c r="AB574" i="20"/>
  <c r="AB613" i="20"/>
  <c r="AB605" i="20"/>
  <c r="AB597" i="20"/>
  <c r="AB589" i="20"/>
  <c r="AB581" i="20"/>
  <c r="AB612" i="20"/>
  <c r="AB604" i="20"/>
  <c r="AB596" i="20"/>
  <c r="AB588" i="20"/>
  <c r="AB580" i="20"/>
  <c r="AB611" i="20"/>
  <c r="AB603" i="20"/>
  <c r="AB595" i="20"/>
  <c r="AB587" i="20"/>
  <c r="AB579" i="20"/>
  <c r="AB592" i="20"/>
  <c r="AB573" i="20"/>
  <c r="AB565" i="20"/>
  <c r="AB557" i="20"/>
  <c r="AB549" i="20"/>
  <c r="AB541" i="20"/>
  <c r="AB533" i="20"/>
  <c r="AB525" i="20"/>
  <c r="AB517" i="20"/>
  <c r="AB509" i="20"/>
  <c r="AB501" i="20"/>
  <c r="AB493" i="20"/>
  <c r="AB485" i="20"/>
  <c r="AB477" i="20"/>
  <c r="AB469" i="20"/>
  <c r="AB461" i="20"/>
  <c r="AB453" i="20"/>
  <c r="AB445" i="20"/>
  <c r="AB437" i="20"/>
  <c r="AB429" i="20"/>
  <c r="AB421" i="20"/>
  <c r="AB413" i="20"/>
  <c r="AB405" i="20"/>
  <c r="AB397" i="20"/>
  <c r="AB389" i="20"/>
  <c r="AB381" i="20"/>
  <c r="AB373" i="20"/>
  <c r="AB365" i="20"/>
  <c r="AB357" i="20"/>
  <c r="AB349" i="20"/>
  <c r="AB341" i="20"/>
  <c r="AB333" i="20"/>
  <c r="AB325" i="20"/>
  <c r="AB317" i="20"/>
  <c r="AB309" i="20"/>
  <c r="AB301" i="20"/>
  <c r="AB293" i="20"/>
  <c r="AB285" i="20"/>
  <c r="AB277" i="20"/>
  <c r="AB269" i="20"/>
  <c r="AB261" i="20"/>
  <c r="AB253" i="20"/>
  <c r="AB245" i="20"/>
  <c r="AB237" i="20"/>
  <c r="AB229" i="20"/>
  <c r="AB221" i="20"/>
  <c r="AB213" i="20"/>
  <c r="AB205" i="20"/>
  <c r="AB197" i="20"/>
  <c r="AB189" i="20"/>
  <c r="AB181" i="20"/>
  <c r="AB173" i="20"/>
  <c r="AB165" i="20"/>
  <c r="AB157" i="20"/>
  <c r="AB149" i="20"/>
  <c r="AB141" i="20"/>
  <c r="AB133" i="20"/>
  <c r="AB125" i="20"/>
  <c r="AB117" i="20"/>
  <c r="AB109" i="20"/>
  <c r="AB101" i="20"/>
  <c r="AB93" i="20"/>
  <c r="AB85" i="20"/>
  <c r="AB77" i="20"/>
  <c r="AB69" i="20"/>
  <c r="AB61" i="20"/>
  <c r="AB53" i="20"/>
  <c r="AB45" i="20"/>
  <c r="AB37" i="20"/>
  <c r="AB29" i="20"/>
  <c r="AB614" i="20"/>
  <c r="AB610" i="20"/>
  <c r="AB591" i="20"/>
  <c r="AB572" i="20"/>
  <c r="AB564" i="20"/>
  <c r="AB556" i="20"/>
  <c r="AB548" i="20"/>
  <c r="AB540" i="20"/>
  <c r="AB532" i="20"/>
  <c r="AB524" i="20"/>
  <c r="AB516" i="20"/>
  <c r="AB508" i="20"/>
  <c r="AB500" i="20"/>
  <c r="AB492" i="20"/>
  <c r="AB484" i="20"/>
  <c r="AB476" i="20"/>
  <c r="AB468" i="20"/>
  <c r="AB460" i="20"/>
  <c r="AB452" i="20"/>
  <c r="AB444" i="20"/>
  <c r="AB436" i="20"/>
  <c r="AB428" i="20"/>
  <c r="AB420" i="20"/>
  <c r="AB412" i="20"/>
  <c r="AB404" i="20"/>
  <c r="AB396" i="20"/>
  <c r="AB388" i="20"/>
  <c r="AB380" i="20"/>
  <c r="AB372" i="20"/>
  <c r="AB364" i="20"/>
  <c r="AB356" i="20"/>
  <c r="AB348" i="20"/>
  <c r="AB340" i="20"/>
  <c r="AB332" i="20"/>
  <c r="AB324" i="20"/>
  <c r="AB316" i="20"/>
  <c r="AB308" i="20"/>
  <c r="AB300" i="20"/>
  <c r="AB292" i="20"/>
  <c r="AB284" i="20"/>
  <c r="AB276" i="20"/>
  <c r="AB268" i="20"/>
  <c r="AB260" i="20"/>
  <c r="AB252" i="20"/>
  <c r="AB244" i="20"/>
  <c r="AB236" i="20"/>
  <c r="AB228" i="20"/>
  <c r="AB220" i="20"/>
  <c r="AB212" i="20"/>
  <c r="AB204" i="20"/>
  <c r="AB196" i="20"/>
  <c r="AB188" i="20"/>
  <c r="AB180" i="20"/>
  <c r="AB172" i="20"/>
  <c r="AB164" i="20"/>
  <c r="AB156" i="20"/>
  <c r="AB148" i="20"/>
  <c r="AB140" i="20"/>
  <c r="AB132" i="20"/>
  <c r="AB124" i="20"/>
  <c r="AB116" i="20"/>
  <c r="AB108" i="20"/>
  <c r="AB100" i="20"/>
  <c r="AB92" i="20"/>
  <c r="AB84" i="20"/>
  <c r="AB76" i="20"/>
  <c r="AB68" i="20"/>
  <c r="AB60" i="20"/>
  <c r="AB52" i="20"/>
  <c r="AB44" i="20"/>
  <c r="AB36" i="20"/>
  <c r="AB28" i="20"/>
  <c r="Z176" i="20"/>
  <c r="AB608" i="20"/>
  <c r="AB586" i="20"/>
  <c r="AB571" i="20"/>
  <c r="AB563" i="20"/>
  <c r="AB555" i="20"/>
  <c r="AB547" i="20"/>
  <c r="AB539" i="20"/>
  <c r="AB531" i="20"/>
  <c r="AB523" i="20"/>
  <c r="AB515" i="20"/>
  <c r="AB507" i="20"/>
  <c r="AB499" i="20"/>
  <c r="AB491" i="20"/>
  <c r="AB483" i="20"/>
  <c r="AB475" i="20"/>
  <c r="AB467" i="20"/>
  <c r="AB459" i="20"/>
  <c r="AB451" i="20"/>
  <c r="AB443" i="20"/>
  <c r="AB435" i="20"/>
  <c r="AB427" i="20"/>
  <c r="AB419" i="20"/>
  <c r="AB411" i="20"/>
  <c r="AB403" i="20"/>
  <c r="AB395" i="20"/>
  <c r="AB387" i="20"/>
  <c r="AB379" i="20"/>
  <c r="AB371" i="20"/>
  <c r="AB363" i="20"/>
  <c r="AB355" i="20"/>
  <c r="AB347" i="20"/>
  <c r="AB339" i="20"/>
  <c r="AB331" i="20"/>
  <c r="AB323" i="20"/>
  <c r="AB315" i="20"/>
  <c r="AB307" i="20"/>
  <c r="AB299" i="20"/>
  <c r="AB291" i="20"/>
  <c r="AB283" i="20"/>
  <c r="AB275" i="20"/>
  <c r="AB267" i="20"/>
  <c r="AB259" i="20"/>
  <c r="AB251" i="20"/>
  <c r="AB243" i="20"/>
  <c r="AB235" i="20"/>
  <c r="AB227" i="20"/>
  <c r="AB219" i="20"/>
  <c r="AB211" i="20"/>
  <c r="AB203" i="20"/>
  <c r="AB195" i="20"/>
  <c r="AB187" i="20"/>
  <c r="AB179" i="20"/>
  <c r="AB171" i="20"/>
  <c r="AB163" i="20"/>
  <c r="AB155" i="20"/>
  <c r="AB147" i="20"/>
  <c r="AB139" i="20"/>
  <c r="AB131" i="20"/>
  <c r="AB123" i="20"/>
  <c r="AB115" i="20"/>
  <c r="AB107" i="20"/>
  <c r="AB99" i="20"/>
  <c r="AB91" i="20"/>
  <c r="AB83" i="20"/>
  <c r="AB75" i="20"/>
  <c r="AB67" i="20"/>
  <c r="AB59" i="20"/>
  <c r="AB51" i="20"/>
  <c r="AB43" i="20"/>
  <c r="AB35" i="20"/>
  <c r="AB27" i="20"/>
  <c r="AB607" i="20"/>
  <c r="AB584" i="20"/>
  <c r="AB570" i="20"/>
  <c r="AB562" i="20"/>
  <c r="AB554" i="20"/>
  <c r="AB546" i="20"/>
  <c r="AB538" i="20"/>
  <c r="AB530" i="20"/>
  <c r="AB522" i="20"/>
  <c r="AB514" i="20"/>
  <c r="AB506" i="20"/>
  <c r="AB498" i="20"/>
  <c r="AB490" i="20"/>
  <c r="AB482" i="20"/>
  <c r="AB474" i="20"/>
  <c r="AB466" i="20"/>
  <c r="AB458" i="20"/>
  <c r="AB450" i="20"/>
  <c r="AB442" i="20"/>
  <c r="AB434" i="20"/>
  <c r="AB426" i="20"/>
  <c r="AB418" i="20"/>
  <c r="AB410" i="20"/>
  <c r="AB402" i="20"/>
  <c r="AB394" i="20"/>
  <c r="AB386" i="20"/>
  <c r="AB378" i="20"/>
  <c r="AB370" i="20"/>
  <c r="AB362" i="20"/>
  <c r="AB354" i="20"/>
  <c r="AB346" i="20"/>
  <c r="AB338" i="20"/>
  <c r="AB330" i="20"/>
  <c r="AB322" i="20"/>
  <c r="AB314" i="20"/>
  <c r="AB306" i="20"/>
  <c r="AB298" i="20"/>
  <c r="AB290" i="20"/>
  <c r="AB282" i="20"/>
  <c r="AB274" i="20"/>
  <c r="AB266" i="20"/>
  <c r="AB258" i="20"/>
  <c r="AB250" i="20"/>
  <c r="AB242" i="20"/>
  <c r="AB234" i="20"/>
  <c r="AB226" i="20"/>
  <c r="AB218" i="20"/>
  <c r="AB210" i="20"/>
  <c r="AB202" i="20"/>
  <c r="AB194" i="20"/>
  <c r="AB186" i="20"/>
  <c r="AB178" i="20"/>
  <c r="AB170" i="20"/>
  <c r="AB162" i="20"/>
  <c r="AB154" i="20"/>
  <c r="AB146" i="20"/>
  <c r="AB138" i="20"/>
  <c r="AB130" i="20"/>
  <c r="AB122" i="20"/>
  <c r="AB114" i="20"/>
  <c r="AB106" i="20"/>
  <c r="AB98" i="20"/>
  <c r="AB90" i="20"/>
  <c r="AB82" i="20"/>
  <c r="AB74" i="20"/>
  <c r="AB66" i="20"/>
  <c r="AB58" i="20"/>
  <c r="AB50" i="20"/>
  <c r="AB42" i="20"/>
  <c r="AB34" i="20"/>
  <c r="AB26" i="20"/>
  <c r="AB602" i="20"/>
  <c r="AB583" i="20"/>
  <c r="AB569" i="20"/>
  <c r="AB561" i="20"/>
  <c r="AB553" i="20"/>
  <c r="AB545" i="20"/>
  <c r="AB537" i="20"/>
  <c r="AB529" i="20"/>
  <c r="AB521" i="20"/>
  <c r="AB513" i="20"/>
  <c r="AB505" i="20"/>
  <c r="AB497" i="20"/>
  <c r="AB489" i="20"/>
  <c r="AB481" i="20"/>
  <c r="AB473" i="20"/>
  <c r="AB465" i="20"/>
  <c r="AB457" i="20"/>
  <c r="AB449" i="20"/>
  <c r="AB441" i="20"/>
  <c r="AB433" i="20"/>
  <c r="AB425" i="20"/>
  <c r="AB417" i="20"/>
  <c r="AB409" i="20"/>
  <c r="AB401" i="20"/>
  <c r="AB393" i="20"/>
  <c r="AB385" i="20"/>
  <c r="AB377" i="20"/>
  <c r="AB369" i="20"/>
  <c r="AB361" i="20"/>
  <c r="AB353" i="20"/>
  <c r="AB345" i="20"/>
  <c r="AB337" i="20"/>
  <c r="AB329" i="20"/>
  <c r="AB321" i="20"/>
  <c r="AB313" i="20"/>
  <c r="AB305" i="20"/>
  <c r="AB297" i="20"/>
  <c r="AB289" i="20"/>
  <c r="AB281" i="20"/>
  <c r="AB273" i="20"/>
  <c r="AB265" i="20"/>
  <c r="AB257" i="20"/>
  <c r="AB249" i="20"/>
  <c r="AB241" i="20"/>
  <c r="AB233" i="20"/>
  <c r="AB225" i="20"/>
  <c r="AB217" i="20"/>
  <c r="AB209" i="20"/>
  <c r="AB201" i="20"/>
  <c r="AB193" i="20"/>
  <c r="AB185" i="20"/>
  <c r="AB177" i="20"/>
  <c r="AB169" i="20"/>
  <c r="AB161" i="20"/>
  <c r="AB153" i="20"/>
  <c r="AB145" i="20"/>
  <c r="AB137" i="20"/>
  <c r="AB129" i="20"/>
  <c r="AB121" i="20"/>
  <c r="AB113" i="20"/>
  <c r="AB105" i="20"/>
  <c r="AB97" i="20"/>
  <c r="AB89" i="20"/>
  <c r="AB81" i="20"/>
  <c r="AB73" i="20"/>
  <c r="AB65" i="20"/>
  <c r="AB57" i="20"/>
  <c r="AB49" i="20"/>
  <c r="AB41" i="20"/>
  <c r="AB33" i="20"/>
  <c r="AB25" i="20"/>
  <c r="AB600" i="20"/>
  <c r="AB578" i="20"/>
  <c r="AB568" i="20"/>
  <c r="AB560" i="20"/>
  <c r="AB552" i="20"/>
  <c r="AB544" i="20"/>
  <c r="AB536" i="20"/>
  <c r="AB528" i="20"/>
  <c r="AB520" i="20"/>
  <c r="AB512" i="20"/>
  <c r="AB504" i="20"/>
  <c r="AB496" i="20"/>
  <c r="AB488" i="20"/>
  <c r="AB480" i="20"/>
  <c r="AB472" i="20"/>
  <c r="AB464" i="20"/>
  <c r="AB456" i="20"/>
  <c r="AB448" i="20"/>
  <c r="AB440" i="20"/>
  <c r="AB432" i="20"/>
  <c r="AB424" i="20"/>
  <c r="AB416" i="20"/>
  <c r="AB408" i="20"/>
  <c r="AB400" i="20"/>
  <c r="AB392" i="20"/>
  <c r="AB384" i="20"/>
  <c r="AB376" i="20"/>
  <c r="AB368" i="20"/>
  <c r="AB360" i="20"/>
  <c r="AB352" i="20"/>
  <c r="AB344" i="20"/>
  <c r="AB336" i="20"/>
  <c r="AB328" i="20"/>
  <c r="AB320" i="20"/>
  <c r="AB312" i="20"/>
  <c r="AB304" i="20"/>
  <c r="AB296" i="20"/>
  <c r="AB288" i="20"/>
  <c r="AB280" i="20"/>
  <c r="AB272" i="20"/>
  <c r="AB264" i="20"/>
  <c r="AB256" i="20"/>
  <c r="AB248" i="20"/>
  <c r="AB240" i="20"/>
  <c r="AB232" i="20"/>
  <c r="AB224" i="20"/>
  <c r="AB216" i="20"/>
  <c r="AB208" i="20"/>
  <c r="AB200" i="20"/>
  <c r="AB192" i="20"/>
  <c r="AB184" i="20"/>
  <c r="AB176" i="20"/>
  <c r="AB168" i="20"/>
  <c r="AB160" i="20"/>
  <c r="AB152" i="20"/>
  <c r="AB144" i="20"/>
  <c r="AB136" i="20"/>
  <c r="AB128" i="20"/>
  <c r="AB120" i="20"/>
  <c r="AB599" i="20"/>
  <c r="AB576" i="20"/>
  <c r="AB567" i="20"/>
  <c r="AB559" i="20"/>
  <c r="AB551" i="20"/>
  <c r="AB543" i="20"/>
  <c r="AB535" i="20"/>
  <c r="AB527" i="20"/>
  <c r="AB519" i="20"/>
  <c r="AB511" i="20"/>
  <c r="AB503" i="20"/>
  <c r="AB495" i="20"/>
  <c r="AB487" i="20"/>
  <c r="AB479" i="20"/>
  <c r="AB471" i="20"/>
  <c r="AB463" i="20"/>
  <c r="AB455" i="20"/>
  <c r="AB447" i="20"/>
  <c r="AB439" i="20"/>
  <c r="AB431" i="20"/>
  <c r="AB423" i="20"/>
  <c r="AB415" i="20"/>
  <c r="AB407" i="20"/>
  <c r="AB399" i="20"/>
  <c r="AB391" i="20"/>
  <c r="AB383" i="20"/>
  <c r="AB375" i="20"/>
  <c r="AB367" i="20"/>
  <c r="AB359" i="20"/>
  <c r="AB351" i="20"/>
  <c r="AB343" i="20"/>
  <c r="AB335" i="20"/>
  <c r="AB327" i="20"/>
  <c r="AB319" i="20"/>
  <c r="AB311" i="20"/>
  <c r="AB303" i="20"/>
  <c r="AB295" i="20"/>
  <c r="AB287" i="20"/>
  <c r="AB279" i="20"/>
  <c r="AB271" i="20"/>
  <c r="AB263" i="20"/>
  <c r="AB255" i="20"/>
  <c r="AB247" i="20"/>
  <c r="AB239" i="20"/>
  <c r="AB231" i="20"/>
  <c r="AB223" i="20"/>
  <c r="AB215" i="20"/>
  <c r="AB207" i="20"/>
  <c r="AB199" i="20"/>
  <c r="AB191" i="20"/>
  <c r="AB183" i="20"/>
  <c r="AB175" i="20"/>
  <c r="AB167" i="20"/>
  <c r="AB159" i="20"/>
  <c r="AB151" i="20"/>
  <c r="AB143" i="20"/>
  <c r="AB135" i="20"/>
  <c r="AB127" i="20"/>
  <c r="AB119" i="20"/>
  <c r="AB111" i="20"/>
  <c r="AB103" i="20"/>
  <c r="AB95" i="20"/>
  <c r="AB87" i="20"/>
  <c r="AB79" i="20"/>
  <c r="AB71" i="20"/>
  <c r="AB63" i="20"/>
  <c r="AB55" i="20"/>
  <c r="AB47" i="20"/>
  <c r="AB39" i="20"/>
  <c r="AB31" i="20"/>
  <c r="AB23" i="20"/>
  <c r="AB594" i="20"/>
  <c r="AB575" i="20"/>
  <c r="AB566" i="20"/>
  <c r="AB558" i="20"/>
  <c r="AB550" i="20"/>
  <c r="AB542" i="20"/>
  <c r="AB534" i="20"/>
  <c r="AB526" i="20"/>
  <c r="AB518" i="20"/>
  <c r="AB510" i="20"/>
  <c r="AB502" i="20"/>
  <c r="AB494" i="20"/>
  <c r="AB486" i="20"/>
  <c r="AB478" i="20"/>
  <c r="AB470" i="20"/>
  <c r="AB462" i="20"/>
  <c r="AB454" i="20"/>
  <c r="AB446" i="20"/>
  <c r="AB438" i="20"/>
  <c r="AB430" i="20"/>
  <c r="AB422" i="20"/>
  <c r="AB414" i="20"/>
  <c r="AB406" i="20"/>
  <c r="AB398" i="20"/>
  <c r="AB390" i="20"/>
  <c r="AB382" i="20"/>
  <c r="AB374" i="20"/>
  <c r="AB366" i="20"/>
  <c r="AB358" i="20"/>
  <c r="AB350" i="20"/>
  <c r="AB342" i="20"/>
  <c r="AB334" i="20"/>
  <c r="AB326" i="20"/>
  <c r="AB318" i="20"/>
  <c r="AB310" i="20"/>
  <c r="AB302" i="20"/>
  <c r="AB294" i="20"/>
  <c r="AB286" i="20"/>
  <c r="AB278" i="20"/>
  <c r="AB270" i="20"/>
  <c r="AB262" i="20"/>
  <c r="AB254" i="20"/>
  <c r="AB246" i="20"/>
  <c r="AB238" i="20"/>
  <c r="AB230" i="20"/>
  <c r="AB222" i="20"/>
  <c r="AB214" i="20"/>
  <c r="AB206" i="20"/>
  <c r="AB198" i="20"/>
  <c r="AB190" i="20"/>
  <c r="AB182" i="20"/>
  <c r="AB174" i="20"/>
  <c r="Z2910" i="20"/>
  <c r="Z2970" i="20"/>
  <c r="Z3027" i="20"/>
  <c r="Z3122" i="20"/>
  <c r="Z3211" i="20"/>
  <c r="Z3283" i="20"/>
  <c r="Z3378" i="20"/>
  <c r="Z2403" i="20"/>
  <c r="Z2475" i="20"/>
  <c r="Z2619" i="20"/>
  <c r="Z2195" i="20"/>
  <c r="AB48" i="20"/>
  <c r="AB80" i="20"/>
  <c r="AB112" i="20"/>
  <c r="Z2864" i="20"/>
  <c r="AB2866" i="20"/>
  <c r="AB2858" i="20"/>
  <c r="AB2850" i="20"/>
  <c r="AB2842" i="20"/>
  <c r="AB2834" i="20"/>
  <c r="AB2826" i="20"/>
  <c r="AB2818" i="20"/>
  <c r="AB2810" i="20"/>
  <c r="AB2802" i="20"/>
  <c r="AB2794" i="20"/>
  <c r="AB2786" i="20"/>
  <c r="AB2778" i="20"/>
  <c r="AB2770" i="20"/>
  <c r="AB2762" i="20"/>
  <c r="AB2754" i="20"/>
  <c r="AB2746" i="20"/>
  <c r="AB2738" i="20"/>
  <c r="AB2730" i="20"/>
  <c r="AB2871" i="20"/>
  <c r="AB2863" i="20"/>
  <c r="AB2855" i="20"/>
  <c r="AB2847" i="20"/>
  <c r="AB2839" i="20"/>
  <c r="AB2831" i="20"/>
  <c r="AB2823" i="20"/>
  <c r="AB2815" i="20"/>
  <c r="AB2807" i="20"/>
  <c r="AB2799" i="20"/>
  <c r="AB2791" i="20"/>
  <c r="AB2783" i="20"/>
  <c r="AB2775" i="20"/>
  <c r="AB2767" i="20"/>
  <c r="AB2759" i="20"/>
  <c r="AB2751" i="20"/>
  <c r="AB2743" i="20"/>
  <c r="AB2735" i="20"/>
  <c r="AB2864" i="20"/>
  <c r="AB2853" i="20"/>
  <c r="AB2843" i="20"/>
  <c r="AB2832" i="20"/>
  <c r="AB2821" i="20"/>
  <c r="AB2811" i="20"/>
  <c r="AB2800" i="20"/>
  <c r="AB2789" i="20"/>
  <c r="AB2779" i="20"/>
  <c r="AB2768" i="20"/>
  <c r="AB2757" i="20"/>
  <c r="AB2747" i="20"/>
  <c r="AB2736" i="20"/>
  <c r="AB2726" i="20"/>
  <c r="AB2718" i="20"/>
  <c r="AB2710" i="20"/>
  <c r="AB2702" i="20"/>
  <c r="AB2873" i="20"/>
  <c r="AB2862" i="20"/>
  <c r="AB2852" i="20"/>
  <c r="AB2841" i="20"/>
  <c r="AB2830" i="20"/>
  <c r="AB2820" i="20"/>
  <c r="AB2809" i="20"/>
  <c r="AB2798" i="20"/>
  <c r="AB2788" i="20"/>
  <c r="AB2777" i="20"/>
  <c r="AB2766" i="20"/>
  <c r="AB2756" i="20"/>
  <c r="AB2745" i="20"/>
  <c r="AB2734" i="20"/>
  <c r="AB2725" i="20"/>
  <c r="AB2717" i="20"/>
  <c r="AB2709" i="20"/>
  <c r="AB2701" i="20"/>
  <c r="AB2693" i="20"/>
  <c r="AB2685" i="20"/>
  <c r="AB2677" i="20"/>
  <c r="AB2669" i="20"/>
  <c r="AB2661" i="20"/>
  <c r="AB2653" i="20"/>
  <c r="AB2645" i="20"/>
  <c r="AB2637" i="20"/>
  <c r="AB2629" i="20"/>
  <c r="AB2621" i="20"/>
  <c r="AB2613" i="20"/>
  <c r="AB2605" i="20"/>
  <c r="AB2597" i="20"/>
  <c r="AB2589" i="20"/>
  <c r="AB2581" i="20"/>
  <c r="AB2573" i="20"/>
  <c r="AB2565" i="20"/>
  <c r="AB2557" i="20"/>
  <c r="AB2549" i="20"/>
  <c r="AB2541" i="20"/>
  <c r="AB2533" i="20"/>
  <c r="AB2525" i="20"/>
  <c r="AB2517" i="20"/>
  <c r="AB2509" i="20"/>
  <c r="AB2501" i="20"/>
  <c r="AB2493" i="20"/>
  <c r="AB2485" i="20"/>
  <c r="AB2477" i="20"/>
  <c r="AB2469" i="20"/>
  <c r="AB2461" i="20"/>
  <c r="AB2453" i="20"/>
  <c r="AB2445" i="20"/>
  <c r="AB2437" i="20"/>
  <c r="AB2429" i="20"/>
  <c r="AB2421" i="20"/>
  <c r="AB2413" i="20"/>
  <c r="AB2405" i="20"/>
  <c r="AB2397" i="20"/>
  <c r="AB2389" i="20"/>
  <c r="AB2381" i="20"/>
  <c r="AB2373" i="20"/>
  <c r="AB2365" i="20"/>
  <c r="AB2357" i="20"/>
  <c r="AB2349" i="20"/>
  <c r="AB2341" i="20"/>
  <c r="AB2872" i="20"/>
  <c r="AB2861" i="20"/>
  <c r="AB2851" i="20"/>
  <c r="AB2840" i="20"/>
  <c r="AB2829" i="20"/>
  <c r="AB2819" i="20"/>
  <c r="AB2808" i="20"/>
  <c r="AB2797" i="20"/>
  <c r="AB2787" i="20"/>
  <c r="AB2776" i="20"/>
  <c r="AB2765" i="20"/>
  <c r="AB2755" i="20"/>
  <c r="AB2744" i="20"/>
  <c r="AB2733" i="20"/>
  <c r="AB2724" i="20"/>
  <c r="AB2716" i="20"/>
  <c r="AB2708" i="20"/>
  <c r="AB2700" i="20"/>
  <c r="AB2692" i="20"/>
  <c r="AB2684" i="20"/>
  <c r="AB2676" i="20"/>
  <c r="AB2668" i="20"/>
  <c r="AB2660" i="20"/>
  <c r="AB2652" i="20"/>
  <c r="AB2644" i="20"/>
  <c r="AB2636" i="20"/>
  <c r="AB2628" i="20"/>
  <c r="AB2620" i="20"/>
  <c r="AB2612" i="20"/>
  <c r="AB2604" i="20"/>
  <c r="AB2596" i="20"/>
  <c r="AB2588" i="20"/>
  <c r="AB2580" i="20"/>
  <c r="AB2572" i="20"/>
  <c r="AB2564" i="20"/>
  <c r="AB2556" i="20"/>
  <c r="AB2548" i="20"/>
  <c r="AB2540" i="20"/>
  <c r="AB2532" i="20"/>
  <c r="AB2524" i="20"/>
  <c r="AB2516" i="20"/>
  <c r="AB2508" i="20"/>
  <c r="AB2500" i="20"/>
  <c r="AB2492" i="20"/>
  <c r="AB2484" i="20"/>
  <c r="AB2476" i="20"/>
  <c r="AB2468" i="20"/>
  <c r="AB2460" i="20"/>
  <c r="AB2452" i="20"/>
  <c r="AB2444" i="20"/>
  <c r="AB2436" i="20"/>
  <c r="AB2428" i="20"/>
  <c r="AB2420" i="20"/>
  <c r="AB2412" i="20"/>
  <c r="AB2404" i="20"/>
  <c r="AB2396" i="20"/>
  <c r="AB2388" i="20"/>
  <c r="AB2380" i="20"/>
  <c r="AB2372" i="20"/>
  <c r="AB2364" i="20"/>
  <c r="AB2356" i="20"/>
  <c r="AB2348" i="20"/>
  <c r="AB2874" i="20"/>
  <c r="AB2870" i="20"/>
  <c r="AB2860" i="20"/>
  <c r="AB2849" i="20"/>
  <c r="AB2838" i="20"/>
  <c r="AB2828" i="20"/>
  <c r="AB2817" i="20"/>
  <c r="AB2806" i="20"/>
  <c r="AB2796" i="20"/>
  <c r="AB2785" i="20"/>
  <c r="AB2774" i="20"/>
  <c r="AB2764" i="20"/>
  <c r="AB2753" i="20"/>
  <c r="AB2742" i="20"/>
  <c r="AB2732" i="20"/>
  <c r="AB2723" i="20"/>
  <c r="AB2715" i="20"/>
  <c r="AB2707" i="20"/>
  <c r="AB2699" i="20"/>
  <c r="AB2691" i="20"/>
  <c r="AB2683" i="20"/>
  <c r="AB2675" i="20"/>
  <c r="AB2667" i="20"/>
  <c r="AB2659" i="20"/>
  <c r="AB2651" i="20"/>
  <c r="AB2643" i="20"/>
  <c r="AB2635" i="20"/>
  <c r="AB2627" i="20"/>
  <c r="AB2619" i="20"/>
  <c r="AB2611" i="20"/>
  <c r="AB2603" i="20"/>
  <c r="AB2595" i="20"/>
  <c r="AB2587" i="20"/>
  <c r="AB2579" i="20"/>
  <c r="AB2571" i="20"/>
  <c r="AB2563" i="20"/>
  <c r="AB2555" i="20"/>
  <c r="AB2547" i="20"/>
  <c r="AB2539" i="20"/>
  <c r="AB2531" i="20"/>
  <c r="AB2869" i="20"/>
  <c r="AB2859" i="20"/>
  <c r="AB2848" i="20"/>
  <c r="AB2837" i="20"/>
  <c r="AB2827" i="20"/>
  <c r="AB2816" i="20"/>
  <c r="AB2805" i="20"/>
  <c r="AB2795" i="20"/>
  <c r="AB2784" i="20"/>
  <c r="AB2773" i="20"/>
  <c r="AB2763" i="20"/>
  <c r="AB2752" i="20"/>
  <c r="AB2741" i="20"/>
  <c r="AB2731" i="20"/>
  <c r="AB2722" i="20"/>
  <c r="AB2714" i="20"/>
  <c r="AB2706" i="20"/>
  <c r="AB2698" i="20"/>
  <c r="AB2690" i="20"/>
  <c r="AB2682" i="20"/>
  <c r="AB2674" i="20"/>
  <c r="AB2666" i="20"/>
  <c r="AB2658" i="20"/>
  <c r="AB2650" i="20"/>
  <c r="AB2642" i="20"/>
  <c r="AB2634" i="20"/>
  <c r="AB2626" i="20"/>
  <c r="AB2618" i="20"/>
  <c r="AB2610" i="20"/>
  <c r="AB2602" i="20"/>
  <c r="AB2594" i="20"/>
  <c r="AB2586" i="20"/>
  <c r="AB2578" i="20"/>
  <c r="AB2570" i="20"/>
  <c r="AB2562" i="20"/>
  <c r="AB2554" i="20"/>
  <c r="AB2546" i="20"/>
  <c r="AB2538" i="20"/>
  <c r="AB2530" i="20"/>
  <c r="AB2522" i="20"/>
  <c r="AB2514" i="20"/>
  <c r="AB2506" i="20"/>
  <c r="AB2498" i="20"/>
  <c r="AB2490" i="20"/>
  <c r="AB2482" i="20"/>
  <c r="AB2474" i="20"/>
  <c r="AB2466" i="20"/>
  <c r="AB2458" i="20"/>
  <c r="AB2450" i="20"/>
  <c r="AB2442" i="20"/>
  <c r="AB2434" i="20"/>
  <c r="AB2426" i="20"/>
  <c r="AB2418" i="20"/>
  <c r="AB2410" i="20"/>
  <c r="AB2402" i="20"/>
  <c r="AB2394" i="20"/>
  <c r="AB2386" i="20"/>
  <c r="AB2378" i="20"/>
  <c r="AB2370" i="20"/>
  <c r="AB2362" i="20"/>
  <c r="AB2354" i="20"/>
  <c r="AB2346" i="20"/>
  <c r="AB2868" i="20"/>
  <c r="AB2857" i="20"/>
  <c r="AB2846" i="20"/>
  <c r="AB2836" i="20"/>
  <c r="AB2825" i="20"/>
  <c r="AB2814" i="20"/>
  <c r="AB2804" i="20"/>
  <c r="AB2793" i="20"/>
  <c r="AB2782" i="20"/>
  <c r="AB2772" i="20"/>
  <c r="AB2761" i="20"/>
  <c r="AB2750" i="20"/>
  <c r="AB2740" i="20"/>
  <c r="AB2729" i="20"/>
  <c r="AB2721" i="20"/>
  <c r="AB2713" i="20"/>
  <c r="AB2705" i="20"/>
  <c r="AB2697" i="20"/>
  <c r="AB2689" i="20"/>
  <c r="AB2681" i="20"/>
  <c r="AB2673" i="20"/>
  <c r="AB2665" i="20"/>
  <c r="AB2657" i="20"/>
  <c r="AB2649" i="20"/>
  <c r="AB2641" i="20"/>
  <c r="AB2633" i="20"/>
  <c r="AB2625" i="20"/>
  <c r="AB2617" i="20"/>
  <c r="AB2609" i="20"/>
  <c r="AB2601" i="20"/>
  <c r="AB2593" i="20"/>
  <c r="AB2585" i="20"/>
  <c r="AB2577" i="20"/>
  <c r="AB2569" i="20"/>
  <c r="AB2561" i="20"/>
  <c r="AB2553" i="20"/>
  <c r="AB2545" i="20"/>
  <c r="AB2537" i="20"/>
  <c r="AB2529" i="20"/>
  <c r="AB2521" i="20"/>
  <c r="AB2513" i="20"/>
  <c r="AB2505" i="20"/>
  <c r="AB2497" i="20"/>
  <c r="AB2489" i="20"/>
  <c r="AB2481" i="20"/>
  <c r="AB2473" i="20"/>
  <c r="AB2465" i="20"/>
  <c r="AB2457" i="20"/>
  <c r="AB2449" i="20"/>
  <c r="AB2441" i="20"/>
  <c r="AB2433" i="20"/>
  <c r="AB2425" i="20"/>
  <c r="AB2417" i="20"/>
  <c r="AB2409" i="20"/>
  <c r="AB2401" i="20"/>
  <c r="AB2393" i="20"/>
  <c r="AB2385" i="20"/>
  <c r="AB2377" i="20"/>
  <c r="AB2369" i="20"/>
  <c r="AB2361" i="20"/>
  <c r="AB2353" i="20"/>
  <c r="AB2345" i="20"/>
  <c r="AB2867" i="20"/>
  <c r="AB2856" i="20"/>
  <c r="AB2845" i="20"/>
  <c r="AB2835" i="20"/>
  <c r="AB2824" i="20"/>
  <c r="AB2813" i="20"/>
  <c r="AB2803" i="20"/>
  <c r="AB2792" i="20"/>
  <c r="AB2781" i="20"/>
  <c r="AB2771" i="20"/>
  <c r="AB2760" i="20"/>
  <c r="AB2749" i="20"/>
  <c r="AB2739" i="20"/>
  <c r="AB2728" i="20"/>
  <c r="AB2720" i="20"/>
  <c r="AB2712" i="20"/>
  <c r="AB2704" i="20"/>
  <c r="AB2696" i="20"/>
  <c r="AB2688" i="20"/>
  <c r="AB2680" i="20"/>
  <c r="AB2672" i="20"/>
  <c r="AB2664" i="20"/>
  <c r="AB2656" i="20"/>
  <c r="AB2648" i="20"/>
  <c r="AB2640" i="20"/>
  <c r="AB2632" i="20"/>
  <c r="AB2624" i="20"/>
  <c r="AB2616" i="20"/>
  <c r="AB2608" i="20"/>
  <c r="AB2600" i="20"/>
  <c r="AB2592" i="20"/>
  <c r="AB2584" i="20"/>
  <c r="AB2576" i="20"/>
  <c r="AB2568" i="20"/>
  <c r="AB2560" i="20"/>
  <c r="AB2552" i="20"/>
  <c r="AB2544" i="20"/>
  <c r="AB2536" i="20"/>
  <c r="AB2528" i="20"/>
  <c r="AB2520" i="20"/>
  <c r="AB2512" i="20"/>
  <c r="AB2504" i="20"/>
  <c r="AB2496" i="20"/>
  <c r="AB2488" i="20"/>
  <c r="AB2480" i="20"/>
  <c r="AB2472" i="20"/>
  <c r="AB2464" i="20"/>
  <c r="AB2456" i="20"/>
  <c r="AB2448" i="20"/>
  <c r="AB2440" i="20"/>
  <c r="AB2432" i="20"/>
  <c r="AB2424" i="20"/>
  <c r="AB2416" i="20"/>
  <c r="AB2408" i="20"/>
  <c r="AB2400" i="20"/>
  <c r="AB2392" i="20"/>
  <c r="AB2865" i="20"/>
  <c r="AB2780" i="20"/>
  <c r="AB2703" i="20"/>
  <c r="AB2670" i="20"/>
  <c r="AB2638" i="20"/>
  <c r="AB2606" i="20"/>
  <c r="AB2574" i="20"/>
  <c r="AB2542" i="20"/>
  <c r="AB2515" i="20"/>
  <c r="AB2494" i="20"/>
  <c r="AB2471" i="20"/>
  <c r="AB2451" i="20"/>
  <c r="AB2430" i="20"/>
  <c r="AB2407" i="20"/>
  <c r="AB2387" i="20"/>
  <c r="AB2371" i="20"/>
  <c r="AB2355" i="20"/>
  <c r="AB2854" i="20"/>
  <c r="AB2769" i="20"/>
  <c r="AB2695" i="20"/>
  <c r="AB2663" i="20"/>
  <c r="AB2631" i="20"/>
  <c r="AB2599" i="20"/>
  <c r="AB2567" i="20"/>
  <c r="AB2535" i="20"/>
  <c r="AB2511" i="20"/>
  <c r="AB2491" i="20"/>
  <c r="AB2470" i="20"/>
  <c r="AB2447" i="20"/>
  <c r="AB2427" i="20"/>
  <c r="AB2406" i="20"/>
  <c r="AB2384" i="20"/>
  <c r="AB2368" i="20"/>
  <c r="AB2352" i="20"/>
  <c r="AB2844" i="20"/>
  <c r="AB2758" i="20"/>
  <c r="AB2694" i="20"/>
  <c r="AB2662" i="20"/>
  <c r="AB2630" i="20"/>
  <c r="AB2598" i="20"/>
  <c r="AB2566" i="20"/>
  <c r="AB2534" i="20"/>
  <c r="AB2510" i="20"/>
  <c r="AB2487" i="20"/>
  <c r="AB2467" i="20"/>
  <c r="AB2446" i="20"/>
  <c r="AB2423" i="20"/>
  <c r="AB2403" i="20"/>
  <c r="AB2383" i="20"/>
  <c r="AB2367" i="20"/>
  <c r="AB2351" i="20"/>
  <c r="AB2833" i="20"/>
  <c r="AB2748" i="20"/>
  <c r="AB2687" i="20"/>
  <c r="AB2655" i="20"/>
  <c r="AB2623" i="20"/>
  <c r="AB2591" i="20"/>
  <c r="AB2559" i="20"/>
  <c r="AB2527" i="20"/>
  <c r="AB2507" i="20"/>
  <c r="AB2486" i="20"/>
  <c r="AB2463" i="20"/>
  <c r="AB2443" i="20"/>
  <c r="AB2422" i="20"/>
  <c r="AB2399" i="20"/>
  <c r="AB2382" i="20"/>
  <c r="AB2366" i="20"/>
  <c r="AB2350" i="20"/>
  <c r="AB2822" i="20"/>
  <c r="AB2737" i="20"/>
  <c r="AB2686" i="20"/>
  <c r="AB2654" i="20"/>
  <c r="AB2622" i="20"/>
  <c r="AB2590" i="20"/>
  <c r="AB2558" i="20"/>
  <c r="AB2526" i="20"/>
  <c r="AB2503" i="20"/>
  <c r="AB2483" i="20"/>
  <c r="AB2462" i="20"/>
  <c r="AB2439" i="20"/>
  <c r="AB2419" i="20"/>
  <c r="AB2398" i="20"/>
  <c r="AB2379" i="20"/>
  <c r="AB2363" i="20"/>
  <c r="AB2347" i="20"/>
  <c r="AB2812" i="20"/>
  <c r="AB2727" i="20"/>
  <c r="AB2679" i="20"/>
  <c r="AB2647" i="20"/>
  <c r="AB2615" i="20"/>
  <c r="AB2583" i="20"/>
  <c r="AB2551" i="20"/>
  <c r="AB2523" i="20"/>
  <c r="AB2502" i="20"/>
  <c r="AB2479" i="20"/>
  <c r="AB2459" i="20"/>
  <c r="AB2801" i="20"/>
  <c r="AB2719" i="20"/>
  <c r="AB2678" i="20"/>
  <c r="AB2646" i="20"/>
  <c r="AB2614" i="20"/>
  <c r="AB2582" i="20"/>
  <c r="AB2550" i="20"/>
  <c r="AB2519" i="20"/>
  <c r="AB2499" i="20"/>
  <c r="AB2478" i="20"/>
  <c r="AB2455" i="20"/>
  <c r="AB2435" i="20"/>
  <c r="AB2414" i="20"/>
  <c r="AB2391" i="20"/>
  <c r="AB2375" i="20"/>
  <c r="AB2359" i="20"/>
  <c r="AB2343" i="20"/>
  <c r="AB2790" i="20"/>
  <c r="AB2711" i="20"/>
  <c r="AB2671" i="20"/>
  <c r="AB2639" i="20"/>
  <c r="AB2607" i="20"/>
  <c r="AB2575" i="20"/>
  <c r="AB2543" i="20"/>
  <c r="AB2518" i="20"/>
  <c r="AB2495" i="20"/>
  <c r="AB2475" i="20"/>
  <c r="AB2454" i="20"/>
  <c r="AB2431" i="20"/>
  <c r="AB2411" i="20"/>
  <c r="AB2390" i="20"/>
  <c r="AB2374" i="20"/>
  <c r="AB2360" i="20"/>
  <c r="AB2358" i="20"/>
  <c r="AB2344" i="20"/>
  <c r="AB2342" i="20"/>
  <c r="AB2438" i="20"/>
  <c r="AB2415" i="20"/>
  <c r="AB2395" i="20"/>
  <c r="Z2856" i="20"/>
  <c r="Z2742" i="20"/>
  <c r="Z2667" i="20"/>
  <c r="Z2603" i="20"/>
  <c r="Z2539" i="20"/>
  <c r="Z2498" i="20"/>
  <c r="Z2466" i="20"/>
  <c r="Z2434" i="20"/>
  <c r="Z2402" i="20"/>
  <c r="Z2370" i="20"/>
  <c r="Z2840" i="20"/>
  <c r="Z2732" i="20"/>
  <c r="Z2659" i="20"/>
  <c r="Z2595" i="20"/>
  <c r="Z2531" i="20"/>
  <c r="Z2491" i="20"/>
  <c r="Z2459" i="20"/>
  <c r="Z2427" i="20"/>
  <c r="Z2395" i="20"/>
  <c r="Z2363" i="20"/>
  <c r="Z2824" i="20"/>
  <c r="Z2720" i="20"/>
  <c r="Z2651" i="20"/>
  <c r="Z2587" i="20"/>
  <c r="Z2523" i="20"/>
  <c r="Z2490" i="20"/>
  <c r="Z2458" i="20"/>
  <c r="Z2426" i="20"/>
  <c r="Z2394" i="20"/>
  <c r="Z2362" i="20"/>
  <c r="Z2808" i="20"/>
  <c r="Z2710" i="20"/>
  <c r="Z2643" i="20"/>
  <c r="Z2579" i="20"/>
  <c r="Z2515" i="20"/>
  <c r="Z2483" i="20"/>
  <c r="Z2451" i="20"/>
  <c r="Z2419" i="20"/>
  <c r="Z2387" i="20"/>
  <c r="Z2355" i="20"/>
  <c r="AB2376" i="20"/>
  <c r="Z2792" i="20"/>
  <c r="Z2700" i="20"/>
  <c r="Z2635" i="20"/>
  <c r="Z2571" i="20"/>
  <c r="Z2514" i="20"/>
  <c r="Z2482" i="20"/>
  <c r="Z2450" i="20"/>
  <c r="Z2418" i="20"/>
  <c r="Z2386" i="20"/>
  <c r="Z2354" i="20"/>
  <c r="Z2371" i="20"/>
  <c r="Z2555" i="20"/>
  <c r="Z2752" i="20"/>
  <c r="Z2886" i="20"/>
  <c r="Z2915" i="20"/>
  <c r="Z2971" i="20"/>
  <c r="Z3051" i="20"/>
  <c r="Z3123" i="20"/>
  <c r="Z3218" i="20"/>
  <c r="Z3307" i="20"/>
  <c r="Z3379" i="20"/>
  <c r="Z2410" i="20"/>
  <c r="Z2499" i="20"/>
  <c r="Z2627" i="20"/>
  <c r="Z1789" i="20"/>
  <c r="AB22" i="20"/>
  <c r="AB54" i="20"/>
  <c r="AB86" i="20"/>
  <c r="AB118" i="20"/>
  <c r="Z2347" i="20"/>
  <c r="Z2443" i="20"/>
  <c r="Z1963" i="20"/>
  <c r="Z2890" i="20"/>
  <c r="Z2926" i="20"/>
  <c r="Z2974" i="20"/>
  <c r="Z3058" i="20"/>
  <c r="Z3147" i="20"/>
  <c r="Z3219" i="20"/>
  <c r="Z3314" i="20"/>
  <c r="Z2411" i="20"/>
  <c r="Z2506" i="20"/>
  <c r="Z2675" i="20"/>
  <c r="AB24" i="20"/>
  <c r="AB56" i="20"/>
  <c r="AB88" i="20"/>
  <c r="AB126" i="20"/>
  <c r="Z2282" i="20"/>
  <c r="AB2306" i="20"/>
  <c r="AB2298" i="20"/>
  <c r="AB2290" i="20"/>
  <c r="AB2305" i="20"/>
  <c r="AB2297" i="20"/>
  <c r="AB2289" i="20"/>
  <c r="AB2310" i="20"/>
  <c r="AB2302" i="20"/>
  <c r="AB2294" i="20"/>
  <c r="AB2312" i="20"/>
  <c r="AB2300" i="20"/>
  <c r="AB2287" i="20"/>
  <c r="AB2279" i="20"/>
  <c r="AB2271" i="20"/>
  <c r="AB2263" i="20"/>
  <c r="AB2255" i="20"/>
  <c r="AB2247" i="20"/>
  <c r="AB2239" i="20"/>
  <c r="AB2231" i="20"/>
  <c r="AB2223" i="20"/>
  <c r="AB2215" i="20"/>
  <c r="AB2207" i="20"/>
  <c r="AB2199" i="20"/>
  <c r="AB2191" i="20"/>
  <c r="AB2183" i="20"/>
  <c r="AB2175" i="20"/>
  <c r="AB2167" i="20"/>
  <c r="AB2159" i="20"/>
  <c r="AB2151" i="20"/>
  <c r="AB2143" i="20"/>
  <c r="AB2135" i="20"/>
  <c r="AB2127" i="20"/>
  <c r="AB2119" i="20"/>
  <c r="AB2111" i="20"/>
  <c r="AB2103" i="20"/>
  <c r="AB2095" i="20"/>
  <c r="AB2087" i="20"/>
  <c r="AB2079" i="20"/>
  <c r="AB2071" i="20"/>
  <c r="AB2063" i="20"/>
  <c r="AB2055" i="20"/>
  <c r="AB2047" i="20"/>
  <c r="AB2039" i="20"/>
  <c r="AB2031" i="20"/>
  <c r="AB2023" i="20"/>
  <c r="AB2015" i="20"/>
  <c r="AB2007" i="20"/>
  <c r="AB1999" i="20"/>
  <c r="AB1991" i="20"/>
  <c r="AB1983" i="20"/>
  <c r="AB1975" i="20"/>
  <c r="AB1967" i="20"/>
  <c r="AB1959" i="20"/>
  <c r="AB1951" i="20"/>
  <c r="AB1943" i="20"/>
  <c r="AB1935" i="20"/>
  <c r="AB1927" i="20"/>
  <c r="AB1919" i="20"/>
  <c r="AB1911" i="20"/>
  <c r="AB1903" i="20"/>
  <c r="AB1895" i="20"/>
  <c r="AB1887" i="20"/>
  <c r="AB1879" i="20"/>
  <c r="AB1871" i="20"/>
  <c r="AB1863" i="20"/>
  <c r="AB1855" i="20"/>
  <c r="AB1847" i="20"/>
  <c r="AB1839" i="20"/>
  <c r="AB1831" i="20"/>
  <c r="AB1823" i="20"/>
  <c r="AB1815" i="20"/>
  <c r="AB1807" i="20"/>
  <c r="AB1799" i="20"/>
  <c r="AB1791" i="20"/>
  <c r="AB1783" i="20"/>
  <c r="AB2311" i="20"/>
  <c r="AB2299" i="20"/>
  <c r="AB2286" i="20"/>
  <c r="AB2278" i="20"/>
  <c r="AB2270" i="20"/>
  <c r="AB2262" i="20"/>
  <c r="AB2254" i="20"/>
  <c r="AB2246" i="20"/>
  <c r="AB2238" i="20"/>
  <c r="AB2230" i="20"/>
  <c r="AB2222" i="20"/>
  <c r="AB2214" i="20"/>
  <c r="AB2206" i="20"/>
  <c r="AB2198" i="20"/>
  <c r="AB2190" i="20"/>
  <c r="AB2182" i="20"/>
  <c r="AB2174" i="20"/>
  <c r="AB2166" i="20"/>
  <c r="AB2158" i="20"/>
  <c r="AB2150" i="20"/>
  <c r="AB2142" i="20"/>
  <c r="AB2134" i="20"/>
  <c r="AB2126" i="20"/>
  <c r="AB2118" i="20"/>
  <c r="AB2110" i="20"/>
  <c r="AB2102" i="20"/>
  <c r="AB2094" i="20"/>
  <c r="AB2086" i="20"/>
  <c r="AB2078" i="20"/>
  <c r="AB2070" i="20"/>
  <c r="AB2062" i="20"/>
  <c r="AB2054" i="20"/>
  <c r="AB2046" i="20"/>
  <c r="AB2038" i="20"/>
  <c r="AB2030" i="20"/>
  <c r="AB2022" i="20"/>
  <c r="AB2014" i="20"/>
  <c r="AB2006" i="20"/>
  <c r="AB1998" i="20"/>
  <c r="AB1990" i="20"/>
  <c r="AB1982" i="20"/>
  <c r="AB1974" i="20"/>
  <c r="AB1966" i="20"/>
  <c r="AB1958" i="20"/>
  <c r="AB1950" i="20"/>
  <c r="AB1942" i="20"/>
  <c r="AB1934" i="20"/>
  <c r="AB1926" i="20"/>
  <c r="AB1918" i="20"/>
  <c r="AB1910" i="20"/>
  <c r="AB1902" i="20"/>
  <c r="AB1894" i="20"/>
  <c r="AB1886" i="20"/>
  <c r="AB1878" i="20"/>
  <c r="AB1870" i="20"/>
  <c r="AB1862" i="20"/>
  <c r="AB1854" i="20"/>
  <c r="AB1846" i="20"/>
  <c r="AB1838" i="20"/>
  <c r="AB1830" i="20"/>
  <c r="AB1822" i="20"/>
  <c r="AB1814" i="20"/>
  <c r="AB1806" i="20"/>
  <c r="AB1798" i="20"/>
  <c r="AB1790" i="20"/>
  <c r="AB1782" i="20"/>
  <c r="AB2309" i="20"/>
  <c r="AB2296" i="20"/>
  <c r="AB2285" i="20"/>
  <c r="AB2277" i="20"/>
  <c r="AB2269" i="20"/>
  <c r="AB2261" i="20"/>
  <c r="AB2253" i="20"/>
  <c r="AB2245" i="20"/>
  <c r="AB2237" i="20"/>
  <c r="AB2229" i="20"/>
  <c r="AB2221" i="20"/>
  <c r="AB2213" i="20"/>
  <c r="AB2205" i="20"/>
  <c r="AB2197" i="20"/>
  <c r="AB2189" i="20"/>
  <c r="AB2181" i="20"/>
  <c r="AB2173" i="20"/>
  <c r="AB2165" i="20"/>
  <c r="AB2157" i="20"/>
  <c r="AB2149" i="20"/>
  <c r="AB2141" i="20"/>
  <c r="AB2133" i="20"/>
  <c r="AB2125" i="20"/>
  <c r="AB2117" i="20"/>
  <c r="AB2109" i="20"/>
  <c r="AB2101" i="20"/>
  <c r="AB2093" i="20"/>
  <c r="AB2085" i="20"/>
  <c r="AB2077" i="20"/>
  <c r="AB2069" i="20"/>
  <c r="AB2061" i="20"/>
  <c r="AB2053" i="20"/>
  <c r="AB2045" i="20"/>
  <c r="AB2037" i="20"/>
  <c r="AB2029" i="20"/>
  <c r="AB2021" i="20"/>
  <c r="AB2013" i="20"/>
  <c r="AB2005" i="20"/>
  <c r="AB1997" i="20"/>
  <c r="AB1989" i="20"/>
  <c r="AB1981" i="20"/>
  <c r="AB1973" i="20"/>
  <c r="AB1965" i="20"/>
  <c r="AB1957" i="20"/>
  <c r="AB1949" i="20"/>
  <c r="AB1941" i="20"/>
  <c r="AB1933" i="20"/>
  <c r="AB1925" i="20"/>
  <c r="AB1917" i="20"/>
  <c r="AB1909" i="20"/>
  <c r="AB1901" i="20"/>
  <c r="AB1893" i="20"/>
  <c r="AB1885" i="20"/>
  <c r="AB1877" i="20"/>
  <c r="AB1869" i="20"/>
  <c r="AB1861" i="20"/>
  <c r="AB1853" i="20"/>
  <c r="AB1845" i="20"/>
  <c r="AB1837" i="20"/>
  <c r="AB1829" i="20"/>
  <c r="AB1821" i="20"/>
  <c r="AB1813" i="20"/>
  <c r="AB1805" i="20"/>
  <c r="AB1797" i="20"/>
  <c r="AB1789" i="20"/>
  <c r="AB1781" i="20"/>
  <c r="AB2308" i="20"/>
  <c r="AB2295" i="20"/>
  <c r="AB2284" i="20"/>
  <c r="AB2276" i="20"/>
  <c r="AB2268" i="20"/>
  <c r="AB2260" i="20"/>
  <c r="AB2252" i="20"/>
  <c r="AB2244" i="20"/>
  <c r="AB2236" i="20"/>
  <c r="AB2228" i="20"/>
  <c r="AB2220" i="20"/>
  <c r="AB2212" i="20"/>
  <c r="AB2204" i="20"/>
  <c r="AB2196" i="20"/>
  <c r="AB2188" i="20"/>
  <c r="AB2180" i="20"/>
  <c r="AB2307" i="20"/>
  <c r="AB2293" i="20"/>
  <c r="AB2283" i="20"/>
  <c r="AB2275" i="20"/>
  <c r="AB2267" i="20"/>
  <c r="AB2259" i="20"/>
  <c r="AB2251" i="20"/>
  <c r="AB2243" i="20"/>
  <c r="AB2235" i="20"/>
  <c r="AB2227" i="20"/>
  <c r="AB2219" i="20"/>
  <c r="AB2211" i="20"/>
  <c r="AB2203" i="20"/>
  <c r="AB2195" i="20"/>
  <c r="AB2187" i="20"/>
  <c r="AB2179" i="20"/>
  <c r="AB2171" i="20"/>
  <c r="AB2163" i="20"/>
  <c r="AB2155" i="20"/>
  <c r="AB2147" i="20"/>
  <c r="AB2139" i="20"/>
  <c r="AB2131" i="20"/>
  <c r="AB2123" i="20"/>
  <c r="AB2115" i="20"/>
  <c r="AB2107" i="20"/>
  <c r="AB2099" i="20"/>
  <c r="AB2091" i="20"/>
  <c r="AB2083" i="20"/>
  <c r="AB2075" i="20"/>
  <c r="AB2067" i="20"/>
  <c r="AB2059" i="20"/>
  <c r="AB2051" i="20"/>
  <c r="AB2043" i="20"/>
  <c r="AB2035" i="20"/>
  <c r="AB2027" i="20"/>
  <c r="AB2019" i="20"/>
  <c r="AB2011" i="20"/>
  <c r="AB2003" i="20"/>
  <c r="AB1995" i="20"/>
  <c r="AB1987" i="20"/>
  <c r="AB1979" i="20"/>
  <c r="AB1971" i="20"/>
  <c r="AB1963" i="20"/>
  <c r="AB1955" i="20"/>
  <c r="AB1947" i="20"/>
  <c r="AB1939" i="20"/>
  <c r="AB1931" i="20"/>
  <c r="AB1923" i="20"/>
  <c r="AB1915" i="20"/>
  <c r="AB1907" i="20"/>
  <c r="AB1899" i="20"/>
  <c r="AB1891" i="20"/>
  <c r="AB1883" i="20"/>
  <c r="AB1875" i="20"/>
  <c r="AB1867" i="20"/>
  <c r="AB1859" i="20"/>
  <c r="AB1851" i="20"/>
  <c r="AB1843" i="20"/>
  <c r="AB1835" i="20"/>
  <c r="AB1827" i="20"/>
  <c r="AB1819" i="20"/>
  <c r="AB1811" i="20"/>
  <c r="AB1803" i="20"/>
  <c r="AB1795" i="20"/>
  <c r="AB1787" i="20"/>
  <c r="AB2303" i="20"/>
  <c r="AB2291" i="20"/>
  <c r="AB2281" i="20"/>
  <c r="AB2273" i="20"/>
  <c r="AB2265" i="20"/>
  <c r="AB2257" i="20"/>
  <c r="AB2249" i="20"/>
  <c r="AB2241" i="20"/>
  <c r="AB2233" i="20"/>
  <c r="AB2225" i="20"/>
  <c r="AB2217" i="20"/>
  <c r="AB2209" i="20"/>
  <c r="AB2201" i="20"/>
  <c r="AB2193" i="20"/>
  <c r="AB2185" i="20"/>
  <c r="AB2177" i="20"/>
  <c r="AB2169" i="20"/>
  <c r="AB2161" i="20"/>
  <c r="AB2153" i="20"/>
  <c r="AB2145" i="20"/>
  <c r="AB2137" i="20"/>
  <c r="AB2129" i="20"/>
  <c r="AB2121" i="20"/>
  <c r="AB2113" i="20"/>
  <c r="AB2105" i="20"/>
  <c r="AB2097" i="20"/>
  <c r="AB2089" i="20"/>
  <c r="AB2081" i="20"/>
  <c r="AB2073" i="20"/>
  <c r="AB2065" i="20"/>
  <c r="AB2057" i="20"/>
  <c r="AB2049" i="20"/>
  <c r="AB2041" i="20"/>
  <c r="AB2033" i="20"/>
  <c r="AB2025" i="20"/>
  <c r="AB2017" i="20"/>
  <c r="AB2009" i="20"/>
  <c r="AB2001" i="20"/>
  <c r="AB1993" i="20"/>
  <c r="AB1985" i="20"/>
  <c r="AB1977" i="20"/>
  <c r="AB1969" i="20"/>
  <c r="AB1961" i="20"/>
  <c r="AB1953" i="20"/>
  <c r="AB1945" i="20"/>
  <c r="AB1937" i="20"/>
  <c r="AB1929" i="20"/>
  <c r="AB1921" i="20"/>
  <c r="AB1913" i="20"/>
  <c r="AB1905" i="20"/>
  <c r="AB1897" i="20"/>
  <c r="AB1889" i="20"/>
  <c r="AB1881" i="20"/>
  <c r="AB1873" i="20"/>
  <c r="AB1865" i="20"/>
  <c r="AB1857" i="20"/>
  <c r="AB1849" i="20"/>
  <c r="AB1841" i="20"/>
  <c r="AB1833" i="20"/>
  <c r="AB1825" i="20"/>
  <c r="AB1817" i="20"/>
  <c r="AB1809" i="20"/>
  <c r="AB1801" i="20"/>
  <c r="AB1793" i="20"/>
  <c r="AB1785" i="20"/>
  <c r="AB1777" i="20"/>
  <c r="AB2282" i="20"/>
  <c r="AB2250" i="20"/>
  <c r="AB2218" i="20"/>
  <c r="AB2186" i="20"/>
  <c r="AB2162" i="20"/>
  <c r="AB2140" i="20"/>
  <c r="AB2120" i="20"/>
  <c r="AB2098" i="20"/>
  <c r="AB2076" i="20"/>
  <c r="AB2056" i="20"/>
  <c r="AB2034" i="20"/>
  <c r="AB2012" i="20"/>
  <c r="AB1992" i="20"/>
  <c r="AB1970" i="20"/>
  <c r="AB1948" i="20"/>
  <c r="AB1928" i="20"/>
  <c r="AB1906" i="20"/>
  <c r="AB1884" i="20"/>
  <c r="AB1864" i="20"/>
  <c r="AB1842" i="20"/>
  <c r="AB1820" i="20"/>
  <c r="AB1800" i="20"/>
  <c r="AB1779" i="20"/>
  <c r="AB2280" i="20"/>
  <c r="AB2248" i="20"/>
  <c r="AB2216" i="20"/>
  <c r="AB2184" i="20"/>
  <c r="AB2160" i="20"/>
  <c r="AB2138" i="20"/>
  <c r="AB2116" i="20"/>
  <c r="AB2096" i="20"/>
  <c r="AB2074" i="20"/>
  <c r="AB2052" i="20"/>
  <c r="AB2032" i="20"/>
  <c r="AB2010" i="20"/>
  <c r="AB1988" i="20"/>
  <c r="AB1968" i="20"/>
  <c r="AB1946" i="20"/>
  <c r="AB1924" i="20"/>
  <c r="AB1904" i="20"/>
  <c r="AB1882" i="20"/>
  <c r="AB1860" i="20"/>
  <c r="AB1840" i="20"/>
  <c r="AB1818" i="20"/>
  <c r="AB1796" i="20"/>
  <c r="AB1778" i="20"/>
  <c r="AB2274" i="20"/>
  <c r="AB2242" i="20"/>
  <c r="AB2210" i="20"/>
  <c r="AB2178" i="20"/>
  <c r="AB2156" i="20"/>
  <c r="AB2136" i="20"/>
  <c r="AB2114" i="20"/>
  <c r="AB2092" i="20"/>
  <c r="AB2072" i="20"/>
  <c r="AB2050" i="20"/>
  <c r="AB2028" i="20"/>
  <c r="AB2008" i="20"/>
  <c r="AB1986" i="20"/>
  <c r="AB1964" i="20"/>
  <c r="AB1944" i="20"/>
  <c r="AB1922" i="20"/>
  <c r="AB1900" i="20"/>
  <c r="AB1880" i="20"/>
  <c r="AB1858" i="20"/>
  <c r="AB1836" i="20"/>
  <c r="AB1816" i="20"/>
  <c r="AB1794" i="20"/>
  <c r="AB1776" i="20"/>
  <c r="AB2272" i="20"/>
  <c r="AB2240" i="20"/>
  <c r="AB2208" i="20"/>
  <c r="AB2176" i="20"/>
  <c r="AB2154" i="20"/>
  <c r="AB2132" i="20"/>
  <c r="AB2112" i="20"/>
  <c r="AB2090" i="20"/>
  <c r="AB2068" i="20"/>
  <c r="AB2048" i="20"/>
  <c r="AB2026" i="20"/>
  <c r="AB2004" i="20"/>
  <c r="AB1984" i="20"/>
  <c r="AB1962" i="20"/>
  <c r="AB1940" i="20"/>
  <c r="AB1920" i="20"/>
  <c r="AB1898" i="20"/>
  <c r="AB1876" i="20"/>
  <c r="AB1856" i="20"/>
  <c r="AB1834" i="20"/>
  <c r="AB1812" i="20"/>
  <c r="AB1792" i="20"/>
  <c r="AB2313" i="20"/>
  <c r="AB2304" i="20"/>
  <c r="AB2266" i="20"/>
  <c r="AB2234" i="20"/>
  <c r="AB2202" i="20"/>
  <c r="AB2172" i="20"/>
  <c r="AB2152" i="20"/>
  <c r="AB2130" i="20"/>
  <c r="AB2108" i="20"/>
  <c r="AB2088" i="20"/>
  <c r="AB2066" i="20"/>
  <c r="AB2044" i="20"/>
  <c r="AB2024" i="20"/>
  <c r="AB2002" i="20"/>
  <c r="AB1980" i="20"/>
  <c r="AB1960" i="20"/>
  <c r="AB1938" i="20"/>
  <c r="AB1916" i="20"/>
  <c r="AB1896" i="20"/>
  <c r="AB1874" i="20"/>
  <c r="AB1852" i="20"/>
  <c r="AB1832" i="20"/>
  <c r="AB1810" i="20"/>
  <c r="AB1788" i="20"/>
  <c r="AB2301" i="20"/>
  <c r="AB2264" i="20"/>
  <c r="AB2232" i="20"/>
  <c r="AB2200" i="20"/>
  <c r="AB2170" i="20"/>
  <c r="AB2148" i="20"/>
  <c r="AB2128" i="20"/>
  <c r="AB2106" i="20"/>
  <c r="AB2084" i="20"/>
  <c r="AB2064" i="20"/>
  <c r="AB2042" i="20"/>
  <c r="AB2020" i="20"/>
  <c r="AB2000" i="20"/>
  <c r="AB1978" i="20"/>
  <c r="AB1956" i="20"/>
  <c r="AB1936" i="20"/>
  <c r="AB1914" i="20"/>
  <c r="AB1892" i="20"/>
  <c r="AB1872" i="20"/>
  <c r="AB1850" i="20"/>
  <c r="AB1828" i="20"/>
  <c r="AB1808" i="20"/>
  <c r="AB1786" i="20"/>
  <c r="AB2292" i="20"/>
  <c r="AB2258" i="20"/>
  <c r="AB2226" i="20"/>
  <c r="AB2194" i="20"/>
  <c r="AB2168" i="20"/>
  <c r="AB2146" i="20"/>
  <c r="AB2124" i="20"/>
  <c r="AB2104" i="20"/>
  <c r="AB2082" i="20"/>
  <c r="AB2060" i="20"/>
  <c r="AB2040" i="20"/>
  <c r="AB2018" i="20"/>
  <c r="AB1996" i="20"/>
  <c r="AB1976" i="20"/>
  <c r="AB1954" i="20"/>
  <c r="AB1932" i="20"/>
  <c r="AB1912" i="20"/>
  <c r="AB1890" i="20"/>
  <c r="AB1868" i="20"/>
  <c r="AB1848" i="20"/>
  <c r="AB1826" i="20"/>
  <c r="AB1804" i="20"/>
  <c r="AB1784" i="20"/>
  <c r="AB2192" i="20"/>
  <c r="AB2016" i="20"/>
  <c r="AB1844" i="20"/>
  <c r="Z2099" i="20"/>
  <c r="Z1899" i="20"/>
  <c r="AB2164" i="20"/>
  <c r="AB1994" i="20"/>
  <c r="AB1824" i="20"/>
  <c r="Z2067" i="20"/>
  <c r="Z1877" i="20"/>
  <c r="AB2144" i="20"/>
  <c r="AB1972" i="20"/>
  <c r="AB1802" i="20"/>
  <c r="Z2291" i="20"/>
  <c r="Z2035" i="20"/>
  <c r="Z1858" i="20"/>
  <c r="AB2122" i="20"/>
  <c r="AB1952" i="20"/>
  <c r="AB1780" i="20"/>
  <c r="Z2259" i="20"/>
  <c r="Z2005" i="20"/>
  <c r="Z1837" i="20"/>
  <c r="AB2100" i="20"/>
  <c r="AB1930" i="20"/>
  <c r="Z2227" i="20"/>
  <c r="Z1986" i="20"/>
  <c r="Z1821" i="20"/>
  <c r="AB2288" i="20"/>
  <c r="AB2080" i="20"/>
  <c r="AB1908" i="20"/>
  <c r="AB2256" i="20"/>
  <c r="AB2058" i="20"/>
  <c r="AB1888" i="20"/>
  <c r="AB2224" i="20"/>
  <c r="AB2036" i="20"/>
  <c r="AB1866" i="20"/>
  <c r="Z3401" i="20"/>
  <c r="AB3400" i="20"/>
  <c r="AB3392" i="20"/>
  <c r="AB3384" i="20"/>
  <c r="AB3376" i="20"/>
  <c r="AB3368" i="20"/>
  <c r="AB3360" i="20"/>
  <c r="AB3352" i="20"/>
  <c r="AB3344" i="20"/>
  <c r="AB3336" i="20"/>
  <c r="AB3328" i="20"/>
  <c r="AB3320" i="20"/>
  <c r="AB3312" i="20"/>
  <c r="AB3304" i="20"/>
  <c r="AB3296" i="20"/>
  <c r="AB3288" i="20"/>
  <c r="AB3280" i="20"/>
  <c r="AB3272" i="20"/>
  <c r="AB3264" i="20"/>
  <c r="AB3256" i="20"/>
  <c r="AB3248" i="20"/>
  <c r="AB3240" i="20"/>
  <c r="AB3232" i="20"/>
  <c r="AB3224" i="20"/>
  <c r="AB3216" i="20"/>
  <c r="AB3208" i="20"/>
  <c r="AB3200" i="20"/>
  <c r="AB3192" i="20"/>
  <c r="AB3184" i="20"/>
  <c r="AB3176" i="20"/>
  <c r="AB3168" i="20"/>
  <c r="AB3160" i="20"/>
  <c r="AB3152" i="20"/>
  <c r="AB3144" i="20"/>
  <c r="AB3136" i="20"/>
  <c r="AB3128" i="20"/>
  <c r="AB3120" i="20"/>
  <c r="AB3112" i="20"/>
  <c r="AB3104" i="20"/>
  <c r="AB3096" i="20"/>
  <c r="AB3088" i="20"/>
  <c r="AB3080" i="20"/>
  <c r="AB3072" i="20"/>
  <c r="AB3064" i="20"/>
  <c r="AB3056" i="20"/>
  <c r="AB3048" i="20"/>
  <c r="AB3040" i="20"/>
  <c r="AB3032" i="20"/>
  <c r="AB3024" i="20"/>
  <c r="AB3016" i="20"/>
  <c r="AB3008" i="20"/>
  <c r="AB3000" i="20"/>
  <c r="AB2992" i="20"/>
  <c r="AB2984" i="20"/>
  <c r="AB2976" i="20"/>
  <c r="AB2968" i="20"/>
  <c r="AB2960" i="20"/>
  <c r="AB2952" i="20"/>
  <c r="AB2944" i="20"/>
  <c r="AB2936" i="20"/>
  <c r="AB2928" i="20"/>
  <c r="AB2920" i="20"/>
  <c r="AB2912" i="20"/>
  <c r="AB2904" i="20"/>
  <c r="AB2896" i="20"/>
  <c r="AB3399" i="20"/>
  <c r="AB3391" i="20"/>
  <c r="AB3383" i="20"/>
  <c r="AB3375" i="20"/>
  <c r="AB3367" i="20"/>
  <c r="AB3359" i="20"/>
  <c r="AB3351" i="20"/>
  <c r="AB3343" i="20"/>
  <c r="AB3335" i="20"/>
  <c r="AB3327" i="20"/>
  <c r="AB3319" i="20"/>
  <c r="AB3311" i="20"/>
  <c r="AB3303" i="20"/>
  <c r="AB3295" i="20"/>
  <c r="AB3287" i="20"/>
  <c r="AB3279" i="20"/>
  <c r="AB3271" i="20"/>
  <c r="AB3263" i="20"/>
  <c r="AB3255" i="20"/>
  <c r="AB3247" i="20"/>
  <c r="AB3239" i="20"/>
  <c r="AB3231" i="20"/>
  <c r="AB3223" i="20"/>
  <c r="AB3215" i="20"/>
  <c r="AB3207" i="20"/>
  <c r="AB3199" i="20"/>
  <c r="AB3191" i="20"/>
  <c r="AB3183" i="20"/>
  <c r="AB3175" i="20"/>
  <c r="AB3167" i="20"/>
  <c r="AB3159" i="20"/>
  <c r="AB3151" i="20"/>
  <c r="AB3143" i="20"/>
  <c r="AB3135" i="20"/>
  <c r="AB3127" i="20"/>
  <c r="AB3119" i="20"/>
  <c r="AB3111" i="20"/>
  <c r="AB3103" i="20"/>
  <c r="AB3095" i="20"/>
  <c r="AB3087" i="20"/>
  <c r="AB3079" i="20"/>
  <c r="AB3071" i="20"/>
  <c r="AB3063" i="20"/>
  <c r="AB3055" i="20"/>
  <c r="AB3047" i="20"/>
  <c r="AB3039" i="20"/>
  <c r="AB3031" i="20"/>
  <c r="AB3023" i="20"/>
  <c r="AB3015" i="20"/>
  <c r="AB3007" i="20"/>
  <c r="AB2999" i="20"/>
  <c r="AB2991" i="20"/>
  <c r="AB2983" i="20"/>
  <c r="AB2975" i="20"/>
  <c r="AB2967" i="20"/>
  <c r="AB2959" i="20"/>
  <c r="AB2951" i="20"/>
  <c r="AB2943" i="20"/>
  <c r="AB2935" i="20"/>
  <c r="AB2927" i="20"/>
  <c r="AB2919" i="20"/>
  <c r="AB2911" i="20"/>
  <c r="AB2903" i="20"/>
  <c r="AB3397" i="20"/>
  <c r="AB3389" i="20"/>
  <c r="AB3381" i="20"/>
  <c r="AB3373" i="20"/>
  <c r="AB3365" i="20"/>
  <c r="AB3357" i="20"/>
  <c r="AB3349" i="20"/>
  <c r="AB3341" i="20"/>
  <c r="AB3333" i="20"/>
  <c r="AB3325" i="20"/>
  <c r="AB3317" i="20"/>
  <c r="AB3309" i="20"/>
  <c r="AB3301" i="20"/>
  <c r="AB3293" i="20"/>
  <c r="AB3285" i="20"/>
  <c r="AB3277" i="20"/>
  <c r="AB3269" i="20"/>
  <c r="AB3261" i="20"/>
  <c r="AB3253" i="20"/>
  <c r="AB3245" i="20"/>
  <c r="AB3237" i="20"/>
  <c r="AB3229" i="20"/>
  <c r="AB3221" i="20"/>
  <c r="AB3213" i="20"/>
  <c r="AB3205" i="20"/>
  <c r="AB3197" i="20"/>
  <c r="AB3189" i="20"/>
  <c r="AB3181" i="20"/>
  <c r="AB3173" i="20"/>
  <c r="AB3165" i="20"/>
  <c r="AB3157" i="20"/>
  <c r="AB3149" i="20"/>
  <c r="AB3141" i="20"/>
  <c r="AB3133" i="20"/>
  <c r="AB3125" i="20"/>
  <c r="AB3117" i="20"/>
  <c r="AB3109" i="20"/>
  <c r="AB3101" i="20"/>
  <c r="AB3093" i="20"/>
  <c r="AB3085" i="20"/>
  <c r="AB3077" i="20"/>
  <c r="AB3069" i="20"/>
  <c r="AB3061" i="20"/>
  <c r="AB3053" i="20"/>
  <c r="AB3045" i="20"/>
  <c r="AB3037" i="20"/>
  <c r="AB3029" i="20"/>
  <c r="AB3021" i="20"/>
  <c r="AB3013" i="20"/>
  <c r="AB3005" i="20"/>
  <c r="AB2997" i="20"/>
  <c r="AB2989" i="20"/>
  <c r="AB2981" i="20"/>
  <c r="AB2973" i="20"/>
  <c r="AB2965" i="20"/>
  <c r="AB2957" i="20"/>
  <c r="AB2949" i="20"/>
  <c r="AB2941" i="20"/>
  <c r="AB2933" i="20"/>
  <c r="AB2925" i="20"/>
  <c r="AB2917" i="20"/>
  <c r="AB2909" i="20"/>
  <c r="AB2901" i="20"/>
  <c r="AB2893" i="20"/>
  <c r="AB3404" i="20"/>
  <c r="AB3396" i="20"/>
  <c r="AB3388" i="20"/>
  <c r="AB3380" i="20"/>
  <c r="AB3372" i="20"/>
  <c r="AB3364" i="20"/>
  <c r="AB3356" i="20"/>
  <c r="AB3348" i="20"/>
  <c r="AB3340" i="20"/>
  <c r="AB3332" i="20"/>
  <c r="AB3324" i="20"/>
  <c r="AB3316" i="20"/>
  <c r="AB3308" i="20"/>
  <c r="AB3300" i="20"/>
  <c r="AB3292" i="20"/>
  <c r="AB3284" i="20"/>
  <c r="AB3276" i="20"/>
  <c r="AB3268" i="20"/>
  <c r="AB3260" i="20"/>
  <c r="AB3252" i="20"/>
  <c r="AB3244" i="20"/>
  <c r="AB3236" i="20"/>
  <c r="AB3228" i="20"/>
  <c r="AB3220" i="20"/>
  <c r="AB3212" i="20"/>
  <c r="AB3204" i="20"/>
  <c r="AB3196" i="20"/>
  <c r="AB3188" i="20"/>
  <c r="AB3180" i="20"/>
  <c r="AB3172" i="20"/>
  <c r="AB3164" i="20"/>
  <c r="AB3156" i="20"/>
  <c r="AB3148" i="20"/>
  <c r="AB3140" i="20"/>
  <c r="AB3132" i="20"/>
  <c r="AB3124" i="20"/>
  <c r="AB3116" i="20"/>
  <c r="AB3108" i="20"/>
  <c r="AB3100" i="20"/>
  <c r="AB3092" i="20"/>
  <c r="AB3084" i="20"/>
  <c r="AB3076" i="20"/>
  <c r="AB3068" i="20"/>
  <c r="AB3060" i="20"/>
  <c r="AB3052" i="20"/>
  <c r="AB3044" i="20"/>
  <c r="AB3036" i="20"/>
  <c r="AB3028" i="20"/>
  <c r="AB3020" i="20"/>
  <c r="AB3012" i="20"/>
  <c r="AB3004" i="20"/>
  <c r="AB2996" i="20"/>
  <c r="AB2988" i="20"/>
  <c r="AB2980" i="20"/>
  <c r="AB2972" i="20"/>
  <c r="AB2964" i="20"/>
  <c r="AB2956" i="20"/>
  <c r="AB2948" i="20"/>
  <c r="AB2940" i="20"/>
  <c r="AB2932" i="20"/>
  <c r="AB2924" i="20"/>
  <c r="AB2916" i="20"/>
  <c r="AB2908" i="20"/>
  <c r="AB2900" i="20"/>
  <c r="AB2892" i="20"/>
  <c r="AB3403" i="20"/>
  <c r="AB3395" i="20"/>
  <c r="AB3387" i="20"/>
  <c r="AB3379" i="20"/>
  <c r="AB3371" i="20"/>
  <c r="AB3363" i="20"/>
  <c r="AB3355" i="20"/>
  <c r="AB3347" i="20"/>
  <c r="AB3339" i="20"/>
  <c r="AB3331" i="20"/>
  <c r="AB3323" i="20"/>
  <c r="AB3315" i="20"/>
  <c r="AB3307" i="20"/>
  <c r="AB3299" i="20"/>
  <c r="AB3291" i="20"/>
  <c r="AB3283" i="20"/>
  <c r="AB3275" i="20"/>
  <c r="AB3267" i="20"/>
  <c r="AB3259" i="20"/>
  <c r="AB3251" i="20"/>
  <c r="AB3243" i="20"/>
  <c r="AB3235" i="20"/>
  <c r="AB3227" i="20"/>
  <c r="AB3219" i="20"/>
  <c r="AB3211" i="20"/>
  <c r="AB3203" i="20"/>
  <c r="AB3195" i="20"/>
  <c r="AB3187" i="20"/>
  <c r="AB3179" i="20"/>
  <c r="AB3171" i="20"/>
  <c r="AB3163" i="20"/>
  <c r="AB3155" i="20"/>
  <c r="AB3147" i="20"/>
  <c r="AB3139" i="20"/>
  <c r="AB3131" i="20"/>
  <c r="AB3123" i="20"/>
  <c r="AB3115" i="20"/>
  <c r="AB3107" i="20"/>
  <c r="AB3099" i="20"/>
  <c r="AB3091" i="20"/>
  <c r="AB3083" i="20"/>
  <c r="AB3402" i="20"/>
  <c r="AB3394" i="20"/>
  <c r="AB3386" i="20"/>
  <c r="AB3378" i="20"/>
  <c r="AB3370" i="20"/>
  <c r="AB3362" i="20"/>
  <c r="AB3354" i="20"/>
  <c r="AB3346" i="20"/>
  <c r="AB3338" i="20"/>
  <c r="AB3330" i="20"/>
  <c r="AB3322" i="20"/>
  <c r="AB3314" i="20"/>
  <c r="AB3306" i="20"/>
  <c r="AB3298" i="20"/>
  <c r="AB3290" i="20"/>
  <c r="AB3282" i="20"/>
  <c r="AB3274" i="20"/>
  <c r="AB3266" i="20"/>
  <c r="AB3258" i="20"/>
  <c r="AB3250" i="20"/>
  <c r="AB3242" i="20"/>
  <c r="AB3234" i="20"/>
  <c r="AB3226" i="20"/>
  <c r="AB3218" i="20"/>
  <c r="AB3210" i="20"/>
  <c r="AB3202" i="20"/>
  <c r="AB3194" i="20"/>
  <c r="AB3186" i="20"/>
  <c r="AB3178" i="20"/>
  <c r="AB3170" i="20"/>
  <c r="AB3162" i="20"/>
  <c r="AB3154" i="20"/>
  <c r="AB3146" i="20"/>
  <c r="AB3138" i="20"/>
  <c r="AB3130" i="20"/>
  <c r="AB3122" i="20"/>
  <c r="AB3114" i="20"/>
  <c r="AB3106" i="20"/>
  <c r="AB3098" i="20"/>
  <c r="AB3090" i="20"/>
  <c r="AB3082" i="20"/>
  <c r="AB3074" i="20"/>
  <c r="AB3066" i="20"/>
  <c r="AB3058" i="20"/>
  <c r="AB3050" i="20"/>
  <c r="AB3042" i="20"/>
  <c r="AB3034" i="20"/>
  <c r="AB3026" i="20"/>
  <c r="AB3018" i="20"/>
  <c r="AB3010" i="20"/>
  <c r="AB3002" i="20"/>
  <c r="AB2994" i="20"/>
  <c r="AB2986" i="20"/>
  <c r="AB2978" i="20"/>
  <c r="AB2970" i="20"/>
  <c r="AB2962" i="20"/>
  <c r="AB2954" i="20"/>
  <c r="AB2946" i="20"/>
  <c r="AB2938" i="20"/>
  <c r="AB2930" i="20"/>
  <c r="AB2922" i="20"/>
  <c r="AB2914" i="20"/>
  <c r="AB2906" i="20"/>
  <c r="AB2898" i="20"/>
  <c r="AB2890" i="20"/>
  <c r="AB3385" i="20"/>
  <c r="AB3353" i="20"/>
  <c r="AB3321" i="20"/>
  <c r="AB3289" i="20"/>
  <c r="AB3257" i="20"/>
  <c r="AB3225" i="20"/>
  <c r="AB3193" i="20"/>
  <c r="AB3161" i="20"/>
  <c r="AB3129" i="20"/>
  <c r="AB3097" i="20"/>
  <c r="AB3070" i="20"/>
  <c r="AB3049" i="20"/>
  <c r="AB3027" i="20"/>
  <c r="AB3006" i="20"/>
  <c r="AB2985" i="20"/>
  <c r="AB2963" i="20"/>
  <c r="AB2942" i="20"/>
  <c r="AB2921" i="20"/>
  <c r="AB2899" i="20"/>
  <c r="AB2886" i="20"/>
  <c r="AB3382" i="20"/>
  <c r="AB3350" i="20"/>
  <c r="AB3318" i="20"/>
  <c r="AB3286" i="20"/>
  <c r="AB3254" i="20"/>
  <c r="AB3222" i="20"/>
  <c r="AB3190" i="20"/>
  <c r="AB3158" i="20"/>
  <c r="AB3126" i="20"/>
  <c r="AB3094" i="20"/>
  <c r="AB3067" i="20"/>
  <c r="AB3046" i="20"/>
  <c r="AB3025" i="20"/>
  <c r="AB3003" i="20"/>
  <c r="AB2982" i="20"/>
  <c r="AB2961" i="20"/>
  <c r="AB2939" i="20"/>
  <c r="AB2918" i="20"/>
  <c r="AB2897" i="20"/>
  <c r="AB3377" i="20"/>
  <c r="AB3345" i="20"/>
  <c r="AB3313" i="20"/>
  <c r="AB3281" i="20"/>
  <c r="AB3249" i="20"/>
  <c r="AB3217" i="20"/>
  <c r="AB3185" i="20"/>
  <c r="AB3153" i="20"/>
  <c r="AB3121" i="20"/>
  <c r="AB3089" i="20"/>
  <c r="AB3065" i="20"/>
  <c r="AB3043" i="20"/>
  <c r="AB3022" i="20"/>
  <c r="AB3001" i="20"/>
  <c r="AB2979" i="20"/>
  <c r="AB2958" i="20"/>
  <c r="AB2937" i="20"/>
  <c r="AB2915" i="20"/>
  <c r="AB2895" i="20"/>
  <c r="AB3374" i="20"/>
  <c r="AB3342" i="20"/>
  <c r="AB3310" i="20"/>
  <c r="AB3278" i="20"/>
  <c r="AB3246" i="20"/>
  <c r="AB3214" i="20"/>
  <c r="AB3182" i="20"/>
  <c r="AB3150" i="20"/>
  <c r="AB3118" i="20"/>
  <c r="AB3086" i="20"/>
  <c r="AB3062" i="20"/>
  <c r="AB3041" i="20"/>
  <c r="AB3019" i="20"/>
  <c r="AB2998" i="20"/>
  <c r="AB2977" i="20"/>
  <c r="AB2955" i="20"/>
  <c r="AB2934" i="20"/>
  <c r="AB2913" i="20"/>
  <c r="AB2894" i="20"/>
  <c r="AB3401" i="20"/>
  <c r="AB3369" i="20"/>
  <c r="AB3337" i="20"/>
  <c r="AB3305" i="20"/>
  <c r="AB3273" i="20"/>
  <c r="AB3241" i="20"/>
  <c r="AB3209" i="20"/>
  <c r="AB3177" i="20"/>
  <c r="AB3145" i="20"/>
  <c r="AB3113" i="20"/>
  <c r="AB3081" i="20"/>
  <c r="AB3059" i="20"/>
  <c r="AB3038" i="20"/>
  <c r="AB3017" i="20"/>
  <c r="AB2995" i="20"/>
  <c r="AB2974" i="20"/>
  <c r="AB2953" i="20"/>
  <c r="AB2931" i="20"/>
  <c r="AB2910" i="20"/>
  <c r="AB2891" i="20"/>
  <c r="AB3398" i="20"/>
  <c r="AB3366" i="20"/>
  <c r="AB3334" i="20"/>
  <c r="AB3302" i="20"/>
  <c r="AB3270" i="20"/>
  <c r="AB3238" i="20"/>
  <c r="AB3206" i="20"/>
  <c r="AB3174" i="20"/>
  <c r="AB3142" i="20"/>
  <c r="AB3110" i="20"/>
  <c r="AB3078" i="20"/>
  <c r="AB3057" i="20"/>
  <c r="AB3035" i="20"/>
  <c r="AB3014" i="20"/>
  <c r="AB2993" i="20"/>
  <c r="AB2971" i="20"/>
  <c r="AB2950" i="20"/>
  <c r="AB2929" i="20"/>
  <c r="AB2907" i="20"/>
  <c r="AB2889" i="20"/>
  <c r="AB3393" i="20"/>
  <c r="AB3361" i="20"/>
  <c r="AB3329" i="20"/>
  <c r="AB3297" i="20"/>
  <c r="AB3265" i="20"/>
  <c r="AB3233" i="20"/>
  <c r="AB3201" i="20"/>
  <c r="AB3169" i="20"/>
  <c r="AB3137" i="20"/>
  <c r="AB3105" i="20"/>
  <c r="AB3075" i="20"/>
  <c r="AB3054" i="20"/>
  <c r="AB3033" i="20"/>
  <c r="AB3011" i="20"/>
  <c r="AB2990" i="20"/>
  <c r="AB2969" i="20"/>
  <c r="AB2947" i="20"/>
  <c r="AB2926" i="20"/>
  <c r="AB2905" i="20"/>
  <c r="AB2888" i="20"/>
  <c r="AB3262" i="20"/>
  <c r="AB3030" i="20"/>
  <c r="AB3230" i="20"/>
  <c r="AB3009" i="20"/>
  <c r="AB3198" i="20"/>
  <c r="AB2987" i="20"/>
  <c r="AB3166" i="20"/>
  <c r="AB2966" i="20"/>
  <c r="AB3390" i="20"/>
  <c r="AB3134" i="20"/>
  <c r="AB2945" i="20"/>
  <c r="AB3358" i="20"/>
  <c r="AB3102" i="20"/>
  <c r="AB2923" i="20"/>
  <c r="AB3326" i="20"/>
  <c r="AB3073" i="20"/>
  <c r="AB2902" i="20"/>
  <c r="AB3294" i="20"/>
  <c r="AB3051" i="20"/>
  <c r="AB2887" i="20"/>
  <c r="Z3402" i="20"/>
  <c r="Z3370" i="20"/>
  <c r="Z3338" i="20"/>
  <c r="Z3306" i="20"/>
  <c r="Z3274" i="20"/>
  <c r="Z3242" i="20"/>
  <c r="Z3210" i="20"/>
  <c r="Z3178" i="20"/>
  <c r="Z3146" i="20"/>
  <c r="Z3114" i="20"/>
  <c r="Z3082" i="20"/>
  <c r="Z3050" i="20"/>
  <c r="Z3018" i="20"/>
  <c r="Z2987" i="20"/>
  <c r="Z2966" i="20"/>
  <c r="Z2946" i="20"/>
  <c r="Z2923" i="20"/>
  <c r="Z2902" i="20"/>
  <c r="Z3395" i="20"/>
  <c r="Z3363" i="20"/>
  <c r="Z3331" i="20"/>
  <c r="Z3299" i="20"/>
  <c r="Z3267" i="20"/>
  <c r="Z3235" i="20"/>
  <c r="Z3203" i="20"/>
  <c r="Z3171" i="20"/>
  <c r="Z3139" i="20"/>
  <c r="Z3107" i="20"/>
  <c r="Z3075" i="20"/>
  <c r="Z3043" i="20"/>
  <c r="Z3011" i="20"/>
  <c r="Z2986" i="20"/>
  <c r="Z2963" i="20"/>
  <c r="Z2942" i="20"/>
  <c r="Z2922" i="20"/>
  <c r="Z2899" i="20"/>
  <c r="Z3394" i="20"/>
  <c r="Z3362" i="20"/>
  <c r="Z3330" i="20"/>
  <c r="Z3298" i="20"/>
  <c r="Z3266" i="20"/>
  <c r="Z3234" i="20"/>
  <c r="Z3202" i="20"/>
  <c r="Z3170" i="20"/>
  <c r="Z3138" i="20"/>
  <c r="Z3106" i="20"/>
  <c r="Z3074" i="20"/>
  <c r="Z3042" i="20"/>
  <c r="Z3010" i="20"/>
  <c r="Z2982" i="20"/>
  <c r="Z2962" i="20"/>
  <c r="Z2939" i="20"/>
  <c r="Z2918" i="20"/>
  <c r="Z3387" i="20"/>
  <c r="Z3355" i="20"/>
  <c r="Z3323" i="20"/>
  <c r="Z3291" i="20"/>
  <c r="Z3259" i="20"/>
  <c r="Z3227" i="20"/>
  <c r="Z3195" i="20"/>
  <c r="Z3163" i="20"/>
  <c r="Z3131" i="20"/>
  <c r="Z3099" i="20"/>
  <c r="Z3067" i="20"/>
  <c r="Z3035" i="20"/>
  <c r="Z3003" i="20"/>
  <c r="Z2979" i="20"/>
  <c r="Z2958" i="20"/>
  <c r="Z2938" i="20"/>
  <c r="Z3386" i="20"/>
  <c r="Z3354" i="20"/>
  <c r="Z3322" i="20"/>
  <c r="Z3290" i="20"/>
  <c r="Z3258" i="20"/>
  <c r="Z3226" i="20"/>
  <c r="Z3194" i="20"/>
  <c r="Z3162" i="20"/>
  <c r="Z3130" i="20"/>
  <c r="Z3098" i="20"/>
  <c r="Z3066" i="20"/>
  <c r="Z3034" i="20"/>
  <c r="Z3002" i="20"/>
  <c r="Z2978" i="20"/>
  <c r="Z2955" i="20"/>
  <c r="Z2934" i="20"/>
  <c r="Z2914" i="20"/>
  <c r="Z2891" i="20"/>
  <c r="Z2930" i="20"/>
  <c r="Z2990" i="20"/>
  <c r="Z3059" i="20"/>
  <c r="Z3154" i="20"/>
  <c r="Z3243" i="20"/>
  <c r="Z3315" i="20"/>
  <c r="Z2346" i="20"/>
  <c r="Z2435" i="20"/>
  <c r="Z2507" i="20"/>
  <c r="Z2683" i="20"/>
  <c r="Z1922" i="20"/>
  <c r="AB30" i="20"/>
  <c r="AB62" i="20"/>
  <c r="AB94" i="20"/>
  <c r="AB134" i="20"/>
  <c r="Z1288" i="20"/>
  <c r="Z1596" i="20"/>
  <c r="Z1320" i="20"/>
  <c r="Z1647" i="20"/>
  <c r="Z1451" i="20"/>
  <c r="Z1493" i="20"/>
  <c r="Z1544" i="20"/>
  <c r="Z1352" i="20"/>
  <c r="Z1762" i="20"/>
  <c r="Z1754" i="20"/>
  <c r="Z1746" i="20"/>
  <c r="Z1738" i="20"/>
  <c r="Z1730" i="20"/>
  <c r="Z1722" i="20"/>
  <c r="Z1758" i="20"/>
  <c r="Z1749" i="20"/>
  <c r="Z1740" i="20"/>
  <c r="Z1731" i="20"/>
  <c r="Z1721" i="20"/>
  <c r="Z1713" i="20"/>
  <c r="Z1705" i="20"/>
  <c r="Z1697" i="20"/>
  <c r="Z1689" i="20"/>
  <c r="Z1681" i="20"/>
  <c r="Z1673" i="20"/>
  <c r="Z1665" i="20"/>
  <c r="Z1657" i="20"/>
  <c r="Z1649" i="20"/>
  <c r="Z1641" i="20"/>
  <c r="Z1633" i="20"/>
  <c r="Z1625" i="20"/>
  <c r="Z1617" i="20"/>
  <c r="Z1609" i="20"/>
  <c r="Z1601" i="20"/>
  <c r="Z1593" i="20"/>
  <c r="Z1585" i="20"/>
  <c r="Z1577" i="20"/>
  <c r="Z1569" i="20"/>
  <c r="Z1561" i="20"/>
  <c r="Z1553" i="20"/>
  <c r="Z1545" i="20"/>
  <c r="Z1537" i="20"/>
  <c r="Z1529" i="20"/>
  <c r="Z1521" i="20"/>
  <c r="Z1513" i="20"/>
  <c r="Z1505" i="20"/>
  <c r="Z1497" i="20"/>
  <c r="Z1489" i="20"/>
  <c r="Z1481" i="20"/>
  <c r="Z1473" i="20"/>
  <c r="Z1465" i="20"/>
  <c r="Z1457" i="20"/>
  <c r="Z1449" i="20"/>
  <c r="Z1441" i="20"/>
  <c r="Z1433" i="20"/>
  <c r="Z1755" i="20"/>
  <c r="Z1745" i="20"/>
  <c r="Z1736" i="20"/>
  <c r="Z1727" i="20"/>
  <c r="Z1718" i="20"/>
  <c r="Z1710" i="20"/>
  <c r="Z1702" i="20"/>
  <c r="Z1694" i="20"/>
  <c r="Z1686" i="20"/>
  <c r="Z1678" i="20"/>
  <c r="Z1670" i="20"/>
  <c r="Z1662" i="20"/>
  <c r="Z1654" i="20"/>
  <c r="Z1646" i="20"/>
  <c r="Z1638" i="20"/>
  <c r="Z1630" i="20"/>
  <c r="Z1622" i="20"/>
  <c r="Z1614" i="20"/>
  <c r="Z1606" i="20"/>
  <c r="Z1598" i="20"/>
  <c r="Z1590" i="20"/>
  <c r="Z1582" i="20"/>
  <c r="Z1574" i="20"/>
  <c r="Z1566" i="20"/>
  <c r="Z1558" i="20"/>
  <c r="Z1550" i="20"/>
  <c r="Z1542" i="20"/>
  <c r="Z1534" i="20"/>
  <c r="Z1526" i="20"/>
  <c r="Z1518" i="20"/>
  <c r="Z1510" i="20"/>
  <c r="Z1502" i="20"/>
  <c r="Z1494" i="20"/>
  <c r="Z1486" i="20"/>
  <c r="Z1478" i="20"/>
  <c r="Z1470" i="20"/>
  <c r="Z1462" i="20"/>
  <c r="Z1454" i="20"/>
  <c r="Z1759" i="20"/>
  <c r="Z1750" i="20"/>
  <c r="Z1741" i="20"/>
  <c r="Z1732" i="20"/>
  <c r="Z1723" i="20"/>
  <c r="Z1714" i="20"/>
  <c r="Z1706" i="20"/>
  <c r="Z1698" i="20"/>
  <c r="Z1690" i="20"/>
  <c r="Z1682" i="20"/>
  <c r="Z1674" i="20"/>
  <c r="Z1666" i="20"/>
  <c r="Z1658" i="20"/>
  <c r="Z1650" i="20"/>
  <c r="Z1642" i="20"/>
  <c r="Z1634" i="20"/>
  <c r="Z1626" i="20"/>
  <c r="Z1618" i="20"/>
  <c r="Z1610" i="20"/>
  <c r="Z1602" i="20"/>
  <c r="Z1594" i="20"/>
  <c r="Z1586" i="20"/>
  <c r="Z1578" i="20"/>
  <c r="Z1570" i="20"/>
  <c r="Z1562" i="20"/>
  <c r="Z1554" i="20"/>
  <c r="Z1546" i="20"/>
  <c r="Z1538" i="20"/>
  <c r="Z1530" i="20"/>
  <c r="Z1522" i="20"/>
  <c r="Z1514" i="20"/>
  <c r="Z1506" i="20"/>
  <c r="Z1498" i="20"/>
  <c r="Z1763" i="20"/>
  <c r="Z1748" i="20"/>
  <c r="Z1734" i="20"/>
  <c r="Z1719" i="20"/>
  <c r="Z1707" i="20"/>
  <c r="Z1693" i="20"/>
  <c r="Z1680" i="20"/>
  <c r="Z1668" i="20"/>
  <c r="Z1655" i="20"/>
  <c r="Z1643" i="20"/>
  <c r="Z1629" i="20"/>
  <c r="Z1616" i="20"/>
  <c r="Z1604" i="20"/>
  <c r="Z1591" i="20"/>
  <c r="Z1579" i="20"/>
  <c r="Z1565" i="20"/>
  <c r="Z1552" i="20"/>
  <c r="Z1540" i="20"/>
  <c r="Z1527" i="20"/>
  <c r="Z1515" i="20"/>
  <c r="Z1501" i="20"/>
  <c r="Z1490" i="20"/>
  <c r="Z1479" i="20"/>
  <c r="Z1468" i="20"/>
  <c r="Z1458" i="20"/>
  <c r="Z1447" i="20"/>
  <c r="Z1438" i="20"/>
  <c r="Z1429" i="20"/>
  <c r="Z1421" i="20"/>
  <c r="Z1413" i="20"/>
  <c r="Z1405" i="20"/>
  <c r="Z1397" i="20"/>
  <c r="Z1389" i="20"/>
  <c r="Z1381" i="20"/>
  <c r="Z1373" i="20"/>
  <c r="Z1365" i="20"/>
  <c r="Z1357" i="20"/>
  <c r="Z1349" i="20"/>
  <c r="Z1341" i="20"/>
  <c r="Z1333" i="20"/>
  <c r="Z1325" i="20"/>
  <c r="Z1317" i="20"/>
  <c r="Z1309" i="20"/>
  <c r="Z1301" i="20"/>
  <c r="Z1293" i="20"/>
  <c r="Z1285" i="20"/>
  <c r="Z1277" i="20"/>
  <c r="Z1269" i="20"/>
  <c r="Z1261" i="20"/>
  <c r="Z1253" i="20"/>
  <c r="Z1245" i="20"/>
  <c r="Z1237" i="20"/>
  <c r="Z1229" i="20"/>
  <c r="Z1221" i="20"/>
  <c r="Z1761" i="20"/>
  <c r="Z1747" i="20"/>
  <c r="Z1733" i="20"/>
  <c r="Z1717" i="20"/>
  <c r="Z1704" i="20"/>
  <c r="Z1692" i="20"/>
  <c r="Z1679" i="20"/>
  <c r="Z1667" i="20"/>
  <c r="Z1653" i="20"/>
  <c r="Z1640" i="20"/>
  <c r="Z1628" i="20"/>
  <c r="Z1615" i="20"/>
  <c r="Z1603" i="20"/>
  <c r="Z1589" i="20"/>
  <c r="Z1576" i="20"/>
  <c r="Z1564" i="20"/>
  <c r="Z1551" i="20"/>
  <c r="Z1539" i="20"/>
  <c r="Z1525" i="20"/>
  <c r="Z1512" i="20"/>
  <c r="Z1500" i="20"/>
  <c r="Z1488" i="20"/>
  <c r="Z1477" i="20"/>
  <c r="Z1467" i="20"/>
  <c r="Z1456" i="20"/>
  <c r="Z1446" i="20"/>
  <c r="Z1437" i="20"/>
  <c r="Z1428" i="20"/>
  <c r="Z1420" i="20"/>
  <c r="Z1412" i="20"/>
  <c r="Z1404" i="20"/>
  <c r="Z1396" i="20"/>
  <c r="Z1388" i="20"/>
  <c r="Z1380" i="20"/>
  <c r="Z1372" i="20"/>
  <c r="Z1364" i="20"/>
  <c r="Z1356" i="20"/>
  <c r="Z1348" i="20"/>
  <c r="Z1340" i="20"/>
  <c r="Z1332" i="20"/>
  <c r="Z1324" i="20"/>
  <c r="Z1316" i="20"/>
  <c r="Z1308" i="20"/>
  <c r="Z1300" i="20"/>
  <c r="Z1292" i="20"/>
  <c r="Z1284" i="20"/>
  <c r="Z1276" i="20"/>
  <c r="Z1268" i="20"/>
  <c r="Z1260" i="20"/>
  <c r="Z1252" i="20"/>
  <c r="Z1244" i="20"/>
  <c r="Z1236" i="20"/>
  <c r="Z1228" i="20"/>
  <c r="Z1220" i="20"/>
  <c r="Z1760" i="20"/>
  <c r="Z1744" i="20"/>
  <c r="Z1729" i="20"/>
  <c r="Z1716" i="20"/>
  <c r="Z1703" i="20"/>
  <c r="Z1691" i="20"/>
  <c r="Z1677" i="20"/>
  <c r="Z1664" i="20"/>
  <c r="Z1652" i="20"/>
  <c r="Z1639" i="20"/>
  <c r="Z1627" i="20"/>
  <c r="Z1613" i="20"/>
  <c r="Z1600" i="20"/>
  <c r="Z1588" i="20"/>
  <c r="Z1575" i="20"/>
  <c r="Z1563" i="20"/>
  <c r="Z1549" i="20"/>
  <c r="Z1536" i="20"/>
  <c r="Z1524" i="20"/>
  <c r="Z1511" i="20"/>
  <c r="Z1499" i="20"/>
  <c r="Z1487" i="20"/>
  <c r="Z1476" i="20"/>
  <c r="Z1466" i="20"/>
  <c r="Z1455" i="20"/>
  <c r="Z1445" i="20"/>
  <c r="Z1436" i="20"/>
  <c r="Z1427" i="20"/>
  <c r="Z1419" i="20"/>
  <c r="Z1411" i="20"/>
  <c r="Z1403" i="20"/>
  <c r="Z1395" i="20"/>
  <c r="Z1387" i="20"/>
  <c r="Z1379" i="20"/>
  <c r="Z1371" i="20"/>
  <c r="Z1363" i="20"/>
  <c r="Z1355" i="20"/>
  <c r="Z1347" i="20"/>
  <c r="Z1339" i="20"/>
  <c r="Z1331" i="20"/>
  <c r="Z1323" i="20"/>
  <c r="Z1315" i="20"/>
  <c r="Z1307" i="20"/>
  <c r="Z1299" i="20"/>
  <c r="Z1291" i="20"/>
  <c r="Z1283" i="20"/>
  <c r="Z1275" i="20"/>
  <c r="Z1267" i="20"/>
  <c r="Z1259" i="20"/>
  <c r="Z1251" i="20"/>
  <c r="Z1243" i="20"/>
  <c r="Z1235" i="20"/>
  <c r="Z1227" i="20"/>
  <c r="Z1219" i="20"/>
  <c r="Z1757" i="20"/>
  <c r="Z1743" i="20"/>
  <c r="Z1728" i="20"/>
  <c r="Z1715" i="20"/>
  <c r="Z1701" i="20"/>
  <c r="Z1688" i="20"/>
  <c r="Z1676" i="20"/>
  <c r="Z1663" i="20"/>
  <c r="Z1651" i="20"/>
  <c r="Z1637" i="20"/>
  <c r="Z1624" i="20"/>
  <c r="Z1612" i="20"/>
  <c r="Z1599" i="20"/>
  <c r="Z1587" i="20"/>
  <c r="Z1573" i="20"/>
  <c r="Z1560" i="20"/>
  <c r="Z1548" i="20"/>
  <c r="Z1535" i="20"/>
  <c r="Z1523" i="20"/>
  <c r="Z1509" i="20"/>
  <c r="Z1496" i="20"/>
  <c r="Z1485" i="20"/>
  <c r="Z1475" i="20"/>
  <c r="Z1464" i="20"/>
  <c r="Z1453" i="20"/>
  <c r="Z1444" i="20"/>
  <c r="Z1435" i="20"/>
  <c r="Z1426" i="20"/>
  <c r="Z1418" i="20"/>
  <c r="Z1410" i="20"/>
  <c r="Z1402" i="20"/>
  <c r="Z1394" i="20"/>
  <c r="Z1386" i="20"/>
  <c r="Z1378" i="20"/>
  <c r="Z1370" i="20"/>
  <c r="Z1362" i="20"/>
  <c r="Z1354" i="20"/>
  <c r="Z1346" i="20"/>
  <c r="Z1338" i="20"/>
  <c r="Z1330" i="20"/>
  <c r="Z1322" i="20"/>
  <c r="Z1314" i="20"/>
  <c r="Z1306" i="20"/>
  <c r="Z1298" i="20"/>
  <c r="Z1290" i="20"/>
  <c r="Z1282" i="20"/>
  <c r="Z1274" i="20"/>
  <c r="Z1266" i="20"/>
  <c r="Z1258" i="20"/>
  <c r="Z1250" i="20"/>
  <c r="Z1242" i="20"/>
  <c r="Z1234" i="20"/>
  <c r="Z1226" i="20"/>
  <c r="Z1218" i="20"/>
  <c r="Z1756" i="20"/>
  <c r="Z1742" i="20"/>
  <c r="Z1726" i="20"/>
  <c r="Z1712" i="20"/>
  <c r="Z1700" i="20"/>
  <c r="Z1687" i="20"/>
  <c r="Z1675" i="20"/>
  <c r="Z1661" i="20"/>
  <c r="Z1648" i="20"/>
  <c r="Z1636" i="20"/>
  <c r="Z1623" i="20"/>
  <c r="Z1611" i="20"/>
  <c r="Z1597" i="20"/>
  <c r="Z1584" i="20"/>
  <c r="Z1572" i="20"/>
  <c r="Z1559" i="20"/>
  <c r="Z1547" i="20"/>
  <c r="Z1533" i="20"/>
  <c r="Z1520" i="20"/>
  <c r="Z1508" i="20"/>
  <c r="Z1495" i="20"/>
  <c r="Z1484" i="20"/>
  <c r="Z1474" i="20"/>
  <c r="Z1463" i="20"/>
  <c r="Z1452" i="20"/>
  <c r="Z1443" i="20"/>
  <c r="Z1434" i="20"/>
  <c r="Z1425" i="20"/>
  <c r="Z1417" i="20"/>
  <c r="Z1409" i="20"/>
  <c r="Z1401" i="20"/>
  <c r="Z1393" i="20"/>
  <c r="Z1385" i="20"/>
  <c r="Z1377" i="20"/>
  <c r="Z1369" i="20"/>
  <c r="Z1361" i="20"/>
  <c r="Z1353" i="20"/>
  <c r="Z1345" i="20"/>
  <c r="Z1337" i="20"/>
  <c r="Z1329" i="20"/>
  <c r="Z1321" i="20"/>
  <c r="Z1313" i="20"/>
  <c r="Z1305" i="20"/>
  <c r="Z1297" i="20"/>
  <c r="Z1289" i="20"/>
  <c r="Z1281" i="20"/>
  <c r="Z1273" i="20"/>
  <c r="Z1265" i="20"/>
  <c r="Z1257" i="20"/>
  <c r="Z1249" i="20"/>
  <c r="Z1241" i="20"/>
  <c r="Z1233" i="20"/>
  <c r="Z1225" i="20"/>
  <c r="Z1217" i="20"/>
  <c r="Z1751" i="20"/>
  <c r="Z1735" i="20"/>
  <c r="Z1720" i="20"/>
  <c r="Z1708" i="20"/>
  <c r="Z1695" i="20"/>
  <c r="Z1683" i="20"/>
  <c r="Z1669" i="20"/>
  <c r="Z1656" i="20"/>
  <c r="Z1644" i="20"/>
  <c r="Z1631" i="20"/>
  <c r="Z1619" i="20"/>
  <c r="Z1605" i="20"/>
  <c r="Z1592" i="20"/>
  <c r="Z1580" i="20"/>
  <c r="Z1567" i="20"/>
  <c r="Z1555" i="20"/>
  <c r="Z1541" i="20"/>
  <c r="Z1528" i="20"/>
  <c r="Z1516" i="20"/>
  <c r="Z1503" i="20"/>
  <c r="Z1491" i="20"/>
  <c r="Z1480" i="20"/>
  <c r="Z1469" i="20"/>
  <c r="Z1459" i="20"/>
  <c r="Z1448" i="20"/>
  <c r="Z1439" i="20"/>
  <c r="Z1430" i="20"/>
  <c r="Z1422" i="20"/>
  <c r="Z1414" i="20"/>
  <c r="Z1406" i="20"/>
  <c r="Z1398" i="20"/>
  <c r="Z1390" i="20"/>
  <c r="Z1382" i="20"/>
  <c r="Z1374" i="20"/>
  <c r="Z1366" i="20"/>
  <c r="Z1358" i="20"/>
  <c r="Z1350" i="20"/>
  <c r="Z1342" i="20"/>
  <c r="Z1334" i="20"/>
  <c r="Z1326" i="20"/>
  <c r="Z1318" i="20"/>
  <c r="Z1310" i="20"/>
  <c r="Z1302" i="20"/>
  <c r="Z1294" i="20"/>
  <c r="Z1286" i="20"/>
  <c r="Z1278" i="20"/>
  <c r="Z1270" i="20"/>
  <c r="Z1262" i="20"/>
  <c r="Z1254" i="20"/>
  <c r="Z1246" i="20"/>
  <c r="Z1238" i="20"/>
  <c r="Z1230" i="20"/>
  <c r="Z1222" i="20"/>
  <c r="Z1764" i="20"/>
  <c r="Z1739" i="20"/>
  <c r="Z1685" i="20"/>
  <c r="Z1635" i="20"/>
  <c r="Z1583" i="20"/>
  <c r="Z1532" i="20"/>
  <c r="Z1483" i="20"/>
  <c r="Z1442" i="20"/>
  <c r="Z1408" i="20"/>
  <c r="Z1376" i="20"/>
  <c r="Z1344" i="20"/>
  <c r="Z1312" i="20"/>
  <c r="Z1280" i="20"/>
  <c r="Z1248" i="20"/>
  <c r="Z1216" i="20"/>
  <c r="Z1737" i="20"/>
  <c r="Z1684" i="20"/>
  <c r="Z1632" i="20"/>
  <c r="Z1581" i="20"/>
  <c r="Z1531" i="20"/>
  <c r="Z1482" i="20"/>
  <c r="Z1440" i="20"/>
  <c r="Z1407" i="20"/>
  <c r="Z1375" i="20"/>
  <c r="Z1343" i="20"/>
  <c r="Z1311" i="20"/>
  <c r="Z1279" i="20"/>
  <c r="Z1247" i="20"/>
  <c r="Z1215" i="20"/>
  <c r="Z1725" i="20"/>
  <c r="Z1672" i="20"/>
  <c r="Z1621" i="20"/>
  <c r="Z1571" i="20"/>
  <c r="Z1519" i="20"/>
  <c r="Z1472" i="20"/>
  <c r="Z1432" i="20"/>
  <c r="Z1400" i="20"/>
  <c r="Z1368" i="20"/>
  <c r="Z1336" i="20"/>
  <c r="Z1304" i="20"/>
  <c r="Z1272" i="20"/>
  <c r="Z1240" i="20"/>
  <c r="Z1724" i="20"/>
  <c r="Z1671" i="20"/>
  <c r="Z1620" i="20"/>
  <c r="Z1568" i="20"/>
  <c r="Z1517" i="20"/>
  <c r="Z1471" i="20"/>
  <c r="Z1431" i="20"/>
  <c r="Z1399" i="20"/>
  <c r="Z1367" i="20"/>
  <c r="Z1335" i="20"/>
  <c r="Z1303" i="20"/>
  <c r="Z1271" i="20"/>
  <c r="Z1239" i="20"/>
  <c r="Z1711" i="20"/>
  <c r="Z1660" i="20"/>
  <c r="Z1608" i="20"/>
  <c r="Z1557" i="20"/>
  <c r="Z1507" i="20"/>
  <c r="Z1461" i="20"/>
  <c r="Z1424" i="20"/>
  <c r="Z1392" i="20"/>
  <c r="Z1360" i="20"/>
  <c r="Z1328" i="20"/>
  <c r="Z1296" i="20"/>
  <c r="Z1264" i="20"/>
  <c r="Z1232" i="20"/>
  <c r="Z1709" i="20"/>
  <c r="Z1659" i="20"/>
  <c r="Z1607" i="20"/>
  <c r="Z1556" i="20"/>
  <c r="Z1504" i="20"/>
  <c r="Z1460" i="20"/>
  <c r="Z1423" i="20"/>
  <c r="Z1391" i="20"/>
  <c r="Z1359" i="20"/>
  <c r="Z1327" i="20"/>
  <c r="Z1295" i="20"/>
  <c r="Z1263" i="20"/>
  <c r="Z1231" i="20"/>
  <c r="Z1752" i="20"/>
  <c r="Z1696" i="20"/>
  <c r="Z1645" i="20"/>
  <c r="Z1595" i="20"/>
  <c r="Z1543" i="20"/>
  <c r="Z1492" i="20"/>
  <c r="Z1450" i="20"/>
  <c r="Z1415" i="20"/>
  <c r="Z1383" i="20"/>
  <c r="Z1351" i="20"/>
  <c r="Z1319" i="20"/>
  <c r="Z1287" i="20"/>
  <c r="Z1255" i="20"/>
  <c r="Z1223" i="20"/>
  <c r="Z1224" i="20"/>
  <c r="Z1256" i="20"/>
  <c r="Z1384" i="20"/>
  <c r="Z1753" i="20"/>
  <c r="Z1197" i="20"/>
  <c r="Z1189" i="20"/>
  <c r="Z1181" i="20"/>
  <c r="Z1173" i="20"/>
  <c r="Z1165" i="20"/>
  <c r="Z1157" i="20"/>
  <c r="Z1149" i="20"/>
  <c r="Z1141" i="20"/>
  <c r="Z1133" i="20"/>
  <c r="Z1125" i="20"/>
  <c r="Z1117" i="20"/>
  <c r="Z1109" i="20"/>
  <c r="Z1101" i="20"/>
  <c r="Z1093" i="20"/>
  <c r="Z1085" i="20"/>
  <c r="Z1077" i="20"/>
  <c r="Z1069" i="20"/>
  <c r="Z1061" i="20"/>
  <c r="Z1053" i="20"/>
  <c r="Z1045" i="20"/>
  <c r="Z1037" i="20"/>
  <c r="Z1029" i="20"/>
  <c r="Z1021" i="20"/>
  <c r="Z1013" i="20"/>
  <c r="Z1005" i="20"/>
  <c r="Z997" i="20"/>
  <c r="Z989" i="20"/>
  <c r="Z981" i="20"/>
  <c r="Z973" i="20"/>
  <c r="Z965" i="20"/>
  <c r="Z957" i="20"/>
  <c r="Z949" i="20"/>
  <c r="Z941" i="20"/>
  <c r="Z933" i="20"/>
  <c r="Z925" i="20"/>
  <c r="Z917" i="20"/>
  <c r="Z909" i="20"/>
  <c r="Z901" i="20"/>
  <c r="Z893" i="20"/>
  <c r="Z885" i="20"/>
  <c r="Z877" i="20"/>
  <c r="Z869" i="20"/>
  <c r="Z861" i="20"/>
  <c r="Z853" i="20"/>
  <c r="Z845" i="20"/>
  <c r="Z837" i="20"/>
  <c r="Z829" i="20"/>
  <c r="Z821" i="20"/>
  <c r="Z813" i="20"/>
  <c r="Z805" i="20"/>
  <c r="Z797" i="20"/>
  <c r="Z789" i="20"/>
  <c r="Z781" i="20"/>
  <c r="Z773" i="20"/>
  <c r="Z765" i="20"/>
  <c r="Z757" i="20"/>
  <c r="Z749" i="20"/>
  <c r="Z741" i="20"/>
  <c r="Z733" i="20"/>
  <c r="Z725" i="20"/>
  <c r="Z717" i="20"/>
  <c r="Z709" i="20"/>
  <c r="Z701" i="20"/>
  <c r="Z693" i="20"/>
  <c r="Z1196" i="20"/>
  <c r="Z1188" i="20"/>
  <c r="Z1180" i="20"/>
  <c r="Z1172" i="20"/>
  <c r="Z1164" i="20"/>
  <c r="Z1156" i="20"/>
  <c r="Z1148" i="20"/>
  <c r="Z1140" i="20"/>
  <c r="Z1132" i="20"/>
  <c r="Z1124" i="20"/>
  <c r="Z1116" i="20"/>
  <c r="Z1108" i="20"/>
  <c r="Z1100" i="20"/>
  <c r="Z1092" i="20"/>
  <c r="Z1084" i="20"/>
  <c r="Z1076" i="20"/>
  <c r="Z1068" i="20"/>
  <c r="Z1060" i="20"/>
  <c r="Z1052" i="20"/>
  <c r="Z1044" i="20"/>
  <c r="Z1036" i="20"/>
  <c r="Z1028" i="20"/>
  <c r="Z1020" i="20"/>
  <c r="Z1012" i="20"/>
  <c r="Z1004" i="20"/>
  <c r="Z996" i="20"/>
  <c r="Z988" i="20"/>
  <c r="Z980" i="20"/>
  <c r="Z972" i="20"/>
  <c r="Z964" i="20"/>
  <c r="Z956" i="20"/>
  <c r="Z948" i="20"/>
  <c r="Z940" i="20"/>
  <c r="Z932" i="20"/>
  <c r="Z924" i="20"/>
  <c r="Z916" i="20"/>
  <c r="Z908" i="20"/>
  <c r="Z900" i="20"/>
  <c r="Z892" i="20"/>
  <c r="Z884" i="20"/>
  <c r="Z876" i="20"/>
  <c r="Z868" i="20"/>
  <c r="Z860" i="20"/>
  <c r="Z852" i="20"/>
  <c r="Z844" i="20"/>
  <c r="Z836" i="20"/>
  <c r="Z828" i="20"/>
  <c r="Z820" i="20"/>
  <c r="Z812" i="20"/>
  <c r="Z804" i="20"/>
  <c r="Z796" i="20"/>
  <c r="Z788" i="20"/>
  <c r="Z780" i="20"/>
  <c r="Z772" i="20"/>
  <c r="Z764" i="20"/>
  <c r="Z756" i="20"/>
  <c r="Z748" i="20"/>
  <c r="Z740" i="20"/>
  <c r="Z732" i="20"/>
  <c r="Z724" i="20"/>
  <c r="Z716" i="20"/>
  <c r="Z708" i="20"/>
  <c r="Z700" i="20"/>
  <c r="Z1202" i="20"/>
  <c r="Z1194" i="20"/>
  <c r="Z1186" i="20"/>
  <c r="Z1178" i="20"/>
  <c r="Z1170" i="20"/>
  <c r="Z1162" i="20"/>
  <c r="Z1154" i="20"/>
  <c r="Z1146" i="20"/>
  <c r="Z1138" i="20"/>
  <c r="Z1130" i="20"/>
  <c r="Z1122" i="20"/>
  <c r="Z1114" i="20"/>
  <c r="Z1106" i="20"/>
  <c r="Z1098" i="20"/>
  <c r="Z1090" i="20"/>
  <c r="Z1082" i="20"/>
  <c r="Z1074" i="20"/>
  <c r="Z1066" i="20"/>
  <c r="Z1058" i="20"/>
  <c r="Z1050" i="20"/>
  <c r="Z1042" i="20"/>
  <c r="Z1034" i="20"/>
  <c r="Z1026" i="20"/>
  <c r="Z1018" i="20"/>
  <c r="Z1010" i="20"/>
  <c r="Z1002" i="20"/>
  <c r="Z994" i="20"/>
  <c r="Z986" i="20"/>
  <c r="Z978" i="20"/>
  <c r="Z970" i="20"/>
  <c r="Z962" i="20"/>
  <c r="Z954" i="20"/>
  <c r="Z946" i="20"/>
  <c r="Z938" i="20"/>
  <c r="Z930" i="20"/>
  <c r="Z922" i="20"/>
  <c r="Z914" i="20"/>
  <c r="Z906" i="20"/>
  <c r="Z898" i="20"/>
  <c r="Z890" i="20"/>
  <c r="Z882" i="20"/>
  <c r="Z874" i="20"/>
  <c r="Z866" i="20"/>
  <c r="Z858" i="20"/>
  <c r="Z850" i="20"/>
  <c r="Z842" i="20"/>
  <c r="Z834" i="20"/>
  <c r="Z826" i="20"/>
  <c r="Z818" i="20"/>
  <c r="Z810" i="20"/>
  <c r="Z802" i="20"/>
  <c r="Z794" i="20"/>
  <c r="Z1201" i="20"/>
  <c r="Z1193" i="20"/>
  <c r="Z1185" i="20"/>
  <c r="Z1177" i="20"/>
  <c r="Z1169" i="20"/>
  <c r="Z1161" i="20"/>
  <c r="Z1153" i="20"/>
  <c r="Z1145" i="20"/>
  <c r="Z1137" i="20"/>
  <c r="Z1129" i="20"/>
  <c r="Z1121" i="20"/>
  <c r="Z1113" i="20"/>
  <c r="Z1105" i="20"/>
  <c r="Z1097" i="20"/>
  <c r="Z1089" i="20"/>
  <c r="Z1081" i="20"/>
  <c r="Z1073" i="20"/>
  <c r="Z1065" i="20"/>
  <c r="Z1057" i="20"/>
  <c r="Z1049" i="20"/>
  <c r="Z1041" i="20"/>
  <c r="Z1033" i="20"/>
  <c r="Z1025" i="20"/>
  <c r="Z1017" i="20"/>
  <c r="Z1009" i="20"/>
  <c r="Z1001" i="20"/>
  <c r="Z993" i="20"/>
  <c r="Z985" i="20"/>
  <c r="Z977" i="20"/>
  <c r="Z969" i="20"/>
  <c r="Z961" i="20"/>
  <c r="Z953" i="20"/>
  <c r="Z945" i="20"/>
  <c r="Z937" i="20"/>
  <c r="Z929" i="20"/>
  <c r="Z921" i="20"/>
  <c r="Z913" i="20"/>
  <c r="Z905" i="20"/>
  <c r="Z897" i="20"/>
  <c r="Z889" i="20"/>
  <c r="Z881" i="20"/>
  <c r="Z873" i="20"/>
  <c r="Z865" i="20"/>
  <c r="Z857" i="20"/>
  <c r="Z1200" i="20"/>
  <c r="Z1192" i="20"/>
  <c r="Z1184" i="20"/>
  <c r="Z1176" i="20"/>
  <c r="Z1168" i="20"/>
  <c r="Z1160" i="20"/>
  <c r="Z1152" i="20"/>
  <c r="Z1144" i="20"/>
  <c r="Z1136" i="20"/>
  <c r="Z1128" i="20"/>
  <c r="Z1120" i="20"/>
  <c r="Z1112" i="20"/>
  <c r="Z1104" i="20"/>
  <c r="Z1096" i="20"/>
  <c r="Z1088" i="20"/>
  <c r="Z1080" i="20"/>
  <c r="Z1072" i="20"/>
  <c r="Z1064" i="20"/>
  <c r="Z1056" i="20"/>
  <c r="Z1048" i="20"/>
  <c r="Z1040" i="20"/>
  <c r="Z1032" i="20"/>
  <c r="Z1024" i="20"/>
  <c r="Z1016" i="20"/>
  <c r="Z1008" i="20"/>
  <c r="Z1000" i="20"/>
  <c r="Z992" i="20"/>
  <c r="Z984" i="20"/>
  <c r="Z976" i="20"/>
  <c r="Z968" i="20"/>
  <c r="Z960" i="20"/>
  <c r="Z952" i="20"/>
  <c r="Z944" i="20"/>
  <c r="Z936" i="20"/>
  <c r="Z928" i="20"/>
  <c r="Z920" i="20"/>
  <c r="Z912" i="20"/>
  <c r="Z904" i="20"/>
  <c r="Z896" i="20"/>
  <c r="Z888" i="20"/>
  <c r="Z880" i="20"/>
  <c r="Z872" i="20"/>
  <c r="Z864" i="20"/>
  <c r="Z856" i="20"/>
  <c r="Z848" i="20"/>
  <c r="Z840" i="20"/>
  <c r="Z832" i="20"/>
  <c r="Z824" i="20"/>
  <c r="Z816" i="20"/>
  <c r="Z808" i="20"/>
  <c r="Z800" i="20"/>
  <c r="Z792" i="20"/>
  <c r="Z784" i="20"/>
  <c r="Z776" i="20"/>
  <c r="Z768" i="20"/>
  <c r="Z760" i="20"/>
  <c r="Z752" i="20"/>
  <c r="Z744" i="20"/>
  <c r="Z736" i="20"/>
  <c r="Z728" i="20"/>
  <c r="Z720" i="20"/>
  <c r="Z712" i="20"/>
  <c r="Z704" i="20"/>
  <c r="Z696" i="20"/>
  <c r="Z688" i="20"/>
  <c r="Z680" i="20"/>
  <c r="Z672" i="20"/>
  <c r="Z664" i="20"/>
  <c r="Z1199" i="20"/>
  <c r="Z1191" i="20"/>
  <c r="Z1183" i="20"/>
  <c r="Z1175" i="20"/>
  <c r="Z1167" i="20"/>
  <c r="Z1159" i="20"/>
  <c r="Z1151" i="20"/>
  <c r="Z1143" i="20"/>
  <c r="Z1135" i="20"/>
  <c r="Z1127" i="20"/>
  <c r="Z1119" i="20"/>
  <c r="Z1111" i="20"/>
  <c r="Z1103" i="20"/>
  <c r="Z1095" i="20"/>
  <c r="Z1087" i="20"/>
  <c r="Z1079" i="20"/>
  <c r="Z1071" i="20"/>
  <c r="Z1063" i="20"/>
  <c r="Z1055" i="20"/>
  <c r="Z1047" i="20"/>
  <c r="Z1039" i="20"/>
  <c r="Z1031" i="20"/>
  <c r="Z1023" i="20"/>
  <c r="Z1015" i="20"/>
  <c r="Z1007" i="20"/>
  <c r="Z999" i="20"/>
  <c r="Z991" i="20"/>
  <c r="Z983" i="20"/>
  <c r="Z975" i="20"/>
  <c r="Z967" i="20"/>
  <c r="Z959" i="20"/>
  <c r="Z951" i="20"/>
  <c r="Z943" i="20"/>
  <c r="Z935" i="20"/>
  <c r="Z927" i="20"/>
  <c r="Z919" i="20"/>
  <c r="Z911" i="20"/>
  <c r="Z903" i="20"/>
  <c r="Z895" i="20"/>
  <c r="Z887" i="20"/>
  <c r="Z879" i="20"/>
  <c r="Z871" i="20"/>
  <c r="Z863" i="20"/>
  <c r="Z855" i="20"/>
  <c r="Z847" i="20"/>
  <c r="Z839" i="20"/>
  <c r="Z831" i="20"/>
  <c r="Z823" i="20"/>
  <c r="Z815" i="20"/>
  <c r="Z807" i="20"/>
  <c r="Z799" i="20"/>
  <c r="Z791" i="20"/>
  <c r="Z783" i="20"/>
  <c r="Z775" i="20"/>
  <c r="Z767" i="20"/>
  <c r="Z759" i="20"/>
  <c r="Z751" i="20"/>
  <c r="Z743" i="20"/>
  <c r="Z735" i="20"/>
  <c r="Z727" i="20"/>
  <c r="Z719" i="20"/>
  <c r="Z711" i="20"/>
  <c r="Z703" i="20"/>
  <c r="Z695" i="20"/>
  <c r="Z687" i="20"/>
  <c r="Z679" i="20"/>
  <c r="Z671" i="20"/>
  <c r="Z663" i="20"/>
  <c r="Z655" i="20"/>
  <c r="Z647" i="20"/>
  <c r="Z639" i="20"/>
  <c r="Z631" i="20"/>
  <c r="Z1187" i="20"/>
  <c r="Z1155" i="20"/>
  <c r="Z1123" i="20"/>
  <c r="Z1091" i="20"/>
  <c r="Z1059" i="20"/>
  <c r="Z1027" i="20"/>
  <c r="Z995" i="20"/>
  <c r="Z963" i="20"/>
  <c r="Z931" i="20"/>
  <c r="Z899" i="20"/>
  <c r="Z867" i="20"/>
  <c r="Z841" i="20"/>
  <c r="Z819" i="20"/>
  <c r="Z798" i="20"/>
  <c r="Z779" i="20"/>
  <c r="Z763" i="20"/>
  <c r="Z747" i="20"/>
  <c r="Z731" i="20"/>
  <c r="Z715" i="20"/>
  <c r="Z699" i="20"/>
  <c r="Z686" i="20"/>
  <c r="Z676" i="20"/>
  <c r="Z666" i="20"/>
  <c r="Z656" i="20"/>
  <c r="Z646" i="20"/>
  <c r="Z637" i="20"/>
  <c r="Z628" i="20"/>
  <c r="Z1174" i="20"/>
  <c r="Z1142" i="20"/>
  <c r="Z1110" i="20"/>
  <c r="Z1078" i="20"/>
  <c r="Z1046" i="20"/>
  <c r="Z1014" i="20"/>
  <c r="Z982" i="20"/>
  <c r="Z950" i="20"/>
  <c r="Z918" i="20"/>
  <c r="Z886" i="20"/>
  <c r="Z854" i="20"/>
  <c r="Z833" i="20"/>
  <c r="Z811" i="20"/>
  <c r="Z790" i="20"/>
  <c r="Z774" i="20"/>
  <c r="Z758" i="20"/>
  <c r="Z742" i="20"/>
  <c r="Z726" i="20"/>
  <c r="Z710" i="20"/>
  <c r="Z694" i="20"/>
  <c r="Z683" i="20"/>
  <c r="Z673" i="20"/>
  <c r="Z661" i="20"/>
  <c r="Z652" i="20"/>
  <c r="Z643" i="20"/>
  <c r="Z634" i="20"/>
  <c r="Z1203" i="20"/>
  <c r="Z1190" i="20"/>
  <c r="Z1158" i="20"/>
  <c r="Z1126" i="20"/>
  <c r="Z1094" i="20"/>
  <c r="Z1062" i="20"/>
  <c r="Z1030" i="20"/>
  <c r="Z998" i="20"/>
  <c r="Z966" i="20"/>
  <c r="Z934" i="20"/>
  <c r="Z902" i="20"/>
  <c r="Z870" i="20"/>
  <c r="Z843" i="20"/>
  <c r="Z822" i="20"/>
  <c r="Z801" i="20"/>
  <c r="Z782" i="20"/>
  <c r="Z766" i="20"/>
  <c r="Z750" i="20"/>
  <c r="Z734" i="20"/>
  <c r="Z718" i="20"/>
  <c r="Z702" i="20"/>
  <c r="Z689" i="20"/>
  <c r="Z677" i="20"/>
  <c r="Z667" i="20"/>
  <c r="Z657" i="20"/>
  <c r="Z648" i="20"/>
  <c r="Z638" i="20"/>
  <c r="Z629" i="20"/>
  <c r="Z1163" i="20"/>
  <c r="Z1107" i="20"/>
  <c r="Z1054" i="20"/>
  <c r="Z1006" i="20"/>
  <c r="Z955" i="20"/>
  <c r="Z907" i="20"/>
  <c r="Z851" i="20"/>
  <c r="Z817" i="20"/>
  <c r="Z786" i="20"/>
  <c r="Z761" i="20"/>
  <c r="Z737" i="20"/>
  <c r="Z707" i="20"/>
  <c r="Z685" i="20"/>
  <c r="Z669" i="20"/>
  <c r="Z653" i="20"/>
  <c r="Z640" i="20"/>
  <c r="Z1150" i="20"/>
  <c r="Z1102" i="20"/>
  <c r="Z1051" i="20"/>
  <c r="Z1003" i="20"/>
  <c r="Z947" i="20"/>
  <c r="Z894" i="20"/>
  <c r="Z849" i="20"/>
  <c r="Z814" i="20"/>
  <c r="Z785" i="20"/>
  <c r="Z755" i="20"/>
  <c r="Z730" i="20"/>
  <c r="Z706" i="20"/>
  <c r="Z684" i="20"/>
  <c r="Z668" i="20"/>
  <c r="Z651" i="20"/>
  <c r="Z636" i="20"/>
  <c r="Z1198" i="20"/>
  <c r="Z1147" i="20"/>
  <c r="Z1099" i="20"/>
  <c r="Z1043" i="20"/>
  <c r="Z990" i="20"/>
  <c r="Z942" i="20"/>
  <c r="Z891" i="20"/>
  <c r="Z846" i="20"/>
  <c r="Z809" i="20"/>
  <c r="Z778" i="20"/>
  <c r="Z754" i="20"/>
  <c r="Z729" i="20"/>
  <c r="Z705" i="20"/>
  <c r="Z682" i="20"/>
  <c r="Z665" i="20"/>
  <c r="Z650" i="20"/>
  <c r="Z635" i="20"/>
  <c r="Z1195" i="20"/>
  <c r="Z1139" i="20"/>
  <c r="Z1086" i="20"/>
  <c r="Z1038" i="20"/>
  <c r="Z987" i="20"/>
  <c r="Z939" i="20"/>
  <c r="Z883" i="20"/>
  <c r="Z838" i="20"/>
  <c r="Z806" i="20"/>
  <c r="Z777" i="20"/>
  <c r="Z753" i="20"/>
  <c r="Z723" i="20"/>
  <c r="Z698" i="20"/>
  <c r="Z681" i="20"/>
  <c r="Z662" i="20"/>
  <c r="Z649" i="20"/>
  <c r="Z633" i="20"/>
  <c r="Z1182" i="20"/>
  <c r="Z1134" i="20"/>
  <c r="Z1083" i="20"/>
  <c r="Z1035" i="20"/>
  <c r="Z979" i="20"/>
  <c r="Z926" i="20"/>
  <c r="Z878" i="20"/>
  <c r="Z835" i="20"/>
  <c r="Z803" i="20"/>
  <c r="Z771" i="20"/>
  <c r="Z746" i="20"/>
  <c r="Z722" i="20"/>
  <c r="Z697" i="20"/>
  <c r="Z678" i="20"/>
  <c r="Z660" i="20"/>
  <c r="Z645" i="20"/>
  <c r="Z632" i="20"/>
  <c r="Z1166" i="20"/>
  <c r="Z1115" i="20"/>
  <c r="Z1067" i="20"/>
  <c r="Z1011" i="20"/>
  <c r="Z958" i="20"/>
  <c r="Z910" i="20"/>
  <c r="Z859" i="20"/>
  <c r="Z825" i="20"/>
  <c r="Z787" i="20"/>
  <c r="Z762" i="20"/>
  <c r="Z738" i="20"/>
  <c r="Z713" i="20"/>
  <c r="Z690" i="20"/>
  <c r="Z670" i="20"/>
  <c r="Z654" i="20"/>
  <c r="Z641" i="20"/>
  <c r="Z626" i="20"/>
  <c r="Z1075" i="20"/>
  <c r="Z875" i="20"/>
  <c r="Z745" i="20"/>
  <c r="Z659" i="20"/>
  <c r="Z1070" i="20"/>
  <c r="Z862" i="20"/>
  <c r="Z739" i="20"/>
  <c r="Z658" i="20"/>
  <c r="Z1022" i="20"/>
  <c r="Z830" i="20"/>
  <c r="Z721" i="20"/>
  <c r="Z644" i="20"/>
  <c r="Z1019" i="20"/>
  <c r="Z827" i="20"/>
  <c r="Z714" i="20"/>
  <c r="Z642" i="20"/>
  <c r="Z1179" i="20"/>
  <c r="Z974" i="20"/>
  <c r="Z795" i="20"/>
  <c r="Z692" i="20"/>
  <c r="Z630" i="20"/>
  <c r="Z1131" i="20"/>
  <c r="Z923" i="20"/>
  <c r="Z770" i="20"/>
  <c r="Z675" i="20"/>
  <c r="Z1171" i="20"/>
  <c r="Z971" i="20"/>
  <c r="Z793" i="20"/>
  <c r="Z691" i="20"/>
  <c r="Z627" i="20"/>
  <c r="Z1118" i="20"/>
  <c r="Z915" i="20"/>
  <c r="Z769" i="20"/>
  <c r="Z674" i="20"/>
  <c r="Z1416" i="20"/>
  <c r="Z2522" i="20"/>
  <c r="Z2530" i="20"/>
  <c r="Z2538" i="20"/>
  <c r="Z2546" i="20"/>
  <c r="Z2554" i="20"/>
  <c r="Z2562" i="20"/>
  <c r="Z2570" i="20"/>
  <c r="Z2578" i="20"/>
  <c r="Z2586" i="20"/>
  <c r="Z2594" i="20"/>
  <c r="Z2602" i="20"/>
  <c r="Z2610" i="20"/>
  <c r="Z2618" i="20"/>
  <c r="Z2626" i="20"/>
  <c r="Z2634" i="20"/>
  <c r="Z2642" i="20"/>
  <c r="Z2650" i="20"/>
  <c r="Z2658" i="20"/>
  <c r="Z2666" i="20"/>
  <c r="Z2674" i="20"/>
  <c r="Z2682" i="20"/>
  <c r="Z2690" i="20"/>
  <c r="Z2699" i="20"/>
  <c r="Z2709" i="20"/>
  <c r="Z2719" i="20"/>
  <c r="Z2731" i="20"/>
  <c r="Z2741" i="20"/>
  <c r="Z2751" i="20"/>
  <c r="Z2763" i="20"/>
  <c r="Z2774" i="20"/>
  <c r="Z2790" i="20"/>
  <c r="Z2806" i="20"/>
  <c r="Z2822" i="20"/>
  <c r="Z2838" i="20"/>
  <c r="Z2854" i="20"/>
  <c r="Z2870" i="20"/>
  <c r="Z1787" i="20"/>
  <c r="Z1803" i="20"/>
  <c r="Z1819" i="20"/>
  <c r="Z1835" i="20"/>
  <c r="Z1853" i="20"/>
  <c r="Z1875" i="20"/>
  <c r="Z1898" i="20"/>
  <c r="Z1917" i="20"/>
  <c r="Z1939" i="20"/>
  <c r="Z1962" i="20"/>
  <c r="Z1981" i="20"/>
  <c r="Z2003" i="20"/>
  <c r="Z2034" i="20"/>
  <c r="Z2066" i="20"/>
  <c r="Z2098" i="20"/>
  <c r="Z2130" i="20"/>
  <c r="Z2162" i="20"/>
  <c r="Z2194" i="20"/>
  <c r="Z2226" i="20"/>
  <c r="Z2258" i="20"/>
  <c r="Z2290" i="20"/>
  <c r="Z608" i="20"/>
  <c r="Z600" i="20"/>
  <c r="Z592" i="20"/>
  <c r="Z584" i="20"/>
  <c r="Z576" i="20"/>
  <c r="Z568" i="20"/>
  <c r="Z560" i="20"/>
  <c r="Z552" i="20"/>
  <c r="Z544" i="20"/>
  <c r="Z536" i="20"/>
  <c r="Z528" i="20"/>
  <c r="Z520" i="20"/>
  <c r="Z512" i="20"/>
  <c r="Z504" i="20"/>
  <c r="Z496" i="20"/>
  <c r="Z488" i="20"/>
  <c r="Z480" i="20"/>
  <c r="Z472" i="20"/>
  <c r="Z464" i="20"/>
  <c r="Z456" i="20"/>
  <c r="Z448" i="20"/>
  <c r="Z440" i="20"/>
  <c r="Z432" i="20"/>
  <c r="Z424" i="20"/>
  <c r="Z416" i="20"/>
  <c r="Z408" i="20"/>
  <c r="Z400" i="20"/>
  <c r="Z392" i="20"/>
  <c r="Z384" i="20"/>
  <c r="Z376" i="20"/>
  <c r="Z368" i="20"/>
  <c r="Z360" i="20"/>
  <c r="Z352" i="20"/>
  <c r="Z344" i="20"/>
  <c r="Z336" i="20"/>
  <c r="Z328" i="20"/>
  <c r="Z320" i="20"/>
  <c r="Z312" i="20"/>
  <c r="Z304" i="20"/>
  <c r="Z296" i="20"/>
  <c r="Z288" i="20"/>
  <c r="Z280" i="20"/>
  <c r="Z272" i="20"/>
  <c r="Z264" i="20"/>
  <c r="Z256" i="20"/>
  <c r="Z611" i="20"/>
  <c r="Z603" i="20"/>
  <c r="Z595" i="20"/>
  <c r="Z587" i="20"/>
  <c r="Z579" i="20"/>
  <c r="Z571" i="20"/>
  <c r="Z563" i="20"/>
  <c r="Z555" i="20"/>
  <c r="Z547" i="20"/>
  <c r="Z539" i="20"/>
  <c r="Z531" i="20"/>
  <c r="Z523" i="20"/>
  <c r="Z515" i="20"/>
  <c r="Z507" i="20"/>
  <c r="Z499" i="20"/>
  <c r="Z491" i="20"/>
  <c r="Z483" i="20"/>
  <c r="Z475" i="20"/>
  <c r="Z467" i="20"/>
  <c r="Z459" i="20"/>
  <c r="Z451" i="20"/>
  <c r="Z443" i="20"/>
  <c r="Z435" i="20"/>
  <c r="Z427" i="20"/>
  <c r="Z419" i="20"/>
  <c r="Z411" i="20"/>
  <c r="Z403" i="20"/>
  <c r="Z395" i="20"/>
  <c r="Z387" i="20"/>
  <c r="Z379" i="20"/>
  <c r="Z371" i="20"/>
  <c r="Z363" i="20"/>
  <c r="Z355" i="20"/>
  <c r="Z347" i="20"/>
  <c r="Z339" i="20"/>
  <c r="Z331" i="20"/>
  <c r="Z323" i="20"/>
  <c r="Z315" i="20"/>
  <c r="Z307" i="20"/>
  <c r="Z299" i="20"/>
  <c r="Z291" i="20"/>
  <c r="Z283" i="20"/>
  <c r="Z275" i="20"/>
  <c r="Z267" i="20"/>
  <c r="Z259" i="20"/>
  <c r="Z251" i="20"/>
  <c r="Z610" i="20"/>
  <c r="Z602" i="20"/>
  <c r="Z594" i="20"/>
  <c r="Z586" i="20"/>
  <c r="Z578" i="20"/>
  <c r="Z570" i="20"/>
  <c r="Z562" i="20"/>
  <c r="Z554" i="20"/>
  <c r="Z546" i="20"/>
  <c r="Z538" i="20"/>
  <c r="Z530" i="20"/>
  <c r="Z522" i="20"/>
  <c r="Z514" i="20"/>
  <c r="Z506" i="20"/>
  <c r="Z498" i="20"/>
  <c r="Z490" i="20"/>
  <c r="Z482" i="20"/>
  <c r="Z474" i="20"/>
  <c r="Z466" i="20"/>
  <c r="Z458" i="20"/>
  <c r="Z450" i="20"/>
  <c r="Z442" i="20"/>
  <c r="Z434" i="20"/>
  <c r="Z426" i="20"/>
  <c r="Z418" i="20"/>
  <c r="Z410" i="20"/>
  <c r="Z402" i="20"/>
  <c r="Z394" i="20"/>
  <c r="Z386" i="20"/>
  <c r="Z378" i="20"/>
  <c r="Z370" i="20"/>
  <c r="Z362" i="20"/>
  <c r="Z354" i="20"/>
  <c r="Z346" i="20"/>
  <c r="Z338" i="20"/>
  <c r="Z330" i="20"/>
  <c r="Z322" i="20"/>
  <c r="Z314" i="20"/>
  <c r="Z306" i="20"/>
  <c r="Z298" i="20"/>
  <c r="Z290" i="20"/>
  <c r="Z282" i="20"/>
  <c r="Z274" i="20"/>
  <c r="Z266" i="20"/>
  <c r="Z258" i="20"/>
  <c r="Z250" i="20"/>
  <c r="Z605" i="20"/>
  <c r="Z591" i="20"/>
  <c r="Z580" i="20"/>
  <c r="Z566" i="20"/>
  <c r="Z553" i="20"/>
  <c r="Z541" i="20"/>
  <c r="Z527" i="20"/>
  <c r="Z516" i="20"/>
  <c r="Z502" i="20"/>
  <c r="Z489" i="20"/>
  <c r="Z477" i="20"/>
  <c r="Z463" i="20"/>
  <c r="Z452" i="20"/>
  <c r="Z438" i="20"/>
  <c r="Z425" i="20"/>
  <c r="Z413" i="20"/>
  <c r="Z399" i="20"/>
  <c r="Z388" i="20"/>
  <c r="Z374" i="20"/>
  <c r="Z361" i="20"/>
  <c r="Z349" i="20"/>
  <c r="Z335" i="20"/>
  <c r="Z324" i="20"/>
  <c r="Z310" i="20"/>
  <c r="Z297" i="20"/>
  <c r="Z285" i="20"/>
  <c r="Z271" i="20"/>
  <c r="Z260" i="20"/>
  <c r="Z247" i="20"/>
  <c r="Z239" i="20"/>
  <c r="Z231" i="20"/>
  <c r="Z223" i="20"/>
  <c r="Z215" i="20"/>
  <c r="Z207" i="20"/>
  <c r="Z199" i="20"/>
  <c r="Z191" i="20"/>
  <c r="Z183" i="20"/>
  <c r="Z175" i="20"/>
  <c r="Z167" i="20"/>
  <c r="Z159" i="20"/>
  <c r="Z151" i="20"/>
  <c r="Z143" i="20"/>
  <c r="Z135" i="20"/>
  <c r="Z127" i="20"/>
  <c r="Z119" i="20"/>
  <c r="Z111" i="20"/>
  <c r="Z103" i="20"/>
  <c r="Z95" i="20"/>
  <c r="Z87" i="20"/>
  <c r="Z79" i="20"/>
  <c r="Z71" i="20"/>
  <c r="Z63" i="20"/>
  <c r="Z55" i="20"/>
  <c r="Z47" i="20"/>
  <c r="Z39" i="20"/>
  <c r="Z31" i="20"/>
  <c r="Z23" i="20"/>
  <c r="Z604" i="20"/>
  <c r="Z590" i="20"/>
  <c r="Z577" i="20"/>
  <c r="Z565" i="20"/>
  <c r="Z551" i="20"/>
  <c r="Z540" i="20"/>
  <c r="Z526" i="20"/>
  <c r="Z513" i="20"/>
  <c r="Z501" i="20"/>
  <c r="Z487" i="20"/>
  <c r="Z476" i="20"/>
  <c r="Z462" i="20"/>
  <c r="Z449" i="20"/>
  <c r="Z437" i="20"/>
  <c r="Z423" i="20"/>
  <c r="Z412" i="20"/>
  <c r="Z398" i="20"/>
  <c r="Z385" i="20"/>
  <c r="Z373" i="20"/>
  <c r="Z359" i="20"/>
  <c r="Z348" i="20"/>
  <c r="Z334" i="20"/>
  <c r="Z321" i="20"/>
  <c r="Z309" i="20"/>
  <c r="Z295" i="20"/>
  <c r="Z284" i="20"/>
  <c r="Z270" i="20"/>
  <c r="Z257" i="20"/>
  <c r="Z246" i="20"/>
  <c r="Z238" i="20"/>
  <c r="Z230" i="20"/>
  <c r="Z222" i="20"/>
  <c r="Z214" i="20"/>
  <c r="Z206" i="20"/>
  <c r="Z198" i="20"/>
  <c r="Z190" i="20"/>
  <c r="Z182" i="20"/>
  <c r="Z174" i="20"/>
  <c r="Z166" i="20"/>
  <c r="Z158" i="20"/>
  <c r="Z150" i="20"/>
  <c r="Z142" i="20"/>
  <c r="Z134" i="20"/>
  <c r="Z126" i="20"/>
  <c r="Z118" i="20"/>
  <c r="Z110" i="20"/>
  <c r="Z102" i="20"/>
  <c r="Z94" i="20"/>
  <c r="Z86" i="20"/>
  <c r="Z78" i="20"/>
  <c r="Z70" i="20"/>
  <c r="Z62" i="20"/>
  <c r="Z54" i="20"/>
  <c r="Z46" i="20"/>
  <c r="Z38" i="20"/>
  <c r="Z30" i="20"/>
  <c r="Z22" i="20"/>
  <c r="Z613" i="20"/>
  <c r="Z599" i="20"/>
  <c r="Z588" i="20"/>
  <c r="Z574" i="20"/>
  <c r="Z561" i="20"/>
  <c r="Z549" i="20"/>
  <c r="Z535" i="20"/>
  <c r="Z524" i="20"/>
  <c r="Z510" i="20"/>
  <c r="Z497" i="20"/>
  <c r="Z485" i="20"/>
  <c r="Z471" i="20"/>
  <c r="Z460" i="20"/>
  <c r="Z446" i="20"/>
  <c r="Z433" i="20"/>
  <c r="Z421" i="20"/>
  <c r="Z407" i="20"/>
  <c r="Z396" i="20"/>
  <c r="Z382" i="20"/>
  <c r="Z369" i="20"/>
  <c r="Z357" i="20"/>
  <c r="Z343" i="20"/>
  <c r="Z332" i="20"/>
  <c r="Z318" i="20"/>
  <c r="Z305" i="20"/>
  <c r="Z293" i="20"/>
  <c r="Z279" i="20"/>
  <c r="Z268" i="20"/>
  <c r="Z254" i="20"/>
  <c r="Z244" i="20"/>
  <c r="Z236" i="20"/>
  <c r="Z228" i="20"/>
  <c r="Z220" i="20"/>
  <c r="Z212" i="20"/>
  <c r="Z204" i="20"/>
  <c r="Z196" i="20"/>
  <c r="Z188" i="20"/>
  <c r="Z180" i="20"/>
  <c r="Z172" i="20"/>
  <c r="Z164" i="20"/>
  <c r="Z156" i="20"/>
  <c r="Z148" i="20"/>
  <c r="Z140" i="20"/>
  <c r="Z132" i="20"/>
  <c r="Z124" i="20"/>
  <c r="Z116" i="20"/>
  <c r="Z108" i="20"/>
  <c r="Z100" i="20"/>
  <c r="Z92" i="20"/>
  <c r="Z84" i="20"/>
  <c r="Z76" i="20"/>
  <c r="Z68" i="20"/>
  <c r="Z60" i="20"/>
  <c r="Z52" i="20"/>
  <c r="Z44" i="20"/>
  <c r="Z36" i="20"/>
  <c r="Z28" i="20"/>
  <c r="Z612" i="20"/>
  <c r="Z598" i="20"/>
  <c r="Z585" i="20"/>
  <c r="Z573" i="20"/>
  <c r="Z559" i="20"/>
  <c r="Z548" i="20"/>
  <c r="Z534" i="20"/>
  <c r="Z521" i="20"/>
  <c r="Z509" i="20"/>
  <c r="Z495" i="20"/>
  <c r="Z484" i="20"/>
  <c r="Z470" i="20"/>
  <c r="Z457" i="20"/>
  <c r="Z445" i="20"/>
  <c r="Z431" i="20"/>
  <c r="Z420" i="20"/>
  <c r="Z406" i="20"/>
  <c r="Z393" i="20"/>
  <c r="Z381" i="20"/>
  <c r="Z367" i="20"/>
  <c r="Z356" i="20"/>
  <c r="Z342" i="20"/>
  <c r="Z329" i="20"/>
  <c r="Z317" i="20"/>
  <c r="Z303" i="20"/>
  <c r="Z292" i="20"/>
  <c r="Z278" i="20"/>
  <c r="Z265" i="20"/>
  <c r="Z253" i="20"/>
  <c r="Z243" i="20"/>
  <c r="Z235" i="20"/>
  <c r="Z227" i="20"/>
  <c r="Z219" i="20"/>
  <c r="Z211" i="20"/>
  <c r="Z203" i="20"/>
  <c r="Z195" i="20"/>
  <c r="Z187" i="20"/>
  <c r="Z179" i="20"/>
  <c r="Z171" i="20"/>
  <c r="Z163" i="20"/>
  <c r="Z155" i="20"/>
  <c r="Z147" i="20"/>
  <c r="Z139" i="20"/>
  <c r="Z131" i="20"/>
  <c r="Z123" i="20"/>
  <c r="Z115" i="20"/>
  <c r="Z107" i="20"/>
  <c r="Z99" i="20"/>
  <c r="Z91" i="20"/>
  <c r="Z83" i="20"/>
  <c r="Z75" i="20"/>
  <c r="Z67" i="20"/>
  <c r="Z59" i="20"/>
  <c r="Z51" i="20"/>
  <c r="Z43" i="20"/>
  <c r="Z35" i="20"/>
  <c r="Z27" i="20"/>
  <c r="Z609" i="20"/>
  <c r="Z597" i="20"/>
  <c r="Z583" i="20"/>
  <c r="Z572" i="20"/>
  <c r="Z558" i="20"/>
  <c r="Z545" i="20"/>
  <c r="Z533" i="20"/>
  <c r="Z519" i="20"/>
  <c r="Z508" i="20"/>
  <c r="Z494" i="20"/>
  <c r="Z481" i="20"/>
  <c r="Z469" i="20"/>
  <c r="Z455" i="20"/>
  <c r="Z444" i="20"/>
  <c r="Z430" i="20"/>
  <c r="Z417" i="20"/>
  <c r="Z405" i="20"/>
  <c r="Z391" i="20"/>
  <c r="Z380" i="20"/>
  <c r="Z366" i="20"/>
  <c r="Z353" i="20"/>
  <c r="Z341" i="20"/>
  <c r="Z327" i="20"/>
  <c r="Z316" i="20"/>
  <c r="Z302" i="20"/>
  <c r="Z289" i="20"/>
  <c r="Z277" i="20"/>
  <c r="Z263" i="20"/>
  <c r="Z252" i="20"/>
  <c r="Z242" i="20"/>
  <c r="Z234" i="20"/>
  <c r="Z226" i="20"/>
  <c r="Z218" i="20"/>
  <c r="Z210" i="20"/>
  <c r="Z202" i="20"/>
  <c r="Z194" i="20"/>
  <c r="Z186" i="20"/>
  <c r="Z178" i="20"/>
  <c r="Z170" i="20"/>
  <c r="Z162" i="20"/>
  <c r="Z154" i="20"/>
  <c r="Z146" i="20"/>
  <c r="Z138" i="20"/>
  <c r="Z130" i="20"/>
  <c r="Z122" i="20"/>
  <c r="Z114" i="20"/>
  <c r="Z106" i="20"/>
  <c r="Z98" i="20"/>
  <c r="Z90" i="20"/>
  <c r="Z82" i="20"/>
  <c r="Z74" i="20"/>
  <c r="Z66" i="20"/>
  <c r="Z58" i="20"/>
  <c r="Z50" i="20"/>
  <c r="Z42" i="20"/>
  <c r="Z34" i="20"/>
  <c r="Z26" i="20"/>
  <c r="Z607" i="20"/>
  <c r="Z596" i="20"/>
  <c r="Z582" i="20"/>
  <c r="Z569" i="20"/>
  <c r="Z557" i="20"/>
  <c r="Z543" i="20"/>
  <c r="Z532" i="20"/>
  <c r="Z518" i="20"/>
  <c r="Z505" i="20"/>
  <c r="Z493" i="20"/>
  <c r="Z479" i="20"/>
  <c r="Z468" i="20"/>
  <c r="Z454" i="20"/>
  <c r="Z441" i="20"/>
  <c r="Z429" i="20"/>
  <c r="Z415" i="20"/>
  <c r="Z404" i="20"/>
  <c r="Z390" i="20"/>
  <c r="Z377" i="20"/>
  <c r="Z365" i="20"/>
  <c r="Z351" i="20"/>
  <c r="Z340" i="20"/>
  <c r="Z326" i="20"/>
  <c r="Z313" i="20"/>
  <c r="Z301" i="20"/>
  <c r="Z287" i="20"/>
  <c r="Z276" i="20"/>
  <c r="Z262" i="20"/>
  <c r="Z249" i="20"/>
  <c r="Z241" i="20"/>
  <c r="Z233" i="20"/>
  <c r="Z225" i="20"/>
  <c r="Z217" i="20"/>
  <c r="Z209" i="20"/>
  <c r="Z201" i="20"/>
  <c r="Z193" i="20"/>
  <c r="Z185" i="20"/>
  <c r="Z177" i="20"/>
  <c r="Z169" i="20"/>
  <c r="Z161" i="20"/>
  <c r="Z153" i="20"/>
  <c r="Z145" i="20"/>
  <c r="Z137" i="20"/>
  <c r="Z129" i="20"/>
  <c r="Z121" i="20"/>
  <c r="Z113" i="20"/>
  <c r="Z105" i="20"/>
  <c r="Z97" i="20"/>
  <c r="Z89" i="20"/>
  <c r="Z81" i="20"/>
  <c r="Z73" i="20"/>
  <c r="Z65" i="20"/>
  <c r="Z57" i="20"/>
  <c r="Z49" i="20"/>
  <c r="Z41" i="20"/>
  <c r="Z33" i="20"/>
  <c r="Z25" i="20"/>
  <c r="Z575" i="20"/>
  <c r="Z525" i="20"/>
  <c r="Z473" i="20"/>
  <c r="Z422" i="20"/>
  <c r="Z372" i="20"/>
  <c r="Z319" i="20"/>
  <c r="Z269" i="20"/>
  <c r="Z229" i="20"/>
  <c r="Z197" i="20"/>
  <c r="Z165" i="20"/>
  <c r="Z133" i="20"/>
  <c r="Z101" i="20"/>
  <c r="Z69" i="20"/>
  <c r="Z37" i="20"/>
  <c r="Z567" i="20"/>
  <c r="Z517" i="20"/>
  <c r="Z465" i="20"/>
  <c r="Z414" i="20"/>
  <c r="Z364" i="20"/>
  <c r="Z311" i="20"/>
  <c r="Z261" i="20"/>
  <c r="Z224" i="20"/>
  <c r="Z192" i="20"/>
  <c r="Z160" i="20"/>
  <c r="Z128" i="20"/>
  <c r="Z564" i="20"/>
  <c r="Z511" i="20"/>
  <c r="Z461" i="20"/>
  <c r="Z409" i="20"/>
  <c r="Z358" i="20"/>
  <c r="Z308" i="20"/>
  <c r="Z255" i="20"/>
  <c r="Z221" i="20"/>
  <c r="Z189" i="20"/>
  <c r="Z157" i="20"/>
  <c r="Z125" i="20"/>
  <c r="Z606" i="20"/>
  <c r="Z556" i="20"/>
  <c r="Z503" i="20"/>
  <c r="Z453" i="20"/>
  <c r="Z401" i="20"/>
  <c r="Z350" i="20"/>
  <c r="Z300" i="20"/>
  <c r="Z248" i="20"/>
  <c r="Z216" i="20"/>
  <c r="Z184" i="20"/>
  <c r="Z152" i="20"/>
  <c r="Z120" i="20"/>
  <c r="Z88" i="20"/>
  <c r="Z56" i="20"/>
  <c r="Z24" i="20"/>
  <c r="Z581" i="20"/>
  <c r="Z529" i="20"/>
  <c r="Z478" i="20"/>
  <c r="Z428" i="20"/>
  <c r="Z375" i="20"/>
  <c r="Z325" i="20"/>
  <c r="Z273" i="20"/>
  <c r="Z232" i="20"/>
  <c r="Z200" i="20"/>
  <c r="Z168" i="20"/>
  <c r="Z136" i="20"/>
  <c r="Z104" i="20"/>
  <c r="Z72" i="20"/>
  <c r="Z40" i="20"/>
  <c r="Z492" i="20"/>
  <c r="Z345" i="20"/>
  <c r="Z237" i="20"/>
  <c r="Z144" i="20"/>
  <c r="Z80" i="20"/>
  <c r="Z29" i="20"/>
  <c r="Z601" i="20"/>
  <c r="Z486" i="20"/>
  <c r="Z337" i="20"/>
  <c r="Z213" i="20"/>
  <c r="Z141" i="20"/>
  <c r="Z77" i="20"/>
  <c r="Z614" i="20"/>
  <c r="Z593" i="20"/>
  <c r="Z447" i="20"/>
  <c r="Z333" i="20"/>
  <c r="Z208" i="20"/>
  <c r="Z117" i="20"/>
  <c r="Z64" i="20"/>
  <c r="Z589" i="20"/>
  <c r="Z439" i="20"/>
  <c r="Z294" i="20"/>
  <c r="Z205" i="20"/>
  <c r="Z112" i="20"/>
  <c r="Z61" i="20"/>
  <c r="Z550" i="20"/>
  <c r="Z436" i="20"/>
  <c r="Z286" i="20"/>
  <c r="Z181" i="20"/>
  <c r="Z109" i="20"/>
  <c r="Z53" i="20"/>
  <c r="Z500" i="20"/>
  <c r="Z383" i="20"/>
  <c r="Z240" i="20"/>
  <c r="Z149" i="20"/>
  <c r="Z85" i="20"/>
  <c r="Z32" i="20"/>
  <c r="Z2892" i="20"/>
  <c r="Z2900" i="20"/>
  <c r="Z2908" i="20"/>
  <c r="Z2916" i="20"/>
  <c r="Z2924" i="20"/>
  <c r="Z2932" i="20"/>
  <c r="Z2940" i="20"/>
  <c r="Z2948" i="20"/>
  <c r="Z2956" i="20"/>
  <c r="Z2964" i="20"/>
  <c r="Z2972" i="20"/>
  <c r="Z2980" i="20"/>
  <c r="Z2988" i="20"/>
  <c r="Z2996" i="20"/>
  <c r="Z3004" i="20"/>
  <c r="Z3012" i="20"/>
  <c r="Z3020" i="20"/>
  <c r="Z3028" i="20"/>
  <c r="Z3036" i="20"/>
  <c r="Z3044" i="20"/>
  <c r="Z3052" i="20"/>
  <c r="Z3060" i="20"/>
  <c r="Z3068" i="20"/>
  <c r="Z3076" i="20"/>
  <c r="Z3084" i="20"/>
  <c r="Z3092" i="20"/>
  <c r="Z3100" i="20"/>
  <c r="Z3108" i="20"/>
  <c r="Z3116" i="20"/>
  <c r="Z3124" i="20"/>
  <c r="Z3132" i="20"/>
  <c r="Z3140" i="20"/>
  <c r="Z3148" i="20"/>
  <c r="Z3156" i="20"/>
  <c r="Z3164" i="20"/>
  <c r="Z3172" i="20"/>
  <c r="Z3180" i="20"/>
  <c r="Z3188" i="20"/>
  <c r="Z3196" i="20"/>
  <c r="Z3204" i="20"/>
  <c r="Z3212" i="20"/>
  <c r="Z3220" i="20"/>
  <c r="Z3228" i="20"/>
  <c r="Z3236" i="20"/>
  <c r="Z3244" i="20"/>
  <c r="Z3252" i="20"/>
  <c r="Z3260" i="20"/>
  <c r="Z3268" i="20"/>
  <c r="Z3276" i="20"/>
  <c r="Z3284" i="20"/>
  <c r="Z3292" i="20"/>
  <c r="Z3300" i="20"/>
  <c r="Z3308" i="20"/>
  <c r="Z3316" i="20"/>
  <c r="Z3324" i="20"/>
  <c r="Z3332" i="20"/>
  <c r="Z3340" i="20"/>
  <c r="Z3348" i="20"/>
  <c r="Z3356" i="20"/>
  <c r="Z3364" i="20"/>
  <c r="Z3372" i="20"/>
  <c r="Z3380" i="20"/>
  <c r="Z3388" i="20"/>
  <c r="Z3396" i="20"/>
  <c r="Z2874" i="20"/>
  <c r="Z2348" i="20"/>
  <c r="Z2356" i="20"/>
  <c r="Z2364" i="20"/>
  <c r="Z2372" i="20"/>
  <c r="Z2380" i="20"/>
  <c r="Z2388" i="20"/>
  <c r="Z2396" i="20"/>
  <c r="Z2404" i="20"/>
  <c r="Z2412" i="20"/>
  <c r="Z2420" i="20"/>
  <c r="Z2428" i="20"/>
  <c r="Z2436" i="20"/>
  <c r="Z2444" i="20"/>
  <c r="Z2452" i="20"/>
  <c r="Z2460" i="20"/>
  <c r="Z2468" i="20"/>
  <c r="Z2476" i="20"/>
  <c r="Z2484" i="20"/>
  <c r="Z2492" i="20"/>
  <c r="Z2500" i="20"/>
  <c r="Z2508" i="20"/>
  <c r="Z2516" i="20"/>
  <c r="Z2524" i="20"/>
  <c r="Z2532" i="20"/>
  <c r="Z2540" i="20"/>
  <c r="Z2548" i="20"/>
  <c r="Z2556" i="20"/>
  <c r="Z2564" i="20"/>
  <c r="Z2572" i="20"/>
  <c r="Z2580" i="20"/>
  <c r="Z2588" i="20"/>
  <c r="Z2596" i="20"/>
  <c r="Z2604" i="20"/>
  <c r="Z2612" i="20"/>
  <c r="Z2620" i="20"/>
  <c r="Z2628" i="20"/>
  <c r="Z2636" i="20"/>
  <c r="Z2644" i="20"/>
  <c r="Z2652" i="20"/>
  <c r="Z2660" i="20"/>
  <c r="Z2668" i="20"/>
  <c r="Z2676" i="20"/>
  <c r="Z2684" i="20"/>
  <c r="Z2692" i="20"/>
  <c r="Z2701" i="20"/>
  <c r="Z2711" i="20"/>
  <c r="Z2723" i="20"/>
  <c r="Z2733" i="20"/>
  <c r="Z2743" i="20"/>
  <c r="Z2755" i="20"/>
  <c r="Z2765" i="20"/>
  <c r="Z2780" i="20"/>
  <c r="Z2796" i="20"/>
  <c r="Z2812" i="20"/>
  <c r="Z2828" i="20"/>
  <c r="Z2844" i="20"/>
  <c r="Z2860" i="20"/>
  <c r="Z1777" i="20"/>
  <c r="Z1793" i="20"/>
  <c r="Z1809" i="20"/>
  <c r="Z1825" i="20"/>
  <c r="Z1841" i="20"/>
  <c r="Z1859" i="20"/>
  <c r="Z1882" i="20"/>
  <c r="Z1901" i="20"/>
  <c r="Z1923" i="20"/>
  <c r="Z1946" i="20"/>
  <c r="Z1965" i="20"/>
  <c r="Z1987" i="20"/>
  <c r="Z2010" i="20"/>
  <c r="Z2042" i="20"/>
  <c r="Z2074" i="20"/>
  <c r="Z2106" i="20"/>
  <c r="Z2138" i="20"/>
  <c r="Z2170" i="20"/>
  <c r="Z2202" i="20"/>
  <c r="Z2234" i="20"/>
  <c r="Z2266" i="20"/>
  <c r="Z2298" i="20"/>
  <c r="Z245" i="20"/>
  <c r="H2867" i="20"/>
  <c r="H2859" i="20"/>
  <c r="H2851" i="20"/>
  <c r="H2843" i="20"/>
  <c r="H2835" i="20"/>
  <c r="H2827" i="20"/>
  <c r="H2819" i="20"/>
  <c r="H2811" i="20"/>
  <c r="H2803" i="20"/>
  <c r="H2795" i="20"/>
  <c r="H2787" i="20"/>
  <c r="H2779" i="20"/>
  <c r="H2771" i="20"/>
  <c r="H2763" i="20"/>
  <c r="H2755" i="20"/>
  <c r="H2747" i="20"/>
  <c r="H2739" i="20"/>
  <c r="H2866" i="20"/>
  <c r="H2858" i="20"/>
  <c r="H2850" i="20"/>
  <c r="H2842" i="20"/>
  <c r="H2834" i="20"/>
  <c r="H2826" i="20"/>
  <c r="H2818" i="20"/>
  <c r="H2810" i="20"/>
  <c r="H2802" i="20"/>
  <c r="H2794" i="20"/>
  <c r="H2786" i="20"/>
  <c r="H2778" i="20"/>
  <c r="H2770" i="20"/>
  <c r="H2762" i="20"/>
  <c r="H2754" i="20"/>
  <c r="H2746" i="20"/>
  <c r="H2738" i="20"/>
  <c r="H2873" i="20"/>
  <c r="H2865" i="20"/>
  <c r="H2857" i="20"/>
  <c r="H2849" i="20"/>
  <c r="H2841" i="20"/>
  <c r="H2833" i="20"/>
  <c r="H2825" i="20"/>
  <c r="H2817" i="20"/>
  <c r="H2809" i="20"/>
  <c r="H2801" i="20"/>
  <c r="H2793" i="20"/>
  <c r="H2785" i="20"/>
  <c r="H2777" i="20"/>
  <c r="H2769" i="20"/>
  <c r="H2761" i="20"/>
  <c r="H2753" i="20"/>
  <c r="H2745" i="20"/>
  <c r="H2737" i="20"/>
  <c r="H2872" i="20"/>
  <c r="H2864" i="20"/>
  <c r="H2856" i="20"/>
  <c r="H2848" i="20"/>
  <c r="H2840" i="20"/>
  <c r="H2832" i="20"/>
  <c r="H2824" i="20"/>
  <c r="H2816" i="20"/>
  <c r="H2808" i="20"/>
  <c r="H2800" i="20"/>
  <c r="H2792" i="20"/>
  <c r="H2784" i="20"/>
  <c r="H2776" i="20"/>
  <c r="H2768" i="20"/>
  <c r="H2760" i="20"/>
  <c r="H2752" i="20"/>
  <c r="H2744" i="20"/>
  <c r="H2736" i="20"/>
  <c r="H2871" i="20"/>
  <c r="H2863" i="20"/>
  <c r="H2855" i="20"/>
  <c r="H2847" i="20"/>
  <c r="H2839" i="20"/>
  <c r="H2831" i="20"/>
  <c r="H2823" i="20"/>
  <c r="H2815" i="20"/>
  <c r="H2807" i="20"/>
  <c r="H2799" i="20"/>
  <c r="H2791" i="20"/>
  <c r="H2783" i="20"/>
  <c r="H2775" i="20"/>
  <c r="H2767" i="20"/>
  <c r="H2759" i="20"/>
  <c r="H2751" i="20"/>
  <c r="H2743" i="20"/>
  <c r="H2735" i="20"/>
  <c r="H2870" i="20"/>
  <c r="H2862" i="20"/>
  <c r="H2854" i="20"/>
  <c r="H2846" i="20"/>
  <c r="H2838" i="20"/>
  <c r="H2830" i="20"/>
  <c r="H2822" i="20"/>
  <c r="H2814" i="20"/>
  <c r="H2806" i="20"/>
  <c r="H2798" i="20"/>
  <c r="H2790" i="20"/>
  <c r="H2782" i="20"/>
  <c r="H2774" i="20"/>
  <c r="H2766" i="20"/>
  <c r="H2758" i="20"/>
  <c r="H2750" i="20"/>
  <c r="H2742" i="20"/>
  <c r="H2734" i="20"/>
  <c r="H2869" i="20"/>
  <c r="H2861" i="20"/>
  <c r="H2853" i="20"/>
  <c r="H2845" i="20"/>
  <c r="H2837" i="20"/>
  <c r="H2829" i="20"/>
  <c r="H2821" i="20"/>
  <c r="H2813" i="20"/>
  <c r="H2805" i="20"/>
  <c r="H2797" i="20"/>
  <c r="H2789" i="20"/>
  <c r="H2781" i="20"/>
  <c r="H2773" i="20"/>
  <c r="H2765" i="20"/>
  <c r="H2757" i="20"/>
  <c r="H2749" i="20"/>
  <c r="H2741" i="20"/>
  <c r="H2733" i="20"/>
  <c r="H2820" i="20"/>
  <c r="H2756" i="20"/>
  <c r="H2727" i="20"/>
  <c r="H2719" i="20"/>
  <c r="H2711" i="20"/>
  <c r="H2703" i="20"/>
  <c r="H2695" i="20"/>
  <c r="H2687" i="20"/>
  <c r="H2679" i="20"/>
  <c r="H2671" i="20"/>
  <c r="H2663" i="20"/>
  <c r="H2655" i="20"/>
  <c r="H2647" i="20"/>
  <c r="H2639" i="20"/>
  <c r="H2631" i="20"/>
  <c r="H2623" i="20"/>
  <c r="H2615" i="20"/>
  <c r="H2607" i="20"/>
  <c r="H2599" i="20"/>
  <c r="H2591" i="20"/>
  <c r="H2583" i="20"/>
  <c r="H2575" i="20"/>
  <c r="H2567" i="20"/>
  <c r="H2559" i="20"/>
  <c r="H2551" i="20"/>
  <c r="H2543" i="20"/>
  <c r="H2535" i="20"/>
  <c r="H2527" i="20"/>
  <c r="H2519" i="20"/>
  <c r="H2511" i="20"/>
  <c r="H2503" i="20"/>
  <c r="H2495" i="20"/>
  <c r="H2487" i="20"/>
  <c r="H2479" i="20"/>
  <c r="H2471" i="20"/>
  <c r="H2463" i="20"/>
  <c r="H2455" i="20"/>
  <c r="H2447" i="20"/>
  <c r="H2439" i="20"/>
  <c r="H2431" i="20"/>
  <c r="H2423" i="20"/>
  <c r="H2415" i="20"/>
  <c r="H2407" i="20"/>
  <c r="H2399" i="20"/>
  <c r="H2391" i="20"/>
  <c r="H2383" i="20"/>
  <c r="H2375" i="20"/>
  <c r="H2367" i="20"/>
  <c r="H2359" i="20"/>
  <c r="H2351" i="20"/>
  <c r="H2343" i="20"/>
  <c r="H2860" i="20"/>
  <c r="H2796" i="20"/>
  <c r="H2732" i="20"/>
  <c r="H2724" i="20"/>
  <c r="H2716" i="20"/>
  <c r="H2708" i="20"/>
  <c r="H2700" i="20"/>
  <c r="H2692" i="20"/>
  <c r="H2684" i="20"/>
  <c r="H2676" i="20"/>
  <c r="H2668" i="20"/>
  <c r="H2660" i="20"/>
  <c r="H2652" i="20"/>
  <c r="H2644" i="20"/>
  <c r="H2636" i="20"/>
  <c r="H2628" i="20"/>
  <c r="H2620" i="20"/>
  <c r="H2612" i="20"/>
  <c r="H2604" i="20"/>
  <c r="H2596" i="20"/>
  <c r="H2588" i="20"/>
  <c r="H2580" i="20"/>
  <c r="H2572" i="20"/>
  <c r="H2564" i="20"/>
  <c r="H2556" i="20"/>
  <c r="H2548" i="20"/>
  <c r="H2540" i="20"/>
  <c r="H2532" i="20"/>
  <c r="H2524" i="20"/>
  <c r="H2516" i="20"/>
  <c r="H2508" i="20"/>
  <c r="H2500" i="20"/>
  <c r="H2492" i="20"/>
  <c r="H2484" i="20"/>
  <c r="H2476" i="20"/>
  <c r="H2468" i="20"/>
  <c r="H2460" i="20"/>
  <c r="H2452" i="20"/>
  <c r="H2444" i="20"/>
  <c r="H2436" i="20"/>
  <c r="H2428" i="20"/>
  <c r="H2420" i="20"/>
  <c r="H2412" i="20"/>
  <c r="H2404" i="20"/>
  <c r="H2396" i="20"/>
  <c r="H2388" i="20"/>
  <c r="H2380" i="20"/>
  <c r="H2372" i="20"/>
  <c r="H2364" i="20"/>
  <c r="H2356" i="20"/>
  <c r="H2348" i="20"/>
  <c r="H2874" i="20"/>
  <c r="H2852" i="20"/>
  <c r="H2788" i="20"/>
  <c r="H2731" i="20"/>
  <c r="H2723" i="20"/>
  <c r="H2715" i="20"/>
  <c r="H2707" i="20"/>
  <c r="H2699" i="20"/>
  <c r="H2691" i="20"/>
  <c r="H2683" i="20"/>
  <c r="H2675" i="20"/>
  <c r="H2667" i="20"/>
  <c r="H2659" i="20"/>
  <c r="H2651" i="20"/>
  <c r="H2643" i="20"/>
  <c r="H2635" i="20"/>
  <c r="H2627" i="20"/>
  <c r="H2619" i="20"/>
  <c r="H2611" i="20"/>
  <c r="H2603" i="20"/>
  <c r="H2595" i="20"/>
  <c r="H2587" i="20"/>
  <c r="H2579" i="20"/>
  <c r="H2571" i="20"/>
  <c r="H2563" i="20"/>
  <c r="H2555" i="20"/>
  <c r="H2547" i="20"/>
  <c r="H2539" i="20"/>
  <c r="H2531" i="20"/>
  <c r="H2523" i="20"/>
  <c r="H2515" i="20"/>
  <c r="H2507" i="20"/>
  <c r="H2499" i="20"/>
  <c r="H2491" i="20"/>
  <c r="H2483" i="20"/>
  <c r="H2475" i="20"/>
  <c r="H2467" i="20"/>
  <c r="H2459" i="20"/>
  <c r="H2451" i="20"/>
  <c r="H2443" i="20"/>
  <c r="H2435" i="20"/>
  <c r="H2427" i="20"/>
  <c r="H2419" i="20"/>
  <c r="H2411" i="20"/>
  <c r="H2403" i="20"/>
  <c r="H2395" i="20"/>
  <c r="H2387" i="20"/>
  <c r="H2379" i="20"/>
  <c r="H2371" i="20"/>
  <c r="H2363" i="20"/>
  <c r="H2355" i="20"/>
  <c r="H2347" i="20"/>
  <c r="H2844" i="20"/>
  <c r="H2780" i="20"/>
  <c r="H2730" i="20"/>
  <c r="H2722" i="20"/>
  <c r="H2714" i="20"/>
  <c r="H2706" i="20"/>
  <c r="H2698" i="20"/>
  <c r="H2690" i="20"/>
  <c r="H2682" i="20"/>
  <c r="H2674" i="20"/>
  <c r="H2666" i="20"/>
  <c r="H2658" i="20"/>
  <c r="H2650" i="20"/>
  <c r="H2642" i="20"/>
  <c r="H2634" i="20"/>
  <c r="H2626" i="20"/>
  <c r="H2618" i="20"/>
  <c r="H2610" i="20"/>
  <c r="H2602" i="20"/>
  <c r="H2594" i="20"/>
  <c r="H2586" i="20"/>
  <c r="H2578" i="20"/>
  <c r="H2570" i="20"/>
  <c r="H2562" i="20"/>
  <c r="H2554" i="20"/>
  <c r="H2546" i="20"/>
  <c r="H2538" i="20"/>
  <c r="H2530" i="20"/>
  <c r="H2522" i="20"/>
  <c r="H2514" i="20"/>
  <c r="H2506" i="20"/>
  <c r="H2498" i="20"/>
  <c r="H2490" i="20"/>
  <c r="H2482" i="20"/>
  <c r="H2474" i="20"/>
  <c r="H2466" i="20"/>
  <c r="H2458" i="20"/>
  <c r="H2450" i="20"/>
  <c r="H2442" i="20"/>
  <c r="H2434" i="20"/>
  <c r="H2426" i="20"/>
  <c r="H2418" i="20"/>
  <c r="H2410" i="20"/>
  <c r="H2402" i="20"/>
  <c r="H2394" i="20"/>
  <c r="H2386" i="20"/>
  <c r="H2378" i="20"/>
  <c r="H2370" i="20"/>
  <c r="H2362" i="20"/>
  <c r="H2354" i="20"/>
  <c r="H2346" i="20"/>
  <c r="H2836" i="20"/>
  <c r="H2772" i="20"/>
  <c r="H2729" i="20"/>
  <c r="H2721" i="20"/>
  <c r="H2713" i="20"/>
  <c r="H2705" i="20"/>
  <c r="H2697" i="20"/>
  <c r="H2689" i="20"/>
  <c r="H2681" i="20"/>
  <c r="H2673" i="20"/>
  <c r="H2665" i="20"/>
  <c r="H2657" i="20"/>
  <c r="H2649" i="20"/>
  <c r="H2641" i="20"/>
  <c r="H2633" i="20"/>
  <c r="H2625" i="20"/>
  <c r="H2617" i="20"/>
  <c r="H2609" i="20"/>
  <c r="H2601" i="20"/>
  <c r="H2593" i="20"/>
  <c r="H2585" i="20"/>
  <c r="H2577" i="20"/>
  <c r="H2569" i="20"/>
  <c r="H2561" i="20"/>
  <c r="H2553" i="20"/>
  <c r="H2545" i="20"/>
  <c r="H2537" i="20"/>
  <c r="H2529" i="20"/>
  <c r="H2521" i="20"/>
  <c r="H2513" i="20"/>
  <c r="H2505" i="20"/>
  <c r="H2497" i="20"/>
  <c r="H2489" i="20"/>
  <c r="H2481" i="20"/>
  <c r="H2473" i="20"/>
  <c r="H2465" i="20"/>
  <c r="H2457" i="20"/>
  <c r="H2449" i="20"/>
  <c r="H2441" i="20"/>
  <c r="H2433" i="20"/>
  <c r="H2425" i="20"/>
  <c r="H2417" i="20"/>
  <c r="H2409" i="20"/>
  <c r="H2401" i="20"/>
  <c r="H2393" i="20"/>
  <c r="H2385" i="20"/>
  <c r="H2377" i="20"/>
  <c r="H2369" i="20"/>
  <c r="H2361" i="20"/>
  <c r="H2353" i="20"/>
  <c r="H2345" i="20"/>
  <c r="H2728" i="20"/>
  <c r="H2709" i="20"/>
  <c r="H2686" i="20"/>
  <c r="H2664" i="20"/>
  <c r="H2645" i="20"/>
  <c r="H2622" i="20"/>
  <c r="H2600" i="20"/>
  <c r="H2581" i="20"/>
  <c r="H2558" i="20"/>
  <c r="H2536" i="20"/>
  <c r="H2517" i="20"/>
  <c r="H2494" i="20"/>
  <c r="H2472" i="20"/>
  <c r="H2453" i="20"/>
  <c r="H2430" i="20"/>
  <c r="H2408" i="20"/>
  <c r="H2389" i="20"/>
  <c r="H2366" i="20"/>
  <c r="H2344" i="20"/>
  <c r="H2868" i="20"/>
  <c r="H2726" i="20"/>
  <c r="H2704" i="20"/>
  <c r="H2685" i="20"/>
  <c r="H2662" i="20"/>
  <c r="H2640" i="20"/>
  <c r="H2621" i="20"/>
  <c r="H2598" i="20"/>
  <c r="H2576" i="20"/>
  <c r="H2557" i="20"/>
  <c r="H2534" i="20"/>
  <c r="H2512" i="20"/>
  <c r="H2493" i="20"/>
  <c r="H2470" i="20"/>
  <c r="H2448" i="20"/>
  <c r="H2429" i="20"/>
  <c r="H2406" i="20"/>
  <c r="H2384" i="20"/>
  <c r="H2365" i="20"/>
  <c r="H2342" i="20"/>
  <c r="H2828" i="20"/>
  <c r="H2725" i="20"/>
  <c r="H2702" i="20"/>
  <c r="H2680" i="20"/>
  <c r="H2661" i="20"/>
  <c r="H2812" i="20"/>
  <c r="H2720" i="20"/>
  <c r="H2701" i="20"/>
  <c r="H2678" i="20"/>
  <c r="H2656" i="20"/>
  <c r="H2637" i="20"/>
  <c r="H2614" i="20"/>
  <c r="H2592" i="20"/>
  <c r="H2573" i="20"/>
  <c r="H2550" i="20"/>
  <c r="H2528" i="20"/>
  <c r="H2509" i="20"/>
  <c r="H2486" i="20"/>
  <c r="H2464" i="20"/>
  <c r="H2445" i="20"/>
  <c r="H2422" i="20"/>
  <c r="H2400" i="20"/>
  <c r="H2381" i="20"/>
  <c r="H2358" i="20"/>
  <c r="H2804" i="20"/>
  <c r="H2718" i="20"/>
  <c r="H2696" i="20"/>
  <c r="H2677" i="20"/>
  <c r="H2654" i="20"/>
  <c r="H2632" i="20"/>
  <c r="H2613" i="20"/>
  <c r="H2590" i="20"/>
  <c r="H2568" i="20"/>
  <c r="H2549" i="20"/>
  <c r="H2526" i="20"/>
  <c r="H2504" i="20"/>
  <c r="H2485" i="20"/>
  <c r="H2462" i="20"/>
  <c r="H2440" i="20"/>
  <c r="H2421" i="20"/>
  <c r="H2398" i="20"/>
  <c r="H2376" i="20"/>
  <c r="H2357" i="20"/>
  <c r="H2764" i="20"/>
  <c r="H2717" i="20"/>
  <c r="H2694" i="20"/>
  <c r="H2672" i="20"/>
  <c r="H2653" i="20"/>
  <c r="H2630" i="20"/>
  <c r="H2608" i="20"/>
  <c r="H2589" i="20"/>
  <c r="H2566" i="20"/>
  <c r="H2544" i="20"/>
  <c r="H2525" i="20"/>
  <c r="H2502" i="20"/>
  <c r="H2480" i="20"/>
  <c r="H2461" i="20"/>
  <c r="H2438" i="20"/>
  <c r="H2416" i="20"/>
  <c r="H2397" i="20"/>
  <c r="H2374" i="20"/>
  <c r="H2352" i="20"/>
  <c r="H2748" i="20"/>
  <c r="H2712" i="20"/>
  <c r="H2693" i="20"/>
  <c r="H2670" i="20"/>
  <c r="H2648" i="20"/>
  <c r="H2629" i="20"/>
  <c r="H2606" i="20"/>
  <c r="H2584" i="20"/>
  <c r="H2565" i="20"/>
  <c r="H2542" i="20"/>
  <c r="H2520" i="20"/>
  <c r="H2501" i="20"/>
  <c r="H2478" i="20"/>
  <c r="H2456" i="20"/>
  <c r="H2437" i="20"/>
  <c r="H2414" i="20"/>
  <c r="H2392" i="20"/>
  <c r="H2373" i="20"/>
  <c r="H2350" i="20"/>
  <c r="H2638" i="20"/>
  <c r="H2552" i="20"/>
  <c r="H2469" i="20"/>
  <c r="H2382" i="20"/>
  <c r="H2624" i="20"/>
  <c r="H2541" i="20"/>
  <c r="H2454" i="20"/>
  <c r="H2368" i="20"/>
  <c r="H2616" i="20"/>
  <c r="H2533" i="20"/>
  <c r="H2446" i="20"/>
  <c r="H2360" i="20"/>
  <c r="H2740" i="20"/>
  <c r="H2605" i="20"/>
  <c r="H2518" i="20"/>
  <c r="H2432" i="20"/>
  <c r="H2349" i="20"/>
  <c r="H2646" i="20"/>
  <c r="H2560" i="20"/>
  <c r="H2477" i="20"/>
  <c r="H2390" i="20"/>
  <c r="H2710" i="20"/>
  <c r="H2488" i="20"/>
  <c r="H2688" i="20"/>
  <c r="H2424" i="20"/>
  <c r="H2669" i="20"/>
  <c r="H2413" i="20"/>
  <c r="H2597" i="20"/>
  <c r="H2405" i="20"/>
  <c r="H2582" i="20"/>
  <c r="H2341" i="20"/>
  <c r="H2496" i="20"/>
  <c r="Z3404" i="20"/>
  <c r="Z2893" i="20"/>
  <c r="Z2901" i="20"/>
  <c r="Z2909" i="20"/>
  <c r="Z2917" i="20"/>
  <c r="Z2925" i="20"/>
  <c r="Z2933" i="20"/>
  <c r="Z2941" i="20"/>
  <c r="Z2949" i="20"/>
  <c r="Z2957" i="20"/>
  <c r="Z2965" i="20"/>
  <c r="Z2973" i="20"/>
  <c r="Z2981" i="20"/>
  <c r="Z2989" i="20"/>
  <c r="Z2997" i="20"/>
  <c r="Z3005" i="20"/>
  <c r="Z3013" i="20"/>
  <c r="Z3021" i="20"/>
  <c r="Z3029" i="20"/>
  <c r="Z3037" i="20"/>
  <c r="Z3045" i="20"/>
  <c r="Z3053" i="20"/>
  <c r="Z3061" i="20"/>
  <c r="Z3069" i="20"/>
  <c r="Z3077" i="20"/>
  <c r="Z3085" i="20"/>
  <c r="Z3093" i="20"/>
  <c r="Z3101" i="20"/>
  <c r="Z3109" i="20"/>
  <c r="Z3117" i="20"/>
  <c r="Z3125" i="20"/>
  <c r="Z3133" i="20"/>
  <c r="Z3141" i="20"/>
  <c r="Z3149" i="20"/>
  <c r="Z3157" i="20"/>
  <c r="Z3165" i="20"/>
  <c r="Z3173" i="20"/>
  <c r="Z3181" i="20"/>
  <c r="Z3189" i="20"/>
  <c r="Z3197" i="20"/>
  <c r="Z3205" i="20"/>
  <c r="Z3213" i="20"/>
  <c r="Z3221" i="20"/>
  <c r="Z3229" i="20"/>
  <c r="Z3237" i="20"/>
  <c r="Z3245" i="20"/>
  <c r="Z3253" i="20"/>
  <c r="Z3261" i="20"/>
  <c r="Z3269" i="20"/>
  <c r="Z3277" i="20"/>
  <c r="Z3285" i="20"/>
  <c r="Z3293" i="20"/>
  <c r="Z3301" i="20"/>
  <c r="Z3309" i="20"/>
  <c r="Z3317" i="20"/>
  <c r="Z3325" i="20"/>
  <c r="Z3333" i="20"/>
  <c r="Z3341" i="20"/>
  <c r="Z3349" i="20"/>
  <c r="Z3357" i="20"/>
  <c r="Z3365" i="20"/>
  <c r="Z3373" i="20"/>
  <c r="Z3381" i="20"/>
  <c r="Z3389" i="20"/>
  <c r="Z3397" i="20"/>
  <c r="Z2341" i="20"/>
  <c r="Z2349" i="20"/>
  <c r="Z2357" i="20"/>
  <c r="Z2365" i="20"/>
  <c r="Z2373" i="20"/>
  <c r="Z2381" i="20"/>
  <c r="Z2389" i="20"/>
  <c r="Z2397" i="20"/>
  <c r="Z2405" i="20"/>
  <c r="Z2413" i="20"/>
  <c r="Z2421" i="20"/>
  <c r="Z2429" i="20"/>
  <c r="Z2437" i="20"/>
  <c r="Z2445" i="20"/>
  <c r="Z2453" i="20"/>
  <c r="Z2461" i="20"/>
  <c r="Z2469" i="20"/>
  <c r="Z2477" i="20"/>
  <c r="Z2485" i="20"/>
  <c r="Z2493" i="20"/>
  <c r="Z2501" i="20"/>
  <c r="Z2509" i="20"/>
  <c r="Z2517" i="20"/>
  <c r="Z2525" i="20"/>
  <c r="Z2533" i="20"/>
  <c r="Z2541" i="20"/>
  <c r="Z2549" i="20"/>
  <c r="Z2557" i="20"/>
  <c r="Z2565" i="20"/>
  <c r="Z2573" i="20"/>
  <c r="Z2581" i="20"/>
  <c r="Z2589" i="20"/>
  <c r="Z2597" i="20"/>
  <c r="Z2605" i="20"/>
  <c r="Z2613" i="20"/>
  <c r="Z2621" i="20"/>
  <c r="Z2629" i="20"/>
  <c r="Z2637" i="20"/>
  <c r="Z2645" i="20"/>
  <c r="Z2653" i="20"/>
  <c r="Z2661" i="20"/>
  <c r="Z2669" i="20"/>
  <c r="Z2677" i="20"/>
  <c r="Z2685" i="20"/>
  <c r="Z2693" i="20"/>
  <c r="Z2702" i="20"/>
  <c r="Z2712" i="20"/>
  <c r="Z2724" i="20"/>
  <c r="Z2734" i="20"/>
  <c r="Z2744" i="20"/>
  <c r="Z2756" i="20"/>
  <c r="Z2766" i="20"/>
  <c r="Z2781" i="20"/>
  <c r="Z2797" i="20"/>
  <c r="Z2813" i="20"/>
  <c r="Z2829" i="20"/>
  <c r="Z2845" i="20"/>
  <c r="Z2861" i="20"/>
  <c r="Z1778" i="20"/>
  <c r="Z1794" i="20"/>
  <c r="Z1810" i="20"/>
  <c r="Z1826" i="20"/>
  <c r="Z1842" i="20"/>
  <c r="Z1861" i="20"/>
  <c r="Z1883" i="20"/>
  <c r="Z1906" i="20"/>
  <c r="Z1925" i="20"/>
  <c r="Z1947" i="20"/>
  <c r="Z1970" i="20"/>
  <c r="Z1989" i="20"/>
  <c r="Z2011" i="20"/>
  <c r="Z2043" i="20"/>
  <c r="Z2075" i="20"/>
  <c r="Z2107" i="20"/>
  <c r="Z2139" i="20"/>
  <c r="Z2171" i="20"/>
  <c r="Z2203" i="20"/>
  <c r="Z2235" i="20"/>
  <c r="Z2267" i="20"/>
  <c r="Z2299" i="20"/>
  <c r="Z281" i="20"/>
  <c r="H2312" i="20"/>
  <c r="H2304" i="20"/>
  <c r="H2296" i="20"/>
  <c r="H2288" i="20"/>
  <c r="H2280" i="20"/>
  <c r="H2272" i="20"/>
  <c r="H2264" i="20"/>
  <c r="H2256" i="20"/>
  <c r="H2248" i="20"/>
  <c r="H2240" i="20"/>
  <c r="H2232" i="20"/>
  <c r="H2224" i="20"/>
  <c r="H2216" i="20"/>
  <c r="H2208" i="20"/>
  <c r="H2200" i="20"/>
  <c r="H2192" i="20"/>
  <c r="H2184" i="20"/>
  <c r="H2176" i="20"/>
  <c r="H2168" i="20"/>
  <c r="H2160" i="20"/>
  <c r="H2152" i="20"/>
  <c r="H2144" i="20"/>
  <c r="H2136" i="20"/>
  <c r="H2128" i="20"/>
  <c r="H2120" i="20"/>
  <c r="H2112" i="20"/>
  <c r="H2104" i="20"/>
  <c r="H2096" i="20"/>
  <c r="H2088" i="20"/>
  <c r="H2080" i="20"/>
  <c r="H2072" i="20"/>
  <c r="H2064" i="20"/>
  <c r="H2056" i="20"/>
  <c r="H2048" i="20"/>
  <c r="H2040" i="20"/>
  <c r="H2032" i="20"/>
  <c r="H2024" i="20"/>
  <c r="H2016" i="20"/>
  <c r="H2008" i="20"/>
  <c r="H2000" i="20"/>
  <c r="H1992" i="20"/>
  <c r="H1984" i="20"/>
  <c r="H1976" i="20"/>
  <c r="H1968" i="20"/>
  <c r="H1960" i="20"/>
  <c r="H1952" i="20"/>
  <c r="H1944" i="20"/>
  <c r="H1936" i="20"/>
  <c r="H1928" i="20"/>
  <c r="H1920" i="20"/>
  <c r="H1912" i="20"/>
  <c r="H1904" i="20"/>
  <c r="H1896" i="20"/>
  <c r="H1888" i="20"/>
  <c r="H1880" i="20"/>
  <c r="H1872" i="20"/>
  <c r="H1864" i="20"/>
  <c r="H1856" i="20"/>
  <c r="H1848" i="20"/>
  <c r="H1840" i="20"/>
  <c r="H1832" i="20"/>
  <c r="H1824" i="20"/>
  <c r="H1816" i="20"/>
  <c r="H1808" i="20"/>
  <c r="H1800" i="20"/>
  <c r="H1792" i="20"/>
  <c r="H1784" i="20"/>
  <c r="H1776" i="20"/>
  <c r="H2311" i="20"/>
  <c r="H2303" i="20"/>
  <c r="H2295" i="20"/>
  <c r="H2287" i="20"/>
  <c r="H2279" i="20"/>
  <c r="H2271" i="20"/>
  <c r="H2263" i="20"/>
  <c r="H2255" i="20"/>
  <c r="H2247" i="20"/>
  <c r="H2239" i="20"/>
  <c r="H2231" i="20"/>
  <c r="H2223" i="20"/>
  <c r="H2215" i="20"/>
  <c r="H2207" i="20"/>
  <c r="H2199" i="20"/>
  <c r="H2191" i="20"/>
  <c r="H2183" i="20"/>
  <c r="H2175" i="20"/>
  <c r="H2167" i="20"/>
  <c r="H2159" i="20"/>
  <c r="H2151" i="20"/>
  <c r="H2143" i="20"/>
  <c r="H2135" i="20"/>
  <c r="H2127" i="20"/>
  <c r="H2119" i="20"/>
  <c r="H2111" i="20"/>
  <c r="H2103" i="20"/>
  <c r="H2095" i="20"/>
  <c r="H2087" i="20"/>
  <c r="H2079" i="20"/>
  <c r="H2071" i="20"/>
  <c r="H2063" i="20"/>
  <c r="H2055" i="20"/>
  <c r="H2047" i="20"/>
  <c r="H2039" i="20"/>
  <c r="H2031" i="20"/>
  <c r="H2023" i="20"/>
  <c r="H2015" i="20"/>
  <c r="H2007" i="20"/>
  <c r="H1999" i="20"/>
  <c r="H1991" i="20"/>
  <c r="H1983" i="20"/>
  <c r="H1975" i="20"/>
  <c r="H1967" i="20"/>
  <c r="H1959" i="20"/>
  <c r="H1951" i="20"/>
  <c r="H1943" i="20"/>
  <c r="H1935" i="20"/>
  <c r="H1927" i="20"/>
  <c r="H1919" i="20"/>
  <c r="H1911" i="20"/>
  <c r="H1903" i="20"/>
  <c r="H1895" i="20"/>
  <c r="H1887" i="20"/>
  <c r="H1879" i="20"/>
  <c r="H1871" i="20"/>
  <c r="H1863" i="20"/>
  <c r="H1855" i="20"/>
  <c r="H1847" i="20"/>
  <c r="H1839" i="20"/>
  <c r="H1831" i="20"/>
  <c r="H1823" i="20"/>
  <c r="H1815" i="20"/>
  <c r="H1807" i="20"/>
  <c r="H1799" i="20"/>
  <c r="H1791" i="20"/>
  <c r="H1783" i="20"/>
  <c r="H2313" i="20"/>
  <c r="H2310" i="20"/>
  <c r="H2302" i="20"/>
  <c r="H2294" i="20"/>
  <c r="H2286" i="20"/>
  <c r="H2278" i="20"/>
  <c r="H2270" i="20"/>
  <c r="H2262" i="20"/>
  <c r="H2254" i="20"/>
  <c r="H2246" i="20"/>
  <c r="H2238" i="20"/>
  <c r="H2230" i="20"/>
  <c r="H2222" i="20"/>
  <c r="H2214" i="20"/>
  <c r="H2206" i="20"/>
  <c r="H2198" i="20"/>
  <c r="H2190" i="20"/>
  <c r="H2182" i="20"/>
  <c r="H2174" i="20"/>
  <c r="H2166" i="20"/>
  <c r="H2158" i="20"/>
  <c r="H2150" i="20"/>
  <c r="H2142" i="20"/>
  <c r="H2134" i="20"/>
  <c r="H2126" i="20"/>
  <c r="H2118" i="20"/>
  <c r="H2110" i="20"/>
  <c r="H2102" i="20"/>
  <c r="H2094" i="20"/>
  <c r="H2086" i="20"/>
  <c r="H2078" i="20"/>
  <c r="H2070" i="20"/>
  <c r="H2062" i="20"/>
  <c r="H2054" i="20"/>
  <c r="H2046" i="20"/>
  <c r="H2038" i="20"/>
  <c r="H2030" i="20"/>
  <c r="H2022" i="20"/>
  <c r="H2014" i="20"/>
  <c r="H2006" i="20"/>
  <c r="H1998" i="20"/>
  <c r="H1990" i="20"/>
  <c r="H1982" i="20"/>
  <c r="H1974" i="20"/>
  <c r="H1966" i="20"/>
  <c r="H1958" i="20"/>
  <c r="H1950" i="20"/>
  <c r="H1942" i="20"/>
  <c r="H1934" i="20"/>
  <c r="H1926" i="20"/>
  <c r="H1918" i="20"/>
  <c r="H1910" i="20"/>
  <c r="H1902" i="20"/>
  <c r="H1894" i="20"/>
  <c r="H1886" i="20"/>
  <c r="H1878" i="20"/>
  <c r="H1870" i="20"/>
  <c r="H1862" i="20"/>
  <c r="H1854" i="20"/>
  <c r="H1846" i="20"/>
  <c r="H1838" i="20"/>
  <c r="H1830" i="20"/>
  <c r="H1822" i="20"/>
  <c r="H1814" i="20"/>
  <c r="H1806" i="20"/>
  <c r="H1798" i="20"/>
  <c r="H1790" i="20"/>
  <c r="H1782" i="20"/>
  <c r="H2309" i="20"/>
  <c r="H2301" i="20"/>
  <c r="H2293" i="20"/>
  <c r="H2285" i="20"/>
  <c r="H2277" i="20"/>
  <c r="H2269" i="20"/>
  <c r="H2261" i="20"/>
  <c r="H2253" i="20"/>
  <c r="H2245" i="20"/>
  <c r="H2237" i="20"/>
  <c r="H2229" i="20"/>
  <c r="H2221" i="20"/>
  <c r="H2213" i="20"/>
  <c r="H2205" i="20"/>
  <c r="H2197" i="20"/>
  <c r="H2189" i="20"/>
  <c r="H2181" i="20"/>
  <c r="H2173" i="20"/>
  <c r="H2165" i="20"/>
  <c r="H2157" i="20"/>
  <c r="H2149" i="20"/>
  <c r="H2141" i="20"/>
  <c r="H2133" i="20"/>
  <c r="H2125" i="20"/>
  <c r="H2117" i="20"/>
  <c r="H2109" i="20"/>
  <c r="H2101" i="20"/>
  <c r="H2093" i="20"/>
  <c r="H2085" i="20"/>
  <c r="H2077" i="20"/>
  <c r="H2069" i="20"/>
  <c r="H2061" i="20"/>
  <c r="H2053" i="20"/>
  <c r="H2045" i="20"/>
  <c r="H2037" i="20"/>
  <c r="H2029" i="20"/>
  <c r="H2021" i="20"/>
  <c r="H2013" i="20"/>
  <c r="H2005" i="20"/>
  <c r="H1997" i="20"/>
  <c r="H1989" i="20"/>
  <c r="H1981" i="20"/>
  <c r="H1973" i="20"/>
  <c r="H1965" i="20"/>
  <c r="H1957" i="20"/>
  <c r="H1949" i="20"/>
  <c r="H1941" i="20"/>
  <c r="H1933" i="20"/>
  <c r="H1925" i="20"/>
  <c r="H1917" i="20"/>
  <c r="H1909" i="20"/>
  <c r="H1901" i="20"/>
  <c r="H1893" i="20"/>
  <c r="H1885" i="20"/>
  <c r="H1877" i="20"/>
  <c r="H1869" i="20"/>
  <c r="H1861" i="20"/>
  <c r="H1853" i="20"/>
  <c r="H1845" i="20"/>
  <c r="H1837" i="20"/>
  <c r="H1829" i="20"/>
  <c r="H1821" i="20"/>
  <c r="H1813" i="20"/>
  <c r="H1805" i="20"/>
  <c r="H1797" i="20"/>
  <c r="H1789" i="20"/>
  <c r="H1781" i="20"/>
  <c r="H2308" i="20"/>
  <c r="H2300" i="20"/>
  <c r="H2292" i="20"/>
  <c r="H2284" i="20"/>
  <c r="H2276" i="20"/>
  <c r="H2268" i="20"/>
  <c r="H2260" i="20"/>
  <c r="H2252" i="20"/>
  <c r="H2244" i="20"/>
  <c r="H2236" i="20"/>
  <c r="H2228" i="20"/>
  <c r="H2220" i="20"/>
  <c r="H2212" i="20"/>
  <c r="H2204" i="20"/>
  <c r="H2196" i="20"/>
  <c r="H2188" i="20"/>
  <c r="H2180" i="20"/>
  <c r="H2172" i="20"/>
  <c r="H2164" i="20"/>
  <c r="H2156" i="20"/>
  <c r="H2148" i="20"/>
  <c r="H2140" i="20"/>
  <c r="H2132" i="20"/>
  <c r="H2124" i="20"/>
  <c r="H2116" i="20"/>
  <c r="H2108" i="20"/>
  <c r="H2100" i="20"/>
  <c r="H2092" i="20"/>
  <c r="H2084" i="20"/>
  <c r="H2076" i="20"/>
  <c r="H2068" i="20"/>
  <c r="H2060" i="20"/>
  <c r="H2052" i="20"/>
  <c r="H2044" i="20"/>
  <c r="H2036" i="20"/>
  <c r="H2028" i="20"/>
  <c r="H2020" i="20"/>
  <c r="H2012" i="20"/>
  <c r="H2004" i="20"/>
  <c r="H1996" i="20"/>
  <c r="H1988" i="20"/>
  <c r="H1980" i="20"/>
  <c r="H1972" i="20"/>
  <c r="H1964" i="20"/>
  <c r="H1956" i="20"/>
  <c r="H1948" i="20"/>
  <c r="H1940" i="20"/>
  <c r="H1932" i="20"/>
  <c r="H1924" i="20"/>
  <c r="H1916" i="20"/>
  <c r="H1908" i="20"/>
  <c r="H1900" i="20"/>
  <c r="H1892" i="20"/>
  <c r="H1884" i="20"/>
  <c r="H1876" i="20"/>
  <c r="H1868" i="20"/>
  <c r="H1860" i="20"/>
  <c r="H1852" i="20"/>
  <c r="H1844" i="20"/>
  <c r="H1836" i="20"/>
  <c r="H1828" i="20"/>
  <c r="H1820" i="20"/>
  <c r="H1812" i="20"/>
  <c r="H1804" i="20"/>
  <c r="H1796" i="20"/>
  <c r="H1788" i="20"/>
  <c r="H1780" i="20"/>
  <c r="H2307" i="20"/>
  <c r="H2299" i="20"/>
  <c r="H2291" i="20"/>
  <c r="H2283" i="20"/>
  <c r="H2275" i="20"/>
  <c r="H2267" i="20"/>
  <c r="H2259" i="20"/>
  <c r="H2251" i="20"/>
  <c r="H2243" i="20"/>
  <c r="H2235" i="20"/>
  <c r="H2227" i="20"/>
  <c r="H2219" i="20"/>
  <c r="H2211" i="20"/>
  <c r="H2203" i="20"/>
  <c r="H2195" i="20"/>
  <c r="H2187" i="20"/>
  <c r="H2179" i="20"/>
  <c r="H2171" i="20"/>
  <c r="H2163" i="20"/>
  <c r="H2155" i="20"/>
  <c r="H2147" i="20"/>
  <c r="H2139" i="20"/>
  <c r="H2131" i="20"/>
  <c r="H2123" i="20"/>
  <c r="H2115" i="20"/>
  <c r="H2107" i="20"/>
  <c r="H2099" i="20"/>
  <c r="H2091" i="20"/>
  <c r="H2083" i="20"/>
  <c r="H2075" i="20"/>
  <c r="H2067" i="20"/>
  <c r="H2059" i="20"/>
  <c r="H2051" i="20"/>
  <c r="H2043" i="20"/>
  <c r="H2035" i="20"/>
  <c r="H2027" i="20"/>
  <c r="H2019" i="20"/>
  <c r="H2011" i="20"/>
  <c r="H2003" i="20"/>
  <c r="H1995" i="20"/>
  <c r="H1987" i="20"/>
  <c r="H1979" i="20"/>
  <c r="H1971" i="20"/>
  <c r="H1963" i="20"/>
  <c r="H1955" i="20"/>
  <c r="H1947" i="20"/>
  <c r="H1939" i="20"/>
  <c r="H1931" i="20"/>
  <c r="H1923" i="20"/>
  <c r="H1915" i="20"/>
  <c r="H1907" i="20"/>
  <c r="H1899" i="20"/>
  <c r="H1891" i="20"/>
  <c r="H1883" i="20"/>
  <c r="H1875" i="20"/>
  <c r="H1867" i="20"/>
  <c r="H1859" i="20"/>
  <c r="H1851" i="20"/>
  <c r="H1843" i="20"/>
  <c r="H1835" i="20"/>
  <c r="H1827" i="20"/>
  <c r="H1819" i="20"/>
  <c r="H1811" i="20"/>
  <c r="H1803" i="20"/>
  <c r="H1795" i="20"/>
  <c r="H1787" i="20"/>
  <c r="H1779" i="20"/>
  <c r="H2306" i="20"/>
  <c r="H2298" i="20"/>
  <c r="H2290" i="20"/>
  <c r="H2282" i="20"/>
  <c r="H2274" i="20"/>
  <c r="H2266" i="20"/>
  <c r="H2258" i="20"/>
  <c r="H2250" i="20"/>
  <c r="H2242" i="20"/>
  <c r="H2234" i="20"/>
  <c r="H2226" i="20"/>
  <c r="H2218" i="20"/>
  <c r="H2210" i="20"/>
  <c r="H2202" i="20"/>
  <c r="H2194" i="20"/>
  <c r="H2186" i="20"/>
  <c r="H2178" i="20"/>
  <c r="H2170" i="20"/>
  <c r="H2162" i="20"/>
  <c r="H2154" i="20"/>
  <c r="H2146" i="20"/>
  <c r="H2138" i="20"/>
  <c r="H2130" i="20"/>
  <c r="H2122" i="20"/>
  <c r="H2114" i="20"/>
  <c r="H2106" i="20"/>
  <c r="H2098" i="20"/>
  <c r="H2090" i="20"/>
  <c r="H2082" i="20"/>
  <c r="H2074" i="20"/>
  <c r="H2066" i="20"/>
  <c r="H2058" i="20"/>
  <c r="H2050" i="20"/>
  <c r="H2042" i="20"/>
  <c r="H2034" i="20"/>
  <c r="H2026" i="20"/>
  <c r="H2018" i="20"/>
  <c r="H2010" i="20"/>
  <c r="H2002" i="20"/>
  <c r="H1994" i="20"/>
  <c r="H1986" i="20"/>
  <c r="H1978" i="20"/>
  <c r="H1970" i="20"/>
  <c r="H1962" i="20"/>
  <c r="H1954" i="20"/>
  <c r="H1946" i="20"/>
  <c r="H1938" i="20"/>
  <c r="H1930" i="20"/>
  <c r="H1922" i="20"/>
  <c r="H1914" i="20"/>
  <c r="H1906" i="20"/>
  <c r="H1898" i="20"/>
  <c r="H1890" i="20"/>
  <c r="H1882" i="20"/>
  <c r="H1874" i="20"/>
  <c r="H1866" i="20"/>
  <c r="H1858" i="20"/>
  <c r="H1850" i="20"/>
  <c r="H1842" i="20"/>
  <c r="H1834" i="20"/>
  <c r="H1826" i="20"/>
  <c r="H1818" i="20"/>
  <c r="H1810" i="20"/>
  <c r="H1802" i="20"/>
  <c r="H1794" i="20"/>
  <c r="H1786" i="20"/>
  <c r="H1778" i="20"/>
  <c r="H2305" i="20"/>
  <c r="H2297" i="20"/>
  <c r="H2233" i="20"/>
  <c r="H2169" i="20"/>
  <c r="H2105" i="20"/>
  <c r="H2041" i="20"/>
  <c r="H1977" i="20"/>
  <c r="H1913" i="20"/>
  <c r="H1849" i="20"/>
  <c r="H1785" i="20"/>
  <c r="H2273" i="20"/>
  <c r="H2209" i="20"/>
  <c r="H2145" i="20"/>
  <c r="H2081" i="20"/>
  <c r="H2017" i="20"/>
  <c r="H1953" i="20"/>
  <c r="H1889" i="20"/>
  <c r="H1825" i="20"/>
  <c r="H2265" i="20"/>
  <c r="H2201" i="20"/>
  <c r="H2137" i="20"/>
  <c r="H2073" i="20"/>
  <c r="H2009" i="20"/>
  <c r="H1945" i="20"/>
  <c r="H1881" i="20"/>
  <c r="H1817" i="20"/>
  <c r="H2257" i="20"/>
  <c r="H2193" i="20"/>
  <c r="H2129" i="20"/>
  <c r="H2065" i="20"/>
  <c r="H2001" i="20"/>
  <c r="H1937" i="20"/>
  <c r="H1873" i="20"/>
  <c r="H1809" i="20"/>
  <c r="H2249" i="20"/>
  <c r="H2185" i="20"/>
  <c r="H2121" i="20"/>
  <c r="H2057" i="20"/>
  <c r="H1993" i="20"/>
  <c r="H1929" i="20"/>
  <c r="H1865" i="20"/>
  <c r="H1801" i="20"/>
  <c r="H2289" i="20"/>
  <c r="H2113" i="20"/>
  <c r="H1961" i="20"/>
  <c r="H1777" i="20"/>
  <c r="H2281" i="20"/>
  <c r="H2097" i="20"/>
  <c r="H1921" i="20"/>
  <c r="H2241" i="20"/>
  <c r="H2089" i="20"/>
  <c r="H1905" i="20"/>
  <c r="H2225" i="20"/>
  <c r="H2049" i="20"/>
  <c r="H1897" i="20"/>
  <c r="H2217" i="20"/>
  <c r="H2033" i="20"/>
  <c r="H1857" i="20"/>
  <c r="H2177" i="20"/>
  <c r="H2025" i="20"/>
  <c r="H1841" i="20"/>
  <c r="H2161" i="20"/>
  <c r="H1985" i="20"/>
  <c r="H1833" i="20"/>
  <c r="H2153" i="20"/>
  <c r="H1969" i="20"/>
  <c r="H1793" i="20"/>
  <c r="Z2998" i="20"/>
  <c r="Z3006" i="20"/>
  <c r="Z3014" i="20"/>
  <c r="Z3022" i="20"/>
  <c r="Z3030" i="20"/>
  <c r="Z3038" i="20"/>
  <c r="Z3046" i="20"/>
  <c r="Z3054" i="20"/>
  <c r="Z3062" i="20"/>
  <c r="Z3070" i="20"/>
  <c r="Z3078" i="20"/>
  <c r="Z3086" i="20"/>
  <c r="Z3094" i="20"/>
  <c r="Z3102" i="20"/>
  <c r="Z3110" i="20"/>
  <c r="Z3118" i="20"/>
  <c r="Z3126" i="20"/>
  <c r="Z3134" i="20"/>
  <c r="Z3142" i="20"/>
  <c r="Z3150" i="20"/>
  <c r="Z3158" i="20"/>
  <c r="Z3166" i="20"/>
  <c r="Z3174" i="20"/>
  <c r="Z3182" i="20"/>
  <c r="Z3190" i="20"/>
  <c r="Z3198" i="20"/>
  <c r="Z3206" i="20"/>
  <c r="Z3214" i="20"/>
  <c r="Z3222" i="20"/>
  <c r="Z3230" i="20"/>
  <c r="Z3238" i="20"/>
  <c r="Z3246" i="20"/>
  <c r="Z3254" i="20"/>
  <c r="Z3262" i="20"/>
  <c r="Z3270" i="20"/>
  <c r="Z3278" i="20"/>
  <c r="Z3286" i="20"/>
  <c r="Z3294" i="20"/>
  <c r="Z3302" i="20"/>
  <c r="Z3310" i="20"/>
  <c r="Z3318" i="20"/>
  <c r="Z3326" i="20"/>
  <c r="Z3334" i="20"/>
  <c r="Z3342" i="20"/>
  <c r="Z3350" i="20"/>
  <c r="Z3358" i="20"/>
  <c r="Z3366" i="20"/>
  <c r="Z3374" i="20"/>
  <c r="Z3382" i="20"/>
  <c r="Z3390" i="20"/>
  <c r="Z3398" i="20"/>
  <c r="Z2342" i="20"/>
  <c r="Z2350" i="20"/>
  <c r="Z2358" i="20"/>
  <c r="Z2366" i="20"/>
  <c r="Z2374" i="20"/>
  <c r="Z2382" i="20"/>
  <c r="Z2390" i="20"/>
  <c r="Z2398" i="20"/>
  <c r="Z2406" i="20"/>
  <c r="Z2414" i="20"/>
  <c r="Z2422" i="20"/>
  <c r="Z2430" i="20"/>
  <c r="Z2438" i="20"/>
  <c r="Z2446" i="20"/>
  <c r="Z2454" i="20"/>
  <c r="Z2462" i="20"/>
  <c r="Z2470" i="20"/>
  <c r="Z2478" i="20"/>
  <c r="Z2486" i="20"/>
  <c r="Z2494" i="20"/>
  <c r="Z2502" i="20"/>
  <c r="Z2510" i="20"/>
  <c r="Z2518" i="20"/>
  <c r="Z2526" i="20"/>
  <c r="Z2534" i="20"/>
  <c r="Z2542" i="20"/>
  <c r="Z2550" i="20"/>
  <c r="Z2558" i="20"/>
  <c r="Z2566" i="20"/>
  <c r="Z2574" i="20"/>
  <c r="Z2582" i="20"/>
  <c r="Z2590" i="20"/>
  <c r="Z2598" i="20"/>
  <c r="Z2606" i="20"/>
  <c r="Z2614" i="20"/>
  <c r="Z2622" i="20"/>
  <c r="Z2630" i="20"/>
  <c r="Z2638" i="20"/>
  <c r="Z2646" i="20"/>
  <c r="Z2654" i="20"/>
  <c r="Z2662" i="20"/>
  <c r="Z2670" i="20"/>
  <c r="Z2678" i="20"/>
  <c r="Z2686" i="20"/>
  <c r="Z2694" i="20"/>
  <c r="Z2703" i="20"/>
  <c r="Z2715" i="20"/>
  <c r="Z2725" i="20"/>
  <c r="Z2735" i="20"/>
  <c r="Z2747" i="20"/>
  <c r="Z2757" i="20"/>
  <c r="Z2767" i="20"/>
  <c r="Z2782" i="20"/>
  <c r="Z2798" i="20"/>
  <c r="Z2814" i="20"/>
  <c r="Z2830" i="20"/>
  <c r="Z2846" i="20"/>
  <c r="Z2862" i="20"/>
  <c r="Z1779" i="20"/>
  <c r="Z1795" i="20"/>
  <c r="Z1811" i="20"/>
  <c r="Z1827" i="20"/>
  <c r="Z1843" i="20"/>
  <c r="Z1866" i="20"/>
  <c r="Z1885" i="20"/>
  <c r="Z1907" i="20"/>
  <c r="Z1930" i="20"/>
  <c r="Z1949" i="20"/>
  <c r="Z1971" i="20"/>
  <c r="Z1994" i="20"/>
  <c r="Z2018" i="20"/>
  <c r="Z2050" i="20"/>
  <c r="Z2082" i="20"/>
  <c r="Z2114" i="20"/>
  <c r="Z2146" i="20"/>
  <c r="Z2178" i="20"/>
  <c r="Z2210" i="20"/>
  <c r="Z2242" i="20"/>
  <c r="Z2274" i="20"/>
  <c r="Z2306" i="20"/>
  <c r="Z45" i="20"/>
  <c r="Z389" i="20"/>
  <c r="Z2887" i="20"/>
  <c r="Z2895" i="20"/>
  <c r="Z2903" i="20"/>
  <c r="Z2911" i="20"/>
  <c r="Z2919" i="20"/>
  <c r="Z2927" i="20"/>
  <c r="Z2935" i="20"/>
  <c r="Z2943" i="20"/>
  <c r="Z2951" i="20"/>
  <c r="Z2959" i="20"/>
  <c r="Z2967" i="20"/>
  <c r="Z2975" i="20"/>
  <c r="Z2983" i="20"/>
  <c r="Z2991" i="20"/>
  <c r="Z2999" i="20"/>
  <c r="Z3007" i="20"/>
  <c r="Z3015" i="20"/>
  <c r="Z3023" i="20"/>
  <c r="Z3031" i="20"/>
  <c r="Z3039" i="20"/>
  <c r="Z3047" i="20"/>
  <c r="Z3055" i="20"/>
  <c r="Z3063" i="20"/>
  <c r="Z3071" i="20"/>
  <c r="Z3079" i="20"/>
  <c r="Z3087" i="20"/>
  <c r="Z3095" i="20"/>
  <c r="Z3103" i="20"/>
  <c r="Z3111" i="20"/>
  <c r="Z3119" i="20"/>
  <c r="Z3127" i="20"/>
  <c r="Z3135" i="20"/>
  <c r="Z3143" i="20"/>
  <c r="Z3151" i="20"/>
  <c r="Z3159" i="20"/>
  <c r="Z3167" i="20"/>
  <c r="Z3175" i="20"/>
  <c r="Z3183" i="20"/>
  <c r="Z3191" i="20"/>
  <c r="Z3199" i="20"/>
  <c r="Z3207" i="20"/>
  <c r="Z3215" i="20"/>
  <c r="Z3223" i="20"/>
  <c r="Z3231" i="20"/>
  <c r="Z3239" i="20"/>
  <c r="Z3247" i="20"/>
  <c r="Z3255" i="20"/>
  <c r="Z3263" i="20"/>
  <c r="Z3271" i="20"/>
  <c r="Z3279" i="20"/>
  <c r="Z3287" i="20"/>
  <c r="Z3295" i="20"/>
  <c r="Z3303" i="20"/>
  <c r="Z3311" i="20"/>
  <c r="Z3319" i="20"/>
  <c r="Z3327" i="20"/>
  <c r="Z3335" i="20"/>
  <c r="Z3343" i="20"/>
  <c r="Z3351" i="20"/>
  <c r="Z3359" i="20"/>
  <c r="Z3367" i="20"/>
  <c r="Z3375" i="20"/>
  <c r="Z3383" i="20"/>
  <c r="Z3391" i="20"/>
  <c r="Z3399" i="20"/>
  <c r="Z2343" i="20"/>
  <c r="Z2351" i="20"/>
  <c r="Z2359" i="20"/>
  <c r="Z2367" i="20"/>
  <c r="Z2375" i="20"/>
  <c r="Z2383" i="20"/>
  <c r="Z2391" i="20"/>
  <c r="Z2399" i="20"/>
  <c r="Z2407" i="20"/>
  <c r="Z2415" i="20"/>
  <c r="Z2423" i="20"/>
  <c r="Z2431" i="20"/>
  <c r="Z2439" i="20"/>
  <c r="Z2447" i="20"/>
  <c r="Z2455" i="20"/>
  <c r="Z2463" i="20"/>
  <c r="Z2471" i="20"/>
  <c r="Z2479" i="20"/>
  <c r="Z2487" i="20"/>
  <c r="Z2495" i="20"/>
  <c r="Z2503" i="20"/>
  <c r="Z2511" i="20"/>
  <c r="Z2519" i="20"/>
  <c r="Z2527" i="20"/>
  <c r="Z2535" i="20"/>
  <c r="Z2543" i="20"/>
  <c r="Z2551" i="20"/>
  <c r="Z2559" i="20"/>
  <c r="Z2567" i="20"/>
  <c r="Z2575" i="20"/>
  <c r="Z2583" i="20"/>
  <c r="Z2591" i="20"/>
  <c r="Z2599" i="20"/>
  <c r="Z2607" i="20"/>
  <c r="Z2615" i="20"/>
  <c r="Z2623" i="20"/>
  <c r="Z2631" i="20"/>
  <c r="Z2639" i="20"/>
  <c r="Z2647" i="20"/>
  <c r="Z2655" i="20"/>
  <c r="Z2663" i="20"/>
  <c r="Z2671" i="20"/>
  <c r="Z2679" i="20"/>
  <c r="Z2687" i="20"/>
  <c r="Z2695" i="20"/>
  <c r="Z2704" i="20"/>
  <c r="Z2716" i="20"/>
  <c r="Z2726" i="20"/>
  <c r="Z2736" i="20"/>
  <c r="Z2748" i="20"/>
  <c r="Z2758" i="20"/>
  <c r="Z2768" i="20"/>
  <c r="Z2784" i="20"/>
  <c r="Z2800" i="20"/>
  <c r="Z2816" i="20"/>
  <c r="Z2832" i="20"/>
  <c r="Z2848" i="20"/>
  <c r="Z1781" i="20"/>
  <c r="Z1797" i="20"/>
  <c r="Z1813" i="20"/>
  <c r="Z1829" i="20"/>
  <c r="Z1845" i="20"/>
  <c r="Z1867" i="20"/>
  <c r="Z1890" i="20"/>
  <c r="Z1909" i="20"/>
  <c r="Z1931" i="20"/>
  <c r="Z1954" i="20"/>
  <c r="Z1973" i="20"/>
  <c r="Z1995" i="20"/>
  <c r="Z2019" i="20"/>
  <c r="Z2051" i="20"/>
  <c r="Z2083" i="20"/>
  <c r="Z2115" i="20"/>
  <c r="Z2147" i="20"/>
  <c r="Z2179" i="20"/>
  <c r="Z2211" i="20"/>
  <c r="Z2243" i="20"/>
  <c r="Z2275" i="20"/>
  <c r="Z2307" i="20"/>
  <c r="Z48" i="20"/>
  <c r="Z397" i="20"/>
  <c r="Z2867" i="20"/>
  <c r="Z2859" i="20"/>
  <c r="Z2851" i="20"/>
  <c r="Z2843" i="20"/>
  <c r="Z2835" i="20"/>
  <c r="Z2827" i="20"/>
  <c r="Z2819" i="20"/>
  <c r="Z2811" i="20"/>
  <c r="Z2803" i="20"/>
  <c r="Z2795" i="20"/>
  <c r="Z2787" i="20"/>
  <c r="Z2779" i="20"/>
  <c r="Z2771" i="20"/>
  <c r="Z2866" i="20"/>
  <c r="Z2858" i="20"/>
  <c r="Z2850" i="20"/>
  <c r="Z2842" i="20"/>
  <c r="Z2834" i="20"/>
  <c r="Z2826" i="20"/>
  <c r="Z2818" i="20"/>
  <c r="Z2810" i="20"/>
  <c r="Z2802" i="20"/>
  <c r="Z2794" i="20"/>
  <c r="Z2786" i="20"/>
  <c r="Z2778" i="20"/>
  <c r="Z2770" i="20"/>
  <c r="Z2762" i="20"/>
  <c r="Z2754" i="20"/>
  <c r="Z2746" i="20"/>
  <c r="Z2738" i="20"/>
  <c r="Z2730" i="20"/>
  <c r="Z2722" i="20"/>
  <c r="Z2714" i="20"/>
  <c r="Z2706" i="20"/>
  <c r="Z2698" i="20"/>
  <c r="Z2873" i="20"/>
  <c r="Z2865" i="20"/>
  <c r="Z2857" i="20"/>
  <c r="Z2849" i="20"/>
  <c r="Z2841" i="20"/>
  <c r="Z2833" i="20"/>
  <c r="Z2825" i="20"/>
  <c r="Z2817" i="20"/>
  <c r="Z2809" i="20"/>
  <c r="Z2801" i="20"/>
  <c r="Z2793" i="20"/>
  <c r="Z2785" i="20"/>
  <c r="Z2777" i="20"/>
  <c r="Z2769" i="20"/>
  <c r="Z2761" i="20"/>
  <c r="Z2753" i="20"/>
  <c r="Z2745" i="20"/>
  <c r="Z2737" i="20"/>
  <c r="Z2729" i="20"/>
  <c r="Z2721" i="20"/>
  <c r="Z2713" i="20"/>
  <c r="Z2705" i="20"/>
  <c r="Z2871" i="20"/>
  <c r="Z2863" i="20"/>
  <c r="Z2855" i="20"/>
  <c r="Z2847" i="20"/>
  <c r="Z2839" i="20"/>
  <c r="Z2831" i="20"/>
  <c r="Z2823" i="20"/>
  <c r="Z2815" i="20"/>
  <c r="Z2807" i="20"/>
  <c r="Z2799" i="20"/>
  <c r="Z2791" i="20"/>
  <c r="Z2783" i="20"/>
  <c r="Z2775" i="20"/>
  <c r="Z2888" i="20"/>
  <c r="Z2896" i="20"/>
  <c r="Z2904" i="20"/>
  <c r="Z2912" i="20"/>
  <c r="Z2920" i="20"/>
  <c r="Z2928" i="20"/>
  <c r="Z2936" i="20"/>
  <c r="Z2944" i="20"/>
  <c r="Z2952" i="20"/>
  <c r="Z2960" i="20"/>
  <c r="Z2968" i="20"/>
  <c r="Z2976" i="20"/>
  <c r="Z2984" i="20"/>
  <c r="Z2992" i="20"/>
  <c r="Z3000" i="20"/>
  <c r="Z3008" i="20"/>
  <c r="Z3016" i="20"/>
  <c r="Z3024" i="20"/>
  <c r="Z3032" i="20"/>
  <c r="Z3040" i="20"/>
  <c r="Z3048" i="20"/>
  <c r="Z3056" i="20"/>
  <c r="Z3064" i="20"/>
  <c r="Z3072" i="20"/>
  <c r="Z3080" i="20"/>
  <c r="Z3088" i="20"/>
  <c r="Z3096" i="20"/>
  <c r="Z3104" i="20"/>
  <c r="Z3112" i="20"/>
  <c r="Z3120" i="20"/>
  <c r="Z3128" i="20"/>
  <c r="Z3136" i="20"/>
  <c r="Z3144" i="20"/>
  <c r="Z3152" i="20"/>
  <c r="Z3160" i="20"/>
  <c r="Z3168" i="20"/>
  <c r="Z3176" i="20"/>
  <c r="Z3184" i="20"/>
  <c r="Z3192" i="20"/>
  <c r="Z3200" i="20"/>
  <c r="Z3208" i="20"/>
  <c r="Z3216" i="20"/>
  <c r="Z3224" i="20"/>
  <c r="Z3232" i="20"/>
  <c r="Z3240" i="20"/>
  <c r="Z3248" i="20"/>
  <c r="Z3256" i="20"/>
  <c r="Z3264" i="20"/>
  <c r="Z3272" i="20"/>
  <c r="Z3280" i="20"/>
  <c r="Z3288" i="20"/>
  <c r="Z3296" i="20"/>
  <c r="Z3304" i="20"/>
  <c r="Z3312" i="20"/>
  <c r="Z3320" i="20"/>
  <c r="Z3328" i="20"/>
  <c r="Z3336" i="20"/>
  <c r="Z3344" i="20"/>
  <c r="Z3352" i="20"/>
  <c r="Z3360" i="20"/>
  <c r="Z3368" i="20"/>
  <c r="Z3376" i="20"/>
  <c r="Z3384" i="20"/>
  <c r="Z3392" i="20"/>
  <c r="Z3400" i="20"/>
  <c r="Z2344" i="20"/>
  <c r="Z2352" i="20"/>
  <c r="Z2360" i="20"/>
  <c r="Z2368" i="20"/>
  <c r="Z2376" i="20"/>
  <c r="Z2384" i="20"/>
  <c r="Z2392" i="20"/>
  <c r="Z2400" i="20"/>
  <c r="Z2408" i="20"/>
  <c r="Z2416" i="20"/>
  <c r="Z2424" i="20"/>
  <c r="Z2432" i="20"/>
  <c r="Z2440" i="20"/>
  <c r="Z2448" i="20"/>
  <c r="Z2456" i="20"/>
  <c r="Z2464" i="20"/>
  <c r="Z2472" i="20"/>
  <c r="Z2480" i="20"/>
  <c r="Z2488" i="20"/>
  <c r="Z2496" i="20"/>
  <c r="Z2504" i="20"/>
  <c r="Z2512" i="20"/>
  <c r="Z2520" i="20"/>
  <c r="Z2528" i="20"/>
  <c r="Z2536" i="20"/>
  <c r="Z2544" i="20"/>
  <c r="Z2552" i="20"/>
  <c r="Z2560" i="20"/>
  <c r="Z2568" i="20"/>
  <c r="Z2576" i="20"/>
  <c r="Z2584" i="20"/>
  <c r="Z2592" i="20"/>
  <c r="Z2600" i="20"/>
  <c r="Z2608" i="20"/>
  <c r="Z2616" i="20"/>
  <c r="Z2624" i="20"/>
  <c r="Z2632" i="20"/>
  <c r="Z2640" i="20"/>
  <c r="Z2648" i="20"/>
  <c r="Z2656" i="20"/>
  <c r="Z2664" i="20"/>
  <c r="Z2672" i="20"/>
  <c r="Z2680" i="20"/>
  <c r="Z2688" i="20"/>
  <c r="Z2696" i="20"/>
  <c r="Z2707" i="20"/>
  <c r="Z2717" i="20"/>
  <c r="Z2727" i="20"/>
  <c r="Z2739" i="20"/>
  <c r="Z2749" i="20"/>
  <c r="Z2759" i="20"/>
  <c r="Z2772" i="20"/>
  <c r="Z2788" i="20"/>
  <c r="Z2804" i="20"/>
  <c r="Z2820" i="20"/>
  <c r="Z2836" i="20"/>
  <c r="Z2852" i="20"/>
  <c r="Z2868" i="20"/>
  <c r="Z1785" i="20"/>
  <c r="Z1801" i="20"/>
  <c r="Z1817" i="20"/>
  <c r="Z1833" i="20"/>
  <c r="Z1850" i="20"/>
  <c r="Z1869" i="20"/>
  <c r="Z1891" i="20"/>
  <c r="Z1914" i="20"/>
  <c r="Z1933" i="20"/>
  <c r="Z1955" i="20"/>
  <c r="Z1978" i="20"/>
  <c r="Z1997" i="20"/>
  <c r="Z2026" i="20"/>
  <c r="Z2058" i="20"/>
  <c r="Z2090" i="20"/>
  <c r="Z2122" i="20"/>
  <c r="Z2154" i="20"/>
  <c r="Z2186" i="20"/>
  <c r="Z2218" i="20"/>
  <c r="Z2250" i="20"/>
  <c r="Z93" i="20"/>
  <c r="Z537" i="20"/>
  <c r="H2510" i="20"/>
  <c r="Z2312" i="20"/>
  <c r="Z2304" i="20"/>
  <c r="Z2296" i="20"/>
  <c r="Z2288" i="20"/>
  <c r="Z2280" i="20"/>
  <c r="Z2272" i="20"/>
  <c r="Z2264" i="20"/>
  <c r="Z2256" i="20"/>
  <c r="Z2248" i="20"/>
  <c r="Z2240" i="20"/>
  <c r="Z2232" i="20"/>
  <c r="Z2224" i="20"/>
  <c r="Z2216" i="20"/>
  <c r="Z2208" i="20"/>
  <c r="Z2200" i="20"/>
  <c r="Z2192" i="20"/>
  <c r="Z2184" i="20"/>
  <c r="Z2176" i="20"/>
  <c r="Z2168" i="20"/>
  <c r="Z2160" i="20"/>
  <c r="Z2152" i="20"/>
  <c r="Z2144" i="20"/>
  <c r="Z2136" i="20"/>
  <c r="Z2128" i="20"/>
  <c r="Z2120" i="20"/>
  <c r="Z2112" i="20"/>
  <c r="Z2104" i="20"/>
  <c r="Z2096" i="20"/>
  <c r="Z2088" i="20"/>
  <c r="Z2080" i="20"/>
  <c r="Z2072" i="20"/>
  <c r="Z2064" i="20"/>
  <c r="Z2056" i="20"/>
  <c r="Z2048" i="20"/>
  <c r="Z2040" i="20"/>
  <c r="Z2032" i="20"/>
  <c r="Z2024" i="20"/>
  <c r="Z2016" i="20"/>
  <c r="Z2008" i="20"/>
  <c r="Z2000" i="20"/>
  <c r="Z1992" i="20"/>
  <c r="Z1984" i="20"/>
  <c r="Z1976" i="20"/>
  <c r="Z1968" i="20"/>
  <c r="Z1960" i="20"/>
  <c r="Z1952" i="20"/>
  <c r="Z1944" i="20"/>
  <c r="Z1936" i="20"/>
  <c r="Z1928" i="20"/>
  <c r="Z1920" i="20"/>
  <c r="Z1912" i="20"/>
  <c r="Z1904" i="20"/>
  <c r="Z1896" i="20"/>
  <c r="Z1888" i="20"/>
  <c r="Z1880" i="20"/>
  <c r="Z1872" i="20"/>
  <c r="Z1864" i="20"/>
  <c r="Z1856" i="20"/>
  <c r="Z1848" i="20"/>
  <c r="Z1840" i="20"/>
  <c r="Z1832" i="20"/>
  <c r="Z1824" i="20"/>
  <c r="Z1816" i="20"/>
  <c r="Z1808" i="20"/>
  <c r="Z1800" i="20"/>
  <c r="Z1792" i="20"/>
  <c r="Z1784" i="20"/>
  <c r="Z1776" i="20"/>
  <c r="Z2311" i="20"/>
  <c r="Z2303" i="20"/>
  <c r="Z2295" i="20"/>
  <c r="Z2287" i="20"/>
  <c r="Z2279" i="20"/>
  <c r="Z2271" i="20"/>
  <c r="Z2263" i="20"/>
  <c r="Z2255" i="20"/>
  <c r="Z2247" i="20"/>
  <c r="Z2239" i="20"/>
  <c r="Z2231" i="20"/>
  <c r="Z2223" i="20"/>
  <c r="Z2215" i="20"/>
  <c r="Z2207" i="20"/>
  <c r="Z2199" i="20"/>
  <c r="Z2191" i="20"/>
  <c r="Z2183" i="20"/>
  <c r="Z2175" i="20"/>
  <c r="Z2167" i="20"/>
  <c r="Z2159" i="20"/>
  <c r="Z2151" i="20"/>
  <c r="Z2143" i="20"/>
  <c r="Z2135" i="20"/>
  <c r="Z2127" i="20"/>
  <c r="Z2119" i="20"/>
  <c r="Z2111" i="20"/>
  <c r="Z2103" i="20"/>
  <c r="Z2095" i="20"/>
  <c r="Z2087" i="20"/>
  <c r="Z2079" i="20"/>
  <c r="Z2071" i="20"/>
  <c r="Z2063" i="20"/>
  <c r="Z2055" i="20"/>
  <c r="Z2047" i="20"/>
  <c r="Z2039" i="20"/>
  <c r="Z2031" i="20"/>
  <c r="Z2023" i="20"/>
  <c r="Z2015" i="20"/>
  <c r="Z2007" i="20"/>
  <c r="Z1999" i="20"/>
  <c r="Z1991" i="20"/>
  <c r="Z1983" i="20"/>
  <c r="Z1975" i="20"/>
  <c r="Z1967" i="20"/>
  <c r="Z1959" i="20"/>
  <c r="Z1951" i="20"/>
  <c r="Z1943" i="20"/>
  <c r="Z1935" i="20"/>
  <c r="Z1927" i="20"/>
  <c r="Z1919" i="20"/>
  <c r="Z1911" i="20"/>
  <c r="Z1903" i="20"/>
  <c r="Z1895" i="20"/>
  <c r="Z1887" i="20"/>
  <c r="Z1879" i="20"/>
  <c r="Z1871" i="20"/>
  <c r="Z1863" i="20"/>
  <c r="Z1855" i="20"/>
  <c r="Z1847" i="20"/>
  <c r="Z1839" i="20"/>
  <c r="Z1831" i="20"/>
  <c r="Z1823" i="20"/>
  <c r="Z1815" i="20"/>
  <c r="Z1807" i="20"/>
  <c r="Z1799" i="20"/>
  <c r="Z1791" i="20"/>
  <c r="Z1783" i="20"/>
  <c r="Z2313" i="20"/>
  <c r="Z2310" i="20"/>
  <c r="Z2302" i="20"/>
  <c r="Z2294" i="20"/>
  <c r="Z2286" i="20"/>
  <c r="Z2278" i="20"/>
  <c r="Z2270" i="20"/>
  <c r="Z2262" i="20"/>
  <c r="Z2254" i="20"/>
  <c r="Z2246" i="20"/>
  <c r="Z2238" i="20"/>
  <c r="Z2230" i="20"/>
  <c r="Z2222" i="20"/>
  <c r="Z2214" i="20"/>
  <c r="Z2206" i="20"/>
  <c r="Z2198" i="20"/>
  <c r="Z2190" i="20"/>
  <c r="Z2182" i="20"/>
  <c r="Z2174" i="20"/>
  <c r="Z2166" i="20"/>
  <c r="Z2158" i="20"/>
  <c r="Z2150" i="20"/>
  <c r="Z2142" i="20"/>
  <c r="Z2134" i="20"/>
  <c r="Z2126" i="20"/>
  <c r="Z2118" i="20"/>
  <c r="Z2110" i="20"/>
  <c r="Z2102" i="20"/>
  <c r="Z2094" i="20"/>
  <c r="Z2086" i="20"/>
  <c r="Z2078" i="20"/>
  <c r="Z2070" i="20"/>
  <c r="Z2062" i="20"/>
  <c r="Z2054" i="20"/>
  <c r="Z2046" i="20"/>
  <c r="Z2038" i="20"/>
  <c r="Z2030" i="20"/>
  <c r="Z2022" i="20"/>
  <c r="Z2014" i="20"/>
  <c r="Z2006" i="20"/>
  <c r="Z1998" i="20"/>
  <c r="Z1990" i="20"/>
  <c r="Z1982" i="20"/>
  <c r="Z1974" i="20"/>
  <c r="Z1966" i="20"/>
  <c r="Z1958" i="20"/>
  <c r="Z1950" i="20"/>
  <c r="Z1942" i="20"/>
  <c r="Z1934" i="20"/>
  <c r="Z1926" i="20"/>
  <c r="Z1918" i="20"/>
  <c r="Z1910" i="20"/>
  <c r="Z1902" i="20"/>
  <c r="Z1894" i="20"/>
  <c r="Z1886" i="20"/>
  <c r="Z1878" i="20"/>
  <c r="Z1870" i="20"/>
  <c r="Z1862" i="20"/>
  <c r="Z1854" i="20"/>
  <c r="Z1846" i="20"/>
  <c r="Z1838" i="20"/>
  <c r="Z1830" i="20"/>
  <c r="Z1822" i="20"/>
  <c r="Z1814" i="20"/>
  <c r="Z1806" i="20"/>
  <c r="Z1798" i="20"/>
  <c r="Z1790" i="20"/>
  <c r="Z1782" i="20"/>
  <c r="Z2309" i="20"/>
  <c r="Z2301" i="20"/>
  <c r="Z2293" i="20"/>
  <c r="Z2285" i="20"/>
  <c r="Z2277" i="20"/>
  <c r="Z2269" i="20"/>
  <c r="Z2261" i="20"/>
  <c r="Z2253" i="20"/>
  <c r="Z2245" i="20"/>
  <c r="Z2237" i="20"/>
  <c r="Z2229" i="20"/>
  <c r="Z2221" i="20"/>
  <c r="Z2213" i="20"/>
  <c r="Z2205" i="20"/>
  <c r="Z2197" i="20"/>
  <c r="Z2189" i="20"/>
  <c r="Z2181" i="20"/>
  <c r="Z2173" i="20"/>
  <c r="Z2165" i="20"/>
  <c r="Z2157" i="20"/>
  <c r="Z2149" i="20"/>
  <c r="Z2141" i="20"/>
  <c r="Z2133" i="20"/>
  <c r="Z2125" i="20"/>
  <c r="Z2117" i="20"/>
  <c r="Z2109" i="20"/>
  <c r="Z2101" i="20"/>
  <c r="Z2093" i="20"/>
  <c r="Z2085" i="20"/>
  <c r="Z2077" i="20"/>
  <c r="Z2069" i="20"/>
  <c r="Z2061" i="20"/>
  <c r="Z2053" i="20"/>
  <c r="Z2045" i="20"/>
  <c r="Z2037" i="20"/>
  <c r="Z2029" i="20"/>
  <c r="Z2021" i="20"/>
  <c r="Z2013" i="20"/>
  <c r="Z2308" i="20"/>
  <c r="Z2300" i="20"/>
  <c r="Z2292" i="20"/>
  <c r="Z2284" i="20"/>
  <c r="Z2276" i="20"/>
  <c r="Z2268" i="20"/>
  <c r="Z2260" i="20"/>
  <c r="Z2252" i="20"/>
  <c r="Z2244" i="20"/>
  <c r="Z2236" i="20"/>
  <c r="Z2228" i="20"/>
  <c r="Z2220" i="20"/>
  <c r="Z2212" i="20"/>
  <c r="Z2204" i="20"/>
  <c r="Z2196" i="20"/>
  <c r="Z2188" i="20"/>
  <c r="Z2180" i="20"/>
  <c r="Z2172" i="20"/>
  <c r="Z2164" i="20"/>
  <c r="Z2156" i="20"/>
  <c r="Z2148" i="20"/>
  <c r="Z2140" i="20"/>
  <c r="Z2132" i="20"/>
  <c r="Z2124" i="20"/>
  <c r="Z2116" i="20"/>
  <c r="Z2108" i="20"/>
  <c r="Z2100" i="20"/>
  <c r="Z2092" i="20"/>
  <c r="Z2084" i="20"/>
  <c r="Z2076" i="20"/>
  <c r="Z2068" i="20"/>
  <c r="Z2060" i="20"/>
  <c r="Z2052" i="20"/>
  <c r="Z2044" i="20"/>
  <c r="Z2036" i="20"/>
  <c r="Z2028" i="20"/>
  <c r="Z2020" i="20"/>
  <c r="Z2012" i="20"/>
  <c r="Z2004" i="20"/>
  <c r="Z1996" i="20"/>
  <c r="Z1988" i="20"/>
  <c r="Z1980" i="20"/>
  <c r="Z1972" i="20"/>
  <c r="Z1964" i="20"/>
  <c r="Z1956" i="20"/>
  <c r="Z1948" i="20"/>
  <c r="Z1940" i="20"/>
  <c r="Z1932" i="20"/>
  <c r="Z1924" i="20"/>
  <c r="Z1916" i="20"/>
  <c r="Z1908" i="20"/>
  <c r="Z1900" i="20"/>
  <c r="Z1892" i="20"/>
  <c r="Z1884" i="20"/>
  <c r="Z1876" i="20"/>
  <c r="Z1868" i="20"/>
  <c r="Z1860" i="20"/>
  <c r="Z1852" i="20"/>
  <c r="Z1844" i="20"/>
  <c r="Z1836" i="20"/>
  <c r="Z1828" i="20"/>
  <c r="Z1820" i="20"/>
  <c r="Z1812" i="20"/>
  <c r="Z1804" i="20"/>
  <c r="Z1796" i="20"/>
  <c r="Z1788" i="20"/>
  <c r="Z1780" i="20"/>
  <c r="Z2305" i="20"/>
  <c r="Z2297" i="20"/>
  <c r="Z2289" i="20"/>
  <c r="Z2281" i="20"/>
  <c r="Z2273" i="20"/>
  <c r="Z2265" i="20"/>
  <c r="Z2257" i="20"/>
  <c r="Z2249" i="20"/>
  <c r="Z2241" i="20"/>
  <c r="Z2233" i="20"/>
  <c r="Z2225" i="20"/>
  <c r="Z2217" i="20"/>
  <c r="Z2209" i="20"/>
  <c r="Z2201" i="20"/>
  <c r="Z2193" i="20"/>
  <c r="Z2185" i="20"/>
  <c r="Z2177" i="20"/>
  <c r="Z2169" i="20"/>
  <c r="Z2161" i="20"/>
  <c r="Z2153" i="20"/>
  <c r="Z2145" i="20"/>
  <c r="Z2137" i="20"/>
  <c r="Z2129" i="20"/>
  <c r="Z2121" i="20"/>
  <c r="Z2113" i="20"/>
  <c r="Z2105" i="20"/>
  <c r="Z2097" i="20"/>
  <c r="Z2089" i="20"/>
  <c r="Z2081" i="20"/>
  <c r="Z2073" i="20"/>
  <c r="Z2065" i="20"/>
  <c r="Z2057" i="20"/>
  <c r="Z2049" i="20"/>
  <c r="Z2041" i="20"/>
  <c r="Z2033" i="20"/>
  <c r="Z2025" i="20"/>
  <c r="Z2017" i="20"/>
  <c r="Z2009" i="20"/>
  <c r="Z2001" i="20"/>
  <c r="Z1993" i="20"/>
  <c r="Z1985" i="20"/>
  <c r="Z1977" i="20"/>
  <c r="Z1969" i="20"/>
  <c r="Z1961" i="20"/>
  <c r="Z1953" i="20"/>
  <c r="Z1945" i="20"/>
  <c r="Z1937" i="20"/>
  <c r="Z1929" i="20"/>
  <c r="Z1921" i="20"/>
  <c r="Z1913" i="20"/>
  <c r="Z1905" i="20"/>
  <c r="Z1897" i="20"/>
  <c r="Z1889" i="20"/>
  <c r="Z1881" i="20"/>
  <c r="Z1873" i="20"/>
  <c r="Z1865" i="20"/>
  <c r="Z1857" i="20"/>
  <c r="Z1849" i="20"/>
  <c r="Z2889" i="20"/>
  <c r="Z2897" i="20"/>
  <c r="Z2905" i="20"/>
  <c r="Z2913" i="20"/>
  <c r="Z2921" i="20"/>
  <c r="Z2929" i="20"/>
  <c r="Z2937" i="20"/>
  <c r="Z2945" i="20"/>
  <c r="Z2953" i="20"/>
  <c r="Z2961" i="20"/>
  <c r="Z2969" i="20"/>
  <c r="Z2977" i="20"/>
  <c r="Z2985" i="20"/>
  <c r="Z2993" i="20"/>
  <c r="Z3001" i="20"/>
  <c r="Z3009" i="20"/>
  <c r="Z3017" i="20"/>
  <c r="Z3025" i="20"/>
  <c r="Z3033" i="20"/>
  <c r="Z3041" i="20"/>
  <c r="Z3049" i="20"/>
  <c r="Z3057" i="20"/>
  <c r="Z3065" i="20"/>
  <c r="Z3073" i="20"/>
  <c r="Z3081" i="20"/>
  <c r="Z3089" i="20"/>
  <c r="Z3097" i="20"/>
  <c r="Z3105" i="20"/>
  <c r="Z3113" i="20"/>
  <c r="Z3121" i="20"/>
  <c r="Z3129" i="20"/>
  <c r="Z3137" i="20"/>
  <c r="Z3145" i="20"/>
  <c r="Z3153" i="20"/>
  <c r="Z3161" i="20"/>
  <c r="Z3169" i="20"/>
  <c r="Z3177" i="20"/>
  <c r="Z3185" i="20"/>
  <c r="Z3193" i="20"/>
  <c r="Z3201" i="20"/>
  <c r="Z3209" i="20"/>
  <c r="Z3217" i="20"/>
  <c r="Z3225" i="20"/>
  <c r="Z3233" i="20"/>
  <c r="Z3241" i="20"/>
  <c r="Z3249" i="20"/>
  <c r="Z3257" i="20"/>
  <c r="Z3265" i="20"/>
  <c r="Z3273" i="20"/>
  <c r="Z3281" i="20"/>
  <c r="Z3289" i="20"/>
  <c r="Z3297" i="20"/>
  <c r="Z3305" i="20"/>
  <c r="Z3313" i="20"/>
  <c r="Z3321" i="20"/>
  <c r="Z3329" i="20"/>
  <c r="Z3337" i="20"/>
  <c r="Z3345" i="20"/>
  <c r="Z3353" i="20"/>
  <c r="Z3361" i="20"/>
  <c r="Z3369" i="20"/>
  <c r="Z3377" i="20"/>
  <c r="Z3385" i="20"/>
  <c r="Z3393" i="20"/>
  <c r="Z2345" i="20"/>
  <c r="Z2353" i="20"/>
  <c r="Z2361" i="20"/>
  <c r="Z2369" i="20"/>
  <c r="Z2377" i="20"/>
  <c r="Z2385" i="20"/>
  <c r="Z2393" i="20"/>
  <c r="Z2401" i="20"/>
  <c r="Z2409" i="20"/>
  <c r="Z2417" i="20"/>
  <c r="Z2425" i="20"/>
  <c r="Z2433" i="20"/>
  <c r="Z2441" i="20"/>
  <c r="Z2449" i="20"/>
  <c r="Z2457" i="20"/>
  <c r="Z2465" i="20"/>
  <c r="Z2473" i="20"/>
  <c r="Z2481" i="20"/>
  <c r="Z2489" i="20"/>
  <c r="Z2497" i="20"/>
  <c r="Z2505" i="20"/>
  <c r="Z2513" i="20"/>
  <c r="Z2521" i="20"/>
  <c r="Z2529" i="20"/>
  <c r="Z2537" i="20"/>
  <c r="Z2545" i="20"/>
  <c r="Z2553" i="20"/>
  <c r="Z2561" i="20"/>
  <c r="Z2569" i="20"/>
  <c r="Z2577" i="20"/>
  <c r="Z2585" i="20"/>
  <c r="Z2593" i="20"/>
  <c r="Z2601" i="20"/>
  <c r="Z2609" i="20"/>
  <c r="Z2617" i="20"/>
  <c r="Z2625" i="20"/>
  <c r="Z2633" i="20"/>
  <c r="Z2641" i="20"/>
  <c r="Z2649" i="20"/>
  <c r="Z2657" i="20"/>
  <c r="Z2665" i="20"/>
  <c r="Z2673" i="20"/>
  <c r="Z2681" i="20"/>
  <c r="Z2689" i="20"/>
  <c r="Z2697" i="20"/>
  <c r="Z2708" i="20"/>
  <c r="Z2718" i="20"/>
  <c r="Z2728" i="20"/>
  <c r="Z2740" i="20"/>
  <c r="Z2750" i="20"/>
  <c r="Z2760" i="20"/>
  <c r="Z2773" i="20"/>
  <c r="Z2789" i="20"/>
  <c r="Z2805" i="20"/>
  <c r="Z2821" i="20"/>
  <c r="Z2837" i="20"/>
  <c r="Z2853" i="20"/>
  <c r="Z2869" i="20"/>
  <c r="Z1786" i="20"/>
  <c r="Z1802" i="20"/>
  <c r="Z1818" i="20"/>
  <c r="Z1834" i="20"/>
  <c r="Z1851" i="20"/>
  <c r="Z1874" i="20"/>
  <c r="Z1893" i="20"/>
  <c r="Z1915" i="20"/>
  <c r="Z1938" i="20"/>
  <c r="Z1957" i="20"/>
  <c r="Z1979" i="20"/>
  <c r="Z2002" i="20"/>
  <c r="Z2027" i="20"/>
  <c r="Z2059" i="20"/>
  <c r="Z2091" i="20"/>
  <c r="Z2123" i="20"/>
  <c r="Z2155" i="20"/>
  <c r="Z2187" i="20"/>
  <c r="Z2219" i="20"/>
  <c r="Z2251" i="20"/>
  <c r="Z2283" i="20"/>
  <c r="Z96" i="20"/>
  <c r="Z542" i="20"/>
  <c r="H2574" i="20"/>
  <c r="P3404" i="20"/>
  <c r="P3403" i="20"/>
  <c r="P3402" i="20"/>
  <c r="P3401" i="20"/>
  <c r="P3400" i="20"/>
  <c r="P3399" i="20"/>
  <c r="P3398" i="20"/>
  <c r="P3397" i="20"/>
  <c r="P3396" i="20"/>
  <c r="P3395" i="20"/>
  <c r="P3394" i="20"/>
  <c r="P3393" i="20"/>
  <c r="P3392" i="20"/>
  <c r="P3391" i="20"/>
  <c r="P3390" i="20"/>
  <c r="P3389" i="20"/>
  <c r="P3388" i="20"/>
  <c r="P3387" i="20"/>
  <c r="P3386" i="20"/>
  <c r="P3385" i="20"/>
  <c r="P3384" i="20"/>
  <c r="P3383" i="20"/>
  <c r="P3382" i="20"/>
  <c r="P3381" i="20"/>
  <c r="P3380" i="20"/>
  <c r="P3379" i="20"/>
  <c r="P3378" i="20"/>
  <c r="P3377" i="20"/>
  <c r="P3376" i="20"/>
  <c r="P3375" i="20"/>
  <c r="P3374" i="20"/>
  <c r="P3373" i="20"/>
  <c r="P3372" i="20"/>
  <c r="P3371" i="20"/>
  <c r="P3370" i="20"/>
  <c r="P3369" i="20"/>
  <c r="P3368" i="20"/>
  <c r="P3367" i="20"/>
  <c r="P3366" i="20"/>
  <c r="P3365" i="20"/>
  <c r="P3364" i="20"/>
  <c r="P3363" i="20"/>
  <c r="P3362" i="20"/>
  <c r="P3361" i="20"/>
  <c r="P3360" i="20"/>
  <c r="P3359" i="20"/>
  <c r="P3358" i="20"/>
  <c r="P3357" i="20"/>
  <c r="P3356" i="20"/>
  <c r="P3355" i="20"/>
  <c r="P3354" i="20"/>
  <c r="P3353" i="20"/>
  <c r="P3352" i="20"/>
  <c r="P3351" i="20"/>
  <c r="P3350" i="20"/>
  <c r="P3349" i="20"/>
  <c r="P3348" i="20"/>
  <c r="P3347" i="20"/>
  <c r="P3346" i="20"/>
  <c r="P3345" i="20"/>
  <c r="P3344" i="20"/>
  <c r="P3343" i="20"/>
  <c r="P3342" i="20"/>
  <c r="P3341" i="20"/>
  <c r="P3340" i="20"/>
  <c r="P3339" i="20"/>
  <c r="P3338" i="20"/>
  <c r="P3337" i="20"/>
  <c r="P3336" i="20"/>
  <c r="P3335" i="20"/>
  <c r="P3334" i="20"/>
  <c r="P3333" i="20"/>
  <c r="P3332" i="20"/>
  <c r="P3331" i="20"/>
  <c r="P3330" i="20"/>
  <c r="P3329" i="20"/>
  <c r="P3328" i="20"/>
  <c r="P3327" i="20"/>
  <c r="P3326" i="20"/>
  <c r="P3325" i="20"/>
  <c r="P3324" i="20"/>
  <c r="P3323" i="20"/>
  <c r="P3322" i="20"/>
  <c r="P3321" i="20"/>
  <c r="P3320" i="20"/>
  <c r="P3319" i="20"/>
  <c r="P3318" i="20"/>
  <c r="P3317" i="20"/>
  <c r="P3316" i="20"/>
  <c r="P3315" i="20"/>
  <c r="P3314" i="20"/>
  <c r="P3313" i="20"/>
  <c r="P3312" i="20"/>
  <c r="P3311" i="20"/>
  <c r="P3310" i="20"/>
  <c r="P3309" i="20"/>
  <c r="P3308" i="20"/>
  <c r="P3307" i="20"/>
  <c r="P3306" i="20"/>
  <c r="P3305" i="20"/>
  <c r="P3304" i="20"/>
  <c r="P3303" i="20"/>
  <c r="P3302" i="20"/>
  <c r="P3301" i="20"/>
  <c r="P3300" i="20"/>
  <c r="P3299" i="20"/>
  <c r="P3298" i="20"/>
  <c r="P3297" i="20"/>
  <c r="P3296" i="20"/>
  <c r="P3295" i="20"/>
  <c r="P3294" i="20"/>
  <c r="P3293" i="20"/>
  <c r="P3292" i="20"/>
  <c r="P3291" i="20"/>
  <c r="P3290" i="20"/>
  <c r="P3289" i="20"/>
  <c r="P3288" i="20"/>
  <c r="P3287" i="20"/>
  <c r="P3286" i="20"/>
  <c r="P3285" i="20"/>
  <c r="P3284" i="20"/>
  <c r="P3283" i="20"/>
  <c r="P3282" i="20"/>
  <c r="P3281" i="20"/>
  <c r="P3280" i="20"/>
  <c r="P3279" i="20"/>
  <c r="P3278" i="20"/>
  <c r="P3277" i="20"/>
  <c r="P3276" i="20"/>
  <c r="P3275" i="20"/>
  <c r="P3274" i="20"/>
  <c r="P3273" i="20"/>
  <c r="P3272" i="20"/>
  <c r="P3271" i="20"/>
  <c r="P3270" i="20"/>
  <c r="P3269" i="20"/>
  <c r="P3268" i="20"/>
  <c r="P3267" i="20"/>
  <c r="P3266" i="20"/>
  <c r="P3265" i="20"/>
  <c r="P3264" i="20"/>
  <c r="P3263" i="20"/>
  <c r="P3262" i="20"/>
  <c r="P3261" i="20"/>
  <c r="P3260" i="20"/>
  <c r="P3259" i="20"/>
  <c r="P3258" i="20"/>
  <c r="P3257" i="20"/>
  <c r="P3256" i="20"/>
  <c r="P3255" i="20"/>
  <c r="P3254" i="20"/>
  <c r="P3253" i="20"/>
  <c r="P3252" i="20"/>
  <c r="P3251" i="20"/>
  <c r="P3250" i="20"/>
  <c r="P3249" i="20"/>
  <c r="P3248" i="20"/>
  <c r="P3247" i="20"/>
  <c r="P3246" i="20"/>
  <c r="P3245" i="20"/>
  <c r="P3244" i="20"/>
  <c r="P3243" i="20"/>
  <c r="P3242" i="20"/>
  <c r="P3241" i="20"/>
  <c r="P3240" i="20"/>
  <c r="P3239" i="20"/>
  <c r="P3238" i="20"/>
  <c r="P3237" i="20"/>
  <c r="P3236" i="20"/>
  <c r="P3235" i="20"/>
  <c r="P3234" i="20"/>
  <c r="P3233" i="20"/>
  <c r="P3232" i="20"/>
  <c r="P3231" i="20"/>
  <c r="P3230" i="20"/>
  <c r="P3229" i="20"/>
  <c r="P3228" i="20"/>
  <c r="P3227" i="20"/>
  <c r="P3226" i="20"/>
  <c r="P3225" i="20"/>
  <c r="P3224" i="20"/>
  <c r="P3223" i="20"/>
  <c r="P3222" i="20"/>
  <c r="P3221" i="20"/>
  <c r="P3220" i="20"/>
  <c r="P3219" i="20"/>
  <c r="P3218" i="20"/>
  <c r="P3217" i="20"/>
  <c r="P3216" i="20"/>
  <c r="P3215" i="20"/>
  <c r="P3214" i="20"/>
  <c r="P3213" i="20"/>
  <c r="P3212" i="20"/>
  <c r="P3211" i="20"/>
  <c r="P3210" i="20"/>
  <c r="P3209" i="20"/>
  <c r="P3208" i="20"/>
  <c r="P3207" i="20"/>
  <c r="P3206" i="20"/>
  <c r="P3205" i="20"/>
  <c r="P3204" i="20"/>
  <c r="P3203" i="20"/>
  <c r="P3202" i="20"/>
  <c r="P3201" i="20"/>
  <c r="P3200" i="20"/>
  <c r="P3199" i="20"/>
  <c r="P3198" i="20"/>
  <c r="P3197" i="20"/>
  <c r="P3196" i="20"/>
  <c r="P3195" i="20"/>
  <c r="P3194" i="20"/>
  <c r="P3193" i="20"/>
  <c r="P3192" i="20"/>
  <c r="P3191" i="20"/>
  <c r="P3190" i="20"/>
  <c r="P3189" i="20"/>
  <c r="P3188" i="20"/>
  <c r="P3187" i="20"/>
  <c r="P3186" i="20"/>
  <c r="P3185" i="20"/>
  <c r="P3184" i="20"/>
  <c r="P3183" i="20"/>
  <c r="P3182" i="20"/>
  <c r="P3181" i="20"/>
  <c r="P3180" i="20"/>
  <c r="P3179" i="20"/>
  <c r="P3178" i="20"/>
  <c r="P3177" i="20"/>
  <c r="P3176" i="20"/>
  <c r="P3175" i="20"/>
  <c r="P3174" i="20"/>
  <c r="P3173" i="20"/>
  <c r="P3172" i="20"/>
  <c r="P3171" i="20"/>
  <c r="P3170" i="20"/>
  <c r="P3169" i="20"/>
  <c r="P3168" i="20"/>
  <c r="P3167" i="20"/>
  <c r="P3166" i="20"/>
  <c r="P3165" i="20"/>
  <c r="P3164" i="20"/>
  <c r="P3163" i="20"/>
  <c r="P3162" i="20"/>
  <c r="P3161" i="20"/>
  <c r="P3160" i="20"/>
  <c r="P3159" i="20"/>
  <c r="P3158" i="20"/>
  <c r="P3157" i="20"/>
  <c r="P3156" i="20"/>
  <c r="P3155" i="20"/>
  <c r="P3154" i="20"/>
  <c r="P3153" i="20"/>
  <c r="P3152" i="20"/>
  <c r="P3151" i="20"/>
  <c r="P3150" i="20"/>
  <c r="P3149" i="20"/>
  <c r="P3148" i="20"/>
  <c r="P3147" i="20"/>
  <c r="P3146" i="20"/>
  <c r="P3145" i="20"/>
  <c r="P3144" i="20"/>
  <c r="P3143" i="20"/>
  <c r="P3142" i="20"/>
  <c r="P3141" i="20"/>
  <c r="P3140" i="20"/>
  <c r="P3139" i="20"/>
  <c r="P3138" i="20"/>
  <c r="P3137" i="20"/>
  <c r="P3136" i="20"/>
  <c r="P3135" i="20"/>
  <c r="P3134" i="20"/>
  <c r="P3133" i="20"/>
  <c r="P3132" i="20"/>
  <c r="P3131" i="20"/>
  <c r="P3130" i="20"/>
  <c r="P3129" i="20"/>
  <c r="P3128" i="20"/>
  <c r="P3127" i="20"/>
  <c r="P3126" i="20"/>
  <c r="P3125" i="20"/>
  <c r="P3124" i="20"/>
  <c r="P3123" i="20"/>
  <c r="P3122" i="20"/>
  <c r="P3121" i="20"/>
  <c r="P3120" i="20"/>
  <c r="P3119" i="20"/>
  <c r="P3118" i="20"/>
  <c r="P3117" i="20"/>
  <c r="P3116" i="20"/>
  <c r="P3115" i="20"/>
  <c r="P3114" i="20"/>
  <c r="P3113" i="20"/>
  <c r="P3112" i="20"/>
  <c r="P3111" i="20"/>
  <c r="P3110" i="20"/>
  <c r="P3109" i="20"/>
  <c r="P3108" i="20"/>
  <c r="P3107" i="20"/>
  <c r="P3106" i="20"/>
  <c r="P3105" i="20"/>
  <c r="P3104" i="20"/>
  <c r="P3103" i="20"/>
  <c r="P3102" i="20"/>
  <c r="P3101" i="20"/>
  <c r="P3100" i="20"/>
  <c r="P3099" i="20"/>
  <c r="P3098" i="20"/>
  <c r="P3097" i="20"/>
  <c r="P3096" i="20"/>
  <c r="P3095" i="20"/>
  <c r="P3094" i="20"/>
  <c r="P3093" i="20"/>
  <c r="P3092" i="20"/>
  <c r="P3091" i="20"/>
  <c r="P3090" i="20"/>
  <c r="P3089" i="20"/>
  <c r="P3088" i="20"/>
  <c r="P3087" i="20"/>
  <c r="P3086" i="20"/>
  <c r="P3085" i="20"/>
  <c r="P3084" i="20"/>
  <c r="P3083" i="20"/>
  <c r="P3082" i="20"/>
  <c r="P3081" i="20"/>
  <c r="P3080" i="20"/>
  <c r="P3079" i="20"/>
  <c r="P3078" i="20"/>
  <c r="P3077" i="20"/>
  <c r="P3076" i="20"/>
  <c r="P3075" i="20"/>
  <c r="P3074" i="20"/>
  <c r="P3073" i="20"/>
  <c r="P3072" i="20"/>
  <c r="P3071" i="20"/>
  <c r="P3070" i="20"/>
  <c r="P3069" i="20"/>
  <c r="P3068" i="20"/>
  <c r="P3067" i="20"/>
  <c r="P3066" i="20"/>
  <c r="P3065" i="20"/>
  <c r="P3064" i="20"/>
  <c r="P3063" i="20"/>
  <c r="P3062" i="20"/>
  <c r="P3061" i="20"/>
  <c r="P3060" i="20"/>
  <c r="P3059" i="20"/>
  <c r="P3058" i="20"/>
  <c r="P3057" i="20"/>
  <c r="P3056" i="20"/>
  <c r="P3055" i="20"/>
  <c r="P3054" i="20"/>
  <c r="P3053" i="20"/>
  <c r="P3052" i="20"/>
  <c r="P3051" i="20"/>
  <c r="P3050" i="20"/>
  <c r="P3049" i="20"/>
  <c r="P3048" i="20"/>
  <c r="P3047" i="20"/>
  <c r="P3046" i="20"/>
  <c r="P3045" i="20"/>
  <c r="P3044" i="20"/>
  <c r="P3043" i="20"/>
  <c r="P3042" i="20"/>
  <c r="P3041" i="20"/>
  <c r="P3040" i="20"/>
  <c r="P3039" i="20"/>
  <c r="P3038" i="20"/>
  <c r="P3037" i="20"/>
  <c r="P3036" i="20"/>
  <c r="P3035" i="20"/>
  <c r="P3034" i="20"/>
  <c r="P3033" i="20"/>
  <c r="P3032" i="20"/>
  <c r="P3031" i="20"/>
  <c r="P3030" i="20"/>
  <c r="P3029" i="20"/>
  <c r="P3028" i="20"/>
  <c r="P3027" i="20"/>
  <c r="P3026" i="20"/>
  <c r="P3025" i="20"/>
  <c r="P3024" i="20"/>
  <c r="P3023" i="20"/>
  <c r="P3022" i="20"/>
  <c r="P3021" i="20"/>
  <c r="P3020" i="20"/>
  <c r="P3019" i="20"/>
  <c r="P3018" i="20"/>
  <c r="P3017" i="20"/>
  <c r="P3016" i="20"/>
  <c r="P3015" i="20"/>
  <c r="P3014" i="20"/>
  <c r="P3013" i="20"/>
  <c r="P3012" i="20"/>
  <c r="P3011" i="20"/>
  <c r="P3010" i="20"/>
  <c r="P3009" i="20"/>
  <c r="P3008" i="20"/>
  <c r="P3007" i="20"/>
  <c r="P3006" i="20"/>
  <c r="P3005" i="20"/>
  <c r="P3004" i="20"/>
  <c r="P3003" i="20"/>
  <c r="P3002" i="20"/>
  <c r="P3001" i="20"/>
  <c r="P3000" i="20"/>
  <c r="P2999" i="20"/>
  <c r="P2998" i="20"/>
  <c r="P2997" i="20"/>
  <c r="P2996" i="20"/>
  <c r="P2995" i="20"/>
  <c r="P2994" i="20"/>
  <c r="P2993" i="20"/>
  <c r="P2992" i="20"/>
  <c r="P2991" i="20"/>
  <c r="P2990" i="20"/>
  <c r="P2989" i="20"/>
  <c r="P2988" i="20"/>
  <c r="P2987" i="20"/>
  <c r="P2986" i="20"/>
  <c r="P2985" i="20"/>
  <c r="P2984" i="20"/>
  <c r="P2983" i="20"/>
  <c r="P2982" i="20"/>
  <c r="P2981" i="20"/>
  <c r="P2980" i="20"/>
  <c r="P2979" i="20"/>
  <c r="P2978" i="20"/>
  <c r="P2977" i="20"/>
  <c r="P2976" i="20"/>
  <c r="P2975" i="20"/>
  <c r="P2974" i="20"/>
  <c r="P2973" i="20"/>
  <c r="P2972" i="20"/>
  <c r="P2971" i="20"/>
  <c r="P2970" i="20"/>
  <c r="P2969" i="20"/>
  <c r="P2968" i="20"/>
  <c r="P2967" i="20"/>
  <c r="P2966" i="20"/>
  <c r="P2965" i="20"/>
  <c r="P2964" i="20"/>
  <c r="P2963" i="20"/>
  <c r="P2962" i="20"/>
  <c r="P2961" i="20"/>
  <c r="P2960" i="20"/>
  <c r="P2959" i="20"/>
  <c r="P2958" i="20"/>
  <c r="P2957" i="20"/>
  <c r="P2956" i="20"/>
  <c r="P2955" i="20"/>
  <c r="P2954" i="20"/>
  <c r="P2953" i="20"/>
  <c r="P2952" i="20"/>
  <c r="P2951" i="20"/>
  <c r="P2950" i="20"/>
  <c r="P2949" i="20"/>
  <c r="P2948" i="20"/>
  <c r="P2947" i="20"/>
  <c r="P2946" i="20"/>
  <c r="P2945" i="20"/>
  <c r="P2944" i="20"/>
  <c r="P2943" i="20"/>
  <c r="P2942" i="20"/>
  <c r="P2941" i="20"/>
  <c r="P2940" i="20"/>
  <c r="P2939" i="20"/>
  <c r="P2938" i="20"/>
  <c r="P2937" i="20"/>
  <c r="P2936" i="20"/>
  <c r="P2935" i="20"/>
  <c r="P2934" i="20"/>
  <c r="P2933" i="20"/>
  <c r="P2932" i="20"/>
  <c r="P2931" i="20"/>
  <c r="P2930" i="20"/>
  <c r="P2929" i="20"/>
  <c r="P2928" i="20"/>
  <c r="P2927" i="20"/>
  <c r="P2926" i="20"/>
  <c r="P2925" i="20"/>
  <c r="P2924" i="20"/>
  <c r="P2923" i="20"/>
  <c r="P2922" i="20"/>
  <c r="P2921" i="20"/>
  <c r="P2920" i="20"/>
  <c r="P2919" i="20"/>
  <c r="P2918" i="20"/>
  <c r="P2917" i="20"/>
  <c r="P2916" i="20"/>
  <c r="P2915" i="20"/>
  <c r="P2914" i="20"/>
  <c r="P2913" i="20"/>
  <c r="P2912" i="20"/>
  <c r="P2911" i="20"/>
  <c r="P2910" i="20"/>
  <c r="P2909" i="20"/>
  <c r="P2908" i="20"/>
  <c r="P2907" i="20"/>
  <c r="P2906" i="20"/>
  <c r="P2905" i="20"/>
  <c r="P2904" i="20"/>
  <c r="P2903" i="20"/>
  <c r="P2902" i="20"/>
  <c r="P2901" i="20"/>
  <c r="P2900" i="20"/>
  <c r="P2899" i="20"/>
  <c r="P2898" i="20"/>
  <c r="P2897" i="20"/>
  <c r="P2896" i="20"/>
  <c r="P2895" i="20"/>
  <c r="P2894" i="20"/>
  <c r="P2893" i="20"/>
  <c r="P2892" i="20"/>
  <c r="P2891" i="20"/>
  <c r="P2890" i="20"/>
  <c r="P2889" i="20"/>
  <c r="P2888" i="20"/>
  <c r="P2887" i="20"/>
  <c r="P2886" i="20"/>
  <c r="T3406" i="20"/>
  <c r="T3405" i="20"/>
  <c r="T3404" i="20"/>
  <c r="T3403" i="20"/>
  <c r="T3402" i="20"/>
  <c r="T3401" i="20"/>
  <c r="T3400" i="20"/>
  <c r="T3399" i="20"/>
  <c r="T3398" i="20"/>
  <c r="T3397" i="20"/>
  <c r="T3396" i="20"/>
  <c r="T3395" i="20"/>
  <c r="T3394" i="20"/>
  <c r="T3393" i="20"/>
  <c r="T3392" i="20"/>
  <c r="T3391" i="20"/>
  <c r="T3390" i="20"/>
  <c r="T3389" i="20"/>
  <c r="T3388" i="20"/>
  <c r="T3387" i="20"/>
  <c r="T3386" i="20"/>
  <c r="T3385" i="20"/>
  <c r="T3384" i="20"/>
  <c r="T3383" i="20"/>
  <c r="T3382" i="20"/>
  <c r="T3381" i="20"/>
  <c r="T3380" i="20"/>
  <c r="T3379" i="20"/>
  <c r="T3378" i="20"/>
  <c r="T3377" i="20"/>
  <c r="T3376" i="20"/>
  <c r="T3375" i="20"/>
  <c r="T3374" i="20"/>
  <c r="T3373" i="20"/>
  <c r="T3372" i="20"/>
  <c r="T3371" i="20"/>
  <c r="T3370" i="20"/>
  <c r="T3369" i="20"/>
  <c r="T3368" i="20"/>
  <c r="T3367" i="20"/>
  <c r="T3366" i="20"/>
  <c r="T3365" i="20"/>
  <c r="T3364" i="20"/>
  <c r="T3363" i="20"/>
  <c r="T3362" i="20"/>
  <c r="T3361" i="20"/>
  <c r="T3360" i="20"/>
  <c r="T3359" i="20"/>
  <c r="T3358" i="20"/>
  <c r="T3357" i="20"/>
  <c r="T3356" i="20"/>
  <c r="T3355" i="20"/>
  <c r="T3354" i="20"/>
  <c r="T3353" i="20"/>
  <c r="T3352" i="20"/>
  <c r="T3351" i="20"/>
  <c r="T3350" i="20"/>
  <c r="T3349" i="20"/>
  <c r="T3348" i="20"/>
  <c r="T3347" i="20"/>
  <c r="T3346" i="20"/>
  <c r="T3345" i="20"/>
  <c r="T3344" i="20"/>
  <c r="T3343" i="20"/>
  <c r="T3342" i="20"/>
  <c r="T3341" i="20"/>
  <c r="T3340" i="20"/>
  <c r="T3339" i="20"/>
  <c r="T3338" i="20"/>
  <c r="T3337" i="20"/>
  <c r="T3336" i="20"/>
  <c r="T3335" i="20"/>
  <c r="T3334" i="20"/>
  <c r="T3333" i="20"/>
  <c r="T3332" i="20"/>
  <c r="T3331" i="20"/>
  <c r="T3330" i="20"/>
  <c r="T3329" i="20"/>
  <c r="T3328" i="20"/>
  <c r="T3327" i="20"/>
  <c r="T3326" i="20"/>
  <c r="T3325" i="20"/>
  <c r="T3324" i="20"/>
  <c r="T3323" i="20"/>
  <c r="T3322" i="20"/>
  <c r="T3321" i="20"/>
  <c r="T3320" i="20"/>
  <c r="T3319" i="20"/>
  <c r="T3318" i="20"/>
  <c r="T3317" i="20"/>
  <c r="T3316" i="20"/>
  <c r="T3315" i="20"/>
  <c r="T3314" i="20"/>
  <c r="T3313" i="20"/>
  <c r="T3312" i="20"/>
  <c r="T3311" i="20"/>
  <c r="T3310" i="20"/>
  <c r="T3309" i="20"/>
  <c r="T3308" i="20"/>
  <c r="T3307" i="20"/>
  <c r="T3306" i="20"/>
  <c r="T3305" i="20"/>
  <c r="T3304" i="20"/>
  <c r="T3303" i="20"/>
  <c r="T3302" i="20"/>
  <c r="T3301" i="20"/>
  <c r="T3300" i="20"/>
  <c r="T3299" i="20"/>
  <c r="T3298" i="20"/>
  <c r="T3297" i="20"/>
  <c r="T3296" i="20"/>
  <c r="T3295" i="20"/>
  <c r="T3294" i="20"/>
  <c r="T3293" i="20"/>
  <c r="T3292" i="20"/>
  <c r="T3291" i="20"/>
  <c r="T3290" i="20"/>
  <c r="T3289" i="20"/>
  <c r="T3288" i="20"/>
  <c r="T3287" i="20"/>
  <c r="T3286" i="20"/>
  <c r="T3285" i="20"/>
  <c r="T3284" i="20"/>
  <c r="T3283" i="20"/>
  <c r="T3282" i="20"/>
  <c r="T3281" i="20"/>
  <c r="T3280" i="20"/>
  <c r="T3279" i="20"/>
  <c r="T3278" i="20"/>
  <c r="T3277" i="20"/>
  <c r="T3276" i="20"/>
  <c r="T3275" i="20"/>
  <c r="T3274" i="20"/>
  <c r="T3273" i="20"/>
  <c r="T3272" i="20"/>
  <c r="T3271" i="20"/>
  <c r="T3270" i="20"/>
  <c r="T3269" i="20"/>
  <c r="T3268" i="20"/>
  <c r="T3267" i="20"/>
  <c r="T3266" i="20"/>
  <c r="T3265" i="20"/>
  <c r="T3264" i="20"/>
  <c r="T3263" i="20"/>
  <c r="T3262" i="20"/>
  <c r="T3261" i="20"/>
  <c r="T3260" i="20"/>
  <c r="T3259" i="20"/>
  <c r="T3258" i="20"/>
  <c r="T3257" i="20"/>
  <c r="T3256" i="20"/>
  <c r="T3255" i="20"/>
  <c r="T3254" i="20"/>
  <c r="T3253" i="20"/>
  <c r="T3252" i="20"/>
  <c r="T3251" i="20"/>
  <c r="T3250" i="20"/>
  <c r="T3249" i="20"/>
  <c r="T3248" i="20"/>
  <c r="T3247" i="20"/>
  <c r="T3246" i="20"/>
  <c r="T3245" i="20"/>
  <c r="T3244" i="20"/>
  <c r="T3243" i="20"/>
  <c r="T3242" i="20"/>
  <c r="T3241" i="20"/>
  <c r="T3240" i="20"/>
  <c r="T3239" i="20"/>
  <c r="T3238" i="20"/>
  <c r="T3237" i="20"/>
  <c r="T3236" i="20"/>
  <c r="T3235" i="20"/>
  <c r="T3234" i="20"/>
  <c r="T3233" i="20"/>
  <c r="T3232" i="20"/>
  <c r="T3231" i="20"/>
  <c r="T3230" i="20"/>
  <c r="T3229" i="20"/>
  <c r="T3228" i="20"/>
  <c r="T3227" i="20"/>
  <c r="T3226" i="20"/>
  <c r="T3225" i="20"/>
  <c r="T3224" i="20"/>
  <c r="T3223" i="20"/>
  <c r="T3222" i="20"/>
  <c r="T3221" i="20"/>
  <c r="T3220" i="20"/>
  <c r="T3219" i="20"/>
  <c r="T3218" i="20"/>
  <c r="T3217" i="20"/>
  <c r="T3216" i="20"/>
  <c r="T3215" i="20"/>
  <c r="T3214" i="20"/>
  <c r="T3213" i="20"/>
  <c r="T3212" i="20"/>
  <c r="T3211" i="20"/>
  <c r="T3210" i="20"/>
  <c r="T3209" i="20"/>
  <c r="T3208" i="20"/>
  <c r="T3207" i="20"/>
  <c r="T3206" i="20"/>
  <c r="T3205" i="20"/>
  <c r="T3204" i="20"/>
  <c r="T3203" i="20"/>
  <c r="T3202" i="20"/>
  <c r="T3201" i="20"/>
  <c r="T3200" i="20"/>
  <c r="T3199" i="20"/>
  <c r="T3198" i="20"/>
  <c r="T3197" i="20"/>
  <c r="T3196" i="20"/>
  <c r="T3195" i="20"/>
  <c r="T3194" i="20"/>
  <c r="T3193" i="20"/>
  <c r="T3192" i="20"/>
  <c r="T3191" i="20"/>
  <c r="T3190" i="20"/>
  <c r="T3189" i="20"/>
  <c r="T3188" i="20"/>
  <c r="T3187" i="20"/>
  <c r="T3186" i="20"/>
  <c r="T3185" i="20"/>
  <c r="T3184" i="20"/>
  <c r="T3183" i="20"/>
  <c r="T3182" i="20"/>
  <c r="T3181" i="20"/>
  <c r="T3180" i="20"/>
  <c r="T3179" i="20"/>
  <c r="T3178" i="20"/>
  <c r="T3177" i="20"/>
  <c r="T3176" i="20"/>
  <c r="T3175" i="20"/>
  <c r="T3174" i="20"/>
  <c r="T3173" i="20"/>
  <c r="T3172" i="20"/>
  <c r="T3171" i="20"/>
  <c r="T3170" i="20"/>
  <c r="T3169" i="20"/>
  <c r="T3168" i="20"/>
  <c r="T3167" i="20"/>
  <c r="T3166" i="20"/>
  <c r="T3165" i="20"/>
  <c r="T3164" i="20"/>
  <c r="T3163" i="20"/>
  <c r="T3162" i="20"/>
  <c r="T3161" i="20"/>
  <c r="T3160" i="20"/>
  <c r="T3159" i="20"/>
  <c r="T3158" i="20"/>
  <c r="T3157" i="20"/>
  <c r="T3156" i="20"/>
  <c r="T3155" i="20"/>
  <c r="T3154" i="20"/>
  <c r="T3153" i="20"/>
  <c r="T3152" i="20"/>
  <c r="T3151" i="20"/>
  <c r="T3150" i="20"/>
  <c r="T3149" i="20"/>
  <c r="T3148" i="20"/>
  <c r="T3147" i="20"/>
  <c r="T3146" i="20"/>
  <c r="T3145" i="20"/>
  <c r="T3144" i="20"/>
  <c r="T3143" i="20"/>
  <c r="T3142" i="20"/>
  <c r="T3141" i="20"/>
  <c r="T3140" i="20"/>
  <c r="T3139" i="20"/>
  <c r="T3138" i="20"/>
  <c r="T3137" i="20"/>
  <c r="T3136" i="20"/>
  <c r="T3135" i="20"/>
  <c r="T3134" i="20"/>
  <c r="T3133" i="20"/>
  <c r="T3132" i="20"/>
  <c r="T3131" i="20"/>
  <c r="T3130" i="20"/>
  <c r="T3129" i="20"/>
  <c r="T3128" i="20"/>
  <c r="T3127" i="20"/>
  <c r="T3126" i="20"/>
  <c r="T3125" i="20"/>
  <c r="T3124" i="20"/>
  <c r="T3123" i="20"/>
  <c r="T3122" i="20"/>
  <c r="T3121" i="20"/>
  <c r="T3120" i="20"/>
  <c r="T3119" i="20"/>
  <c r="T3118" i="20"/>
  <c r="T3117" i="20"/>
  <c r="T3116" i="20"/>
  <c r="T3115" i="20"/>
  <c r="T3114" i="20"/>
  <c r="T3113" i="20"/>
  <c r="T3112" i="20"/>
  <c r="T3111" i="20"/>
  <c r="T3110" i="20"/>
  <c r="T3109" i="20"/>
  <c r="T3108" i="20"/>
  <c r="T3107" i="20"/>
  <c r="T3106" i="20"/>
  <c r="T3105" i="20"/>
  <c r="T3104" i="20"/>
  <c r="T3103" i="20"/>
  <c r="T3102" i="20"/>
  <c r="T3101" i="20"/>
  <c r="T3100" i="20"/>
  <c r="T3099" i="20"/>
  <c r="T3098" i="20"/>
  <c r="T3097" i="20"/>
  <c r="T3096" i="20"/>
  <c r="T3095" i="20"/>
  <c r="T3094" i="20"/>
  <c r="T3093" i="20"/>
  <c r="T3092" i="20"/>
  <c r="T3091" i="20"/>
  <c r="T3090" i="20"/>
  <c r="T3089" i="20"/>
  <c r="T3088" i="20"/>
  <c r="T3087" i="20"/>
  <c r="T3086" i="20"/>
  <c r="T3085" i="20"/>
  <c r="T3084" i="20"/>
  <c r="T3083" i="20"/>
  <c r="T3082" i="20"/>
  <c r="T3081" i="20"/>
  <c r="T3080" i="20"/>
  <c r="T3079" i="20"/>
  <c r="T3078" i="20"/>
  <c r="T3077" i="20"/>
  <c r="T3076" i="20"/>
  <c r="T3075" i="20"/>
  <c r="T3074" i="20"/>
  <c r="T3073" i="20"/>
  <c r="T3072" i="20"/>
  <c r="T3071" i="20"/>
  <c r="T3070" i="20"/>
  <c r="T3069" i="20"/>
  <c r="T3068" i="20"/>
  <c r="T3067" i="20"/>
  <c r="T3066" i="20"/>
  <c r="T3065" i="20"/>
  <c r="T3064" i="20"/>
  <c r="T3063" i="20"/>
  <c r="T3062" i="20"/>
  <c r="T3061" i="20"/>
  <c r="T3060" i="20"/>
  <c r="T3059" i="20"/>
  <c r="T3058" i="20"/>
  <c r="T3057" i="20"/>
  <c r="T3056" i="20"/>
  <c r="T3055" i="20"/>
  <c r="T3054" i="20"/>
  <c r="T3053" i="20"/>
  <c r="T3052" i="20"/>
  <c r="T3051" i="20"/>
  <c r="T3050" i="20"/>
  <c r="T3049" i="20"/>
  <c r="T3048" i="20"/>
  <c r="T3047" i="20"/>
  <c r="T3046" i="20"/>
  <c r="T3045" i="20"/>
  <c r="T3044" i="20"/>
  <c r="T3043" i="20"/>
  <c r="T3042" i="20"/>
  <c r="T3041" i="20"/>
  <c r="T3040" i="20"/>
  <c r="T3039" i="20"/>
  <c r="T3038" i="20"/>
  <c r="T3037" i="20"/>
  <c r="T3036" i="20"/>
  <c r="T3035" i="20"/>
  <c r="T3034" i="20"/>
  <c r="T3033" i="20"/>
  <c r="T3032" i="20"/>
  <c r="T3031" i="20"/>
  <c r="T3030" i="20"/>
  <c r="T3029" i="20"/>
  <c r="T3028" i="20"/>
  <c r="T3027" i="20"/>
  <c r="T3026" i="20"/>
  <c r="T3025" i="20"/>
  <c r="T3024" i="20"/>
  <c r="T3023" i="20"/>
  <c r="T3022" i="20"/>
  <c r="T3021" i="20"/>
  <c r="T3020" i="20"/>
  <c r="T3019" i="20"/>
  <c r="T3018" i="20"/>
  <c r="T3017" i="20"/>
  <c r="T3016" i="20"/>
  <c r="T3015" i="20"/>
  <c r="T3014" i="20"/>
  <c r="T3013" i="20"/>
  <c r="T3012" i="20"/>
  <c r="T3011" i="20"/>
  <c r="T3010" i="20"/>
  <c r="T3009" i="20"/>
  <c r="T3008" i="20"/>
  <c r="T3007" i="20"/>
  <c r="T3006" i="20"/>
  <c r="T3005" i="20"/>
  <c r="T3004" i="20"/>
  <c r="T3003" i="20"/>
  <c r="T3002" i="20"/>
  <c r="T3001" i="20"/>
  <c r="T3000" i="20"/>
  <c r="T2999" i="20"/>
  <c r="T2998" i="20"/>
  <c r="T2997" i="20"/>
  <c r="T2996" i="20"/>
  <c r="T2995" i="20"/>
  <c r="T2994" i="20"/>
  <c r="T2993" i="20"/>
  <c r="T2992" i="20"/>
  <c r="T2991" i="20"/>
  <c r="T2990" i="20"/>
  <c r="T2989" i="20"/>
  <c r="T2988" i="20"/>
  <c r="T2987" i="20"/>
  <c r="T2986" i="20"/>
  <c r="T2985" i="20"/>
  <c r="T2984" i="20"/>
  <c r="T2983" i="20"/>
  <c r="T2982" i="20"/>
  <c r="T2981" i="20"/>
  <c r="T2980" i="20"/>
  <c r="T2979" i="20"/>
  <c r="T2978" i="20"/>
  <c r="T2977" i="20"/>
  <c r="T2976" i="20"/>
  <c r="T2975" i="20"/>
  <c r="T2974" i="20"/>
  <c r="T2973" i="20"/>
  <c r="T2972" i="20"/>
  <c r="T2971" i="20"/>
  <c r="T2970" i="20"/>
  <c r="T2969" i="20"/>
  <c r="T2968" i="20"/>
  <c r="T2967" i="20"/>
  <c r="T2966" i="20"/>
  <c r="T2965" i="20"/>
  <c r="T2964" i="20"/>
  <c r="T2963" i="20"/>
  <c r="T2962" i="20"/>
  <c r="T2961" i="20"/>
  <c r="T2960" i="20"/>
  <c r="T2959" i="20"/>
  <c r="T2958" i="20"/>
  <c r="T2957" i="20"/>
  <c r="T2956" i="20"/>
  <c r="T2955" i="20"/>
  <c r="T2954" i="20"/>
  <c r="T2953" i="20"/>
  <c r="T2952" i="20"/>
  <c r="T2951" i="20"/>
  <c r="T2950" i="20"/>
  <c r="T2949" i="20"/>
  <c r="T2948" i="20"/>
  <c r="T2947" i="20"/>
  <c r="T2946" i="20"/>
  <c r="T2945" i="20"/>
  <c r="T2944" i="20"/>
  <c r="T2943" i="20"/>
  <c r="T2942" i="20"/>
  <c r="T2941" i="20"/>
  <c r="T2940" i="20"/>
  <c r="T2939" i="20"/>
  <c r="T2938" i="20"/>
  <c r="T2937" i="20"/>
  <c r="T2936" i="20"/>
  <c r="T2935" i="20"/>
  <c r="T2934" i="20"/>
  <c r="T2933" i="20"/>
  <c r="T2932" i="20"/>
  <c r="T2931" i="20"/>
  <c r="T2930" i="20"/>
  <c r="T2929" i="20"/>
  <c r="T2928" i="20"/>
  <c r="T2927" i="20"/>
  <c r="T2926" i="20"/>
  <c r="T2925" i="20"/>
  <c r="T2924" i="20"/>
  <c r="T2923" i="20"/>
  <c r="T2922" i="20"/>
  <c r="T2921" i="20"/>
  <c r="T2920" i="20"/>
  <c r="T2919" i="20"/>
  <c r="T2918" i="20"/>
  <c r="T2917" i="20"/>
  <c r="T2916" i="20"/>
  <c r="T2915" i="20"/>
  <c r="T2914" i="20"/>
  <c r="T2913" i="20"/>
  <c r="T2912" i="20"/>
  <c r="T2911" i="20"/>
  <c r="T2910" i="20"/>
  <c r="T2909" i="20"/>
  <c r="T2908" i="20"/>
  <c r="T2907" i="20"/>
  <c r="T2906" i="20"/>
  <c r="T2905" i="20"/>
  <c r="T2904" i="20"/>
  <c r="T2903" i="20"/>
  <c r="T2902" i="20"/>
  <c r="T2901" i="20"/>
  <c r="T2900" i="20"/>
  <c r="T2899" i="20"/>
  <c r="T2898" i="20"/>
  <c r="T2897" i="20"/>
  <c r="T2896" i="20"/>
  <c r="T2895" i="20"/>
  <c r="T2894" i="20"/>
  <c r="T2893" i="20"/>
  <c r="T2892" i="20"/>
  <c r="T2891" i="20"/>
  <c r="T2890" i="20"/>
  <c r="T2889" i="20"/>
  <c r="T2888" i="20"/>
  <c r="T2887" i="20"/>
  <c r="T1766" i="20"/>
  <c r="P1766" i="20"/>
  <c r="T1765" i="20"/>
  <c r="P1765" i="20"/>
  <c r="T1764" i="20"/>
  <c r="P1764" i="20"/>
  <c r="T1763" i="20"/>
  <c r="P1763" i="20"/>
  <c r="T1762" i="20"/>
  <c r="P1762" i="20"/>
  <c r="T1761" i="20"/>
  <c r="P1761" i="20"/>
  <c r="T1760" i="20"/>
  <c r="P1760" i="20"/>
  <c r="T1759" i="20"/>
  <c r="P1759" i="20"/>
  <c r="T1758" i="20"/>
  <c r="P1758" i="20"/>
  <c r="T1757" i="20"/>
  <c r="P1757" i="20"/>
  <c r="T1756" i="20"/>
  <c r="P1756" i="20"/>
  <c r="T1755" i="20"/>
  <c r="P1755" i="20"/>
  <c r="T1754" i="20"/>
  <c r="P1754" i="20"/>
  <c r="T1753" i="20"/>
  <c r="P1753" i="20"/>
  <c r="T1752" i="20"/>
  <c r="P1752" i="20"/>
  <c r="T1751" i="20"/>
  <c r="P1751" i="20"/>
  <c r="T1750" i="20"/>
  <c r="P1750" i="20"/>
  <c r="T1749" i="20"/>
  <c r="P1749" i="20"/>
  <c r="T1748" i="20"/>
  <c r="P1748" i="20"/>
  <c r="T1747" i="20"/>
  <c r="P1747" i="20"/>
  <c r="T1746" i="20"/>
  <c r="P1746" i="20"/>
  <c r="T1745" i="20"/>
  <c r="P1745" i="20"/>
  <c r="T1744" i="20"/>
  <c r="P1744" i="20"/>
  <c r="T1743" i="20"/>
  <c r="P1743" i="20"/>
  <c r="T1742" i="20"/>
  <c r="P1742" i="20"/>
  <c r="T1741" i="20"/>
  <c r="P1741" i="20"/>
  <c r="T1740" i="20"/>
  <c r="P1740" i="20"/>
  <c r="T1739" i="20"/>
  <c r="P1739" i="20"/>
  <c r="T1738" i="20"/>
  <c r="P1738" i="20"/>
  <c r="T1737" i="20"/>
  <c r="P1737" i="20"/>
  <c r="T1736" i="20"/>
  <c r="P1736" i="20"/>
  <c r="T1735" i="20"/>
  <c r="P1735" i="20"/>
  <c r="T1734" i="20"/>
  <c r="P1734" i="20"/>
  <c r="T1733" i="20"/>
  <c r="P1733" i="20"/>
  <c r="T1732" i="20"/>
  <c r="P1732" i="20"/>
  <c r="T1731" i="20"/>
  <c r="P1731" i="20"/>
  <c r="T1730" i="20"/>
  <c r="P1730" i="20"/>
  <c r="T1729" i="20"/>
  <c r="P1729" i="20"/>
  <c r="T1728" i="20"/>
  <c r="P1728" i="20"/>
  <c r="T1727" i="20"/>
  <c r="P1727" i="20"/>
  <c r="T1726" i="20"/>
  <c r="P1726" i="20"/>
  <c r="T1725" i="20"/>
  <c r="P1725" i="20"/>
  <c r="T1724" i="20"/>
  <c r="P1724" i="20"/>
  <c r="T1723" i="20"/>
  <c r="P1723" i="20"/>
  <c r="T1722" i="20"/>
  <c r="P1722" i="20"/>
  <c r="T1721" i="20"/>
  <c r="P1721" i="20"/>
  <c r="T1720" i="20"/>
  <c r="P1720" i="20"/>
  <c r="T1719" i="20"/>
  <c r="P1719" i="20"/>
  <c r="T1718" i="20"/>
  <c r="P1718" i="20"/>
  <c r="T1717" i="20"/>
  <c r="P1717" i="20"/>
  <c r="T1716" i="20"/>
  <c r="P1716" i="20"/>
  <c r="T1715" i="20"/>
  <c r="P1715" i="20"/>
  <c r="T1714" i="20"/>
  <c r="P1714" i="20"/>
  <c r="T1713" i="20"/>
  <c r="P1713" i="20"/>
  <c r="T1712" i="20"/>
  <c r="P1712" i="20"/>
  <c r="T1711" i="20"/>
  <c r="P1711" i="20"/>
  <c r="T1710" i="20"/>
  <c r="P1710" i="20"/>
  <c r="T1709" i="20"/>
  <c r="P1709" i="20"/>
  <c r="T1708" i="20"/>
  <c r="P1708" i="20"/>
  <c r="T1707" i="20"/>
  <c r="P1707" i="20"/>
  <c r="T1706" i="20"/>
  <c r="P1706" i="20"/>
  <c r="T1705" i="20"/>
  <c r="P1705" i="20"/>
  <c r="T1704" i="20"/>
  <c r="P1704" i="20"/>
  <c r="T1703" i="20"/>
  <c r="P1703" i="20"/>
  <c r="T1702" i="20"/>
  <c r="P1702" i="20"/>
  <c r="T1701" i="20"/>
  <c r="P1701" i="20"/>
  <c r="T1700" i="20"/>
  <c r="P1700" i="20"/>
  <c r="T1699" i="20"/>
  <c r="P1699" i="20"/>
  <c r="T1698" i="20"/>
  <c r="P1698" i="20"/>
  <c r="T1697" i="20"/>
  <c r="P1697" i="20"/>
  <c r="T1696" i="20"/>
  <c r="P1696" i="20"/>
  <c r="T1695" i="20"/>
  <c r="P1695" i="20"/>
  <c r="T1694" i="20"/>
  <c r="P1694" i="20"/>
  <c r="T1693" i="20"/>
  <c r="P1693" i="20"/>
  <c r="T1692" i="20"/>
  <c r="P1692" i="20"/>
  <c r="T1691" i="20"/>
  <c r="P1691" i="20"/>
  <c r="T1690" i="20"/>
  <c r="P1690" i="20"/>
  <c r="T1689" i="20"/>
  <c r="P1689" i="20"/>
  <c r="T1688" i="20"/>
  <c r="P1688" i="20"/>
  <c r="T1687" i="20"/>
  <c r="P1687" i="20"/>
  <c r="T1686" i="20"/>
  <c r="P1686" i="20"/>
  <c r="T1685" i="20"/>
  <c r="P1685" i="20"/>
  <c r="T1684" i="20"/>
  <c r="P1684" i="20"/>
  <c r="T1683" i="20"/>
  <c r="P1683" i="20"/>
  <c r="T1682" i="20"/>
  <c r="P1682" i="20"/>
  <c r="T1681" i="20"/>
  <c r="P1681" i="20"/>
  <c r="T1680" i="20"/>
  <c r="P1680" i="20"/>
  <c r="T1679" i="20"/>
  <c r="P1679" i="20"/>
  <c r="T1678" i="20"/>
  <c r="P1678" i="20"/>
  <c r="T1677" i="20"/>
  <c r="P1677" i="20"/>
  <c r="T1676" i="20"/>
  <c r="P1676" i="20"/>
  <c r="T1675" i="20"/>
  <c r="P1675" i="20"/>
  <c r="T1674" i="20"/>
  <c r="P1674" i="20"/>
  <c r="T1673" i="20"/>
  <c r="P1673" i="20"/>
  <c r="T1672" i="20"/>
  <c r="P1672" i="20"/>
  <c r="T1671" i="20"/>
  <c r="P1671" i="20"/>
  <c r="T1670" i="20"/>
  <c r="P1670" i="20"/>
  <c r="T1669" i="20"/>
  <c r="P1669" i="20"/>
  <c r="T1668" i="20"/>
  <c r="P1668" i="20"/>
  <c r="T1667" i="20"/>
  <c r="P1667" i="20"/>
  <c r="T1666" i="20"/>
  <c r="P1666" i="20"/>
  <c r="T1665" i="20"/>
  <c r="P1665" i="20"/>
  <c r="T1664" i="20"/>
  <c r="P1664" i="20"/>
  <c r="T1663" i="20"/>
  <c r="P1663" i="20"/>
  <c r="T1662" i="20"/>
  <c r="P1662" i="20"/>
  <c r="T1661" i="20"/>
  <c r="P1661" i="20"/>
  <c r="T1660" i="20"/>
  <c r="P1660" i="20"/>
  <c r="T1659" i="20"/>
  <c r="P1659" i="20"/>
  <c r="T1658" i="20"/>
  <c r="P1658" i="20"/>
  <c r="T1657" i="20"/>
  <c r="P1657" i="20"/>
  <c r="T1656" i="20"/>
  <c r="P1656" i="20"/>
  <c r="T1655" i="20"/>
  <c r="P1655" i="20"/>
  <c r="T1654" i="20"/>
  <c r="P1654" i="20"/>
  <c r="T1653" i="20"/>
  <c r="P1653" i="20"/>
  <c r="T1652" i="20"/>
  <c r="P1652" i="20"/>
  <c r="T1651" i="20"/>
  <c r="P1651" i="20"/>
  <c r="T1650" i="20"/>
  <c r="P1650" i="20"/>
  <c r="T1649" i="20"/>
  <c r="P1649" i="20"/>
  <c r="T1648" i="20"/>
  <c r="P1648" i="20"/>
  <c r="T1647" i="20"/>
  <c r="P1647" i="20"/>
  <c r="T1646" i="20"/>
  <c r="P1646" i="20"/>
  <c r="T1645" i="20"/>
  <c r="P1645" i="20"/>
  <c r="T1644" i="20"/>
  <c r="P1644" i="20"/>
  <c r="T1643" i="20"/>
  <c r="P1643" i="20"/>
  <c r="T1642" i="20"/>
  <c r="P1642" i="20"/>
  <c r="T1641" i="20"/>
  <c r="P1641" i="20"/>
  <c r="T1640" i="20"/>
  <c r="P1640" i="20"/>
  <c r="T1639" i="20"/>
  <c r="P1639" i="20"/>
  <c r="T1638" i="20"/>
  <c r="P1638" i="20"/>
  <c r="T1637" i="20"/>
  <c r="P1637" i="20"/>
  <c r="T1636" i="20"/>
  <c r="P1636" i="20"/>
  <c r="T1635" i="20"/>
  <c r="P1635" i="20"/>
  <c r="T1634" i="20"/>
  <c r="P1634" i="20"/>
  <c r="T1633" i="20"/>
  <c r="P1633" i="20"/>
  <c r="T1632" i="20"/>
  <c r="P1632" i="20"/>
  <c r="T1631" i="20"/>
  <c r="P1631" i="20"/>
  <c r="T1630" i="20"/>
  <c r="P1630" i="20"/>
  <c r="T1629" i="20"/>
  <c r="P1629" i="20"/>
  <c r="T1628" i="20"/>
  <c r="P1628" i="20"/>
  <c r="T1627" i="20"/>
  <c r="P1627" i="20"/>
  <c r="T1626" i="20"/>
  <c r="P1626" i="20"/>
  <c r="T1625" i="20"/>
  <c r="P1625" i="20"/>
  <c r="T1624" i="20"/>
  <c r="P1624" i="20"/>
  <c r="T1623" i="20"/>
  <c r="P1623" i="20"/>
  <c r="T1622" i="20"/>
  <c r="P1622" i="20"/>
  <c r="T1621" i="20"/>
  <c r="P1621" i="20"/>
  <c r="T1620" i="20"/>
  <c r="P1620" i="20"/>
  <c r="T1619" i="20"/>
  <c r="P1619" i="20"/>
  <c r="T1618" i="20"/>
  <c r="P1618" i="20"/>
  <c r="T1617" i="20"/>
  <c r="P1617" i="20"/>
  <c r="T1616" i="20"/>
  <c r="P1616" i="20"/>
  <c r="T1615" i="20"/>
  <c r="P1615" i="20"/>
  <c r="T1614" i="20"/>
  <c r="P1614" i="20"/>
  <c r="T1613" i="20"/>
  <c r="P1613" i="20"/>
  <c r="T1612" i="20"/>
  <c r="P1612" i="20"/>
  <c r="T1611" i="20"/>
  <c r="P1611" i="20"/>
  <c r="T1610" i="20"/>
  <c r="P1610" i="20"/>
  <c r="T1609" i="20"/>
  <c r="P1609" i="20"/>
  <c r="T1608" i="20"/>
  <c r="P1608" i="20"/>
  <c r="T1607" i="20"/>
  <c r="P1607" i="20"/>
  <c r="T1606" i="20"/>
  <c r="P1606" i="20"/>
  <c r="T1605" i="20"/>
  <c r="P1605" i="20"/>
  <c r="T1604" i="20"/>
  <c r="P1604" i="20"/>
  <c r="T1603" i="20"/>
  <c r="P1603" i="20"/>
  <c r="T1602" i="20"/>
  <c r="P1602" i="20"/>
  <c r="T1601" i="20"/>
  <c r="P1601" i="20"/>
  <c r="T1600" i="20"/>
  <c r="P1600" i="20"/>
  <c r="T1599" i="20"/>
  <c r="P1599" i="20"/>
  <c r="T1598" i="20"/>
  <c r="P1598" i="20"/>
  <c r="T1597" i="20"/>
  <c r="P1597" i="20"/>
  <c r="T1596" i="20"/>
  <c r="P1596" i="20"/>
  <c r="T1595" i="20"/>
  <c r="P1595" i="20"/>
  <c r="T1594" i="20"/>
  <c r="P1594" i="20"/>
  <c r="T1593" i="20"/>
  <c r="P1593" i="20"/>
  <c r="T1592" i="20"/>
  <c r="P1592" i="20"/>
  <c r="T1591" i="20"/>
  <c r="P1591" i="20"/>
  <c r="T1590" i="20"/>
  <c r="P1590" i="20"/>
  <c r="T1589" i="20"/>
  <c r="P1589" i="20"/>
  <c r="T1588" i="20"/>
  <c r="P1588" i="20"/>
  <c r="T1587" i="20"/>
  <c r="P1587" i="20"/>
  <c r="T1586" i="20"/>
  <c r="P1586" i="20"/>
  <c r="T1585" i="20"/>
  <c r="P1585" i="20"/>
  <c r="T1584" i="20"/>
  <c r="P1584" i="20"/>
  <c r="T1583" i="20"/>
  <c r="P1583" i="20"/>
  <c r="T1582" i="20"/>
  <c r="P1582" i="20"/>
  <c r="T1581" i="20"/>
  <c r="P1581" i="20"/>
  <c r="T1580" i="20"/>
  <c r="P1580" i="20"/>
  <c r="T1579" i="20"/>
  <c r="P1579" i="20"/>
  <c r="T1578" i="20"/>
  <c r="P1578" i="20"/>
  <c r="T1577" i="20"/>
  <c r="P1577" i="20"/>
  <c r="T1576" i="20"/>
  <c r="P1576" i="20"/>
  <c r="T1575" i="20"/>
  <c r="P1575" i="20"/>
  <c r="T1574" i="20"/>
  <c r="P1574" i="20"/>
  <c r="T1573" i="20"/>
  <c r="P1573" i="20"/>
  <c r="T1572" i="20"/>
  <c r="P1572" i="20"/>
  <c r="T1571" i="20"/>
  <c r="P1571" i="20"/>
  <c r="T1570" i="20"/>
  <c r="P1570" i="20"/>
  <c r="T1569" i="20"/>
  <c r="P1569" i="20"/>
  <c r="T1568" i="20"/>
  <c r="P1568" i="20"/>
  <c r="T1567" i="20"/>
  <c r="P1567" i="20"/>
  <c r="T1566" i="20"/>
  <c r="P1566" i="20"/>
  <c r="T1565" i="20"/>
  <c r="P1565" i="20"/>
  <c r="T1564" i="20"/>
  <c r="P1564" i="20"/>
  <c r="T1563" i="20"/>
  <c r="P1563" i="20"/>
  <c r="T1562" i="20"/>
  <c r="P1562" i="20"/>
  <c r="T1561" i="20"/>
  <c r="P1561" i="20"/>
  <c r="T1560" i="20"/>
  <c r="P1560" i="20"/>
  <c r="T1559" i="20"/>
  <c r="P1559" i="20"/>
  <c r="T1558" i="20"/>
  <c r="P1558" i="20"/>
  <c r="T1557" i="20"/>
  <c r="P1557" i="20"/>
  <c r="T1556" i="20"/>
  <c r="P1556" i="20"/>
  <c r="T1555" i="20"/>
  <c r="P1555" i="20"/>
  <c r="T1554" i="20"/>
  <c r="P1554" i="20"/>
  <c r="T1553" i="20"/>
  <c r="P1553" i="20"/>
  <c r="T1552" i="20"/>
  <c r="P1552" i="20"/>
  <c r="T1551" i="20"/>
  <c r="P1551" i="20"/>
  <c r="T1550" i="20"/>
  <c r="P1550" i="20"/>
  <c r="T1549" i="20"/>
  <c r="P1549" i="20"/>
  <c r="T1548" i="20"/>
  <c r="P1548" i="20"/>
  <c r="T1547" i="20"/>
  <c r="P1547" i="20"/>
  <c r="T1546" i="20"/>
  <c r="P1546" i="20"/>
  <c r="T1545" i="20"/>
  <c r="P1545" i="20"/>
  <c r="T1544" i="20"/>
  <c r="P1544" i="20"/>
  <c r="T1543" i="20"/>
  <c r="P1543" i="20"/>
  <c r="T1542" i="20"/>
  <c r="P1542" i="20"/>
  <c r="T1541" i="20"/>
  <c r="P1541" i="20"/>
  <c r="T1540" i="20"/>
  <c r="P1540" i="20"/>
  <c r="T1539" i="20"/>
  <c r="P1539" i="20"/>
  <c r="T1538" i="20"/>
  <c r="P1538" i="20"/>
  <c r="T1537" i="20"/>
  <c r="P1537" i="20"/>
  <c r="T1536" i="20"/>
  <c r="P1536" i="20"/>
  <c r="T1535" i="20"/>
  <c r="P1535" i="20"/>
  <c r="T1534" i="20"/>
  <c r="P1534" i="20"/>
  <c r="T1533" i="20"/>
  <c r="P1533" i="20"/>
  <c r="T1532" i="20"/>
  <c r="P1532" i="20"/>
  <c r="T1531" i="20"/>
  <c r="P1531" i="20"/>
  <c r="T1530" i="20"/>
  <c r="P1530" i="20"/>
  <c r="T1529" i="20"/>
  <c r="P1529" i="20"/>
  <c r="T1528" i="20"/>
  <c r="P1528" i="20"/>
  <c r="T1527" i="20"/>
  <c r="P1527" i="20"/>
  <c r="T1526" i="20"/>
  <c r="P1526" i="20"/>
  <c r="T1525" i="20"/>
  <c r="P1525" i="20"/>
  <c r="T1524" i="20"/>
  <c r="P1524" i="20"/>
  <c r="T1523" i="20"/>
  <c r="P1523" i="20"/>
  <c r="T1522" i="20"/>
  <c r="P1522" i="20"/>
  <c r="T1521" i="20"/>
  <c r="P1521" i="20"/>
  <c r="T1520" i="20"/>
  <c r="P1520" i="20"/>
  <c r="T1519" i="20"/>
  <c r="P1519" i="20"/>
  <c r="T1518" i="20"/>
  <c r="P1518" i="20"/>
  <c r="T1517" i="20"/>
  <c r="P1517" i="20"/>
  <c r="T1516" i="20"/>
  <c r="P1516" i="20"/>
  <c r="T1515" i="20"/>
  <c r="P1515" i="20"/>
  <c r="T1514" i="20"/>
  <c r="P1514" i="20"/>
  <c r="T1513" i="20"/>
  <c r="P1513" i="20"/>
  <c r="T1512" i="20"/>
  <c r="P1512" i="20"/>
  <c r="T1511" i="20"/>
  <c r="P1511" i="20"/>
  <c r="T1510" i="20"/>
  <c r="P1510" i="20"/>
  <c r="T1509" i="20"/>
  <c r="P1509" i="20"/>
  <c r="T1508" i="20"/>
  <c r="P1508" i="20"/>
  <c r="T1507" i="20"/>
  <c r="P1507" i="20"/>
  <c r="T1506" i="20"/>
  <c r="P1506" i="20"/>
  <c r="T1505" i="20"/>
  <c r="P1505" i="20"/>
  <c r="T1504" i="20"/>
  <c r="P1504" i="20"/>
  <c r="T1503" i="20"/>
  <c r="P1503" i="20"/>
  <c r="T1502" i="20"/>
  <c r="P1502" i="20"/>
  <c r="T1501" i="20"/>
  <c r="P1501" i="20"/>
  <c r="T1500" i="20"/>
  <c r="P1500" i="20"/>
  <c r="T1499" i="20"/>
  <c r="P1499" i="20"/>
  <c r="T1498" i="20"/>
  <c r="P1498" i="20"/>
  <c r="T1497" i="20"/>
  <c r="P1497" i="20"/>
  <c r="T1496" i="20"/>
  <c r="P1496" i="20"/>
  <c r="T1495" i="20"/>
  <c r="P1495" i="20"/>
  <c r="T1494" i="20"/>
  <c r="P1494" i="20"/>
  <c r="T1493" i="20"/>
  <c r="P1493" i="20"/>
  <c r="T1492" i="20"/>
  <c r="P1492" i="20"/>
  <c r="T1491" i="20"/>
  <c r="P1491" i="20"/>
  <c r="T1490" i="20"/>
  <c r="P1490" i="20"/>
  <c r="T1489" i="20"/>
  <c r="P1489" i="20"/>
  <c r="T1488" i="20"/>
  <c r="P1488" i="20"/>
  <c r="T1487" i="20"/>
  <c r="P1487" i="20"/>
  <c r="T1486" i="20"/>
  <c r="P1486" i="20"/>
  <c r="T1485" i="20"/>
  <c r="P1485" i="20"/>
  <c r="T1484" i="20"/>
  <c r="P1484" i="20"/>
  <c r="T1483" i="20"/>
  <c r="P1483" i="20"/>
  <c r="T1482" i="20"/>
  <c r="P1482" i="20"/>
  <c r="T1481" i="20"/>
  <c r="P1481" i="20"/>
  <c r="T1480" i="20"/>
  <c r="P1480" i="20"/>
  <c r="T1479" i="20"/>
  <c r="P1479" i="20"/>
  <c r="T1478" i="20"/>
  <c r="P1478" i="20"/>
  <c r="T1477" i="20"/>
  <c r="P1477" i="20"/>
  <c r="T1476" i="20"/>
  <c r="P1476" i="20"/>
  <c r="T1475" i="20"/>
  <c r="P1475" i="20"/>
  <c r="T1474" i="20"/>
  <c r="P1474" i="20"/>
  <c r="T1473" i="20"/>
  <c r="P1473" i="20"/>
  <c r="T1472" i="20"/>
  <c r="P1472" i="20"/>
  <c r="T1471" i="20"/>
  <c r="P1471" i="20"/>
  <c r="T1470" i="20"/>
  <c r="P1470" i="20"/>
  <c r="T1469" i="20"/>
  <c r="P1469" i="20"/>
  <c r="T1468" i="20"/>
  <c r="P1468" i="20"/>
  <c r="T1467" i="20"/>
  <c r="P1467" i="20"/>
  <c r="T1466" i="20"/>
  <c r="P1466" i="20"/>
  <c r="T1465" i="20"/>
  <c r="P1465" i="20"/>
  <c r="T1464" i="20"/>
  <c r="P1464" i="20"/>
  <c r="T1463" i="20"/>
  <c r="P1463" i="20"/>
  <c r="T1462" i="20"/>
  <c r="P1462" i="20"/>
  <c r="T1461" i="20"/>
  <c r="P1461" i="20"/>
  <c r="T1460" i="20"/>
  <c r="P1460" i="20"/>
  <c r="T1459" i="20"/>
  <c r="P1459" i="20"/>
  <c r="T1458" i="20"/>
  <c r="P1458" i="20"/>
  <c r="T1457" i="20"/>
  <c r="P1457" i="20"/>
  <c r="T1456" i="20"/>
  <c r="P1456" i="20"/>
  <c r="T1455" i="20"/>
  <c r="P1455" i="20"/>
  <c r="T1454" i="20"/>
  <c r="P1454" i="20"/>
  <c r="T1453" i="20"/>
  <c r="P1453" i="20"/>
  <c r="T1452" i="20"/>
  <c r="P1452" i="20"/>
  <c r="T1451" i="20"/>
  <c r="P1451" i="20"/>
  <c r="T1450" i="20"/>
  <c r="P1450" i="20"/>
  <c r="T1449" i="20"/>
  <c r="P1449" i="20"/>
  <c r="T1448" i="20"/>
  <c r="P1448" i="20"/>
  <c r="T1447" i="20"/>
  <c r="P1447" i="20"/>
  <c r="T1446" i="20"/>
  <c r="P1446" i="20"/>
  <c r="T1445" i="20"/>
  <c r="P1445" i="20"/>
  <c r="T1444" i="20"/>
  <c r="P1444" i="20"/>
  <c r="T1443" i="20"/>
  <c r="P1443" i="20"/>
  <c r="T1442" i="20"/>
  <c r="P1442" i="20"/>
  <c r="T1441" i="20"/>
  <c r="P1441" i="20"/>
  <c r="T1440" i="20"/>
  <c r="P1440" i="20"/>
  <c r="T1439" i="20"/>
  <c r="P1439" i="20"/>
  <c r="T1438" i="20"/>
  <c r="P1438" i="20"/>
  <c r="T1437" i="20"/>
  <c r="P1437" i="20"/>
  <c r="T1436" i="20"/>
  <c r="P1436" i="20"/>
  <c r="T1435" i="20"/>
  <c r="P1435" i="20"/>
  <c r="T1434" i="20"/>
  <c r="P1434" i="20"/>
  <c r="T1433" i="20"/>
  <c r="P1433" i="20"/>
  <c r="T1432" i="20"/>
  <c r="P1432" i="20"/>
  <c r="T1431" i="20"/>
  <c r="P1431" i="20"/>
  <c r="T1430" i="20"/>
  <c r="P1430" i="20"/>
  <c r="T1429" i="20"/>
  <c r="P1429" i="20"/>
  <c r="T1428" i="20"/>
  <c r="P1428" i="20"/>
  <c r="T1427" i="20"/>
  <c r="P1427" i="20"/>
  <c r="T1426" i="20"/>
  <c r="P1426" i="20"/>
  <c r="T1425" i="20"/>
  <c r="P1425" i="20"/>
  <c r="T1424" i="20"/>
  <c r="P1424" i="20"/>
  <c r="T1423" i="20"/>
  <c r="P1423" i="20"/>
  <c r="T1422" i="20"/>
  <c r="P1422" i="20"/>
  <c r="T1421" i="20"/>
  <c r="P1421" i="20"/>
  <c r="T1420" i="20"/>
  <c r="P1420" i="20"/>
  <c r="T1419" i="20"/>
  <c r="P1419" i="20"/>
  <c r="T1418" i="20"/>
  <c r="P1418" i="20"/>
  <c r="T1417" i="20"/>
  <c r="P1417" i="20"/>
  <c r="T1416" i="20"/>
  <c r="P1416" i="20"/>
  <c r="T1415" i="20"/>
  <c r="P1415" i="20"/>
  <c r="T1414" i="20"/>
  <c r="P1414" i="20"/>
  <c r="T1413" i="20"/>
  <c r="P1413" i="20"/>
  <c r="T1412" i="20"/>
  <c r="P1412" i="20"/>
  <c r="T1411" i="20"/>
  <c r="P1411" i="20"/>
  <c r="T1410" i="20"/>
  <c r="P1410" i="20"/>
  <c r="T1409" i="20"/>
  <c r="P1409" i="20"/>
  <c r="T1408" i="20"/>
  <c r="P1408" i="20"/>
  <c r="T1407" i="20"/>
  <c r="P1407" i="20"/>
  <c r="T1406" i="20"/>
  <c r="P1406" i="20"/>
  <c r="T1405" i="20"/>
  <c r="P1405" i="20"/>
  <c r="T1404" i="20"/>
  <c r="P1404" i="20"/>
  <c r="T1403" i="20"/>
  <c r="P1403" i="20"/>
  <c r="T1402" i="20"/>
  <c r="P1402" i="20"/>
  <c r="T1401" i="20"/>
  <c r="P1401" i="20"/>
  <c r="T1400" i="20"/>
  <c r="P1400" i="20"/>
  <c r="T1399" i="20"/>
  <c r="P1399" i="20"/>
  <c r="T1398" i="20"/>
  <c r="P1398" i="20"/>
  <c r="T1397" i="20"/>
  <c r="P1397" i="20"/>
  <c r="T1396" i="20"/>
  <c r="P1396" i="20"/>
  <c r="T1395" i="20"/>
  <c r="P1395" i="20"/>
  <c r="T1394" i="20"/>
  <c r="P1394" i="20"/>
  <c r="T1393" i="20"/>
  <c r="P1393" i="20"/>
  <c r="T1392" i="20"/>
  <c r="P1392" i="20"/>
  <c r="T1391" i="20"/>
  <c r="P1391" i="20"/>
  <c r="T1390" i="20"/>
  <c r="P1390" i="20"/>
  <c r="T1389" i="20"/>
  <c r="P1389" i="20"/>
  <c r="T1388" i="20"/>
  <c r="P1388" i="20"/>
  <c r="T1387" i="20"/>
  <c r="P1387" i="20"/>
  <c r="T1386" i="20"/>
  <c r="P1386" i="20"/>
  <c r="T1385" i="20"/>
  <c r="P1385" i="20"/>
  <c r="T1384" i="20"/>
  <c r="P1384" i="20"/>
  <c r="T1383" i="20"/>
  <c r="P1383" i="20"/>
  <c r="T1382" i="20"/>
  <c r="P1382" i="20"/>
  <c r="T1381" i="20"/>
  <c r="P1381" i="20"/>
  <c r="T1380" i="20"/>
  <c r="P1380" i="20"/>
  <c r="T1379" i="20"/>
  <c r="P1379" i="20"/>
  <c r="T1378" i="20"/>
  <c r="P1378" i="20"/>
  <c r="T1377" i="20"/>
  <c r="P1377" i="20"/>
  <c r="T1376" i="20"/>
  <c r="P1376" i="20"/>
  <c r="T1375" i="20"/>
  <c r="P1375" i="20"/>
  <c r="T1374" i="20"/>
  <c r="P1374" i="20"/>
  <c r="T1373" i="20"/>
  <c r="P1373" i="20"/>
  <c r="T1372" i="20"/>
  <c r="P1372" i="20"/>
  <c r="T1371" i="20"/>
  <c r="P1371" i="20"/>
  <c r="T1370" i="20"/>
  <c r="P1370" i="20"/>
  <c r="T1369" i="20"/>
  <c r="P1369" i="20"/>
  <c r="T1368" i="20"/>
  <c r="P1368" i="20"/>
  <c r="T1367" i="20"/>
  <c r="P1367" i="20"/>
  <c r="T1366" i="20"/>
  <c r="P1366" i="20"/>
  <c r="T1365" i="20"/>
  <c r="P1365" i="20"/>
  <c r="T1364" i="20"/>
  <c r="P1364" i="20"/>
  <c r="T1363" i="20"/>
  <c r="P1363" i="20"/>
  <c r="T1362" i="20"/>
  <c r="P1362" i="20"/>
  <c r="T1361" i="20"/>
  <c r="P1361" i="20"/>
  <c r="T1360" i="20"/>
  <c r="P1360" i="20"/>
  <c r="T1359" i="20"/>
  <c r="P1359" i="20"/>
  <c r="T1358" i="20"/>
  <c r="P1358" i="20"/>
  <c r="T1357" i="20"/>
  <c r="P1357" i="20"/>
  <c r="T1356" i="20"/>
  <c r="P1356" i="20"/>
  <c r="T1355" i="20"/>
  <c r="P1355" i="20"/>
  <c r="T1354" i="20"/>
  <c r="P1354" i="20"/>
  <c r="T1353" i="20"/>
  <c r="P1353" i="20"/>
  <c r="T1352" i="20"/>
  <c r="P1352" i="20"/>
  <c r="T1351" i="20"/>
  <c r="P1351" i="20"/>
  <c r="T1350" i="20"/>
  <c r="P1350" i="20"/>
  <c r="T1349" i="20"/>
  <c r="P1349" i="20"/>
  <c r="T1348" i="20"/>
  <c r="P1348" i="20"/>
  <c r="T1347" i="20"/>
  <c r="P1347" i="20"/>
  <c r="T1346" i="20"/>
  <c r="P1346" i="20"/>
  <c r="T1345" i="20"/>
  <c r="P1345" i="20"/>
  <c r="T1344" i="20"/>
  <c r="P1344" i="20"/>
  <c r="T1343" i="20"/>
  <c r="P1343" i="20"/>
  <c r="T1342" i="20"/>
  <c r="P1342" i="20"/>
  <c r="T1341" i="20"/>
  <c r="P1341" i="20"/>
  <c r="T1340" i="20"/>
  <c r="P1340" i="20"/>
  <c r="T1339" i="20"/>
  <c r="P1339" i="20"/>
  <c r="T1338" i="20"/>
  <c r="P1338" i="20"/>
  <c r="T1337" i="20"/>
  <c r="P1337" i="20"/>
  <c r="T1336" i="20"/>
  <c r="P1336" i="20"/>
  <c r="T1335" i="20"/>
  <c r="P1335" i="20"/>
  <c r="T1334" i="20"/>
  <c r="P1334" i="20"/>
  <c r="T1333" i="20"/>
  <c r="P1333" i="20"/>
  <c r="T1332" i="20"/>
  <c r="P1332" i="20"/>
  <c r="T1331" i="20"/>
  <c r="P1331" i="20"/>
  <c r="T1330" i="20"/>
  <c r="P1330" i="20"/>
  <c r="T1329" i="20"/>
  <c r="P1329" i="20"/>
  <c r="T1328" i="20"/>
  <c r="P1328" i="20"/>
  <c r="T1327" i="20"/>
  <c r="P1327" i="20"/>
  <c r="T1326" i="20"/>
  <c r="P1326" i="20"/>
  <c r="T1325" i="20"/>
  <c r="P1325" i="20"/>
  <c r="T1324" i="20"/>
  <c r="P1324" i="20"/>
  <c r="T1323" i="20"/>
  <c r="P1323" i="20"/>
  <c r="T1322" i="20"/>
  <c r="P1322" i="20"/>
  <c r="T1321" i="20"/>
  <c r="P1321" i="20"/>
  <c r="T1320" i="20"/>
  <c r="P1320" i="20"/>
  <c r="T1319" i="20"/>
  <c r="P1319" i="20"/>
  <c r="T1318" i="20"/>
  <c r="P1318" i="20"/>
  <c r="T1317" i="20"/>
  <c r="P1317" i="20"/>
  <c r="T1316" i="20"/>
  <c r="P1316" i="20"/>
  <c r="T1315" i="20"/>
  <c r="P1315" i="20"/>
  <c r="T1314" i="20"/>
  <c r="P1314" i="20"/>
  <c r="T1313" i="20"/>
  <c r="P1313" i="20"/>
  <c r="T1312" i="20"/>
  <c r="P1312" i="20"/>
  <c r="T1311" i="20"/>
  <c r="P1311" i="20"/>
  <c r="T1310" i="20"/>
  <c r="P1310" i="20"/>
  <c r="T1309" i="20"/>
  <c r="P1309" i="20"/>
  <c r="T1308" i="20"/>
  <c r="P1308" i="20"/>
  <c r="T1307" i="20"/>
  <c r="P1307" i="20"/>
  <c r="T1306" i="20"/>
  <c r="P1306" i="20"/>
  <c r="T1305" i="20"/>
  <c r="P1305" i="20"/>
  <c r="T1304" i="20"/>
  <c r="P1304" i="20"/>
  <c r="T1303" i="20"/>
  <c r="P1303" i="20"/>
  <c r="T1302" i="20"/>
  <c r="P1302" i="20"/>
  <c r="T1301" i="20"/>
  <c r="P1301" i="20"/>
  <c r="T1300" i="20"/>
  <c r="P1300" i="20"/>
  <c r="T1299" i="20"/>
  <c r="P1299" i="20"/>
  <c r="T1298" i="20"/>
  <c r="P1298" i="20"/>
  <c r="T1297" i="20"/>
  <c r="P1297" i="20"/>
  <c r="T1296" i="20"/>
  <c r="P1296" i="20"/>
  <c r="T1295" i="20"/>
  <c r="P1295" i="20"/>
  <c r="T1294" i="20"/>
  <c r="P1294" i="20"/>
  <c r="T1293" i="20"/>
  <c r="P1293" i="20"/>
  <c r="T1292" i="20"/>
  <c r="P1292" i="20"/>
  <c r="T1291" i="20"/>
  <c r="P1291" i="20"/>
  <c r="T1290" i="20"/>
  <c r="P1290" i="20"/>
  <c r="T1289" i="20"/>
  <c r="P1289" i="20"/>
  <c r="T1288" i="20"/>
  <c r="P1288" i="20"/>
  <c r="T1287" i="20"/>
  <c r="P1287" i="20"/>
  <c r="T1286" i="20"/>
  <c r="P1286" i="20"/>
  <c r="T1285" i="20"/>
  <c r="P1285" i="20"/>
  <c r="T1284" i="20"/>
  <c r="P1284" i="20"/>
  <c r="T1283" i="20"/>
  <c r="P1283" i="20"/>
  <c r="T1282" i="20"/>
  <c r="P1282" i="20"/>
  <c r="T1281" i="20"/>
  <c r="P1281" i="20"/>
  <c r="T1280" i="20"/>
  <c r="P1280" i="20"/>
  <c r="T1279" i="20"/>
  <c r="P1279" i="20"/>
  <c r="T1278" i="20"/>
  <c r="P1278" i="20"/>
  <c r="T1277" i="20"/>
  <c r="P1277" i="20"/>
  <c r="T1276" i="20"/>
  <c r="P1276" i="20"/>
  <c r="T1275" i="20"/>
  <c r="P1275" i="20"/>
  <c r="T1274" i="20"/>
  <c r="P1274" i="20"/>
  <c r="T1273" i="20"/>
  <c r="P1273" i="20"/>
  <c r="T1272" i="20"/>
  <c r="P1272" i="20"/>
  <c r="T1271" i="20"/>
  <c r="P1271" i="20"/>
  <c r="T1270" i="20"/>
  <c r="P1270" i="20"/>
  <c r="T1269" i="20"/>
  <c r="P1269" i="20"/>
  <c r="T1268" i="20"/>
  <c r="P1268" i="20"/>
  <c r="T1267" i="20"/>
  <c r="P1267" i="20"/>
  <c r="T1266" i="20"/>
  <c r="P1266" i="20"/>
  <c r="T1265" i="20"/>
  <c r="P1265" i="20"/>
  <c r="T1264" i="20"/>
  <c r="P1264" i="20"/>
  <c r="T1263" i="20"/>
  <c r="P1263" i="20"/>
  <c r="T1262" i="20"/>
  <c r="P1262" i="20"/>
  <c r="T1261" i="20"/>
  <c r="P1261" i="20"/>
  <c r="T1260" i="20"/>
  <c r="P1260" i="20"/>
  <c r="T1259" i="20"/>
  <c r="P1259" i="20"/>
  <c r="T1258" i="20"/>
  <c r="P1258" i="20"/>
  <c r="T1257" i="20"/>
  <c r="P1257" i="20"/>
  <c r="T1256" i="20"/>
  <c r="P1256" i="20"/>
  <c r="T1255" i="20"/>
  <c r="P1255" i="20"/>
  <c r="T1254" i="20"/>
  <c r="P1254" i="20"/>
  <c r="T1253" i="20"/>
  <c r="P1253" i="20"/>
  <c r="T1252" i="20"/>
  <c r="P1252" i="20"/>
  <c r="T1251" i="20"/>
  <c r="P1251" i="20"/>
  <c r="T1250" i="20"/>
  <c r="P1250" i="20"/>
  <c r="T1249" i="20"/>
  <c r="P1249" i="20"/>
  <c r="T1248" i="20"/>
  <c r="P1248" i="20"/>
  <c r="T1247" i="20"/>
  <c r="P1247" i="20"/>
  <c r="T1246" i="20"/>
  <c r="P1246" i="20"/>
  <c r="T1245" i="20"/>
  <c r="P1245" i="20"/>
  <c r="T1244" i="20"/>
  <c r="P1244" i="20"/>
  <c r="T1243" i="20"/>
  <c r="P1243" i="20"/>
  <c r="T1242" i="20"/>
  <c r="P1242" i="20"/>
  <c r="T1241" i="20"/>
  <c r="P1241" i="20"/>
  <c r="T1240" i="20"/>
  <c r="P1240" i="20"/>
  <c r="T1239" i="20"/>
  <c r="P1239" i="20"/>
  <c r="T1238" i="20"/>
  <c r="P1238" i="20"/>
  <c r="T1237" i="20"/>
  <c r="P1237" i="20"/>
  <c r="T1236" i="20"/>
  <c r="P1236" i="20"/>
  <c r="T1235" i="20"/>
  <c r="P1235" i="20"/>
  <c r="T1234" i="20"/>
  <c r="P1234" i="20"/>
  <c r="T1233" i="20"/>
  <c r="P1233" i="20"/>
  <c r="T1232" i="20"/>
  <c r="P1232" i="20"/>
  <c r="T1231" i="20"/>
  <c r="P1231" i="20"/>
  <c r="T1230" i="20"/>
  <c r="P1230" i="20"/>
  <c r="T1229" i="20"/>
  <c r="P1229" i="20"/>
  <c r="T1228" i="20"/>
  <c r="P1228" i="20"/>
  <c r="T1227" i="20"/>
  <c r="P1227" i="20"/>
  <c r="T1226" i="20"/>
  <c r="P1226" i="20"/>
  <c r="T1225" i="20"/>
  <c r="P1225" i="20"/>
  <c r="T1224" i="20"/>
  <c r="P1224" i="20"/>
  <c r="T1223" i="20"/>
  <c r="P1223" i="20"/>
  <c r="T1222" i="20"/>
  <c r="P1222" i="20"/>
  <c r="T1221" i="20"/>
  <c r="P1221" i="20"/>
  <c r="T1220" i="20"/>
  <c r="P1220" i="20"/>
  <c r="T1219" i="20"/>
  <c r="P1219" i="20"/>
  <c r="T1218" i="20"/>
  <c r="P1218" i="20"/>
  <c r="T1217" i="20"/>
  <c r="P1217" i="20"/>
  <c r="T1216" i="20"/>
  <c r="P1216" i="20"/>
  <c r="T2876" i="20"/>
  <c r="P2876" i="20"/>
  <c r="T2875" i="20"/>
  <c r="P2875" i="20"/>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71" i="20"/>
  <c r="P2371" i="20"/>
  <c r="T2370" i="20"/>
  <c r="P2370" i="20"/>
  <c r="T2369" i="20"/>
  <c r="P2369" i="20"/>
  <c r="T2368" i="20"/>
  <c r="P2368" i="20"/>
  <c r="T2367" i="20"/>
  <c r="P2367" i="20"/>
  <c r="T2366" i="20"/>
  <c r="P2366" i="20"/>
  <c r="T2365" i="20"/>
  <c r="P2365" i="20"/>
  <c r="T2364" i="20"/>
  <c r="P2364" i="20"/>
  <c r="T2363" i="20"/>
  <c r="P2363" i="20"/>
  <c r="T2362" i="20"/>
  <c r="P2362" i="20"/>
  <c r="T2361" i="20"/>
  <c r="P2361" i="20"/>
  <c r="T2360" i="20"/>
  <c r="P2360" i="20"/>
  <c r="T2359" i="20"/>
  <c r="P2359" i="20"/>
  <c r="T2358" i="20"/>
  <c r="P2358" i="20"/>
  <c r="T2357" i="20"/>
  <c r="P2357" i="20"/>
  <c r="T2356" i="20"/>
  <c r="P2356" i="20"/>
  <c r="T2355" i="20"/>
  <c r="P2355" i="20"/>
  <c r="T2354" i="20"/>
  <c r="P2354" i="20"/>
  <c r="T2353" i="20"/>
  <c r="P2353" i="20"/>
  <c r="T2352" i="20"/>
  <c r="P2352" i="20"/>
  <c r="T2351" i="20"/>
  <c r="P2351" i="20"/>
  <c r="T2350" i="20"/>
  <c r="P2350" i="20"/>
  <c r="T2349" i="20"/>
  <c r="P2349" i="20"/>
  <c r="T2348" i="20"/>
  <c r="P2348" i="20"/>
  <c r="T2347" i="20"/>
  <c r="P2347" i="20"/>
  <c r="T2346" i="20"/>
  <c r="P2346" i="20"/>
  <c r="T2345" i="20"/>
  <c r="P2345" i="20"/>
  <c r="T2344" i="20"/>
  <c r="P2344" i="20"/>
  <c r="T2343" i="20"/>
  <c r="P2343" i="20"/>
  <c r="T2342" i="20"/>
  <c r="P2342"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739" i="20"/>
  <c r="P739" i="20"/>
  <c r="T738" i="20"/>
  <c r="P738" i="20"/>
  <c r="T737" i="20"/>
  <c r="P737" i="20"/>
  <c r="T736" i="20"/>
  <c r="P736" i="20"/>
  <c r="T735" i="20"/>
  <c r="P735" i="20"/>
  <c r="T734" i="20"/>
  <c r="P734" i="20"/>
  <c r="T733" i="20"/>
  <c r="P733" i="20"/>
  <c r="T732" i="20"/>
  <c r="P732" i="20"/>
  <c r="T731" i="20"/>
  <c r="P731" i="20"/>
  <c r="T730" i="20"/>
  <c r="P730" i="20"/>
  <c r="T729" i="20"/>
  <c r="P729" i="20"/>
  <c r="T728" i="20"/>
  <c r="P728" i="20"/>
  <c r="T727" i="20"/>
  <c r="P727" i="20"/>
  <c r="T726" i="20"/>
  <c r="P726" i="20"/>
  <c r="T725" i="20"/>
  <c r="P725" i="20"/>
  <c r="T724" i="20"/>
  <c r="P724" i="20"/>
  <c r="T723" i="20"/>
  <c r="P723" i="20"/>
  <c r="T722" i="20"/>
  <c r="P722" i="20"/>
  <c r="T721" i="20"/>
  <c r="P721" i="20"/>
  <c r="T720" i="20"/>
  <c r="P720" i="20"/>
  <c r="T719" i="20"/>
  <c r="P719" i="20"/>
  <c r="T718" i="20"/>
  <c r="P718" i="20"/>
  <c r="T717" i="20"/>
  <c r="P717" i="20"/>
  <c r="T716" i="20"/>
  <c r="P716" i="20"/>
  <c r="T715" i="20"/>
  <c r="P715" i="20"/>
  <c r="T714" i="20"/>
  <c r="P714" i="20"/>
  <c r="T713" i="20"/>
  <c r="P713" i="20"/>
  <c r="T712" i="20"/>
  <c r="P712" i="20"/>
  <c r="T711" i="20"/>
  <c r="P711" i="20"/>
  <c r="T710" i="20"/>
  <c r="P710" i="20"/>
  <c r="T709" i="20"/>
  <c r="P709" i="20"/>
  <c r="T708" i="20"/>
  <c r="P708" i="20"/>
  <c r="T707" i="20"/>
  <c r="P707" i="20"/>
  <c r="T706" i="20"/>
  <c r="P706" i="20"/>
  <c r="T705" i="20"/>
  <c r="P705" i="20"/>
  <c r="T704" i="20"/>
  <c r="P704" i="20"/>
  <c r="T703" i="20"/>
  <c r="P703" i="20"/>
  <c r="T702" i="20"/>
  <c r="P702" i="20"/>
  <c r="T701" i="20"/>
  <c r="P701" i="20"/>
  <c r="T700" i="20"/>
  <c r="P700" i="20"/>
  <c r="T699" i="20"/>
  <c r="P699" i="20"/>
  <c r="T698" i="20"/>
  <c r="P698" i="20"/>
  <c r="T697" i="20"/>
  <c r="P697" i="20"/>
  <c r="T696" i="20"/>
  <c r="P696" i="20"/>
  <c r="T695" i="20"/>
  <c r="P695" i="20"/>
  <c r="T694" i="20"/>
  <c r="P694" i="20"/>
  <c r="T693" i="20"/>
  <c r="P693" i="20"/>
  <c r="T692" i="20"/>
  <c r="P692" i="20"/>
  <c r="T691" i="20"/>
  <c r="P691" i="20"/>
  <c r="T690" i="20"/>
  <c r="P690" i="20"/>
  <c r="T689" i="20"/>
  <c r="P689" i="20"/>
  <c r="T688" i="20"/>
  <c r="P688" i="20"/>
  <c r="T687" i="20"/>
  <c r="P687" i="20"/>
  <c r="T686" i="20"/>
  <c r="P686" i="20"/>
  <c r="T685" i="20"/>
  <c r="P685" i="20"/>
  <c r="T684" i="20"/>
  <c r="P684" i="20"/>
  <c r="T683" i="20"/>
  <c r="P683" i="20"/>
  <c r="T682" i="20"/>
  <c r="P682" i="20"/>
  <c r="T681" i="20"/>
  <c r="P681" i="20"/>
  <c r="T680" i="20"/>
  <c r="P680" i="20"/>
  <c r="T679" i="20"/>
  <c r="P679" i="20"/>
  <c r="T678" i="20"/>
  <c r="P678" i="20"/>
  <c r="T677" i="20"/>
  <c r="P677" i="20"/>
  <c r="T676" i="20"/>
  <c r="P676" i="20"/>
  <c r="T675" i="20"/>
  <c r="P675" i="20"/>
  <c r="T674" i="20"/>
  <c r="P674" i="20"/>
  <c r="T673" i="20"/>
  <c r="P673" i="20"/>
  <c r="T672" i="20"/>
  <c r="P672" i="20"/>
  <c r="T671" i="20"/>
  <c r="P671" i="20"/>
  <c r="T670" i="20"/>
  <c r="P670" i="20"/>
  <c r="T669" i="20"/>
  <c r="P669" i="20"/>
  <c r="T668" i="20"/>
  <c r="P668" i="20"/>
  <c r="T667" i="20"/>
  <c r="P667" i="20"/>
  <c r="T666" i="20"/>
  <c r="P666" i="20"/>
  <c r="T665" i="20"/>
  <c r="P665" i="20"/>
  <c r="T664" i="20"/>
  <c r="P664" i="20"/>
  <c r="T663" i="20"/>
  <c r="P663" i="20"/>
  <c r="T662" i="20"/>
  <c r="P662" i="20"/>
  <c r="T661" i="20"/>
  <c r="P661" i="20"/>
  <c r="T660" i="20"/>
  <c r="P660" i="20"/>
  <c r="T659" i="20"/>
  <c r="P659" i="20"/>
  <c r="T658" i="20"/>
  <c r="P658" i="20"/>
  <c r="T657" i="20"/>
  <c r="P657" i="20"/>
  <c r="T656" i="20"/>
  <c r="P656" i="20"/>
  <c r="T655" i="20"/>
  <c r="P655" i="20"/>
  <c r="T654" i="20"/>
  <c r="P654" i="20"/>
  <c r="T653" i="20"/>
  <c r="P653" i="20"/>
  <c r="T652" i="20"/>
  <c r="P652" i="20"/>
  <c r="T651" i="20"/>
  <c r="P651" i="20"/>
  <c r="T650" i="20"/>
  <c r="P650" i="20"/>
  <c r="T649" i="20"/>
  <c r="P649" i="20"/>
  <c r="T648" i="20"/>
  <c r="P648" i="20"/>
  <c r="T647" i="20"/>
  <c r="P647" i="20"/>
  <c r="T646" i="20"/>
  <c r="P646" i="20"/>
  <c r="T645" i="20"/>
  <c r="P645" i="20"/>
  <c r="T644" i="20"/>
  <c r="P644" i="20"/>
  <c r="T643" i="20"/>
  <c r="P643" i="20"/>
  <c r="T642" i="20"/>
  <c r="P642" i="20"/>
  <c r="T641" i="20"/>
  <c r="P641" i="20"/>
  <c r="T640" i="20"/>
  <c r="P640" i="20"/>
  <c r="T639" i="20"/>
  <c r="P639" i="20"/>
  <c r="T638" i="20"/>
  <c r="P638" i="20"/>
  <c r="T637" i="20"/>
  <c r="P637" i="20"/>
  <c r="T636" i="20"/>
  <c r="P636" i="20"/>
  <c r="T635" i="20"/>
  <c r="P635" i="20"/>
  <c r="T634" i="20"/>
  <c r="P634" i="20"/>
  <c r="T633" i="20"/>
  <c r="P633" i="20"/>
  <c r="T632" i="20"/>
  <c r="P632" i="20"/>
  <c r="T631" i="20"/>
  <c r="P631" i="20"/>
  <c r="T630" i="20"/>
  <c r="P630" i="20"/>
  <c r="T629" i="20"/>
  <c r="P629" i="20"/>
  <c r="T628" i="20"/>
  <c r="P628" i="20"/>
  <c r="T627" i="20"/>
  <c r="P627" i="20"/>
  <c r="T2331" i="20"/>
  <c r="P2331" i="20"/>
  <c r="T2330" i="20"/>
  <c r="P2330" i="20"/>
  <c r="T2329" i="20"/>
  <c r="P2329" i="20"/>
  <c r="T2328" i="20"/>
  <c r="P2328" i="20"/>
  <c r="T2327" i="20"/>
  <c r="P2327" i="20"/>
  <c r="T2326" i="20"/>
  <c r="P2326" i="20"/>
  <c r="T2325" i="20"/>
  <c r="P2325" i="20"/>
  <c r="T2324" i="20"/>
  <c r="P2324" i="20"/>
  <c r="T2323" i="20"/>
  <c r="P2323" i="20"/>
  <c r="T2322" i="20"/>
  <c r="P2322" i="20"/>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1805" i="20"/>
  <c r="P1805" i="20"/>
  <c r="T1804" i="20"/>
  <c r="P1804" i="20"/>
  <c r="T1803" i="20"/>
  <c r="P1803" i="20"/>
  <c r="T1802" i="20"/>
  <c r="P1802" i="20"/>
  <c r="T1801" i="20"/>
  <c r="P1801" i="20"/>
  <c r="T1800" i="20"/>
  <c r="P1800" i="20"/>
  <c r="T1799" i="20"/>
  <c r="P1799" i="20"/>
  <c r="T1798" i="20"/>
  <c r="P1798" i="20"/>
  <c r="T1797" i="20"/>
  <c r="P1797" i="20"/>
  <c r="T1796" i="20"/>
  <c r="P1796" i="20"/>
  <c r="T1795" i="20"/>
  <c r="P1795" i="20"/>
  <c r="T1794" i="20"/>
  <c r="P1794" i="20"/>
  <c r="T1793" i="20"/>
  <c r="P1793" i="20"/>
  <c r="T1792" i="20"/>
  <c r="P1792" i="20"/>
  <c r="T1791" i="20"/>
  <c r="P1791" i="20"/>
  <c r="T1790" i="20"/>
  <c r="P1790" i="20"/>
  <c r="T1789" i="20"/>
  <c r="P1789" i="20"/>
  <c r="T1788" i="20"/>
  <c r="P1788" i="20"/>
  <c r="T1787" i="20"/>
  <c r="P1787" i="20"/>
  <c r="T1786" i="20"/>
  <c r="P1786" i="20"/>
  <c r="T1785" i="20"/>
  <c r="P1785" i="20"/>
  <c r="T1784" i="20"/>
  <c r="P1784" i="20"/>
  <c r="T1783" i="20"/>
  <c r="P1783" i="20"/>
  <c r="T1782" i="20"/>
  <c r="P1782" i="20"/>
  <c r="T1781" i="20"/>
  <c r="P1781" i="20"/>
  <c r="T1780" i="20"/>
  <c r="P1780" i="20"/>
  <c r="T1779" i="20"/>
  <c r="P1779" i="20"/>
  <c r="T1778" i="20"/>
  <c r="P1778" i="20"/>
  <c r="T1777" i="20"/>
  <c r="P1777" i="20"/>
  <c r="P616" i="20"/>
  <c r="P615" i="20"/>
  <c r="T614" i="20"/>
  <c r="P614" i="20"/>
  <c r="T613" i="20"/>
  <c r="P613" i="20"/>
  <c r="T612" i="20"/>
  <c r="P612" i="20"/>
  <c r="T611" i="20"/>
  <c r="P611" i="20"/>
  <c r="T610" i="20"/>
  <c r="P610" i="20"/>
  <c r="T609" i="20"/>
  <c r="P609" i="20"/>
  <c r="T608" i="20"/>
  <c r="P608" i="20"/>
  <c r="T607" i="20"/>
  <c r="P607" i="20"/>
  <c r="T606" i="20"/>
  <c r="P606" i="20"/>
  <c r="T605" i="20"/>
  <c r="P605" i="20"/>
  <c r="T604" i="20"/>
  <c r="P604" i="20"/>
  <c r="T603" i="20"/>
  <c r="P603" i="20"/>
  <c r="T602" i="20"/>
  <c r="P602" i="20"/>
  <c r="T601" i="20"/>
  <c r="P601" i="20"/>
  <c r="T600" i="20"/>
  <c r="P600" i="20"/>
  <c r="T599" i="20"/>
  <c r="P599" i="20"/>
  <c r="T598" i="20"/>
  <c r="P598" i="20"/>
  <c r="T597" i="20"/>
  <c r="P597" i="20"/>
  <c r="T596" i="20"/>
  <c r="P596"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7" i="20"/>
  <c r="P127" i="20"/>
  <c r="T126" i="20"/>
  <c r="P126" i="20"/>
  <c r="T125" i="20"/>
  <c r="P125" i="20"/>
  <c r="T124" i="20"/>
  <c r="P124" i="20"/>
  <c r="T123" i="20"/>
  <c r="P123" i="20"/>
  <c r="T122" i="20"/>
  <c r="P122" i="20"/>
  <c r="T121" i="20"/>
  <c r="P121" i="20"/>
  <c r="T120" i="20"/>
  <c r="P120" i="20"/>
  <c r="T119" i="20"/>
  <c r="P119" i="20"/>
  <c r="T118" i="20"/>
  <c r="P118" i="20"/>
  <c r="T117" i="20"/>
  <c r="P117" i="20"/>
  <c r="T116" i="20"/>
  <c r="P116" i="20"/>
  <c r="T115" i="20"/>
  <c r="P115"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T25" i="20"/>
  <c r="P25" i="20"/>
  <c r="T24" i="20"/>
  <c r="P24" i="20"/>
  <c r="T23" i="20"/>
  <c r="P23" i="20"/>
  <c r="T1771" i="20"/>
  <c r="P1771" i="20"/>
  <c r="T1770" i="20"/>
  <c r="P1770" i="20"/>
  <c r="T1769" i="20"/>
  <c r="P1769" i="20"/>
  <c r="T1768" i="20"/>
  <c r="P1768" i="20"/>
  <c r="T1767" i="20"/>
  <c r="P1767" i="20"/>
  <c r="T1215" i="20"/>
  <c r="P1215" i="20"/>
  <c r="T1214" i="20"/>
  <c r="P1214" i="20"/>
  <c r="T1210" i="20"/>
  <c r="P1210" i="20"/>
  <c r="T1209" i="20"/>
  <c r="P1209" i="20"/>
  <c r="T1208" i="20"/>
  <c r="P1208" i="20"/>
  <c r="T1207" i="20"/>
  <c r="P1207" i="20"/>
  <c r="T1206" i="20"/>
  <c r="P1206" i="20"/>
  <c r="T626" i="20"/>
  <c r="P626" i="20"/>
  <c r="T625" i="20"/>
  <c r="P625" i="20"/>
  <c r="T22" i="20"/>
  <c r="P621" i="20"/>
  <c r="P620" i="20"/>
  <c r="P619" i="20"/>
  <c r="P618" i="20"/>
  <c r="P617" i="20"/>
  <c r="P22" i="20"/>
  <c r="T665" i="21"/>
  <c r="Q665" i="21"/>
  <c r="N665" i="21"/>
  <c r="X1074" i="16"/>
  <c r="X981" i="16"/>
  <c r="X890" i="16"/>
  <c r="AF1036" i="14" l="1"/>
  <c r="AG1036" i="14"/>
  <c r="AH1036" i="14"/>
  <c r="AI1036" i="14"/>
  <c r="AE1036" i="14"/>
  <c r="P2332" i="20"/>
  <c r="M3412" i="20"/>
  <c r="J3412" i="20"/>
  <c r="P3412" i="20" s="1"/>
  <c r="F3412" i="20"/>
  <c r="M1772" i="20"/>
  <c r="M1211" i="20"/>
  <c r="J1211" i="20"/>
  <c r="P1211" i="20" s="1"/>
  <c r="F1211" i="20"/>
  <c r="T1211" i="20" s="1"/>
  <c r="M622" i="20"/>
  <c r="J622" i="20"/>
  <c r="P622" i="20" s="1"/>
  <c r="F622" i="20"/>
  <c r="T622" i="20" s="1"/>
  <c r="T3411" i="20"/>
  <c r="T3410" i="20"/>
  <c r="T3409" i="20"/>
  <c r="T3408" i="20"/>
  <c r="T3407" i="20"/>
  <c r="T2886" i="20"/>
  <c r="T2885" i="20"/>
  <c r="T2881" i="20"/>
  <c r="T2880" i="20"/>
  <c r="T2879" i="20"/>
  <c r="T2878" i="20"/>
  <c r="T2877" i="20"/>
  <c r="T2341" i="20"/>
  <c r="T2340" i="20"/>
  <c r="T2336" i="20"/>
  <c r="T2335" i="20"/>
  <c r="T2334" i="20"/>
  <c r="T2333" i="20"/>
  <c r="T2332" i="20"/>
  <c r="T1776" i="20"/>
  <c r="T1775" i="20"/>
  <c r="P2881" i="20"/>
  <c r="P2880" i="20"/>
  <c r="P2879" i="20"/>
  <c r="P2878" i="20"/>
  <c r="P2877" i="20"/>
  <c r="P2341" i="20"/>
  <c r="P2340" i="20"/>
  <c r="P2336" i="20"/>
  <c r="P2335" i="20"/>
  <c r="P2334" i="20"/>
  <c r="P2333" i="20"/>
  <c r="P1776" i="20"/>
  <c r="P1775" i="20"/>
  <c r="P21" i="20"/>
  <c r="AU386" i="14"/>
  <c r="AU700" i="14" s="1"/>
  <c r="AM386" i="14"/>
  <c r="AM700" i="14" s="1"/>
  <c r="U700" i="14"/>
  <c r="U386" i="14"/>
  <c r="M386" i="14"/>
  <c r="M700" i="14" s="1"/>
  <c r="T1772" i="20" l="1"/>
  <c r="P1772" i="20"/>
  <c r="T3412" i="20"/>
  <c r="H3399" i="20"/>
  <c r="H3391" i="20"/>
  <c r="H3383" i="20"/>
  <c r="H3375" i="20"/>
  <c r="H3367" i="20"/>
  <c r="H3359" i="20"/>
  <c r="H3351" i="20"/>
  <c r="H3343" i="20"/>
  <c r="H3335" i="20"/>
  <c r="H3327" i="20"/>
  <c r="H3319" i="20"/>
  <c r="H3311" i="20"/>
  <c r="H3303" i="20"/>
  <c r="H3295" i="20"/>
  <c r="H3287" i="20"/>
  <c r="H3279" i="20"/>
  <c r="H3271" i="20"/>
  <c r="H3263" i="20"/>
  <c r="H3255" i="20"/>
  <c r="H3247" i="20"/>
  <c r="H3239" i="20"/>
  <c r="H3231" i="20"/>
  <c r="H3223" i="20"/>
  <c r="H3215" i="20"/>
  <c r="H3207" i="20"/>
  <c r="H3199" i="20"/>
  <c r="H3191" i="20"/>
  <c r="H3183" i="20"/>
  <c r="H3175" i="20"/>
  <c r="H3167" i="20"/>
  <c r="H3159" i="20"/>
  <c r="H3151" i="20"/>
  <c r="H3143" i="20"/>
  <c r="H3135" i="20"/>
  <c r="H3127" i="20"/>
  <c r="H3119" i="20"/>
  <c r="H3111" i="20"/>
  <c r="H3103" i="20"/>
  <c r="H3095" i="20"/>
  <c r="H3087" i="20"/>
  <c r="H3079" i="20"/>
  <c r="H3071" i="20"/>
  <c r="H3063" i="20"/>
  <c r="H3055" i="20"/>
  <c r="H3047" i="20"/>
  <c r="H3039" i="20"/>
  <c r="H3031" i="20"/>
  <c r="H3023" i="20"/>
  <c r="H3015" i="20"/>
  <c r="H3007" i="20"/>
  <c r="H2999" i="20"/>
  <c r="H2991" i="20"/>
  <c r="H2983" i="20"/>
  <c r="H2975" i="20"/>
  <c r="H2967" i="20"/>
  <c r="H2959" i="20"/>
  <c r="H2951" i="20"/>
  <c r="H2943" i="20"/>
  <c r="H2935" i="20"/>
  <c r="H2927" i="20"/>
  <c r="H2919" i="20"/>
  <c r="H2911" i="20"/>
  <c r="H2903" i="20"/>
  <c r="H2895" i="20"/>
  <c r="H2887" i="20"/>
  <c r="H3396" i="20"/>
  <c r="H3388" i="20"/>
  <c r="H3380" i="20"/>
  <c r="H3372" i="20"/>
  <c r="H3364" i="20"/>
  <c r="H3356" i="20"/>
  <c r="H3348" i="20"/>
  <c r="H3340" i="20"/>
  <c r="H3332" i="20"/>
  <c r="H3324" i="20"/>
  <c r="H3316" i="20"/>
  <c r="H3308" i="20"/>
  <c r="H3300" i="20"/>
  <c r="H3292" i="20"/>
  <c r="H3284" i="20"/>
  <c r="H3276" i="20"/>
  <c r="H3268" i="20"/>
  <c r="H3260" i="20"/>
  <c r="H3252" i="20"/>
  <c r="H3244" i="20"/>
  <c r="H3236" i="20"/>
  <c r="H3228" i="20"/>
  <c r="H3220" i="20"/>
  <c r="H3212" i="20"/>
  <c r="H3204" i="20"/>
  <c r="H3196" i="20"/>
  <c r="H3188" i="20"/>
  <c r="H3180" i="20"/>
  <c r="H3172" i="20"/>
  <c r="H3164" i="20"/>
  <c r="H3156" i="20"/>
  <c r="H3148" i="20"/>
  <c r="H3140" i="20"/>
  <c r="H3132" i="20"/>
  <c r="H3124" i="20"/>
  <c r="H3116" i="20"/>
  <c r="H3108" i="20"/>
  <c r="H3100" i="20"/>
  <c r="H3092" i="20"/>
  <c r="H3084" i="20"/>
  <c r="H3076" i="20"/>
  <c r="H3068" i="20"/>
  <c r="H3060" i="20"/>
  <c r="H3052" i="20"/>
  <c r="H3044" i="20"/>
  <c r="H3036" i="20"/>
  <c r="H3028" i="20"/>
  <c r="H3020" i="20"/>
  <c r="H3012" i="20"/>
  <c r="H3004" i="20"/>
  <c r="H2996" i="20"/>
  <c r="H2988" i="20"/>
  <c r="H2980" i="20"/>
  <c r="H2972" i="20"/>
  <c r="H3403" i="20"/>
  <c r="H3395" i="20"/>
  <c r="H3387" i="20"/>
  <c r="H3379" i="20"/>
  <c r="H3371" i="20"/>
  <c r="H3363" i="20"/>
  <c r="H3355" i="20"/>
  <c r="H3347" i="20"/>
  <c r="H3339" i="20"/>
  <c r="H3331" i="20"/>
  <c r="H3323" i="20"/>
  <c r="H3315" i="20"/>
  <c r="H3307" i="20"/>
  <c r="H3299" i="20"/>
  <c r="H3291" i="20"/>
  <c r="H3283" i="20"/>
  <c r="H3275" i="20"/>
  <c r="H3267" i="20"/>
  <c r="H3259" i="20"/>
  <c r="H3251" i="20"/>
  <c r="H3243" i="20"/>
  <c r="H3235" i="20"/>
  <c r="H3227" i="20"/>
  <c r="H3219" i="20"/>
  <c r="H3211" i="20"/>
  <c r="H3203" i="20"/>
  <c r="H3195" i="20"/>
  <c r="H3187" i="20"/>
  <c r="H3179" i="20"/>
  <c r="H3171" i="20"/>
  <c r="H3163" i="20"/>
  <c r="H3155" i="20"/>
  <c r="H3147" i="20"/>
  <c r="H3139" i="20"/>
  <c r="H3131" i="20"/>
  <c r="H3123" i="20"/>
  <c r="H3115" i="20"/>
  <c r="H3107" i="20"/>
  <c r="H3099" i="20"/>
  <c r="H3091" i="20"/>
  <c r="H3083" i="20"/>
  <c r="H3075" i="20"/>
  <c r="H3067" i="20"/>
  <c r="H3059" i="20"/>
  <c r="H3051" i="20"/>
  <c r="H3043" i="20"/>
  <c r="H3035" i="20"/>
  <c r="H3027" i="20"/>
  <c r="H3019" i="20"/>
  <c r="H3011" i="20"/>
  <c r="H3003" i="20"/>
  <c r="H2995" i="20"/>
  <c r="H2987" i="20"/>
  <c r="H2979" i="20"/>
  <c r="H3402" i="20"/>
  <c r="H3394" i="20"/>
  <c r="H3386" i="20"/>
  <c r="H3378" i="20"/>
  <c r="H3370" i="20"/>
  <c r="H3362" i="20"/>
  <c r="H3354" i="20"/>
  <c r="H3346" i="20"/>
  <c r="H3338" i="20"/>
  <c r="H3330" i="20"/>
  <c r="H3322" i="20"/>
  <c r="H3314" i="20"/>
  <c r="H3306" i="20"/>
  <c r="H3298" i="20"/>
  <c r="H3290" i="20"/>
  <c r="H3282" i="20"/>
  <c r="H3274" i="20"/>
  <c r="H3266" i="20"/>
  <c r="H3258" i="20"/>
  <c r="H3250" i="20"/>
  <c r="H3242" i="20"/>
  <c r="H3234" i="20"/>
  <c r="H3226" i="20"/>
  <c r="H3218" i="20"/>
  <c r="H3210" i="20"/>
  <c r="H3202" i="20"/>
  <c r="H3194" i="20"/>
  <c r="H3186" i="20"/>
  <c r="H3178" i="20"/>
  <c r="H3170" i="20"/>
  <c r="H3162" i="20"/>
  <c r="H3154" i="20"/>
  <c r="H3146" i="20"/>
  <c r="H3138" i="20"/>
  <c r="H3130" i="20"/>
  <c r="H3122" i="20"/>
  <c r="H3114" i="20"/>
  <c r="H3106" i="20"/>
  <c r="H3098" i="20"/>
  <c r="H3090" i="20"/>
  <c r="H3082" i="20"/>
  <c r="H3074" i="20"/>
  <c r="H3066" i="20"/>
  <c r="H3058" i="20"/>
  <c r="H3050" i="20"/>
  <c r="H3042" i="20"/>
  <c r="H3034" i="20"/>
  <c r="H3026" i="20"/>
  <c r="H3018" i="20"/>
  <c r="H3010" i="20"/>
  <c r="H3002" i="20"/>
  <c r="H2994" i="20"/>
  <c r="H2986" i="20"/>
  <c r="H2978" i="20"/>
  <c r="H2970" i="20"/>
  <c r="H2962" i="20"/>
  <c r="H2954" i="20"/>
  <c r="H2946" i="20"/>
  <c r="H2938" i="20"/>
  <c r="H2930" i="20"/>
  <c r="H2922" i="20"/>
  <c r="H2914" i="20"/>
  <c r="H2906" i="20"/>
  <c r="H2898" i="20"/>
  <c r="H2890" i="20"/>
  <c r="H3401" i="20"/>
  <c r="H3393" i="20"/>
  <c r="H3385" i="20"/>
  <c r="H3377" i="20"/>
  <c r="H3369" i="20"/>
  <c r="H3361" i="20"/>
  <c r="H3353" i="20"/>
  <c r="H3345" i="20"/>
  <c r="H3337" i="20"/>
  <c r="H3329" i="20"/>
  <c r="H3321" i="20"/>
  <c r="H3313" i="20"/>
  <c r="H3305" i="20"/>
  <c r="H3297" i="20"/>
  <c r="H3289" i="20"/>
  <c r="H3281" i="20"/>
  <c r="H3273" i="20"/>
  <c r="H3265" i="20"/>
  <c r="H3257" i="20"/>
  <c r="H3249" i="20"/>
  <c r="H3241" i="20"/>
  <c r="H3233" i="20"/>
  <c r="H3225" i="20"/>
  <c r="H3217" i="20"/>
  <c r="H3209" i="20"/>
  <c r="H3201" i="20"/>
  <c r="H3193" i="20"/>
  <c r="H3185" i="20"/>
  <c r="H3177" i="20"/>
  <c r="H3169" i="20"/>
  <c r="H3161" i="20"/>
  <c r="H3153" i="20"/>
  <c r="H3145" i="20"/>
  <c r="H3137" i="20"/>
  <c r="H3129" i="20"/>
  <c r="H3121" i="20"/>
  <c r="H3113" i="20"/>
  <c r="H3105" i="20"/>
  <c r="H3097" i="20"/>
  <c r="H3089" i="20"/>
  <c r="H3081" i="20"/>
  <c r="H3073" i="20"/>
  <c r="H3065" i="20"/>
  <c r="H3057" i="20"/>
  <c r="H3049" i="20"/>
  <c r="H3041" i="20"/>
  <c r="H3033" i="20"/>
  <c r="H3025" i="20"/>
  <c r="H3017" i="20"/>
  <c r="H3009" i="20"/>
  <c r="H3001" i="20"/>
  <c r="H2993" i="20"/>
  <c r="H2985" i="20"/>
  <c r="H2977" i="20"/>
  <c r="H2969" i="20"/>
  <c r="H2961" i="20"/>
  <c r="H2953" i="20"/>
  <c r="H2945" i="20"/>
  <c r="H2937" i="20"/>
  <c r="H2929" i="20"/>
  <c r="H2921" i="20"/>
  <c r="H2913" i="20"/>
  <c r="H2905" i="20"/>
  <c r="H2897" i="20"/>
  <c r="H2889" i="20"/>
  <c r="H3389" i="20"/>
  <c r="H3366" i="20"/>
  <c r="H3344" i="20"/>
  <c r="H3325" i="20"/>
  <c r="H3302" i="20"/>
  <c r="H3280" i="20"/>
  <c r="H3261" i="20"/>
  <c r="H3238" i="20"/>
  <c r="H3216" i="20"/>
  <c r="H3197" i="20"/>
  <c r="H3174" i="20"/>
  <c r="H3152" i="20"/>
  <c r="H3133" i="20"/>
  <c r="H3110" i="20"/>
  <c r="H3088" i="20"/>
  <c r="H3069" i="20"/>
  <c r="H3046" i="20"/>
  <c r="H3024" i="20"/>
  <c r="H3005" i="20"/>
  <c r="H2982" i="20"/>
  <c r="H2965" i="20"/>
  <c r="H2952" i="20"/>
  <c r="H2940" i="20"/>
  <c r="H2926" i="20"/>
  <c r="H2915" i="20"/>
  <c r="H2901" i="20"/>
  <c r="H2888" i="20"/>
  <c r="H3384" i="20"/>
  <c r="H3365" i="20"/>
  <c r="H3342" i="20"/>
  <c r="H3320" i="20"/>
  <c r="H3301" i="20"/>
  <c r="H3278" i="20"/>
  <c r="H3256" i="20"/>
  <c r="H3237" i="20"/>
  <c r="H3214" i="20"/>
  <c r="H3192" i="20"/>
  <c r="H3173" i="20"/>
  <c r="H3150" i="20"/>
  <c r="H3128" i="20"/>
  <c r="H3109" i="20"/>
  <c r="H3086" i="20"/>
  <c r="H3064" i="20"/>
  <c r="H3045" i="20"/>
  <c r="H3022" i="20"/>
  <c r="H3000" i="20"/>
  <c r="H2981" i="20"/>
  <c r="H2964" i="20"/>
  <c r="H2950" i="20"/>
  <c r="H2939" i="20"/>
  <c r="H2925" i="20"/>
  <c r="H2912" i="20"/>
  <c r="H2900" i="20"/>
  <c r="H2886" i="20"/>
  <c r="H3400" i="20"/>
  <c r="H3381" i="20"/>
  <c r="H3358" i="20"/>
  <c r="H3336" i="20"/>
  <c r="H3317" i="20"/>
  <c r="H3294" i="20"/>
  <c r="H3272" i="20"/>
  <c r="H3253" i="20"/>
  <c r="H3230" i="20"/>
  <c r="H3208" i="20"/>
  <c r="H3189" i="20"/>
  <c r="H3166" i="20"/>
  <c r="H3144" i="20"/>
  <c r="H3125" i="20"/>
  <c r="H3102" i="20"/>
  <c r="H3080" i="20"/>
  <c r="H3061" i="20"/>
  <c r="H3038" i="20"/>
  <c r="H3016" i="20"/>
  <c r="H2997" i="20"/>
  <c r="H2974" i="20"/>
  <c r="H2960" i="20"/>
  <c r="H2948" i="20"/>
  <c r="H2934" i="20"/>
  <c r="H2923" i="20"/>
  <c r="H2909" i="20"/>
  <c r="H2896" i="20"/>
  <c r="H3398" i="20"/>
  <c r="H3376" i="20"/>
  <c r="H3357" i="20"/>
  <c r="H3334" i="20"/>
  <c r="H3312" i="20"/>
  <c r="H3293" i="20"/>
  <c r="H3270" i="20"/>
  <c r="H3248" i="20"/>
  <c r="H3229" i="20"/>
  <c r="H3206" i="20"/>
  <c r="H3184" i="20"/>
  <c r="H3165" i="20"/>
  <c r="H3142" i="20"/>
  <c r="H3120" i="20"/>
  <c r="H3101" i="20"/>
  <c r="H3078" i="20"/>
  <c r="H3056" i="20"/>
  <c r="H3037" i="20"/>
  <c r="H3014" i="20"/>
  <c r="H2992" i="20"/>
  <c r="H2973" i="20"/>
  <c r="H2958" i="20"/>
  <c r="H2947" i="20"/>
  <c r="H2933" i="20"/>
  <c r="H2920" i="20"/>
  <c r="H2908" i="20"/>
  <c r="H2894" i="20"/>
  <c r="H3397" i="20"/>
  <c r="H3374" i="20"/>
  <c r="H3352" i="20"/>
  <c r="H3333" i="20"/>
  <c r="H3310" i="20"/>
  <c r="H3288" i="20"/>
  <c r="H3269" i="20"/>
  <c r="H3246" i="20"/>
  <c r="H3224" i="20"/>
  <c r="H3205" i="20"/>
  <c r="H3182" i="20"/>
  <c r="H3160" i="20"/>
  <c r="H3141" i="20"/>
  <c r="H3118" i="20"/>
  <c r="H3096" i="20"/>
  <c r="H3077" i="20"/>
  <c r="H3054" i="20"/>
  <c r="H3032" i="20"/>
  <c r="H3013" i="20"/>
  <c r="H2990" i="20"/>
  <c r="H2971" i="20"/>
  <c r="H2957" i="20"/>
  <c r="H2944" i="20"/>
  <c r="H2932" i="20"/>
  <c r="H2918" i="20"/>
  <c r="H2907" i="20"/>
  <c r="H2893" i="20"/>
  <c r="H3392" i="20"/>
  <c r="H3373" i="20"/>
  <c r="H3350" i="20"/>
  <c r="H3328" i="20"/>
  <c r="H3309" i="20"/>
  <c r="H3286" i="20"/>
  <c r="H3264" i="20"/>
  <c r="H3245" i="20"/>
  <c r="H3222" i="20"/>
  <c r="H3200" i="20"/>
  <c r="H3181" i="20"/>
  <c r="H3158" i="20"/>
  <c r="H3136" i="20"/>
  <c r="H3117" i="20"/>
  <c r="H3094" i="20"/>
  <c r="H3072" i="20"/>
  <c r="H3053" i="20"/>
  <c r="H3030" i="20"/>
  <c r="H3008" i="20"/>
  <c r="H2989" i="20"/>
  <c r="H2968" i="20"/>
  <c r="H2956" i="20"/>
  <c r="H2942" i="20"/>
  <c r="H2931" i="20"/>
  <c r="H2917" i="20"/>
  <c r="H2904" i="20"/>
  <c r="H2892" i="20"/>
  <c r="H3360" i="20"/>
  <c r="H3277" i="20"/>
  <c r="H3190" i="20"/>
  <c r="H3104" i="20"/>
  <c r="H3021" i="20"/>
  <c r="H2949" i="20"/>
  <c r="H2899" i="20"/>
  <c r="H3349" i="20"/>
  <c r="H3262" i="20"/>
  <c r="H3176" i="20"/>
  <c r="H3093" i="20"/>
  <c r="H3006" i="20"/>
  <c r="H2941" i="20"/>
  <c r="H2891" i="20"/>
  <c r="H3341" i="20"/>
  <c r="H3254" i="20"/>
  <c r="H3168" i="20"/>
  <c r="H3085" i="20"/>
  <c r="H2998" i="20"/>
  <c r="H2936" i="20"/>
  <c r="H3404" i="20"/>
  <c r="H3326" i="20"/>
  <c r="H3240" i="20"/>
  <c r="H3157" i="20"/>
  <c r="H3070" i="20"/>
  <c r="H2984" i="20"/>
  <c r="H2928" i="20"/>
  <c r="H3368" i="20"/>
  <c r="H3285" i="20"/>
  <c r="H3198" i="20"/>
  <c r="H3112" i="20"/>
  <c r="H3029" i="20"/>
  <c r="H2955" i="20"/>
  <c r="H2902" i="20"/>
  <c r="H3304" i="20"/>
  <c r="H3062" i="20"/>
  <c r="H2910" i="20"/>
  <c r="H3296" i="20"/>
  <c r="H3048" i="20"/>
  <c r="H3232" i="20"/>
  <c r="H3040" i="20"/>
  <c r="H3221" i="20"/>
  <c r="H2976" i="20"/>
  <c r="H3213" i="20"/>
  <c r="H2966" i="20"/>
  <c r="H3318" i="20"/>
  <c r="H3126" i="20"/>
  <c r="H2916" i="20"/>
  <c r="H3390" i="20"/>
  <c r="H3382" i="20"/>
  <c r="H3149" i="20"/>
  <c r="H2963" i="20"/>
  <c r="H3134" i="20"/>
  <c r="H2924" i="20"/>
  <c r="A16" i="14"/>
  <c r="A8" i="13" s="1"/>
  <c r="B10" i="10" l="1"/>
  <c r="E700" i="14"/>
  <c r="E386" i="14"/>
</calcChain>
</file>

<file path=xl/sharedStrings.xml><?xml version="1.0" encoding="utf-8"?>
<sst xmlns="http://schemas.openxmlformats.org/spreadsheetml/2006/main" count="36863" uniqueCount="1502">
  <si>
    <t xml:space="preserve">P.L. 2022, C. 107 Reporting Requirement </t>
  </si>
  <si>
    <t>Atlantic City Electric Company</t>
  </si>
  <si>
    <t>Electric</t>
  </si>
  <si>
    <t>October - 2019/2021/2022</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</si>
  <si>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</si>
  <si>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</si>
  <si>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</si>
  <si>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</si>
  <si>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</si>
  <si>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</si>
  <si>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</si>
  <si>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</si>
  <si>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</si>
  <si>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</si>
  <si>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</si>
  <si>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</si>
  <si>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</si>
  <si>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</si>
  <si>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</si>
  <si>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</si>
  <si>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</si>
  <si>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</si>
  <si>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</si>
  <si>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</si>
  <si>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</si>
  <si>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</si>
  <si>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</si>
  <si>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</si>
  <si>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Atlantic City Electric</t>
  </si>
  <si>
    <t>Use this Column if you provided dual services, specify in column header if the below inputs are relate to Electric, Gas, Water or Wastewater.</t>
  </si>
  <si>
    <t>(a)</t>
  </si>
  <si>
    <t>[October, 2022]</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</si>
  <si>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</si>
  <si>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</si>
  <si>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</si>
  <si>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</si>
  <si>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</si>
  <si>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</si>
  <si>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</si>
  <si>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</si>
  <si>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</si>
  <si>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</si>
  <si>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</si>
  <si>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</si>
  <si>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</si>
  <si>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</si>
  <si>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</si>
  <si>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</si>
  <si>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</si>
  <si>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</si>
  <si>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Unassigned</t>
  </si>
  <si>
    <t>ABSECON</t>
  </si>
  <si>
    <t>08201</t>
  </si>
  <si>
    <t>08204</t>
  </si>
  <si>
    <t>08205</t>
  </si>
  <si>
    <t>ABSECON HIGHLANDS</t>
  </si>
  <si>
    <t>ALBION</t>
  </si>
  <si>
    <t>08009</t>
  </si>
  <si>
    <t>ALDINE</t>
  </si>
  <si>
    <t>08318</t>
  </si>
  <si>
    <t>ALLOWAY</t>
  </si>
  <si>
    <t>08001</t>
  </si>
  <si>
    <t>08081</t>
  </si>
  <si>
    <t>ALLUVIUM</t>
  </si>
  <si>
    <t>08091</t>
  </si>
  <si>
    <t>ANCHORAGE POINT</t>
  </si>
  <si>
    <t>08234</t>
  </si>
  <si>
    <t>ANCORA</t>
  </si>
  <si>
    <t>08037</t>
  </si>
  <si>
    <t>ATCO</t>
  </si>
  <si>
    <t>08004</t>
  </si>
  <si>
    <t>ATLANTIC CITY</t>
  </si>
  <si>
    <t>08401</t>
  </si>
  <si>
    <t>08402</t>
  </si>
  <si>
    <t>ATLANTIS</t>
  </si>
  <si>
    <t>08092</t>
  </si>
  <si>
    <t>ATSION</t>
  </si>
  <si>
    <t>08088</t>
  </si>
  <si>
    <t>AUBURN</t>
  </si>
  <si>
    <t>08085</t>
  </si>
  <si>
    <t>AURA</t>
  </si>
  <si>
    <t>08028</t>
  </si>
  <si>
    <t>08343</t>
  </si>
  <si>
    <t>AVALON</t>
  </si>
  <si>
    <t>08200</t>
  </si>
  <si>
    <t>08202</t>
  </si>
  <si>
    <t>08210</t>
  </si>
  <si>
    <t>08361</t>
  </si>
  <si>
    <t>BARGAINTOWN</t>
  </si>
  <si>
    <t>08232</t>
  </si>
  <si>
    <t>BARNEGAT</t>
  </si>
  <si>
    <t>08005</t>
  </si>
  <si>
    <t>08006</t>
  </si>
  <si>
    <t>08008</t>
  </si>
  <si>
    <t>08050</t>
  </si>
  <si>
    <t>BARNSBORO</t>
  </si>
  <si>
    <t>08080</t>
  </si>
  <si>
    <t>BASS RIVER</t>
  </si>
  <si>
    <t>08224</t>
  </si>
  <si>
    <t>BATES MILL</t>
  </si>
  <si>
    <t>BAYSIDE</t>
  </si>
  <si>
    <t>BEACH HAVEN</t>
  </si>
  <si>
    <t>BEACH HAVEN CREST</t>
  </si>
  <si>
    <t>BEACH HAVEN GARDENS</t>
  </si>
  <si>
    <t>BEACH HAVEN PARK</t>
  </si>
  <si>
    <t>BEACH HAVEN TERRACE</t>
  </si>
  <si>
    <t>BEACH HAVEN WEST</t>
  </si>
  <si>
    <t>BEARS HEAD</t>
  </si>
  <si>
    <t>08330</t>
  </si>
  <si>
    <t>BECKETT</t>
  </si>
  <si>
    <t>BEEBETOWN</t>
  </si>
  <si>
    <t>BEESLEYS POINT</t>
  </si>
  <si>
    <t>08223</t>
  </si>
  <si>
    <t>BELCOVILLE</t>
  </si>
  <si>
    <t>BELLEPLAIN</t>
  </si>
  <si>
    <t>08270</t>
  </si>
  <si>
    <t>BERLIN</t>
  </si>
  <si>
    <t>BIRCHES SEWELL</t>
  </si>
  <si>
    <t>BIRCHES TURNERVL</t>
  </si>
  <si>
    <t>08012</t>
  </si>
  <si>
    <t>BIVALVE</t>
  </si>
  <si>
    <t>08301</t>
  </si>
  <si>
    <t>08349</t>
  </si>
  <si>
    <t>BLACKWOOD</t>
  </si>
  <si>
    <t>BLUE ANCHOR</t>
  </si>
  <si>
    <t>BOZARTHTOWN</t>
  </si>
  <si>
    <t>BRADDOCK</t>
  </si>
  <si>
    <t>BRANCHVILLE</t>
  </si>
  <si>
    <t>07826</t>
  </si>
  <si>
    <t>BRANT BEACH</t>
  </si>
  <si>
    <t>BRIDGEPORT</t>
  </si>
  <si>
    <t>08014</t>
  </si>
  <si>
    <t>BRIDGETON</t>
  </si>
  <si>
    <t>08302</t>
  </si>
  <si>
    <t>BRIGANTINE</t>
  </si>
  <si>
    <t>08023</t>
  </si>
  <si>
    <t>08203</t>
  </si>
  <si>
    <t>BRIGHTON BEACH</t>
  </si>
  <si>
    <t>BROOKVILLE</t>
  </si>
  <si>
    <t>BROTMANVILLE</t>
  </si>
  <si>
    <t>BUENA</t>
  </si>
  <si>
    <t>08310</t>
  </si>
  <si>
    <t>08341</t>
  </si>
  <si>
    <t>08350</t>
  </si>
  <si>
    <t>08360</t>
  </si>
  <si>
    <t>BUENA VISTA TOWNSHIP</t>
  </si>
  <si>
    <t>BUNKER HILL</t>
  </si>
  <si>
    <t>BURLEIGH</t>
  </si>
  <si>
    <t>CALDWELL</t>
  </si>
  <si>
    <t>07006</t>
  </si>
  <si>
    <t>CANTON</t>
  </si>
  <si>
    <t>08079</t>
  </si>
  <si>
    <t>CAPE MAY</t>
  </si>
  <si>
    <t>08212</t>
  </si>
  <si>
    <t>08260</t>
  </si>
  <si>
    <t>CAPE MAY BEACH</t>
  </si>
  <si>
    <t>08251</t>
  </si>
  <si>
    <t>CAPE MAY COURT HOUSE</t>
  </si>
  <si>
    <t>CAPE MAY POINT</t>
  </si>
  <si>
    <t>CARDIFF</t>
  </si>
  <si>
    <t>CARMEL</t>
  </si>
  <si>
    <t>08332</t>
  </si>
  <si>
    <t>CARNEYS POINT</t>
  </si>
  <si>
    <t>08069</t>
  </si>
  <si>
    <t>CECIL</t>
  </si>
  <si>
    <t>08094</t>
  </si>
  <si>
    <t>CEDAR BONNETT</t>
  </si>
  <si>
    <t>CEDAR BROOK</t>
  </si>
  <si>
    <t>08018</t>
  </si>
  <si>
    <t>CEDAR RUN</t>
  </si>
  <si>
    <t>CEDARVILLE</t>
  </si>
  <si>
    <t>08311</t>
  </si>
  <si>
    <t>CENTENNIAL LAKES</t>
  </si>
  <si>
    <t>08053</t>
  </si>
  <si>
    <t>CENTER GROVE</t>
  </si>
  <si>
    <t>CENTERTON</t>
  </si>
  <si>
    <t>CHAPEL HEIGHTS</t>
  </si>
  <si>
    <t>CHATSWORTH</t>
  </si>
  <si>
    <t>08019</t>
  </si>
  <si>
    <t>CHESILHURST</t>
  </si>
  <si>
    <t>08089</t>
  </si>
  <si>
    <t>CHESTNUT NECK</t>
  </si>
  <si>
    <t>08241</t>
  </si>
  <si>
    <t>CLARKSBORO</t>
  </si>
  <si>
    <t>08020</t>
  </si>
  <si>
    <t>CLAYTON</t>
  </si>
  <si>
    <t>08312</t>
  </si>
  <si>
    <t>08322</t>
  </si>
  <si>
    <t>CLEMENTON</t>
  </si>
  <si>
    <t>08021</t>
  </si>
  <si>
    <t>CLERMONT</t>
  </si>
  <si>
    <t>08214</t>
  </si>
  <si>
    <t>COHANSEY</t>
  </si>
  <si>
    <t>COLD SPRING</t>
  </si>
  <si>
    <t>COLLINGS LAKES</t>
  </si>
  <si>
    <t>COLOGNE</t>
  </si>
  <si>
    <t>08213</t>
  </si>
  <si>
    <t>08215</t>
  </si>
  <si>
    <t>CONOVERTOWN</t>
  </si>
  <si>
    <t>CORBIN CITY</t>
  </si>
  <si>
    <t>DA COSTA</t>
  </si>
  <si>
    <t>DARETOWN</t>
  </si>
  <si>
    <t>DEEPWATER</t>
  </si>
  <si>
    <t>DEERFIELD</t>
  </si>
  <si>
    <t>08313</t>
  </si>
  <si>
    <t>08352</t>
  </si>
  <si>
    <t>DEL HAVEN</t>
  </si>
  <si>
    <t>DELMONT</t>
  </si>
  <si>
    <t>08314</t>
  </si>
  <si>
    <t>DENNISVILLE</t>
  </si>
  <si>
    <t>08246</t>
  </si>
  <si>
    <t>DEPTFORD</t>
  </si>
  <si>
    <t>08090</t>
  </si>
  <si>
    <t>08093</t>
  </si>
  <si>
    <t>08096</t>
  </si>
  <si>
    <t>DEVONSHIRE</t>
  </si>
  <si>
    <t>DIAMOND BEACH</t>
  </si>
  <si>
    <t>DIAS CREEK</t>
  </si>
  <si>
    <t>DIVIDING CREEK</t>
  </si>
  <si>
    <t>00000</t>
  </si>
  <si>
    <t>08315</t>
  </si>
  <si>
    <t>DORCHESTER</t>
  </si>
  <si>
    <t>08316</t>
  </si>
  <si>
    <t>DOROTHY</t>
  </si>
  <si>
    <t>08317</t>
  </si>
  <si>
    <t>DOWNER</t>
  </si>
  <si>
    <t>DOWNSTOWN</t>
  </si>
  <si>
    <t>DUNBARTON</t>
  </si>
  <si>
    <t>EAST BERLIN</t>
  </si>
  <si>
    <t>EAST VINELAND</t>
  </si>
  <si>
    <t>EDGEWOOD</t>
  </si>
  <si>
    <t>08242</t>
  </si>
  <si>
    <t>EGG HARBOR CITY</t>
  </si>
  <si>
    <t>EGG HARBOR TOWNSHIP</t>
  </si>
  <si>
    <t>ELDORA</t>
  </si>
  <si>
    <t>ELK TWP</t>
  </si>
  <si>
    <t>ELM</t>
  </si>
  <si>
    <t>ELMER</t>
  </si>
  <si>
    <t>ELMTOWNE</t>
  </si>
  <si>
    <t>ELSINBORO</t>
  </si>
  <si>
    <t>ELWOOD</t>
  </si>
  <si>
    <t>08217</t>
  </si>
  <si>
    <t>ENGLEWOOD</t>
  </si>
  <si>
    <t>07631</t>
  </si>
  <si>
    <t>07632</t>
  </si>
  <si>
    <t>ENGLISH CREEK</t>
  </si>
  <si>
    <t>ERIAL</t>
  </si>
  <si>
    <t>05081</t>
  </si>
  <si>
    <t>08181</t>
  </si>
  <si>
    <t>ERMA</t>
  </si>
  <si>
    <t>08271</t>
  </si>
  <si>
    <t>ESTELL MANOR</t>
  </si>
  <si>
    <t>08319</t>
  </si>
  <si>
    <t>EWAN</t>
  </si>
  <si>
    <t>08025</t>
  </si>
  <si>
    <t>FAIRFIELD</t>
  </si>
  <si>
    <t>07004</t>
  </si>
  <si>
    <t>08320</t>
  </si>
  <si>
    <t>FAIRTON</t>
  </si>
  <si>
    <t>FAIRVIEW</t>
  </si>
  <si>
    <t>FARMINGTON</t>
  </si>
  <si>
    <t>Fawn Lakes</t>
  </si>
  <si>
    <t>07405</t>
  </si>
  <si>
    <t>FAYSON LAKES</t>
  </si>
  <si>
    <t>FERRELL</t>
  </si>
  <si>
    <t>FISHING CREEK</t>
  </si>
  <si>
    <t>FLORENCE</t>
  </si>
  <si>
    <t>FOLSOM</t>
  </si>
  <si>
    <t>FOREST GROVE</t>
  </si>
  <si>
    <t>FORTESCUE</t>
  </si>
  <si>
    <t>08321</t>
  </si>
  <si>
    <t>FRANKLIN TWP</t>
  </si>
  <si>
    <t>08344</t>
  </si>
  <si>
    <t>08873</t>
  </si>
  <si>
    <t>FRANKLINVILLE</t>
  </si>
  <si>
    <t>FRIES MILL</t>
  </si>
  <si>
    <t>GALLOWAY</t>
  </si>
  <si>
    <t>08231</t>
  </si>
  <si>
    <t>08240</t>
  </si>
  <si>
    <t>GANDYS BEACH</t>
  </si>
  <si>
    <t>08345</t>
  </si>
  <si>
    <t>GERMANIA</t>
  </si>
  <si>
    <t>GIBBSBORO</t>
  </si>
  <si>
    <t>08026</t>
  </si>
  <si>
    <t>GIBBSTOWN</t>
  </si>
  <si>
    <t>08027</t>
  </si>
  <si>
    <t>GLASSBORO</t>
  </si>
  <si>
    <t>08328</t>
  </si>
  <si>
    <t>GOSHEN</t>
  </si>
  <si>
    <t>08218</t>
  </si>
  <si>
    <t>GOULDTOWN</t>
  </si>
  <si>
    <t>GRASSY SOUND</t>
  </si>
  <si>
    <t>GREEN BANK</t>
  </si>
  <si>
    <t>GREEN CREEK</t>
  </si>
  <si>
    <t>08219</t>
  </si>
  <si>
    <t>GREENFIELD</t>
  </si>
  <si>
    <t>08230</t>
  </si>
  <si>
    <t>GREENWICH</t>
  </si>
  <si>
    <t>08323</t>
  </si>
  <si>
    <t>GRENLOCH</t>
  </si>
  <si>
    <t>08032</t>
  </si>
  <si>
    <t>HALEYVILLE</t>
  </si>
  <si>
    <t>HAMMONTON</t>
  </si>
  <si>
    <t>HANCOCKS BRIDGE</t>
  </si>
  <si>
    <t>08038</t>
  </si>
  <si>
    <t>HARDING WOODS</t>
  </si>
  <si>
    <t>HARDINGVILLE</t>
  </si>
  <si>
    <t>HARMERSVILLE</t>
  </si>
  <si>
    <t>Harrison Twp</t>
  </si>
  <si>
    <t>08062</t>
  </si>
  <si>
    <t>HARRISONVILLE</t>
  </si>
  <si>
    <t>08039</t>
  </si>
  <si>
    <t>HARVEY CEDARS</t>
  </si>
  <si>
    <t>Haven Beach</t>
  </si>
  <si>
    <t>HEAD OF RIVER</t>
  </si>
  <si>
    <t>HEISLERVILLE</t>
  </si>
  <si>
    <t>08324</t>
  </si>
  <si>
    <t>HI NELLA</t>
  </si>
  <si>
    <t>08083</t>
  </si>
  <si>
    <t>HIGH BAR HARBOR</t>
  </si>
  <si>
    <t>HOLGATE</t>
  </si>
  <si>
    <t>HOLLY LAKE HARBOR</t>
  </si>
  <si>
    <t>08087</t>
  </si>
  <si>
    <t>HOPEWELL</t>
  </si>
  <si>
    <t>08525</t>
  </si>
  <si>
    <t>HOPEWELL TWP</t>
  </si>
  <si>
    <t>HURFFVILLE</t>
  </si>
  <si>
    <t>INDIAN MILLS</t>
  </si>
  <si>
    <t>IONA</t>
  </si>
  <si>
    <t>JANVIER</t>
  </si>
  <si>
    <t>JEFFERSON</t>
  </si>
  <si>
    <t>JENKINS NECK</t>
  </si>
  <si>
    <t>JERICHO</t>
  </si>
  <si>
    <t>JOHNSON PLACE</t>
  </si>
  <si>
    <t>KIRKWOOD</t>
  </si>
  <si>
    <t>08043</t>
  </si>
  <si>
    <t>KRESSON</t>
  </si>
  <si>
    <t>LAKE GARRISON</t>
  </si>
  <si>
    <t>LAKE GILMAN</t>
  </si>
  <si>
    <t>LAMBS TERRACE</t>
  </si>
  <si>
    <t>LANDISVILLE</t>
  </si>
  <si>
    <t>08326</t>
  </si>
  <si>
    <t>LAUREL LAKE</t>
  </si>
  <si>
    <t>LAUREL SPRINGS</t>
  </si>
  <si>
    <t>LAURELDALE</t>
  </si>
  <si>
    <t>LEEDS POINT</t>
  </si>
  <si>
    <t>08220</t>
  </si>
  <si>
    <t>LEEKTOWN</t>
  </si>
  <si>
    <t>LEESBURG</t>
  </si>
  <si>
    <t>08237</t>
  </si>
  <si>
    <t>08327</t>
  </si>
  <si>
    <t>LINDENWOLD</t>
  </si>
  <si>
    <t>02021</t>
  </si>
  <si>
    <t>LINWOOD</t>
  </si>
  <si>
    <t>08221</t>
  </si>
  <si>
    <t>08244</t>
  </si>
  <si>
    <t>LITTLE EGG HARBOR TOWNSHIP</t>
  </si>
  <si>
    <t>LOGAN TOWNSHIP</t>
  </si>
  <si>
    <t>LONG BEACH TOWNSHIP</t>
  </si>
  <si>
    <t>LONGPORT</t>
  </si>
  <si>
    <t>08403</t>
  </si>
  <si>
    <t>LOVELADIES</t>
  </si>
  <si>
    <t>LOWER BANK</t>
  </si>
  <si>
    <t>MALAGA</t>
  </si>
  <si>
    <t>MANAHAWKIN</t>
  </si>
  <si>
    <t>MANNINGTON</t>
  </si>
  <si>
    <t>MANTUA</t>
  </si>
  <si>
    <t>08051</t>
  </si>
  <si>
    <t>08056</t>
  </si>
  <si>
    <t>MARGATE CITY</t>
  </si>
  <si>
    <t>MARLBORO</t>
  </si>
  <si>
    <t>MARLTON</t>
  </si>
  <si>
    <t>08055</t>
  </si>
  <si>
    <t>MARMORA</t>
  </si>
  <si>
    <t>08226</t>
  </si>
  <si>
    <t>MATHISTOWN</t>
  </si>
  <si>
    <t>MAURICETOWN</t>
  </si>
  <si>
    <t>08329</t>
  </si>
  <si>
    <t>MAYETTA</t>
  </si>
  <si>
    <t>MAYS LANDING</t>
  </si>
  <si>
    <t>MAYVILLE</t>
  </si>
  <si>
    <t>MCKEE CITY</t>
  </si>
  <si>
    <t>MEDFORD</t>
  </si>
  <si>
    <t>MICKLETON</t>
  </si>
  <si>
    <t>MILLVILLE</t>
  </si>
  <si>
    <t>38332</t>
  </si>
  <si>
    <t>MILMAY</t>
  </si>
  <si>
    <t>08340</t>
  </si>
  <si>
    <t>MIMOSA LAKES</t>
  </si>
  <si>
    <t>MINOTOLA</t>
  </si>
  <si>
    <t>MIZPAH</t>
  </si>
  <si>
    <t>08342</t>
  </si>
  <si>
    <t>MONROEVILLE</t>
  </si>
  <si>
    <t>MOTTS CREEK</t>
  </si>
  <si>
    <t>MOUNT ROYAL</t>
  </si>
  <si>
    <t>08061</t>
  </si>
  <si>
    <t>MULLICA HILL</t>
  </si>
  <si>
    <t>MYSTIC ISLAND</t>
  </si>
  <si>
    <t>NESCO</t>
  </si>
  <si>
    <t>NEW BROOKLYN</t>
  </si>
  <si>
    <t>NEW GRETNA</t>
  </si>
  <si>
    <t>NEWFIELD</t>
  </si>
  <si>
    <t>NEWPORT</t>
  </si>
  <si>
    <t>NEWTONVILLE</t>
  </si>
  <si>
    <t>03346</t>
  </si>
  <si>
    <t>08346</t>
  </si>
  <si>
    <t>NORMA</t>
  </si>
  <si>
    <t>08347</t>
  </si>
  <si>
    <t>NORTH BEACH</t>
  </si>
  <si>
    <t>NORTH BEACH HAVEN</t>
  </si>
  <si>
    <t>NORTH CAPE MAY</t>
  </si>
  <si>
    <t>NORTH VINELAND</t>
  </si>
  <si>
    <t>NORTH WILDWOOD</t>
  </si>
  <si>
    <t>08206</t>
  </si>
  <si>
    <t>NORTHFIELD</t>
  </si>
  <si>
    <t>08225</t>
  </si>
  <si>
    <t>NORTONVILLE</t>
  </si>
  <si>
    <t>OAKWOOD BEACH</t>
  </si>
  <si>
    <t>OCEAN ACRES</t>
  </si>
  <si>
    <t>OCEAN CITY</t>
  </si>
  <si>
    <t>08826</t>
  </si>
  <si>
    <t>OCEAN VIEW</t>
  </si>
  <si>
    <t>OCEANVILLE</t>
  </si>
  <si>
    <t>OLIVET</t>
  </si>
  <si>
    <t>OTHELLO</t>
  </si>
  <si>
    <t>OYSTER CREEK</t>
  </si>
  <si>
    <t>PALATINE</t>
  </si>
  <si>
    <t>PALERMO</t>
  </si>
  <si>
    <t>PARKERTOWN</t>
  </si>
  <si>
    <t>PARVIN STATE PARK</t>
  </si>
  <si>
    <t>PAULSBORO</t>
  </si>
  <si>
    <t>08066</t>
  </si>
  <si>
    <t>PEDRICKTOWN</t>
  </si>
  <si>
    <t>08067</t>
  </si>
  <si>
    <t>PENBRYN</t>
  </si>
  <si>
    <t>PENNS GROVE</t>
  </si>
  <si>
    <t>PENNSVILLE</t>
  </si>
  <si>
    <t>08070</t>
  </si>
  <si>
    <t>PENNY POT</t>
  </si>
  <si>
    <t>PENTON</t>
  </si>
  <si>
    <t>PETERSBURG</t>
  </si>
  <si>
    <t>08243</t>
  </si>
  <si>
    <t>PIERCES POINT</t>
  </si>
  <si>
    <t>PILESGROVE</t>
  </si>
  <si>
    <t>08098</t>
  </si>
  <si>
    <t>PINE HILL</t>
  </si>
  <si>
    <t>08807</t>
  </si>
  <si>
    <t>PINE VALLEY</t>
  </si>
  <si>
    <t>PINEHURST</t>
  </si>
  <si>
    <t>PINEY HOLLOW</t>
  </si>
  <si>
    <t>PITMAN</t>
  </si>
  <si>
    <t>08071</t>
  </si>
  <si>
    <t>PITTSGROVE</t>
  </si>
  <si>
    <t>PLEASANT MILLS</t>
  </si>
  <si>
    <t>PLEASANTVILLE</t>
  </si>
  <si>
    <t>POLE TAVERN</t>
  </si>
  <si>
    <t>POMONA</t>
  </si>
  <si>
    <t>PORCHTOWN</t>
  </si>
  <si>
    <t>PORT ELIZABETH</t>
  </si>
  <si>
    <t>08348</t>
  </si>
  <si>
    <t>PORT NORRIS</t>
  </si>
  <si>
    <t>PORT REPUBLIC</t>
  </si>
  <si>
    <t>QUINTON</t>
  </si>
  <si>
    <t>08072</t>
  </si>
  <si>
    <t>RAINBOW LAKE</t>
  </si>
  <si>
    <t>REEDS BEACH</t>
  </si>
  <si>
    <t>REPAUPO</t>
  </si>
  <si>
    <t>RICHLAND</t>
  </si>
  <si>
    <t>RICHWOOD</t>
  </si>
  <si>
    <t>08074</t>
  </si>
  <si>
    <t>RIO GRANDE</t>
  </si>
  <si>
    <t>ROADSTOWN</t>
  </si>
  <si>
    <t>08351</t>
  </si>
  <si>
    <t>ROSEDALE</t>
  </si>
  <si>
    <t>ROSENHAYN</t>
  </si>
  <si>
    <t>SALEM</t>
  </si>
  <si>
    <t>SCOTCH BONNET</t>
  </si>
  <si>
    <t>SCULLVILLE</t>
  </si>
  <si>
    <t>08300</t>
  </si>
  <si>
    <t>SEA BREEZE</t>
  </si>
  <si>
    <t>SEA ISLE CITY</t>
  </si>
  <si>
    <t>SEABROOK</t>
  </si>
  <si>
    <t>SEAVIEW</t>
  </si>
  <si>
    <t>SEAVILLE</t>
  </si>
  <si>
    <t>SEWELL</t>
  </si>
  <si>
    <t>08084</t>
  </si>
  <si>
    <t>SHAMONG</t>
  </si>
  <si>
    <t>SHARPTOWN</t>
  </si>
  <si>
    <t>SHAW CREST</t>
  </si>
  <si>
    <t>SHILOH</t>
  </si>
  <si>
    <t>08353</t>
  </si>
  <si>
    <t>SHIP BOTTOM</t>
  </si>
  <si>
    <t>SHIRLEY</t>
  </si>
  <si>
    <t>SICKLERVILLE</t>
  </si>
  <si>
    <t>08031</t>
  </si>
  <si>
    <t>SMITHVILLE</t>
  </si>
  <si>
    <t>SOMERDALE</t>
  </si>
  <si>
    <t>SOMERS POINT</t>
  </si>
  <si>
    <t>SOOY PLACE</t>
  </si>
  <si>
    <t>SOUTH DENNIS</t>
  </si>
  <si>
    <t>08245</t>
  </si>
  <si>
    <t>SOUTH EGG HARBOR</t>
  </si>
  <si>
    <t>SOUTH HARRISON</t>
  </si>
  <si>
    <t>SOUTH HARRISON TOWNS</t>
  </si>
  <si>
    <t>SOUTH SEAVILLE</t>
  </si>
  <si>
    <t>SOUTHAMPTON TOWNSHIP</t>
  </si>
  <si>
    <t>SPRAY BEACH</t>
  </si>
  <si>
    <t>STAFFORD TOWNSHIP</t>
  </si>
  <si>
    <t>STAFFORDVILLE</t>
  </si>
  <si>
    <t>STEELMANTOWN</t>
  </si>
  <si>
    <t>STEELMANVILLE</t>
  </si>
  <si>
    <t>STONE HARBOR</t>
  </si>
  <si>
    <t>08247</t>
  </si>
  <si>
    <t>STOW CREEK</t>
  </si>
  <si>
    <t>STRATFORD</t>
  </si>
  <si>
    <t>STRATHMERE</t>
  </si>
  <si>
    <t>08248</t>
  </si>
  <si>
    <t>SURF CITY</t>
  </si>
  <si>
    <t>SWAINTON</t>
  </si>
  <si>
    <t>SWEDESBORO</t>
  </si>
  <si>
    <t>SWEETWATER</t>
  </si>
  <si>
    <t>TABERNACLE</t>
  </si>
  <si>
    <t>TANSBORO</t>
  </si>
  <si>
    <t>TAUNTON LAKES</t>
  </si>
  <si>
    <t>TOWN BANK</t>
  </si>
  <si>
    <t>TOWNSENDS INLET</t>
  </si>
  <si>
    <t>TUCKAHOE</t>
  </si>
  <si>
    <t>08250</t>
  </si>
  <si>
    <t>TUCKERTON</t>
  </si>
  <si>
    <t>TURNERSVILLE</t>
  </si>
  <si>
    <t>UPPER DEERFIELD TOWNSHIP</t>
  </si>
  <si>
    <t>UPPER TOWNSHIP</t>
  </si>
  <si>
    <t>VENTNOR CITY</t>
  </si>
  <si>
    <t>08406</t>
  </si>
  <si>
    <t>VICTORY LAKES</t>
  </si>
  <si>
    <t>VILLAS</t>
  </si>
  <si>
    <t>VINCENTOWN</t>
  </si>
  <si>
    <t>VINELAND</t>
  </si>
  <si>
    <t>VOORHEES TOWNSHIP</t>
  </si>
  <si>
    <t>08034</t>
  </si>
  <si>
    <t>08042</t>
  </si>
  <si>
    <t>WADING RIVER</t>
  </si>
  <si>
    <t>WARREN GROVE</t>
  </si>
  <si>
    <t>WASHINGTON TOWNSHIP</t>
  </si>
  <si>
    <t>WATERFORD</t>
  </si>
  <si>
    <t>WEDGEWOOD SEWELL</t>
  </si>
  <si>
    <t>WEEKSTOWN</t>
  </si>
  <si>
    <t>WENONAH</t>
  </si>
  <si>
    <t>WEST ATCO</t>
  </si>
  <si>
    <t>WEST ATLANTIC CITY</t>
  </si>
  <si>
    <t>WEST BERLIN</t>
  </si>
  <si>
    <t>WEST CAPE MAY</t>
  </si>
  <si>
    <t>WEST CREEK</t>
  </si>
  <si>
    <t>WEST DEPTFORD</t>
  </si>
  <si>
    <t>WEST TUCKERTON</t>
  </si>
  <si>
    <t>WEST WILDWOOD</t>
  </si>
  <si>
    <t>WEYMOUTH</t>
  </si>
  <si>
    <t>WHITESBORO</t>
  </si>
  <si>
    <t>08252</t>
  </si>
  <si>
    <t>WILDWOOD</t>
  </si>
  <si>
    <t>WILDWOOD CREST</t>
  </si>
  <si>
    <t>WILLIAMSTOWN</t>
  </si>
  <si>
    <t>WILLOW GROVE</t>
  </si>
  <si>
    <t>WINSLOW TOWNSHIP</t>
  </si>
  <si>
    <t>08095</t>
  </si>
  <si>
    <t>WOODBINE</t>
  </si>
  <si>
    <t>WOODBURY HEIGHTS</t>
  </si>
  <si>
    <t>08097</t>
  </si>
  <si>
    <t>WOODLAND LAKES</t>
  </si>
  <si>
    <t>WOODSTOWN</t>
  </si>
  <si>
    <t>WOOLWICH TOWNSHIP</t>
  </si>
  <si>
    <t>YORKTOWN</t>
  </si>
  <si>
    <t>Totals</t>
  </si>
  <si>
    <t>[AVERAGE OF SUM]</t>
  </si>
  <si>
    <t>[October, 2021]</t>
  </si>
  <si>
    <t>[October,  2019]</t>
  </si>
  <si>
    <t>MONEY ISLAND</t>
  </si>
  <si>
    <t>Non-Residential</t>
  </si>
  <si>
    <t>08404</t>
  </si>
  <si>
    <t>BATSTO</t>
  </si>
  <si>
    <t>08099</t>
  </si>
  <si>
    <t>BERLIN TWP</t>
  </si>
  <si>
    <t>28520</t>
  </si>
  <si>
    <t>CARLLS CORNER</t>
  </si>
  <si>
    <t>CUMBERLAND</t>
  </si>
  <si>
    <t>EAGLESWOOD</t>
  </si>
  <si>
    <t>EMMELVILLE</t>
  </si>
  <si>
    <t>EVESHAM</t>
  </si>
  <si>
    <t>02028</t>
  </si>
  <si>
    <t>GLOUCESTER TOWNSHIP</t>
  </si>
  <si>
    <t>HAMILTON TWP</t>
  </si>
  <si>
    <t>HARRISVILLE</t>
  </si>
  <si>
    <t>KINGS GRANT</t>
  </si>
  <si>
    <t>MALLARD ISLAND</t>
  </si>
  <si>
    <t>MANUMUSKIN</t>
  </si>
  <si>
    <t>MENANTICO</t>
  </si>
  <si>
    <t>MOUNT LAUREL</t>
  </si>
  <si>
    <t>08054</t>
  </si>
  <si>
    <t>MULLICA TWP</t>
  </si>
  <si>
    <t>NEW SHARON</t>
  </si>
  <si>
    <t>PEAHALA PARK</t>
  </si>
  <si>
    <t>08238</t>
  </si>
  <si>
    <t>08249</t>
  </si>
  <si>
    <t>99999</t>
  </si>
  <si>
    <t>UPPER PITTSGROVE</t>
  </si>
  <si>
    <t>08362</t>
  </si>
  <si>
    <t>WOODMANSIE</t>
  </si>
  <si>
    <t>WOODRUFF</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</si>
  <si>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</si>
  <si>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</si>
  <si>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</si>
  <si>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</si>
  <si>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</si>
  <si>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</si>
  <si>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</si>
  <si>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</si>
  <si>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</si>
  <si>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</si>
  <si>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</si>
  <si>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There are no liens on any account since 2019.</t>
  </si>
  <si>
    <t>This data is not tracked</t>
  </si>
  <si>
    <t>Notes: [Insert notation here for any of the sections - expand cell if needed]</t>
  </si>
  <si>
    <t>[Name of Utility]</t>
  </si>
  <si>
    <t>[October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</si>
  <si>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</si>
  <si>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</si>
  <si>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</si>
  <si>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</si>
  <si>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</si>
  <si>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</si>
  <si>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</si>
  <si>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</si>
  <si>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Egg Harbor City</t>
  </si>
  <si>
    <t>EGG HARBOR CITYCITY</t>
  </si>
  <si>
    <t>EGG HARBOR CITYTOWNSHIP</t>
  </si>
  <si>
    <t>EGG HARBOR CITYTWP</t>
  </si>
  <si>
    <t>Egg Harbor Township</t>
  </si>
  <si>
    <t>FAWN LAKES</t>
  </si>
  <si>
    <t>GRASSY SOUNDS</t>
  </si>
  <si>
    <t>GRASSY SOUNDSS</t>
  </si>
  <si>
    <t>LITTLE EGG HARBOR CITY</t>
  </si>
  <si>
    <t>MARGATE CITYCITY</t>
  </si>
  <si>
    <t>MT ROYAL</t>
  </si>
  <si>
    <t>MYSTIC ISLANDS</t>
  </si>
  <si>
    <t>NOT AVAILABLE</t>
  </si>
  <si>
    <t/>
  </si>
  <si>
    <t>QUINTON TOWNSHIP</t>
  </si>
  <si>
    <t>SOUTHAMPTON</t>
  </si>
  <si>
    <t>UPPER DEERFIELD</t>
  </si>
  <si>
    <t>VENTNOR</t>
  </si>
  <si>
    <t>VOORHEES</t>
  </si>
  <si>
    <t>washington township</t>
  </si>
  <si>
    <t>WINSLOW</t>
  </si>
  <si>
    <t>[October ,2021]</t>
  </si>
  <si>
    <t xml:space="preserve"> MAYS LANDING</t>
  </si>
  <si>
    <t>CROSS KEYS</t>
  </si>
  <si>
    <t>DEPTFORD TERRACE</t>
  </si>
  <si>
    <t>HURFVILLE</t>
  </si>
  <si>
    <t>LITTLE EGG</t>
  </si>
  <si>
    <t>Wildwood Crest</t>
  </si>
  <si>
    <t>MEDFORD FARMS</t>
  </si>
  <si>
    <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</si>
  <si>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</si>
  <si>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</si>
  <si>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</si>
  <si>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</si>
  <si>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</si>
  <si>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</si>
  <si>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</si>
  <si>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</si>
  <si>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</si>
  <si>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</si>
  <si>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</si>
  <si>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</si>
  <si>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</si>
  <si>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</si>
  <si>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</si>
  <si>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</si>
  <si>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</si>
  <si>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</si>
  <si>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</si>
  <si>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BEACH HAVEN INLET</t>
  </si>
  <si>
    <t>CROSS KEYS SEWELL</t>
  </si>
  <si>
    <t>CROSS KEYS WMSTOWN</t>
  </si>
  <si>
    <t>EGG HJARBOR TOWNSHIP</t>
  </si>
  <si>
    <t>EGG HARBOR</t>
  </si>
  <si>
    <t>LITTLE EGG HARBOR</t>
  </si>
  <si>
    <t>LITTLE EGG HARBOR CITYTWP</t>
  </si>
  <si>
    <t>MARGATE</t>
  </si>
  <si>
    <t>PENNSGROVE</t>
  </si>
  <si>
    <t>WOOLWICH</t>
  </si>
  <si>
    <t>WASHINGTON TWP</t>
  </si>
  <si>
    <t xml:space="preserve">Total Number of Customers </t>
  </si>
  <si>
    <t>Total Dollar Amount</t>
  </si>
  <si>
    <t>Average Amount Owed</t>
  </si>
  <si>
    <t xml:space="preserve"> WEST BERLIN</t>
  </si>
  <si>
    <t>BARNEGAT LIGHT</t>
  </si>
  <si>
    <t>BUENA VISTA TWP</t>
  </si>
  <si>
    <t>EGG HARBOR CITYTWP.</t>
  </si>
  <si>
    <t>Estelle Manor</t>
  </si>
  <si>
    <t>GALLOWAY TWP</t>
  </si>
  <si>
    <t>LONG BEACH TWP</t>
  </si>
  <si>
    <t>SHAWCREST</t>
  </si>
  <si>
    <t>QUINTON TWP</t>
  </si>
  <si>
    <t>WATERFORD WORKS</t>
  </si>
  <si>
    <t>HAVEN BEACH</t>
  </si>
  <si>
    <t>HOPEWELL TOWNSHIP</t>
  </si>
  <si>
    <t>PORT ELIZABETH'</t>
  </si>
  <si>
    <t>TOWNBANK</t>
  </si>
  <si>
    <t>UNKNOWN_ACE_CITY</t>
  </si>
  <si>
    <t>WASHINGTON</t>
  </si>
  <si>
    <t>WEDGEWOOD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</si>
  <si>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</si>
  <si>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</si>
  <si>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</si>
  <si>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</si>
  <si>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</si>
  <si>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</si>
  <si>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[ACE Residential Customers are not subject to Late Payment Charges.  The amounts are only for commercial customers.]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</si>
  <si>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</si>
  <si>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</si>
  <si>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</si>
  <si>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</si>
  <si>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</si>
  <si>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</si>
  <si>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</si>
  <si>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</si>
  <si>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</si>
  <si>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</si>
  <si>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</si>
  <si>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</si>
  <si>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</si>
  <si>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</si>
  <si>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</si>
  <si>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</si>
  <si>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</si>
  <si>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</si>
  <si>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</si>
  <si>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</si>
  <si>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</si>
  <si>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</si>
  <si>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</si>
  <si>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</si>
  <si>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</si>
  <si>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</si>
  <si>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</si>
  <si>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</si>
  <si>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</si>
  <si>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</si>
  <si>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[Month,  2019]</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</si>
  <si>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</si>
  <si>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</si>
  <si>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</si>
  <si>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</si>
  <si>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</si>
  <si>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</si>
  <si>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</si>
  <si>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</si>
  <si>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  Data starts on  line 21.</t>
  </si>
  <si>
    <t>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</si>
  <si>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Data starts on row 21.</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</si>
  <si>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</si>
  <si>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</si>
  <si>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</si>
  <si>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</si>
  <si>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</si>
  <si>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</si>
  <si>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</si>
  <si>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[October 2022] Number of Residential Customers that Receive Assistance for Arrears</t>
  </si>
  <si>
    <t>The Amount (Dollars) of Funds Credited Towards the Accounts of Residents Participating in each Assistance Program</t>
  </si>
  <si>
    <t>[October 2021] Number of Residential Customers that Receive Assistance for Arrears</t>
  </si>
  <si>
    <t>[October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</si>
  <si>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</si>
  <si>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</si>
  <si>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</si>
  <si>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</si>
  <si>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</si>
  <si>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</si>
  <si>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</si>
  <si>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</si>
  <si>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</si>
  <si>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credit letter insert</t>
  </si>
  <si>
    <t xml:space="preserve">ACE All It Takes is One Call </t>
  </si>
  <si>
    <t>n</t>
  </si>
  <si>
    <t> </t>
  </si>
  <si>
    <t xml:space="preserve">ACE NJ Winter Shut Off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</si>
  <si>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</si>
  <si>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</si>
  <si>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</si>
  <si>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</si>
  <si>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Social Media</t>
  </si>
  <si>
    <t>Chief Customer Officer encourages customers in need of bill payment assistance to reach out; As winter approaches, it is important to know the ways to manage your bill as energy use rises, energy assistance programs are in place to help customers…; Learn how to get up to $1000 in heating assistance at an Energy Assistance Event near you....;  Do you need help with your energy bill this winter...?  #LIHEAP funds are available for customers seeking assistance...; To help customers in need of assistance with their utility bills, ACE will host Energy Assistance Days at various locations in Southern NJ...;</t>
  </si>
  <si>
    <t>Assistance Programs | Atlantic City Electric - An Exelon Company</t>
  </si>
  <si>
    <t>Press Releases</t>
  </si>
  <si>
    <t>New LIHEAP Program Year Gives ACE Customers Access to Millions of Dollars in Grents to Help Pay Their Energy Bills;
Don't Let Your Energy Bill Scare You This Holloween</t>
  </si>
  <si>
    <t>Atlantic City Electric Customers Must Take Action NOW! | Atlantic City Electric - An Exelon Company</t>
  </si>
  <si>
    <t>NJ Lifeline</t>
  </si>
  <si>
    <t>All</t>
  </si>
  <si>
    <t xml:space="preserve">Must be a New Jersey resident and who meet the PAAD eligibility requirements or who receive Supplemental Security Income (SSI). </t>
  </si>
  <si>
    <t xml:space="preserve">PAAD income eligibility adjusted yearly.  </t>
  </si>
  <si>
    <t>Not Available</t>
  </si>
  <si>
    <t>Absecon, Galloway, Smithville</t>
  </si>
  <si>
    <t xml:space="preserve">ALBION </t>
  </si>
  <si>
    <t xml:space="preserve">ALDINE </t>
  </si>
  <si>
    <t xml:space="preserve">ALLOWAY </t>
  </si>
  <si>
    <t xml:space="preserve">ATCO </t>
  </si>
  <si>
    <t xml:space="preserve">AURA </t>
  </si>
  <si>
    <t xml:space="preserve">AVALON </t>
  </si>
  <si>
    <t xml:space="preserve">BARNEGAT </t>
  </si>
  <si>
    <t>Berlin</t>
  </si>
  <si>
    <t>Blackwood, Turnersville</t>
  </si>
  <si>
    <t xml:space="preserve">BRADDOCK </t>
  </si>
  <si>
    <t>07746</t>
  </si>
  <si>
    <t xml:space="preserve">BUENA </t>
  </si>
  <si>
    <t xml:space="preserve">BURLEIGH </t>
  </si>
  <si>
    <t>Cape May, North Cape May, West Cape May, Fishing Creek</t>
  </si>
  <si>
    <t>Carneys Point, Penns Grove</t>
  </si>
  <si>
    <t>Chesilhurst, Waterford Works</t>
  </si>
  <si>
    <t xml:space="preserve">CLAYTON </t>
  </si>
  <si>
    <t>Clementon, Laurel Springs, Pine Valley, Pine Hill, Lindenwold</t>
  </si>
  <si>
    <t>Corbin City, Woodbine</t>
  </si>
  <si>
    <t xml:space="preserve">DARETOWN </t>
  </si>
  <si>
    <t>Del Haven, Villas</t>
  </si>
  <si>
    <t xml:space="preserve">DELMONT </t>
  </si>
  <si>
    <t xml:space="preserve">DOROTHY </t>
  </si>
  <si>
    <t xml:space="preserve">ELDORA </t>
  </si>
  <si>
    <t>Elmer, Pittsgrove, Centerton</t>
  </si>
  <si>
    <t>ELWOOD NJ</t>
  </si>
  <si>
    <t>Erial, Sicklerville</t>
  </si>
  <si>
    <t>FERRELL NJ</t>
  </si>
  <si>
    <t xml:space="preserve">FOLSOM </t>
  </si>
  <si>
    <t xml:space="preserve">GALLOWAY </t>
  </si>
  <si>
    <t xml:space="preserve">GERMANIA </t>
  </si>
  <si>
    <t>GOSHEN NJ</t>
  </si>
  <si>
    <t xml:space="preserve">GRENLOCH </t>
  </si>
  <si>
    <t xml:space="preserve">HANCOCKS BRIDGE </t>
  </si>
  <si>
    <t xml:space="preserve">HI NELLA </t>
  </si>
  <si>
    <t xml:space="preserve">IONA </t>
  </si>
  <si>
    <t xml:space="preserve">JANVIER </t>
  </si>
  <si>
    <t xml:space="preserve">KIRKWOOD </t>
  </si>
  <si>
    <t>Kirkwood, Voorhees</t>
  </si>
  <si>
    <t>LAKE</t>
  </si>
  <si>
    <t xml:space="preserve">LEEKTOWN </t>
  </si>
  <si>
    <t xml:space="preserve">LEESBURG </t>
  </si>
  <si>
    <t>Little Egg Harbor Twp, Mystic Island, Tuckerton</t>
  </si>
  <si>
    <t>Mannington, Salem</t>
  </si>
  <si>
    <t xml:space="preserve">MARLTON </t>
  </si>
  <si>
    <t xml:space="preserve">MAYVILLE </t>
  </si>
  <si>
    <t xml:space="preserve">MEDFORD </t>
  </si>
  <si>
    <t xml:space="preserve">MILMAY </t>
  </si>
  <si>
    <t xml:space="preserve">MINOTOLA </t>
  </si>
  <si>
    <t>NEWTONVILL</t>
  </si>
  <si>
    <t>Newtonville</t>
  </si>
  <si>
    <t xml:space="preserve">QUINTON </t>
  </si>
  <si>
    <t xml:space="preserve">REPAUPO </t>
  </si>
  <si>
    <t>Sewell</t>
  </si>
  <si>
    <t>Ship Botton, Surf City, Beach Haven, Harvey Cedars, Long Beach Twp</t>
  </si>
  <si>
    <t xml:space="preserve">SWAINTON </t>
  </si>
  <si>
    <t xml:space="preserve">TANSBORO </t>
  </si>
  <si>
    <t xml:space="preserve">TUCKAHOE </t>
  </si>
  <si>
    <t xml:space="preserve">VINELAND </t>
  </si>
  <si>
    <t xml:space="preserve">VOORHEES </t>
  </si>
  <si>
    <t xml:space="preserve">WENONAH </t>
  </si>
  <si>
    <t>WEST ATLANTIC</t>
  </si>
  <si>
    <t>WEST CAPE</t>
  </si>
  <si>
    <t xml:space="preserve">WILDWOOD </t>
  </si>
  <si>
    <t>Wildwood, North Wildwood, West Wildwood, Wildwood Crest</t>
  </si>
  <si>
    <t>Williamstown, Collings Lakes</t>
  </si>
  <si>
    <t xml:space="preserve">WINSLOW </t>
  </si>
  <si>
    <t>Woodstown, Pilesgrove</t>
  </si>
  <si>
    <t>NJ LIHEAP</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</si>
  <si>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</si>
  <si>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changed to 60% SMI in 2022.  60% SMI is a higher income limit than 200% FPL.</t>
  </si>
  <si>
    <t>Newport</t>
  </si>
  <si>
    <t>NJ SHARES</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</si>
  <si>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they earn less than the maximum income guidelines.  Proof of age is required. If customers are receiving Social Security Disability (SSD) benefits, with households of one or two members only, will be eligible for a NJ SHARES Energy Assistance Grant if they earn less than the maximum household income. Applicants must show proof of current SSD benefit.</t>
  </si>
  <si>
    <t>No changes</t>
  </si>
  <si>
    <t>NJ Universal Service Fund</t>
  </si>
  <si>
    <t>Income up to 400% FPL, energy burden 2% for non-heating; 4% electric heat; monthly benefit cap increased to $180; $5 USF monthly benefit for customers meeting income requirements but not energy burden to allow for participation in Fresh Start.</t>
  </si>
  <si>
    <t>Income requirements prior to October 1, 2021 were 185% FPL.  Income limits increased temporarily to 400% FPL October 1, 2021 through September 30, 2023.  Other temporary changes effective October 1, 2021 and in effect until September 30, 2023 include the energy burden requirement reduced from 3% non-electric heat/6% electric heat to 2% non-electric heat/4% electric heat, the monthly benefit cap increasing to $180 and $5 USF monthly benefit for customers meeting income requirements but not energy burden to allow for participation in Fresh Start.</t>
  </si>
  <si>
    <t xml:space="preserve">ATSION </t>
  </si>
  <si>
    <t xml:space="preserve">BERLIN </t>
  </si>
  <si>
    <t xml:space="preserve">BIVALVE </t>
  </si>
  <si>
    <t>Cape May Court House</t>
  </si>
  <si>
    <t xml:space="preserve">COLOGNE </t>
  </si>
  <si>
    <t>Delmont</t>
  </si>
  <si>
    <t>Elwood</t>
  </si>
  <si>
    <t>ESTELVILLE</t>
  </si>
  <si>
    <t>GLASSSBORO</t>
  </si>
  <si>
    <t>Goshen</t>
  </si>
  <si>
    <t>Greenwich</t>
  </si>
  <si>
    <t>Hi Nella, Somerdale</t>
  </si>
  <si>
    <t>HOLLY LAKE</t>
  </si>
  <si>
    <t>Medford, Medford Lakes</t>
  </si>
  <si>
    <t>Millville</t>
  </si>
  <si>
    <t>Milmay</t>
  </si>
  <si>
    <t>Ocean City</t>
  </si>
  <si>
    <t>Port Elizabeth</t>
  </si>
  <si>
    <t>Port Norris</t>
  </si>
  <si>
    <t>Southampton, Tabernacle, Shamong</t>
  </si>
  <si>
    <t>UPPER DEERFIELD TWP</t>
  </si>
  <si>
    <t>NJ USF Fresh Start Credits</t>
  </si>
  <si>
    <t>Must be enrolled in Universal Service Fund (USF), must have a balance of $60 or more.</t>
  </si>
  <si>
    <t>Customers previously enrolled in Fresh Start are again eligible October 2021 through September 2023.  Also starting October 2021 through September 30, 3023:  forgiveness is earned monthly although it can still be posted quarterly; there is no cap on Fresh Start forgiveness earnings; monthly earnings are now 1/12th of the Fresh Start balance.</t>
  </si>
  <si>
    <t>Atlantic City</t>
  </si>
  <si>
    <t>Ocean View</t>
  </si>
  <si>
    <t>Paulsboro</t>
  </si>
  <si>
    <t>Swedesboro</t>
  </si>
  <si>
    <t>PAGE</t>
  </si>
  <si>
    <t>Should have applied for LIHEAP or USF first; have receipt of past due notice, disconnection notice or are currently disconnected; minimum account balance of $100.  Income eligibility is the same as LIHEAP/USF.</t>
  </si>
  <si>
    <t xml:space="preserve">Program income eligibility reduced to LIHEAP requirements in 2022.  </t>
  </si>
  <si>
    <t>SMART-NJ</t>
  </si>
  <si>
    <t>Must be experiencing a temporary financial crisis, have arrears on their bill, income at or below the State Median Income and not qualify for LIHEAP, USF or PAGE.</t>
  </si>
  <si>
    <t>None</t>
  </si>
  <si>
    <t>ARP</t>
  </si>
  <si>
    <t>Income eligible up to 400% FPL, must pay own electric bill and have fallen behind on bill.</t>
  </si>
  <si>
    <t>None, program closing by end of 2022.</t>
  </si>
  <si>
    <t>BROOKLYN</t>
  </si>
  <si>
    <t>11236</t>
  </si>
  <si>
    <t>CROSS KEYS SICKLERVL</t>
  </si>
  <si>
    <t>02025</t>
  </si>
  <si>
    <t>LITTLE EGG HARBOR TWP</t>
  </si>
  <si>
    <t>MARLTON LAKES</t>
  </si>
  <si>
    <t>MEDFORD TOWNSHIP</t>
  </si>
  <si>
    <t>ERA</t>
  </si>
  <si>
    <t>County based, household income must meet HUD low- and moderate-income limits for the county, must have suffered a COVID related hardship.</t>
  </si>
  <si>
    <t>None, program closed in 2022.</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</si>
  <si>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</si>
  <si>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</si>
  <si>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</si>
  <si>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</si>
  <si>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</si>
  <si>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</si>
  <si>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</si>
  <si>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</si>
  <si>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</si>
  <si>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</si>
  <si>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</si>
  <si>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</si>
  <si>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</si>
  <si>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</si>
  <si>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</si>
  <si>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</si>
  <si>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</si>
  <si>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</si>
  <si>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</si>
  <si>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</si>
  <si>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</si>
  <si>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</si>
  <si>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</si>
  <si>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</si>
  <si>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</si>
  <si>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</si>
  <si>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</si>
  <si>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</si>
  <si>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</si>
  <si>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</si>
  <si>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</si>
  <si>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</si>
  <si>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</si>
  <si>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</si>
  <si>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</si>
  <si>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</si>
  <si>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</si>
  <si>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</si>
  <si>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</si>
  <si>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</si>
  <si>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</si>
  <si>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</si>
  <si>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</si>
  <si>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</si>
  <si>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</si>
  <si>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</si>
  <si>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</si>
  <si>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</si>
  <si>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</si>
  <si>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</si>
  <si>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</si>
  <si>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</si>
  <si>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</si>
  <si>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ATLANTIC CITY ELECTRIC COMPANY</t>
  </si>
  <si>
    <t>BPU NJ No. 11 Electric Service - Section IV Third Revised Sheet Replaces Second Revised Sheet No. 4</t>
  </si>
  <si>
    <t>RATE SCHEDULE CHG</t>
  </si>
  <si>
    <t>(Charges)</t>
  </si>
  <si>
    <t>APPLICABILITY OF SERVICE</t>
  </si>
  <si>
    <t>Applicable to all customers in accord with the tariff paragraph noted below</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</si>
  <si>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</si>
  <si>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</si>
  <si>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</si>
  <si>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</si>
  <si>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</si>
  <si>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</si>
  <si>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</si>
  <si>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</si>
  <si>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</si>
  <si>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</si>
  <si>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</si>
  <si>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</si>
  <si>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</si>
  <si>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</si>
  <si>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</si>
  <si>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</si>
  <si>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March 27, 2019</t>
  </si>
  <si>
    <t>Effective Date: April 1, 2019</t>
  </si>
  <si>
    <r>
      <t xml:space="preserve">Issued by:  </t>
    </r>
    <r>
      <rPr>
        <b/>
        <sz val="10"/>
        <color rgb="FF000000"/>
        <rFont val="Arial"/>
        <family val="2"/>
        <charset val="1"/>
      </rPr>
      <t>David M. Velazquez, President and Chief Executive Officer – Atlantic City Electric Company</t>
    </r>
  </si>
  <si>
    <t>Filed pursuant to Board of Public Utilities of the State of New Jersey directives associated with the</t>
  </si>
  <si>
    <t>BPU Docket No. ER18080925</t>
  </si>
  <si>
    <t>BPU NJ No. 11 Electric Service - Section IV Fifty-Ninth Revised Sheet Replaces Fifty-Eighth Revised Sheet No. 5</t>
  </si>
  <si>
    <t>RATE SCHEDULE RS</t>
  </si>
  <si>
    <t>(Residential Service)</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</si>
  <si>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</si>
  <si>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</si>
  <si>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</si>
  <si>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</si>
  <si>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</si>
  <si>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</si>
  <si>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</si>
  <si>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</si>
  <si>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</si>
  <si>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</si>
  <si>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</si>
  <si>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</si>
  <si>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</si>
  <si>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</si>
  <si>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</si>
  <si>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</si>
  <si>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</si>
  <si>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</si>
  <si>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</si>
  <si>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</si>
  <si>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</si>
  <si>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</si>
  <si>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</si>
  <si>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</si>
  <si>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</si>
  <si>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</si>
  <si>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</si>
  <si>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 xml:space="preserve">                        See Rider BGS</t>
  </si>
  <si>
    <t>Basic Generation Service Charge ($/kWh)</t>
  </si>
  <si>
    <t xml:space="preserve">  See Rider BGS</t>
  </si>
  <si>
    <t>Regional Greenhouse Gas Initiative Recovery Charge ($/kWh)</t>
  </si>
  <si>
    <t xml:space="preserve">Infrastructure Investment Program Charge                                                        </t>
  </si>
  <si>
    <t xml:space="preserve">                      See Rider RGGI</t>
  </si>
  <si>
    <t xml:space="preserve">Conservation Incentive Program Recovery Charge                                                                 </t>
  </si>
  <si>
    <t xml:space="preserve">                      See Rider IIP</t>
  </si>
  <si>
    <t xml:space="preserve">	    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</si>
  <si>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</si>
  <si>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</si>
  <si>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</si>
  <si>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</si>
  <si>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t>Date of Issue: September 29, 2022</t>
  </si>
  <si>
    <t>Effective Date: October 1, 2022</t>
  </si>
  <si>
    <t>Issued by:  J. Tyler Anthony, President and Chief Executive Officer – Atlantic City Electric Company</t>
  </si>
  <si>
    <t>BPU Docket No. ER22050323</t>
  </si>
  <si>
    <t>BPU NJ No. 11 Electric Service - Section IV Sixtieth Revised Sheet Replaces Fifty-Ninth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</si>
  <si>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</si>
  <si>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</si>
  <si>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</si>
  <si>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</si>
  <si>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</si>
  <si>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</si>
  <si>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</si>
  <si>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</si>
  <si>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r>
      <t>(For each kvar over one-third of kW demand</t>
    </r>
    <r>
      <rPr>
        <b/>
        <sz val="10"/>
        <rFont val="Arial"/>
        <family val="2"/>
        <charset val="1"/>
      </rPr>
      <t>)</t>
    </r>
  </si>
  <si>
    <t>Distribution Rates ($/kWh)</t>
  </si>
  <si>
    <t>CIEP Standby Fee ($/kWh)</t>
  </si>
  <si>
    <t>See Rider BGS</t>
  </si>
  <si>
    <t>Transmission Demand Charge ($/kW for each kW in excess of 3 kW)</t>
  </si>
  <si>
    <t>Reliability Must Run Transmission Surcharge ($/kWh)</t>
  </si>
  <si>
    <t xml:space="preserve">                           See Rider BGS</t>
  </si>
  <si>
    <t xml:space="preserve">Infrastructure Investment Program Charge                                                       </t>
  </si>
  <si>
    <t xml:space="preserve"> See Rider RGGI</t>
  </si>
  <si>
    <t xml:space="preserve">Conservation Incentive Program Recovery Charge                                             </t>
  </si>
  <si>
    <t xml:space="preserve">                           See Rider IIP</t>
  </si>
  <si>
    <t xml:space="preserve">                           See Rider CIP</t>
  </si>
  <si>
    <t>The minimum monthly bill will be $11.90 per month plus any applicable adjustment.</t>
  </si>
  <si>
    <t>BPU NJ No. 11 Electric Service - Section IV                    Second Revised Sheet Replaces First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</si>
  <si>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</si>
  <si>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</si>
  <si>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</si>
  <si>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</si>
  <si>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</si>
  <si>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be closed as of December 31, 2024. Any customers on this Rate Schedule at that time will be transferred to Monthly General Service Secondary in the following billing cycle.</t>
  </si>
  <si>
    <r>
      <t>(For each kvar over one-third of kW demand</t>
    </r>
    <r>
      <rPr>
        <b/>
        <sz val="10"/>
        <color theme="1"/>
        <rFont val="Arial"/>
        <family val="2"/>
        <charset val="1"/>
      </rPr>
      <t>)</t>
    </r>
  </si>
  <si>
    <t>Transmission  Demand  Charge  ($/kW  for  each  kW  in excess of 3 kW)</t>
  </si>
  <si>
    <t>Transmission Enhancement Charge ($/kWh) Basic Generation Service Charge ($/kWh)</t>
  </si>
  <si>
    <t>See Rider BGS See Rider BGS</t>
  </si>
  <si>
    <t>Regional  Greenhouse  Gas  Initiative  Recovery  Charge ($/kWh)</t>
  </si>
  <si>
    <t>Infrastructure Investment Program Charge</t>
  </si>
  <si>
    <t>See Rider RGGI See Rider IIP</t>
  </si>
  <si>
    <t>The minimum monthly bill will be $9.96 per month plus any applicable adjustment.</t>
  </si>
  <si>
    <t>Date of Issue: August 26, 2022</t>
  </si>
  <si>
    <t>Effective Date: September 1, 2022</t>
  </si>
  <si>
    <t xml:space="preserve">      Issued by: J. Tyler Anthony, President and Chief Executive Officer – Atlantic City Electric Company</t>
  </si>
  <si>
    <t xml:space="preserve">      Filed pursuant to Board of Public Utilities of the State of New Jersey directives associated with the</t>
  </si>
  <si>
    <r>
      <t xml:space="preserve">      BPU Docket No. </t>
    </r>
    <r>
      <rPr>
        <b/>
        <sz val="10"/>
        <color theme="1"/>
        <rFont val="Arial"/>
        <family val="2"/>
        <charset val="1"/>
      </rPr>
      <t>ER22060404</t>
    </r>
  </si>
  <si>
    <t>BPU NJ No. 11 Electric Service - Section IV Fifty-Ninth Revised Sheet Replaces Fifty-Eighth Revised Sheet No. 14</t>
  </si>
  <si>
    <t>RATE SCHEDULE MGS-PRIMARY</t>
  </si>
  <si>
    <t>(For each kvar over one-third of kW demand)</t>
  </si>
  <si>
    <t>Transmission Demand Charge</t>
  </si>
  <si>
    <t>($/kW for each kW in excess of 3 kW)</t>
  </si>
  <si>
    <t xml:space="preserve">                          See Rider BGS</t>
  </si>
  <si>
    <t>Regional Greenhouse Gas Initiative</t>
  </si>
  <si>
    <t>Recovery Charge ($/kWh)</t>
  </si>
  <si>
    <r>
      <t xml:space="preserve">          </t>
    </r>
    <r>
      <rPr>
        <sz val="10"/>
        <rFont val="Arial"/>
        <family val="2"/>
        <charset val="1"/>
      </rPr>
      <t>See Rider RGGI</t>
    </r>
  </si>
  <si>
    <r>
      <t xml:space="preserve">Infrastructure Investment Program Charge                                                      </t>
    </r>
    <r>
      <rPr>
        <sz val="10"/>
        <rFont val="Arial"/>
        <family val="2"/>
        <charset val="1"/>
      </rPr>
      <t>See Rider IIP</t>
    </r>
    <r>
      <rPr>
        <b/>
        <sz val="10"/>
        <rFont val="Arial"/>
        <family val="2"/>
        <charset val="1"/>
      </rPr>
      <t xml:space="preserve"> </t>
    </r>
  </si>
  <si>
    <t>Conservation Incentive Program Recovery Charge</t>
  </si>
  <si>
    <r>
      <t xml:space="preserve">          </t>
    </r>
    <r>
      <rPr>
        <sz val="10"/>
        <rFont val="Arial"/>
        <family val="2"/>
        <charset val="1"/>
      </rPr>
      <t>See Rider CIP</t>
    </r>
  </si>
  <si>
    <t>The minimum monthly bill will be $17.56 per month plus any applicable adjustment.</t>
  </si>
  <si>
    <t>BPU NJ No. 11 Electric Service - Section IV Sixtieth Revised Sheet Replaces Fifty-Ninth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</si>
  <si>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</si>
  <si>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</si>
  <si>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</si>
  <si>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</si>
  <si>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</si>
  <si>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</si>
  <si>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</si>
  <si>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t xml:space="preserve">                         See Rider BGS</t>
  </si>
  <si>
    <t>See Rider RGGI</t>
  </si>
  <si>
    <r>
      <t xml:space="preserve">Conservation Incentive Program Recovery Charge                                        </t>
    </r>
    <r>
      <rPr>
        <sz val="10"/>
        <rFont val="Arial"/>
        <family val="2"/>
        <charset val="1"/>
      </rPr>
      <t xml:space="preserve">        </t>
    </r>
    <r>
      <rPr>
        <b/>
        <sz val="10"/>
        <rFont val="Arial"/>
        <family val="2"/>
        <charset val="1"/>
      </rPr>
      <t xml:space="preserve">                   </t>
    </r>
  </si>
  <si>
    <t xml:space="preserve">                        See Rider IIP</t>
  </si>
  <si>
    <t xml:space="preserve">                        See Rider CIP</t>
  </si>
  <si>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</si>
  <si>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</si>
  <si>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</si>
  <si>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Sixtieth Revised Sheet Replaces Fifty-Ninth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</si>
  <si>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</si>
  <si>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</si>
  <si>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</si>
  <si>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</si>
  <si>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</si>
  <si>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</si>
  <si>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</si>
  <si>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</si>
  <si>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</si>
  <si>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Fifty-Seventh Revised Sheet Replaces Fifty-Sixth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</si>
  <si>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</si>
  <si>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</si>
  <si>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</si>
  <si>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</si>
  <si>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</si>
  <si>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</si>
  <si>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</si>
  <si>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</si>
  <si>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</si>
  <si>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 xml:space="preserve">                              See Rider IIP</t>
  </si>
  <si>
    <t>See Rider CIP</t>
  </si>
  <si>
    <t>BPU NJ No. 11 Electric Service - Section IV Twenty-Sixth Revised Sheet Replaces Twenty-Fifth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</si>
  <si>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</si>
  <si>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</si>
  <si>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See Rider IIP</t>
  </si>
  <si>
    <t xml:space="preserve">                              See Rider CIP</t>
  </si>
  <si>
    <t>BPU NJ No. 11 Electric Service – Section IV Eighty-First Revised Sheet Replaces Eightieth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</si>
  <si>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</si>
  <si>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</si>
  <si>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</si>
  <si>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</si>
  <si>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</si>
  <si>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</si>
  <si>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</si>
  <si>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</si>
  <si>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</si>
  <si>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 xml:space="preserve">      </t>
  </si>
  <si>
    <r>
      <t xml:space="preserve">Infrastructure Investment Program Charge                                                         </t>
    </r>
    <r>
      <rPr>
        <sz val="10"/>
        <rFont val="Arial"/>
        <family val="2"/>
        <charset val="1"/>
      </rPr>
      <t>See Rider IIP</t>
    </r>
  </si>
  <si>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</si>
  <si>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</si>
  <si>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Seventy-First Revised Sheet Replaces Seventieth Revised Sheet No. 36</t>
  </si>
  <si>
    <t>RATE SCHEDULE SPL (Continued)</t>
  </si>
  <si>
    <t>(Street and Private Lighting)</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</si>
  <si>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</si>
  <si>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</si>
  <si>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</si>
  <si>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</si>
  <si>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</si>
  <si>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</si>
  <si>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</si>
  <si>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</si>
  <si>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</si>
  <si>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</si>
  <si>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</si>
  <si>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</si>
  <si>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</si>
  <si>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Open</t>
  </si>
  <si>
    <t>Shoe Box</t>
  </si>
  <si>
    <t>Post Top</t>
  </si>
  <si>
    <t>Flood/Profile</t>
  </si>
  <si>
    <t>Decorative</t>
  </si>
  <si>
    <t>METAL HALIDE</t>
  </si>
  <si>
    <t>BPU NJ No. 11 Electric Service - Section IV Seventy-First Revised Sheet Replaces Seventieth Revised Sheet No. 37</t>
  </si>
  <si>
    <t>Rate (Underground)</t>
  </si>
  <si>
    <t>BPU NJ No. 11 Electric Service - Section IV Twenty-Third Revised Sheet Replaces Twenty-Second Revised Sheet No. 37a</t>
  </si>
  <si>
    <t>Experimental</t>
  </si>
  <si>
    <t>LIGHT EMITTING DIODE (LED)</t>
  </si>
  <si>
    <t>Overhead</t>
  </si>
  <si>
    <t>Mongoose</t>
  </si>
  <si>
    <t>Acorn (Granville)</t>
  </si>
  <si>
    <t>Tear Drop</t>
  </si>
  <si>
    <t>Flood</t>
  </si>
  <si>
    <t>Underground</t>
  </si>
  <si>
    <t>BPU NJ No. 11 Electric Service - Section IV Seventy-Second Revised Sheet Replaces Seventy-First Revised Sheet No. 40</t>
  </si>
  <si>
    <t>RATE SCHEDULE CSL (continued)</t>
  </si>
  <si>
    <t>(Contributed Street Lighting)</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</si>
  <si>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</si>
  <si>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</si>
  <si>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</si>
  <si>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</si>
  <si>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</si>
  <si>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t>BPU NJ No. 11 Electric Service - Section IV Thirty-Ninth Revised Sheet Replaces Thirty-Eighth Revised Sheet No. 44</t>
  </si>
  <si>
    <t>RIDER STB-STANDBY SERVICE</t>
  </si>
  <si>
    <t>(Applicable to MGS, AGS, TGS and SPP Rate Schedules)</t>
  </si>
  <si>
    <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t>
  </si>
  <si>
    <t>DEFINITIONS</t>
  </si>
  <si>
    <r>
      <t>Standby Service</t>
    </r>
    <r>
      <rPr>
        <sz val="1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</si>
  <si>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</si>
  <si>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</si>
  <si>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</si>
  <si>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</si>
  <si>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</si>
  <si>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</si>
  <si>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</si>
  <si>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</si>
  <si>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</si>
  <si>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</si>
  <si>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</si>
  <si>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</si>
  <si>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</si>
  <si>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</si>
  <si>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</si>
  <si>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</si>
  <si>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</si>
  <si>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</si>
  <si>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</si>
  <si>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</si>
  <si>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Twenty-Eighth Revised Sheet Replaces Twenty-Seventh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</si>
  <si>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</si>
  <si>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</si>
  <si>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</si>
  <si>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</si>
  <si>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rgb="FF000000"/>
        <rFont val="Times New Roman"/>
        <family val="1"/>
      </rPr>
      <t xml:space="preserve">     </t>
    </r>
    <r>
      <rPr>
        <sz val="10"/>
        <color rgb="FF000000"/>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</si>
  <si>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rgb="FF000000"/>
        <rFont val="Times New Roman"/>
        <family val="1"/>
      </rPr>
      <t xml:space="preserve">     </t>
    </r>
    <r>
      <rPr>
        <sz val="10"/>
        <color rgb="FF000000"/>
        <rFont val="Arial"/>
        <family val="2"/>
        <charset val="1"/>
      </rPr>
      <t>Costs associated with the transition to a competitive electric market and the restructuring of the electric utility industry in the State of New Jersey.</t>
    </r>
  </si>
  <si>
    <r>
      <t>3.</t>
    </r>
    <r>
      <rPr>
        <sz val="7"/>
        <color rgb="FF000000"/>
        <rFont val="Times New Roman"/>
        <family val="1"/>
      </rPr>
      <t xml:space="preserve">     </t>
    </r>
    <r>
      <rPr>
        <sz val="10"/>
        <color rgb="FF000000"/>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</si>
  <si>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</si>
  <si>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 xml:space="preserve"> </t>
  </si>
  <si>
    <t>Rate Schedule</t>
  </si>
  <si>
    <t>Total NGC</t>
  </si>
  <si>
    <t>RS</t>
  </si>
  <si>
    <t>MGS Secondary and MGS-SEVC</t>
  </si>
  <si>
    <t>TGS</t>
  </si>
  <si>
    <t>SPL/CSL</t>
  </si>
  <si>
    <t>DDC</t>
  </si>
  <si>
    <t>Date of Issue: May 26, 2022</t>
  </si>
  <si>
    <t>Effective Date: June 1, 2022</t>
  </si>
  <si>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</si>
  <si>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ER22020038</t>
    </r>
  </si>
  <si>
    <t>BPU NJ No. 11 Electric Service - Section IV Forty-Fourth Revised Sheet Replaces Forty-Third Revised Sheet No. 58</t>
  </si>
  <si>
    <t>RIDER (SBC)</t>
  </si>
  <si>
    <t>Societal Benefits Charge (SBC)</t>
  </si>
  <si>
    <t>Applicable to customers receiving service under Electric Rate Schedules RS, MGS, AGS, TS, TGS, DDC, SPL, and CSL and any customer taking service under special contractual arrangements.</t>
  </si>
  <si>
    <t>In accordance with the New Jersey Electric Discount and Energy Competition Act, Societal Benefits Charges include:</t>
  </si>
  <si>
    <r>
      <t>·</t>
    </r>
    <r>
      <rPr>
        <sz val="7"/>
        <color rgb="FF000000"/>
        <rFont val="Times New Roman"/>
        <family val="1"/>
      </rPr>
      <t xml:space="preserve">       </t>
    </r>
    <r>
      <rPr>
        <sz val="10"/>
        <color rgb="FF000000"/>
        <rFont val="Arial"/>
        <family val="2"/>
        <charset val="1"/>
      </rPr>
      <t>Clean Energy Program Costs</t>
    </r>
  </si>
  <si>
    <r>
      <t>·</t>
    </r>
    <r>
      <rPr>
        <sz val="7"/>
        <color rgb="FF000000"/>
        <rFont val="Times New Roman"/>
        <family val="1"/>
      </rPr>
      <t xml:space="preserve">       </t>
    </r>
    <r>
      <rPr>
        <sz val="10"/>
        <color rgb="FF000000"/>
        <rFont val="Arial"/>
        <family val="2"/>
        <charset val="1"/>
      </rPr>
      <t>Uncollectible Accounts</t>
    </r>
  </si>
  <si>
    <r>
      <t>·</t>
    </r>
    <r>
      <rPr>
        <sz val="7"/>
        <color rgb="FF000000"/>
        <rFont val="Times New Roman"/>
        <family val="1"/>
      </rPr>
      <t xml:space="preserve">       </t>
    </r>
    <r>
      <rPr>
        <sz val="10"/>
        <color rgb="FF000000"/>
        <rFont val="Arial"/>
        <family val="2"/>
        <charset val="1"/>
      </rPr>
      <t>Universal Service Fund</t>
    </r>
  </si>
  <si>
    <r>
      <t>·</t>
    </r>
    <r>
      <rPr>
        <sz val="7"/>
        <color rgb="FF000000"/>
        <rFont val="Times New Roman"/>
        <family val="1"/>
      </rPr>
      <t xml:space="preserve">       </t>
    </r>
    <r>
      <rPr>
        <sz val="10"/>
        <color rgb="FF000000"/>
        <rFont val="Arial"/>
        <family val="2"/>
        <charset val="1"/>
      </rPr>
      <t>Lifeline</t>
    </r>
  </si>
  <si>
    <t>The Company’s Societal Benefits Charges to be effective on and after the date indicated below are as follows:</t>
  </si>
  <si>
    <t xml:space="preserve"> $0.003251 per kWh</t>
  </si>
  <si>
    <t>$0.001712 per kWh</t>
  </si>
  <si>
    <t>$0.003417 per kWh</t>
  </si>
  <si>
    <t>$0.000784 per kWh</t>
  </si>
  <si>
    <t>Date of Issue:  September 29, 2022</t>
  </si>
  <si>
    <r>
      <t xml:space="preserve">BPU Docket No. </t>
    </r>
    <r>
      <rPr>
        <b/>
        <sz val="10"/>
        <color rgb="FF000000"/>
        <rFont val="Arial"/>
        <family val="2"/>
        <charset val="1"/>
      </rPr>
      <t>ER22060374</t>
    </r>
  </si>
  <si>
    <t>BPU NJ No. 11 Electric Service - Section IV Twenty-Seventh Revised Sheet Replaces Twenty-Sixth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</si>
  <si>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</si>
  <si>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</si>
  <si>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</si>
  <si>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</si>
  <si>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</si>
  <si>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</si>
  <si>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</si>
  <si>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</si>
  <si>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</si>
  <si>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</si>
  <si>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</si>
  <si>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</si>
  <si>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</si>
  <si>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</si>
  <si>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</si>
  <si>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</si>
  <si>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</si>
  <si>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r>
      <t xml:space="preserve">Date of Issue: </t>
    </r>
    <r>
      <rPr>
        <b/>
        <sz val="10"/>
        <color rgb="FF000000"/>
        <rFont val="Arial"/>
        <family val="2"/>
        <charset val="1"/>
      </rPr>
      <t>March 25, 2022</t>
    </r>
  </si>
  <si>
    <r>
      <t xml:space="preserve">Effective Date: </t>
    </r>
    <r>
      <rPr>
        <b/>
        <sz val="10"/>
        <color rgb="FF000000"/>
        <rFont val="Arial"/>
        <family val="2"/>
        <charset val="1"/>
      </rPr>
      <t>June 1, 2022</t>
    </r>
  </si>
  <si>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</si>
  <si>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ER21030631</t>
    </r>
  </si>
  <si>
    <t>BPU NJ No. 11 Electric Service - Section IV Forty-Second Revised Sheet Replaces Forty-First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</si>
  <si>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</si>
  <si>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</si>
  <si>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</si>
  <si>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</si>
  <si>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</si>
  <si>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</si>
  <si>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</si>
  <si>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</si>
  <si>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rgb="FF000000"/>
        <rFont val="Arial"/>
        <family val="2"/>
        <charset val="1"/>
      </rPr>
      <t xml:space="preserve"> </t>
    </r>
    <r>
      <rPr>
        <sz val="10"/>
        <color rgb="FF000000"/>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</si>
  <si>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</si>
  <si>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</si>
  <si>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</si>
  <si>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</si>
  <si>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</si>
  <si>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</si>
  <si>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</si>
  <si>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</si>
  <si>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</si>
  <si>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</si>
  <si>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</si>
  <si>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</si>
  <si>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</si>
  <si>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</si>
  <si>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</si>
  <si>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        ($ per kWh)</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</si>
  <si>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</si>
  <si>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t>Date of Issue: August 31, 2022</t>
  </si>
  <si>
    <t>BPU Docket Nos. ER20030190 and ER21030631</t>
  </si>
  <si>
    <t>BPU NJ No. 11 Electric Service - Section IV Fifty-Seventh Revised Sheet Replaces Fifty-Sixth Revised Sheet No. 60b</t>
  </si>
  <si>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</si>
  <si>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</si>
  <si>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</si>
  <si>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</si>
  <si>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rgb="FF000000"/>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</si>
  <si>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</si>
  <si>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</si>
  <si>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</si>
  <si>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</si>
  <si>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</si>
  <si>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</si>
  <si>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</si>
  <si>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</si>
  <si>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</si>
  <si>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</si>
  <si>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</si>
  <si>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</si>
  <si>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</si>
  <si>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</si>
  <si>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</si>
  <si>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</si>
  <si>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</si>
  <si>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</si>
  <si>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</si>
  <si>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</si>
  <si>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</si>
  <si>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</si>
  <si>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</si>
  <si>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</si>
  <si>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</si>
  <si>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</si>
  <si>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</si>
  <si>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</si>
  <si>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</si>
  <si>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</si>
  <si>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</si>
  <si>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</si>
  <si>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PSEG ROE-TEC</t>
  </si>
  <si>
    <t>Duquesne</t>
  </si>
  <si>
    <t xml:space="preserve">-  </t>
  </si>
  <si>
    <t>Total</t>
  </si>
  <si>
    <t>BPU Docket No. ER22060404</t>
  </si>
  <si>
    <t>BPU NJ No. 11 Electric Service - Section IV Twenty-Sixth Revised Sheet Replaces Twenty-Fifth Revised Sheet No. 64</t>
  </si>
  <si>
    <t>RIDER RGGI</t>
  </si>
  <si>
    <t>Regional Greenhouse Gas Initiative Recovery Charge</t>
  </si>
  <si>
    <r>
      <t>A.</t>
    </r>
    <r>
      <rPr>
        <sz val="7"/>
        <color rgb="FF000000"/>
        <rFont val="Times New Roman"/>
        <family val="1"/>
      </rPr>
      <t xml:space="preserve">              </t>
    </r>
    <r>
      <rPr>
        <sz val="10"/>
        <color rgb="FF000000"/>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</si>
  <si>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</si>
  <si>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</si>
  <si>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</si>
  <si>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</si>
  <si>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</si>
  <si>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</si>
  <si>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</si>
  <si>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Transition Renewable Energy Certificate (TREC) ($/kWh)                                                      $0.000988</t>
  </si>
  <si>
    <t>This charge component is intended to recover net costs associated with the Solar Transition Incentive Program.</t>
  </si>
  <si>
    <t>Energy Efficiency Surcharge (EE) ($/kWh)                                                                              $0.000840</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</si>
  <si>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</si>
  <si>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</si>
  <si>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</si>
  <si>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</si>
  <si>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</si>
  <si>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</si>
  <si>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BPU Docket Nos. ER22020114 and ER21060871</t>
  </si>
  <si>
    <t>BPU NJ No. 11 Electric Service - Section IV Third Revised Tariff Sheet Replaces Second Revised Tariff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</si>
  <si>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</si>
  <si>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</si>
  <si>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</si>
  <si>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</si>
  <si>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</si>
  <si>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</si>
  <si>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</si>
  <si>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</si>
  <si>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</si>
  <si>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</si>
  <si>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Date of Issue:  July 1, 2022</t>
  </si>
  <si>
    <t>BPU Docket No. ER20120746</t>
  </si>
  <si>
    <t>BPU NJ No. 11 Electric Service - Section IV        Second Revised Sheet Replaces First Revised Sheet No. 67</t>
  </si>
  <si>
    <t>ZERO EMISSION CERTIFICATE (“ZEC”)</t>
  </si>
  <si>
    <t>RECOVERY CHARGE</t>
  </si>
  <si>
    <r>
      <t xml:space="preserve">APPLICABILITY: </t>
    </r>
    <r>
      <rPr>
        <sz val="10"/>
        <rFont val="Arial-BoldMT"/>
        <charset val="1"/>
      </rPr>
      <t>The Zero Emission Certificate Recovery Charge (“</t>
    </r>
    <r>
      <rPr>
        <sz val="10"/>
        <rFont val="ArialMT"/>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</si>
  <si>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</si>
  <si>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</si>
  <si>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</si>
  <si>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</si>
  <si>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</si>
  <si>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</si>
  <si>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</si>
  <si>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</si>
  <si>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</si>
  <si>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t>Date of Issue:  April 21, 2022</t>
  </si>
  <si>
    <t>Effective Date:  May 1, 2022</t>
  </si>
  <si>
    <t>Filed pursuant to Board of Public Utilities of the State of New Jersey directives associated with the BPU Docket Nos. EO18080899 and EO21101179</t>
  </si>
  <si>
    <t>BPU NJ No. 11 Electric Service - Section IV                      Second Revised Sheet Replaces First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</si>
  <si>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</si>
  <si>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</si>
  <si>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</si>
  <si>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</si>
  <si>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</si>
  <si>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</si>
  <si>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</si>
  <si>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</si>
  <si>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</si>
  <si>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</si>
  <si>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</si>
  <si>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</si>
  <si>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</si>
  <si>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</si>
  <si>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 xml:space="preserve">                    Per kW</t>
  </si>
  <si>
    <t>Per kW</t>
  </si>
  <si>
    <t>Per lamp per month</t>
  </si>
  <si>
    <t>RIDER STB</t>
  </si>
  <si>
    <t>TGS – Sub Transmission</t>
  </si>
  <si>
    <t>TGS – Transmission</t>
  </si>
  <si>
    <t>Date of Issue: March 31, 2022</t>
  </si>
  <si>
    <t>Effective Date: April 1, 2022</t>
  </si>
  <si>
    <t>BPU Docket No. ER21111206</t>
  </si>
  <si>
    <t>BPU NJ No. 11 Electric Service - Section IV</t>
  </si>
  <si>
    <t>Original Sheet No. 69</t>
  </si>
  <si>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</si>
  <si>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</si>
  <si>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</si>
  <si>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</si>
  <si>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</si>
  <si>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</si>
  <si>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</si>
  <si>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theme="1"/>
        <rFont val="Times New Roman"/>
        <family val="1"/>
        <charset val="1"/>
      </rPr>
      <t xml:space="preserve">    </t>
    </r>
    <r>
      <rPr>
        <b/>
        <sz val="10"/>
        <color theme="1"/>
        <rFont val="Arial"/>
        <family val="2"/>
        <charset val="1"/>
      </rPr>
      <t>DEFINITION OF TERMS AS USED HEREIN:</t>
    </r>
  </si>
  <si>
    <r>
      <t>1.</t>
    </r>
    <r>
      <rPr>
        <b/>
        <sz val="7"/>
        <color theme="1"/>
        <rFont val="Times New Roman"/>
        <family val="1"/>
        <charset val="1"/>
      </rPr>
      <t xml:space="preserve">    </t>
    </r>
    <r>
      <rPr>
        <b/>
        <sz val="10"/>
        <color theme="1"/>
        <rFont val="Arial"/>
        <family val="2"/>
        <charset val="1"/>
      </rPr>
      <t>Actual Number of Customers</t>
    </r>
  </si>
  <si>
    <r>
      <t>-</t>
    </r>
    <r>
      <rPr>
        <sz val="7"/>
        <color theme="1"/>
        <rFont val="Times New Roman"/>
        <family val="1"/>
        <charset val="1"/>
      </rPr>
      <t xml:space="preserve">    </t>
    </r>
    <r>
      <rPr>
        <sz val="10"/>
        <color theme="1"/>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</si>
  <si>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theme="1"/>
        <rFont val="Times New Roman"/>
        <family val="1"/>
        <charset val="1"/>
      </rPr>
      <t xml:space="preserve">    </t>
    </r>
    <r>
      <rPr>
        <b/>
        <sz val="10"/>
        <color theme="1"/>
        <rFont val="Arial"/>
        <family val="2"/>
        <charset val="1"/>
      </rPr>
      <t>Actual Revenue Per Customer</t>
    </r>
  </si>
  <si>
    <r>
      <t>–</t>
    </r>
    <r>
      <rPr>
        <sz val="7"/>
        <color theme="1"/>
        <rFont val="Times New Roman"/>
        <family val="1"/>
        <charset val="1"/>
      </rPr>
      <t xml:space="preserve">    </t>
    </r>
    <r>
      <rPr>
        <sz val="10"/>
        <color theme="1"/>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</si>
  <si>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theme="1"/>
        <rFont val="Times New Roman"/>
        <family val="1"/>
        <charset val="1"/>
      </rPr>
      <t xml:space="preserve">    </t>
    </r>
    <r>
      <rPr>
        <b/>
        <sz val="10"/>
        <color theme="1"/>
        <rFont val="Arial"/>
        <family val="2"/>
        <charset val="1"/>
      </rPr>
      <t>Adjustment Period</t>
    </r>
  </si>
  <si>
    <r>
      <t>–</t>
    </r>
    <r>
      <rPr>
        <sz val="7"/>
        <color theme="1"/>
        <rFont val="Times New Roman"/>
        <family val="1"/>
        <charset val="1"/>
      </rPr>
      <t xml:space="preserve">    </t>
    </r>
    <r>
      <rPr>
        <sz val="10"/>
        <color theme="1"/>
        <rFont val="Arial"/>
        <family val="2"/>
        <charset val="1"/>
      </rPr>
      <t>Shall be the year beginning immediately following the conclusion of the Annual Period.</t>
    </r>
  </si>
  <si>
    <r>
      <t>4.</t>
    </r>
    <r>
      <rPr>
        <b/>
        <sz val="7"/>
        <color theme="1"/>
        <rFont val="Times New Roman"/>
        <family val="1"/>
        <charset val="1"/>
      </rPr>
      <t xml:space="preserve">    </t>
    </r>
    <r>
      <rPr>
        <b/>
        <sz val="10"/>
        <color theme="1"/>
        <rFont val="Arial"/>
        <family val="2"/>
        <charset val="1"/>
      </rPr>
      <t>Annual Period</t>
    </r>
  </si>
  <si>
    <r>
      <t>–</t>
    </r>
    <r>
      <rPr>
        <sz val="7"/>
        <color theme="1"/>
        <rFont val="Times New Roman"/>
        <family val="1"/>
        <charset val="1"/>
      </rPr>
      <t xml:space="preserve">    </t>
    </r>
    <r>
      <rPr>
        <sz val="10"/>
        <color theme="1"/>
        <rFont val="Arial"/>
        <family val="2"/>
        <charset val="1"/>
      </rPr>
      <t>Shall be the twelve consecutive months from July 1st of one calendar year through June 30th of the following calendar year.</t>
    </r>
  </si>
  <si>
    <r>
      <t>5.</t>
    </r>
    <r>
      <rPr>
        <b/>
        <sz val="7"/>
        <color theme="1"/>
        <rFont val="Times New Roman"/>
        <family val="1"/>
        <charset val="1"/>
      </rPr>
      <t xml:space="preserve">    </t>
    </r>
    <r>
      <rPr>
        <b/>
        <sz val="10"/>
        <color theme="1"/>
        <rFont val="Arial"/>
        <family val="2"/>
        <charset val="1"/>
      </rPr>
      <t>Average 13 Month Common Equity Balance</t>
    </r>
  </si>
  <si>
    <r>
      <t>–</t>
    </r>
    <r>
      <rPr>
        <sz val="7"/>
        <color theme="1"/>
        <rFont val="Times New Roman"/>
        <family val="1"/>
        <charset val="1"/>
      </rPr>
      <t xml:space="preserve">    </t>
    </r>
    <r>
      <rPr>
        <sz val="10"/>
        <color theme="1"/>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</si>
  <si>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Date of Issue: June 28, 2021</t>
  </si>
  <si>
    <t>Effective Date: July 1, 2021</t>
  </si>
  <si>
    <r>
      <t xml:space="preserve">Issued by:  </t>
    </r>
    <r>
      <rPr>
        <b/>
        <sz val="10"/>
        <color rgb="FF000000"/>
        <rFont val="Arial"/>
        <family val="2"/>
        <charset val="1"/>
      </rPr>
      <t xml:space="preserve">David M. Velazquez, President and Chief Executive Officer – Atlantic City Electric Company </t>
    </r>
    <r>
      <rPr>
        <b/>
        <sz val="10"/>
        <rFont val="Arial"/>
        <family val="2"/>
        <charset val="1"/>
      </rPr>
      <t>Filed pursuant to Board of Public Utilities of the State of New Jersey directives associated with the</t>
    </r>
  </si>
  <si>
    <t>BPU Docket Nos. EO20090621 and QO19010040</t>
  </si>
  <si>
    <t>BPU NJ No. 11 Electric Service - Section IV Third Revised Sheet Replaces Second Revised Sheet No. 69a</t>
  </si>
  <si>
    <t>RIDER CIP (continued)</t>
  </si>
  <si>
    <r>
      <t>6.</t>
    </r>
    <r>
      <rPr>
        <b/>
        <sz val="7"/>
        <rFont val="Times New Roman"/>
        <family val="1"/>
        <charset val="1"/>
      </rPr>
      <t xml:space="preserve">    </t>
    </r>
    <r>
      <rPr>
        <b/>
        <sz val="10"/>
        <rFont val="Arial"/>
        <family val="2"/>
        <charset val="1"/>
      </rPr>
      <t>Baseline Revenue per Customer</t>
    </r>
  </si>
  <si>
    <r>
      <t>–</t>
    </r>
    <r>
      <rPr>
        <sz val="7"/>
        <rFont val="Times New Roman"/>
        <family val="1"/>
        <charset val="1"/>
      </rPr>
      <t xml:space="preserve">    </t>
    </r>
    <r>
      <rPr>
        <sz val="1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</si>
  <si>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</si>
  <si>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</si>
  <si>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MGSS</t>
  </si>
  <si>
    <t>MGSP</t>
  </si>
  <si>
    <t>AGSS</t>
  </si>
  <si>
    <t>AGSP</t>
  </si>
  <si>
    <t>TGSS</t>
  </si>
  <si>
    <t>Jan</t>
  </si>
  <si>
    <t>Feb</t>
  </si>
  <si>
    <t>Mar</t>
  </si>
  <si>
    <t>Apr</t>
  </si>
  <si>
    <t>May</t>
  </si>
  <si>
    <t>June</t>
  </si>
  <si>
    <t>July</t>
  </si>
  <si>
    <t>Aug</t>
  </si>
  <si>
    <t>Sept</t>
  </si>
  <si>
    <t>Oct</t>
  </si>
  <si>
    <t>Nov</t>
  </si>
  <si>
    <t>Dec</t>
  </si>
  <si>
    <r>
      <t>7.</t>
    </r>
    <r>
      <rPr>
        <b/>
        <sz val="7"/>
        <rFont val="Times New Roman"/>
        <family val="1"/>
        <charset val="1"/>
      </rPr>
      <t xml:space="preserve">    </t>
    </r>
    <r>
      <rPr>
        <b/>
        <sz val="10"/>
        <rFont val="Arial"/>
        <family val="2"/>
        <charset val="1"/>
      </rPr>
      <t>Forecast Annual Usage</t>
    </r>
  </si>
  <si>
    <r>
      <t>–</t>
    </r>
    <r>
      <rPr>
        <sz val="7"/>
        <rFont val="Times New Roman"/>
        <family val="1"/>
        <charset val="1"/>
      </rPr>
      <t xml:space="preserve">    </t>
    </r>
    <r>
      <rPr>
        <sz val="1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</si>
  <si>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rFont val="Times New Roman"/>
        <family val="1"/>
        <charset val="1"/>
      </rPr>
      <t xml:space="preserve">    </t>
    </r>
    <r>
      <rPr>
        <b/>
        <sz val="10"/>
        <rFont val="Arial"/>
        <family val="2"/>
        <charset val="1"/>
      </rPr>
      <t>Cooling and Heating Degree Days (“CDD” &amp; “HDD”)</t>
    </r>
  </si>
  <si>
    <r>
      <t>-</t>
    </r>
    <r>
      <rPr>
        <sz val="7"/>
        <rFont val="Times New Roman"/>
        <family val="1"/>
        <charset val="1"/>
      </rPr>
      <t xml:space="preserve">    </t>
    </r>
    <r>
      <rPr>
        <sz val="1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</si>
  <si>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rFont val="Times New Roman"/>
        <family val="1"/>
        <charset val="1"/>
      </rPr>
      <t xml:space="preserve">    </t>
    </r>
    <r>
      <rPr>
        <b/>
        <sz val="10"/>
        <rFont val="Arial"/>
        <family val="2"/>
        <charset val="1"/>
      </rPr>
      <t>Actual Calendar Month CDD and HDD</t>
    </r>
  </si>
  <si>
    <r>
      <t>-</t>
    </r>
    <r>
      <rPr>
        <sz val="7"/>
        <rFont val="Times New Roman"/>
        <family val="1"/>
        <charset val="1"/>
      </rPr>
      <t xml:space="preserve">    </t>
    </r>
    <r>
      <rPr>
        <sz val="10"/>
        <rFont val="Arial"/>
        <family val="2"/>
        <charset val="1"/>
      </rPr>
      <t>The accumulation of the actual CDD and HDD for each day of a calendar month.</t>
    </r>
  </si>
  <si>
    <r>
      <t>10.</t>
    </r>
    <r>
      <rPr>
        <b/>
        <sz val="7"/>
        <rFont val="Times New Roman"/>
        <family val="1"/>
        <charset val="1"/>
      </rPr>
      <t xml:space="preserve">    </t>
    </r>
    <r>
      <rPr>
        <b/>
        <sz val="10"/>
        <rFont val="Arial"/>
        <family val="2"/>
        <charset val="1"/>
      </rPr>
      <t>Normal Calendar Month CDD and HDD</t>
    </r>
  </si>
  <si>
    <r>
      <t>-</t>
    </r>
    <r>
      <rPr>
        <sz val="7"/>
        <rFont val="Times New Roman"/>
        <family val="1"/>
        <charset val="1"/>
      </rPr>
      <t xml:space="preserve">    </t>
    </r>
    <r>
      <rPr>
        <sz val="1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20xx-20xx Periods are set forth in the table below:</t>
    </r>
  </si>
  <si>
    <t>Filed pursuant to Board of Public Utilities of the State of New Jersey directives associated with the BPU Docket No. ER22050323</t>
  </si>
  <si>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</si>
  <si>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</si>
  <si>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</si>
  <si>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 xml:space="preserve">Notes: ACE does not keep data on net revenue as defined.
Sales Revenues -  represents total monthly Sales to Ultimate Consumers by residential and non-residential.  This is consistent with sales to ultimate consumers reported on the annual FERC Form-1 (pg. 300, line 10).  ACE does not keep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</si>
  <si>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 xml:space="preserve">ACE does not keep supply and revenue data by municipality. Expenses are reported in as Total Utility Operating Expenses. The company does not report operating expenses by Service Classification nor Locality. </t>
  </si>
  <si>
    <t>ACE will  provide Average $ Amount Billed to Customer Accounts when information is publicly available</t>
  </si>
  <si>
    <t xml:space="preserve">Notes: ACE does not keep expense data by customer class. </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</si>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</sst>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00"/>
    <numFmt numFmtId="167" formatCode="&quot;$&quot;#,##0.00000_);[Red]\(&quot;$&quot;#,##0.00000\)"/>
    <numFmt numFmtId="168" formatCode="&quot;$&quot;#,##0.000000_);[Red]\(&quot;$&quot;#,##0.000000\)"/>
    <numFmt numFmtId="169" formatCode="&quot;$&quot;#,##0.000000_);\(&quot;$&quot;#,##0.000000\)"/>
  </numFmts>
  <fonts count="64">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font>
    <font>
      <sz val="10"/>
      <name val="Calibri"/>
      <family val="2"/>
    </font>
    <font>
      <sz val="11"/>
      <color theme="1"/>
      <name val="Calibri"/>
      <family val="2"/>
      <scheme val="minor"/>
    </font>
    <font>
      <b/>
      <sz val="10"/>
      <name val="Arial"/>
      <family val="2"/>
      <charset val="1"/>
    </font>
    <font>
      <b/>
      <sz val="10"/>
      <color rgb="FF000000"/>
      <name val="Arial"/>
      <family val="2"/>
      <charset val="1"/>
    </font>
    <font>
      <sz val="10"/>
      <color rgb="FF000000"/>
      <name val="Arial"/>
      <family val="2"/>
      <charset val="1"/>
    </font>
    <font>
      <sz val="12"/>
      <name val="Tms Rmn"/>
      <family val="1"/>
      <charset val="1"/>
    </font>
    <font>
      <b/>
      <sz val="8"/>
      <name val="Arial"/>
      <family val="2"/>
      <charset val="1"/>
    </font>
    <font>
      <sz val="10"/>
      <name val="Arial"/>
      <family val="2"/>
      <charset val="1"/>
    </font>
    <font>
      <sz val="8"/>
      <name val="Arial"/>
      <family val="2"/>
      <charset val="1"/>
    </font>
    <font>
      <b/>
      <sz val="10"/>
      <color theme="1"/>
      <name val="Arial"/>
      <family val="2"/>
      <charset val="1"/>
    </font>
    <font>
      <sz val="10"/>
      <color theme="1"/>
      <name val="Arial"/>
      <family val="2"/>
      <charset val="1"/>
    </font>
    <font>
      <sz val="14"/>
      <color rgb="FF000000"/>
      <name val="Arial"/>
      <family val="2"/>
      <charset val="1"/>
    </font>
    <font>
      <b/>
      <sz val="6.5"/>
      <color rgb="FF000000"/>
      <name val="Arial"/>
      <family val="2"/>
      <charset val="1"/>
    </font>
    <font>
      <b/>
      <u/>
      <sz val="10"/>
      <name val="Arial"/>
      <family val="2"/>
      <charset val="1"/>
    </font>
    <font>
      <sz val="10"/>
      <color theme="1"/>
      <name val="Times New Roman"/>
      <family val="1"/>
      <charset val="1"/>
    </font>
    <font>
      <b/>
      <u/>
      <sz val="8"/>
      <name val="Arial"/>
      <family val="2"/>
      <charset val="1"/>
    </font>
    <font>
      <u/>
      <sz val="8"/>
      <name val="Arial"/>
      <family val="2"/>
      <charset val="1"/>
    </font>
    <font>
      <u/>
      <sz val="10"/>
      <name val="Arial"/>
      <family val="2"/>
      <charset val="1"/>
    </font>
    <font>
      <sz val="9"/>
      <name val="Arial"/>
      <family val="2"/>
      <charset val="1"/>
    </font>
    <font>
      <sz val="7"/>
      <color rgb="FF000000"/>
      <name val="Times New Roman"/>
      <family val="1"/>
    </font>
    <font>
      <u/>
      <sz val="10"/>
      <color rgb="FF000000"/>
      <name val="Arial"/>
      <family val="2"/>
      <charset val="1"/>
    </font>
    <font>
      <sz val="10"/>
      <color rgb="FF000000"/>
      <name val="Symbol"/>
      <family val="1"/>
      <charset val="2"/>
    </font>
    <font>
      <b/>
      <sz val="8"/>
      <color rgb="FF000000"/>
      <name val="Arial"/>
      <family val="2"/>
      <charset val="1"/>
    </font>
    <font>
      <sz val="9"/>
      <color rgb="FF000000"/>
      <name val="Arial"/>
      <family val="2"/>
      <charset val="1"/>
    </font>
    <font>
      <sz val="9"/>
      <name val="Times New Roman"/>
      <family val="1"/>
      <charset val="1"/>
    </font>
    <font>
      <b/>
      <u/>
      <sz val="9"/>
      <color rgb="FF000000"/>
      <name val="Arial"/>
      <family val="2"/>
      <charset val="1"/>
    </font>
    <font>
      <sz val="12"/>
      <color rgb="FF000000"/>
      <name val="Times New Roman"/>
      <family val="1"/>
      <charset val="1"/>
    </font>
    <font>
      <sz val="10"/>
      <name val="Arial-BoldMT"/>
      <charset val="1"/>
    </font>
    <font>
      <sz val="10"/>
      <name val="ArialMT"/>
      <charset val="1"/>
    </font>
    <font>
      <b/>
      <sz val="10"/>
      <name val="Arial-BoldMT"/>
      <charset val="1"/>
    </font>
    <font>
      <b/>
      <u/>
      <sz val="10"/>
      <color rgb="FF000000"/>
      <name val="Arial"/>
      <family val="2"/>
      <charset val="1"/>
    </font>
    <font>
      <sz val="8"/>
      <color theme="1"/>
      <name val="Arial"/>
      <family val="2"/>
      <charset val="1"/>
    </font>
    <font>
      <b/>
      <sz val="7"/>
      <color theme="1"/>
      <name val="Times New Roman"/>
      <family val="1"/>
      <charset val="1"/>
    </font>
    <font>
      <b/>
      <sz val="9.5"/>
      <color rgb="FF000000"/>
      <name val="Arial"/>
      <family val="2"/>
      <charset val="1"/>
    </font>
    <font>
      <sz val="7"/>
      <color theme="1"/>
      <name val="Times New Roman"/>
      <family val="1"/>
      <charset val="1"/>
    </font>
    <font>
      <sz val="9.5"/>
      <color rgb="FF000000"/>
      <name val="Arial"/>
      <family val="2"/>
      <charset val="1"/>
    </font>
    <font>
      <sz val="9.5"/>
      <name val="Arial"/>
      <family val="2"/>
      <charset val="1"/>
    </font>
    <font>
      <b/>
      <sz val="7"/>
      <name val="Times New Roman"/>
      <family val="1"/>
      <charset val="1"/>
    </font>
    <font>
      <sz val="7"/>
      <name val="Times New Roman"/>
      <family val="1"/>
      <charset val="1"/>
    </font>
    <font>
      <sz val="12.5"/>
      <name val="Arial"/>
      <family val="2"/>
      <charset val="1"/>
    </font>
    <font>
      <sz val="11"/>
      <color theme="1"/>
      <name val="Arial"/>
      <family val="2"/>
    </font>
    <font>
      <u/>
      <sz val="11"/>
      <color theme="10"/>
      <name val="Calibri"/>
      <family val="2"/>
      <scheme val="minor"/>
    </font>
    <font>
      <sz val="10"/>
      <color theme="1"/>
      <name val="Arial"/>
    </font>
    <font>
      <sz val="11"/>
      <color theme="1"/>
      <name val="Franklin Gothic Book"/>
      <family val="2"/>
    </font>
    <font>
      <sz val="11"/>
      <color rgb="FF00000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rgb="FFFFFFFF"/>
        <bgColor indexed="64"/>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right/>
      <top/>
      <bottom style="thick">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bottom style="medium">
        <color indexed="64"/>
      </bottom>
      <diagonal/>
    </border>
    <border>
      <left/>
      <right/>
      <top style="thin">
        <color rgb="FF000000"/>
      </top>
      <bottom style="thin">
        <color rgb="FF000000"/>
      </bottom>
      <diagonal/>
    </border>
  </borders>
  <cellStyleXfs count="4">
    <xf numFmtId="0" fontId="0" fillId="0" borderId="0"/>
    <xf numFmtId="44" fontId="20" fillId="0" borderId="0" applyFont="0" applyFill="0" applyBorder="0" applyAlignment="0" applyProtection="0"/>
    <xf numFmtId="0" fontId="60" fillId="0" borderId="0" applyNumberFormat="0" applyFill="0" applyBorder="0" applyAlignment="0" applyProtection="0"/>
    <xf numFmtId="43" fontId="20" fillId="0" borderId="0" applyFont="0" applyFill="0" applyBorder="0" applyAlignment="0" applyProtection="0"/>
  </cellStyleXfs>
  <cellXfs count="50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2" fillId="10" borderId="0" xfId="0" applyFont="1" applyFill="1" applyAlignment="1">
      <alignment horizontal="left"/>
    </xf>
    <xf numFmtId="164" fontId="7" fillId="0" borderId="3" xfId="0" applyNumberFormat="1" applyFont="1" applyBorder="1"/>
    <xf numFmtId="164" fontId="7" fillId="6" borderId="0" xfId="0" applyNumberFormat="1" applyFont="1" applyFill="1"/>
    <xf numFmtId="164" fontId="7" fillId="0" borderId="27" xfId="0" applyNumberFormat="1" applyFont="1" applyBorder="1"/>
    <xf numFmtId="164" fontId="7" fillId="0" borderId="29" xfId="0" applyNumberFormat="1" applyFont="1" applyBorder="1"/>
    <xf numFmtId="164" fontId="7" fillId="0" borderId="30" xfId="0" applyNumberFormat="1" applyFont="1" applyBorder="1"/>
    <xf numFmtId="164" fontId="7" fillId="0" borderId="47" xfId="0" applyNumberFormat="1" applyFont="1" applyBorder="1"/>
    <xf numFmtId="0" fontId="18" fillId="0" borderId="3" xfId="0" applyFont="1" applyBorder="1"/>
    <xf numFmtId="0" fontId="18" fillId="0" borderId="4" xfId="0" applyFont="1" applyBorder="1"/>
    <xf numFmtId="0" fontId="18" fillId="0" borderId="4" xfId="0" applyFont="1" applyBorder="1" applyAlignment="1">
      <alignment wrapText="1"/>
    </xf>
    <xf numFmtId="0" fontId="18" fillId="0" borderId="59" xfId="0" applyFont="1" applyBorder="1"/>
    <xf numFmtId="0" fontId="18" fillId="0" borderId="62" xfId="0" applyFont="1" applyBorder="1"/>
    <xf numFmtId="0" fontId="18" fillId="0" borderId="62" xfId="0" applyFont="1" applyBorder="1" applyAlignment="1">
      <alignment wrapText="1"/>
    </xf>
    <xf numFmtId="0" fontId="18" fillId="0" borderId="63" xfId="0" applyFont="1" applyBorder="1"/>
    <xf numFmtId="0" fontId="19" fillId="0" borderId="62" xfId="0" applyFont="1" applyBorder="1" applyAlignment="1">
      <alignment wrapText="1"/>
    </xf>
    <xf numFmtId="0" fontId="2" fillId="10" borderId="64" xfId="0" applyFont="1" applyFill="1" applyBorder="1"/>
    <xf numFmtId="0" fontId="18" fillId="0" borderId="65" xfId="0" applyFont="1" applyBorder="1"/>
    <xf numFmtId="0" fontId="18" fillId="0" borderId="63" xfId="0" applyFont="1" applyBorder="1" applyAlignment="1">
      <alignment wrapText="1"/>
    </xf>
    <xf numFmtId="43" fontId="7" fillId="0" borderId="30" xfId="0" applyNumberFormat="1" applyFont="1" applyBorder="1"/>
    <xf numFmtId="43" fontId="7" fillId="0" borderId="30" xfId="0" applyNumberFormat="1" applyFont="1" applyBorder="1" applyAlignment="1">
      <alignment horizontal="center"/>
    </xf>
    <xf numFmtId="43" fontId="7" fillId="0" borderId="47" xfId="0" applyNumberFormat="1" applyFont="1" applyBorder="1"/>
    <xf numFmtId="43" fontId="7" fillId="0" borderId="50" xfId="0" applyNumberFormat="1" applyFont="1" applyBorder="1" applyAlignment="1">
      <alignment horizontal="center"/>
    </xf>
    <xf numFmtId="0" fontId="7" fillId="0" borderId="3" xfId="0" applyFont="1" applyBorder="1" applyAlignment="1">
      <alignment horizontal="center"/>
    </xf>
    <xf numFmtId="44" fontId="7" fillId="0" borderId="3" xfId="0" applyNumberFormat="1" applyFont="1" applyBorder="1"/>
    <xf numFmtId="44" fontId="7" fillId="0" borderId="29" xfId="0" applyNumberFormat="1" applyFont="1" applyBorder="1" applyAlignment="1">
      <alignment horizontal="center"/>
    </xf>
    <xf numFmtId="0" fontId="7" fillId="6" borderId="24" xfId="0" applyFont="1" applyFill="1" applyBorder="1" applyAlignment="1">
      <alignment horizontal="right"/>
    </xf>
    <xf numFmtId="1" fontId="7" fillId="0" borderId="3" xfId="0" applyNumberFormat="1" applyFont="1" applyBorder="1"/>
    <xf numFmtId="1" fontId="7" fillId="0" borderId="30" xfId="0" applyNumberFormat="1" applyFont="1" applyBorder="1"/>
    <xf numFmtId="3" fontId="7" fillId="0" borderId="30" xfId="0" applyNumberFormat="1" applyFont="1" applyBorder="1"/>
    <xf numFmtId="165" fontId="7" fillId="6" borderId="0" xfId="1" applyNumberFormat="1" applyFont="1" applyFill="1"/>
    <xf numFmtId="165" fontId="9" fillId="6" borderId="0" xfId="1" applyNumberFormat="1" applyFont="1" applyFill="1" applyAlignment="1">
      <alignment horizontal="left" vertical="top"/>
    </xf>
    <xf numFmtId="165" fontId="1" fillId="6" borderId="0" xfId="1" applyNumberFormat="1" applyFont="1" applyFill="1" applyAlignment="1">
      <alignment horizontal="left" vertical="top"/>
    </xf>
    <xf numFmtId="165" fontId="7" fillId="0" borderId="0" xfId="1" applyNumberFormat="1" applyFont="1"/>
    <xf numFmtId="165" fontId="1" fillId="4" borderId="3" xfId="1" applyNumberFormat="1" applyFont="1" applyFill="1" applyBorder="1" applyAlignment="1">
      <alignment horizontal="center" vertical="center"/>
    </xf>
    <xf numFmtId="165" fontId="7" fillId="0" borderId="3" xfId="1" applyNumberFormat="1" applyFont="1" applyBorder="1"/>
    <xf numFmtId="165" fontId="7" fillId="0" borderId="27" xfId="1" applyNumberFormat="1" applyFont="1" applyBorder="1"/>
    <xf numFmtId="165" fontId="7" fillId="0" borderId="30" xfId="1" applyNumberFormat="1" applyFont="1" applyBorder="1"/>
    <xf numFmtId="165" fontId="9" fillId="5" borderId="3" xfId="1" applyNumberFormat="1" applyFont="1" applyFill="1" applyBorder="1" applyAlignment="1">
      <alignment horizontal="center" vertical="center" wrapText="1"/>
    </xf>
    <xf numFmtId="0" fontId="21" fillId="0" borderId="0" xfId="0" applyFont="1"/>
    <xf numFmtId="0" fontId="22" fillId="0" borderId="0" xfId="0" applyFont="1"/>
    <xf numFmtId="0" fontId="22" fillId="0" borderId="53" xfId="0" applyFont="1" applyBorder="1"/>
    <xf numFmtId="0" fontId="23" fillId="0" borderId="0" xfId="0" applyFont="1"/>
    <xf numFmtId="8" fontId="23" fillId="0" borderId="0" xfId="0" applyNumberFormat="1" applyFont="1"/>
    <xf numFmtId="0" fontId="24" fillId="0" borderId="0" xfId="0" applyFont="1"/>
    <xf numFmtId="0" fontId="23" fillId="0" borderId="53" xfId="0" applyFont="1" applyBorder="1"/>
    <xf numFmtId="0" fontId="21" fillId="0" borderId="53" xfId="0" applyFont="1" applyBorder="1"/>
    <xf numFmtId="0" fontId="21" fillId="0" borderId="66" xfId="0" applyFont="1" applyBorder="1"/>
    <xf numFmtId="0" fontId="25" fillId="0" borderId="0" xfId="0" applyFont="1"/>
    <xf numFmtId="0" fontId="26" fillId="0" borderId="0" xfId="0" applyFont="1"/>
    <xf numFmtId="8" fontId="26" fillId="0" borderId="0" xfId="0" applyNumberFormat="1" applyFont="1"/>
    <xf numFmtId="0" fontId="27" fillId="0" borderId="0" xfId="0" applyFont="1"/>
    <xf numFmtId="0" fontId="26" fillId="0" borderId="53" xfId="0" applyFont="1" applyBorder="1"/>
    <xf numFmtId="0" fontId="22" fillId="0" borderId="66" xfId="0" applyFont="1" applyBorder="1"/>
    <xf numFmtId="0" fontId="28" fillId="0" borderId="0" xfId="0" applyFont="1"/>
    <xf numFmtId="0" fontId="29" fillId="0" borderId="0" xfId="0" applyFont="1"/>
    <xf numFmtId="8" fontId="29" fillId="0" borderId="0" xfId="0" applyNumberFormat="1" applyFont="1"/>
    <xf numFmtId="0" fontId="30" fillId="0" borderId="0" xfId="0" applyFont="1"/>
    <xf numFmtId="0" fontId="31" fillId="0" borderId="0" xfId="0" applyFont="1"/>
    <xf numFmtId="8" fontId="21" fillId="0" borderId="0" xfId="0" applyNumberFormat="1" applyFont="1"/>
    <xf numFmtId="0" fontId="32" fillId="0" borderId="0" xfId="0" applyFont="1"/>
    <xf numFmtId="0" fontId="33" fillId="0" borderId="0" xfId="0" applyFont="1"/>
    <xf numFmtId="0" fontId="34" fillId="0" borderId="0" xfId="0" applyFont="1"/>
    <xf numFmtId="0" fontId="35" fillId="0" borderId="0" xfId="0" applyFont="1"/>
    <xf numFmtId="3" fontId="27" fillId="0" borderId="0" xfId="0" applyNumberFormat="1" applyFont="1"/>
    <xf numFmtId="8" fontId="27" fillId="0" borderId="0" xfId="0" applyNumberFormat="1" applyFont="1"/>
    <xf numFmtId="0" fontId="36" fillId="0" borderId="0" xfId="0" applyFont="1"/>
    <xf numFmtId="0" fontId="37" fillId="0" borderId="0" xfId="0" applyFont="1"/>
    <xf numFmtId="3" fontId="37" fillId="0" borderId="0" xfId="0" applyNumberFormat="1" applyFont="1"/>
    <xf numFmtId="8" fontId="37" fillId="0" borderId="0" xfId="0" applyNumberFormat="1" applyFont="1"/>
    <xf numFmtId="0" fontId="26" fillId="11" borderId="19" xfId="0" applyFont="1" applyFill="1" applyBorder="1"/>
    <xf numFmtId="0" fontId="26" fillId="11" borderId="53" xfId="0" applyFont="1" applyFill="1" applyBorder="1"/>
    <xf numFmtId="0" fontId="26" fillId="11" borderId="54" xfId="0" applyFont="1" applyFill="1" applyBorder="1"/>
    <xf numFmtId="0" fontId="26" fillId="11" borderId="24" xfId="0" applyFont="1" applyFill="1" applyBorder="1"/>
    <xf numFmtId="0" fontId="0" fillId="11" borderId="0" xfId="0" applyFill="1"/>
    <xf numFmtId="0" fontId="26" fillId="11" borderId="0" xfId="0" applyFont="1" applyFill="1"/>
    <xf numFmtId="0" fontId="0" fillId="11" borderId="63" xfId="0" applyFill="1" applyBorder="1"/>
    <xf numFmtId="0" fontId="23" fillId="11" borderId="0" xfId="0" applyFont="1" applyFill="1"/>
    <xf numFmtId="0" fontId="39" fillId="11" borderId="24" xfId="0" applyFont="1" applyFill="1" applyBorder="1"/>
    <xf numFmtId="0" fontId="39" fillId="11" borderId="0" xfId="0" applyFont="1" applyFill="1"/>
    <xf numFmtId="0" fontId="23" fillId="11" borderId="24" xfId="0" applyFont="1" applyFill="1" applyBorder="1"/>
    <xf numFmtId="0" fontId="23" fillId="0" borderId="63" xfId="0" applyFont="1" applyBorder="1"/>
    <xf numFmtId="0" fontId="0" fillId="0" borderId="63" xfId="0" applyBorder="1"/>
    <xf numFmtId="0" fontId="26" fillId="11" borderId="67" xfId="0" applyFont="1" applyFill="1" applyBorder="1"/>
    <xf numFmtId="0" fontId="0" fillId="0" borderId="68" xfId="0" applyBorder="1"/>
    <xf numFmtId="0" fontId="0" fillId="0" borderId="62" xfId="0" applyBorder="1"/>
    <xf numFmtId="0" fontId="40" fillId="0" borderId="0" xfId="0" applyFont="1"/>
    <xf numFmtId="0" fontId="41" fillId="0" borderId="0" xfId="0" applyFont="1"/>
    <xf numFmtId="0" fontId="42" fillId="0" borderId="0" xfId="0" applyFont="1"/>
    <xf numFmtId="0" fontId="32" fillId="0" borderId="68" xfId="0" applyFont="1" applyBorder="1"/>
    <xf numFmtId="0" fontId="44" fillId="0" borderId="0" xfId="0" applyFont="1"/>
    <xf numFmtId="0" fontId="42" fillId="0" borderId="0" xfId="0" quotePrefix="1" applyFont="1"/>
    <xf numFmtId="0" fontId="42" fillId="11" borderId="0" xfId="0" applyFont="1" applyFill="1"/>
    <xf numFmtId="0" fontId="42" fillId="11" borderId="0" xfId="0" quotePrefix="1" applyFont="1" applyFill="1"/>
    <xf numFmtId="0" fontId="37" fillId="11" borderId="0" xfId="0" applyFont="1" applyFill="1"/>
    <xf numFmtId="0" fontId="27" fillId="11" borderId="0" xfId="0" applyFont="1" applyFill="1"/>
    <xf numFmtId="0" fontId="42" fillId="11" borderId="68" xfId="0" applyFont="1" applyFill="1" applyBorder="1"/>
    <xf numFmtId="0" fontId="42" fillId="11" borderId="6" xfId="0" applyFont="1" applyFill="1" applyBorder="1"/>
    <xf numFmtId="0" fontId="42" fillId="11" borderId="6" xfId="0" quotePrefix="1" applyFont="1" applyFill="1" applyBorder="1"/>
    <xf numFmtId="0" fontId="39" fillId="0" borderId="0" xfId="0" applyFont="1"/>
    <xf numFmtId="0" fontId="45" fillId="0" borderId="0" xfId="0" applyFont="1"/>
    <xf numFmtId="0" fontId="48" fillId="0" borderId="0" xfId="0" applyFont="1"/>
    <xf numFmtId="0" fontId="47" fillId="0" borderId="0" xfId="0" applyFont="1"/>
    <xf numFmtId="0" fontId="49" fillId="0" borderId="0" xfId="0" applyFont="1"/>
    <xf numFmtId="0" fontId="50" fillId="0" borderId="0" xfId="0" applyFont="1"/>
    <xf numFmtId="0" fontId="52" fillId="0" borderId="0" xfId="0" applyFont="1"/>
    <xf numFmtId="0" fontId="29" fillId="0" borderId="0" xfId="0" quotePrefix="1" applyFont="1"/>
    <xf numFmtId="0" fontId="54" fillId="0" borderId="0" xfId="0" applyFont="1"/>
    <xf numFmtId="0" fontId="55" fillId="0" borderId="0" xfId="0" applyFont="1"/>
    <xf numFmtId="0" fontId="58" fillId="0" borderId="0" xfId="0" applyFont="1"/>
    <xf numFmtId="0" fontId="26" fillId="0" borderId="0" xfId="0" quotePrefix="1" applyFont="1"/>
    <xf numFmtId="166" fontId="7" fillId="0" borderId="39" xfId="0" applyNumberFormat="1" applyFont="1" applyBorder="1"/>
    <xf numFmtId="166" fontId="7" fillId="0" borderId="1" xfId="0" applyNumberFormat="1" applyFont="1" applyBorder="1"/>
    <xf numFmtId="0" fontId="59" fillId="0" borderId="0" xfId="0" quotePrefix="1" applyFont="1"/>
    <xf numFmtId="0" fontId="60" fillId="0" borderId="0" xfId="2"/>
    <xf numFmtId="0" fontId="0" fillId="0" borderId="3" xfId="0" applyBorder="1" applyAlignment="1">
      <alignment wrapText="1"/>
    </xf>
    <xf numFmtId="164" fontId="7" fillId="0" borderId="31"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66" fontId="7" fillId="0" borderId="3" xfId="0" applyNumberFormat="1" applyFont="1" applyBorder="1"/>
    <xf numFmtId="166" fontId="7" fillId="6" borderId="0" xfId="0" applyNumberFormat="1" applyFont="1" applyFill="1"/>
    <xf numFmtId="166" fontId="7" fillId="6" borderId="3" xfId="0" applyNumberFormat="1" applyFont="1" applyFill="1" applyBorder="1"/>
    <xf numFmtId="166" fontId="7" fillId="0" borderId="4" xfId="0" applyNumberFormat="1" applyFont="1" applyBorder="1"/>
    <xf numFmtId="166" fontId="7" fillId="0" borderId="47" xfId="0" applyNumberFormat="1" applyFont="1" applyBorder="1"/>
    <xf numFmtId="166" fontId="7" fillId="0" borderId="29" xfId="0" applyNumberFormat="1" applyFont="1" applyBorder="1"/>
    <xf numFmtId="166" fontId="7" fillId="6" borderId="29" xfId="0" applyNumberFormat="1" applyFont="1" applyFill="1" applyBorder="1"/>
    <xf numFmtId="164" fontId="7" fillId="6" borderId="0" xfId="3" applyNumberFormat="1" applyFont="1" applyFill="1"/>
    <xf numFmtId="166" fontId="8" fillId="6" borderId="0" xfId="0" applyNumberFormat="1" applyFont="1" applyFill="1"/>
    <xf numFmtId="164" fontId="9" fillId="6" borderId="0" xfId="3" applyNumberFormat="1" applyFont="1" applyFill="1"/>
    <xf numFmtId="164" fontId="1" fillId="6" borderId="0" xfId="3" applyNumberFormat="1" applyFont="1" applyFill="1" applyAlignment="1">
      <alignment vertical="top" wrapText="1"/>
    </xf>
    <xf numFmtId="166" fontId="1" fillId="6" borderId="0" xfId="0" applyNumberFormat="1" applyFont="1" applyFill="1" applyAlignment="1">
      <alignment vertical="top" wrapText="1"/>
    </xf>
    <xf numFmtId="166" fontId="1" fillId="6" borderId="0" xfId="0" applyNumberFormat="1" applyFont="1" applyFill="1" applyAlignment="1">
      <alignment vertical="center" wrapText="1"/>
    </xf>
    <xf numFmtId="164" fontId="1" fillId="6" borderId="28" xfId="3" applyNumberFormat="1" applyFont="1" applyFill="1" applyBorder="1" applyAlignment="1">
      <alignment horizontal="left" vertical="center" wrapText="1"/>
    </xf>
    <xf numFmtId="166" fontId="1" fillId="6" borderId="0" xfId="0" applyNumberFormat="1" applyFont="1" applyFill="1" applyAlignment="1">
      <alignment horizontal="left" vertical="center" wrapText="1"/>
    </xf>
    <xf numFmtId="164" fontId="7" fillId="2" borderId="0" xfId="3" applyNumberFormat="1" applyFont="1" applyFill="1"/>
    <xf numFmtId="166" fontId="7" fillId="2" borderId="0" xfId="0" applyNumberFormat="1" applyFont="1" applyFill="1"/>
    <xf numFmtId="164" fontId="7" fillId="6" borderId="24" xfId="3" applyNumberFormat="1" applyFont="1" applyFill="1" applyBorder="1"/>
    <xf numFmtId="164" fontId="7" fillId="0" borderId="24" xfId="3" applyNumberFormat="1" applyFont="1" applyBorder="1"/>
    <xf numFmtId="166" fontId="7" fillId="6" borderId="0" xfId="0" applyNumberFormat="1" applyFont="1" applyFill="1" applyAlignment="1">
      <alignment horizontal="right"/>
    </xf>
    <xf numFmtId="166" fontId="7" fillId="0" borderId="0" xfId="0" applyNumberFormat="1" applyFont="1"/>
    <xf numFmtId="164" fontId="1" fillId="4" borderId="3" xfId="3" applyNumberFormat="1" applyFont="1" applyFill="1" applyBorder="1" applyAlignment="1">
      <alignment horizontal="center" vertical="center" wrapText="1"/>
    </xf>
    <xf numFmtId="166" fontId="1" fillId="4" borderId="3" xfId="0" applyNumberFormat="1" applyFont="1" applyFill="1" applyBorder="1" applyAlignment="1">
      <alignment horizontal="center" vertical="center" wrapText="1"/>
    </xf>
    <xf numFmtId="164" fontId="7" fillId="0" borderId="3" xfId="3" applyNumberFormat="1" applyFont="1" applyBorder="1"/>
    <xf numFmtId="164" fontId="7" fillId="0" borderId="27" xfId="3" applyNumberFormat="1" applyFont="1" applyBorder="1"/>
    <xf numFmtId="166" fontId="7" fillId="0" borderId="27" xfId="0" applyNumberFormat="1" applyFont="1" applyBorder="1"/>
    <xf numFmtId="164" fontId="7" fillId="0" borderId="30" xfId="3" applyNumberFormat="1" applyFont="1" applyBorder="1"/>
    <xf numFmtId="166" fontId="7" fillId="0" borderId="30" xfId="0" applyNumberFormat="1" applyFont="1" applyBorder="1" applyAlignment="1">
      <alignment horizontal="center"/>
    </xf>
    <xf numFmtId="166" fontId="7" fillId="0" borderId="30" xfId="0" applyNumberFormat="1" applyFont="1" applyBorder="1"/>
    <xf numFmtId="164" fontId="7" fillId="0" borderId="29" xfId="3" applyNumberFormat="1" applyFont="1" applyBorder="1"/>
    <xf numFmtId="164" fontId="1" fillId="5" borderId="3" xfId="3" applyNumberFormat="1" applyFont="1" applyFill="1" applyBorder="1" applyAlignment="1">
      <alignment horizontal="center" vertical="center" wrapText="1"/>
    </xf>
    <xf numFmtId="166" fontId="1" fillId="5" borderId="3" xfId="0" applyNumberFormat="1" applyFont="1" applyFill="1" applyBorder="1" applyAlignment="1">
      <alignment horizontal="center" vertical="center" wrapText="1"/>
    </xf>
    <xf numFmtId="166" fontId="9" fillId="5" borderId="3" xfId="0" applyNumberFormat="1" applyFont="1" applyFill="1" applyBorder="1" applyAlignment="1">
      <alignment horizontal="center" vertical="center" wrapText="1"/>
    </xf>
    <xf numFmtId="164" fontId="7" fillId="0" borderId="47" xfId="3" applyNumberFormat="1" applyFont="1" applyBorder="1"/>
    <xf numFmtId="166" fontId="7" fillId="0" borderId="50" xfId="0" applyNumberFormat="1" applyFont="1" applyBorder="1"/>
    <xf numFmtId="164" fontId="7" fillId="0" borderId="0" xfId="3" applyNumberFormat="1" applyFont="1"/>
    <xf numFmtId="0" fontId="15" fillId="0" borderId="69" xfId="0" applyFont="1" applyBorder="1" applyAlignment="1">
      <alignment horizontal="left" indent="1"/>
    </xf>
    <xf numFmtId="0" fontId="7" fillId="7" borderId="56" xfId="0" applyFont="1" applyFill="1" applyBorder="1"/>
    <xf numFmtId="1" fontId="0" fillId="0" borderId="3" xfId="0" applyNumberFormat="1" applyBorder="1"/>
    <xf numFmtId="2" fontId="0" fillId="0" borderId="3" xfId="0" applyNumberFormat="1" applyBorder="1"/>
    <xf numFmtId="2" fontId="7" fillId="6" borderId="0" xfId="0" applyNumberFormat="1" applyFont="1" applyFill="1"/>
    <xf numFmtId="2" fontId="9" fillId="6" borderId="0" xfId="0" applyNumberFormat="1" applyFont="1" applyFill="1" applyAlignment="1">
      <alignment vertical="top" wrapText="1"/>
    </xf>
    <xf numFmtId="2" fontId="7" fillId="6" borderId="0" xfId="0" applyNumberFormat="1" applyFont="1" applyFill="1" applyAlignment="1">
      <alignment horizontal="right"/>
    </xf>
    <xf numFmtId="2" fontId="1" fillId="4" borderId="2" xfId="0" applyNumberFormat="1" applyFont="1" applyFill="1" applyBorder="1" applyAlignment="1">
      <alignment horizontal="center" vertical="center" wrapText="1"/>
    </xf>
    <xf numFmtId="2" fontId="7" fillId="0" borderId="3" xfId="0" applyNumberFormat="1" applyFont="1" applyBorder="1"/>
    <xf numFmtId="2" fontId="7" fillId="0" borderId="27" xfId="0" applyNumberFormat="1" applyFont="1" applyBorder="1"/>
    <xf numFmtId="2" fontId="7" fillId="0" borderId="30" xfId="0" applyNumberFormat="1" applyFont="1" applyBorder="1" applyAlignment="1">
      <alignment horizontal="center"/>
    </xf>
    <xf numFmtId="2" fontId="9" fillId="5" borderId="3" xfId="0" applyNumberFormat="1" applyFont="1" applyFill="1" applyBorder="1" applyAlignment="1">
      <alignment horizontal="center" vertical="center" wrapText="1"/>
    </xf>
    <xf numFmtId="2" fontId="7" fillId="0" borderId="0" xfId="0" applyNumberFormat="1" applyFont="1"/>
    <xf numFmtId="2" fontId="1" fillId="4" borderId="3" xfId="0" applyNumberFormat="1" applyFont="1" applyFill="1" applyBorder="1" applyAlignment="1">
      <alignment horizontal="center" vertical="center" wrapText="1"/>
    </xf>
    <xf numFmtId="2" fontId="1" fillId="5" borderId="3" xfId="0" applyNumberFormat="1" applyFont="1" applyFill="1" applyBorder="1" applyAlignment="1">
      <alignment horizontal="center" vertical="center" wrapText="1"/>
    </xf>
    <xf numFmtId="0" fontId="9" fillId="5" borderId="27" xfId="0" applyFont="1" applyFill="1" applyBorder="1" applyAlignment="1">
      <alignment horizontal="center" vertical="center"/>
    </xf>
    <xf numFmtId="164" fontId="1" fillId="5" borderId="27" xfId="3" applyNumberFormat="1" applyFont="1" applyFill="1" applyBorder="1" applyAlignment="1">
      <alignment horizontal="center" vertical="center" wrapText="1"/>
    </xf>
    <xf numFmtId="166" fontId="1" fillId="5" borderId="27" xfId="0" applyNumberFormat="1" applyFont="1" applyFill="1" applyBorder="1" applyAlignment="1">
      <alignment horizontal="center" vertical="center" wrapText="1"/>
    </xf>
    <xf numFmtId="2" fontId="1" fillId="5" borderId="27" xfId="0" applyNumberFormat="1" applyFont="1" applyFill="1" applyBorder="1" applyAlignment="1">
      <alignment horizontal="center" vertical="center" wrapText="1"/>
    </xf>
    <xf numFmtId="0" fontId="1" fillId="5" borderId="27" xfId="0" applyFont="1" applyFill="1" applyBorder="1" applyAlignment="1">
      <alignment horizontal="center" vertical="center" wrapText="1"/>
    </xf>
    <xf numFmtId="0" fontId="9" fillId="5" borderId="27" xfId="0" applyFont="1" applyFill="1" applyBorder="1" applyAlignment="1">
      <alignment horizontal="center" vertical="center" wrapText="1"/>
    </xf>
    <xf numFmtId="166" fontId="9" fillId="5" borderId="27" xfId="0" applyNumberFormat="1" applyFont="1" applyFill="1" applyBorder="1" applyAlignment="1">
      <alignment horizontal="center" vertical="center" wrapText="1"/>
    </xf>
    <xf numFmtId="0" fontId="9" fillId="5" borderId="59" xfId="0" applyFont="1" applyFill="1" applyBorder="1" applyAlignment="1">
      <alignment horizontal="center" vertical="center"/>
    </xf>
    <xf numFmtId="164" fontId="1" fillId="5" borderId="59" xfId="3" applyNumberFormat="1" applyFont="1" applyFill="1" applyBorder="1" applyAlignment="1">
      <alignment horizontal="center" vertical="center" wrapText="1"/>
    </xf>
    <xf numFmtId="166" fontId="1" fillId="5" borderId="59" xfId="0" applyNumberFormat="1" applyFont="1" applyFill="1" applyBorder="1" applyAlignment="1">
      <alignment horizontal="center" vertical="center" wrapText="1"/>
    </xf>
    <xf numFmtId="2" fontId="1" fillId="5" borderId="59" xfId="0" applyNumberFormat="1" applyFont="1" applyFill="1" applyBorder="1" applyAlignment="1">
      <alignment horizontal="center" vertical="center" wrapText="1"/>
    </xf>
    <xf numFmtId="0" fontId="1" fillId="5" borderId="59" xfId="0" applyFont="1" applyFill="1" applyBorder="1" applyAlignment="1">
      <alignment horizontal="center" vertical="center" wrapText="1"/>
    </xf>
    <xf numFmtId="0" fontId="9" fillId="5" borderId="59" xfId="0" applyFont="1" applyFill="1" applyBorder="1" applyAlignment="1">
      <alignment horizontal="center" vertical="center" wrapText="1"/>
    </xf>
    <xf numFmtId="166" fontId="9" fillId="5" borderId="59" xfId="0" applyNumberFormat="1" applyFont="1" applyFill="1" applyBorder="1" applyAlignment="1">
      <alignment horizontal="center" vertical="center" wrapText="1"/>
    </xf>
    <xf numFmtId="164" fontId="0" fillId="0" borderId="3" xfId="3" applyNumberFormat="1" applyFont="1" applyBorder="1"/>
    <xf numFmtId="166" fontId="0" fillId="0" borderId="3" xfId="0" applyNumberFormat="1" applyBorder="1"/>
    <xf numFmtId="0" fontId="7" fillId="8" borderId="3" xfId="0" applyFont="1" applyFill="1" applyBorder="1"/>
    <xf numFmtId="166" fontId="7" fillId="0" borderId="3" xfId="0" applyNumberFormat="1" applyFont="1" applyBorder="1" applyAlignment="1">
      <alignment horizontal="center"/>
    </xf>
    <xf numFmtId="2" fontId="7" fillId="0" borderId="3" xfId="0" applyNumberFormat="1" applyFont="1" applyBorder="1" applyAlignment="1">
      <alignment horizontal="center"/>
    </xf>
    <xf numFmtId="164" fontId="7" fillId="6" borderId="3" xfId="3" applyNumberFormat="1" applyFont="1" applyFill="1" applyBorder="1"/>
    <xf numFmtId="2" fontId="7" fillId="6" borderId="3" xfId="0" applyNumberFormat="1" applyFont="1" applyFill="1" applyBorder="1"/>
    <xf numFmtId="166" fontId="7" fillId="0" borderId="60" xfId="0" applyNumberFormat="1" applyFont="1" applyBorder="1"/>
    <xf numFmtId="166" fontId="7" fillId="0" borderId="56" xfId="0" applyNumberFormat="1" applyFont="1" applyBorder="1"/>
    <xf numFmtId="166" fontId="7" fillId="6" borderId="30" xfId="0" applyNumberFormat="1" applyFont="1" applyFill="1" applyBorder="1"/>
    <xf numFmtId="166" fontId="2" fillId="0" borderId="3" xfId="0" applyNumberFormat="1" applyFont="1" applyBorder="1" applyAlignment="1">
      <alignment horizontal="center" vertical="center"/>
    </xf>
    <xf numFmtId="166" fontId="7" fillId="6" borderId="61" xfId="0" applyNumberFormat="1" applyFont="1" applyFill="1" applyBorder="1"/>
    <xf numFmtId="0" fontId="2" fillId="0" borderId="24" xfId="0" applyFont="1" applyBorder="1"/>
    <xf numFmtId="14" fontId="7" fillId="6" borderId="0" xfId="0" applyNumberFormat="1" applyFont="1" applyFill="1" applyAlignment="1">
      <alignment horizontal="left"/>
    </xf>
    <xf numFmtId="167" fontId="26" fillId="0" borderId="0" xfId="0" applyNumberFormat="1" applyFont="1"/>
    <xf numFmtId="168" fontId="26" fillId="0" borderId="0" xfId="0" applyNumberFormat="1" applyFont="1"/>
    <xf numFmtId="168" fontId="29" fillId="0" borderId="0" xfId="0" applyNumberFormat="1" applyFont="1"/>
    <xf numFmtId="168" fontId="21" fillId="0" borderId="0" xfId="0" applyNumberFormat="1" applyFont="1"/>
    <xf numFmtId="168" fontId="23" fillId="0" borderId="0" xfId="0" applyNumberFormat="1" applyFont="1"/>
    <xf numFmtId="168" fontId="0" fillId="0" borderId="0" xfId="0" applyNumberFormat="1"/>
    <xf numFmtId="169" fontId="23" fillId="0" borderId="0" xfId="0" applyNumberFormat="1" applyFont="1"/>
    <xf numFmtId="169" fontId="26" fillId="0" borderId="0" xfId="0" applyNumberFormat="1" applyFont="1"/>
    <xf numFmtId="164" fontId="61" fillId="0" borderId="31" xfId="0" applyNumberFormat="1" applyFont="1" applyBorder="1"/>
    <xf numFmtId="164" fontId="61" fillId="0" borderId="30" xfId="0" applyNumberFormat="1" applyFont="1" applyBorder="1"/>
    <xf numFmtId="165" fontId="7" fillId="0" borderId="31" xfId="0" applyNumberFormat="1" applyFont="1" applyBorder="1"/>
    <xf numFmtId="0" fontId="2" fillId="0" borderId="0" xfId="0" applyFont="1" applyAlignment="1">
      <alignment vertical="center"/>
    </xf>
    <xf numFmtId="166" fontId="7" fillId="0" borderId="70" xfId="0" applyNumberFormat="1" applyFont="1" applyBorder="1"/>
    <xf numFmtId="0" fontId="63" fillId="0" borderId="0" xfId="0" applyFont="1"/>
    <xf numFmtId="0" fontId="2" fillId="0" borderId="0" xfId="0" applyFont="1" applyAlignment="1">
      <alignment wrapText="1"/>
    </xf>
    <xf numFmtId="0" fontId="1" fillId="6" borderId="0" xfId="0" applyFont="1" applyFill="1" applyAlignment="1">
      <alignment horizontal="left" vertical="center" wrapText="1"/>
    </xf>
    <xf numFmtId="0" fontId="7" fillId="6" borderId="0" xfId="0" applyFont="1" applyFill="1" applyAlignment="1">
      <alignment horizontal="left" wrapText="1"/>
    </xf>
    <xf numFmtId="0" fontId="7" fillId="6" borderId="24" xfId="0" applyFont="1" applyFill="1" applyBorder="1" applyAlignment="1">
      <alignment horizontal="left" wrapText="1"/>
    </xf>
    <xf numFmtId="1" fontId="7" fillId="6" borderId="24" xfId="1" applyNumberFormat="1" applyFont="1" applyFill="1" applyBorder="1"/>
    <xf numFmtId="1" fontId="7" fillId="6" borderId="0" xfId="0" applyNumberFormat="1" applyFont="1" applyFill="1"/>
    <xf numFmtId="1" fontId="7" fillId="0" borderId="24" xfId="0" applyNumberFormat="1" applyFont="1" applyBorder="1"/>
    <xf numFmtId="1" fontId="7" fillId="6" borderId="24" xfId="0"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2" fillId="0" borderId="24" xfId="0" applyFont="1" applyBorder="1" applyAlignment="1">
      <alignment vertical="top" wrapText="1"/>
    </xf>
    <xf numFmtId="0" fontId="2" fillId="0" borderId="0" xfId="0" applyFont="1" applyAlignment="1">
      <alignmen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left" wrapText="1"/>
    </xf>
    <xf numFmtId="0" fontId="62" fillId="0" borderId="0" xfId="0" applyFont="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1" fillId="0" borderId="0" xfId="0" applyFont="1" applyAlignment="1"/>
    <xf numFmtId="0" fontId="26" fillId="0" borderId="0" xfId="0" applyFont="1" applyAlignment="1"/>
    <xf numFmtId="8" fontId="26" fillId="0" borderId="0" xfId="0" applyNumberFormat="1" applyFont="1" applyAlignment="1"/>
    <xf numFmtId="168" fontId="26" fillId="0" borderId="0" xfId="0" applyNumberFormat="1" applyFont="1" applyAlignment="1"/>
    <xf numFmtId="167" fontId="26" fillId="0" borderId="0" xfId="0" applyNumberFormat="1" applyFont="1" applyAlignment="1"/>
    <xf numFmtId="0" fontId="29" fillId="0" borderId="0" xfId="0" applyFont="1" applyAlignment="1"/>
    <xf numFmtId="0" fontId="28" fillId="0" borderId="0" xfId="0" applyFont="1" applyAlignment="1"/>
    <xf numFmtId="8" fontId="29" fillId="0" borderId="0" xfId="0" applyNumberFormat="1" applyFont="1" applyAlignment="1"/>
    <xf numFmtId="0" fontId="23" fillId="0" borderId="0" xfId="0" applyFont="1" applyAlignment="1"/>
    <xf numFmtId="0" fontId="27" fillId="0" borderId="0" xfId="0" applyFont="1" applyAlignment="1"/>
    <xf numFmtId="0" fontId="34" fillId="0" borderId="0" xfId="0" applyFont="1" applyAlignment="1"/>
    <xf numFmtId="0" fontId="33" fillId="0" borderId="0" xfId="0" applyFont="1" applyAlignment="1"/>
    <xf numFmtId="0" fontId="7" fillId="6" borderId="0" xfId="0" applyFont="1" applyFill="1" applyAlignment="1"/>
    <xf numFmtId="0" fontId="2" fillId="6" borderId="24" xfId="0" applyFont="1" applyFill="1" applyBorder="1" applyAlignment="1">
      <alignment horizontal="left" vertical="top" wrapText="1"/>
    </xf>
    <xf numFmtId="0" fontId="2" fillId="6" borderId="0" xfId="0" applyFont="1" applyFill="1" applyAlignment="1">
      <alignment horizontal="left" vertical="top" wrapText="1"/>
    </xf>
  </cellXfs>
  <cellStyles count="4">
    <cellStyle name="Comma" xfId="3" builtinId="3"/>
    <cellStyle name="Currency" xfId="1" builtinId="4"/>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tlanticcityelectric.com/MyAccount/CustomerSupport/Pages/AssistancePrograms.aspx" TargetMode="External"/><Relationship Id="rId1" Type="http://schemas.openxmlformats.org/officeDocument/2006/relationships/hyperlink" Target="https://www.atlanticcityelectric.com/News/Pages/NewsReleases/AtlanticCityElectricCustomersMustTakeActionNOW!.asp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D3" sqref="D3"/>
    </sheetView>
  </sheetViews>
  <sheetFormatPr defaultColWidth="0" defaultRowHeight="14.4" zeroHeight="1"/>
  <cols>
    <col min="1" max="1" width="36.44140625" bestFit="1" customWidth="1"/>
    <col min="2" max="5" width="8.6640625" customWidth="1"/>
    <col min="6" max="16384" width="8.6640625" hidden="1"/>
  </cols>
  <sheetData>
    <row r="1" spans="1:5">
      <c r="A1" s="170" t="s">
        <v>0</v>
      </c>
      <c r="B1" s="1"/>
      <c r="C1" s="1"/>
      <c r="D1" s="1"/>
      <c r="E1" s="1"/>
    </row>
    <row r="2" spans="1:5">
      <c r="A2" s="170" t="s">
        <v>1</v>
      </c>
      <c r="B2" s="1"/>
      <c r="C2" s="1"/>
      <c r="D2" s="1"/>
      <c r="E2" s="1"/>
    </row>
    <row r="3" spans="1:5">
      <c r="A3" s="170" t="s">
        <v>2</v>
      </c>
      <c r="B3" s="1"/>
      <c r="C3" s="1"/>
      <c r="D3" s="1"/>
      <c r="E3" s="1"/>
    </row>
    <row r="4" spans="1:5">
      <c r="A4" s="170" t="s">
        <v>3</v>
      </c>
      <c r="B4" s="1"/>
      <c r="C4" s="1"/>
      <c r="D4" s="1"/>
      <c r="E4" s="1"/>
    </row>
    <row r="5" spans="1:5">
      <c r="A5" s="368">
        <v>45184</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DBDD7-A090-4259-A50A-CB94550C79CD}">
  <dimension ref="A1:G56"/>
  <sheetViews>
    <sheetView workbookViewId="0">
      <selection activeCell="C13" sqref="C13"/>
    </sheetView>
  </sheetViews>
  <sheetFormatPr defaultRowHeight="14.4"/>
  <cols>
    <col min="1" max="1" width="36.44140625" customWidth="1"/>
  </cols>
  <sheetData>
    <row r="1" spans="1:7">
      <c r="A1" s="208" t="s">
        <v>980</v>
      </c>
    </row>
    <row r="2" spans="1:7">
      <c r="A2" s="209" t="s">
        <v>981</v>
      </c>
    </row>
    <row r="3" spans="1:7">
      <c r="A3" s="210" t="s">
        <v>784</v>
      </c>
    </row>
    <row r="4" spans="1:7">
      <c r="A4" s="209" t="s">
        <v>982</v>
      </c>
    </row>
    <row r="5" spans="1:7">
      <c r="A5" s="209" t="s">
        <v>983</v>
      </c>
    </row>
    <row r="6" spans="1:7">
      <c r="A6" s="209" t="s">
        <v>784</v>
      </c>
    </row>
    <row r="7" spans="1:7">
      <c r="A7" s="209" t="s">
        <v>984</v>
      </c>
    </row>
    <row r="8" spans="1:7">
      <c r="A8" s="211" t="s">
        <v>985</v>
      </c>
    </row>
    <row r="9" spans="1:7">
      <c r="A9" s="211" t="s">
        <v>784</v>
      </c>
    </row>
    <row r="10" spans="1:7">
      <c r="A10" s="209" t="s">
        <v>986</v>
      </c>
    </row>
    <row r="11" spans="1:7">
      <c r="A11" s="211" t="s">
        <v>784</v>
      </c>
    </row>
    <row r="12" spans="1:7">
      <c r="B12" s="211">
        <v>1</v>
      </c>
      <c r="C12" s="211" t="s">
        <v>987</v>
      </c>
    </row>
    <row r="13" spans="1:7">
      <c r="C13" s="211" t="s">
        <v>988</v>
      </c>
      <c r="G13" s="212">
        <v>65</v>
      </c>
    </row>
    <row r="14" spans="1:7">
      <c r="A14" s="211" t="s">
        <v>784</v>
      </c>
    </row>
    <row r="15" spans="1:7">
      <c r="B15" s="211">
        <v>2</v>
      </c>
      <c r="C15" s="211" t="s">
        <v>989</v>
      </c>
    </row>
    <row r="16" spans="1:7">
      <c r="C16" s="211" t="s">
        <v>990</v>
      </c>
    </row>
    <row r="17" spans="1:7">
      <c r="C17" s="211" t="s">
        <v>991</v>
      </c>
      <c r="E17" s="212">
        <v>15</v>
      </c>
    </row>
    <row r="18" spans="1:7">
      <c r="A18" s="211" t="s">
        <v>784</v>
      </c>
    </row>
    <row r="19" spans="1:7">
      <c r="B19" s="211">
        <v>3</v>
      </c>
      <c r="C19" s="211" t="s">
        <v>992</v>
      </c>
      <c r="D19" s="212">
        <v>15</v>
      </c>
    </row>
    <row r="20" spans="1:7">
      <c r="A20" s="211" t="s">
        <v>784</v>
      </c>
    </row>
    <row r="21" spans="1:7">
      <c r="B21" s="211">
        <v>4</v>
      </c>
      <c r="C21" s="211" t="s">
        <v>993</v>
      </c>
      <c r="D21" s="212">
        <v>15</v>
      </c>
    </row>
    <row r="22" spans="1:7">
      <c r="A22" s="211" t="s">
        <v>784</v>
      </c>
    </row>
    <row r="23" spans="1:7">
      <c r="A23" s="209" t="s">
        <v>994</v>
      </c>
    </row>
    <row r="24" spans="1:7">
      <c r="A24" s="211" t="s">
        <v>784</v>
      </c>
    </row>
    <row r="25" spans="1:7">
      <c r="B25" s="211" t="s">
        <v>995</v>
      </c>
      <c r="G25" s="211" t="s">
        <v>996</v>
      </c>
    </row>
    <row r="26" spans="1:7">
      <c r="B26" s="211" t="s">
        <v>997</v>
      </c>
      <c r="F26" s="211" t="s">
        <v>998</v>
      </c>
    </row>
    <row r="27" spans="1:7">
      <c r="A27" s="211" t="s">
        <v>784</v>
      </c>
    </row>
    <row r="28" spans="1:7">
      <c r="A28" s="209" t="s">
        <v>999</v>
      </c>
    </row>
    <row r="29" spans="1:7">
      <c r="A29" s="211" t="s">
        <v>784</v>
      </c>
    </row>
    <row r="30" spans="1:7">
      <c r="B30" s="211" t="s">
        <v>1000</v>
      </c>
      <c r="G30" s="212">
        <v>7.64</v>
      </c>
    </row>
    <row r="31" spans="1:7">
      <c r="A31" s="211" t="s">
        <v>784</v>
      </c>
    </row>
    <row r="32" spans="1:7">
      <c r="A32" s="211" t="s">
        <v>784</v>
      </c>
    </row>
    <row r="33" spans="1:1">
      <c r="A33" s="211" t="s">
        <v>1001</v>
      </c>
    </row>
    <row r="34" spans="1:1">
      <c r="A34" s="211" t="s">
        <v>784</v>
      </c>
    </row>
    <row r="35" spans="1:1">
      <c r="A35" s="211" t="s">
        <v>784</v>
      </c>
    </row>
    <row r="36" spans="1:1">
      <c r="A36" s="211" t="s">
        <v>784</v>
      </c>
    </row>
    <row r="37" spans="1:1">
      <c r="A37" s="211" t="s">
        <v>784</v>
      </c>
    </row>
    <row r="38" spans="1:1">
      <c r="A38" s="211" t="s">
        <v>784</v>
      </c>
    </row>
    <row r="39" spans="1:1">
      <c r="A39" s="211" t="s">
        <v>784</v>
      </c>
    </row>
    <row r="40" spans="1:1">
      <c r="A40" s="211" t="s">
        <v>784</v>
      </c>
    </row>
    <row r="41" spans="1:1">
      <c r="A41" s="211" t="s">
        <v>784</v>
      </c>
    </row>
    <row r="42" spans="1:1">
      <c r="A42" s="211" t="s">
        <v>784</v>
      </c>
    </row>
    <row r="43" spans="1:1">
      <c r="A43" s="211" t="s">
        <v>784</v>
      </c>
    </row>
    <row r="44" spans="1:1">
      <c r="A44" s="211" t="s">
        <v>784</v>
      </c>
    </row>
    <row r="45" spans="1:1" ht="15.6">
      <c r="A45" s="213" t="s">
        <v>784</v>
      </c>
    </row>
    <row r="46" spans="1:1" ht="15.6">
      <c r="A46" s="213" t="s">
        <v>784</v>
      </c>
    </row>
    <row r="47" spans="1:1" ht="15.6">
      <c r="A47" s="213" t="s">
        <v>784</v>
      </c>
    </row>
    <row r="48" spans="1:1" ht="15.6">
      <c r="A48" s="213" t="s">
        <v>784</v>
      </c>
    </row>
    <row r="49" spans="1:3" ht="15.6">
      <c r="A49" s="213" t="s">
        <v>784</v>
      </c>
    </row>
    <row r="50" spans="1:3">
      <c r="A50" s="210" t="s">
        <v>1002</v>
      </c>
      <c r="C50" s="209" t="s">
        <v>1003</v>
      </c>
    </row>
    <row r="51" spans="1:3">
      <c r="A51" s="214" t="s">
        <v>784</v>
      </c>
    </row>
    <row r="52" spans="1:3">
      <c r="A52" s="215" t="s">
        <v>1004</v>
      </c>
    </row>
    <row r="53" spans="1:3">
      <c r="A53" s="208" t="s">
        <v>1005</v>
      </c>
    </row>
    <row r="54" spans="1:3">
      <c r="A54" s="208" t="s">
        <v>1006</v>
      </c>
    </row>
    <row r="56" spans="1:3">
      <c r="A56" s="208" t="s">
        <v>784</v>
      </c>
    </row>
  </sheetData>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1C13D-FE2B-4010-9425-78DACD1D114F}">
  <dimension ref="A1:F54"/>
  <sheetViews>
    <sheetView workbookViewId="0">
      <selection activeCell="B9" sqref="B9:C9"/>
    </sheetView>
  </sheetViews>
  <sheetFormatPr defaultRowHeight="14.4"/>
  <cols>
    <col min="1" max="1" width="52.6640625" customWidth="1"/>
    <col min="4" max="4" width="10" bestFit="1" customWidth="1"/>
  </cols>
  <sheetData>
    <row r="1" spans="1:6">
      <c r="A1" s="208" t="s">
        <v>980</v>
      </c>
    </row>
    <row r="2" spans="1:6">
      <c r="A2" s="216" t="s">
        <v>1007</v>
      </c>
    </row>
    <row r="3" spans="1:6">
      <c r="A3" s="208" t="s">
        <v>1008</v>
      </c>
    </row>
    <row r="4" spans="1:6">
      <c r="A4" s="208" t="s">
        <v>1009</v>
      </c>
    </row>
    <row r="5" spans="1:6">
      <c r="A5" s="217" t="s">
        <v>784</v>
      </c>
    </row>
    <row r="6" spans="1:6">
      <c r="A6" s="208" t="s">
        <v>1010</v>
      </c>
    </row>
    <row r="7" spans="1:6">
      <c r="A7" s="218" t="s">
        <v>1011</v>
      </c>
    </row>
    <row r="8" spans="1:6">
      <c r="A8" s="218" t="s">
        <v>784</v>
      </c>
    </row>
    <row r="9" spans="1:6">
      <c r="A9" s="218" t="s">
        <v>784</v>
      </c>
      <c r="B9" s="488" t="s">
        <v>1012</v>
      </c>
      <c r="C9" s="488"/>
      <c r="D9" s="488" t="s">
        <v>1013</v>
      </c>
      <c r="E9" s="488"/>
      <c r="F9" s="211" t="s">
        <v>784</v>
      </c>
    </row>
    <row r="10" spans="1:6">
      <c r="A10" s="208" t="s">
        <v>784</v>
      </c>
      <c r="B10" s="489" t="s">
        <v>1014</v>
      </c>
      <c r="C10" s="489"/>
      <c r="D10" s="489" t="s">
        <v>1015</v>
      </c>
      <c r="E10" s="489"/>
      <c r="F10" s="211" t="s">
        <v>784</v>
      </c>
    </row>
    <row r="11" spans="1:6">
      <c r="A11" s="208" t="s">
        <v>784</v>
      </c>
      <c r="B11" s="488" t="s">
        <v>784</v>
      </c>
      <c r="C11" s="488"/>
      <c r="D11" s="488" t="s">
        <v>784</v>
      </c>
      <c r="E11" s="488"/>
      <c r="F11" s="211" t="s">
        <v>784</v>
      </c>
    </row>
    <row r="12" spans="1:6">
      <c r="A12" s="208" t="s">
        <v>1016</v>
      </c>
      <c r="B12" s="489" t="s">
        <v>784</v>
      </c>
      <c r="C12" s="489"/>
      <c r="D12" s="489" t="s">
        <v>784</v>
      </c>
      <c r="E12" s="489"/>
      <c r="F12" s="211" t="s">
        <v>784</v>
      </c>
    </row>
    <row r="13" spans="1:6">
      <c r="A13" s="218" t="s">
        <v>1017</v>
      </c>
      <c r="B13" s="490">
        <v>6.25</v>
      </c>
      <c r="C13" s="489"/>
      <c r="D13" s="490">
        <v>6.25</v>
      </c>
      <c r="E13" s="489"/>
      <c r="F13" s="211" t="s">
        <v>784</v>
      </c>
    </row>
    <row r="14" spans="1:6">
      <c r="A14" s="208" t="s">
        <v>1018</v>
      </c>
      <c r="B14" s="489" t="s">
        <v>784</v>
      </c>
      <c r="C14" s="489"/>
      <c r="D14" s="489" t="s">
        <v>784</v>
      </c>
      <c r="E14" s="489"/>
      <c r="F14" s="211" t="s">
        <v>784</v>
      </c>
    </row>
    <row r="15" spans="1:6">
      <c r="A15" s="218" t="s">
        <v>1019</v>
      </c>
      <c r="B15" s="491">
        <v>7.2876999999999997E-2</v>
      </c>
      <c r="C15" s="491"/>
      <c r="D15" s="491">
        <v>6.6323999999999994E-2</v>
      </c>
      <c r="E15" s="491"/>
      <c r="F15" s="211" t="s">
        <v>784</v>
      </c>
    </row>
    <row r="16" spans="1:6">
      <c r="A16" s="218" t="s">
        <v>1020</v>
      </c>
      <c r="B16" s="489" t="s">
        <v>784</v>
      </c>
      <c r="C16" s="489"/>
      <c r="D16" s="489" t="s">
        <v>784</v>
      </c>
      <c r="E16" s="489"/>
      <c r="F16" s="211" t="s">
        <v>784</v>
      </c>
    </row>
    <row r="17" spans="1:6">
      <c r="A17" s="218" t="s">
        <v>1021</v>
      </c>
      <c r="B17" s="492">
        <v>8.5559999999999997E-2</v>
      </c>
      <c r="C17" s="492"/>
      <c r="D17" s="370">
        <v>6.6323999999999994E-2</v>
      </c>
      <c r="F17" s="211" t="s">
        <v>784</v>
      </c>
    </row>
    <row r="18" spans="1:6">
      <c r="B18" s="492"/>
      <c r="C18" s="492"/>
      <c r="D18" s="218" t="s">
        <v>784</v>
      </c>
    </row>
    <row r="19" spans="1:6">
      <c r="A19" s="208" t="s">
        <v>1022</v>
      </c>
      <c r="B19" s="489" t="s">
        <v>1023</v>
      </c>
      <c r="C19" s="489"/>
      <c r="D19" s="489"/>
      <c r="E19" s="489"/>
      <c r="F19" s="211" t="s">
        <v>784</v>
      </c>
    </row>
    <row r="20" spans="1:6">
      <c r="A20" s="208" t="s">
        <v>784</v>
      </c>
      <c r="B20" s="489" t="s">
        <v>784</v>
      </c>
      <c r="C20" s="489"/>
      <c r="D20" s="489"/>
      <c r="E20" s="489"/>
      <c r="F20" s="211" t="s">
        <v>784</v>
      </c>
    </row>
    <row r="21" spans="1:6">
      <c r="A21" s="208" t="s">
        <v>1024</v>
      </c>
      <c r="B21" s="489" t="s">
        <v>784</v>
      </c>
      <c r="C21" s="489"/>
      <c r="D21" s="489" t="s">
        <v>784</v>
      </c>
      <c r="E21" s="489"/>
      <c r="F21" s="211" t="s">
        <v>784</v>
      </c>
    </row>
    <row r="22" spans="1:6">
      <c r="A22" s="218" t="s">
        <v>1025</v>
      </c>
      <c r="B22" s="489" t="s">
        <v>1026</v>
      </c>
      <c r="C22" s="489"/>
      <c r="D22" s="489"/>
      <c r="E22" s="489"/>
      <c r="F22" s="211" t="s">
        <v>784</v>
      </c>
    </row>
    <row r="23" spans="1:6">
      <c r="A23" s="218" t="s">
        <v>1027</v>
      </c>
      <c r="B23" s="489" t="s">
        <v>1026</v>
      </c>
      <c r="C23" s="489"/>
      <c r="D23" s="489"/>
      <c r="E23" s="489"/>
      <c r="F23" s="211" t="s">
        <v>784</v>
      </c>
    </row>
    <row r="24" spans="1:6">
      <c r="A24" s="218" t="s">
        <v>1028</v>
      </c>
      <c r="B24" s="489" t="s">
        <v>1026</v>
      </c>
      <c r="C24" s="489"/>
      <c r="D24" s="489"/>
      <c r="E24" s="489"/>
      <c r="F24" s="211" t="s">
        <v>784</v>
      </c>
    </row>
    <row r="25" spans="1:6">
      <c r="A25" s="218" t="s">
        <v>1029</v>
      </c>
      <c r="B25" s="489" t="s">
        <v>1026</v>
      </c>
      <c r="C25" s="489"/>
      <c r="D25" s="489"/>
      <c r="E25" s="489"/>
      <c r="F25" s="211" t="s">
        <v>784</v>
      </c>
    </row>
    <row r="26" spans="1:6">
      <c r="A26" s="208" t="s">
        <v>1030</v>
      </c>
      <c r="B26" s="489" t="s">
        <v>1031</v>
      </c>
      <c r="C26" s="489"/>
      <c r="D26" s="489"/>
      <c r="E26" s="489"/>
      <c r="F26" s="211" t="s">
        <v>784</v>
      </c>
    </row>
    <row r="27" spans="1:6">
      <c r="A27" s="208" t="s">
        <v>1032</v>
      </c>
      <c r="B27" s="489" t="s">
        <v>1031</v>
      </c>
      <c r="C27" s="489"/>
      <c r="D27" s="489"/>
      <c r="E27" s="489"/>
      <c r="F27" s="211" t="s">
        <v>784</v>
      </c>
    </row>
    <row r="28" spans="1:6">
      <c r="A28" s="208" t="s">
        <v>1033</v>
      </c>
      <c r="B28" s="489" t="s">
        <v>784</v>
      </c>
      <c r="C28" s="489"/>
      <c r="D28" s="489" t="s">
        <v>784</v>
      </c>
      <c r="E28" s="489"/>
      <c r="F28" s="211" t="s">
        <v>784</v>
      </c>
    </row>
    <row r="29" spans="1:6">
      <c r="A29" s="218" t="s">
        <v>1034</v>
      </c>
      <c r="B29" s="491">
        <v>3.2305E-2</v>
      </c>
      <c r="C29" s="491"/>
      <c r="D29" s="491">
        <v>3.2305E-2</v>
      </c>
      <c r="E29" s="491"/>
      <c r="F29" s="211" t="s">
        <v>784</v>
      </c>
    </row>
    <row r="30" spans="1:6">
      <c r="A30" s="218" t="s">
        <v>1035</v>
      </c>
      <c r="B30" s="491">
        <v>0</v>
      </c>
      <c r="C30" s="491"/>
      <c r="D30" s="491"/>
      <c r="E30" s="491"/>
      <c r="F30" s="211" t="s">
        <v>784</v>
      </c>
    </row>
    <row r="31" spans="1:6">
      <c r="A31" s="218" t="s">
        <v>1036</v>
      </c>
      <c r="B31" s="218" t="s">
        <v>1037</v>
      </c>
      <c r="F31" s="211" t="s">
        <v>784</v>
      </c>
    </row>
    <row r="32" spans="1:6">
      <c r="A32" s="208" t="s">
        <v>1038</v>
      </c>
      <c r="B32" s="218" t="s">
        <v>1039</v>
      </c>
    </row>
    <row r="33" spans="1:5">
      <c r="A33" s="208" t="s">
        <v>1040</v>
      </c>
      <c r="C33" s="218" t="s">
        <v>784</v>
      </c>
      <c r="E33" s="218" t="s">
        <v>784</v>
      </c>
    </row>
    <row r="34" spans="1:5">
      <c r="A34" s="208" t="s">
        <v>1041</v>
      </c>
      <c r="C34" s="218" t="s">
        <v>1042</v>
      </c>
      <c r="E34" s="218" t="s">
        <v>784</v>
      </c>
    </row>
    <row r="35" spans="1:5">
      <c r="A35" s="208" t="s">
        <v>1043</v>
      </c>
      <c r="C35" s="218" t="s">
        <v>1044</v>
      </c>
    </row>
    <row r="36" spans="1:5">
      <c r="A36" s="208" t="s">
        <v>784</v>
      </c>
      <c r="C36" s="218" t="s">
        <v>1045</v>
      </c>
    </row>
    <row r="37" spans="1:5">
      <c r="A37" s="220" t="s">
        <v>784</v>
      </c>
    </row>
    <row r="38" spans="1:5">
      <c r="A38" s="208" t="s">
        <v>1046</v>
      </c>
    </row>
    <row r="39" spans="1:5">
      <c r="A39" s="218" t="s">
        <v>1047</v>
      </c>
    </row>
    <row r="40" spans="1:5">
      <c r="A40" s="220" t="s">
        <v>784</v>
      </c>
    </row>
    <row r="41" spans="1:5">
      <c r="A41" s="208" t="s">
        <v>1048</v>
      </c>
    </row>
    <row r="42" spans="1:5">
      <c r="A42" s="218" t="s">
        <v>1049</v>
      </c>
    </row>
    <row r="43" spans="1:5" ht="15.6">
      <c r="A43" s="213" t="s">
        <v>784</v>
      </c>
    </row>
    <row r="44" spans="1:5" ht="15.6">
      <c r="A44" s="213" t="s">
        <v>784</v>
      </c>
    </row>
    <row r="45" spans="1:5" ht="15.6">
      <c r="A45" s="213" t="s">
        <v>784</v>
      </c>
    </row>
    <row r="46" spans="1:5" ht="15.6">
      <c r="A46" s="213" t="s">
        <v>784</v>
      </c>
    </row>
    <row r="47" spans="1:5" ht="15.6">
      <c r="A47" s="213" t="s">
        <v>784</v>
      </c>
    </row>
    <row r="48" spans="1:5" ht="15.6">
      <c r="A48" s="213" t="s">
        <v>784</v>
      </c>
    </row>
    <row r="49" spans="1:3" ht="15.6">
      <c r="A49" s="213" t="s">
        <v>784</v>
      </c>
    </row>
    <row r="50" spans="1:3">
      <c r="A50" s="215" t="s">
        <v>1050</v>
      </c>
      <c r="C50" s="208" t="s">
        <v>1051</v>
      </c>
    </row>
    <row r="51" spans="1:3">
      <c r="A51" s="221" t="s">
        <v>784</v>
      </c>
    </row>
    <row r="52" spans="1:3">
      <c r="A52" s="215" t="s">
        <v>1052</v>
      </c>
    </row>
    <row r="53" spans="1:3">
      <c r="A53" s="208" t="s">
        <v>1005</v>
      </c>
    </row>
    <row r="54" spans="1:3">
      <c r="A54" s="208" t="s">
        <v>1053</v>
      </c>
    </row>
  </sheetData>
  <mergeCells count="32">
    <mergeCell ref="B30:E30"/>
    <mergeCell ref="B25:E25"/>
    <mergeCell ref="B26:E26"/>
    <mergeCell ref="B27:E27"/>
    <mergeCell ref="B28:C28"/>
    <mergeCell ref="D28:E28"/>
    <mergeCell ref="B29:C29"/>
    <mergeCell ref="D29:E29"/>
    <mergeCell ref="B24:E24"/>
    <mergeCell ref="B15:C15"/>
    <mergeCell ref="D15:E15"/>
    <mergeCell ref="B16:C16"/>
    <mergeCell ref="D16:E16"/>
    <mergeCell ref="B17:C18"/>
    <mergeCell ref="B19:E19"/>
    <mergeCell ref="B20:E20"/>
    <mergeCell ref="B21:C21"/>
    <mergeCell ref="D21:E21"/>
    <mergeCell ref="B22:E22"/>
    <mergeCell ref="B23:E23"/>
    <mergeCell ref="B12:C12"/>
    <mergeCell ref="D12:E12"/>
    <mergeCell ref="B13:C13"/>
    <mergeCell ref="D13:E13"/>
    <mergeCell ref="B14:C14"/>
    <mergeCell ref="D14:E14"/>
    <mergeCell ref="B9:C9"/>
    <mergeCell ref="D9:E9"/>
    <mergeCell ref="B10:C10"/>
    <mergeCell ref="D10:E10"/>
    <mergeCell ref="B11:C11"/>
    <mergeCell ref="D11:E11"/>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14507-9CD8-4423-A2EC-5FA66E5D99E0}">
  <dimension ref="A1:C52"/>
  <sheetViews>
    <sheetView workbookViewId="0">
      <selection activeCell="A3" sqref="A3"/>
    </sheetView>
  </sheetViews>
  <sheetFormatPr defaultRowHeight="14.4"/>
  <cols>
    <col min="1" max="1" width="60.5546875" customWidth="1"/>
    <col min="2" max="3" width="10" bestFit="1" customWidth="1"/>
  </cols>
  <sheetData>
    <row r="1" spans="1:3">
      <c r="A1" s="208" t="s">
        <v>980</v>
      </c>
    </row>
    <row r="2" spans="1:3">
      <c r="A2" s="216" t="s">
        <v>1054</v>
      </c>
    </row>
    <row r="3" spans="1:3">
      <c r="A3" s="208" t="s">
        <v>1055</v>
      </c>
    </row>
    <row r="4" spans="1:3">
      <c r="A4" s="208" t="s">
        <v>1056</v>
      </c>
    </row>
    <row r="5" spans="1:3">
      <c r="A5" s="208" t="s">
        <v>1010</v>
      </c>
    </row>
    <row r="6" spans="1:3">
      <c r="A6" s="218" t="s">
        <v>1057</v>
      </c>
    </row>
    <row r="7" spans="1:3">
      <c r="A7" s="218" t="s">
        <v>784</v>
      </c>
    </row>
    <row r="8" spans="1:3">
      <c r="A8" s="218" t="s">
        <v>784</v>
      </c>
      <c r="B8" s="208" t="s">
        <v>1012</v>
      </c>
      <c r="C8" s="208" t="s">
        <v>1013</v>
      </c>
    </row>
    <row r="9" spans="1:3">
      <c r="A9" s="208" t="s">
        <v>784</v>
      </c>
      <c r="B9" s="218" t="s">
        <v>1014</v>
      </c>
      <c r="C9" s="218" t="s">
        <v>1015</v>
      </c>
    </row>
    <row r="10" spans="1:3">
      <c r="A10" s="208" t="s">
        <v>1016</v>
      </c>
      <c r="B10" s="208" t="s">
        <v>784</v>
      </c>
      <c r="C10" s="208" t="s">
        <v>784</v>
      </c>
    </row>
    <row r="11" spans="1:3">
      <c r="A11" s="218" t="s">
        <v>1058</v>
      </c>
      <c r="B11" s="208" t="s">
        <v>784</v>
      </c>
      <c r="C11" s="208" t="s">
        <v>784</v>
      </c>
    </row>
    <row r="12" spans="1:3">
      <c r="A12" s="218" t="s">
        <v>1059</v>
      </c>
      <c r="B12" s="219">
        <v>11.9</v>
      </c>
      <c r="C12" s="219">
        <v>11.9</v>
      </c>
    </row>
    <row r="13" spans="1:3">
      <c r="A13" s="218" t="s">
        <v>1060</v>
      </c>
      <c r="B13" s="219">
        <v>13.84</v>
      </c>
      <c r="C13" s="219">
        <v>13.84</v>
      </c>
    </row>
    <row r="14" spans="1:3">
      <c r="A14" s="208" t="s">
        <v>1061</v>
      </c>
      <c r="B14" s="219">
        <v>3.27</v>
      </c>
      <c r="C14" s="219">
        <v>2.68</v>
      </c>
    </row>
    <row r="15" spans="1:3">
      <c r="A15" s="208" t="s">
        <v>1062</v>
      </c>
      <c r="B15" s="219">
        <v>0.64</v>
      </c>
      <c r="C15" s="219">
        <v>0.64</v>
      </c>
    </row>
    <row r="16" spans="1:3">
      <c r="A16" s="218" t="s">
        <v>1063</v>
      </c>
      <c r="B16" s="218" t="s">
        <v>784</v>
      </c>
      <c r="C16" s="218" t="s">
        <v>784</v>
      </c>
    </row>
    <row r="17" spans="1:3">
      <c r="A17" s="208" t="s">
        <v>1064</v>
      </c>
      <c r="B17" s="370">
        <v>6.2157999999999998E-2</v>
      </c>
      <c r="C17" s="370">
        <v>5.5017000000000003E-2</v>
      </c>
    </row>
    <row r="18" spans="1:3">
      <c r="A18" s="218" t="s">
        <v>784</v>
      </c>
      <c r="B18" s="218" t="s">
        <v>784</v>
      </c>
      <c r="C18" s="218" t="s">
        <v>784</v>
      </c>
    </row>
    <row r="19" spans="1:3">
      <c r="A19" s="208" t="s">
        <v>1022</v>
      </c>
      <c r="B19" s="489" t="s">
        <v>1023</v>
      </c>
      <c r="C19" s="489"/>
    </row>
    <row r="20" spans="1:3">
      <c r="A20" s="208" t="s">
        <v>784</v>
      </c>
      <c r="B20" s="489" t="s">
        <v>784</v>
      </c>
      <c r="C20" s="489"/>
    </row>
    <row r="21" spans="1:3">
      <c r="A21" s="208" t="s">
        <v>1024</v>
      </c>
      <c r="B21" s="489" t="s">
        <v>784</v>
      </c>
      <c r="C21" s="489"/>
    </row>
    <row r="22" spans="1:3">
      <c r="A22" s="218" t="s">
        <v>1025</v>
      </c>
      <c r="B22" s="489" t="s">
        <v>1026</v>
      </c>
      <c r="C22" s="489"/>
    </row>
    <row r="23" spans="1:3">
      <c r="A23" s="218" t="s">
        <v>1027</v>
      </c>
      <c r="B23" s="489" t="s">
        <v>1026</v>
      </c>
      <c r="C23" s="489"/>
    </row>
    <row r="24" spans="1:3">
      <c r="A24" s="218" t="s">
        <v>1028</v>
      </c>
      <c r="B24" s="489" t="s">
        <v>1026</v>
      </c>
      <c r="C24" s="489"/>
    </row>
    <row r="25" spans="1:3">
      <c r="A25" s="218" t="s">
        <v>1029</v>
      </c>
      <c r="B25" s="489" t="s">
        <v>1026</v>
      </c>
      <c r="C25" s="489"/>
    </row>
    <row r="26" spans="1:3">
      <c r="A26" s="208" t="s">
        <v>1030</v>
      </c>
      <c r="B26" s="489" t="s">
        <v>1031</v>
      </c>
      <c r="C26" s="489"/>
    </row>
    <row r="27" spans="1:3">
      <c r="A27" s="208" t="s">
        <v>1032</v>
      </c>
      <c r="B27" s="489" t="s">
        <v>1031</v>
      </c>
      <c r="C27" s="489"/>
    </row>
    <row r="28" spans="1:3">
      <c r="A28" s="208" t="s">
        <v>1065</v>
      </c>
      <c r="B28" s="489" t="s">
        <v>1066</v>
      </c>
      <c r="C28" s="489"/>
    </row>
    <row r="29" spans="1:3">
      <c r="A29" s="208" t="s">
        <v>1067</v>
      </c>
      <c r="B29" s="219">
        <v>6.48</v>
      </c>
      <c r="C29" s="219">
        <v>6.1</v>
      </c>
    </row>
    <row r="30" spans="1:3">
      <c r="A30" s="208" t="s">
        <v>1068</v>
      </c>
      <c r="B30" s="490">
        <v>0</v>
      </c>
      <c r="C30" s="489"/>
    </row>
    <row r="31" spans="1:3">
      <c r="A31" s="208" t="s">
        <v>1036</v>
      </c>
      <c r="B31" s="218" t="s">
        <v>1069</v>
      </c>
    </row>
    <row r="32" spans="1:3">
      <c r="A32" s="208" t="s">
        <v>1038</v>
      </c>
      <c r="B32" s="218" t="s">
        <v>1066</v>
      </c>
    </row>
    <row r="33" spans="1:3">
      <c r="A33" s="208" t="s">
        <v>1040</v>
      </c>
      <c r="B33" s="218" t="s">
        <v>784</v>
      </c>
    </row>
    <row r="34" spans="1:3">
      <c r="A34" s="208" t="s">
        <v>1070</v>
      </c>
      <c r="B34" s="218" t="s">
        <v>1071</v>
      </c>
    </row>
    <row r="35" spans="1:3">
      <c r="A35" s="208" t="s">
        <v>1072</v>
      </c>
      <c r="B35" s="218" t="s">
        <v>1073</v>
      </c>
    </row>
    <row r="36" spans="1:3">
      <c r="B36" s="218" t="s">
        <v>1074</v>
      </c>
    </row>
    <row r="37" spans="1:3">
      <c r="A37" s="218" t="s">
        <v>784</v>
      </c>
    </row>
    <row r="38" spans="1:3">
      <c r="A38" s="218" t="s">
        <v>1075</v>
      </c>
    </row>
    <row r="39" spans="1:3">
      <c r="A39" s="218" t="s">
        <v>784</v>
      </c>
    </row>
    <row r="40" spans="1:3">
      <c r="A40" s="218" t="s">
        <v>784</v>
      </c>
    </row>
    <row r="41" spans="1:3">
      <c r="A41" s="218" t="s">
        <v>784</v>
      </c>
    </row>
    <row r="42" spans="1:3">
      <c r="A42" s="218" t="s">
        <v>784</v>
      </c>
    </row>
    <row r="43" spans="1:3">
      <c r="A43" s="218" t="s">
        <v>784</v>
      </c>
    </row>
    <row r="44" spans="1:3">
      <c r="A44" s="218" t="s">
        <v>784</v>
      </c>
    </row>
    <row r="45" spans="1:3">
      <c r="A45" s="218" t="s">
        <v>784</v>
      </c>
    </row>
    <row r="46" spans="1:3">
      <c r="A46" s="218" t="s">
        <v>784</v>
      </c>
    </row>
    <row r="47" spans="1:3">
      <c r="A47" s="218" t="s">
        <v>784</v>
      </c>
    </row>
    <row r="48" spans="1:3">
      <c r="A48" s="215" t="s">
        <v>1050</v>
      </c>
      <c r="C48" s="208" t="s">
        <v>1051</v>
      </c>
    </row>
    <row r="49" spans="1:1">
      <c r="A49" s="221" t="s">
        <v>784</v>
      </c>
    </row>
    <row r="50" spans="1:1">
      <c r="A50" s="215" t="s">
        <v>1052</v>
      </c>
    </row>
    <row r="51" spans="1:1">
      <c r="A51" s="208" t="s">
        <v>1005</v>
      </c>
    </row>
    <row r="52" spans="1:1">
      <c r="A52" s="208" t="s">
        <v>1053</v>
      </c>
    </row>
  </sheetData>
  <mergeCells count="11">
    <mergeCell ref="B25:C25"/>
    <mergeCell ref="B26:C26"/>
    <mergeCell ref="B27:C27"/>
    <mergeCell ref="B28:C28"/>
    <mergeCell ref="B30:C30"/>
    <mergeCell ref="B24:C24"/>
    <mergeCell ref="B19:C19"/>
    <mergeCell ref="B20:C20"/>
    <mergeCell ref="B21:C21"/>
    <mergeCell ref="B22:C22"/>
    <mergeCell ref="B23:C23"/>
  </mergeCell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31A73-2911-4585-AFD3-94236343C85C}">
  <dimension ref="A1:C46"/>
  <sheetViews>
    <sheetView workbookViewId="0">
      <selection activeCell="A6" sqref="A6"/>
    </sheetView>
  </sheetViews>
  <sheetFormatPr defaultRowHeight="14.4"/>
  <cols>
    <col min="1" max="1" width="51.5546875" customWidth="1"/>
    <col min="2" max="3" width="10" bestFit="1" customWidth="1"/>
  </cols>
  <sheetData>
    <row r="1" spans="1:3">
      <c r="A1" s="209" t="s">
        <v>980</v>
      </c>
    </row>
    <row r="2" spans="1:3">
      <c r="A2" s="222" t="s">
        <v>1076</v>
      </c>
    </row>
    <row r="3" spans="1:3">
      <c r="A3" s="209" t="s">
        <v>784</v>
      </c>
    </row>
    <row r="4" spans="1:3">
      <c r="A4" s="209" t="s">
        <v>1077</v>
      </c>
    </row>
    <row r="5" spans="1:3">
      <c r="A5" s="209" t="s">
        <v>1078</v>
      </c>
    </row>
    <row r="6" spans="1:3">
      <c r="A6" s="209" t="s">
        <v>1010</v>
      </c>
    </row>
    <row r="7" spans="1:3">
      <c r="A7" s="211" t="s">
        <v>1079</v>
      </c>
    </row>
    <row r="8" spans="1:3">
      <c r="A8" s="211" t="s">
        <v>784</v>
      </c>
    </row>
    <row r="9" spans="1:3">
      <c r="A9" s="211" t="s">
        <v>1080</v>
      </c>
    </row>
    <row r="10" spans="1:3">
      <c r="A10" s="211" t="s">
        <v>784</v>
      </c>
    </row>
    <row r="11" spans="1:3">
      <c r="A11" s="211" t="s">
        <v>1081</v>
      </c>
    </row>
    <row r="12" spans="1:3">
      <c r="A12" s="211" t="s">
        <v>784</v>
      </c>
    </row>
    <row r="13" spans="1:3">
      <c r="A13" s="211" t="s">
        <v>1082</v>
      </c>
    </row>
    <row r="14" spans="1:3">
      <c r="A14" s="211" t="s">
        <v>784</v>
      </c>
    </row>
    <row r="15" spans="1:3">
      <c r="A15" s="211" t="s">
        <v>784</v>
      </c>
      <c r="B15" s="223" t="s">
        <v>1012</v>
      </c>
      <c r="C15" s="223" t="s">
        <v>1013</v>
      </c>
    </row>
    <row r="16" spans="1:3">
      <c r="A16" s="211" t="s">
        <v>784</v>
      </c>
      <c r="B16" s="224" t="s">
        <v>1014</v>
      </c>
      <c r="C16" s="224" t="s">
        <v>1015</v>
      </c>
    </row>
    <row r="17" spans="1:3">
      <c r="A17" s="494" t="s">
        <v>1016</v>
      </c>
      <c r="B17" s="494"/>
      <c r="C17" s="494"/>
    </row>
    <row r="18" spans="1:3">
      <c r="A18" s="493" t="s">
        <v>1058</v>
      </c>
      <c r="B18" s="493"/>
      <c r="C18" s="493"/>
    </row>
    <row r="19" spans="1:3">
      <c r="A19" s="224" t="s">
        <v>1059</v>
      </c>
      <c r="B19" s="225">
        <v>9.9600000000000009</v>
      </c>
      <c r="C19" s="225">
        <v>9.9600000000000009</v>
      </c>
    </row>
    <row r="20" spans="1:3">
      <c r="A20" s="224" t="s">
        <v>1060</v>
      </c>
      <c r="B20" s="225">
        <v>11.59</v>
      </c>
      <c r="C20" s="225">
        <v>11.59</v>
      </c>
    </row>
    <row r="21" spans="1:3">
      <c r="A21" s="223" t="s">
        <v>1061</v>
      </c>
      <c r="B21" s="225">
        <v>0</v>
      </c>
      <c r="C21" s="225">
        <v>0</v>
      </c>
    </row>
    <row r="22" spans="1:3">
      <c r="A22" s="223" t="s">
        <v>1062</v>
      </c>
      <c r="B22" s="225">
        <v>0</v>
      </c>
      <c r="C22" s="225">
        <v>0</v>
      </c>
    </row>
    <row r="23" spans="1:3">
      <c r="A23" s="493" t="s">
        <v>1083</v>
      </c>
      <c r="B23" s="493"/>
      <c r="C23" s="493"/>
    </row>
    <row r="24" spans="1:3">
      <c r="A24" s="223" t="s">
        <v>1064</v>
      </c>
      <c r="B24" s="371">
        <v>0.109</v>
      </c>
      <c r="C24" s="371">
        <v>0.109</v>
      </c>
    </row>
    <row r="25" spans="1:3">
      <c r="A25" s="223" t="s">
        <v>1022</v>
      </c>
      <c r="B25" s="493" t="s">
        <v>1023</v>
      </c>
      <c r="C25" s="493"/>
    </row>
    <row r="26" spans="1:3">
      <c r="A26" s="494" t="s">
        <v>1024</v>
      </c>
      <c r="B26" s="494"/>
      <c r="C26" s="494"/>
    </row>
    <row r="27" spans="1:3">
      <c r="A27" s="224" t="s">
        <v>1025</v>
      </c>
      <c r="B27" s="493" t="s">
        <v>1026</v>
      </c>
      <c r="C27" s="493"/>
    </row>
    <row r="28" spans="1:3">
      <c r="A28" s="224" t="s">
        <v>1027</v>
      </c>
      <c r="B28" s="493" t="s">
        <v>1026</v>
      </c>
      <c r="C28" s="493"/>
    </row>
    <row r="29" spans="1:3">
      <c r="A29" s="224" t="s">
        <v>1028</v>
      </c>
      <c r="B29" s="493" t="s">
        <v>1026</v>
      </c>
      <c r="C29" s="493"/>
    </row>
    <row r="30" spans="1:3">
      <c r="A30" s="224" t="s">
        <v>1029</v>
      </c>
      <c r="B30" s="493" t="s">
        <v>1026</v>
      </c>
      <c r="C30" s="493"/>
    </row>
    <row r="31" spans="1:3">
      <c r="A31" s="223" t="s">
        <v>1030</v>
      </c>
      <c r="B31" s="493" t="s">
        <v>1031</v>
      </c>
      <c r="C31" s="493"/>
    </row>
    <row r="32" spans="1:3">
      <c r="A32" s="223" t="s">
        <v>1032</v>
      </c>
      <c r="B32" s="493" t="s">
        <v>1031</v>
      </c>
      <c r="C32" s="493"/>
    </row>
    <row r="33" spans="1:3">
      <c r="A33" s="223" t="s">
        <v>1065</v>
      </c>
      <c r="B33" s="493" t="s">
        <v>1066</v>
      </c>
      <c r="C33" s="493"/>
    </row>
    <row r="34" spans="1:3">
      <c r="A34" s="223" t="s">
        <v>1084</v>
      </c>
      <c r="B34" s="225">
        <v>6.48</v>
      </c>
      <c r="C34" s="225">
        <v>6.1</v>
      </c>
    </row>
    <row r="35" spans="1:3">
      <c r="A35" s="223" t="s">
        <v>1068</v>
      </c>
      <c r="B35" s="495">
        <v>0</v>
      </c>
      <c r="C35" s="493"/>
    </row>
    <row r="36" spans="1:3">
      <c r="A36" s="223" t="s">
        <v>1085</v>
      </c>
      <c r="B36" s="224" t="s">
        <v>1086</v>
      </c>
    </row>
    <row r="37" spans="1:3">
      <c r="A37" s="223" t="s">
        <v>1087</v>
      </c>
      <c r="B37" s="224" t="s">
        <v>784</v>
      </c>
    </row>
    <row r="38" spans="1:3">
      <c r="A38" s="223" t="s">
        <v>1088</v>
      </c>
      <c r="B38" s="224" t="s">
        <v>1089</v>
      </c>
    </row>
    <row r="39" spans="1:3" ht="17.399999999999999">
      <c r="A39" s="226" t="s">
        <v>784</v>
      </c>
    </row>
    <row r="40" spans="1:3">
      <c r="A40" s="211" t="s">
        <v>1090</v>
      </c>
    </row>
    <row r="41" spans="1:3">
      <c r="A41" s="211" t="s">
        <v>784</v>
      </c>
    </row>
    <row r="42" spans="1:3">
      <c r="A42" s="209" t="s">
        <v>1091</v>
      </c>
      <c r="B42" s="209" t="s">
        <v>1092</v>
      </c>
    </row>
    <row r="43" spans="1:3">
      <c r="A43" s="227" t="s">
        <v>784</v>
      </c>
    </row>
    <row r="44" spans="1:3">
      <c r="A44" s="209" t="s">
        <v>1093</v>
      </c>
    </row>
    <row r="45" spans="1:3">
      <c r="A45" s="209" t="s">
        <v>1094</v>
      </c>
    </row>
    <row r="46" spans="1:3">
      <c r="A46" s="209" t="s">
        <v>1095</v>
      </c>
    </row>
  </sheetData>
  <mergeCells count="13">
    <mergeCell ref="B35:C35"/>
    <mergeCell ref="B28:C28"/>
    <mergeCell ref="B29:C29"/>
    <mergeCell ref="B30:C30"/>
    <mergeCell ref="B31:C31"/>
    <mergeCell ref="B32:C32"/>
    <mergeCell ref="B33:C33"/>
    <mergeCell ref="B27:C27"/>
    <mergeCell ref="A17:C17"/>
    <mergeCell ref="A18:C18"/>
    <mergeCell ref="A23:C23"/>
    <mergeCell ref="B25:C25"/>
    <mergeCell ref="A26:C26"/>
  </mergeCell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28183-7802-445E-9526-170EFBE4F7C2}">
  <dimension ref="A1:G55"/>
  <sheetViews>
    <sheetView workbookViewId="0">
      <selection activeCell="A7" sqref="A7"/>
    </sheetView>
  </sheetViews>
  <sheetFormatPr defaultRowHeight="14.4"/>
  <cols>
    <col min="1" max="1" width="52.44140625" customWidth="1"/>
    <col min="2" max="3" width="10" bestFit="1" customWidth="1"/>
  </cols>
  <sheetData>
    <row r="1" spans="1:3">
      <c r="A1" s="208" t="s">
        <v>980</v>
      </c>
    </row>
    <row r="2" spans="1:3">
      <c r="A2" s="216" t="s">
        <v>1096</v>
      </c>
    </row>
    <row r="3" spans="1:3">
      <c r="A3" s="208" t="s">
        <v>1097</v>
      </c>
    </row>
    <row r="4" spans="1:3">
      <c r="A4" s="208" t="s">
        <v>1056</v>
      </c>
    </row>
    <row r="5" spans="1:3">
      <c r="A5" s="208" t="s">
        <v>1010</v>
      </c>
    </row>
    <row r="6" spans="1:3">
      <c r="A6" s="218" t="s">
        <v>1057</v>
      </c>
    </row>
    <row r="7" spans="1:3">
      <c r="A7" s="218" t="s">
        <v>784</v>
      </c>
      <c r="B7" s="208" t="s">
        <v>1012</v>
      </c>
      <c r="C7" s="208" t="s">
        <v>1013</v>
      </c>
    </row>
    <row r="8" spans="1:3">
      <c r="A8" s="208" t="s">
        <v>784</v>
      </c>
      <c r="B8" s="218" t="s">
        <v>1014</v>
      </c>
      <c r="C8" s="218" t="s">
        <v>1015</v>
      </c>
    </row>
    <row r="9" spans="1:3">
      <c r="A9" s="208" t="s">
        <v>1016</v>
      </c>
      <c r="B9" s="208" t="s">
        <v>784</v>
      </c>
      <c r="C9" s="208" t="s">
        <v>784</v>
      </c>
    </row>
    <row r="10" spans="1:3">
      <c r="A10" s="218" t="s">
        <v>1058</v>
      </c>
      <c r="B10" s="208" t="s">
        <v>784</v>
      </c>
      <c r="C10" s="208" t="s">
        <v>784</v>
      </c>
    </row>
    <row r="11" spans="1:3">
      <c r="A11" s="218" t="s">
        <v>1059</v>
      </c>
      <c r="B11" s="219">
        <v>17.559999999999999</v>
      </c>
      <c r="C11" s="219">
        <v>17.559999999999999</v>
      </c>
    </row>
    <row r="12" spans="1:3">
      <c r="A12" s="218" t="s">
        <v>1060</v>
      </c>
      <c r="B12" s="219">
        <v>19.079999999999998</v>
      </c>
      <c r="C12" s="219">
        <v>19.079999999999998</v>
      </c>
    </row>
    <row r="13" spans="1:3">
      <c r="A13" s="208" t="s">
        <v>1061</v>
      </c>
      <c r="B13" s="219">
        <v>1.9</v>
      </c>
      <c r="C13" s="219">
        <v>1.49</v>
      </c>
    </row>
    <row r="14" spans="1:3">
      <c r="A14" s="208" t="s">
        <v>1062</v>
      </c>
      <c r="B14" s="219">
        <v>0.47</v>
      </c>
      <c r="C14" s="219">
        <v>0.47</v>
      </c>
    </row>
    <row r="15" spans="1:3">
      <c r="A15" s="218" t="s">
        <v>1098</v>
      </c>
      <c r="B15" s="218" t="s">
        <v>784</v>
      </c>
      <c r="C15" s="218" t="s">
        <v>784</v>
      </c>
    </row>
    <row r="16" spans="1:3">
      <c r="A16" s="208" t="s">
        <v>1064</v>
      </c>
      <c r="B16" s="370">
        <v>4.8254999999999999E-2</v>
      </c>
      <c r="C16" s="370">
        <v>4.675E-2</v>
      </c>
    </row>
    <row r="17" spans="1:3">
      <c r="A17" s="218" t="s">
        <v>784</v>
      </c>
      <c r="B17" s="218" t="s">
        <v>784</v>
      </c>
      <c r="C17" s="218" t="s">
        <v>784</v>
      </c>
    </row>
    <row r="18" spans="1:3">
      <c r="A18" s="208" t="s">
        <v>784</v>
      </c>
      <c r="B18" s="218" t="s">
        <v>784</v>
      </c>
      <c r="C18" s="218" t="s">
        <v>784</v>
      </c>
    </row>
    <row r="19" spans="1:3">
      <c r="A19" s="208" t="s">
        <v>1022</v>
      </c>
      <c r="B19" s="489" t="s">
        <v>1023</v>
      </c>
      <c r="C19" s="489"/>
    </row>
    <row r="20" spans="1:3">
      <c r="A20" s="208" t="s">
        <v>784</v>
      </c>
      <c r="B20" s="488" t="s">
        <v>784</v>
      </c>
      <c r="C20" s="488"/>
    </row>
    <row r="21" spans="1:3">
      <c r="A21" s="208" t="s">
        <v>1024</v>
      </c>
      <c r="B21" s="218" t="s">
        <v>784</v>
      </c>
      <c r="C21" s="208" t="s">
        <v>784</v>
      </c>
    </row>
    <row r="22" spans="1:3">
      <c r="A22" s="218" t="s">
        <v>1025</v>
      </c>
      <c r="B22" s="489" t="s">
        <v>1026</v>
      </c>
      <c r="C22" s="489"/>
    </row>
    <row r="23" spans="1:3">
      <c r="A23" s="218" t="s">
        <v>1027</v>
      </c>
      <c r="B23" s="489" t="s">
        <v>1026</v>
      </c>
      <c r="C23" s="489"/>
    </row>
    <row r="24" spans="1:3">
      <c r="A24" s="218" t="s">
        <v>1028</v>
      </c>
      <c r="B24" s="489" t="s">
        <v>1026</v>
      </c>
      <c r="C24" s="489"/>
    </row>
    <row r="25" spans="1:3">
      <c r="A25" s="218" t="s">
        <v>1029</v>
      </c>
      <c r="B25" s="489" t="s">
        <v>1026</v>
      </c>
      <c r="C25" s="489"/>
    </row>
    <row r="26" spans="1:3">
      <c r="A26" s="208" t="s">
        <v>1030</v>
      </c>
      <c r="B26" s="489" t="s">
        <v>1031</v>
      </c>
      <c r="C26" s="489"/>
    </row>
    <row r="27" spans="1:3">
      <c r="A27" s="208" t="s">
        <v>1032</v>
      </c>
      <c r="B27" s="489" t="s">
        <v>1031</v>
      </c>
      <c r="C27" s="489"/>
    </row>
    <row r="28" spans="1:3">
      <c r="A28" s="208" t="s">
        <v>1065</v>
      </c>
      <c r="B28" s="489" t="s">
        <v>1066</v>
      </c>
      <c r="C28" s="489"/>
    </row>
    <row r="29" spans="1:3">
      <c r="A29" s="208" t="s">
        <v>1099</v>
      </c>
      <c r="B29" s="219">
        <v>3.63</v>
      </c>
      <c r="C29" s="219">
        <v>3.28</v>
      </c>
    </row>
    <row r="30" spans="1:3">
      <c r="A30" s="208" t="s">
        <v>1100</v>
      </c>
    </row>
    <row r="31" spans="1:3">
      <c r="A31" s="208" t="s">
        <v>1068</v>
      </c>
      <c r="B31" s="490">
        <v>0</v>
      </c>
      <c r="C31" s="489"/>
    </row>
    <row r="32" spans="1:3">
      <c r="A32" s="208" t="s">
        <v>1036</v>
      </c>
      <c r="B32" s="218" t="s">
        <v>1101</v>
      </c>
    </row>
    <row r="33" spans="1:7">
      <c r="A33" s="208" t="s">
        <v>1038</v>
      </c>
      <c r="B33" s="218" t="s">
        <v>1101</v>
      </c>
    </row>
    <row r="34" spans="1:7">
      <c r="A34" s="208" t="s">
        <v>1102</v>
      </c>
    </row>
    <row r="35" spans="1:7">
      <c r="A35" s="208" t="s">
        <v>1103</v>
      </c>
      <c r="G35" s="208" t="s">
        <v>1104</v>
      </c>
    </row>
    <row r="36" spans="1:7">
      <c r="A36" s="208" t="s">
        <v>1105</v>
      </c>
    </row>
    <row r="37" spans="1:7">
      <c r="A37" s="208" t="s">
        <v>1106</v>
      </c>
      <c r="D37" s="208" t="s">
        <v>1107</v>
      </c>
    </row>
    <row r="38" spans="1:7">
      <c r="A38" s="218" t="s">
        <v>784</v>
      </c>
    </row>
    <row r="39" spans="1:7">
      <c r="A39" s="218" t="s">
        <v>784</v>
      </c>
    </row>
    <row r="40" spans="1:7">
      <c r="A40" s="218" t="s">
        <v>1108</v>
      </c>
    </row>
    <row r="41" spans="1:7" ht="15.6">
      <c r="A41" s="213" t="s">
        <v>784</v>
      </c>
    </row>
    <row r="42" spans="1:7" ht="15.6">
      <c r="A42" s="213" t="s">
        <v>784</v>
      </c>
    </row>
    <row r="43" spans="1:7" ht="15.6">
      <c r="A43" s="213" t="s">
        <v>784</v>
      </c>
    </row>
    <row r="44" spans="1:7" ht="15.6">
      <c r="A44" s="213" t="s">
        <v>784</v>
      </c>
    </row>
    <row r="45" spans="1:7" ht="15.6">
      <c r="A45" s="213" t="s">
        <v>784</v>
      </c>
    </row>
    <row r="46" spans="1:7" ht="15.6">
      <c r="A46" s="213" t="s">
        <v>784</v>
      </c>
    </row>
    <row r="47" spans="1:7" ht="15.6">
      <c r="A47" s="213" t="s">
        <v>784</v>
      </c>
    </row>
    <row r="48" spans="1:7" ht="15.6">
      <c r="A48" s="213" t="s">
        <v>784</v>
      </c>
    </row>
    <row r="49" spans="1:3" ht="15.6">
      <c r="A49" s="213" t="s">
        <v>784</v>
      </c>
    </row>
    <row r="50" spans="1:3" ht="15.6">
      <c r="A50" s="213" t="s">
        <v>784</v>
      </c>
    </row>
    <row r="51" spans="1:3">
      <c r="A51" s="215" t="s">
        <v>1050</v>
      </c>
      <c r="C51" s="208" t="s">
        <v>1051</v>
      </c>
    </row>
    <row r="52" spans="1:3">
      <c r="A52" s="221" t="s">
        <v>784</v>
      </c>
    </row>
    <row r="53" spans="1:3">
      <c r="A53" s="215" t="s">
        <v>1052</v>
      </c>
    </row>
    <row r="54" spans="1:3">
      <c r="A54" s="208" t="s">
        <v>1005</v>
      </c>
    </row>
    <row r="55" spans="1:3">
      <c r="A55" s="208" t="s">
        <v>1053</v>
      </c>
    </row>
  </sheetData>
  <mergeCells count="10">
    <mergeCell ref="B26:C26"/>
    <mergeCell ref="B27:C27"/>
    <mergeCell ref="B28:C28"/>
    <mergeCell ref="B31:C31"/>
    <mergeCell ref="B19:C19"/>
    <mergeCell ref="B20:C20"/>
    <mergeCell ref="B22:C22"/>
    <mergeCell ref="B23:C23"/>
    <mergeCell ref="B24:C24"/>
    <mergeCell ref="B25:C25"/>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28BCA-6436-4EA5-A118-2E9DB7C87CF5}">
  <dimension ref="A1:D46"/>
  <sheetViews>
    <sheetView workbookViewId="0">
      <selection activeCell="A5" sqref="A5"/>
    </sheetView>
  </sheetViews>
  <sheetFormatPr defaultRowHeight="14.4"/>
  <cols>
    <col min="1" max="1" width="60.44140625" customWidth="1"/>
  </cols>
  <sheetData>
    <row r="1" spans="1:4">
      <c r="A1" s="208" t="s">
        <v>980</v>
      </c>
    </row>
    <row r="2" spans="1:4">
      <c r="A2" s="216" t="s">
        <v>1109</v>
      </c>
    </row>
    <row r="3" spans="1:4">
      <c r="A3" s="208" t="s">
        <v>1110</v>
      </c>
    </row>
    <row r="4" spans="1:4">
      <c r="A4" s="208" t="s">
        <v>1111</v>
      </c>
    </row>
    <row r="5" spans="1:4">
      <c r="A5" s="208" t="s">
        <v>1010</v>
      </c>
    </row>
    <row r="6" spans="1:4">
      <c r="A6" s="218" t="s">
        <v>1112</v>
      </c>
    </row>
    <row r="7" spans="1:4">
      <c r="A7" s="208" t="s">
        <v>1113</v>
      </c>
      <c r="B7" s="208" t="s">
        <v>784</v>
      </c>
      <c r="C7" s="488" t="s">
        <v>784</v>
      </c>
      <c r="D7" s="488"/>
    </row>
    <row r="8" spans="1:4">
      <c r="A8" s="208" t="s">
        <v>1016</v>
      </c>
      <c r="B8" s="218" t="s">
        <v>784</v>
      </c>
      <c r="C8" s="489" t="s">
        <v>784</v>
      </c>
      <c r="D8" s="489"/>
    </row>
    <row r="9" spans="1:4">
      <c r="A9" s="218" t="s">
        <v>1058</v>
      </c>
      <c r="B9" s="490">
        <v>193.22</v>
      </c>
      <c r="C9" s="489"/>
      <c r="D9" s="489"/>
    </row>
    <row r="10" spans="1:4">
      <c r="A10" s="208" t="s">
        <v>1114</v>
      </c>
      <c r="B10" s="490">
        <v>12.44</v>
      </c>
      <c r="C10" s="489"/>
      <c r="D10" s="489"/>
    </row>
    <row r="11" spans="1:4">
      <c r="A11" s="208" t="s">
        <v>1115</v>
      </c>
      <c r="B11" s="218" t="s">
        <v>784</v>
      </c>
    </row>
    <row r="12" spans="1:4">
      <c r="B12" s="219">
        <v>0.94</v>
      </c>
    </row>
    <row r="13" spans="1:4">
      <c r="A13" s="208" t="s">
        <v>1022</v>
      </c>
      <c r="B13" s="489" t="s">
        <v>1023</v>
      </c>
      <c r="C13" s="489"/>
      <c r="D13" s="489"/>
    </row>
    <row r="14" spans="1:4">
      <c r="A14" s="208" t="s">
        <v>1024</v>
      </c>
      <c r="B14" s="489" t="s">
        <v>784</v>
      </c>
      <c r="C14" s="489"/>
      <c r="D14" s="208" t="s">
        <v>784</v>
      </c>
    </row>
    <row r="15" spans="1:4">
      <c r="A15" s="218" t="s">
        <v>1025</v>
      </c>
      <c r="B15" s="489" t="s">
        <v>1026</v>
      </c>
      <c r="C15" s="489"/>
      <c r="D15" s="489"/>
    </row>
    <row r="16" spans="1:4">
      <c r="A16" s="218" t="s">
        <v>1027</v>
      </c>
      <c r="B16" s="489" t="s">
        <v>1026</v>
      </c>
      <c r="C16" s="489"/>
      <c r="D16" s="489"/>
    </row>
    <row r="17" spans="1:4">
      <c r="A17" s="218" t="s">
        <v>1028</v>
      </c>
      <c r="B17" s="489" t="s">
        <v>1026</v>
      </c>
      <c r="C17" s="489"/>
      <c r="D17" s="489"/>
    </row>
    <row r="18" spans="1:4">
      <c r="A18" s="218" t="s">
        <v>1029</v>
      </c>
      <c r="B18" s="489" t="s">
        <v>1026</v>
      </c>
      <c r="C18" s="489"/>
      <c r="D18" s="489"/>
    </row>
    <row r="19" spans="1:4">
      <c r="A19" s="208" t="s">
        <v>1030</v>
      </c>
      <c r="B19" s="489" t="s">
        <v>1031</v>
      </c>
      <c r="C19" s="489"/>
      <c r="D19" s="489"/>
    </row>
    <row r="20" spans="1:4">
      <c r="A20" s="208" t="s">
        <v>1032</v>
      </c>
      <c r="B20" s="489" t="s">
        <v>1031</v>
      </c>
      <c r="C20" s="489"/>
      <c r="D20" s="489"/>
    </row>
    <row r="21" spans="1:4">
      <c r="A21" s="208" t="s">
        <v>1065</v>
      </c>
      <c r="B21" s="218" t="s">
        <v>1066</v>
      </c>
    </row>
    <row r="22" spans="1:4">
      <c r="A22" s="208" t="s">
        <v>1116</v>
      </c>
      <c r="B22" s="219">
        <v>5.62</v>
      </c>
    </row>
    <row r="23" spans="1:4">
      <c r="A23" s="208" t="s">
        <v>1068</v>
      </c>
      <c r="B23" s="490">
        <v>0</v>
      </c>
      <c r="C23" s="489"/>
      <c r="D23" s="489"/>
    </row>
    <row r="24" spans="1:4">
      <c r="A24" s="208" t="s">
        <v>1036</v>
      </c>
      <c r="B24" s="218" t="s">
        <v>1117</v>
      </c>
    </row>
    <row r="25" spans="1:4">
      <c r="A25" s="208" t="s">
        <v>1038</v>
      </c>
      <c r="B25" s="218" t="s">
        <v>1066</v>
      </c>
    </row>
    <row r="26" spans="1:4">
      <c r="A26" s="208" t="s">
        <v>1040</v>
      </c>
      <c r="B26" s="218" t="s">
        <v>784</v>
      </c>
    </row>
    <row r="27" spans="1:4">
      <c r="A27" s="208" t="s">
        <v>1088</v>
      </c>
      <c r="B27" s="218" t="s">
        <v>1118</v>
      </c>
    </row>
    <row r="28" spans="1:4">
      <c r="A28" s="208" t="s">
        <v>1119</v>
      </c>
      <c r="B28" s="218" t="s">
        <v>1120</v>
      </c>
    </row>
    <row r="29" spans="1:4">
      <c r="B29" s="218" t="s">
        <v>1121</v>
      </c>
    </row>
    <row r="30" spans="1:4">
      <c r="A30" s="208" t="s">
        <v>784</v>
      </c>
    </row>
    <row r="31" spans="1:4">
      <c r="A31" s="208" t="s">
        <v>1046</v>
      </c>
    </row>
    <row r="32" spans="1:4">
      <c r="A32" s="218" t="s">
        <v>1047</v>
      </c>
    </row>
    <row r="33" spans="1:3">
      <c r="A33" s="220" t="s">
        <v>784</v>
      </c>
    </row>
    <row r="34" spans="1:3">
      <c r="A34" s="208" t="s">
        <v>1048</v>
      </c>
    </row>
    <row r="35" spans="1:3">
      <c r="A35" s="218" t="s">
        <v>1049</v>
      </c>
    </row>
    <row r="36" spans="1:3">
      <c r="A36" s="220" t="s">
        <v>784</v>
      </c>
    </row>
    <row r="37" spans="1:3">
      <c r="A37" s="208" t="s">
        <v>1122</v>
      </c>
    </row>
    <row r="38" spans="1:3">
      <c r="A38" s="218" t="s">
        <v>1123</v>
      </c>
    </row>
    <row r="39" spans="1:3">
      <c r="A39" s="220" t="s">
        <v>784</v>
      </c>
    </row>
    <row r="40" spans="1:3">
      <c r="A40" s="218" t="s">
        <v>1124</v>
      </c>
    </row>
    <row r="41" spans="1:3" ht="15.6">
      <c r="A41" s="213" t="s">
        <v>784</v>
      </c>
    </row>
    <row r="42" spans="1:3">
      <c r="A42" s="215" t="s">
        <v>1050</v>
      </c>
      <c r="C42" s="208" t="s">
        <v>1051</v>
      </c>
    </row>
    <row r="43" spans="1:3">
      <c r="A43" s="221" t="s">
        <v>784</v>
      </c>
    </row>
    <row r="44" spans="1:3">
      <c r="A44" s="215" t="s">
        <v>1052</v>
      </c>
    </row>
    <row r="45" spans="1:3">
      <c r="A45" s="208" t="s">
        <v>1005</v>
      </c>
    </row>
    <row r="46" spans="1:3">
      <c r="A46" s="208" t="s">
        <v>1053</v>
      </c>
    </row>
  </sheetData>
  <mergeCells count="13">
    <mergeCell ref="B23:D23"/>
    <mergeCell ref="B15:D15"/>
    <mergeCell ref="B16:D16"/>
    <mergeCell ref="B17:D17"/>
    <mergeCell ref="B18:D18"/>
    <mergeCell ref="B19:D19"/>
    <mergeCell ref="B20:D20"/>
    <mergeCell ref="B14:C14"/>
    <mergeCell ref="C7:D7"/>
    <mergeCell ref="C8:D8"/>
    <mergeCell ref="B9:D9"/>
    <mergeCell ref="B10:D10"/>
    <mergeCell ref="B13:D13"/>
  </mergeCells>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A2E2E-CBFC-42FE-8277-B19F129A9C01}">
  <dimension ref="A1:H46"/>
  <sheetViews>
    <sheetView workbookViewId="0">
      <selection activeCell="A5" sqref="A5"/>
    </sheetView>
  </sheetViews>
  <sheetFormatPr defaultRowHeight="14.4"/>
  <cols>
    <col min="1" max="1" width="65.6640625" customWidth="1"/>
  </cols>
  <sheetData>
    <row r="1" spans="1:8">
      <c r="A1" s="208" t="s">
        <v>980</v>
      </c>
    </row>
    <row r="2" spans="1:8">
      <c r="A2" s="216" t="s">
        <v>1125</v>
      </c>
    </row>
    <row r="3" spans="1:8">
      <c r="A3" s="208" t="s">
        <v>1126</v>
      </c>
    </row>
    <row r="4" spans="1:8">
      <c r="B4" s="211" t="s">
        <v>1111</v>
      </c>
    </row>
    <row r="5" spans="1:8">
      <c r="A5" s="208" t="s">
        <v>1010</v>
      </c>
    </row>
    <row r="6" spans="1:8">
      <c r="A6" s="218" t="s">
        <v>1112</v>
      </c>
    </row>
    <row r="7" spans="1:8">
      <c r="A7" s="208" t="s">
        <v>1113</v>
      </c>
      <c r="B7" s="208" t="s">
        <v>784</v>
      </c>
      <c r="C7" s="488" t="s">
        <v>784</v>
      </c>
      <c r="D7" s="488"/>
      <c r="E7" s="488"/>
      <c r="F7" s="496" t="s">
        <v>784</v>
      </c>
      <c r="G7" s="496"/>
      <c r="H7" s="496"/>
    </row>
    <row r="8" spans="1:8">
      <c r="A8" s="208" t="s">
        <v>1016</v>
      </c>
      <c r="B8" s="218" t="s">
        <v>784</v>
      </c>
      <c r="C8" s="488" t="s">
        <v>784</v>
      </c>
      <c r="D8" s="488"/>
      <c r="E8" s="488"/>
      <c r="F8" s="496" t="s">
        <v>784</v>
      </c>
      <c r="G8" s="496"/>
      <c r="H8" s="496"/>
    </row>
    <row r="9" spans="1:8">
      <c r="A9" s="218" t="s">
        <v>1058</v>
      </c>
      <c r="B9" s="490">
        <v>744.15</v>
      </c>
      <c r="C9" s="489"/>
      <c r="D9" s="489"/>
      <c r="E9" s="489"/>
      <c r="F9" s="496" t="s">
        <v>784</v>
      </c>
      <c r="G9" s="496"/>
      <c r="H9" s="496"/>
    </row>
    <row r="10" spans="1:8">
      <c r="A10" s="208" t="s">
        <v>1114</v>
      </c>
      <c r="B10" s="490">
        <v>9.86</v>
      </c>
      <c r="C10" s="489"/>
      <c r="D10" s="489"/>
      <c r="E10" s="489"/>
      <c r="F10" s="496" t="s">
        <v>784</v>
      </c>
      <c r="G10" s="496"/>
      <c r="H10" s="496"/>
    </row>
    <row r="11" spans="1:8">
      <c r="A11" s="208" t="s">
        <v>1115</v>
      </c>
      <c r="B11" s="219">
        <v>0.74</v>
      </c>
      <c r="D11" s="218" t="s">
        <v>784</v>
      </c>
      <c r="G11" s="496" t="s">
        <v>784</v>
      </c>
      <c r="H11" s="496"/>
    </row>
    <row r="12" spans="1:8">
      <c r="B12" s="218" t="s">
        <v>1127</v>
      </c>
      <c r="D12" s="218" t="s">
        <v>1128</v>
      </c>
      <c r="G12" s="496"/>
      <c r="H12" s="496"/>
    </row>
    <row r="13" spans="1:8">
      <c r="A13" s="208" t="s">
        <v>1022</v>
      </c>
      <c r="B13" s="489" t="s">
        <v>1023</v>
      </c>
      <c r="C13" s="489"/>
      <c r="D13" s="489"/>
      <c r="E13" s="489"/>
      <c r="F13" s="496" t="s">
        <v>784</v>
      </c>
      <c r="G13" s="496"/>
      <c r="H13" s="496"/>
    </row>
    <row r="14" spans="1:8">
      <c r="A14" s="208" t="s">
        <v>1024</v>
      </c>
      <c r="B14" s="218" t="s">
        <v>784</v>
      </c>
      <c r="C14" s="488" t="s">
        <v>784</v>
      </c>
      <c r="D14" s="488"/>
      <c r="E14" s="488"/>
      <c r="F14" s="496" t="s">
        <v>784</v>
      </c>
      <c r="G14" s="496"/>
      <c r="H14" s="496"/>
    </row>
    <row r="15" spans="1:8">
      <c r="A15" s="218" t="s">
        <v>1025</v>
      </c>
      <c r="B15" s="489" t="s">
        <v>1026</v>
      </c>
      <c r="C15" s="489"/>
      <c r="D15" s="489"/>
      <c r="E15" s="489"/>
      <c r="F15" s="496" t="s">
        <v>784</v>
      </c>
      <c r="G15" s="496"/>
      <c r="H15" s="496"/>
    </row>
    <row r="16" spans="1:8">
      <c r="A16" s="218" t="s">
        <v>1027</v>
      </c>
      <c r="B16" s="489" t="s">
        <v>1026</v>
      </c>
      <c r="C16" s="489"/>
      <c r="D16" s="489"/>
      <c r="E16" s="489"/>
      <c r="F16" s="496" t="s">
        <v>784</v>
      </c>
      <c r="G16" s="496"/>
      <c r="H16" s="496"/>
    </row>
    <row r="17" spans="1:8">
      <c r="A17" s="218" t="s">
        <v>1028</v>
      </c>
      <c r="B17" s="489" t="s">
        <v>1026</v>
      </c>
      <c r="C17" s="489"/>
      <c r="D17" s="489"/>
      <c r="E17" s="489"/>
      <c r="F17" s="496" t="s">
        <v>784</v>
      </c>
      <c r="G17" s="496"/>
      <c r="H17" s="496"/>
    </row>
    <row r="18" spans="1:8">
      <c r="A18" s="218" t="s">
        <v>1029</v>
      </c>
      <c r="B18" s="489" t="s">
        <v>1026</v>
      </c>
      <c r="C18" s="489"/>
      <c r="D18" s="489"/>
      <c r="E18" s="489"/>
      <c r="F18" s="496" t="s">
        <v>784</v>
      </c>
      <c r="G18" s="496"/>
      <c r="H18" s="496"/>
    </row>
    <row r="19" spans="1:8">
      <c r="A19" s="208" t="s">
        <v>1030</v>
      </c>
      <c r="B19" s="489" t="s">
        <v>1031</v>
      </c>
      <c r="C19" s="489"/>
      <c r="D19" s="489"/>
      <c r="E19" s="489"/>
      <c r="F19" s="496" t="s">
        <v>784</v>
      </c>
      <c r="G19" s="496"/>
      <c r="H19" s="496"/>
    </row>
    <row r="20" spans="1:8">
      <c r="A20" s="208" t="s">
        <v>1032</v>
      </c>
      <c r="B20" s="489" t="s">
        <v>1031</v>
      </c>
      <c r="C20" s="489"/>
      <c r="D20" s="489"/>
      <c r="E20" s="489"/>
      <c r="F20" s="496" t="s">
        <v>784</v>
      </c>
      <c r="G20" s="496"/>
      <c r="H20" s="496"/>
    </row>
    <row r="21" spans="1:8">
      <c r="A21" s="208" t="s">
        <v>1065</v>
      </c>
      <c r="B21" s="489" t="s">
        <v>1066</v>
      </c>
      <c r="C21" s="489"/>
      <c r="D21" s="489"/>
      <c r="E21" s="489"/>
      <c r="F21" s="496" t="s">
        <v>784</v>
      </c>
      <c r="G21" s="496"/>
      <c r="H21" s="496"/>
    </row>
    <row r="22" spans="1:8">
      <c r="A22" s="208" t="s">
        <v>1129</v>
      </c>
      <c r="B22" s="490">
        <v>5.78</v>
      </c>
      <c r="C22" s="489"/>
      <c r="D22" s="489"/>
      <c r="E22" s="489" t="s">
        <v>784</v>
      </c>
      <c r="F22" s="489"/>
      <c r="G22" s="489"/>
      <c r="H22" s="211" t="s">
        <v>784</v>
      </c>
    </row>
    <row r="23" spans="1:8">
      <c r="A23" s="208" t="s">
        <v>1068</v>
      </c>
      <c r="B23" s="490">
        <v>0</v>
      </c>
      <c r="C23" s="489"/>
      <c r="D23" s="489"/>
      <c r="E23" s="489"/>
      <c r="F23" s="496" t="s">
        <v>784</v>
      </c>
      <c r="G23" s="496"/>
      <c r="H23" s="496"/>
    </row>
    <row r="24" spans="1:8">
      <c r="A24" s="208" t="s">
        <v>1036</v>
      </c>
      <c r="B24" s="208" t="s">
        <v>1130</v>
      </c>
      <c r="F24" s="488" t="s">
        <v>784</v>
      </c>
      <c r="G24" s="488"/>
      <c r="H24" s="488"/>
    </row>
    <row r="25" spans="1:8">
      <c r="A25" s="208" t="s">
        <v>1038</v>
      </c>
      <c r="B25" s="208" t="s">
        <v>1130</v>
      </c>
      <c r="F25" s="488"/>
      <c r="G25" s="488"/>
      <c r="H25" s="488"/>
    </row>
    <row r="26" spans="1:8">
      <c r="A26" s="208" t="s">
        <v>1040</v>
      </c>
      <c r="B26" s="208" t="s">
        <v>1131</v>
      </c>
      <c r="F26" s="488"/>
      <c r="G26" s="488"/>
      <c r="H26" s="488"/>
    </row>
    <row r="27" spans="1:8">
      <c r="A27" s="208" t="s">
        <v>1088</v>
      </c>
      <c r="B27" s="208" t="s">
        <v>1132</v>
      </c>
      <c r="F27" s="488"/>
      <c r="G27" s="488"/>
      <c r="H27" s="488"/>
    </row>
    <row r="28" spans="1:8">
      <c r="A28" s="208" t="s">
        <v>1133</v>
      </c>
      <c r="B28" s="208" t="s">
        <v>1134</v>
      </c>
      <c r="F28" s="488"/>
      <c r="G28" s="488"/>
      <c r="H28" s="488"/>
    </row>
    <row r="29" spans="1:8">
      <c r="A29" s="208" t="s">
        <v>784</v>
      </c>
    </row>
    <row r="30" spans="1:8">
      <c r="A30" s="208" t="s">
        <v>1046</v>
      </c>
    </row>
    <row r="31" spans="1:8">
      <c r="A31" s="218" t="s">
        <v>1047</v>
      </c>
    </row>
    <row r="32" spans="1:8">
      <c r="A32" s="218" t="s">
        <v>784</v>
      </c>
    </row>
    <row r="33" spans="1:3">
      <c r="A33" s="208" t="s">
        <v>1048</v>
      </c>
    </row>
    <row r="34" spans="1:3">
      <c r="A34" s="218" t="s">
        <v>1049</v>
      </c>
    </row>
    <row r="35" spans="1:3">
      <c r="A35" s="218" t="s">
        <v>784</v>
      </c>
    </row>
    <row r="36" spans="1:3">
      <c r="A36" s="208" t="s">
        <v>1122</v>
      </c>
    </row>
    <row r="37" spans="1:3">
      <c r="A37" s="218" t="s">
        <v>1123</v>
      </c>
    </row>
    <row r="38" spans="1:3">
      <c r="A38" s="218" t="s">
        <v>784</v>
      </c>
    </row>
    <row r="39" spans="1:3">
      <c r="A39" s="218" t="s">
        <v>1124</v>
      </c>
    </row>
    <row r="40" spans="1:3">
      <c r="A40" s="208" t="s">
        <v>784</v>
      </c>
    </row>
    <row r="41" spans="1:3">
      <c r="A41" s="208" t="s">
        <v>784</v>
      </c>
    </row>
    <row r="42" spans="1:3">
      <c r="A42" s="215" t="s">
        <v>1050</v>
      </c>
      <c r="C42" s="208" t="s">
        <v>1051</v>
      </c>
    </row>
    <row r="43" spans="1:3">
      <c r="A43" s="215" t="s">
        <v>784</v>
      </c>
    </row>
    <row r="44" spans="1:3">
      <c r="A44" s="215" t="s">
        <v>1052</v>
      </c>
    </row>
    <row r="45" spans="1:3">
      <c r="A45" s="208" t="s">
        <v>1005</v>
      </c>
    </row>
    <row r="46" spans="1:3">
      <c r="A46" s="223" t="s">
        <v>1053</v>
      </c>
    </row>
  </sheetData>
  <mergeCells count="32">
    <mergeCell ref="F24:H28"/>
    <mergeCell ref="B21:E21"/>
    <mergeCell ref="F21:H21"/>
    <mergeCell ref="B22:D22"/>
    <mergeCell ref="E22:G22"/>
    <mergeCell ref="B23:E23"/>
    <mergeCell ref="F23:H23"/>
    <mergeCell ref="B18:E18"/>
    <mergeCell ref="F18:H18"/>
    <mergeCell ref="B19:E19"/>
    <mergeCell ref="F19:H19"/>
    <mergeCell ref="B20:E20"/>
    <mergeCell ref="F20:H20"/>
    <mergeCell ref="B15:E15"/>
    <mergeCell ref="F15:H15"/>
    <mergeCell ref="B16:E16"/>
    <mergeCell ref="F16:H16"/>
    <mergeCell ref="B17:E17"/>
    <mergeCell ref="F17:H17"/>
    <mergeCell ref="C14:E14"/>
    <mergeCell ref="F14:H14"/>
    <mergeCell ref="C7:E7"/>
    <mergeCell ref="F7:H7"/>
    <mergeCell ref="C8:E8"/>
    <mergeCell ref="F8:H8"/>
    <mergeCell ref="B9:E9"/>
    <mergeCell ref="F9:H9"/>
    <mergeCell ref="B10:E10"/>
    <mergeCell ref="F10:H10"/>
    <mergeCell ref="G11:H12"/>
    <mergeCell ref="B13:E13"/>
    <mergeCell ref="F13:H13"/>
  </mergeCell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D43E0-1EA3-4C83-97E0-74FE7FD03094}">
  <dimension ref="A1:F52"/>
  <sheetViews>
    <sheetView workbookViewId="0">
      <selection activeCell="A4" sqref="A4"/>
    </sheetView>
  </sheetViews>
  <sheetFormatPr defaultRowHeight="14.4"/>
  <cols>
    <col min="1" max="1" width="73.44140625" customWidth="1"/>
  </cols>
  <sheetData>
    <row r="1" spans="1:6">
      <c r="A1" s="208" t="s">
        <v>980</v>
      </c>
    </row>
    <row r="2" spans="1:6">
      <c r="A2" s="216" t="s">
        <v>1135</v>
      </c>
    </row>
    <row r="3" spans="1:6">
      <c r="A3" s="208" t="s">
        <v>1136</v>
      </c>
    </row>
    <row r="4" spans="1:6">
      <c r="A4" s="208" t="s">
        <v>1137</v>
      </c>
    </row>
    <row r="5" spans="1:6">
      <c r="A5" s="208" t="s">
        <v>1138</v>
      </c>
    </row>
    <row r="6" spans="1:6">
      <c r="A6" s="208" t="s">
        <v>784</v>
      </c>
    </row>
    <row r="7" spans="1:6">
      <c r="A7" s="208" t="s">
        <v>1010</v>
      </c>
    </row>
    <row r="8" spans="1:6">
      <c r="A8" s="218" t="s">
        <v>1139</v>
      </c>
    </row>
    <row r="9" spans="1:6">
      <c r="A9" s="488" t="s">
        <v>1113</v>
      </c>
      <c r="B9" s="488"/>
      <c r="C9" s="208" t="s">
        <v>784</v>
      </c>
      <c r="D9" s="488" t="s">
        <v>784</v>
      </c>
      <c r="E9" s="488"/>
      <c r="F9" s="488"/>
    </row>
    <row r="10" spans="1:6">
      <c r="A10" s="488" t="s">
        <v>1016</v>
      </c>
      <c r="B10" s="488"/>
      <c r="C10" s="218" t="s">
        <v>784</v>
      </c>
      <c r="D10" s="489" t="s">
        <v>784</v>
      </c>
      <c r="E10" s="489"/>
      <c r="F10" s="489"/>
    </row>
    <row r="11" spans="1:6">
      <c r="A11" s="488" t="s">
        <v>1058</v>
      </c>
      <c r="B11" s="488"/>
      <c r="C11" s="489" t="s">
        <v>784</v>
      </c>
      <c r="D11" s="489"/>
      <c r="E11" s="489"/>
      <c r="F11" s="489"/>
    </row>
    <row r="12" spans="1:6">
      <c r="A12" s="489" t="s">
        <v>1140</v>
      </c>
      <c r="B12" s="489"/>
      <c r="C12" s="489" t="s">
        <v>784</v>
      </c>
      <c r="D12" s="489"/>
      <c r="E12" s="489"/>
      <c r="F12" s="489"/>
    </row>
    <row r="13" spans="1:6">
      <c r="A13" s="489" t="s">
        <v>1141</v>
      </c>
      <c r="B13" s="489"/>
      <c r="C13" s="490">
        <v>131.75</v>
      </c>
      <c r="D13" s="489"/>
      <c r="E13" s="489"/>
      <c r="F13" s="489"/>
    </row>
    <row r="14" spans="1:6">
      <c r="A14" s="489" t="s">
        <v>1142</v>
      </c>
      <c r="B14" s="489"/>
      <c r="C14" s="490">
        <v>4363.57</v>
      </c>
      <c r="D14" s="489"/>
      <c r="E14" s="489"/>
      <c r="F14" s="489"/>
    </row>
    <row r="15" spans="1:6">
      <c r="A15" s="489" t="s">
        <v>1143</v>
      </c>
      <c r="B15" s="489"/>
      <c r="C15" s="490">
        <v>7921.01</v>
      </c>
      <c r="D15" s="489"/>
      <c r="E15" s="489"/>
      <c r="F15" s="489"/>
    </row>
    <row r="16" spans="1:6">
      <c r="A16" s="488" t="s">
        <v>784</v>
      </c>
      <c r="B16" s="488"/>
      <c r="C16" s="489" t="s">
        <v>784</v>
      </c>
      <c r="D16" s="489"/>
      <c r="E16" s="489"/>
      <c r="F16" s="489"/>
    </row>
    <row r="17" spans="1:6">
      <c r="A17" s="488" t="s">
        <v>1114</v>
      </c>
      <c r="B17" s="488"/>
      <c r="C17" s="489" t="s">
        <v>784</v>
      </c>
      <c r="D17" s="489"/>
      <c r="E17" s="489"/>
      <c r="F17" s="489"/>
    </row>
    <row r="18" spans="1:6">
      <c r="A18" s="489" t="s">
        <v>1140</v>
      </c>
      <c r="B18" s="489"/>
      <c r="C18" s="489" t="s">
        <v>784</v>
      </c>
      <c r="D18" s="489"/>
      <c r="E18" s="489"/>
      <c r="F18" s="489"/>
    </row>
    <row r="19" spans="1:6">
      <c r="A19" s="489" t="s">
        <v>1141</v>
      </c>
      <c r="B19" s="489"/>
      <c r="C19" s="490">
        <v>3.84</v>
      </c>
      <c r="D19" s="489"/>
      <c r="E19" s="489"/>
      <c r="F19" s="489"/>
    </row>
    <row r="20" spans="1:6">
      <c r="A20" s="489" t="s">
        <v>1142</v>
      </c>
      <c r="B20" s="489"/>
      <c r="C20" s="490">
        <v>2.96</v>
      </c>
      <c r="D20" s="489"/>
      <c r="E20" s="489"/>
      <c r="F20" s="489"/>
    </row>
    <row r="21" spans="1:6">
      <c r="A21" s="489" t="s">
        <v>1143</v>
      </c>
      <c r="B21" s="489"/>
      <c r="C21" s="490">
        <v>1.5</v>
      </c>
      <c r="D21" s="489"/>
      <c r="E21" s="489"/>
      <c r="F21" s="489"/>
    </row>
    <row r="22" spans="1:6">
      <c r="A22" s="488" t="s">
        <v>784</v>
      </c>
      <c r="B22" s="488"/>
      <c r="C22" s="489" t="s">
        <v>784</v>
      </c>
      <c r="D22" s="489"/>
      <c r="E22" s="489"/>
      <c r="F22" s="489"/>
    </row>
    <row r="23" spans="1:6">
      <c r="A23" s="488" t="s">
        <v>1115</v>
      </c>
      <c r="B23" s="488"/>
      <c r="C23" s="218" t="s">
        <v>784</v>
      </c>
    </row>
    <row r="24" spans="1:6">
      <c r="A24" s="488"/>
      <c r="B24" s="488"/>
      <c r="C24" s="219">
        <v>0.52</v>
      </c>
    </row>
    <row r="25" spans="1:6">
      <c r="A25" s="488" t="s">
        <v>1022</v>
      </c>
      <c r="B25" s="488"/>
      <c r="C25" s="489" t="s">
        <v>1023</v>
      </c>
      <c r="D25" s="489"/>
      <c r="E25" s="489"/>
      <c r="F25" s="489"/>
    </row>
    <row r="26" spans="1:6">
      <c r="A26" s="488" t="s">
        <v>784</v>
      </c>
      <c r="B26" s="488"/>
      <c r="C26" s="488" t="s">
        <v>784</v>
      </c>
      <c r="D26" s="488"/>
      <c r="E26" s="488"/>
      <c r="F26" s="488"/>
    </row>
    <row r="27" spans="1:6">
      <c r="A27" s="488" t="s">
        <v>1024</v>
      </c>
      <c r="B27" s="488"/>
      <c r="C27" s="218" t="s">
        <v>784</v>
      </c>
      <c r="D27" s="488" t="s">
        <v>784</v>
      </c>
      <c r="E27" s="488"/>
      <c r="F27" s="488"/>
    </row>
    <row r="28" spans="1:6">
      <c r="A28" s="489" t="s">
        <v>1025</v>
      </c>
      <c r="B28" s="489"/>
      <c r="C28" s="489" t="s">
        <v>1026</v>
      </c>
      <c r="D28" s="489"/>
      <c r="E28" s="489"/>
      <c r="F28" s="489"/>
    </row>
    <row r="29" spans="1:6">
      <c r="A29" s="489" t="s">
        <v>1027</v>
      </c>
      <c r="B29" s="489"/>
      <c r="C29" s="489" t="s">
        <v>1026</v>
      </c>
      <c r="D29" s="489"/>
      <c r="E29" s="489"/>
      <c r="F29" s="489"/>
    </row>
    <row r="30" spans="1:6">
      <c r="A30" s="489" t="s">
        <v>1028</v>
      </c>
      <c r="B30" s="489"/>
      <c r="C30" s="489" t="s">
        <v>1026</v>
      </c>
      <c r="D30" s="489"/>
      <c r="E30" s="489"/>
      <c r="F30" s="489"/>
    </row>
    <row r="31" spans="1:6">
      <c r="A31" s="489" t="s">
        <v>1029</v>
      </c>
      <c r="B31" s="489"/>
      <c r="C31" s="489" t="s">
        <v>1026</v>
      </c>
      <c r="D31" s="489"/>
      <c r="E31" s="489"/>
      <c r="F31" s="489"/>
    </row>
    <row r="32" spans="1:6">
      <c r="A32" s="488" t="s">
        <v>1030</v>
      </c>
      <c r="B32" s="488"/>
      <c r="C32" s="489" t="s">
        <v>1031</v>
      </c>
      <c r="D32" s="489"/>
      <c r="E32" s="489"/>
      <c r="F32" s="489"/>
    </row>
    <row r="33" spans="1:6">
      <c r="A33" s="488" t="s">
        <v>1032</v>
      </c>
      <c r="B33" s="488"/>
      <c r="C33" s="489" t="s">
        <v>1031</v>
      </c>
      <c r="D33" s="489"/>
      <c r="E33" s="489"/>
      <c r="F33" s="489"/>
    </row>
    <row r="34" spans="1:6">
      <c r="A34" s="488" t="s">
        <v>1065</v>
      </c>
      <c r="B34" s="488"/>
      <c r="C34" s="489" t="s">
        <v>1066</v>
      </c>
      <c r="D34" s="489"/>
      <c r="E34" s="489"/>
      <c r="F34" s="489"/>
    </row>
    <row r="35" spans="1:6">
      <c r="A35" s="488" t="s">
        <v>1116</v>
      </c>
      <c r="B35" s="488"/>
      <c r="C35" s="219">
        <v>6.85</v>
      </c>
      <c r="D35" s="489" t="s">
        <v>784</v>
      </c>
      <c r="E35" s="489"/>
      <c r="F35" s="489"/>
    </row>
    <row r="36" spans="1:6">
      <c r="A36" s="488" t="s">
        <v>1068</v>
      </c>
      <c r="B36" s="488"/>
      <c r="C36" s="490">
        <v>0</v>
      </c>
      <c r="D36" s="489"/>
      <c r="E36" s="496" t="s">
        <v>784</v>
      </c>
      <c r="F36" s="496"/>
    </row>
    <row r="37" spans="1:6">
      <c r="A37" s="208" t="s">
        <v>1036</v>
      </c>
      <c r="C37" s="218" t="s">
        <v>1066</v>
      </c>
    </row>
    <row r="38" spans="1:6">
      <c r="A38" s="208" t="s">
        <v>1038</v>
      </c>
      <c r="C38" s="218" t="s">
        <v>1066</v>
      </c>
    </row>
    <row r="39" spans="1:6">
      <c r="A39" s="211" t="s">
        <v>784</v>
      </c>
      <c r="B39" s="208" t="s">
        <v>1040</v>
      </c>
      <c r="C39" s="218" t="s">
        <v>784</v>
      </c>
      <c r="F39" s="211" t="s">
        <v>784</v>
      </c>
    </row>
    <row r="40" spans="1:6">
      <c r="B40" s="208" t="s">
        <v>1088</v>
      </c>
      <c r="C40" s="218" t="s">
        <v>1118</v>
      </c>
    </row>
    <row r="41" spans="1:6">
      <c r="B41" s="208" t="s">
        <v>1144</v>
      </c>
      <c r="C41" s="218" t="s">
        <v>1145</v>
      </c>
    </row>
    <row r="42" spans="1:6">
      <c r="B42" s="208" t="s">
        <v>784</v>
      </c>
      <c r="C42" s="218" t="s">
        <v>1146</v>
      </c>
    </row>
    <row r="43" spans="1:6">
      <c r="C43" s="218" t="s">
        <v>784</v>
      </c>
    </row>
    <row r="44" spans="1:6">
      <c r="A44" s="211" t="s">
        <v>784</v>
      </c>
      <c r="B44" s="208" t="s">
        <v>784</v>
      </c>
      <c r="C44" s="489" t="s">
        <v>784</v>
      </c>
      <c r="D44" s="489"/>
      <c r="E44" s="489"/>
      <c r="F44" s="211" t="s">
        <v>784</v>
      </c>
    </row>
    <row r="45" spans="1:6">
      <c r="A45" s="208" t="s">
        <v>784</v>
      </c>
    </row>
    <row r="46" spans="1:6">
      <c r="A46" s="208" t="s">
        <v>784</v>
      </c>
    </row>
    <row r="47" spans="1:6">
      <c r="A47" s="208" t="s">
        <v>784</v>
      </c>
    </row>
    <row r="48" spans="1:6">
      <c r="A48" s="215" t="s">
        <v>1050</v>
      </c>
      <c r="C48" s="208" t="s">
        <v>1051</v>
      </c>
    </row>
    <row r="49" spans="1:1">
      <c r="A49" s="221" t="s">
        <v>784</v>
      </c>
    </row>
    <row r="50" spans="1:1">
      <c r="A50" s="215" t="s">
        <v>1052</v>
      </c>
    </row>
    <row r="51" spans="1:1">
      <c r="A51" s="208" t="s">
        <v>1005</v>
      </c>
    </row>
    <row r="52" spans="1:1">
      <c r="A52" s="208" t="s">
        <v>1053</v>
      </c>
    </row>
  </sheetData>
  <mergeCells count="55">
    <mergeCell ref="C44:E44"/>
    <mergeCell ref="A32:B32"/>
    <mergeCell ref="C32:F32"/>
    <mergeCell ref="A33:B33"/>
    <mergeCell ref="C33:F33"/>
    <mergeCell ref="A34:B34"/>
    <mergeCell ref="C34:F34"/>
    <mergeCell ref="A35:B35"/>
    <mergeCell ref="D35:F35"/>
    <mergeCell ref="A36:B36"/>
    <mergeCell ref="C36:D36"/>
    <mergeCell ref="E36:F36"/>
    <mergeCell ref="A29:B29"/>
    <mergeCell ref="C29:F29"/>
    <mergeCell ref="A30:B30"/>
    <mergeCell ref="C30:F30"/>
    <mergeCell ref="A31:B31"/>
    <mergeCell ref="C31:F31"/>
    <mergeCell ref="A26:B26"/>
    <mergeCell ref="C26:F26"/>
    <mergeCell ref="A27:B27"/>
    <mergeCell ref="D27:F27"/>
    <mergeCell ref="A28:B28"/>
    <mergeCell ref="C28:F28"/>
    <mergeCell ref="A25:B25"/>
    <mergeCell ref="C25:F25"/>
    <mergeCell ref="A18:B18"/>
    <mergeCell ref="C18:F18"/>
    <mergeCell ref="A19:B19"/>
    <mergeCell ref="C19:F19"/>
    <mergeCell ref="A20:B20"/>
    <mergeCell ref="C20:F20"/>
    <mergeCell ref="A21:B21"/>
    <mergeCell ref="C21:F21"/>
    <mergeCell ref="A22:B22"/>
    <mergeCell ref="C22:F22"/>
    <mergeCell ref="A23:B24"/>
    <mergeCell ref="A15:B15"/>
    <mergeCell ref="C15:F15"/>
    <mergeCell ref="A16:B16"/>
    <mergeCell ref="C16:F16"/>
    <mergeCell ref="A17:B17"/>
    <mergeCell ref="C17:F17"/>
    <mergeCell ref="A12:B12"/>
    <mergeCell ref="C12:F12"/>
    <mergeCell ref="A13:B13"/>
    <mergeCell ref="C13:F13"/>
    <mergeCell ref="A14:B14"/>
    <mergeCell ref="C14:F14"/>
    <mergeCell ref="A9:B9"/>
    <mergeCell ref="D9:F9"/>
    <mergeCell ref="A10:B10"/>
    <mergeCell ref="D10:F10"/>
    <mergeCell ref="A11:B11"/>
    <mergeCell ref="C11:F11"/>
  </mergeCell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F7E98-6078-4FE3-9CF8-3055A3C4029F}">
  <dimension ref="A1:F55"/>
  <sheetViews>
    <sheetView workbookViewId="0">
      <selection activeCell="A7" sqref="A7"/>
    </sheetView>
  </sheetViews>
  <sheetFormatPr defaultRowHeight="14.4"/>
  <cols>
    <col min="1" max="1" width="77" customWidth="1"/>
  </cols>
  <sheetData>
    <row r="1" spans="1:6">
      <c r="A1" s="208" t="s">
        <v>980</v>
      </c>
    </row>
    <row r="2" spans="1:6">
      <c r="A2" s="216" t="s">
        <v>1147</v>
      </c>
    </row>
    <row r="3" spans="1:6">
      <c r="A3" s="208" t="s">
        <v>1136</v>
      </c>
    </row>
    <row r="4" spans="1:6">
      <c r="A4" s="208" t="s">
        <v>1137</v>
      </c>
    </row>
    <row r="5" spans="1:6">
      <c r="A5" s="208" t="s">
        <v>1148</v>
      </c>
    </row>
    <row r="6" spans="1:6">
      <c r="A6" s="218" t="s">
        <v>784</v>
      </c>
    </row>
    <row r="7" spans="1:6">
      <c r="A7" s="208" t="s">
        <v>1010</v>
      </c>
    </row>
    <row r="8" spans="1:6">
      <c r="A8" s="218" t="s">
        <v>1149</v>
      </c>
    </row>
    <row r="9" spans="1:6">
      <c r="A9" s="488" t="s">
        <v>1113</v>
      </c>
      <c r="B9" s="488"/>
      <c r="C9" s="208" t="s">
        <v>784</v>
      </c>
      <c r="D9" s="488" t="s">
        <v>784</v>
      </c>
      <c r="E9" s="488"/>
      <c r="F9" s="488"/>
    </row>
    <row r="10" spans="1:6">
      <c r="A10" s="488" t="s">
        <v>1016</v>
      </c>
      <c r="B10" s="488"/>
      <c r="C10" s="218" t="s">
        <v>784</v>
      </c>
      <c r="D10" s="489" t="s">
        <v>784</v>
      </c>
      <c r="E10" s="489"/>
      <c r="F10" s="489"/>
    </row>
    <row r="11" spans="1:6">
      <c r="A11" s="488" t="s">
        <v>1058</v>
      </c>
      <c r="B11" s="488"/>
      <c r="C11" s="489" t="s">
        <v>784</v>
      </c>
      <c r="D11" s="489"/>
      <c r="E11" s="489"/>
      <c r="F11" s="489"/>
    </row>
    <row r="12" spans="1:6">
      <c r="A12" s="489" t="s">
        <v>1140</v>
      </c>
      <c r="B12" s="489"/>
      <c r="C12" s="489" t="s">
        <v>784</v>
      </c>
      <c r="D12" s="489"/>
      <c r="E12" s="489"/>
      <c r="F12" s="489"/>
    </row>
    <row r="13" spans="1:6">
      <c r="A13" s="489" t="s">
        <v>1141</v>
      </c>
      <c r="B13" s="489"/>
      <c r="C13" s="490">
        <v>128.21</v>
      </c>
      <c r="D13" s="489"/>
      <c r="E13" s="489"/>
      <c r="F13" s="489"/>
    </row>
    <row r="14" spans="1:6">
      <c r="A14" s="489" t="s">
        <v>1142</v>
      </c>
      <c r="B14" s="489"/>
      <c r="C14" s="490">
        <v>4246.42</v>
      </c>
      <c r="D14" s="489"/>
      <c r="E14" s="489"/>
      <c r="F14" s="489"/>
    </row>
    <row r="15" spans="1:6">
      <c r="A15" s="489" t="s">
        <v>1143</v>
      </c>
      <c r="B15" s="489"/>
      <c r="C15" s="490">
        <v>19316.150000000001</v>
      </c>
      <c r="D15" s="489"/>
      <c r="E15" s="489"/>
      <c r="F15" s="489"/>
    </row>
    <row r="16" spans="1:6">
      <c r="A16" s="489" t="s">
        <v>784</v>
      </c>
      <c r="B16" s="489"/>
      <c r="C16" s="489" t="s">
        <v>784</v>
      </c>
      <c r="D16" s="489"/>
      <c r="E16" s="489"/>
      <c r="F16" s="489"/>
    </row>
    <row r="17" spans="1:6">
      <c r="A17" s="488" t="s">
        <v>1114</v>
      </c>
      <c r="B17" s="488"/>
      <c r="C17" s="489" t="s">
        <v>784</v>
      </c>
      <c r="D17" s="489"/>
      <c r="E17" s="489"/>
      <c r="F17" s="489"/>
    </row>
    <row r="18" spans="1:6">
      <c r="A18" s="489" t="s">
        <v>1140</v>
      </c>
      <c r="B18" s="489"/>
      <c r="C18" s="489" t="s">
        <v>784</v>
      </c>
      <c r="D18" s="489"/>
      <c r="E18" s="489"/>
      <c r="F18" s="489"/>
    </row>
    <row r="19" spans="1:6">
      <c r="A19" s="489" t="s">
        <v>1141</v>
      </c>
      <c r="B19" s="489"/>
      <c r="C19" s="490">
        <v>2.98</v>
      </c>
      <c r="D19" s="489"/>
      <c r="E19" s="489"/>
      <c r="F19" s="489"/>
    </row>
    <row r="20" spans="1:6">
      <c r="A20" s="489" t="s">
        <v>1142</v>
      </c>
      <c r="B20" s="489"/>
      <c r="C20" s="490">
        <v>2.31</v>
      </c>
      <c r="D20" s="489"/>
      <c r="E20" s="489"/>
      <c r="F20" s="489"/>
    </row>
    <row r="21" spans="1:6">
      <c r="A21" s="489" t="s">
        <v>1143</v>
      </c>
      <c r="B21" s="489"/>
      <c r="C21" s="490">
        <v>0.18</v>
      </c>
      <c r="D21" s="489"/>
      <c r="E21" s="489"/>
      <c r="F21" s="489"/>
    </row>
    <row r="22" spans="1:6">
      <c r="A22" s="488" t="s">
        <v>1115</v>
      </c>
      <c r="B22" s="488"/>
      <c r="C22" s="218" t="s">
        <v>784</v>
      </c>
    </row>
    <row r="23" spans="1:6">
      <c r="A23" s="488"/>
      <c r="B23" s="488"/>
      <c r="C23" s="219">
        <v>0.5</v>
      </c>
    </row>
    <row r="24" spans="1:6">
      <c r="A24" s="488" t="s">
        <v>1022</v>
      </c>
      <c r="B24" s="488"/>
      <c r="C24" s="489" t="s">
        <v>1023</v>
      </c>
      <c r="D24" s="489"/>
      <c r="E24" s="489"/>
      <c r="F24" s="489"/>
    </row>
    <row r="25" spans="1:6">
      <c r="A25" s="488" t="s">
        <v>784</v>
      </c>
      <c r="B25" s="488"/>
      <c r="C25" s="488" t="s">
        <v>784</v>
      </c>
      <c r="D25" s="488"/>
      <c r="E25" s="488"/>
      <c r="F25" s="488"/>
    </row>
    <row r="26" spans="1:6">
      <c r="A26" s="488" t="s">
        <v>1024</v>
      </c>
      <c r="B26" s="488"/>
      <c r="C26" s="218" t="s">
        <v>784</v>
      </c>
      <c r="D26" s="488" t="s">
        <v>784</v>
      </c>
      <c r="E26" s="488"/>
      <c r="F26" s="488"/>
    </row>
    <row r="27" spans="1:6">
      <c r="A27" s="489" t="s">
        <v>1025</v>
      </c>
      <c r="B27" s="489"/>
      <c r="C27" s="489" t="s">
        <v>1026</v>
      </c>
      <c r="D27" s="489"/>
      <c r="E27" s="489"/>
      <c r="F27" s="489"/>
    </row>
    <row r="28" spans="1:6">
      <c r="A28" s="489" t="s">
        <v>1027</v>
      </c>
      <c r="B28" s="489"/>
      <c r="C28" s="489" t="s">
        <v>1026</v>
      </c>
      <c r="D28" s="489"/>
      <c r="E28" s="489"/>
      <c r="F28" s="489"/>
    </row>
    <row r="29" spans="1:6">
      <c r="A29" s="489" t="s">
        <v>1028</v>
      </c>
      <c r="B29" s="489"/>
      <c r="C29" s="489" t="s">
        <v>1026</v>
      </c>
      <c r="D29" s="489"/>
      <c r="E29" s="489"/>
      <c r="F29" s="489"/>
    </row>
    <row r="30" spans="1:6">
      <c r="A30" s="489" t="s">
        <v>1029</v>
      </c>
      <c r="B30" s="489"/>
      <c r="C30" s="489" t="s">
        <v>1026</v>
      </c>
      <c r="D30" s="489"/>
      <c r="E30" s="489"/>
      <c r="F30" s="489"/>
    </row>
    <row r="31" spans="1:6">
      <c r="A31" s="488" t="s">
        <v>1030</v>
      </c>
      <c r="B31" s="488"/>
      <c r="C31" s="489" t="s">
        <v>1031</v>
      </c>
      <c r="D31" s="489"/>
      <c r="E31" s="489"/>
      <c r="F31" s="489"/>
    </row>
    <row r="32" spans="1:6">
      <c r="A32" s="488" t="s">
        <v>1032</v>
      </c>
      <c r="B32" s="488"/>
      <c r="C32" s="489" t="s">
        <v>1031</v>
      </c>
      <c r="D32" s="489"/>
      <c r="E32" s="489"/>
      <c r="F32" s="489"/>
    </row>
    <row r="33" spans="1:6">
      <c r="A33" s="488" t="s">
        <v>1065</v>
      </c>
      <c r="B33" s="488"/>
      <c r="C33" s="489" t="s">
        <v>1066</v>
      </c>
      <c r="D33" s="489"/>
      <c r="E33" s="489"/>
      <c r="F33" s="489"/>
    </row>
    <row r="34" spans="1:6">
      <c r="A34" s="488" t="s">
        <v>1116</v>
      </c>
      <c r="B34" s="488"/>
      <c r="C34" s="490">
        <v>3.42</v>
      </c>
      <c r="D34" s="489"/>
      <c r="E34" s="489"/>
      <c r="F34" s="489"/>
    </row>
    <row r="35" spans="1:6">
      <c r="A35" s="488" t="s">
        <v>1068</v>
      </c>
      <c r="B35" s="488"/>
      <c r="C35" s="490">
        <v>0</v>
      </c>
      <c r="D35" s="489"/>
      <c r="E35" s="496" t="s">
        <v>784</v>
      </c>
      <c r="F35" s="496"/>
    </row>
    <row r="36" spans="1:6">
      <c r="A36" s="208" t="s">
        <v>1036</v>
      </c>
      <c r="C36" s="218" t="s">
        <v>1066</v>
      </c>
    </row>
    <row r="37" spans="1:6">
      <c r="A37" s="208" t="s">
        <v>1038</v>
      </c>
      <c r="C37" s="218" t="s">
        <v>1066</v>
      </c>
    </row>
    <row r="38" spans="1:6">
      <c r="A38" s="211" t="s">
        <v>784</v>
      </c>
      <c r="B38" s="208" t="s">
        <v>1040</v>
      </c>
      <c r="C38" s="218" t="s">
        <v>1118</v>
      </c>
      <c r="F38" s="211" t="s">
        <v>784</v>
      </c>
    </row>
    <row r="39" spans="1:6">
      <c r="B39" s="208" t="s">
        <v>1088</v>
      </c>
      <c r="C39" s="218" t="s">
        <v>1150</v>
      </c>
    </row>
    <row r="40" spans="1:6">
      <c r="B40" s="208" t="s">
        <v>1106</v>
      </c>
      <c r="C40" s="218" t="s">
        <v>1151</v>
      </c>
    </row>
    <row r="41" spans="1:6">
      <c r="B41" s="208" t="s">
        <v>784</v>
      </c>
      <c r="C41" s="218" t="s">
        <v>784</v>
      </c>
    </row>
    <row r="42" spans="1:6">
      <c r="A42" s="218" t="s">
        <v>784</v>
      </c>
    </row>
    <row r="43" spans="1:6" ht="15.6">
      <c r="A43" s="213" t="s">
        <v>784</v>
      </c>
    </row>
    <row r="44" spans="1:6" ht="15.6">
      <c r="A44" s="213" t="s">
        <v>784</v>
      </c>
    </row>
    <row r="45" spans="1:6" ht="15.6">
      <c r="A45" s="213" t="s">
        <v>784</v>
      </c>
    </row>
    <row r="46" spans="1:6" ht="15.6">
      <c r="A46" s="213" t="s">
        <v>784</v>
      </c>
    </row>
    <row r="47" spans="1:6" ht="15.6">
      <c r="A47" s="213" t="s">
        <v>784</v>
      </c>
    </row>
    <row r="48" spans="1:6" ht="15.6">
      <c r="A48" s="213" t="s">
        <v>784</v>
      </c>
    </row>
    <row r="49" spans="1:3" ht="15.6">
      <c r="A49" s="213" t="s">
        <v>784</v>
      </c>
    </row>
    <row r="50" spans="1:3" ht="15.6">
      <c r="A50" s="213" t="s">
        <v>784</v>
      </c>
    </row>
    <row r="51" spans="1:3">
      <c r="A51" s="215" t="s">
        <v>1050</v>
      </c>
      <c r="C51" s="208" t="s">
        <v>1051</v>
      </c>
    </row>
    <row r="52" spans="1:3">
      <c r="A52" s="221" t="s">
        <v>784</v>
      </c>
    </row>
    <row r="53" spans="1:3">
      <c r="A53" s="215" t="s">
        <v>1052</v>
      </c>
    </row>
    <row r="54" spans="1:3">
      <c r="A54" s="208" t="s">
        <v>1005</v>
      </c>
    </row>
    <row r="55" spans="1:3">
      <c r="A55" s="223" t="s">
        <v>1053</v>
      </c>
    </row>
  </sheetData>
  <mergeCells count="52">
    <mergeCell ref="A35:B35"/>
    <mergeCell ref="C35:D35"/>
    <mergeCell ref="E35:F35"/>
    <mergeCell ref="A32:B32"/>
    <mergeCell ref="C32:F32"/>
    <mergeCell ref="A33:B33"/>
    <mergeCell ref="C33:F33"/>
    <mergeCell ref="A34:B34"/>
    <mergeCell ref="C34:F34"/>
    <mergeCell ref="A29:B29"/>
    <mergeCell ref="C29:F29"/>
    <mergeCell ref="A30:B30"/>
    <mergeCell ref="C30:F30"/>
    <mergeCell ref="A31:B31"/>
    <mergeCell ref="C31:F31"/>
    <mergeCell ref="A26:B26"/>
    <mergeCell ref="D26:F26"/>
    <mergeCell ref="A27:B27"/>
    <mergeCell ref="C27:F27"/>
    <mergeCell ref="A28:B28"/>
    <mergeCell ref="C28:F28"/>
    <mergeCell ref="A25:B25"/>
    <mergeCell ref="C25:F25"/>
    <mergeCell ref="A18:B18"/>
    <mergeCell ref="C18:F18"/>
    <mergeCell ref="A19:B19"/>
    <mergeCell ref="C19:F19"/>
    <mergeCell ref="A20:B20"/>
    <mergeCell ref="C20:F20"/>
    <mergeCell ref="A21:B21"/>
    <mergeCell ref="C21:F21"/>
    <mergeCell ref="A22:B23"/>
    <mergeCell ref="A24:B24"/>
    <mergeCell ref="C24:F24"/>
    <mergeCell ref="A15:B15"/>
    <mergeCell ref="C15:F15"/>
    <mergeCell ref="A16:B16"/>
    <mergeCell ref="C16:F16"/>
    <mergeCell ref="A17:B17"/>
    <mergeCell ref="C17:F17"/>
    <mergeCell ref="A12:B12"/>
    <mergeCell ref="C12:F12"/>
    <mergeCell ref="A13:B13"/>
    <mergeCell ref="C13:F13"/>
    <mergeCell ref="A14:B14"/>
    <mergeCell ref="C14:F14"/>
    <mergeCell ref="A9:B9"/>
    <mergeCell ref="D9:F9"/>
    <mergeCell ref="A10:B10"/>
    <mergeCell ref="D10:F10"/>
    <mergeCell ref="A11:B11"/>
    <mergeCell ref="C11:F11"/>
  </mergeCell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86584-FAF7-450B-A65D-346F6D9AD8F7}">
  <dimension ref="A1:H53"/>
  <sheetViews>
    <sheetView workbookViewId="0">
      <selection activeCell="A5" sqref="A5"/>
    </sheetView>
  </sheetViews>
  <sheetFormatPr defaultRowHeight="14.4"/>
  <cols>
    <col min="1" max="1" width="61.5546875" customWidth="1"/>
    <col min="6" max="6" width="10" bestFit="1" customWidth="1"/>
    <col min="8" max="8" width="10" bestFit="1" customWidth="1"/>
  </cols>
  <sheetData>
    <row r="1" spans="1:6">
      <c r="A1" s="208" t="s">
        <v>980</v>
      </c>
    </row>
    <row r="2" spans="1:6">
      <c r="A2" s="216" t="s">
        <v>1152</v>
      </c>
    </row>
    <row r="3" spans="1:6">
      <c r="A3" s="208" t="s">
        <v>1153</v>
      </c>
    </row>
    <row r="4" spans="1:6">
      <c r="A4" s="208" t="s">
        <v>1154</v>
      </c>
    </row>
    <row r="5" spans="1:6">
      <c r="A5" s="208" t="s">
        <v>1010</v>
      </c>
    </row>
    <row r="6" spans="1:6">
      <c r="A6" s="218" t="s">
        <v>1155</v>
      </c>
    </row>
    <row r="7" spans="1:6">
      <c r="A7" s="220" t="s">
        <v>784</v>
      </c>
    </row>
    <row r="8" spans="1:6">
      <c r="A8" s="208" t="s">
        <v>1156</v>
      </c>
    </row>
    <row r="9" spans="1:6">
      <c r="A9" s="208" t="s">
        <v>784</v>
      </c>
    </row>
    <row r="10" spans="1:6">
      <c r="A10" s="208" t="s">
        <v>1157</v>
      </c>
    </row>
    <row r="11" spans="1:6">
      <c r="A11" s="218" t="s">
        <v>784</v>
      </c>
    </row>
    <row r="12" spans="1:6">
      <c r="A12" s="218" t="s">
        <v>1158</v>
      </c>
      <c r="F12" s="370">
        <v>0.16398199999999999</v>
      </c>
    </row>
    <row r="13" spans="1:6">
      <c r="A13" s="218" t="s">
        <v>1159</v>
      </c>
      <c r="F13" s="370">
        <v>0.78983899999999996</v>
      </c>
    </row>
    <row r="14" spans="1:6">
      <c r="A14" s="208" t="s">
        <v>784</v>
      </c>
    </row>
    <row r="15" spans="1:6">
      <c r="A15" s="208" t="s">
        <v>1022</v>
      </c>
      <c r="E15" s="208" t="s">
        <v>1023</v>
      </c>
    </row>
    <row r="16" spans="1:6">
      <c r="A16" s="208" t="s">
        <v>1024</v>
      </c>
    </row>
    <row r="17" spans="1:8">
      <c r="A17" s="218" t="s">
        <v>1025</v>
      </c>
      <c r="H17" s="218" t="s">
        <v>1026</v>
      </c>
    </row>
    <row r="18" spans="1:8">
      <c r="A18" s="218" t="s">
        <v>1027</v>
      </c>
      <c r="H18" s="218" t="s">
        <v>1026</v>
      </c>
    </row>
    <row r="19" spans="1:8">
      <c r="A19" s="218" t="s">
        <v>1160</v>
      </c>
    </row>
    <row r="20" spans="1:8">
      <c r="A20" s="218" t="s">
        <v>1029</v>
      </c>
      <c r="H20" s="218" t="s">
        <v>1026</v>
      </c>
    </row>
    <row r="21" spans="1:8">
      <c r="A21" s="208" t="s">
        <v>1030</v>
      </c>
      <c r="F21" s="208" t="s">
        <v>1031</v>
      </c>
    </row>
    <row r="22" spans="1:8">
      <c r="A22" s="208" t="s">
        <v>1032</v>
      </c>
      <c r="E22" s="208" t="s">
        <v>1031</v>
      </c>
    </row>
    <row r="23" spans="1:8">
      <c r="A23" s="208" t="s">
        <v>1161</v>
      </c>
      <c r="H23" s="372">
        <v>9.5639999999999996E-3</v>
      </c>
    </row>
    <row r="24" spans="1:8">
      <c r="A24" s="208" t="s">
        <v>1068</v>
      </c>
      <c r="D24" s="228">
        <v>0</v>
      </c>
    </row>
    <row r="25" spans="1:8">
      <c r="A25" s="208" t="s">
        <v>1036</v>
      </c>
      <c r="F25" s="218" t="s">
        <v>1066</v>
      </c>
    </row>
    <row r="26" spans="1:8">
      <c r="A26" s="208" t="s">
        <v>1038</v>
      </c>
      <c r="F26" s="208" t="s">
        <v>1066</v>
      </c>
    </row>
    <row r="27" spans="1:8">
      <c r="A27" s="208" t="s">
        <v>1040</v>
      </c>
      <c r="B27" s="208" t="s">
        <v>1162</v>
      </c>
      <c r="C27" s="208" t="s">
        <v>1118</v>
      </c>
    </row>
    <row r="28" spans="1:8">
      <c r="A28" s="208" t="s">
        <v>1163</v>
      </c>
    </row>
    <row r="29" spans="1:8">
      <c r="A29" s="217" t="s">
        <v>784</v>
      </c>
    </row>
    <row r="30" spans="1:8">
      <c r="A30" s="217" t="s">
        <v>784</v>
      </c>
    </row>
    <row r="31" spans="1:8">
      <c r="A31" s="208" t="s">
        <v>1046</v>
      </c>
    </row>
    <row r="32" spans="1:8">
      <c r="A32" s="218" t="s">
        <v>1047</v>
      </c>
    </row>
    <row r="33" spans="1:1">
      <c r="A33" s="220" t="s">
        <v>784</v>
      </c>
    </row>
    <row r="34" spans="1:1">
      <c r="A34" s="208" t="s">
        <v>1048</v>
      </c>
    </row>
    <row r="35" spans="1:1">
      <c r="A35" s="218" t="s">
        <v>1049</v>
      </c>
    </row>
    <row r="36" spans="1:1">
      <c r="A36" s="220" t="s">
        <v>784</v>
      </c>
    </row>
    <row r="37" spans="1:1">
      <c r="A37" s="208" t="s">
        <v>1164</v>
      </c>
    </row>
    <row r="38" spans="1:1">
      <c r="A38" s="218" t="s">
        <v>1165</v>
      </c>
    </row>
    <row r="39" spans="1:1">
      <c r="A39" s="218" t="s">
        <v>784</v>
      </c>
    </row>
    <row r="40" spans="1:1">
      <c r="A40" s="218" t="s">
        <v>784</v>
      </c>
    </row>
    <row r="41" spans="1:1">
      <c r="A41" s="218" t="s">
        <v>784</v>
      </c>
    </row>
    <row r="42" spans="1:1">
      <c r="A42" s="218" t="s">
        <v>784</v>
      </c>
    </row>
    <row r="43" spans="1:1">
      <c r="A43" s="218" t="s">
        <v>784</v>
      </c>
    </row>
    <row r="44" spans="1:1">
      <c r="A44" s="218" t="s">
        <v>784</v>
      </c>
    </row>
    <row r="45" spans="1:1">
      <c r="A45" s="218" t="s">
        <v>784</v>
      </c>
    </row>
    <row r="46" spans="1:1">
      <c r="A46" s="218" t="s">
        <v>784</v>
      </c>
    </row>
    <row r="47" spans="1:1">
      <c r="A47" s="218" t="s">
        <v>784</v>
      </c>
    </row>
    <row r="48" spans="1:1">
      <c r="A48" s="218" t="s">
        <v>784</v>
      </c>
    </row>
    <row r="49" spans="1:3">
      <c r="A49" s="218" t="s">
        <v>784</v>
      </c>
    </row>
    <row r="50" spans="1:3">
      <c r="A50" s="215" t="s">
        <v>1050</v>
      </c>
      <c r="C50" s="208" t="s">
        <v>1051</v>
      </c>
    </row>
    <row r="51" spans="1:3">
      <c r="A51" s="215" t="s">
        <v>1052</v>
      </c>
    </row>
    <row r="52" spans="1:3">
      <c r="A52" s="208" t="s">
        <v>1005</v>
      </c>
    </row>
    <row r="53" spans="1:3">
      <c r="A53" s="223" t="s">
        <v>1053</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417"/>
  <sheetViews>
    <sheetView tabSelected="1" zoomScale="70" zoomScaleNormal="70" zoomScaleSheetLayoutView="85" zoomScalePageLayoutView="70" workbookViewId="0">
      <selection activeCell="AB7" sqref="AB7:AE11"/>
    </sheetView>
  </sheetViews>
  <sheetFormatPr defaultColWidth="0" defaultRowHeight="13.2" zeroHeight="1"/>
  <cols>
    <col min="1" max="1" width="22.33203125" style="4" customWidth="1"/>
    <col min="2" max="9" width="22.44140625" style="5" customWidth="1"/>
    <col min="10" max="10" width="22.44140625" style="202" customWidth="1"/>
    <col min="11" max="11" width="22.44140625" style="5" customWidth="1"/>
    <col min="12" max="12" width="13.44140625" style="4" customWidth="1"/>
    <col min="13" max="13" width="28.109375" style="59" customWidth="1"/>
    <col min="14" max="14" width="26.88671875" style="5" customWidth="1"/>
    <col min="15" max="15" width="2.5546875" style="4" customWidth="1"/>
    <col min="16" max="16" width="22.44140625" style="59" customWidth="1"/>
    <col min="17" max="23" width="22.44140625" style="5" customWidth="1"/>
    <col min="24" max="24" width="2.5546875" style="4" customWidth="1"/>
    <col min="25" max="25" width="19" style="59" customWidth="1"/>
    <col min="26" max="26" width="19" style="5" customWidth="1"/>
    <col min="27" max="27" width="5.6640625" style="4" customWidth="1"/>
    <col min="28" max="28" width="16.5546875" style="51" customWidth="1"/>
    <col min="29" max="30" width="16" style="5" customWidth="1"/>
    <col min="31" max="31" width="8.88671875" style="5" customWidth="1"/>
    <col min="32" max="32" width="10.5546875" style="5" bestFit="1" customWidth="1"/>
    <col min="33" max="33" width="5.109375" style="4" customWidth="1"/>
    <col min="34" max="37" width="8.88671875" style="74" customWidth="1"/>
    <col min="38" max="38" width="8.109375" style="4" customWidth="1"/>
    <col min="39" max="16382" width="8.88671875" style="5" hidden="1"/>
    <col min="16383" max="16383" width="3.33203125" style="5" hidden="1"/>
    <col min="16384" max="16384" width="10.6640625" style="5" hidden="1"/>
  </cols>
  <sheetData>
    <row r="1" spans="1:38" ht="13.8" thickBot="1">
      <c r="A1" s="152" t="s">
        <v>4</v>
      </c>
      <c r="B1" s="52"/>
      <c r="C1" s="52"/>
      <c r="D1" s="52"/>
      <c r="E1" s="4"/>
      <c r="F1" s="4"/>
      <c r="G1" s="4"/>
      <c r="H1" s="4"/>
      <c r="I1" s="4"/>
      <c r="J1" s="199"/>
      <c r="K1" s="4"/>
      <c r="M1" s="60" t="s">
        <v>5</v>
      </c>
      <c r="N1" s="4"/>
      <c r="P1" s="60" t="s">
        <v>6</v>
      </c>
      <c r="Q1" s="60"/>
      <c r="R1" s="4"/>
      <c r="S1" s="4"/>
      <c r="T1" s="4"/>
      <c r="U1" s="4"/>
      <c r="V1" s="4"/>
      <c r="W1" s="4"/>
      <c r="Y1" s="60" t="s">
        <v>7</v>
      </c>
      <c r="Z1" s="60"/>
      <c r="AB1" s="60" t="s">
        <v>8</v>
      </c>
      <c r="AC1" s="4"/>
      <c r="AD1" s="4"/>
      <c r="AE1" s="4"/>
      <c r="AF1" s="4"/>
    </row>
    <row r="2" spans="1:38" ht="12.9" customHeight="1">
      <c r="A2" s="391" t="s">
        <v>9</v>
      </c>
      <c r="B2" s="392"/>
      <c r="C2" s="393"/>
      <c r="D2" s="86"/>
      <c r="E2" s="86"/>
      <c r="F2" s="86"/>
      <c r="G2" s="86"/>
      <c r="H2" s="86"/>
      <c r="I2" s="86"/>
      <c r="J2" s="200"/>
      <c r="K2" s="86"/>
      <c r="L2" s="86"/>
      <c r="M2" s="409" t="s">
        <v>10</v>
      </c>
      <c r="N2" s="410"/>
      <c r="O2" s="64"/>
      <c r="P2" s="400" t="s">
        <v>11</v>
      </c>
      <c r="Q2" s="401"/>
      <c r="R2" s="402"/>
      <c r="S2" s="4"/>
      <c r="T2" s="4"/>
      <c r="U2" s="64"/>
      <c r="V2" s="19"/>
      <c r="W2" s="19"/>
      <c r="X2" s="19"/>
      <c r="Y2" s="391" t="s">
        <v>12</v>
      </c>
      <c r="Z2" s="393"/>
      <c r="AA2" s="82"/>
      <c r="AB2" s="391" t="s">
        <v>13</v>
      </c>
      <c r="AC2" s="392"/>
      <c r="AD2" s="392"/>
      <c r="AE2" s="393"/>
      <c r="AF2" s="74"/>
      <c r="AG2" s="74"/>
      <c r="AL2" s="74"/>
    </row>
    <row r="3" spans="1:38" ht="14.4" customHeight="1" thickBot="1">
      <c r="A3" s="394"/>
      <c r="B3" s="395"/>
      <c r="C3" s="396"/>
      <c r="D3" s="53"/>
      <c r="E3" s="53"/>
      <c r="F3" s="53"/>
      <c r="G3" s="53"/>
      <c r="H3" s="53"/>
      <c r="I3" s="53"/>
      <c r="J3" s="201"/>
      <c r="K3" s="53"/>
      <c r="L3" s="53"/>
      <c r="M3" s="411"/>
      <c r="N3" s="412"/>
      <c r="O3" s="64"/>
      <c r="P3" s="403"/>
      <c r="Q3" s="404"/>
      <c r="R3" s="405"/>
      <c r="S3" s="4"/>
      <c r="T3" s="4"/>
      <c r="U3" s="64"/>
      <c r="V3" s="19"/>
      <c r="W3" s="19"/>
      <c r="X3" s="19"/>
      <c r="Y3" s="397"/>
      <c r="Z3" s="399"/>
      <c r="AA3" s="82"/>
      <c r="AB3" s="397"/>
      <c r="AC3" s="398"/>
      <c r="AD3" s="398"/>
      <c r="AE3" s="399"/>
      <c r="AF3" s="74"/>
      <c r="AG3" s="74"/>
      <c r="AL3" s="74"/>
    </row>
    <row r="4" spans="1:38" ht="14.4" customHeight="1">
      <c r="A4" s="54"/>
      <c r="B4" s="54"/>
      <c r="C4" s="54"/>
      <c r="D4" s="54"/>
      <c r="E4" s="54"/>
      <c r="F4" s="54"/>
      <c r="G4" s="54"/>
      <c r="H4" s="54"/>
      <c r="I4" s="54"/>
      <c r="J4" s="200"/>
      <c r="K4" s="54"/>
      <c r="L4" s="54"/>
      <c r="M4" s="411"/>
      <c r="N4" s="412"/>
      <c r="O4" s="64"/>
      <c r="P4" s="403"/>
      <c r="Q4" s="404"/>
      <c r="R4" s="405"/>
      <c r="S4" s="4"/>
      <c r="T4" s="4"/>
      <c r="U4" s="64"/>
      <c r="V4" s="19"/>
      <c r="W4" s="19"/>
      <c r="X4" s="19"/>
      <c r="Y4" s="397"/>
      <c r="Z4" s="399"/>
      <c r="AA4" s="82"/>
      <c r="AB4" s="397"/>
      <c r="AC4" s="398"/>
      <c r="AD4" s="398"/>
      <c r="AE4" s="399"/>
      <c r="AF4" s="74"/>
      <c r="AG4" s="74"/>
      <c r="AL4" s="74"/>
    </row>
    <row r="5" spans="1:38" ht="15" customHeight="1" thickBot="1">
      <c r="A5" s="6" t="s">
        <v>14</v>
      </c>
      <c r="B5" s="55"/>
      <c r="C5" s="55"/>
      <c r="D5" s="55"/>
      <c r="E5" s="55"/>
      <c r="F5" s="55"/>
      <c r="G5" s="55"/>
      <c r="H5" s="55"/>
      <c r="I5" s="54"/>
      <c r="J5" s="200"/>
      <c r="K5" s="54"/>
      <c r="L5" s="54"/>
      <c r="M5" s="411"/>
      <c r="N5" s="412"/>
      <c r="O5" s="64"/>
      <c r="P5" s="406"/>
      <c r="Q5" s="407"/>
      <c r="R5" s="408"/>
      <c r="S5" s="4"/>
      <c r="T5" s="4"/>
      <c r="U5" s="64"/>
      <c r="V5" s="19"/>
      <c r="W5" s="19"/>
      <c r="X5" s="19"/>
      <c r="Y5" s="397"/>
      <c r="Z5" s="399"/>
      <c r="AA5" s="82"/>
      <c r="AB5" s="394"/>
      <c r="AC5" s="395"/>
      <c r="AD5" s="395"/>
      <c r="AE5" s="396"/>
      <c r="AF5" s="74"/>
      <c r="AG5" s="74"/>
      <c r="AL5" s="74"/>
    </row>
    <row r="6" spans="1:38" ht="15" customHeight="1" thickBot="1">
      <c r="A6" s="4" t="s">
        <v>1494</v>
      </c>
      <c r="B6" s="4"/>
      <c r="C6" s="4"/>
      <c r="D6" s="4"/>
      <c r="E6" s="4"/>
      <c r="F6" s="4"/>
      <c r="G6" s="4"/>
      <c r="H6" s="4"/>
      <c r="I6" s="54"/>
      <c r="J6" s="200"/>
      <c r="K6" s="54"/>
      <c r="L6" s="54"/>
      <c r="M6" s="413"/>
      <c r="N6" s="414"/>
      <c r="O6" s="64"/>
      <c r="Q6" s="4"/>
      <c r="R6" s="9"/>
      <c r="S6" s="4"/>
      <c r="T6" s="4"/>
      <c r="U6" s="4"/>
      <c r="V6" s="9"/>
      <c r="W6" s="9"/>
      <c r="X6" s="9"/>
      <c r="Y6" s="394"/>
      <c r="Z6" s="396"/>
      <c r="AA6" s="82"/>
      <c r="AB6" s="153"/>
      <c r="AC6" s="74"/>
      <c r="AD6" s="74"/>
      <c r="AE6" s="74"/>
      <c r="AF6" s="74"/>
      <c r="AG6" s="74"/>
      <c r="AL6" s="74"/>
    </row>
    <row r="7" spans="1:38" ht="12.75" customHeight="1">
      <c r="A7" s="4" t="s">
        <v>1498</v>
      </c>
      <c r="B7" s="54"/>
      <c r="C7" s="54"/>
      <c r="D7" s="54"/>
      <c r="E7" s="54"/>
      <c r="F7" s="54"/>
      <c r="G7" s="54"/>
      <c r="H7" s="54"/>
      <c r="I7" s="54"/>
      <c r="J7" s="54"/>
      <c r="K7" s="54"/>
      <c r="L7" s="54"/>
      <c r="M7" s="415" t="s">
        <v>1495</v>
      </c>
      <c r="N7" s="416"/>
      <c r="O7" s="384"/>
      <c r="P7" s="387" t="s">
        <v>1496</v>
      </c>
      <c r="Q7" s="388"/>
      <c r="R7" s="388"/>
      <c r="S7" s="388"/>
      <c r="T7" s="388"/>
      <c r="U7" s="4"/>
      <c r="V7" s="4"/>
      <c r="W7" s="4"/>
      <c r="Y7" s="151"/>
      <c r="Z7" s="82"/>
      <c r="AA7" s="82"/>
      <c r="AB7" s="419" t="s">
        <v>1497</v>
      </c>
      <c r="AC7" s="420"/>
      <c r="AD7" s="420"/>
      <c r="AE7" s="420"/>
      <c r="AF7" s="4"/>
    </row>
    <row r="8" spans="1:38" ht="14.7" customHeight="1">
      <c r="A8" s="4" t="s">
        <v>1500</v>
      </c>
      <c r="B8" s="54"/>
      <c r="C8" s="54"/>
      <c r="D8" s="54"/>
      <c r="E8" s="54"/>
      <c r="F8" s="54"/>
      <c r="G8" s="54"/>
      <c r="H8" s="54"/>
      <c r="I8" s="54"/>
      <c r="J8" s="54"/>
      <c r="K8" s="54"/>
      <c r="L8" s="54"/>
      <c r="M8" s="417"/>
      <c r="N8" s="418"/>
      <c r="P8" s="389" t="s">
        <v>1499</v>
      </c>
      <c r="Q8" s="388"/>
      <c r="R8" s="388"/>
      <c r="S8" s="388"/>
      <c r="T8" s="388"/>
      <c r="U8" s="4"/>
      <c r="V8" s="4"/>
      <c r="W8" s="4"/>
      <c r="Y8" s="501" t="s">
        <v>1501</v>
      </c>
      <c r="Z8" s="502"/>
      <c r="AA8" s="82"/>
      <c r="AB8" s="419"/>
      <c r="AC8" s="420"/>
      <c r="AD8" s="420"/>
      <c r="AE8" s="420"/>
      <c r="AF8" s="4"/>
    </row>
    <row r="9" spans="1:38" ht="14.7" customHeight="1">
      <c r="A9" s="500" t="s">
        <v>15</v>
      </c>
      <c r="B9" s="54"/>
      <c r="C9" s="54"/>
      <c r="D9" s="54"/>
      <c r="E9" s="54"/>
      <c r="F9" s="54"/>
      <c r="G9" s="54"/>
      <c r="H9" s="54"/>
      <c r="I9" s="54"/>
      <c r="J9" s="54"/>
      <c r="K9" s="54"/>
      <c r="L9" s="54"/>
      <c r="M9" s="386"/>
      <c r="N9" s="385"/>
      <c r="P9" s="389"/>
      <c r="Q9" s="388"/>
      <c r="R9" s="388"/>
      <c r="S9" s="388"/>
      <c r="T9" s="388"/>
      <c r="U9" s="4"/>
      <c r="V9" s="4"/>
      <c r="W9" s="4"/>
      <c r="Y9" s="501"/>
      <c r="Z9" s="502"/>
      <c r="AA9" s="82"/>
      <c r="AB9" s="419"/>
      <c r="AC9" s="420"/>
      <c r="AD9" s="420"/>
      <c r="AE9" s="420"/>
      <c r="AF9" s="4"/>
    </row>
    <row r="10" spans="1:38" ht="14.7" customHeight="1">
      <c r="B10" s="54"/>
      <c r="C10" s="54"/>
      <c r="D10" s="54"/>
      <c r="E10" s="54"/>
      <c r="F10" s="54"/>
      <c r="G10" s="54"/>
      <c r="H10" s="54"/>
      <c r="I10" s="54"/>
      <c r="J10" s="54"/>
      <c r="K10" s="54"/>
      <c r="L10" s="54"/>
      <c r="M10" s="386"/>
      <c r="N10" s="385"/>
      <c r="P10" s="389"/>
      <c r="Q10" s="388"/>
      <c r="R10" s="388"/>
      <c r="S10" s="388"/>
      <c r="T10" s="388"/>
      <c r="U10" s="4"/>
      <c r="V10" s="4"/>
      <c r="W10" s="4"/>
      <c r="Y10" s="501"/>
      <c r="Z10" s="502"/>
      <c r="AA10" s="82"/>
      <c r="AB10" s="419"/>
      <c r="AC10" s="420"/>
      <c r="AD10" s="420"/>
      <c r="AE10" s="420"/>
      <c r="AF10" s="4"/>
    </row>
    <row r="11" spans="1:38" ht="165" customHeight="1">
      <c r="A11" s="54" t="s">
        <v>16</v>
      </c>
      <c r="B11" s="5" t="s">
        <v>17</v>
      </c>
      <c r="C11" s="54"/>
      <c r="D11" s="54"/>
      <c r="E11" s="54"/>
      <c r="F11" s="54"/>
      <c r="G11" s="54"/>
      <c r="H11" s="54"/>
      <c r="I11" s="54"/>
      <c r="J11" s="54"/>
      <c r="K11" s="54"/>
      <c r="L11" s="54"/>
      <c r="M11" s="90"/>
      <c r="N11" s="4"/>
      <c r="P11" s="390"/>
      <c r="Q11" s="388"/>
      <c r="R11" s="388"/>
      <c r="S11" s="388"/>
      <c r="T11" s="388"/>
      <c r="U11" s="4"/>
      <c r="V11" s="4"/>
      <c r="W11" s="4"/>
      <c r="Y11" s="501"/>
      <c r="Z11" s="502"/>
      <c r="AA11" s="82"/>
      <c r="AB11" s="419"/>
      <c r="AC11" s="420"/>
      <c r="AD11" s="420"/>
      <c r="AE11" s="420"/>
      <c r="AF11" s="4"/>
    </row>
    <row r="12" spans="1:38">
      <c r="A12" s="54"/>
      <c r="B12" s="144" t="s">
        <v>18</v>
      </c>
      <c r="C12" s="54"/>
      <c r="D12" s="54"/>
      <c r="E12" s="54"/>
      <c r="F12" s="54"/>
      <c r="G12" s="54"/>
      <c r="H12" s="54"/>
      <c r="I12" s="54"/>
      <c r="J12" s="54"/>
      <c r="K12" s="54"/>
      <c r="L12" s="54"/>
      <c r="M12" s="90"/>
      <c r="N12" s="4"/>
      <c r="P12" s="390"/>
      <c r="Q12" s="388"/>
      <c r="R12" s="388"/>
      <c r="S12" s="388"/>
      <c r="T12" s="388"/>
      <c r="U12" s="4"/>
      <c r="V12" s="4"/>
      <c r="W12" s="4"/>
      <c r="Y12" s="501"/>
      <c r="Z12" s="502"/>
      <c r="AA12" s="82"/>
      <c r="AB12" s="90" t="s">
        <v>16</v>
      </c>
      <c r="AC12" s="5" t="s">
        <v>19</v>
      </c>
      <c r="AD12" s="31"/>
      <c r="AE12" s="4"/>
      <c r="AF12" s="4"/>
    </row>
    <row r="13" spans="1:38">
      <c r="A13" s="54"/>
      <c r="B13" s="144" t="s">
        <v>20</v>
      </c>
      <c r="C13" s="54"/>
      <c r="D13" s="54"/>
      <c r="E13" s="54"/>
      <c r="F13" s="54"/>
      <c r="G13" s="54"/>
      <c r="H13" s="54"/>
      <c r="I13" s="54"/>
      <c r="J13" s="54"/>
      <c r="K13" s="54"/>
      <c r="L13" s="54"/>
      <c r="M13" s="90"/>
      <c r="N13" s="4"/>
      <c r="P13" s="390"/>
      <c r="Q13" s="388"/>
      <c r="R13" s="388"/>
      <c r="S13" s="388"/>
      <c r="T13" s="388"/>
      <c r="U13" s="4"/>
      <c r="V13" s="4"/>
      <c r="W13" s="4"/>
      <c r="Y13" s="501"/>
      <c r="Z13" s="502"/>
      <c r="AA13" s="82"/>
      <c r="AB13" s="90"/>
      <c r="AC13" s="144" t="s">
        <v>21</v>
      </c>
      <c r="AD13" s="4"/>
      <c r="AE13" s="4"/>
      <c r="AF13" s="4"/>
    </row>
    <row r="14" spans="1:38">
      <c r="A14" s="54"/>
      <c r="B14" s="144" t="s">
        <v>22</v>
      </c>
      <c r="C14" s="54"/>
      <c r="D14" s="54"/>
      <c r="E14" s="54"/>
      <c r="F14" s="54"/>
      <c r="G14" s="54"/>
      <c r="H14" s="54"/>
      <c r="I14" s="54"/>
      <c r="J14" s="200"/>
      <c r="K14" s="54"/>
      <c r="L14" s="54"/>
      <c r="M14" s="90"/>
      <c r="N14" s="4"/>
      <c r="P14" s="51"/>
      <c r="Q14" s="4"/>
      <c r="R14" s="4"/>
      <c r="S14" s="4"/>
      <c r="T14" s="4"/>
      <c r="U14" s="4"/>
      <c r="V14" s="4"/>
      <c r="W14" s="4"/>
      <c r="Y14" s="501"/>
      <c r="Z14" s="502"/>
      <c r="AA14" s="82"/>
      <c r="AC14" s="5" t="s">
        <v>23</v>
      </c>
      <c r="AD14" s="4"/>
      <c r="AE14" s="4"/>
      <c r="AF14" s="4"/>
    </row>
    <row r="15" spans="1:38">
      <c r="A15" s="54"/>
      <c r="B15" s="144"/>
      <c r="C15" s="54"/>
      <c r="D15" s="54"/>
      <c r="E15" s="54"/>
      <c r="F15" s="54"/>
      <c r="G15" s="54"/>
      <c r="H15" s="54"/>
      <c r="I15" s="54"/>
      <c r="J15" s="200"/>
      <c r="K15" s="54"/>
      <c r="L15" s="54"/>
      <c r="M15" s="90"/>
      <c r="N15" s="4"/>
      <c r="P15" s="51"/>
      <c r="Q15" s="4"/>
      <c r="R15" s="4"/>
      <c r="S15" s="4"/>
      <c r="T15" s="4"/>
      <c r="U15" s="4"/>
      <c r="V15" s="4"/>
      <c r="W15" s="4"/>
      <c r="Y15" s="501"/>
      <c r="Z15" s="502"/>
      <c r="AA15" s="82"/>
      <c r="AC15" s="144" t="s">
        <v>24</v>
      </c>
      <c r="AD15" s="4"/>
      <c r="AE15" s="4"/>
      <c r="AF15" s="4"/>
    </row>
    <row r="16" spans="1:38">
      <c r="B16" s="54"/>
      <c r="C16" s="54"/>
      <c r="D16" s="54"/>
      <c r="E16" s="54"/>
      <c r="F16" s="54"/>
      <c r="G16" s="54"/>
      <c r="H16" s="54"/>
      <c r="I16" s="54"/>
      <c r="J16" s="200"/>
      <c r="K16" s="124" t="s">
        <v>25</v>
      </c>
      <c r="L16" s="54"/>
      <c r="M16" s="90"/>
      <c r="N16" s="124"/>
      <c r="P16" s="51"/>
      <c r="Q16" s="4"/>
      <c r="R16" s="4"/>
      <c r="S16" s="4"/>
      <c r="T16" s="4"/>
      <c r="U16" s="4"/>
      <c r="V16" s="4"/>
      <c r="W16" s="124" t="s">
        <v>25</v>
      </c>
      <c r="Y16" s="51"/>
      <c r="AA16" s="124"/>
      <c r="AC16" s="144" t="s">
        <v>26</v>
      </c>
      <c r="AD16" s="4"/>
      <c r="AE16" s="4"/>
      <c r="AF16" s="4"/>
    </row>
    <row r="17" spans="1:32">
      <c r="B17" s="54"/>
      <c r="C17" s="54"/>
      <c r="D17" s="54"/>
      <c r="E17" s="54"/>
      <c r="F17" s="54"/>
      <c r="G17" s="54"/>
      <c r="H17" s="54"/>
      <c r="I17" s="54"/>
      <c r="J17" s="200"/>
      <c r="K17" s="54"/>
      <c r="L17" s="54"/>
      <c r="M17" s="90"/>
      <c r="N17" s="4"/>
      <c r="P17" s="51"/>
      <c r="Q17" s="4"/>
      <c r="R17" s="4"/>
      <c r="S17" s="4"/>
      <c r="T17" s="4"/>
      <c r="U17" s="4"/>
      <c r="V17" s="4"/>
      <c r="W17" s="4"/>
      <c r="Y17" s="51"/>
      <c r="Z17" s="4"/>
      <c r="AC17" s="4"/>
      <c r="AD17" s="4"/>
      <c r="AE17" s="4"/>
      <c r="AF17" s="4"/>
    </row>
    <row r="18" spans="1:32">
      <c r="B18" s="54"/>
      <c r="C18" s="54"/>
      <c r="D18" s="54"/>
      <c r="E18" s="54"/>
      <c r="F18" s="54"/>
      <c r="G18" s="54"/>
      <c r="H18" s="54"/>
      <c r="I18" s="54"/>
      <c r="L18" s="54"/>
      <c r="M18" s="90"/>
      <c r="N18" s="75" t="s">
        <v>27</v>
      </c>
      <c r="O18" s="75"/>
      <c r="P18" s="51"/>
      <c r="Q18" s="75" t="s">
        <v>27</v>
      </c>
      <c r="R18" s="4"/>
      <c r="S18" s="75" t="s">
        <v>27</v>
      </c>
      <c r="T18" s="4"/>
      <c r="U18" s="75" t="s">
        <v>27</v>
      </c>
      <c r="V18" s="4"/>
      <c r="W18" s="75" t="s">
        <v>27</v>
      </c>
      <c r="X18" s="75"/>
      <c r="Y18" s="51"/>
      <c r="AB18" s="90"/>
      <c r="AC18" s="4"/>
      <c r="AD18" s="4"/>
      <c r="AE18" s="4"/>
      <c r="AF18" s="4"/>
    </row>
    <row r="19" spans="1:32" ht="79.2">
      <c r="A19" s="155" t="s">
        <v>28</v>
      </c>
      <c r="B19" s="4"/>
      <c r="C19" s="4"/>
      <c r="D19" s="4"/>
      <c r="E19" s="4"/>
      <c r="F19" s="4"/>
      <c r="G19" s="89" t="s">
        <v>29</v>
      </c>
      <c r="H19" s="4"/>
      <c r="I19" s="89" t="s">
        <v>29</v>
      </c>
      <c r="J19" s="199"/>
      <c r="K19" s="4"/>
      <c r="M19" s="84" t="s">
        <v>30</v>
      </c>
      <c r="N19" s="89" t="s">
        <v>29</v>
      </c>
      <c r="O19" s="87"/>
      <c r="P19" s="88" t="s">
        <v>30</v>
      </c>
      <c r="Q19" s="89" t="s">
        <v>29</v>
      </c>
      <c r="R19" s="88" t="s">
        <v>30</v>
      </c>
      <c r="S19" s="89" t="s">
        <v>29</v>
      </c>
      <c r="T19" s="88" t="s">
        <v>30</v>
      </c>
      <c r="U19" s="89" t="s">
        <v>29</v>
      </c>
      <c r="V19" s="88" t="s">
        <v>30</v>
      </c>
      <c r="W19" s="89" t="s">
        <v>29</v>
      </c>
      <c r="X19" s="87"/>
      <c r="Y19" s="51"/>
      <c r="Z19" s="4"/>
      <c r="AB19" s="145"/>
      <c r="AC19" s="4"/>
      <c r="AD19" s="4"/>
      <c r="AE19" s="4"/>
      <c r="AF19" s="4"/>
    </row>
    <row r="20" spans="1:32" ht="66">
      <c r="A20" s="56" t="s">
        <v>31</v>
      </c>
      <c r="B20" s="78" t="s">
        <v>32</v>
      </c>
      <c r="C20" s="78" t="s">
        <v>33</v>
      </c>
      <c r="D20" s="78" t="s">
        <v>34</v>
      </c>
      <c r="E20" s="78" t="s">
        <v>35</v>
      </c>
      <c r="F20" s="78" t="s">
        <v>36</v>
      </c>
      <c r="G20" s="78" t="s">
        <v>36</v>
      </c>
      <c r="H20" s="78" t="s">
        <v>37</v>
      </c>
      <c r="I20" s="78" t="s">
        <v>37</v>
      </c>
      <c r="J20" s="203" t="s">
        <v>38</v>
      </c>
      <c r="K20" s="78" t="s">
        <v>39</v>
      </c>
      <c r="L20" s="61"/>
      <c r="M20" s="68" t="s">
        <v>40</v>
      </c>
      <c r="N20" s="68" t="s">
        <v>40</v>
      </c>
      <c r="O20" s="71"/>
      <c r="P20" s="68" t="s">
        <v>41</v>
      </c>
      <c r="Q20" s="68" t="s">
        <v>41</v>
      </c>
      <c r="R20" s="68" t="s">
        <v>42</v>
      </c>
      <c r="S20" s="68" t="s">
        <v>42</v>
      </c>
      <c r="T20" s="68" t="s">
        <v>43</v>
      </c>
      <c r="U20" s="68" t="s">
        <v>43</v>
      </c>
      <c r="V20" s="68" t="s">
        <v>44</v>
      </c>
      <c r="W20" s="68" t="s">
        <v>44</v>
      </c>
      <c r="X20" s="71"/>
      <c r="Y20" s="50" t="s">
        <v>45</v>
      </c>
      <c r="Z20" s="50" t="s">
        <v>46</v>
      </c>
      <c r="AB20" s="50" t="s">
        <v>47</v>
      </c>
      <c r="AC20" s="50" t="s">
        <v>48</v>
      </c>
      <c r="AD20" s="50" t="s">
        <v>49</v>
      </c>
      <c r="AE20" s="4"/>
      <c r="AF20" s="4"/>
    </row>
    <row r="21" spans="1:32">
      <c r="A21" s="56"/>
      <c r="B21" s="192"/>
      <c r="C21" s="11" t="s">
        <v>50</v>
      </c>
      <c r="D21" s="11"/>
      <c r="E21" s="11" t="s">
        <v>50</v>
      </c>
      <c r="F21" s="11"/>
      <c r="G21" s="11"/>
      <c r="H21" s="11"/>
      <c r="I21" s="11"/>
      <c r="J21" s="204"/>
      <c r="K21" s="11">
        <v>86133263</v>
      </c>
      <c r="M21" s="11"/>
      <c r="N21" s="70"/>
      <c r="P21" s="193" t="e">
        <f>J21/M21</f>
        <v>#DIV/0!</v>
      </c>
      <c r="Q21" s="11"/>
      <c r="R21" s="11"/>
      <c r="S21" s="11"/>
      <c r="T21" s="196"/>
      <c r="U21" s="11"/>
      <c r="V21" s="11"/>
      <c r="W21" s="11"/>
      <c r="Y21" s="171"/>
      <c r="Z21" s="171"/>
      <c r="AA21" s="172"/>
      <c r="AB21" s="171"/>
      <c r="AC21" s="171"/>
      <c r="AD21" s="171"/>
      <c r="AE21" s="4"/>
      <c r="AF21" s="4"/>
    </row>
    <row r="22" spans="1:32">
      <c r="A22" s="56"/>
      <c r="B22" s="11"/>
      <c r="C22" s="11" t="s">
        <v>51</v>
      </c>
      <c r="D22" s="11"/>
      <c r="E22" s="11" t="s">
        <v>52</v>
      </c>
      <c r="F22" s="11">
        <v>1766001</v>
      </c>
      <c r="G22" s="11"/>
      <c r="H22" s="11"/>
      <c r="I22" s="11"/>
      <c r="J22" s="204">
        <v>338080.58000000037</v>
      </c>
      <c r="K22" s="11"/>
      <c r="M22" s="11">
        <v>4440</v>
      </c>
      <c r="N22" s="70"/>
      <c r="P22" s="193">
        <f t="shared" ref="P22:P621" si="0">J22/M22</f>
        <v>76.144274774774857</v>
      </c>
      <c r="Q22" s="11"/>
      <c r="R22" s="11"/>
      <c r="S22" s="11"/>
      <c r="T22" s="196">
        <f t="shared" ref="T22" si="1">F22/M22</f>
        <v>397.74797297297295</v>
      </c>
      <c r="U22" s="11"/>
      <c r="V22" s="11"/>
      <c r="W22" s="11"/>
      <c r="Y22" s="171">
        <v>338080.58000000037</v>
      </c>
      <c r="Z22" s="171">
        <f t="shared" ref="Z22:Z85" si="2">ROUND($Z$622*Y22/$Y$622,2)</f>
        <v>590445.54</v>
      </c>
      <c r="AA22" s="172"/>
      <c r="AB22" s="171">
        <f t="shared" ref="AB22:AB85" si="3">ROUND($AB$622*Y22/$Y$622,2)</f>
        <v>270732.34999999998</v>
      </c>
      <c r="AC22" s="171">
        <v>378074.39</v>
      </c>
      <c r="AD22" s="171"/>
      <c r="AE22" s="4"/>
      <c r="AF22" s="4"/>
    </row>
    <row r="23" spans="1:32">
      <c r="A23" s="56"/>
      <c r="B23" s="11"/>
      <c r="C23" s="11" t="s">
        <v>51</v>
      </c>
      <c r="D23" s="11"/>
      <c r="E23" s="11" t="s">
        <v>53</v>
      </c>
      <c r="F23" s="11">
        <v>427</v>
      </c>
      <c r="G23" s="11"/>
      <c r="H23" s="11"/>
      <c r="I23" s="11"/>
      <c r="J23" s="204">
        <v>84.98</v>
      </c>
      <c r="K23" s="11"/>
      <c r="M23" s="11">
        <v>1</v>
      </c>
      <c r="N23" s="70"/>
      <c r="P23" s="193">
        <f t="shared" ref="P23:P86" si="4">J23/M23</f>
        <v>84.98</v>
      </c>
      <c r="Q23" s="11"/>
      <c r="R23" s="11"/>
      <c r="S23" s="11"/>
      <c r="T23" s="196">
        <f t="shared" ref="T23:T86" si="5">F23/M23</f>
        <v>427</v>
      </c>
      <c r="U23" s="11"/>
      <c r="V23" s="11"/>
      <c r="W23" s="11"/>
      <c r="Y23" s="171">
        <v>84.98</v>
      </c>
      <c r="Z23" s="171">
        <f t="shared" si="2"/>
        <v>148.41</v>
      </c>
      <c r="AA23" s="172"/>
      <c r="AB23" s="171">
        <f t="shared" si="3"/>
        <v>68.05</v>
      </c>
      <c r="AC23" s="171">
        <v>95.03</v>
      </c>
      <c r="AD23" s="171"/>
      <c r="AE23" s="4"/>
      <c r="AF23" s="4"/>
    </row>
    <row r="24" spans="1:32">
      <c r="A24" s="56"/>
      <c r="B24" s="11"/>
      <c r="C24" s="11" t="s">
        <v>51</v>
      </c>
      <c r="D24" s="11"/>
      <c r="E24" s="11" t="s">
        <v>54</v>
      </c>
      <c r="F24" s="11">
        <v>82450</v>
      </c>
      <c r="G24" s="11"/>
      <c r="H24" s="11"/>
      <c r="I24" s="11"/>
      <c r="J24" s="204">
        <v>15737.990000000005</v>
      </c>
      <c r="K24" s="11"/>
      <c r="M24" s="11">
        <v>183</v>
      </c>
      <c r="N24" s="70"/>
      <c r="P24" s="193">
        <f t="shared" si="4"/>
        <v>85.999945355191286</v>
      </c>
      <c r="Q24" s="11"/>
      <c r="R24" s="11"/>
      <c r="S24" s="11"/>
      <c r="T24" s="196">
        <f t="shared" si="5"/>
        <v>450.54644808743171</v>
      </c>
      <c r="U24" s="11"/>
      <c r="V24" s="11"/>
      <c r="W24" s="11"/>
      <c r="Y24" s="171">
        <v>15737.990000000005</v>
      </c>
      <c r="Z24" s="171">
        <f t="shared" si="2"/>
        <v>27485.83</v>
      </c>
      <c r="AA24" s="172"/>
      <c r="AB24" s="171">
        <f t="shared" si="3"/>
        <v>12602.86</v>
      </c>
      <c r="AC24" s="171">
        <v>17599.740000000002</v>
      </c>
      <c r="AD24" s="171"/>
      <c r="AE24" s="4"/>
      <c r="AF24" s="4"/>
    </row>
    <row r="25" spans="1:32">
      <c r="A25" s="56"/>
      <c r="B25" s="11"/>
      <c r="C25" s="11" t="s">
        <v>55</v>
      </c>
      <c r="D25" s="11"/>
      <c r="E25" s="11" t="s">
        <v>52</v>
      </c>
      <c r="F25" s="11">
        <v>410861</v>
      </c>
      <c r="G25" s="11"/>
      <c r="H25" s="11"/>
      <c r="I25" s="11"/>
      <c r="J25" s="204">
        <v>78266.890000000116</v>
      </c>
      <c r="K25" s="11"/>
      <c r="M25" s="11">
        <v>890</v>
      </c>
      <c r="N25" s="70"/>
      <c r="P25" s="193">
        <f t="shared" si="4"/>
        <v>87.940325842696765</v>
      </c>
      <c r="Q25" s="11"/>
      <c r="R25" s="11"/>
      <c r="S25" s="11"/>
      <c r="T25" s="196">
        <f t="shared" si="5"/>
        <v>461.64157303370786</v>
      </c>
      <c r="U25" s="11"/>
      <c r="V25" s="11"/>
      <c r="W25" s="11"/>
      <c r="Y25" s="171">
        <v>78266.890000000116</v>
      </c>
      <c r="Z25" s="171">
        <f t="shared" si="2"/>
        <v>136690.29999999999</v>
      </c>
      <c r="AA25" s="172"/>
      <c r="AB25" s="171">
        <f t="shared" si="3"/>
        <v>62675.53</v>
      </c>
      <c r="AC25" s="171">
        <v>87525.6</v>
      </c>
      <c r="AD25" s="171"/>
      <c r="AE25" s="4"/>
      <c r="AF25" s="4"/>
    </row>
    <row r="26" spans="1:32">
      <c r="A26" s="56"/>
      <c r="B26" s="11"/>
      <c r="C26" s="11" t="s">
        <v>55</v>
      </c>
      <c r="D26" s="11"/>
      <c r="E26" s="11" t="s">
        <v>54</v>
      </c>
      <c r="F26" s="11">
        <v>1474</v>
      </c>
      <c r="G26" s="11"/>
      <c r="H26" s="11"/>
      <c r="I26" s="11"/>
      <c r="J26" s="204">
        <v>284.66999999999996</v>
      </c>
      <c r="K26" s="11"/>
      <c r="M26" s="11">
        <v>2</v>
      </c>
      <c r="N26" s="70"/>
      <c r="P26" s="193">
        <f t="shared" si="4"/>
        <v>142.33499999999998</v>
      </c>
      <c r="Q26" s="11"/>
      <c r="R26" s="11"/>
      <c r="S26" s="11"/>
      <c r="T26" s="196">
        <f t="shared" si="5"/>
        <v>737</v>
      </c>
      <c r="U26" s="11"/>
      <c r="V26" s="11"/>
      <c r="W26" s="11"/>
      <c r="Y26" s="171">
        <v>284.66999999999996</v>
      </c>
      <c r="Z26" s="171">
        <f t="shared" si="2"/>
        <v>497.17</v>
      </c>
      <c r="AA26" s="172"/>
      <c r="AB26" s="171">
        <f t="shared" si="3"/>
        <v>227.96</v>
      </c>
      <c r="AC26" s="171">
        <v>318.35000000000002</v>
      </c>
      <c r="AD26" s="171"/>
      <c r="AE26" s="4"/>
      <c r="AF26" s="4"/>
    </row>
    <row r="27" spans="1:32">
      <c r="A27" s="56"/>
      <c r="B27" s="11"/>
      <c r="C27" s="11" t="s">
        <v>56</v>
      </c>
      <c r="D27" s="11"/>
      <c r="E27" s="11" t="s">
        <v>57</v>
      </c>
      <c r="F27" s="11">
        <v>233376</v>
      </c>
      <c r="G27" s="11"/>
      <c r="H27" s="11"/>
      <c r="I27" s="11"/>
      <c r="J27" s="204">
        <v>43774.950000000033</v>
      </c>
      <c r="K27" s="11"/>
      <c r="M27" s="11">
        <v>538</v>
      </c>
      <c r="N27" s="70"/>
      <c r="P27" s="193">
        <f t="shared" si="4"/>
        <v>81.366078066914554</v>
      </c>
      <c r="Q27" s="11"/>
      <c r="R27" s="11"/>
      <c r="S27" s="11"/>
      <c r="T27" s="196">
        <f t="shared" si="5"/>
        <v>433.78438661710038</v>
      </c>
      <c r="U27" s="11"/>
      <c r="V27" s="11"/>
      <c r="W27" s="11"/>
      <c r="Y27" s="171">
        <v>43774.950000000033</v>
      </c>
      <c r="Z27" s="171">
        <f t="shared" si="2"/>
        <v>76451.37</v>
      </c>
      <c r="AA27" s="172"/>
      <c r="AB27" s="171">
        <f t="shared" si="3"/>
        <v>35054.65</v>
      </c>
      <c r="AC27" s="171">
        <v>48953.38</v>
      </c>
      <c r="AD27" s="171"/>
      <c r="AE27" s="4"/>
      <c r="AF27" s="4"/>
    </row>
    <row r="28" spans="1:32">
      <c r="A28" s="56"/>
      <c r="B28" s="11"/>
      <c r="C28" s="11" t="s">
        <v>58</v>
      </c>
      <c r="D28" s="11"/>
      <c r="E28" s="11" t="s">
        <v>59</v>
      </c>
      <c r="F28" s="11">
        <v>10881</v>
      </c>
      <c r="G28" s="11"/>
      <c r="H28" s="11"/>
      <c r="I28" s="11"/>
      <c r="J28" s="204">
        <v>1694.0300000000002</v>
      </c>
      <c r="K28" s="11"/>
      <c r="M28" s="11">
        <v>20</v>
      </c>
      <c r="N28" s="70"/>
      <c r="P28" s="193">
        <f t="shared" si="4"/>
        <v>84.70150000000001</v>
      </c>
      <c r="Q28" s="11"/>
      <c r="R28" s="11"/>
      <c r="S28" s="11"/>
      <c r="T28" s="196">
        <f t="shared" si="5"/>
        <v>544.04999999999995</v>
      </c>
      <c r="U28" s="11"/>
      <c r="V28" s="11"/>
      <c r="W28" s="11"/>
      <c r="Y28" s="171">
        <v>1694.0300000000002</v>
      </c>
      <c r="Z28" s="171">
        <f t="shared" si="2"/>
        <v>2958.56</v>
      </c>
      <c r="AA28" s="172"/>
      <c r="AB28" s="171">
        <f t="shared" si="3"/>
        <v>1356.57</v>
      </c>
      <c r="AC28" s="171">
        <v>1894.43</v>
      </c>
      <c r="AD28" s="171"/>
      <c r="AE28" s="4"/>
      <c r="AF28" s="4"/>
    </row>
    <row r="29" spans="1:32">
      <c r="A29" s="56"/>
      <c r="B29" s="11"/>
      <c r="C29" s="11" t="s">
        <v>60</v>
      </c>
      <c r="D29" s="11"/>
      <c r="E29" s="11" t="s">
        <v>61</v>
      </c>
      <c r="F29" s="11">
        <v>624671</v>
      </c>
      <c r="G29" s="11"/>
      <c r="H29" s="11"/>
      <c r="I29" s="11"/>
      <c r="J29" s="204">
        <v>118035.40999999992</v>
      </c>
      <c r="K29" s="11"/>
      <c r="M29" s="11">
        <v>973</v>
      </c>
      <c r="N29" s="70"/>
      <c r="P29" s="193">
        <f t="shared" si="4"/>
        <v>121.31080164439868</v>
      </c>
      <c r="Q29" s="11"/>
      <c r="R29" s="11"/>
      <c r="S29" s="11"/>
      <c r="T29" s="196">
        <f t="shared" si="5"/>
        <v>642.00513874614592</v>
      </c>
      <c r="U29" s="11"/>
      <c r="V29" s="11"/>
      <c r="W29" s="11"/>
      <c r="Y29" s="171">
        <v>118035.40999999992</v>
      </c>
      <c r="Z29" s="171">
        <f t="shared" si="2"/>
        <v>206144.59</v>
      </c>
      <c r="AA29" s="172"/>
      <c r="AB29" s="171">
        <f t="shared" si="3"/>
        <v>94521.86</v>
      </c>
      <c r="AC29" s="171">
        <v>131998.60999999999</v>
      </c>
      <c r="AD29" s="171"/>
      <c r="AE29" s="4"/>
      <c r="AF29" s="4"/>
    </row>
    <row r="30" spans="1:32">
      <c r="A30" s="56"/>
      <c r="B30" s="11"/>
      <c r="C30" s="11" t="s">
        <v>60</v>
      </c>
      <c r="D30" s="11"/>
      <c r="E30" s="11" t="s">
        <v>62</v>
      </c>
      <c r="F30" s="11">
        <v>1838</v>
      </c>
      <c r="G30" s="11"/>
      <c r="H30" s="11"/>
      <c r="I30" s="11"/>
      <c r="J30" s="204">
        <v>353.65</v>
      </c>
      <c r="K30" s="11"/>
      <c r="M30" s="11">
        <v>2</v>
      </c>
      <c r="N30" s="70"/>
      <c r="P30" s="193">
        <f t="shared" si="4"/>
        <v>176.82499999999999</v>
      </c>
      <c r="Q30" s="11"/>
      <c r="R30" s="11"/>
      <c r="S30" s="11"/>
      <c r="T30" s="196">
        <f t="shared" si="5"/>
        <v>919</v>
      </c>
      <c r="U30" s="11"/>
      <c r="V30" s="11"/>
      <c r="W30" s="11"/>
      <c r="Y30" s="171">
        <v>353.65</v>
      </c>
      <c r="Z30" s="171">
        <f t="shared" si="2"/>
        <v>617.64</v>
      </c>
      <c r="AA30" s="172"/>
      <c r="AB30" s="171">
        <f t="shared" si="3"/>
        <v>283.2</v>
      </c>
      <c r="AC30" s="171">
        <v>395.49</v>
      </c>
      <c r="AD30" s="171"/>
      <c r="AE30" s="4"/>
      <c r="AF30" s="4"/>
    </row>
    <row r="31" spans="1:32">
      <c r="A31" s="56"/>
      <c r="B31" s="11"/>
      <c r="C31" s="11" t="s">
        <v>60</v>
      </c>
      <c r="D31" s="11"/>
      <c r="E31" s="11" t="s">
        <v>59</v>
      </c>
      <c r="F31" s="11">
        <v>301</v>
      </c>
      <c r="G31" s="11"/>
      <c r="H31" s="11"/>
      <c r="I31" s="11"/>
      <c r="J31" s="204">
        <v>61.44</v>
      </c>
      <c r="K31" s="11"/>
      <c r="M31" s="11">
        <v>1</v>
      </c>
      <c r="N31" s="70"/>
      <c r="P31" s="193">
        <f t="shared" si="4"/>
        <v>61.44</v>
      </c>
      <c r="Q31" s="11"/>
      <c r="R31" s="11"/>
      <c r="S31" s="11"/>
      <c r="T31" s="196">
        <f t="shared" si="5"/>
        <v>301</v>
      </c>
      <c r="U31" s="11"/>
      <c r="V31" s="11"/>
      <c r="W31" s="11"/>
      <c r="Y31" s="171">
        <v>61.44</v>
      </c>
      <c r="Z31" s="171">
        <f t="shared" si="2"/>
        <v>107.3</v>
      </c>
      <c r="AA31" s="172"/>
      <c r="AB31" s="171">
        <f t="shared" si="3"/>
        <v>49.2</v>
      </c>
      <c r="AC31" s="171">
        <v>68.709999999999994</v>
      </c>
      <c r="AD31" s="171"/>
      <c r="AE31" s="4"/>
      <c r="AF31" s="4"/>
    </row>
    <row r="32" spans="1:32">
      <c r="A32" s="56"/>
      <c r="B32" s="11"/>
      <c r="C32" s="11" t="s">
        <v>63</v>
      </c>
      <c r="D32" s="11"/>
      <c r="E32" s="11" t="s">
        <v>64</v>
      </c>
      <c r="F32" s="11">
        <v>18766</v>
      </c>
      <c r="G32" s="11"/>
      <c r="H32" s="11"/>
      <c r="I32" s="11"/>
      <c r="J32" s="204">
        <v>3736.1200000000003</v>
      </c>
      <c r="K32" s="11"/>
      <c r="M32" s="11">
        <v>29</v>
      </c>
      <c r="N32" s="70"/>
      <c r="P32" s="193">
        <f t="shared" si="4"/>
        <v>128.83172413793105</v>
      </c>
      <c r="Q32" s="11"/>
      <c r="R32" s="11"/>
      <c r="S32" s="11"/>
      <c r="T32" s="196">
        <f t="shared" si="5"/>
        <v>647.10344827586209</v>
      </c>
      <c r="U32" s="11"/>
      <c r="V32" s="11"/>
      <c r="W32" s="11"/>
      <c r="Y32" s="171">
        <v>3736.1200000000003</v>
      </c>
      <c r="Z32" s="171">
        <f t="shared" si="2"/>
        <v>6525</v>
      </c>
      <c r="AA32" s="172"/>
      <c r="AB32" s="171">
        <f t="shared" si="3"/>
        <v>2991.86</v>
      </c>
      <c r="AC32" s="171">
        <v>4178.09</v>
      </c>
      <c r="AD32" s="171"/>
      <c r="AE32" s="4"/>
      <c r="AF32" s="4"/>
    </row>
    <row r="33" spans="1:32">
      <c r="A33" s="56"/>
      <c r="B33" s="11"/>
      <c r="C33" s="11" t="s">
        <v>65</v>
      </c>
      <c r="D33" s="11"/>
      <c r="E33" s="11" t="s">
        <v>66</v>
      </c>
      <c r="F33" s="11">
        <v>158</v>
      </c>
      <c r="G33" s="11"/>
      <c r="H33" s="11"/>
      <c r="I33" s="11"/>
      <c r="J33" s="204">
        <v>36.090000000000003</v>
      </c>
      <c r="K33" s="11"/>
      <c r="M33" s="11">
        <v>1</v>
      </c>
      <c r="N33" s="70"/>
      <c r="P33" s="193">
        <f t="shared" si="4"/>
        <v>36.090000000000003</v>
      </c>
      <c r="Q33" s="11"/>
      <c r="R33" s="11"/>
      <c r="S33" s="11"/>
      <c r="T33" s="196">
        <f t="shared" si="5"/>
        <v>158</v>
      </c>
      <c r="U33" s="11"/>
      <c r="V33" s="11"/>
      <c r="W33" s="11"/>
      <c r="Y33" s="171">
        <v>36.090000000000003</v>
      </c>
      <c r="Z33" s="171">
        <f t="shared" si="2"/>
        <v>63.03</v>
      </c>
      <c r="AA33" s="172"/>
      <c r="AB33" s="171">
        <f t="shared" si="3"/>
        <v>28.9</v>
      </c>
      <c r="AC33" s="171">
        <v>40.36</v>
      </c>
      <c r="AD33" s="171"/>
      <c r="AE33" s="4"/>
      <c r="AF33" s="4"/>
    </row>
    <row r="34" spans="1:32">
      <c r="A34" s="56"/>
      <c r="B34" s="11"/>
      <c r="C34" s="11" t="s">
        <v>67</v>
      </c>
      <c r="D34" s="11"/>
      <c r="E34" s="11" t="s">
        <v>68</v>
      </c>
      <c r="F34" s="11">
        <v>20874</v>
      </c>
      <c r="G34" s="11"/>
      <c r="H34" s="11"/>
      <c r="I34" s="11"/>
      <c r="J34" s="204">
        <v>3580.2300000000009</v>
      </c>
      <c r="K34" s="11"/>
      <c r="M34" s="11">
        <v>30</v>
      </c>
      <c r="N34" s="70"/>
      <c r="P34" s="193">
        <f t="shared" si="4"/>
        <v>119.34100000000004</v>
      </c>
      <c r="Q34" s="11"/>
      <c r="R34" s="11"/>
      <c r="S34" s="11"/>
      <c r="T34" s="196">
        <f t="shared" si="5"/>
        <v>695.8</v>
      </c>
      <c r="U34" s="11"/>
      <c r="V34" s="11"/>
      <c r="W34" s="11"/>
      <c r="Y34" s="171">
        <v>3580.2300000000009</v>
      </c>
      <c r="Z34" s="171">
        <f t="shared" si="2"/>
        <v>6252.74</v>
      </c>
      <c r="AA34" s="172"/>
      <c r="AB34" s="171">
        <f t="shared" si="3"/>
        <v>2867.02</v>
      </c>
      <c r="AC34" s="171">
        <v>4003.76</v>
      </c>
      <c r="AD34" s="171"/>
      <c r="AE34" s="4"/>
      <c r="AF34" s="4"/>
    </row>
    <row r="35" spans="1:32">
      <c r="A35" s="56"/>
      <c r="B35" s="11"/>
      <c r="C35" s="11" t="s">
        <v>69</v>
      </c>
      <c r="D35" s="11"/>
      <c r="E35" s="11" t="s">
        <v>70</v>
      </c>
      <c r="F35" s="11">
        <v>2147496</v>
      </c>
      <c r="G35" s="11"/>
      <c r="H35" s="11"/>
      <c r="I35" s="11"/>
      <c r="J35" s="204">
        <v>405745.31999999931</v>
      </c>
      <c r="K35" s="11"/>
      <c r="M35" s="11">
        <v>4023</v>
      </c>
      <c r="N35" s="70"/>
      <c r="P35" s="193">
        <f t="shared" si="4"/>
        <v>100.8564056674122</v>
      </c>
      <c r="Q35" s="11"/>
      <c r="R35" s="11"/>
      <c r="S35" s="11"/>
      <c r="T35" s="196">
        <f t="shared" si="5"/>
        <v>533.80462341536168</v>
      </c>
      <c r="U35" s="11"/>
      <c r="V35" s="11"/>
      <c r="W35" s="11"/>
      <c r="Y35" s="171">
        <v>405745.31999999931</v>
      </c>
      <c r="Z35" s="171">
        <f t="shared" si="2"/>
        <v>708619.57</v>
      </c>
      <c r="AA35" s="172"/>
      <c r="AB35" s="171">
        <f t="shared" si="3"/>
        <v>324917.76000000001</v>
      </c>
      <c r="AC35" s="171">
        <v>453743.64</v>
      </c>
      <c r="AD35" s="171"/>
      <c r="AE35" s="4"/>
      <c r="AF35" s="4"/>
    </row>
    <row r="36" spans="1:32">
      <c r="A36" s="56"/>
      <c r="B36" s="11"/>
      <c r="C36" s="11" t="s">
        <v>71</v>
      </c>
      <c r="D36" s="11"/>
      <c r="E36" s="11" t="s">
        <v>72</v>
      </c>
      <c r="F36" s="11">
        <v>5668908</v>
      </c>
      <c r="G36" s="11"/>
      <c r="H36" s="11"/>
      <c r="I36" s="11"/>
      <c r="J36" s="204">
        <v>1085083.2399999998</v>
      </c>
      <c r="K36" s="11"/>
      <c r="M36" s="11">
        <v>16353</v>
      </c>
      <c r="N36" s="70"/>
      <c r="P36" s="193">
        <f t="shared" si="4"/>
        <v>66.353772396502151</v>
      </c>
      <c r="Q36" s="11"/>
      <c r="R36" s="11"/>
      <c r="S36" s="11"/>
      <c r="T36" s="196">
        <f t="shared" si="5"/>
        <v>346.6585947532563</v>
      </c>
      <c r="U36" s="11"/>
      <c r="V36" s="11"/>
      <c r="W36" s="11"/>
      <c r="Y36" s="171">
        <v>1085083.2399999998</v>
      </c>
      <c r="Z36" s="171">
        <f t="shared" si="2"/>
        <v>1895058.74</v>
      </c>
      <c r="AA36" s="172"/>
      <c r="AB36" s="171">
        <f t="shared" si="3"/>
        <v>868926.38</v>
      </c>
      <c r="AC36" s="171">
        <v>1213444.97</v>
      </c>
      <c r="AD36" s="171"/>
      <c r="AE36" s="4"/>
      <c r="AF36" s="4"/>
    </row>
    <row r="37" spans="1:32">
      <c r="A37" s="56"/>
      <c r="B37" s="11"/>
      <c r="C37" s="11" t="s">
        <v>71</v>
      </c>
      <c r="D37" s="11"/>
      <c r="E37" s="11" t="s">
        <v>73</v>
      </c>
      <c r="F37" s="11">
        <v>113</v>
      </c>
      <c r="G37" s="11"/>
      <c r="H37" s="11"/>
      <c r="I37" s="11"/>
      <c r="J37" s="204">
        <v>26.57</v>
      </c>
      <c r="K37" s="11"/>
      <c r="M37" s="11">
        <v>1</v>
      </c>
      <c r="N37" s="70"/>
      <c r="P37" s="193">
        <f t="shared" si="4"/>
        <v>26.57</v>
      </c>
      <c r="Q37" s="11"/>
      <c r="R37" s="11"/>
      <c r="S37" s="11"/>
      <c r="T37" s="196">
        <f t="shared" si="5"/>
        <v>113</v>
      </c>
      <c r="U37" s="11"/>
      <c r="V37" s="11"/>
      <c r="W37" s="11"/>
      <c r="Y37" s="171">
        <v>26.57</v>
      </c>
      <c r="Z37" s="171">
        <f t="shared" si="2"/>
        <v>46.4</v>
      </c>
      <c r="AA37" s="172"/>
      <c r="AB37" s="171">
        <f t="shared" si="3"/>
        <v>21.28</v>
      </c>
      <c r="AC37" s="171">
        <v>29.71</v>
      </c>
      <c r="AD37" s="171"/>
      <c r="AE37" s="4"/>
      <c r="AF37" s="4"/>
    </row>
    <row r="38" spans="1:32">
      <c r="A38" s="56"/>
      <c r="B38" s="11"/>
      <c r="C38" s="11" t="s">
        <v>74</v>
      </c>
      <c r="D38" s="11"/>
      <c r="E38" s="11" t="s">
        <v>75</v>
      </c>
      <c r="F38" s="11">
        <v>436</v>
      </c>
      <c r="G38" s="11"/>
      <c r="H38" s="11"/>
      <c r="I38" s="11"/>
      <c r="J38" s="204">
        <v>86.88</v>
      </c>
      <c r="K38" s="11"/>
      <c r="M38" s="11">
        <v>1</v>
      </c>
      <c r="N38" s="70"/>
      <c r="P38" s="193">
        <f t="shared" si="4"/>
        <v>86.88</v>
      </c>
      <c r="Q38" s="11"/>
      <c r="R38" s="11"/>
      <c r="S38" s="11"/>
      <c r="T38" s="196">
        <f t="shared" si="5"/>
        <v>436</v>
      </c>
      <c r="U38" s="11"/>
      <c r="V38" s="11"/>
      <c r="W38" s="11"/>
      <c r="Y38" s="171">
        <v>86.88</v>
      </c>
      <c r="Z38" s="171">
        <f t="shared" si="2"/>
        <v>151.72999999999999</v>
      </c>
      <c r="AA38" s="172"/>
      <c r="AB38" s="171">
        <f t="shared" si="3"/>
        <v>69.569999999999993</v>
      </c>
      <c r="AC38" s="171">
        <v>97.16</v>
      </c>
      <c r="AD38" s="171"/>
      <c r="AE38" s="4"/>
      <c r="AF38" s="4"/>
    </row>
    <row r="39" spans="1:32">
      <c r="A39" s="56"/>
      <c r="B39" s="11"/>
      <c r="C39" s="11" t="s">
        <v>76</v>
      </c>
      <c r="D39" s="11"/>
      <c r="E39" s="11" t="s">
        <v>77</v>
      </c>
      <c r="F39" s="11">
        <v>2056</v>
      </c>
      <c r="G39" s="11"/>
      <c r="H39" s="11"/>
      <c r="I39" s="11"/>
      <c r="J39" s="204">
        <v>408.24</v>
      </c>
      <c r="K39" s="11"/>
      <c r="M39" s="11">
        <v>3</v>
      </c>
      <c r="N39" s="70"/>
      <c r="P39" s="193">
        <f t="shared" si="4"/>
        <v>136.08000000000001</v>
      </c>
      <c r="Q39" s="11"/>
      <c r="R39" s="11"/>
      <c r="S39" s="11"/>
      <c r="T39" s="196">
        <f t="shared" si="5"/>
        <v>685.33333333333337</v>
      </c>
      <c r="U39" s="11"/>
      <c r="V39" s="11"/>
      <c r="W39" s="11"/>
      <c r="Y39" s="171">
        <v>408.24</v>
      </c>
      <c r="Z39" s="171">
        <f t="shared" si="2"/>
        <v>712.98</v>
      </c>
      <c r="AA39" s="172"/>
      <c r="AB39" s="171">
        <f t="shared" si="3"/>
        <v>326.92</v>
      </c>
      <c r="AC39" s="171">
        <v>456.53</v>
      </c>
      <c r="AD39" s="171"/>
      <c r="AE39" s="4"/>
      <c r="AF39" s="4"/>
    </row>
    <row r="40" spans="1:32">
      <c r="A40" s="56"/>
      <c r="B40" s="11"/>
      <c r="C40" s="11" t="s">
        <v>78</v>
      </c>
      <c r="D40" s="11"/>
      <c r="E40" s="11" t="s">
        <v>79</v>
      </c>
      <c r="F40" s="11">
        <v>31815</v>
      </c>
      <c r="G40" s="11"/>
      <c r="H40" s="11"/>
      <c r="I40" s="11"/>
      <c r="J40" s="204">
        <v>5909.3299999999981</v>
      </c>
      <c r="K40" s="11"/>
      <c r="M40" s="11">
        <v>51</v>
      </c>
      <c r="N40" s="70"/>
      <c r="P40" s="193">
        <f t="shared" si="4"/>
        <v>115.86921568627447</v>
      </c>
      <c r="Q40" s="11"/>
      <c r="R40" s="11"/>
      <c r="S40" s="11"/>
      <c r="T40" s="196">
        <f t="shared" si="5"/>
        <v>623.82352941176475</v>
      </c>
      <c r="U40" s="11"/>
      <c r="V40" s="11"/>
      <c r="W40" s="11"/>
      <c r="Y40" s="171">
        <v>5909.3299999999981</v>
      </c>
      <c r="Z40" s="171">
        <f t="shared" si="2"/>
        <v>10320.43</v>
      </c>
      <c r="AA40" s="172"/>
      <c r="AB40" s="171">
        <f t="shared" si="3"/>
        <v>4732.1499999999996</v>
      </c>
      <c r="AC40" s="171">
        <v>6608.38</v>
      </c>
      <c r="AD40" s="171"/>
      <c r="AE40" s="4"/>
      <c r="AF40" s="4"/>
    </row>
    <row r="41" spans="1:32">
      <c r="A41" s="56"/>
      <c r="B41" s="11"/>
      <c r="C41" s="11" t="s">
        <v>80</v>
      </c>
      <c r="D41" s="11"/>
      <c r="E41" s="11" t="s">
        <v>81</v>
      </c>
      <c r="F41" s="11">
        <v>154370</v>
      </c>
      <c r="G41" s="11"/>
      <c r="H41" s="11"/>
      <c r="I41" s="11"/>
      <c r="J41" s="204">
        <v>29689.469999999987</v>
      </c>
      <c r="K41" s="11"/>
      <c r="M41" s="11">
        <v>231</v>
      </c>
      <c r="N41" s="70"/>
      <c r="P41" s="193">
        <f t="shared" si="4"/>
        <v>128.52584415584411</v>
      </c>
      <c r="Q41" s="11"/>
      <c r="R41" s="11"/>
      <c r="S41" s="11"/>
      <c r="T41" s="196">
        <f t="shared" si="5"/>
        <v>668.2683982683983</v>
      </c>
      <c r="U41" s="11"/>
      <c r="V41" s="11"/>
      <c r="W41" s="11"/>
      <c r="Y41" s="171">
        <v>29689.469999999987</v>
      </c>
      <c r="Z41" s="171">
        <f t="shared" si="2"/>
        <v>51851.59</v>
      </c>
      <c r="AA41" s="172"/>
      <c r="AB41" s="171">
        <f t="shared" si="3"/>
        <v>23775.1</v>
      </c>
      <c r="AC41" s="171">
        <v>33201.64</v>
      </c>
      <c r="AD41" s="171"/>
      <c r="AE41" s="4"/>
      <c r="AF41" s="4"/>
    </row>
    <row r="42" spans="1:32">
      <c r="A42" s="56"/>
      <c r="B42" s="11"/>
      <c r="C42" s="11" t="s">
        <v>80</v>
      </c>
      <c r="D42" s="11"/>
      <c r="E42" s="11" t="s">
        <v>82</v>
      </c>
      <c r="F42" s="11">
        <v>6221</v>
      </c>
      <c r="G42" s="11"/>
      <c r="H42" s="11"/>
      <c r="I42" s="11"/>
      <c r="J42" s="204">
        <v>1236.2999999999997</v>
      </c>
      <c r="K42" s="11"/>
      <c r="M42" s="11">
        <v>10</v>
      </c>
      <c r="N42" s="70"/>
      <c r="P42" s="193">
        <f t="shared" si="4"/>
        <v>123.62999999999997</v>
      </c>
      <c r="Q42" s="11"/>
      <c r="R42" s="11"/>
      <c r="S42" s="11"/>
      <c r="T42" s="196">
        <f t="shared" si="5"/>
        <v>622.1</v>
      </c>
      <c r="U42" s="11"/>
      <c r="V42" s="11"/>
      <c r="W42" s="11"/>
      <c r="Y42" s="171">
        <v>1236.2999999999997</v>
      </c>
      <c r="Z42" s="171">
        <f t="shared" si="2"/>
        <v>2159.15</v>
      </c>
      <c r="AA42" s="172"/>
      <c r="AB42" s="171">
        <f t="shared" si="3"/>
        <v>990.02</v>
      </c>
      <c r="AC42" s="171">
        <v>1382.55</v>
      </c>
      <c r="AD42" s="171"/>
      <c r="AE42" s="4"/>
      <c r="AF42" s="4"/>
    </row>
    <row r="43" spans="1:32">
      <c r="A43" s="56"/>
      <c r="B43" s="11"/>
      <c r="C43" s="11" t="s">
        <v>83</v>
      </c>
      <c r="D43" s="11"/>
      <c r="E43" s="11" t="s">
        <v>84</v>
      </c>
      <c r="F43" s="11">
        <v>1098</v>
      </c>
      <c r="G43" s="11"/>
      <c r="H43" s="11"/>
      <c r="I43" s="11"/>
      <c r="J43" s="204">
        <v>219.85</v>
      </c>
      <c r="K43" s="11"/>
      <c r="M43" s="11">
        <v>1</v>
      </c>
      <c r="N43" s="70"/>
      <c r="P43" s="193">
        <f t="shared" si="4"/>
        <v>219.85</v>
      </c>
      <c r="Q43" s="11"/>
      <c r="R43" s="11"/>
      <c r="S43" s="11"/>
      <c r="T43" s="196">
        <f t="shared" si="5"/>
        <v>1098</v>
      </c>
      <c r="U43" s="11"/>
      <c r="V43" s="11"/>
      <c r="W43" s="11"/>
      <c r="Y43" s="171">
        <v>219.85</v>
      </c>
      <c r="Z43" s="171">
        <f t="shared" si="2"/>
        <v>383.96</v>
      </c>
      <c r="AA43" s="172"/>
      <c r="AB43" s="171">
        <f t="shared" si="3"/>
        <v>176.05</v>
      </c>
      <c r="AC43" s="171">
        <v>245.86</v>
      </c>
      <c r="AD43" s="171"/>
      <c r="AE43" s="4"/>
      <c r="AF43" s="4"/>
    </row>
    <row r="44" spans="1:32">
      <c r="A44" s="56"/>
      <c r="B44" s="11"/>
      <c r="C44" s="11" t="s">
        <v>83</v>
      </c>
      <c r="D44" s="11"/>
      <c r="E44" s="11" t="s">
        <v>85</v>
      </c>
      <c r="F44" s="11">
        <v>3758499</v>
      </c>
      <c r="G44" s="11"/>
      <c r="H44" s="11"/>
      <c r="I44" s="11"/>
      <c r="J44" s="204">
        <v>739309.99999999884</v>
      </c>
      <c r="K44" s="11"/>
      <c r="M44" s="11">
        <v>5565</v>
      </c>
      <c r="N44" s="70"/>
      <c r="P44" s="193">
        <f t="shared" si="4"/>
        <v>132.84995507636995</v>
      </c>
      <c r="Q44" s="11"/>
      <c r="R44" s="11"/>
      <c r="S44" s="11"/>
      <c r="T44" s="196">
        <f t="shared" si="5"/>
        <v>675.38167115902968</v>
      </c>
      <c r="U44" s="11"/>
      <c r="V44" s="11"/>
      <c r="W44" s="11"/>
      <c r="Y44" s="171">
        <v>739309.99999999884</v>
      </c>
      <c r="Z44" s="171">
        <f t="shared" si="2"/>
        <v>1291178.25</v>
      </c>
      <c r="AA44" s="172"/>
      <c r="AB44" s="171">
        <f t="shared" si="3"/>
        <v>592033.81000000006</v>
      </c>
      <c r="AC44" s="171">
        <v>826767.91</v>
      </c>
      <c r="AD44" s="171"/>
      <c r="AE44" s="4"/>
      <c r="AF44" s="4"/>
    </row>
    <row r="45" spans="1:32">
      <c r="A45" s="56"/>
      <c r="B45" s="11"/>
      <c r="C45" s="11" t="s">
        <v>83</v>
      </c>
      <c r="D45" s="11"/>
      <c r="E45" s="11" t="s">
        <v>86</v>
      </c>
      <c r="F45" s="11">
        <v>2680</v>
      </c>
      <c r="G45" s="11"/>
      <c r="H45" s="11"/>
      <c r="I45" s="11"/>
      <c r="J45" s="204">
        <v>546.30999999999995</v>
      </c>
      <c r="K45" s="11"/>
      <c r="M45" s="11">
        <v>1</v>
      </c>
      <c r="N45" s="70"/>
      <c r="P45" s="193">
        <f t="shared" si="4"/>
        <v>546.30999999999995</v>
      </c>
      <c r="Q45" s="11"/>
      <c r="R45" s="11"/>
      <c r="S45" s="11"/>
      <c r="T45" s="196">
        <f t="shared" si="5"/>
        <v>2680</v>
      </c>
      <c r="U45" s="11"/>
      <c r="V45" s="11"/>
      <c r="W45" s="11"/>
      <c r="Y45" s="171">
        <v>546.30999999999995</v>
      </c>
      <c r="Z45" s="171">
        <f t="shared" si="2"/>
        <v>954.11</v>
      </c>
      <c r="AA45" s="172"/>
      <c r="AB45" s="171">
        <f t="shared" si="3"/>
        <v>437.48</v>
      </c>
      <c r="AC45" s="171">
        <v>610.94000000000005</v>
      </c>
      <c r="AD45" s="171"/>
      <c r="AE45" s="4"/>
      <c r="AF45" s="4"/>
    </row>
    <row r="46" spans="1:32">
      <c r="A46" s="56"/>
      <c r="B46" s="11"/>
      <c r="C46" s="11" t="s">
        <v>83</v>
      </c>
      <c r="D46" s="11"/>
      <c r="E46" s="11" t="s">
        <v>87</v>
      </c>
      <c r="F46" s="11">
        <v>695</v>
      </c>
      <c r="G46" s="11"/>
      <c r="H46" s="11"/>
      <c r="I46" s="11"/>
      <c r="J46" s="204">
        <v>134.63</v>
      </c>
      <c r="K46" s="11"/>
      <c r="M46" s="11">
        <v>1</v>
      </c>
      <c r="N46" s="70"/>
      <c r="P46" s="193">
        <f t="shared" si="4"/>
        <v>134.63</v>
      </c>
      <c r="Q46" s="11"/>
      <c r="R46" s="11"/>
      <c r="S46" s="11"/>
      <c r="T46" s="196">
        <f t="shared" si="5"/>
        <v>695</v>
      </c>
      <c r="U46" s="11"/>
      <c r="V46" s="11"/>
      <c r="W46" s="11"/>
      <c r="Y46" s="171">
        <v>134.63</v>
      </c>
      <c r="Z46" s="171">
        <f t="shared" si="2"/>
        <v>235.13</v>
      </c>
      <c r="AA46" s="172"/>
      <c r="AB46" s="171">
        <f t="shared" si="3"/>
        <v>107.81</v>
      </c>
      <c r="AC46" s="171">
        <v>150.56</v>
      </c>
      <c r="AD46" s="171"/>
      <c r="AE46" s="4"/>
      <c r="AF46" s="4"/>
    </row>
    <row r="47" spans="1:32">
      <c r="A47" s="56"/>
      <c r="B47" s="11"/>
      <c r="C47" s="11" t="s">
        <v>88</v>
      </c>
      <c r="D47" s="11"/>
      <c r="E47" s="11" t="s">
        <v>89</v>
      </c>
      <c r="F47" s="11">
        <v>8046</v>
      </c>
      <c r="G47" s="11"/>
      <c r="H47" s="11"/>
      <c r="I47" s="11"/>
      <c r="J47" s="204">
        <v>1584.4700000000003</v>
      </c>
      <c r="K47" s="11"/>
      <c r="M47" s="11">
        <v>18</v>
      </c>
      <c r="N47" s="70"/>
      <c r="P47" s="193">
        <f t="shared" si="4"/>
        <v>88.026111111111121</v>
      </c>
      <c r="Q47" s="11"/>
      <c r="R47" s="11"/>
      <c r="S47" s="11"/>
      <c r="T47" s="196">
        <f t="shared" si="5"/>
        <v>447</v>
      </c>
      <c r="U47" s="11"/>
      <c r="V47" s="11"/>
      <c r="W47" s="11"/>
      <c r="Y47" s="171">
        <v>1584.4700000000003</v>
      </c>
      <c r="Z47" s="171">
        <f t="shared" si="2"/>
        <v>2767.22</v>
      </c>
      <c r="AA47" s="172"/>
      <c r="AB47" s="171">
        <f t="shared" si="3"/>
        <v>1268.83</v>
      </c>
      <c r="AC47" s="171">
        <v>1771.91</v>
      </c>
      <c r="AD47" s="171"/>
      <c r="AE47" s="4"/>
      <c r="AF47" s="4"/>
    </row>
    <row r="48" spans="1:32">
      <c r="A48" s="56"/>
      <c r="B48" s="11"/>
      <c r="C48" s="11" t="s">
        <v>88</v>
      </c>
      <c r="D48" s="11"/>
      <c r="E48" s="11" t="s">
        <v>66</v>
      </c>
      <c r="F48" s="11">
        <v>2777975</v>
      </c>
      <c r="G48" s="11"/>
      <c r="H48" s="11"/>
      <c r="I48" s="11"/>
      <c r="J48" s="204">
        <v>535222.74999999988</v>
      </c>
      <c r="K48" s="11"/>
      <c r="M48" s="11">
        <v>5320</v>
      </c>
      <c r="N48" s="70"/>
      <c r="P48" s="193">
        <f t="shared" si="4"/>
        <v>100.60578007518795</v>
      </c>
      <c r="Q48" s="11"/>
      <c r="R48" s="11"/>
      <c r="S48" s="11"/>
      <c r="T48" s="196">
        <f t="shared" si="5"/>
        <v>522.17575187969919</v>
      </c>
      <c r="U48" s="11"/>
      <c r="V48" s="11"/>
      <c r="W48" s="11"/>
      <c r="Y48" s="171">
        <v>535222.74999999988</v>
      </c>
      <c r="Z48" s="171">
        <f t="shared" si="2"/>
        <v>934747.23</v>
      </c>
      <c r="AA48" s="172"/>
      <c r="AB48" s="171">
        <f t="shared" si="3"/>
        <v>428602.3</v>
      </c>
      <c r="AC48" s="171">
        <v>598537.81999999995</v>
      </c>
      <c r="AD48" s="171"/>
      <c r="AE48" s="4"/>
      <c r="AF48" s="4"/>
    </row>
    <row r="49" spans="1:32">
      <c r="A49" s="56"/>
      <c r="B49" s="11"/>
      <c r="C49" s="11" t="s">
        <v>90</v>
      </c>
      <c r="D49" s="11"/>
      <c r="E49" s="11" t="s">
        <v>91</v>
      </c>
      <c r="F49" s="11">
        <v>1362330</v>
      </c>
      <c r="G49" s="11"/>
      <c r="H49" s="11"/>
      <c r="I49" s="11"/>
      <c r="J49" s="204">
        <v>265651.36999999941</v>
      </c>
      <c r="K49" s="11"/>
      <c r="M49" s="11">
        <v>3460</v>
      </c>
      <c r="N49" s="70"/>
      <c r="P49" s="193">
        <f t="shared" si="4"/>
        <v>76.777852601155899</v>
      </c>
      <c r="Q49" s="11"/>
      <c r="R49" s="11"/>
      <c r="S49" s="11"/>
      <c r="T49" s="196">
        <f t="shared" si="5"/>
        <v>393.73699421965318</v>
      </c>
      <c r="U49" s="11"/>
      <c r="V49" s="11"/>
      <c r="W49" s="11"/>
      <c r="Y49" s="171">
        <v>265651.36999999941</v>
      </c>
      <c r="Z49" s="171">
        <f t="shared" si="2"/>
        <v>463950.54</v>
      </c>
      <c r="AA49" s="172"/>
      <c r="AB49" s="171">
        <f t="shared" si="3"/>
        <v>212731.59</v>
      </c>
      <c r="AC49" s="171">
        <v>297077.03999999998</v>
      </c>
      <c r="AD49" s="171"/>
      <c r="AE49" s="4"/>
      <c r="AF49" s="4"/>
    </row>
    <row r="50" spans="1:32">
      <c r="A50" s="56"/>
      <c r="B50" s="11"/>
      <c r="C50" s="11" t="s">
        <v>90</v>
      </c>
      <c r="D50" s="11"/>
      <c r="E50" s="11" t="s">
        <v>92</v>
      </c>
      <c r="F50" s="11">
        <v>865791</v>
      </c>
      <c r="G50" s="11"/>
      <c r="H50" s="11"/>
      <c r="I50" s="11"/>
      <c r="J50" s="204">
        <v>173275.61000000007</v>
      </c>
      <c r="K50" s="11"/>
      <c r="M50" s="11">
        <v>1288</v>
      </c>
      <c r="N50" s="70"/>
      <c r="P50" s="193">
        <f t="shared" si="4"/>
        <v>134.53075310559012</v>
      </c>
      <c r="Q50" s="11"/>
      <c r="R50" s="11"/>
      <c r="S50" s="11"/>
      <c r="T50" s="196">
        <f t="shared" si="5"/>
        <v>672.19798136645966</v>
      </c>
      <c r="U50" s="11"/>
      <c r="V50" s="11"/>
      <c r="W50" s="11"/>
      <c r="Y50" s="171">
        <v>173275.61000000007</v>
      </c>
      <c r="Z50" s="171">
        <f t="shared" si="2"/>
        <v>302619.59999999998</v>
      </c>
      <c r="AA50" s="172"/>
      <c r="AB50" s="171">
        <f t="shared" si="3"/>
        <v>138757.79</v>
      </c>
      <c r="AC50" s="171">
        <v>193773.54</v>
      </c>
      <c r="AD50" s="171"/>
      <c r="AE50" s="4"/>
      <c r="AF50" s="4"/>
    </row>
    <row r="51" spans="1:32">
      <c r="A51" s="56"/>
      <c r="B51" s="11"/>
      <c r="C51" s="11" t="s">
        <v>90</v>
      </c>
      <c r="D51" s="11"/>
      <c r="E51" s="11" t="s">
        <v>93</v>
      </c>
      <c r="F51" s="11">
        <v>2395</v>
      </c>
      <c r="G51" s="11"/>
      <c r="H51" s="11"/>
      <c r="I51" s="11"/>
      <c r="J51" s="204">
        <v>471.9</v>
      </c>
      <c r="K51" s="11"/>
      <c r="M51" s="11">
        <v>4</v>
      </c>
      <c r="N51" s="70"/>
      <c r="P51" s="193">
        <f t="shared" si="4"/>
        <v>117.97499999999999</v>
      </c>
      <c r="Q51" s="11"/>
      <c r="R51" s="11"/>
      <c r="S51" s="11"/>
      <c r="T51" s="196">
        <f t="shared" si="5"/>
        <v>598.75</v>
      </c>
      <c r="U51" s="11"/>
      <c r="V51" s="11"/>
      <c r="W51" s="11"/>
      <c r="Y51" s="171">
        <v>471.9</v>
      </c>
      <c r="Z51" s="171">
        <f t="shared" si="2"/>
        <v>824.16</v>
      </c>
      <c r="AA51" s="172"/>
      <c r="AB51" s="171">
        <f t="shared" si="3"/>
        <v>377.89</v>
      </c>
      <c r="AC51" s="171">
        <v>527.72</v>
      </c>
      <c r="AD51" s="171"/>
      <c r="AE51" s="4"/>
      <c r="AF51" s="4"/>
    </row>
    <row r="52" spans="1:32">
      <c r="A52" s="56"/>
      <c r="B52" s="11"/>
      <c r="C52" s="11" t="s">
        <v>90</v>
      </c>
      <c r="D52" s="11"/>
      <c r="E52" s="11" t="s">
        <v>94</v>
      </c>
      <c r="F52" s="11">
        <v>7425</v>
      </c>
      <c r="G52" s="11"/>
      <c r="H52" s="11"/>
      <c r="I52" s="11"/>
      <c r="J52" s="204">
        <v>1482.8200000000006</v>
      </c>
      <c r="K52" s="11"/>
      <c r="M52" s="11">
        <v>14</v>
      </c>
      <c r="N52" s="70"/>
      <c r="P52" s="193">
        <f t="shared" si="4"/>
        <v>105.91571428571433</v>
      </c>
      <c r="Q52" s="11"/>
      <c r="R52" s="11"/>
      <c r="S52" s="11"/>
      <c r="T52" s="196">
        <f t="shared" si="5"/>
        <v>530.35714285714289</v>
      </c>
      <c r="U52" s="11"/>
      <c r="V52" s="11"/>
      <c r="W52" s="11"/>
      <c r="Y52" s="171">
        <v>1482.8200000000006</v>
      </c>
      <c r="Z52" s="171">
        <f t="shared" si="2"/>
        <v>2589.69</v>
      </c>
      <c r="AA52" s="172"/>
      <c r="AB52" s="171">
        <f t="shared" si="3"/>
        <v>1187.43</v>
      </c>
      <c r="AC52" s="171">
        <v>1658.23</v>
      </c>
      <c r="AD52" s="171"/>
      <c r="AE52" s="4"/>
      <c r="AF52" s="4"/>
    </row>
    <row r="53" spans="1:32">
      <c r="A53" s="56"/>
      <c r="B53" s="11"/>
      <c r="C53" s="11" t="s">
        <v>95</v>
      </c>
      <c r="D53" s="11"/>
      <c r="E53" s="11" t="s">
        <v>96</v>
      </c>
      <c r="F53" s="11">
        <v>358746</v>
      </c>
      <c r="G53" s="11"/>
      <c r="H53" s="11"/>
      <c r="I53" s="11"/>
      <c r="J53" s="204">
        <v>68213.709999999992</v>
      </c>
      <c r="K53" s="11"/>
      <c r="M53" s="11">
        <v>496</v>
      </c>
      <c r="N53" s="70"/>
      <c r="P53" s="193">
        <f t="shared" si="4"/>
        <v>137.52764112903225</v>
      </c>
      <c r="Q53" s="11"/>
      <c r="R53" s="11"/>
      <c r="S53" s="11"/>
      <c r="T53" s="196">
        <f t="shared" si="5"/>
        <v>723.27822580645159</v>
      </c>
      <c r="U53" s="11"/>
      <c r="V53" s="11"/>
      <c r="W53" s="11"/>
      <c r="Y53" s="171">
        <v>68213.709999999992</v>
      </c>
      <c r="Z53" s="171">
        <f t="shared" si="2"/>
        <v>119132.78</v>
      </c>
      <c r="AA53" s="172"/>
      <c r="AB53" s="171">
        <f t="shared" si="3"/>
        <v>54625.02</v>
      </c>
      <c r="AC53" s="171">
        <v>76283.16</v>
      </c>
      <c r="AD53" s="171"/>
      <c r="AE53" s="4"/>
      <c r="AF53" s="4"/>
    </row>
    <row r="54" spans="1:32">
      <c r="A54" s="56"/>
      <c r="B54" s="11"/>
      <c r="C54" s="11" t="s">
        <v>97</v>
      </c>
      <c r="D54" s="11"/>
      <c r="E54" s="11" t="s">
        <v>98</v>
      </c>
      <c r="F54" s="11">
        <v>274</v>
      </c>
      <c r="G54" s="11"/>
      <c r="H54" s="11"/>
      <c r="I54" s="11"/>
      <c r="J54" s="204">
        <v>56.55</v>
      </c>
      <c r="K54" s="11"/>
      <c r="M54" s="11">
        <v>1</v>
      </c>
      <c r="N54" s="70"/>
      <c r="P54" s="193">
        <f t="shared" si="4"/>
        <v>56.55</v>
      </c>
      <c r="Q54" s="11"/>
      <c r="R54" s="11"/>
      <c r="S54" s="11"/>
      <c r="T54" s="196">
        <f t="shared" si="5"/>
        <v>274</v>
      </c>
      <c r="U54" s="11"/>
      <c r="V54" s="11"/>
      <c r="W54" s="11"/>
      <c r="Y54" s="171">
        <v>56.55</v>
      </c>
      <c r="Z54" s="171">
        <f t="shared" si="2"/>
        <v>98.76</v>
      </c>
      <c r="AA54" s="172"/>
      <c r="AB54" s="171">
        <f t="shared" si="3"/>
        <v>45.28</v>
      </c>
      <c r="AC54" s="171">
        <v>63.24</v>
      </c>
      <c r="AD54" s="171"/>
      <c r="AE54" s="4"/>
      <c r="AF54" s="4"/>
    </row>
    <row r="55" spans="1:32">
      <c r="A55" s="56"/>
      <c r="B55" s="11"/>
      <c r="C55" s="11" t="s">
        <v>99</v>
      </c>
      <c r="D55" s="11"/>
      <c r="E55" s="11" t="s">
        <v>68</v>
      </c>
      <c r="F55" s="11">
        <v>9790</v>
      </c>
      <c r="G55" s="11"/>
      <c r="H55" s="11"/>
      <c r="I55" s="11"/>
      <c r="J55" s="204">
        <v>1918.85</v>
      </c>
      <c r="K55" s="11"/>
      <c r="M55" s="11">
        <v>27</v>
      </c>
      <c r="N55" s="70"/>
      <c r="P55" s="193">
        <f t="shared" si="4"/>
        <v>71.068518518518516</v>
      </c>
      <c r="Q55" s="11"/>
      <c r="R55" s="11"/>
      <c r="S55" s="11"/>
      <c r="T55" s="196">
        <f t="shared" si="5"/>
        <v>362.59259259259261</v>
      </c>
      <c r="U55" s="11"/>
      <c r="V55" s="11"/>
      <c r="W55" s="11"/>
      <c r="Y55" s="171">
        <v>1918.85</v>
      </c>
      <c r="Z55" s="171">
        <f t="shared" si="2"/>
        <v>3351.2</v>
      </c>
      <c r="AA55" s="172"/>
      <c r="AB55" s="171">
        <f t="shared" si="3"/>
        <v>1536.6</v>
      </c>
      <c r="AC55" s="171">
        <v>2145.84</v>
      </c>
      <c r="AD55" s="171"/>
      <c r="AE55" s="4"/>
      <c r="AF55" s="4"/>
    </row>
    <row r="56" spans="1:32">
      <c r="A56" s="56"/>
      <c r="B56" s="11"/>
      <c r="C56" s="11" t="s">
        <v>100</v>
      </c>
      <c r="D56" s="11"/>
      <c r="E56" s="11" t="s">
        <v>94</v>
      </c>
      <c r="F56" s="11">
        <v>94</v>
      </c>
      <c r="G56" s="11"/>
      <c r="H56" s="11"/>
      <c r="I56" s="11"/>
      <c r="J56" s="204">
        <v>23.31</v>
      </c>
      <c r="K56" s="11"/>
      <c r="M56" s="11">
        <v>1</v>
      </c>
      <c r="N56" s="70"/>
      <c r="P56" s="193">
        <f t="shared" si="4"/>
        <v>23.31</v>
      </c>
      <c r="Q56" s="11"/>
      <c r="R56" s="11"/>
      <c r="S56" s="11"/>
      <c r="T56" s="196">
        <f t="shared" si="5"/>
        <v>94</v>
      </c>
      <c r="U56" s="11"/>
      <c r="V56" s="11"/>
      <c r="W56" s="11"/>
      <c r="Y56" s="171">
        <v>23.31</v>
      </c>
      <c r="Z56" s="171">
        <f t="shared" si="2"/>
        <v>40.71</v>
      </c>
      <c r="AA56" s="172"/>
      <c r="AB56" s="171">
        <f t="shared" si="3"/>
        <v>18.670000000000002</v>
      </c>
      <c r="AC56" s="171">
        <v>26.07</v>
      </c>
      <c r="AD56" s="171"/>
      <c r="AE56" s="4"/>
      <c r="AF56" s="4"/>
    </row>
    <row r="57" spans="1:32">
      <c r="A57" s="56"/>
      <c r="B57" s="11"/>
      <c r="C57" s="11" t="s">
        <v>101</v>
      </c>
      <c r="D57" s="11"/>
      <c r="E57" s="11" t="s">
        <v>91</v>
      </c>
      <c r="F57" s="11">
        <v>299</v>
      </c>
      <c r="G57" s="11"/>
      <c r="H57" s="11"/>
      <c r="I57" s="11"/>
      <c r="J57" s="204">
        <v>62.42</v>
      </c>
      <c r="K57" s="11"/>
      <c r="M57" s="11">
        <v>1</v>
      </c>
      <c r="N57" s="70"/>
      <c r="P57" s="193">
        <f t="shared" si="4"/>
        <v>62.42</v>
      </c>
      <c r="Q57" s="11"/>
      <c r="R57" s="11"/>
      <c r="S57" s="11"/>
      <c r="T57" s="196">
        <f t="shared" si="5"/>
        <v>299</v>
      </c>
      <c r="U57" s="11"/>
      <c r="V57" s="11"/>
      <c r="W57" s="11"/>
      <c r="Y57" s="171">
        <v>62.42</v>
      </c>
      <c r="Z57" s="171">
        <f t="shared" si="2"/>
        <v>109.01</v>
      </c>
      <c r="AA57" s="172"/>
      <c r="AB57" s="171">
        <f t="shared" si="3"/>
        <v>49.99</v>
      </c>
      <c r="AC57" s="171">
        <v>69.8</v>
      </c>
      <c r="AD57" s="171"/>
      <c r="AE57" s="4"/>
      <c r="AF57" s="4"/>
    </row>
    <row r="58" spans="1:32">
      <c r="A58" s="56"/>
      <c r="B58" s="11"/>
      <c r="C58" s="11" t="s">
        <v>101</v>
      </c>
      <c r="D58" s="11"/>
      <c r="E58" s="11" t="s">
        <v>93</v>
      </c>
      <c r="F58" s="11">
        <v>2549394</v>
      </c>
      <c r="G58" s="11"/>
      <c r="H58" s="11"/>
      <c r="I58" s="11"/>
      <c r="J58" s="204">
        <v>509388.36</v>
      </c>
      <c r="K58" s="11"/>
      <c r="M58" s="11">
        <v>5377</v>
      </c>
      <c r="N58" s="70"/>
      <c r="P58" s="193">
        <f t="shared" si="4"/>
        <v>94.734677329365809</v>
      </c>
      <c r="Q58" s="11"/>
      <c r="R58" s="11"/>
      <c r="S58" s="11"/>
      <c r="T58" s="196">
        <f t="shared" si="5"/>
        <v>474.12944020829457</v>
      </c>
      <c r="U58" s="11"/>
      <c r="V58" s="11"/>
      <c r="W58" s="11"/>
      <c r="Y58" s="171">
        <v>509388.36</v>
      </c>
      <c r="Z58" s="171">
        <f t="shared" si="2"/>
        <v>889628.4</v>
      </c>
      <c r="AA58" s="172"/>
      <c r="AB58" s="171">
        <f t="shared" si="3"/>
        <v>407914.31</v>
      </c>
      <c r="AC58" s="171">
        <v>569647.31000000006</v>
      </c>
      <c r="AD58" s="171"/>
      <c r="AE58" s="4"/>
      <c r="AF58" s="4"/>
    </row>
    <row r="59" spans="1:32">
      <c r="A59" s="56"/>
      <c r="B59" s="11"/>
      <c r="C59" s="11" t="s">
        <v>102</v>
      </c>
      <c r="D59" s="11"/>
      <c r="E59" s="11" t="s">
        <v>93</v>
      </c>
      <c r="F59" s="11">
        <v>12928</v>
      </c>
      <c r="G59" s="11"/>
      <c r="H59" s="11"/>
      <c r="I59" s="11"/>
      <c r="J59" s="204">
        <v>2309.5099999999998</v>
      </c>
      <c r="K59" s="11"/>
      <c r="M59" s="11">
        <v>18</v>
      </c>
      <c r="N59" s="70"/>
      <c r="P59" s="193">
        <f t="shared" si="4"/>
        <v>128.30611111111111</v>
      </c>
      <c r="Q59" s="11"/>
      <c r="R59" s="11"/>
      <c r="S59" s="11"/>
      <c r="T59" s="196">
        <f t="shared" si="5"/>
        <v>718.22222222222217</v>
      </c>
      <c r="U59" s="11"/>
      <c r="V59" s="11"/>
      <c r="W59" s="11"/>
      <c r="Y59" s="171">
        <v>2309.5099999999998</v>
      </c>
      <c r="Z59" s="171">
        <f t="shared" si="2"/>
        <v>4033.48</v>
      </c>
      <c r="AA59" s="172"/>
      <c r="AB59" s="171">
        <f t="shared" si="3"/>
        <v>1849.44</v>
      </c>
      <c r="AC59" s="171">
        <v>2582.7199999999998</v>
      </c>
      <c r="AD59" s="171"/>
      <c r="AE59" s="4"/>
      <c r="AF59" s="4"/>
    </row>
    <row r="60" spans="1:32">
      <c r="A60" s="56"/>
      <c r="B60" s="11"/>
      <c r="C60" s="11" t="s">
        <v>103</v>
      </c>
      <c r="D60" s="11"/>
      <c r="E60" s="11" t="s">
        <v>91</v>
      </c>
      <c r="F60" s="11">
        <v>311</v>
      </c>
      <c r="G60" s="11"/>
      <c r="H60" s="11"/>
      <c r="I60" s="11"/>
      <c r="J60" s="204">
        <v>64.19</v>
      </c>
      <c r="K60" s="11"/>
      <c r="M60" s="11">
        <v>1</v>
      </c>
      <c r="N60" s="70"/>
      <c r="P60" s="193">
        <f t="shared" si="4"/>
        <v>64.19</v>
      </c>
      <c r="Q60" s="11"/>
      <c r="R60" s="11"/>
      <c r="S60" s="11"/>
      <c r="T60" s="196">
        <f t="shared" si="5"/>
        <v>311</v>
      </c>
      <c r="U60" s="11"/>
      <c r="V60" s="11"/>
      <c r="W60" s="11"/>
      <c r="Y60" s="171">
        <v>64.19</v>
      </c>
      <c r="Z60" s="171">
        <f t="shared" si="2"/>
        <v>112.11</v>
      </c>
      <c r="AA60" s="172"/>
      <c r="AB60" s="171">
        <f t="shared" si="3"/>
        <v>51.4</v>
      </c>
      <c r="AC60" s="171">
        <v>71.78</v>
      </c>
      <c r="AD60" s="171"/>
      <c r="AE60" s="4"/>
      <c r="AF60" s="4"/>
    </row>
    <row r="61" spans="1:32">
      <c r="A61" s="56"/>
      <c r="B61" s="11"/>
      <c r="C61" s="11" t="s">
        <v>103</v>
      </c>
      <c r="D61" s="11"/>
      <c r="E61" s="11" t="s">
        <v>93</v>
      </c>
      <c r="F61" s="11">
        <v>48688</v>
      </c>
      <c r="G61" s="11"/>
      <c r="H61" s="11"/>
      <c r="I61" s="11"/>
      <c r="J61" s="204">
        <v>9634.0300000000043</v>
      </c>
      <c r="K61" s="11"/>
      <c r="M61" s="11">
        <v>93</v>
      </c>
      <c r="N61" s="70"/>
      <c r="P61" s="193">
        <f t="shared" si="4"/>
        <v>103.59172043010757</v>
      </c>
      <c r="Q61" s="11"/>
      <c r="R61" s="11"/>
      <c r="S61" s="11"/>
      <c r="T61" s="196">
        <f t="shared" si="5"/>
        <v>523.52688172043008</v>
      </c>
      <c r="U61" s="11"/>
      <c r="V61" s="11"/>
      <c r="W61" s="11"/>
      <c r="Y61" s="171">
        <v>9634.0300000000043</v>
      </c>
      <c r="Z61" s="171">
        <f t="shared" si="2"/>
        <v>16825.490000000002</v>
      </c>
      <c r="AA61" s="172"/>
      <c r="AB61" s="171">
        <f t="shared" si="3"/>
        <v>7714.86</v>
      </c>
      <c r="AC61" s="171">
        <v>10773.7</v>
      </c>
      <c r="AD61" s="171"/>
      <c r="AE61" s="4"/>
      <c r="AF61" s="4"/>
    </row>
    <row r="62" spans="1:32">
      <c r="A62" s="56"/>
      <c r="B62" s="11"/>
      <c r="C62" s="11" t="s">
        <v>104</v>
      </c>
      <c r="D62" s="11"/>
      <c r="E62" s="11" t="s">
        <v>93</v>
      </c>
      <c r="F62" s="11">
        <v>7616</v>
      </c>
      <c r="G62" s="11"/>
      <c r="H62" s="11"/>
      <c r="I62" s="11"/>
      <c r="J62" s="204">
        <v>1526.1500000000003</v>
      </c>
      <c r="K62" s="11"/>
      <c r="M62" s="11">
        <v>14</v>
      </c>
      <c r="N62" s="70"/>
      <c r="P62" s="193">
        <f t="shared" si="4"/>
        <v>109.01071428571431</v>
      </c>
      <c r="Q62" s="11"/>
      <c r="R62" s="11"/>
      <c r="S62" s="11"/>
      <c r="T62" s="196">
        <f t="shared" si="5"/>
        <v>544</v>
      </c>
      <c r="U62" s="11"/>
      <c r="V62" s="11"/>
      <c r="W62" s="11"/>
      <c r="Y62" s="171">
        <v>1526.1500000000003</v>
      </c>
      <c r="Z62" s="171">
        <f t="shared" si="2"/>
        <v>2665.37</v>
      </c>
      <c r="AA62" s="172"/>
      <c r="AB62" s="171">
        <f t="shared" si="3"/>
        <v>1222.1300000000001</v>
      </c>
      <c r="AC62" s="171">
        <v>1706.69</v>
      </c>
      <c r="AD62" s="171"/>
      <c r="AE62" s="4"/>
      <c r="AF62" s="4"/>
    </row>
    <row r="63" spans="1:32">
      <c r="A63" s="56"/>
      <c r="B63" s="11"/>
      <c r="C63" s="11" t="s">
        <v>105</v>
      </c>
      <c r="D63" s="11"/>
      <c r="E63" s="11" t="s">
        <v>93</v>
      </c>
      <c r="F63" s="11">
        <v>14903</v>
      </c>
      <c r="G63" s="11"/>
      <c r="H63" s="11"/>
      <c r="I63" s="11"/>
      <c r="J63" s="204">
        <v>3008.7199999999993</v>
      </c>
      <c r="K63" s="11"/>
      <c r="M63" s="11">
        <v>24</v>
      </c>
      <c r="N63" s="70"/>
      <c r="P63" s="193">
        <f t="shared" si="4"/>
        <v>125.3633333333333</v>
      </c>
      <c r="Q63" s="11"/>
      <c r="R63" s="11"/>
      <c r="S63" s="11"/>
      <c r="T63" s="196">
        <f t="shared" si="5"/>
        <v>620.95833333333337</v>
      </c>
      <c r="U63" s="11"/>
      <c r="V63" s="11"/>
      <c r="W63" s="11"/>
      <c r="Y63" s="171">
        <v>3008.7199999999993</v>
      </c>
      <c r="Z63" s="171">
        <f t="shared" si="2"/>
        <v>5254.62</v>
      </c>
      <c r="AA63" s="172"/>
      <c r="AB63" s="171">
        <f t="shared" si="3"/>
        <v>2409.36</v>
      </c>
      <c r="AC63" s="171">
        <v>3364.64</v>
      </c>
      <c r="AD63" s="171"/>
      <c r="AE63" s="4"/>
      <c r="AF63" s="4"/>
    </row>
    <row r="64" spans="1:32">
      <c r="A64" s="56"/>
      <c r="B64" s="11"/>
      <c r="C64" s="11" t="s">
        <v>106</v>
      </c>
      <c r="D64" s="11"/>
      <c r="E64" s="11" t="s">
        <v>93</v>
      </c>
      <c r="F64" s="11">
        <v>523</v>
      </c>
      <c r="G64" s="11"/>
      <c r="H64" s="11"/>
      <c r="I64" s="11"/>
      <c r="J64" s="204">
        <v>85.2</v>
      </c>
      <c r="K64" s="11"/>
      <c r="M64" s="11">
        <v>2</v>
      </c>
      <c r="N64" s="70"/>
      <c r="P64" s="193">
        <f t="shared" si="4"/>
        <v>42.6</v>
      </c>
      <c r="Q64" s="11"/>
      <c r="R64" s="11"/>
      <c r="S64" s="11"/>
      <c r="T64" s="196">
        <f t="shared" si="5"/>
        <v>261.5</v>
      </c>
      <c r="U64" s="11"/>
      <c r="V64" s="11"/>
      <c r="W64" s="11"/>
      <c r="Y64" s="171">
        <v>85.2</v>
      </c>
      <c r="Z64" s="171">
        <f t="shared" si="2"/>
        <v>148.80000000000001</v>
      </c>
      <c r="AA64" s="172"/>
      <c r="AB64" s="171">
        <f t="shared" si="3"/>
        <v>68.23</v>
      </c>
      <c r="AC64" s="171">
        <v>95.28</v>
      </c>
      <c r="AD64" s="171"/>
      <c r="AE64" s="4"/>
      <c r="AF64" s="4"/>
    </row>
    <row r="65" spans="1:32">
      <c r="A65" s="56"/>
      <c r="B65" s="11"/>
      <c r="C65" s="11" t="s">
        <v>106</v>
      </c>
      <c r="D65" s="11"/>
      <c r="E65" s="11" t="s">
        <v>94</v>
      </c>
      <c r="F65" s="11">
        <v>1674702</v>
      </c>
      <c r="G65" s="11"/>
      <c r="H65" s="11"/>
      <c r="I65" s="11"/>
      <c r="J65" s="204">
        <v>333849.6999999992</v>
      </c>
      <c r="K65" s="11"/>
      <c r="M65" s="11">
        <v>4045</v>
      </c>
      <c r="N65" s="70"/>
      <c r="P65" s="193">
        <f t="shared" si="4"/>
        <v>82.533918417799555</v>
      </c>
      <c r="Q65" s="11"/>
      <c r="R65" s="11"/>
      <c r="S65" s="11"/>
      <c r="T65" s="196">
        <f t="shared" si="5"/>
        <v>414.01779975278123</v>
      </c>
      <c r="U65" s="11"/>
      <c r="V65" s="11"/>
      <c r="W65" s="11"/>
      <c r="Y65" s="171">
        <v>333849.6999999992</v>
      </c>
      <c r="Z65" s="171">
        <f t="shared" si="2"/>
        <v>583056.46</v>
      </c>
      <c r="AA65" s="172"/>
      <c r="AB65" s="171">
        <f t="shared" si="3"/>
        <v>267344.28999999998</v>
      </c>
      <c r="AC65" s="171">
        <v>373343.01</v>
      </c>
      <c r="AD65" s="171"/>
      <c r="AE65" s="4"/>
      <c r="AF65" s="4"/>
    </row>
    <row r="66" spans="1:32">
      <c r="A66" s="56"/>
      <c r="B66" s="11"/>
      <c r="C66" s="11" t="s">
        <v>107</v>
      </c>
      <c r="D66" s="11"/>
      <c r="E66" s="11" t="s">
        <v>108</v>
      </c>
      <c r="F66" s="11">
        <v>1160</v>
      </c>
      <c r="G66" s="11"/>
      <c r="H66" s="11"/>
      <c r="I66" s="11"/>
      <c r="J66" s="204">
        <v>235.07</v>
      </c>
      <c r="K66" s="11"/>
      <c r="M66" s="11">
        <v>3</v>
      </c>
      <c r="N66" s="70"/>
      <c r="P66" s="193">
        <f t="shared" si="4"/>
        <v>78.356666666666669</v>
      </c>
      <c r="Q66" s="11"/>
      <c r="R66" s="11"/>
      <c r="S66" s="11"/>
      <c r="T66" s="196">
        <f t="shared" si="5"/>
        <v>386.66666666666669</v>
      </c>
      <c r="U66" s="11"/>
      <c r="V66" s="11"/>
      <c r="W66" s="11"/>
      <c r="Y66" s="171">
        <v>235.07</v>
      </c>
      <c r="Z66" s="171">
        <f t="shared" si="2"/>
        <v>410.54</v>
      </c>
      <c r="AA66" s="172"/>
      <c r="AB66" s="171">
        <f t="shared" si="3"/>
        <v>188.24</v>
      </c>
      <c r="AC66" s="171">
        <v>262.88</v>
      </c>
      <c r="AD66" s="171"/>
      <c r="AE66" s="4"/>
      <c r="AF66" s="4"/>
    </row>
    <row r="67" spans="1:32">
      <c r="A67" s="56"/>
      <c r="B67" s="11"/>
      <c r="C67" s="11" t="s">
        <v>109</v>
      </c>
      <c r="D67" s="11"/>
      <c r="E67" s="11" t="s">
        <v>79</v>
      </c>
      <c r="F67" s="11">
        <v>634</v>
      </c>
      <c r="G67" s="11"/>
      <c r="H67" s="11"/>
      <c r="I67" s="11"/>
      <c r="J67" s="204">
        <v>124.22</v>
      </c>
      <c r="K67" s="11"/>
      <c r="M67" s="11">
        <v>1</v>
      </c>
      <c r="N67" s="70"/>
      <c r="P67" s="193">
        <f t="shared" si="4"/>
        <v>124.22</v>
      </c>
      <c r="Q67" s="11"/>
      <c r="R67" s="11"/>
      <c r="S67" s="11"/>
      <c r="T67" s="196">
        <f t="shared" si="5"/>
        <v>634</v>
      </c>
      <c r="U67" s="11"/>
      <c r="V67" s="11"/>
      <c r="W67" s="11"/>
      <c r="Y67" s="171">
        <v>124.22</v>
      </c>
      <c r="Z67" s="171">
        <f t="shared" si="2"/>
        <v>216.95</v>
      </c>
      <c r="AA67" s="172"/>
      <c r="AB67" s="171">
        <f t="shared" si="3"/>
        <v>99.47</v>
      </c>
      <c r="AC67" s="171">
        <v>138.91</v>
      </c>
      <c r="AD67" s="171"/>
      <c r="AE67" s="4"/>
      <c r="AF67" s="4"/>
    </row>
    <row r="68" spans="1:32">
      <c r="A68" s="56"/>
      <c r="B68" s="11"/>
      <c r="C68" s="11" t="s">
        <v>110</v>
      </c>
      <c r="D68" s="11"/>
      <c r="E68" s="11" t="s">
        <v>68</v>
      </c>
      <c r="F68" s="11">
        <v>3084</v>
      </c>
      <c r="G68" s="11"/>
      <c r="H68" s="11"/>
      <c r="I68" s="11"/>
      <c r="J68" s="204">
        <v>602.5</v>
      </c>
      <c r="K68" s="11"/>
      <c r="M68" s="11">
        <v>4</v>
      </c>
      <c r="N68" s="70"/>
      <c r="P68" s="193">
        <f t="shared" si="4"/>
        <v>150.625</v>
      </c>
      <c r="Q68" s="11"/>
      <c r="R68" s="11"/>
      <c r="S68" s="11"/>
      <c r="T68" s="196">
        <f t="shared" si="5"/>
        <v>771</v>
      </c>
      <c r="U68" s="11"/>
      <c r="V68" s="11"/>
      <c r="W68" s="11"/>
      <c r="Y68" s="171">
        <v>602.5</v>
      </c>
      <c r="Z68" s="171">
        <f t="shared" si="2"/>
        <v>1052.24</v>
      </c>
      <c r="AA68" s="172"/>
      <c r="AB68" s="171">
        <f t="shared" si="3"/>
        <v>482.48</v>
      </c>
      <c r="AC68" s="171">
        <v>673.77</v>
      </c>
      <c r="AD68" s="171"/>
      <c r="AE68" s="4"/>
      <c r="AF68" s="4"/>
    </row>
    <row r="69" spans="1:32">
      <c r="A69" s="56"/>
      <c r="B69" s="11"/>
      <c r="C69" s="11" t="s">
        <v>111</v>
      </c>
      <c r="D69" s="11"/>
      <c r="E69" s="11" t="s">
        <v>112</v>
      </c>
      <c r="F69" s="11">
        <v>234273</v>
      </c>
      <c r="G69" s="11"/>
      <c r="H69" s="11"/>
      <c r="I69" s="11"/>
      <c r="J69" s="204">
        <v>44319.850000000042</v>
      </c>
      <c r="K69" s="11"/>
      <c r="M69" s="11">
        <v>407</v>
      </c>
      <c r="N69" s="70"/>
      <c r="P69" s="193">
        <f t="shared" si="4"/>
        <v>108.89398034398045</v>
      </c>
      <c r="Q69" s="11"/>
      <c r="R69" s="11"/>
      <c r="S69" s="11"/>
      <c r="T69" s="196">
        <f t="shared" si="5"/>
        <v>575.60933660933665</v>
      </c>
      <c r="U69" s="11"/>
      <c r="V69" s="11"/>
      <c r="W69" s="11"/>
      <c r="Y69" s="171">
        <v>44319.850000000042</v>
      </c>
      <c r="Z69" s="171">
        <f t="shared" si="2"/>
        <v>77403.02</v>
      </c>
      <c r="AA69" s="172"/>
      <c r="AB69" s="171">
        <f t="shared" si="3"/>
        <v>35491</v>
      </c>
      <c r="AC69" s="171">
        <v>49562.74</v>
      </c>
      <c r="AD69" s="171"/>
      <c r="AE69" s="4"/>
      <c r="AF69" s="4"/>
    </row>
    <row r="70" spans="1:32">
      <c r="A70" s="56"/>
      <c r="B70" s="11"/>
      <c r="C70" s="11" t="s">
        <v>113</v>
      </c>
      <c r="D70" s="11"/>
      <c r="E70" s="11" t="s">
        <v>108</v>
      </c>
      <c r="F70" s="11">
        <v>152155</v>
      </c>
      <c r="G70" s="11"/>
      <c r="H70" s="11"/>
      <c r="I70" s="11"/>
      <c r="J70" s="204">
        <v>29346.389999999989</v>
      </c>
      <c r="K70" s="11"/>
      <c r="M70" s="11">
        <v>268</v>
      </c>
      <c r="N70" s="70"/>
      <c r="P70" s="193">
        <f t="shared" si="4"/>
        <v>109.50145522388055</v>
      </c>
      <c r="Q70" s="11"/>
      <c r="R70" s="11"/>
      <c r="S70" s="11"/>
      <c r="T70" s="196">
        <f t="shared" si="5"/>
        <v>567.74253731343288</v>
      </c>
      <c r="U70" s="11"/>
      <c r="V70" s="11"/>
      <c r="W70" s="11"/>
      <c r="Y70" s="171">
        <v>29346.389999999989</v>
      </c>
      <c r="Z70" s="171">
        <f t="shared" si="2"/>
        <v>51252.41</v>
      </c>
      <c r="AA70" s="172"/>
      <c r="AB70" s="171">
        <f t="shared" si="3"/>
        <v>23500.37</v>
      </c>
      <c r="AC70" s="171">
        <v>32817.97</v>
      </c>
      <c r="AD70" s="171"/>
      <c r="AE70" s="4"/>
      <c r="AF70" s="4"/>
    </row>
    <row r="71" spans="1:32">
      <c r="A71" s="56"/>
      <c r="B71" s="11"/>
      <c r="C71" s="11" t="s">
        <v>114</v>
      </c>
      <c r="D71" s="11"/>
      <c r="E71" s="11" t="s">
        <v>115</v>
      </c>
      <c r="F71" s="11">
        <v>144577</v>
      </c>
      <c r="G71" s="11"/>
      <c r="H71" s="11"/>
      <c r="I71" s="11"/>
      <c r="J71" s="204">
        <v>27340.839999999989</v>
      </c>
      <c r="K71" s="11"/>
      <c r="M71" s="11">
        <v>253</v>
      </c>
      <c r="N71" s="70"/>
      <c r="P71" s="193">
        <f t="shared" si="4"/>
        <v>108.0665612648221</v>
      </c>
      <c r="Q71" s="11"/>
      <c r="R71" s="11"/>
      <c r="S71" s="11"/>
      <c r="T71" s="196">
        <f t="shared" si="5"/>
        <v>571.4505928853755</v>
      </c>
      <c r="U71" s="11"/>
      <c r="V71" s="11"/>
      <c r="W71" s="11"/>
      <c r="Y71" s="171">
        <v>27340.839999999989</v>
      </c>
      <c r="Z71" s="171">
        <f t="shared" si="2"/>
        <v>47749.79</v>
      </c>
      <c r="AA71" s="172"/>
      <c r="AB71" s="171">
        <f t="shared" si="3"/>
        <v>21894.34</v>
      </c>
      <c r="AC71" s="171">
        <v>30575.17</v>
      </c>
      <c r="AD71" s="171"/>
      <c r="AE71" s="4"/>
      <c r="AF71" s="4"/>
    </row>
    <row r="72" spans="1:32">
      <c r="A72" s="56"/>
      <c r="B72" s="11"/>
      <c r="C72" s="11" t="s">
        <v>116</v>
      </c>
      <c r="D72" s="11"/>
      <c r="E72" s="11" t="s">
        <v>57</v>
      </c>
      <c r="F72" s="11">
        <v>2328385</v>
      </c>
      <c r="G72" s="11"/>
      <c r="H72" s="11"/>
      <c r="I72" s="11"/>
      <c r="J72" s="204">
        <v>442234.01999999856</v>
      </c>
      <c r="K72" s="11"/>
      <c r="M72" s="11">
        <v>4667</v>
      </c>
      <c r="N72" s="70"/>
      <c r="P72" s="193">
        <f t="shared" si="4"/>
        <v>94.757664452538791</v>
      </c>
      <c r="Q72" s="11"/>
      <c r="R72" s="11"/>
      <c r="S72" s="11"/>
      <c r="T72" s="196">
        <f t="shared" si="5"/>
        <v>498.9040068566531</v>
      </c>
      <c r="U72" s="11"/>
      <c r="V72" s="11"/>
      <c r="W72" s="11"/>
      <c r="Y72" s="171">
        <v>442234.01999999856</v>
      </c>
      <c r="Z72" s="171">
        <f t="shared" si="2"/>
        <v>772345.76</v>
      </c>
      <c r="AA72" s="172"/>
      <c r="AB72" s="171">
        <f t="shared" si="3"/>
        <v>354137.63</v>
      </c>
      <c r="AC72" s="171">
        <v>494548.83</v>
      </c>
      <c r="AD72" s="171"/>
      <c r="AE72" s="4"/>
      <c r="AF72" s="4"/>
    </row>
    <row r="73" spans="1:32">
      <c r="A73" s="56"/>
      <c r="B73" s="11"/>
      <c r="C73" s="11" t="s">
        <v>116</v>
      </c>
      <c r="D73" s="11"/>
      <c r="E73" s="11" t="s">
        <v>62</v>
      </c>
      <c r="F73" s="11">
        <v>834</v>
      </c>
      <c r="G73" s="11"/>
      <c r="H73" s="11"/>
      <c r="I73" s="11"/>
      <c r="J73" s="204">
        <v>163.07</v>
      </c>
      <c r="K73" s="11"/>
      <c r="M73" s="11">
        <v>1</v>
      </c>
      <c r="N73" s="70"/>
      <c r="P73" s="193">
        <f t="shared" si="4"/>
        <v>163.07</v>
      </c>
      <c r="Q73" s="11"/>
      <c r="R73" s="11"/>
      <c r="S73" s="11"/>
      <c r="T73" s="196">
        <f t="shared" si="5"/>
        <v>834</v>
      </c>
      <c r="U73" s="11"/>
      <c r="V73" s="11"/>
      <c r="W73" s="11"/>
      <c r="Y73" s="171">
        <v>163.07</v>
      </c>
      <c r="Z73" s="171">
        <f t="shared" si="2"/>
        <v>284.8</v>
      </c>
      <c r="AA73" s="172"/>
      <c r="AB73" s="171">
        <f t="shared" si="3"/>
        <v>130.59</v>
      </c>
      <c r="AC73" s="171">
        <v>182.36</v>
      </c>
      <c r="AD73" s="171"/>
      <c r="AE73" s="4"/>
      <c r="AF73" s="4"/>
    </row>
    <row r="74" spans="1:32">
      <c r="A74" s="56"/>
      <c r="B74" s="11"/>
      <c r="C74" s="11" t="s">
        <v>116</v>
      </c>
      <c r="D74" s="11"/>
      <c r="E74" s="11" t="s">
        <v>64</v>
      </c>
      <c r="F74" s="11">
        <v>3074</v>
      </c>
      <c r="G74" s="11"/>
      <c r="H74" s="11"/>
      <c r="I74" s="11"/>
      <c r="J74" s="204">
        <v>599.31000000000006</v>
      </c>
      <c r="K74" s="11"/>
      <c r="M74" s="11">
        <v>9</v>
      </c>
      <c r="N74" s="70"/>
      <c r="P74" s="193">
        <f t="shared" si="4"/>
        <v>66.59</v>
      </c>
      <c r="Q74" s="11"/>
      <c r="R74" s="11"/>
      <c r="S74" s="11"/>
      <c r="T74" s="196">
        <f t="shared" si="5"/>
        <v>341.55555555555554</v>
      </c>
      <c r="U74" s="11"/>
      <c r="V74" s="11"/>
      <c r="W74" s="11"/>
      <c r="Y74" s="171">
        <v>599.31000000000006</v>
      </c>
      <c r="Z74" s="171">
        <f t="shared" si="2"/>
        <v>1046.67</v>
      </c>
      <c r="AA74" s="172"/>
      <c r="AB74" s="171">
        <f t="shared" si="3"/>
        <v>479.92</v>
      </c>
      <c r="AC74" s="171">
        <v>670.21</v>
      </c>
      <c r="AD74" s="171"/>
      <c r="AE74" s="4"/>
      <c r="AF74" s="4"/>
    </row>
    <row r="75" spans="1:32">
      <c r="A75" s="56"/>
      <c r="B75" s="11"/>
      <c r="C75" s="11" t="s">
        <v>117</v>
      </c>
      <c r="D75" s="11"/>
      <c r="E75" s="11" t="s">
        <v>96</v>
      </c>
      <c r="F75" s="11">
        <v>1363</v>
      </c>
      <c r="G75" s="11"/>
      <c r="H75" s="11"/>
      <c r="I75" s="11"/>
      <c r="J75" s="204">
        <v>259</v>
      </c>
      <c r="K75" s="11"/>
      <c r="M75" s="11">
        <v>1</v>
      </c>
      <c r="N75" s="70"/>
      <c r="P75" s="193">
        <f t="shared" si="4"/>
        <v>259</v>
      </c>
      <c r="Q75" s="11"/>
      <c r="R75" s="11"/>
      <c r="S75" s="11"/>
      <c r="T75" s="196">
        <f t="shared" si="5"/>
        <v>1363</v>
      </c>
      <c r="U75" s="11"/>
      <c r="V75" s="11"/>
      <c r="W75" s="11"/>
      <c r="Y75" s="171">
        <v>259</v>
      </c>
      <c r="Z75" s="171">
        <f t="shared" si="2"/>
        <v>452.33</v>
      </c>
      <c r="AA75" s="172"/>
      <c r="AB75" s="171">
        <f t="shared" si="3"/>
        <v>207.41</v>
      </c>
      <c r="AC75" s="171">
        <v>289.64</v>
      </c>
      <c r="AD75" s="171"/>
      <c r="AE75" s="4"/>
      <c r="AF75" s="4"/>
    </row>
    <row r="76" spans="1:32">
      <c r="A76" s="56"/>
      <c r="B76" s="11"/>
      <c r="C76" s="11" t="s">
        <v>118</v>
      </c>
      <c r="D76" s="11"/>
      <c r="E76" s="11" t="s">
        <v>119</v>
      </c>
      <c r="F76" s="11">
        <v>626</v>
      </c>
      <c r="G76" s="11"/>
      <c r="H76" s="11"/>
      <c r="I76" s="11"/>
      <c r="J76" s="204">
        <v>134.13000000000002</v>
      </c>
      <c r="K76" s="11"/>
      <c r="M76" s="11">
        <v>3</v>
      </c>
      <c r="N76" s="70"/>
      <c r="P76" s="193">
        <f t="shared" si="4"/>
        <v>44.710000000000008</v>
      </c>
      <c r="Q76" s="11"/>
      <c r="R76" s="11"/>
      <c r="S76" s="11"/>
      <c r="T76" s="196">
        <f t="shared" si="5"/>
        <v>208.66666666666666</v>
      </c>
      <c r="U76" s="11"/>
      <c r="V76" s="11"/>
      <c r="W76" s="11"/>
      <c r="Y76" s="171">
        <v>134.13000000000002</v>
      </c>
      <c r="Z76" s="171">
        <f t="shared" si="2"/>
        <v>234.25</v>
      </c>
      <c r="AA76" s="172"/>
      <c r="AB76" s="171">
        <f t="shared" si="3"/>
        <v>107.41</v>
      </c>
      <c r="AC76" s="171">
        <v>150</v>
      </c>
      <c r="AD76" s="171"/>
      <c r="AE76" s="4"/>
      <c r="AF76" s="4"/>
    </row>
    <row r="77" spans="1:32">
      <c r="A77" s="56"/>
      <c r="B77" s="11"/>
      <c r="C77" s="11" t="s">
        <v>118</v>
      </c>
      <c r="D77" s="11"/>
      <c r="E77" s="11" t="s">
        <v>96</v>
      </c>
      <c r="F77" s="11">
        <v>14233</v>
      </c>
      <c r="G77" s="11"/>
      <c r="H77" s="11"/>
      <c r="I77" s="11"/>
      <c r="J77" s="204">
        <v>2173.06</v>
      </c>
      <c r="K77" s="11"/>
      <c r="M77" s="11">
        <v>24</v>
      </c>
      <c r="N77" s="70"/>
      <c r="P77" s="193">
        <f t="shared" si="4"/>
        <v>90.544166666666669</v>
      </c>
      <c r="Q77" s="11"/>
      <c r="R77" s="11"/>
      <c r="S77" s="11"/>
      <c r="T77" s="196">
        <f t="shared" si="5"/>
        <v>593.04166666666663</v>
      </c>
      <c r="U77" s="11"/>
      <c r="V77" s="11"/>
      <c r="W77" s="11"/>
      <c r="Y77" s="171">
        <v>2173.06</v>
      </c>
      <c r="Z77" s="171">
        <f t="shared" si="2"/>
        <v>3795.17</v>
      </c>
      <c r="AA77" s="172"/>
      <c r="AB77" s="171">
        <f t="shared" si="3"/>
        <v>1740.17</v>
      </c>
      <c r="AC77" s="171">
        <v>2430.13</v>
      </c>
      <c r="AD77" s="171"/>
      <c r="AE77" s="4"/>
      <c r="AF77" s="4"/>
    </row>
    <row r="78" spans="1:32">
      <c r="A78" s="56"/>
      <c r="B78" s="11"/>
      <c r="C78" s="11" t="s">
        <v>120</v>
      </c>
      <c r="D78" s="11"/>
      <c r="E78" s="11" t="s">
        <v>121</v>
      </c>
      <c r="F78" s="11">
        <v>262</v>
      </c>
      <c r="G78" s="11"/>
      <c r="H78" s="11"/>
      <c r="I78" s="11"/>
      <c r="J78" s="204">
        <v>55.48</v>
      </c>
      <c r="K78" s="11"/>
      <c r="M78" s="11">
        <v>1</v>
      </c>
      <c r="N78" s="70"/>
      <c r="P78" s="193">
        <f t="shared" si="4"/>
        <v>55.48</v>
      </c>
      <c r="Q78" s="11"/>
      <c r="R78" s="11"/>
      <c r="S78" s="11"/>
      <c r="T78" s="196">
        <f t="shared" si="5"/>
        <v>262</v>
      </c>
      <c r="U78" s="11"/>
      <c r="V78" s="11"/>
      <c r="W78" s="11"/>
      <c r="Y78" s="171">
        <v>55.48</v>
      </c>
      <c r="Z78" s="171">
        <f t="shared" si="2"/>
        <v>96.89</v>
      </c>
      <c r="AA78" s="172"/>
      <c r="AB78" s="171">
        <f t="shared" si="3"/>
        <v>44.43</v>
      </c>
      <c r="AC78" s="171">
        <v>62.04</v>
      </c>
      <c r="AD78" s="171"/>
      <c r="AE78" s="4"/>
      <c r="AF78" s="4"/>
    </row>
    <row r="79" spans="1:32">
      <c r="A79" s="56"/>
      <c r="B79" s="11"/>
      <c r="C79" s="11" t="s">
        <v>120</v>
      </c>
      <c r="D79" s="11"/>
      <c r="E79" s="11" t="s">
        <v>122</v>
      </c>
      <c r="F79" s="11">
        <v>4490</v>
      </c>
      <c r="G79" s="11"/>
      <c r="H79" s="11"/>
      <c r="I79" s="11"/>
      <c r="J79" s="204">
        <v>822.57</v>
      </c>
      <c r="K79" s="11"/>
      <c r="M79" s="11">
        <v>4</v>
      </c>
      <c r="N79" s="70"/>
      <c r="P79" s="193">
        <f t="shared" si="4"/>
        <v>205.64250000000001</v>
      </c>
      <c r="Q79" s="11"/>
      <c r="R79" s="11"/>
      <c r="S79" s="11"/>
      <c r="T79" s="196">
        <f t="shared" si="5"/>
        <v>1122.5</v>
      </c>
      <c r="U79" s="11"/>
      <c r="V79" s="11"/>
      <c r="W79" s="11"/>
      <c r="Y79" s="171">
        <v>822.57</v>
      </c>
      <c r="Z79" s="171">
        <f t="shared" si="2"/>
        <v>1436.59</v>
      </c>
      <c r="AA79" s="172"/>
      <c r="AB79" s="171">
        <f t="shared" si="3"/>
        <v>658.71</v>
      </c>
      <c r="AC79" s="171">
        <v>919.88</v>
      </c>
      <c r="AD79" s="171"/>
      <c r="AE79" s="4"/>
      <c r="AF79" s="4"/>
    </row>
    <row r="80" spans="1:32">
      <c r="A80" s="56"/>
      <c r="B80" s="11"/>
      <c r="C80" s="11" t="s">
        <v>123</v>
      </c>
      <c r="D80" s="11"/>
      <c r="E80" s="11" t="s">
        <v>119</v>
      </c>
      <c r="F80" s="11">
        <v>1223087</v>
      </c>
      <c r="G80" s="11"/>
      <c r="H80" s="11"/>
      <c r="I80" s="11"/>
      <c r="J80" s="204">
        <v>230946.05999999994</v>
      </c>
      <c r="K80" s="11"/>
      <c r="M80" s="11">
        <v>2197</v>
      </c>
      <c r="N80" s="70"/>
      <c r="P80" s="193">
        <f t="shared" si="4"/>
        <v>105.11882567137002</v>
      </c>
      <c r="Q80" s="11"/>
      <c r="R80" s="11"/>
      <c r="S80" s="11"/>
      <c r="T80" s="196">
        <f t="shared" si="5"/>
        <v>556.70778334091949</v>
      </c>
      <c r="U80" s="11"/>
      <c r="V80" s="11"/>
      <c r="W80" s="11"/>
      <c r="Y80" s="171">
        <v>230946.05999999994</v>
      </c>
      <c r="Z80" s="171">
        <f t="shared" si="2"/>
        <v>403338.96</v>
      </c>
      <c r="AA80" s="172"/>
      <c r="AB80" s="171">
        <f t="shared" si="3"/>
        <v>184939.84</v>
      </c>
      <c r="AC80" s="171">
        <v>258266.21</v>
      </c>
      <c r="AD80" s="171"/>
      <c r="AE80" s="4"/>
      <c r="AF80" s="4"/>
    </row>
    <row r="81" spans="1:32">
      <c r="A81" s="56"/>
      <c r="B81" s="11"/>
      <c r="C81" s="11" t="s">
        <v>123</v>
      </c>
      <c r="D81" s="11"/>
      <c r="E81" s="11" t="s">
        <v>62</v>
      </c>
      <c r="F81" s="11">
        <v>874</v>
      </c>
      <c r="G81" s="11"/>
      <c r="H81" s="11"/>
      <c r="I81" s="11"/>
      <c r="J81" s="204">
        <v>176</v>
      </c>
      <c r="K81" s="11"/>
      <c r="M81" s="11">
        <v>1</v>
      </c>
      <c r="N81" s="70"/>
      <c r="P81" s="193">
        <f t="shared" si="4"/>
        <v>176</v>
      </c>
      <c r="Q81" s="11"/>
      <c r="R81" s="11"/>
      <c r="S81" s="11"/>
      <c r="T81" s="196">
        <f t="shared" si="5"/>
        <v>874</v>
      </c>
      <c r="U81" s="11"/>
      <c r="V81" s="11"/>
      <c r="W81" s="11"/>
      <c r="Y81" s="171">
        <v>176</v>
      </c>
      <c r="Z81" s="171">
        <f t="shared" si="2"/>
        <v>307.38</v>
      </c>
      <c r="AA81" s="172"/>
      <c r="AB81" s="171">
        <f t="shared" si="3"/>
        <v>140.94</v>
      </c>
      <c r="AC81" s="171">
        <v>196.82</v>
      </c>
      <c r="AD81" s="171"/>
      <c r="AE81" s="4"/>
      <c r="AF81" s="4"/>
    </row>
    <row r="82" spans="1:32">
      <c r="A82" s="56"/>
      <c r="B82" s="11"/>
      <c r="C82" s="11" t="s">
        <v>124</v>
      </c>
      <c r="D82" s="11"/>
      <c r="E82" s="11" t="s">
        <v>68</v>
      </c>
      <c r="F82" s="11">
        <v>293647</v>
      </c>
      <c r="G82" s="11"/>
      <c r="H82" s="11"/>
      <c r="I82" s="11"/>
      <c r="J82" s="204">
        <v>55051.219999999987</v>
      </c>
      <c r="K82" s="11"/>
      <c r="M82" s="11">
        <v>521</v>
      </c>
      <c r="N82" s="70"/>
      <c r="P82" s="193">
        <f t="shared" si="4"/>
        <v>105.66452975047982</v>
      </c>
      <c r="Q82" s="11"/>
      <c r="R82" s="11"/>
      <c r="S82" s="11"/>
      <c r="T82" s="196">
        <f t="shared" si="5"/>
        <v>563.62188099808066</v>
      </c>
      <c r="U82" s="11"/>
      <c r="V82" s="11"/>
      <c r="W82" s="11"/>
      <c r="Y82" s="171">
        <v>55051.219999999987</v>
      </c>
      <c r="Z82" s="171">
        <f t="shared" si="2"/>
        <v>96144.97</v>
      </c>
      <c r="AA82" s="172"/>
      <c r="AB82" s="171">
        <f t="shared" si="3"/>
        <v>44084.6</v>
      </c>
      <c r="AC82" s="171">
        <v>61563.6</v>
      </c>
      <c r="AD82" s="171"/>
      <c r="AE82" s="4"/>
      <c r="AF82" s="4"/>
    </row>
    <row r="83" spans="1:32">
      <c r="A83" s="56"/>
      <c r="B83" s="11"/>
      <c r="C83" s="11" t="s">
        <v>125</v>
      </c>
      <c r="D83" s="11"/>
      <c r="E83" s="11" t="s">
        <v>77</v>
      </c>
      <c r="F83" s="11">
        <v>2</v>
      </c>
      <c r="G83" s="11"/>
      <c r="H83" s="11"/>
      <c r="I83" s="11"/>
      <c r="J83" s="204">
        <v>6.03</v>
      </c>
      <c r="K83" s="11"/>
      <c r="M83" s="11">
        <v>1</v>
      </c>
      <c r="N83" s="70"/>
      <c r="P83" s="193">
        <f t="shared" si="4"/>
        <v>6.03</v>
      </c>
      <c r="Q83" s="11"/>
      <c r="R83" s="11"/>
      <c r="S83" s="11"/>
      <c r="T83" s="196">
        <f t="shared" si="5"/>
        <v>2</v>
      </c>
      <c r="U83" s="11"/>
      <c r="V83" s="11"/>
      <c r="W83" s="11"/>
      <c r="Y83" s="171">
        <v>6.03</v>
      </c>
      <c r="Z83" s="171">
        <f t="shared" si="2"/>
        <v>10.53</v>
      </c>
      <c r="AA83" s="172"/>
      <c r="AB83" s="171">
        <f t="shared" si="3"/>
        <v>4.83</v>
      </c>
      <c r="AC83" s="171">
        <v>6.74</v>
      </c>
      <c r="AD83" s="171"/>
      <c r="AE83" s="4"/>
      <c r="AF83" s="4"/>
    </row>
    <row r="84" spans="1:32">
      <c r="A84" s="56"/>
      <c r="B84" s="11"/>
      <c r="C84" s="11" t="s">
        <v>126</v>
      </c>
      <c r="D84" s="11"/>
      <c r="E84" s="11" t="s">
        <v>68</v>
      </c>
      <c r="F84" s="11">
        <v>106296</v>
      </c>
      <c r="G84" s="11"/>
      <c r="H84" s="11"/>
      <c r="I84" s="11"/>
      <c r="J84" s="204">
        <v>20252.390000000021</v>
      </c>
      <c r="K84" s="11"/>
      <c r="M84" s="11">
        <v>201</v>
      </c>
      <c r="N84" s="70"/>
      <c r="P84" s="193">
        <f t="shared" si="4"/>
        <v>100.7581592039802</v>
      </c>
      <c r="Q84" s="11"/>
      <c r="R84" s="11"/>
      <c r="S84" s="11"/>
      <c r="T84" s="196">
        <f t="shared" si="5"/>
        <v>528.83582089552237</v>
      </c>
      <c r="U84" s="11"/>
      <c r="V84" s="11"/>
      <c r="W84" s="11"/>
      <c r="Y84" s="171">
        <v>20252.390000000021</v>
      </c>
      <c r="Z84" s="171">
        <f t="shared" si="2"/>
        <v>35370.07</v>
      </c>
      <c r="AA84" s="172"/>
      <c r="AB84" s="171">
        <f t="shared" si="3"/>
        <v>16217.96</v>
      </c>
      <c r="AC84" s="171">
        <v>22648.18</v>
      </c>
      <c r="AD84" s="171"/>
      <c r="AE84" s="4"/>
      <c r="AF84" s="4"/>
    </row>
    <row r="85" spans="1:32">
      <c r="A85" s="56"/>
      <c r="B85" s="11"/>
      <c r="C85" s="11" t="s">
        <v>127</v>
      </c>
      <c r="D85" s="11"/>
      <c r="E85" s="11" t="s">
        <v>128</v>
      </c>
      <c r="F85" s="11">
        <v>5038</v>
      </c>
      <c r="G85" s="11"/>
      <c r="H85" s="11"/>
      <c r="I85" s="11"/>
      <c r="J85" s="204">
        <v>622.49999999999989</v>
      </c>
      <c r="K85" s="11"/>
      <c r="M85" s="11">
        <v>4</v>
      </c>
      <c r="N85" s="70"/>
      <c r="P85" s="193">
        <f t="shared" si="4"/>
        <v>155.62499999999997</v>
      </c>
      <c r="Q85" s="11"/>
      <c r="R85" s="11"/>
      <c r="S85" s="11"/>
      <c r="T85" s="196">
        <f t="shared" si="5"/>
        <v>1259.5</v>
      </c>
      <c r="U85" s="11"/>
      <c r="V85" s="11"/>
      <c r="W85" s="11"/>
      <c r="Y85" s="171">
        <v>622.49999999999989</v>
      </c>
      <c r="Z85" s="171">
        <f t="shared" si="2"/>
        <v>1087.17</v>
      </c>
      <c r="AA85" s="172"/>
      <c r="AB85" s="171">
        <f t="shared" si="3"/>
        <v>498.49</v>
      </c>
      <c r="AC85" s="171">
        <v>696.14</v>
      </c>
      <c r="AD85" s="171"/>
      <c r="AE85" s="4"/>
      <c r="AF85" s="4"/>
    </row>
    <row r="86" spans="1:32">
      <c r="A86" s="56"/>
      <c r="B86" s="11"/>
      <c r="C86" s="11" t="s">
        <v>129</v>
      </c>
      <c r="D86" s="11"/>
      <c r="E86" s="11" t="s">
        <v>93</v>
      </c>
      <c r="F86" s="11">
        <v>757933</v>
      </c>
      <c r="G86" s="11"/>
      <c r="H86" s="11"/>
      <c r="I86" s="11"/>
      <c r="J86" s="204">
        <v>151635.28999999992</v>
      </c>
      <c r="K86" s="11"/>
      <c r="M86" s="11">
        <v>1427</v>
      </c>
      <c r="N86" s="70"/>
      <c r="P86" s="193">
        <f t="shared" si="4"/>
        <v>106.26159074982475</v>
      </c>
      <c r="Q86" s="11"/>
      <c r="R86" s="11"/>
      <c r="S86" s="11"/>
      <c r="T86" s="196">
        <f t="shared" si="5"/>
        <v>531.13735108619483</v>
      </c>
      <c r="U86" s="11"/>
      <c r="V86" s="11"/>
      <c r="W86" s="11"/>
      <c r="Y86" s="171">
        <v>151635.28999999992</v>
      </c>
      <c r="Z86" s="171">
        <f t="shared" ref="Z86:Z149" si="6">ROUND($Z$622*Y86/$Y$622,2)</f>
        <v>264825.56</v>
      </c>
      <c r="AA86" s="172"/>
      <c r="AB86" s="171">
        <f t="shared" ref="AB86:AB149" si="7">ROUND($AB$622*Y86/$Y$622,2)</f>
        <v>121428.38</v>
      </c>
      <c r="AC86" s="171">
        <v>169573.24</v>
      </c>
      <c r="AD86" s="171"/>
      <c r="AE86" s="4"/>
      <c r="AF86" s="4"/>
    </row>
    <row r="87" spans="1:32">
      <c r="A87" s="56"/>
      <c r="B87" s="11"/>
      <c r="C87" s="11" t="s">
        <v>130</v>
      </c>
      <c r="D87" s="11"/>
      <c r="E87" s="11" t="s">
        <v>131</v>
      </c>
      <c r="F87" s="11">
        <v>179702</v>
      </c>
      <c r="G87" s="11"/>
      <c r="H87" s="11"/>
      <c r="I87" s="11"/>
      <c r="J87" s="204">
        <v>34585.350000000013</v>
      </c>
      <c r="K87" s="11"/>
      <c r="M87" s="11">
        <v>264</v>
      </c>
      <c r="N87" s="70"/>
      <c r="P87" s="193">
        <f t="shared" ref="P87:P150" si="8">J87/M87</f>
        <v>131.00511363636369</v>
      </c>
      <c r="Q87" s="11"/>
      <c r="R87" s="11"/>
      <c r="S87" s="11"/>
      <c r="T87" s="196">
        <f t="shared" ref="T87:T150" si="9">F87/M87</f>
        <v>680.68939393939399</v>
      </c>
      <c r="U87" s="11"/>
      <c r="V87" s="11"/>
      <c r="W87" s="11"/>
      <c r="Y87" s="171">
        <v>34585.350000000013</v>
      </c>
      <c r="Z87" s="171">
        <f t="shared" si="6"/>
        <v>60402.07</v>
      </c>
      <c r="AA87" s="172"/>
      <c r="AB87" s="171">
        <f t="shared" si="7"/>
        <v>27695.68</v>
      </c>
      <c r="AC87" s="171">
        <v>38676.68</v>
      </c>
      <c r="AD87" s="171"/>
      <c r="AE87" s="4"/>
      <c r="AF87" s="4"/>
    </row>
    <row r="88" spans="1:32">
      <c r="A88" s="56"/>
      <c r="B88" s="11"/>
      <c r="C88" s="11" t="s">
        <v>132</v>
      </c>
      <c r="D88" s="11"/>
      <c r="E88" s="11" t="s">
        <v>133</v>
      </c>
      <c r="F88" s="11">
        <v>8018014</v>
      </c>
      <c r="G88" s="11"/>
      <c r="H88" s="11"/>
      <c r="I88" s="11"/>
      <c r="J88" s="204">
        <v>1469484.1499999953</v>
      </c>
      <c r="K88" s="11"/>
      <c r="M88" s="11">
        <v>12410</v>
      </c>
      <c r="N88" s="70"/>
      <c r="P88" s="193">
        <f t="shared" si="8"/>
        <v>118.4112933118449</v>
      </c>
      <c r="Q88" s="11"/>
      <c r="R88" s="11"/>
      <c r="S88" s="11"/>
      <c r="T88" s="196">
        <f t="shared" si="9"/>
        <v>646.09298952457698</v>
      </c>
      <c r="U88" s="11"/>
      <c r="V88" s="11"/>
      <c r="W88" s="11"/>
      <c r="Y88" s="171">
        <v>1469484.1499999953</v>
      </c>
      <c r="Z88" s="171">
        <f t="shared" si="6"/>
        <v>2566401.06</v>
      </c>
      <c r="AA88" s="172"/>
      <c r="AB88" s="171">
        <f t="shared" si="7"/>
        <v>1176751.7</v>
      </c>
      <c r="AC88" s="171">
        <v>1643319.23</v>
      </c>
      <c r="AD88" s="171"/>
      <c r="AE88" s="4"/>
      <c r="AF88" s="4"/>
    </row>
    <row r="89" spans="1:32">
      <c r="A89" s="56"/>
      <c r="B89" s="11"/>
      <c r="C89" s="11" t="s">
        <v>134</v>
      </c>
      <c r="D89" s="11"/>
      <c r="E89" s="11" t="s">
        <v>135</v>
      </c>
      <c r="F89" s="11">
        <v>210</v>
      </c>
      <c r="G89" s="11"/>
      <c r="H89" s="11"/>
      <c r="I89" s="11"/>
      <c r="J89" s="204">
        <v>44.51</v>
      </c>
      <c r="K89" s="11"/>
      <c r="M89" s="11">
        <v>1</v>
      </c>
      <c r="N89" s="70"/>
      <c r="P89" s="193">
        <f t="shared" si="8"/>
        <v>44.51</v>
      </c>
      <c r="Q89" s="11"/>
      <c r="R89" s="11"/>
      <c r="S89" s="11"/>
      <c r="T89" s="196">
        <f t="shared" si="9"/>
        <v>210</v>
      </c>
      <c r="U89" s="11"/>
      <c r="V89" s="11"/>
      <c r="W89" s="11"/>
      <c r="Y89" s="171">
        <v>44.51</v>
      </c>
      <c r="Z89" s="171">
        <f t="shared" si="6"/>
        <v>77.739999999999995</v>
      </c>
      <c r="AA89" s="172"/>
      <c r="AB89" s="171">
        <f t="shared" si="7"/>
        <v>35.64</v>
      </c>
      <c r="AC89" s="171">
        <v>49.78</v>
      </c>
      <c r="AD89" s="171"/>
      <c r="AE89" s="4"/>
      <c r="AF89" s="4"/>
    </row>
    <row r="90" spans="1:32">
      <c r="A90" s="56"/>
      <c r="B90" s="11"/>
      <c r="C90" s="11" t="s">
        <v>134</v>
      </c>
      <c r="D90" s="11"/>
      <c r="E90" s="11" t="s">
        <v>136</v>
      </c>
      <c r="F90" s="11">
        <v>2591760</v>
      </c>
      <c r="G90" s="11"/>
      <c r="H90" s="11"/>
      <c r="I90" s="11"/>
      <c r="J90" s="204">
        <v>518627.37999999966</v>
      </c>
      <c r="K90" s="11"/>
      <c r="M90" s="11">
        <v>9115</v>
      </c>
      <c r="N90" s="70"/>
      <c r="P90" s="193">
        <f t="shared" si="8"/>
        <v>56.898231486560576</v>
      </c>
      <c r="Q90" s="11"/>
      <c r="R90" s="11"/>
      <c r="S90" s="11"/>
      <c r="T90" s="196">
        <f t="shared" si="9"/>
        <v>284.34009873834339</v>
      </c>
      <c r="U90" s="11"/>
      <c r="V90" s="11"/>
      <c r="W90" s="11"/>
      <c r="Y90" s="171">
        <v>518627.37999999966</v>
      </c>
      <c r="Z90" s="171">
        <f t="shared" si="6"/>
        <v>905764.01</v>
      </c>
      <c r="AA90" s="172"/>
      <c r="AB90" s="171">
        <f t="shared" si="7"/>
        <v>415312.85</v>
      </c>
      <c r="AC90" s="171">
        <v>579979.27</v>
      </c>
      <c r="AD90" s="171"/>
      <c r="AE90" s="4"/>
      <c r="AF90" s="4"/>
    </row>
    <row r="91" spans="1:32">
      <c r="A91" s="56"/>
      <c r="B91" s="11"/>
      <c r="C91" s="11" t="s">
        <v>134</v>
      </c>
      <c r="D91" s="11"/>
      <c r="E91" s="11" t="s">
        <v>89</v>
      </c>
      <c r="F91" s="11">
        <v>142</v>
      </c>
      <c r="G91" s="11"/>
      <c r="H91" s="11"/>
      <c r="I91" s="11"/>
      <c r="J91" s="204">
        <v>31.86</v>
      </c>
      <c r="K91" s="11"/>
      <c r="M91" s="11">
        <v>1</v>
      </c>
      <c r="N91" s="70"/>
      <c r="P91" s="193">
        <f t="shared" si="8"/>
        <v>31.86</v>
      </c>
      <c r="Q91" s="11"/>
      <c r="R91" s="11"/>
      <c r="S91" s="11"/>
      <c r="T91" s="196">
        <f t="shared" si="9"/>
        <v>142</v>
      </c>
      <c r="U91" s="11"/>
      <c r="V91" s="11"/>
      <c r="W91" s="11"/>
      <c r="Y91" s="171">
        <v>31.86</v>
      </c>
      <c r="Z91" s="171">
        <f t="shared" si="6"/>
        <v>55.64</v>
      </c>
      <c r="AA91" s="172"/>
      <c r="AB91" s="171">
        <f t="shared" si="7"/>
        <v>25.51</v>
      </c>
      <c r="AC91" s="171">
        <v>35.630000000000003</v>
      </c>
      <c r="AD91" s="171"/>
      <c r="AE91" s="4"/>
      <c r="AF91" s="4"/>
    </row>
    <row r="92" spans="1:32">
      <c r="A92" s="56"/>
      <c r="B92" s="11"/>
      <c r="C92" s="11" t="s">
        <v>134</v>
      </c>
      <c r="D92" s="11"/>
      <c r="E92" s="11" t="s">
        <v>72</v>
      </c>
      <c r="F92" s="11">
        <v>204</v>
      </c>
      <c r="G92" s="11"/>
      <c r="H92" s="11"/>
      <c r="I92" s="11"/>
      <c r="J92" s="204">
        <v>43.34</v>
      </c>
      <c r="K92" s="11"/>
      <c r="M92" s="11">
        <v>1</v>
      </c>
      <c r="N92" s="70"/>
      <c r="P92" s="193">
        <f t="shared" si="8"/>
        <v>43.34</v>
      </c>
      <c r="Q92" s="11"/>
      <c r="R92" s="11"/>
      <c r="S92" s="11"/>
      <c r="T92" s="196">
        <f t="shared" si="9"/>
        <v>204</v>
      </c>
      <c r="U92" s="11"/>
      <c r="V92" s="11"/>
      <c r="W92" s="11"/>
      <c r="Y92" s="171">
        <v>43.34</v>
      </c>
      <c r="Z92" s="171">
        <f t="shared" si="6"/>
        <v>75.69</v>
      </c>
      <c r="AA92" s="172"/>
      <c r="AB92" s="171">
        <f t="shared" si="7"/>
        <v>34.71</v>
      </c>
      <c r="AC92" s="171">
        <v>48.47</v>
      </c>
      <c r="AD92" s="171"/>
      <c r="AE92" s="4"/>
      <c r="AF92" s="4"/>
    </row>
    <row r="93" spans="1:32">
      <c r="A93" s="56"/>
      <c r="B93" s="11"/>
      <c r="C93" s="11" t="s">
        <v>137</v>
      </c>
      <c r="D93" s="11"/>
      <c r="E93" s="11" t="s">
        <v>93</v>
      </c>
      <c r="F93" s="11">
        <v>28503</v>
      </c>
      <c r="G93" s="11"/>
      <c r="H93" s="11"/>
      <c r="I93" s="11"/>
      <c r="J93" s="204">
        <v>5534.6299999999992</v>
      </c>
      <c r="K93" s="11"/>
      <c r="M93" s="11">
        <v>53</v>
      </c>
      <c r="N93" s="70"/>
      <c r="P93" s="193">
        <f t="shared" si="8"/>
        <v>104.42698113207545</v>
      </c>
      <c r="Q93" s="11"/>
      <c r="R93" s="11"/>
      <c r="S93" s="11"/>
      <c r="T93" s="196">
        <f t="shared" si="9"/>
        <v>537.79245283018872</v>
      </c>
      <c r="U93" s="11"/>
      <c r="V93" s="11"/>
      <c r="W93" s="11"/>
      <c r="Y93" s="171">
        <v>5534.6299999999992</v>
      </c>
      <c r="Z93" s="171">
        <f t="shared" si="6"/>
        <v>9666.0300000000007</v>
      </c>
      <c r="AA93" s="172"/>
      <c r="AB93" s="171">
        <f t="shared" si="7"/>
        <v>4432.09</v>
      </c>
      <c r="AC93" s="171">
        <v>6189.36</v>
      </c>
      <c r="AD93" s="171"/>
      <c r="AE93" s="4"/>
      <c r="AF93" s="4"/>
    </row>
    <row r="94" spans="1:32">
      <c r="A94" s="56"/>
      <c r="B94" s="11"/>
      <c r="C94" s="11" t="s">
        <v>138</v>
      </c>
      <c r="D94" s="11"/>
      <c r="E94" s="11" t="s">
        <v>91</v>
      </c>
      <c r="F94" s="11">
        <v>14117</v>
      </c>
      <c r="G94" s="11"/>
      <c r="H94" s="11"/>
      <c r="I94" s="11"/>
      <c r="J94" s="204">
        <v>2862.72</v>
      </c>
      <c r="K94" s="11"/>
      <c r="M94" s="11">
        <v>10</v>
      </c>
      <c r="N94" s="70"/>
      <c r="P94" s="193">
        <f t="shared" si="8"/>
        <v>286.27199999999999</v>
      </c>
      <c r="Q94" s="11"/>
      <c r="R94" s="11"/>
      <c r="S94" s="11"/>
      <c r="T94" s="196">
        <f t="shared" si="9"/>
        <v>1411.7</v>
      </c>
      <c r="U94" s="11"/>
      <c r="V94" s="11"/>
      <c r="W94" s="11"/>
      <c r="Y94" s="171">
        <v>2862.72</v>
      </c>
      <c r="Z94" s="171">
        <f t="shared" si="6"/>
        <v>4999.6400000000003</v>
      </c>
      <c r="AA94" s="172"/>
      <c r="AB94" s="171">
        <f t="shared" si="7"/>
        <v>2292.44</v>
      </c>
      <c r="AC94" s="171">
        <v>3201.37</v>
      </c>
      <c r="AD94" s="171"/>
      <c r="AE94" s="4"/>
      <c r="AF94" s="4"/>
    </row>
    <row r="95" spans="1:32">
      <c r="A95" s="56"/>
      <c r="B95" s="11"/>
      <c r="C95" s="11" t="s">
        <v>139</v>
      </c>
      <c r="D95" s="11"/>
      <c r="E95" s="11" t="s">
        <v>128</v>
      </c>
      <c r="F95" s="11">
        <v>1275</v>
      </c>
      <c r="G95" s="11"/>
      <c r="H95" s="11"/>
      <c r="I95" s="11"/>
      <c r="J95" s="204">
        <v>250.36</v>
      </c>
      <c r="K95" s="11"/>
      <c r="M95" s="11">
        <v>1</v>
      </c>
      <c r="N95" s="70"/>
      <c r="P95" s="193">
        <f t="shared" si="8"/>
        <v>250.36</v>
      </c>
      <c r="Q95" s="11"/>
      <c r="R95" s="11"/>
      <c r="S95" s="11"/>
      <c r="T95" s="196">
        <f t="shared" si="9"/>
        <v>1275</v>
      </c>
      <c r="U95" s="11"/>
      <c r="V95" s="11"/>
      <c r="W95" s="11"/>
      <c r="Y95" s="171">
        <v>250.36</v>
      </c>
      <c r="Z95" s="171">
        <f t="shared" si="6"/>
        <v>437.24</v>
      </c>
      <c r="AA95" s="172"/>
      <c r="AB95" s="171">
        <f t="shared" si="7"/>
        <v>200.49</v>
      </c>
      <c r="AC95" s="171">
        <v>279.98</v>
      </c>
      <c r="AD95" s="171"/>
      <c r="AE95" s="4"/>
      <c r="AF95" s="4"/>
    </row>
    <row r="96" spans="1:32">
      <c r="A96" s="56"/>
      <c r="B96" s="11"/>
      <c r="C96" s="11" t="s">
        <v>139</v>
      </c>
      <c r="D96" s="11"/>
      <c r="E96" s="11" t="s">
        <v>133</v>
      </c>
      <c r="F96" s="11">
        <v>75829</v>
      </c>
      <c r="G96" s="11"/>
      <c r="H96" s="11"/>
      <c r="I96" s="11"/>
      <c r="J96" s="204">
        <v>14587.459999999997</v>
      </c>
      <c r="K96" s="11"/>
      <c r="M96" s="11">
        <v>141</v>
      </c>
      <c r="N96" s="70"/>
      <c r="P96" s="193">
        <f t="shared" si="8"/>
        <v>103.45716312056736</v>
      </c>
      <c r="Q96" s="11"/>
      <c r="R96" s="11"/>
      <c r="S96" s="11"/>
      <c r="T96" s="196">
        <f t="shared" si="9"/>
        <v>537.79432624113474</v>
      </c>
      <c r="U96" s="11"/>
      <c r="V96" s="11"/>
      <c r="W96" s="11"/>
      <c r="Y96" s="171">
        <v>14587.459999999997</v>
      </c>
      <c r="Z96" s="171">
        <f t="shared" si="6"/>
        <v>25476.47</v>
      </c>
      <c r="AA96" s="172"/>
      <c r="AB96" s="171">
        <f t="shared" si="7"/>
        <v>11681.53</v>
      </c>
      <c r="AC96" s="171">
        <v>16313.11</v>
      </c>
      <c r="AD96" s="171"/>
      <c r="AE96" s="4"/>
      <c r="AF96" s="4"/>
    </row>
    <row r="97" spans="1:32">
      <c r="A97" s="56"/>
      <c r="B97" s="11"/>
      <c r="C97" s="11" t="s">
        <v>139</v>
      </c>
      <c r="D97" s="11"/>
      <c r="E97" s="11" t="s">
        <v>59</v>
      </c>
      <c r="F97" s="11">
        <v>1115</v>
      </c>
      <c r="G97" s="11"/>
      <c r="H97" s="11"/>
      <c r="I97" s="11"/>
      <c r="J97" s="204">
        <v>222.18</v>
      </c>
      <c r="K97" s="11"/>
      <c r="M97" s="11">
        <v>2</v>
      </c>
      <c r="N97" s="70"/>
      <c r="P97" s="193">
        <f t="shared" si="8"/>
        <v>111.09</v>
      </c>
      <c r="Q97" s="11"/>
      <c r="R97" s="11"/>
      <c r="S97" s="11"/>
      <c r="T97" s="196">
        <f t="shared" si="9"/>
        <v>557.5</v>
      </c>
      <c r="U97" s="11"/>
      <c r="V97" s="11"/>
      <c r="W97" s="11"/>
      <c r="Y97" s="171">
        <v>222.18</v>
      </c>
      <c r="Z97" s="171">
        <f t="shared" si="6"/>
        <v>388.03</v>
      </c>
      <c r="AA97" s="172"/>
      <c r="AB97" s="171">
        <f t="shared" si="7"/>
        <v>177.92</v>
      </c>
      <c r="AC97" s="171">
        <v>248.46</v>
      </c>
      <c r="AD97" s="171"/>
      <c r="AE97" s="4"/>
      <c r="AF97" s="4"/>
    </row>
    <row r="98" spans="1:32">
      <c r="A98" s="56"/>
      <c r="B98" s="11"/>
      <c r="C98" s="11" t="s">
        <v>140</v>
      </c>
      <c r="D98" s="11"/>
      <c r="E98" s="11" t="s">
        <v>141</v>
      </c>
      <c r="F98" s="11">
        <v>636141</v>
      </c>
      <c r="G98" s="11"/>
      <c r="H98" s="11"/>
      <c r="I98" s="11"/>
      <c r="J98" s="204">
        <v>117286.93999999997</v>
      </c>
      <c r="K98" s="11"/>
      <c r="M98" s="11">
        <v>1129</v>
      </c>
      <c r="N98" s="70"/>
      <c r="P98" s="193">
        <f t="shared" si="8"/>
        <v>103.88568644818422</v>
      </c>
      <c r="Q98" s="11"/>
      <c r="R98" s="11"/>
      <c r="S98" s="11"/>
      <c r="T98" s="196">
        <f t="shared" si="9"/>
        <v>563.45527015057576</v>
      </c>
      <c r="U98" s="11"/>
      <c r="V98" s="11"/>
      <c r="W98" s="11"/>
      <c r="Y98" s="171">
        <v>117286.93999999997</v>
      </c>
      <c r="Z98" s="171">
        <f t="shared" si="6"/>
        <v>204837.41</v>
      </c>
      <c r="AA98" s="172"/>
      <c r="AB98" s="171">
        <f t="shared" si="7"/>
        <v>93922.49</v>
      </c>
      <c r="AC98" s="171">
        <v>131161.59</v>
      </c>
      <c r="AD98" s="171"/>
      <c r="AE98" s="4"/>
      <c r="AF98" s="4"/>
    </row>
    <row r="99" spans="1:32">
      <c r="A99" s="56"/>
      <c r="B99" s="11"/>
      <c r="C99" s="11" t="s">
        <v>140</v>
      </c>
      <c r="D99" s="11"/>
      <c r="E99" s="11" t="s">
        <v>142</v>
      </c>
      <c r="F99" s="11">
        <v>645</v>
      </c>
      <c r="G99" s="11"/>
      <c r="H99" s="11"/>
      <c r="I99" s="11"/>
      <c r="J99" s="204">
        <v>125.28</v>
      </c>
      <c r="K99" s="11"/>
      <c r="M99" s="11">
        <v>1</v>
      </c>
      <c r="N99" s="70"/>
      <c r="P99" s="193">
        <f t="shared" si="8"/>
        <v>125.28</v>
      </c>
      <c r="Q99" s="11"/>
      <c r="R99" s="11"/>
      <c r="S99" s="11"/>
      <c r="T99" s="196">
        <f t="shared" si="9"/>
        <v>645</v>
      </c>
      <c r="U99" s="11"/>
      <c r="V99" s="11"/>
      <c r="W99" s="11"/>
      <c r="Y99" s="171">
        <v>125.28</v>
      </c>
      <c r="Z99" s="171">
        <f t="shared" si="6"/>
        <v>218.8</v>
      </c>
      <c r="AA99" s="172"/>
      <c r="AB99" s="171">
        <f t="shared" si="7"/>
        <v>100.32</v>
      </c>
      <c r="AC99" s="171">
        <v>140.1</v>
      </c>
      <c r="AD99" s="171"/>
      <c r="AE99" s="4"/>
      <c r="AF99" s="4"/>
    </row>
    <row r="100" spans="1:32">
      <c r="A100" s="56"/>
      <c r="B100" s="11"/>
      <c r="C100" s="11" t="s">
        <v>140</v>
      </c>
      <c r="D100" s="11"/>
      <c r="E100" s="11" t="s">
        <v>143</v>
      </c>
      <c r="F100" s="11">
        <v>1764</v>
      </c>
      <c r="G100" s="11"/>
      <c r="H100" s="11"/>
      <c r="I100" s="11"/>
      <c r="J100" s="204">
        <v>344.49</v>
      </c>
      <c r="K100" s="11"/>
      <c r="M100" s="11">
        <v>3</v>
      </c>
      <c r="N100" s="70"/>
      <c r="P100" s="193">
        <f t="shared" si="8"/>
        <v>114.83</v>
      </c>
      <c r="Q100" s="11"/>
      <c r="R100" s="11"/>
      <c r="S100" s="11"/>
      <c r="T100" s="196">
        <f t="shared" si="9"/>
        <v>588</v>
      </c>
      <c r="U100" s="11"/>
      <c r="V100" s="11"/>
      <c r="W100" s="11"/>
      <c r="Y100" s="171">
        <v>344.49</v>
      </c>
      <c r="Z100" s="171">
        <f t="shared" si="6"/>
        <v>601.64</v>
      </c>
      <c r="AA100" s="172"/>
      <c r="AB100" s="171">
        <f t="shared" si="7"/>
        <v>275.86</v>
      </c>
      <c r="AC100" s="171">
        <v>385.24</v>
      </c>
      <c r="AD100" s="171"/>
      <c r="AE100" s="4"/>
      <c r="AF100" s="4"/>
    </row>
    <row r="101" spans="1:32">
      <c r="A101" s="56"/>
      <c r="B101" s="11"/>
      <c r="C101" s="11" t="s">
        <v>140</v>
      </c>
      <c r="D101" s="11"/>
      <c r="E101" s="11" t="s">
        <v>144</v>
      </c>
      <c r="F101" s="11">
        <v>1144</v>
      </c>
      <c r="G101" s="11"/>
      <c r="H101" s="11"/>
      <c r="I101" s="11"/>
      <c r="J101" s="204">
        <v>233.76</v>
      </c>
      <c r="K101" s="11"/>
      <c r="M101" s="11">
        <v>2</v>
      </c>
      <c r="N101" s="70"/>
      <c r="P101" s="193">
        <f t="shared" si="8"/>
        <v>116.88</v>
      </c>
      <c r="Q101" s="11"/>
      <c r="R101" s="11"/>
      <c r="S101" s="11"/>
      <c r="T101" s="196">
        <f t="shared" si="9"/>
        <v>572</v>
      </c>
      <c r="U101" s="11"/>
      <c r="V101" s="11"/>
      <c r="W101" s="11"/>
      <c r="Y101" s="171">
        <v>233.76</v>
      </c>
      <c r="Z101" s="171">
        <f t="shared" si="6"/>
        <v>408.25</v>
      </c>
      <c r="AA101" s="172"/>
      <c r="AB101" s="171">
        <f t="shared" si="7"/>
        <v>187.19</v>
      </c>
      <c r="AC101" s="171">
        <v>261.41000000000003</v>
      </c>
      <c r="AD101" s="171"/>
      <c r="AE101" s="4"/>
      <c r="AF101" s="4"/>
    </row>
    <row r="102" spans="1:32">
      <c r="A102" s="56"/>
      <c r="B102" s="11"/>
      <c r="C102" s="11" t="s">
        <v>140</v>
      </c>
      <c r="D102" s="11"/>
      <c r="E102" s="11" t="s">
        <v>87</v>
      </c>
      <c r="F102" s="11">
        <v>437</v>
      </c>
      <c r="G102" s="11"/>
      <c r="H102" s="11"/>
      <c r="I102" s="11"/>
      <c r="J102" s="204">
        <v>86.74</v>
      </c>
      <c r="K102" s="11"/>
      <c r="M102" s="11">
        <v>1</v>
      </c>
      <c r="N102" s="70"/>
      <c r="P102" s="193">
        <f t="shared" si="8"/>
        <v>86.74</v>
      </c>
      <c r="Q102" s="11"/>
      <c r="R102" s="11"/>
      <c r="S102" s="11"/>
      <c r="T102" s="196">
        <f t="shared" si="9"/>
        <v>437</v>
      </c>
      <c r="U102" s="11"/>
      <c r="V102" s="11"/>
      <c r="W102" s="11"/>
      <c r="Y102" s="171">
        <v>86.74</v>
      </c>
      <c r="Z102" s="171">
        <f t="shared" si="6"/>
        <v>151.49</v>
      </c>
      <c r="AA102" s="172"/>
      <c r="AB102" s="171">
        <f t="shared" si="7"/>
        <v>69.459999999999994</v>
      </c>
      <c r="AC102" s="171">
        <v>97</v>
      </c>
      <c r="AD102" s="171"/>
      <c r="AE102" s="4"/>
      <c r="AF102" s="4"/>
    </row>
    <row r="103" spans="1:32">
      <c r="A103" s="56"/>
      <c r="B103" s="11"/>
      <c r="C103" s="11" t="s">
        <v>145</v>
      </c>
      <c r="D103" s="11"/>
      <c r="E103" s="11" t="s">
        <v>141</v>
      </c>
      <c r="F103" s="11">
        <v>43893</v>
      </c>
      <c r="G103" s="11"/>
      <c r="H103" s="11"/>
      <c r="I103" s="11"/>
      <c r="J103" s="204">
        <v>8519.2599999999966</v>
      </c>
      <c r="K103" s="11"/>
      <c r="M103" s="11">
        <v>62</v>
      </c>
      <c r="N103" s="70"/>
      <c r="P103" s="193">
        <f t="shared" si="8"/>
        <v>137.40741935483865</v>
      </c>
      <c r="Q103" s="11"/>
      <c r="R103" s="11"/>
      <c r="S103" s="11"/>
      <c r="T103" s="196">
        <f t="shared" si="9"/>
        <v>707.95161290322585</v>
      </c>
      <c r="U103" s="11"/>
      <c r="V103" s="11"/>
      <c r="W103" s="11"/>
      <c r="Y103" s="171">
        <v>8519.2599999999966</v>
      </c>
      <c r="Z103" s="171">
        <f t="shared" si="6"/>
        <v>14878.58</v>
      </c>
      <c r="AA103" s="172"/>
      <c r="AB103" s="171">
        <f t="shared" si="7"/>
        <v>6822.16</v>
      </c>
      <c r="AC103" s="171">
        <v>9527.06</v>
      </c>
      <c r="AD103" s="171"/>
      <c r="AE103" s="4"/>
      <c r="AF103" s="4"/>
    </row>
    <row r="104" spans="1:32">
      <c r="A104" s="56"/>
      <c r="B104" s="11"/>
      <c r="C104" s="11" t="s">
        <v>146</v>
      </c>
      <c r="D104" s="11"/>
      <c r="E104" s="11" t="s">
        <v>96</v>
      </c>
      <c r="F104" s="11">
        <v>1038</v>
      </c>
      <c r="G104" s="11"/>
      <c r="H104" s="11"/>
      <c r="I104" s="11"/>
      <c r="J104" s="204">
        <v>203.9</v>
      </c>
      <c r="K104" s="11"/>
      <c r="M104" s="11">
        <v>2</v>
      </c>
      <c r="N104" s="70"/>
      <c r="P104" s="193">
        <f t="shared" si="8"/>
        <v>101.95</v>
      </c>
      <c r="Q104" s="11"/>
      <c r="R104" s="11"/>
      <c r="S104" s="11"/>
      <c r="T104" s="196">
        <f t="shared" si="9"/>
        <v>519</v>
      </c>
      <c r="U104" s="11"/>
      <c r="V104" s="11"/>
      <c r="W104" s="11"/>
      <c r="Y104" s="171">
        <v>203.9</v>
      </c>
      <c r="Z104" s="171">
        <f t="shared" si="6"/>
        <v>356.1</v>
      </c>
      <c r="AA104" s="172"/>
      <c r="AB104" s="171">
        <f t="shared" si="7"/>
        <v>163.28</v>
      </c>
      <c r="AC104" s="171">
        <v>228.02</v>
      </c>
      <c r="AD104" s="171"/>
      <c r="AE104" s="4"/>
      <c r="AF104" s="4"/>
    </row>
    <row r="105" spans="1:32">
      <c r="A105" s="56"/>
      <c r="B105" s="11"/>
      <c r="C105" s="11" t="s">
        <v>147</v>
      </c>
      <c r="D105" s="11"/>
      <c r="E105" s="11" t="s">
        <v>86</v>
      </c>
      <c r="F105" s="11">
        <v>306589</v>
      </c>
      <c r="G105" s="11"/>
      <c r="H105" s="11"/>
      <c r="I105" s="11"/>
      <c r="J105" s="204">
        <v>58205.129999999961</v>
      </c>
      <c r="K105" s="11"/>
      <c r="M105" s="11">
        <v>639</v>
      </c>
      <c r="N105" s="70"/>
      <c r="P105" s="193">
        <f t="shared" si="8"/>
        <v>91.087840375586794</v>
      </c>
      <c r="Q105" s="11"/>
      <c r="R105" s="11"/>
      <c r="S105" s="11"/>
      <c r="T105" s="196">
        <f t="shared" si="9"/>
        <v>479.79499217527388</v>
      </c>
      <c r="U105" s="11"/>
      <c r="V105" s="11"/>
      <c r="W105" s="11"/>
      <c r="Y105" s="171">
        <v>58205.129999999961</v>
      </c>
      <c r="Z105" s="171">
        <f t="shared" si="6"/>
        <v>101653.16</v>
      </c>
      <c r="AA105" s="172"/>
      <c r="AB105" s="171">
        <f t="shared" si="7"/>
        <v>46610.22</v>
      </c>
      <c r="AC105" s="171">
        <v>65090.6</v>
      </c>
      <c r="AD105" s="171"/>
      <c r="AE105" s="4"/>
      <c r="AF105" s="4"/>
    </row>
    <row r="106" spans="1:32">
      <c r="A106" s="56"/>
      <c r="B106" s="11"/>
      <c r="C106" s="11" t="s">
        <v>148</v>
      </c>
      <c r="D106" s="11"/>
      <c r="E106" s="11" t="s">
        <v>149</v>
      </c>
      <c r="F106" s="11">
        <v>467</v>
      </c>
      <c r="G106" s="11"/>
      <c r="H106" s="11"/>
      <c r="I106" s="11"/>
      <c r="J106" s="204">
        <v>78.77</v>
      </c>
      <c r="K106" s="11"/>
      <c r="M106" s="11">
        <v>2</v>
      </c>
      <c r="N106" s="70"/>
      <c r="P106" s="193">
        <f t="shared" si="8"/>
        <v>39.384999999999998</v>
      </c>
      <c r="Q106" s="11"/>
      <c r="R106" s="11"/>
      <c r="S106" s="11"/>
      <c r="T106" s="196">
        <f t="shared" si="9"/>
        <v>233.5</v>
      </c>
      <c r="U106" s="11"/>
      <c r="V106" s="11"/>
      <c r="W106" s="11"/>
      <c r="Y106" s="171">
        <v>78.77</v>
      </c>
      <c r="Z106" s="171">
        <f t="shared" si="6"/>
        <v>137.57</v>
      </c>
      <c r="AA106" s="172"/>
      <c r="AB106" s="171">
        <f t="shared" si="7"/>
        <v>63.08</v>
      </c>
      <c r="AC106" s="171">
        <v>88.09</v>
      </c>
      <c r="AD106" s="171"/>
      <c r="AE106" s="4"/>
      <c r="AF106" s="4"/>
    </row>
    <row r="107" spans="1:32">
      <c r="A107" s="56"/>
      <c r="B107" s="11"/>
      <c r="C107" s="11" t="s">
        <v>150</v>
      </c>
      <c r="D107" s="11"/>
      <c r="E107" s="11" t="s">
        <v>151</v>
      </c>
      <c r="F107" s="11">
        <v>2625</v>
      </c>
      <c r="G107" s="11"/>
      <c r="H107" s="11"/>
      <c r="I107" s="11"/>
      <c r="J107" s="204">
        <v>448.09999999999997</v>
      </c>
      <c r="K107" s="11"/>
      <c r="M107" s="11">
        <v>9</v>
      </c>
      <c r="N107" s="70"/>
      <c r="P107" s="193">
        <f t="shared" si="8"/>
        <v>49.788888888888884</v>
      </c>
      <c r="Q107" s="11"/>
      <c r="R107" s="11"/>
      <c r="S107" s="11"/>
      <c r="T107" s="196">
        <f t="shared" si="9"/>
        <v>291.66666666666669</v>
      </c>
      <c r="U107" s="11"/>
      <c r="V107" s="11"/>
      <c r="W107" s="11"/>
      <c r="Y107" s="171">
        <v>448.09999999999997</v>
      </c>
      <c r="Z107" s="171">
        <f t="shared" si="6"/>
        <v>782.59</v>
      </c>
      <c r="AA107" s="172"/>
      <c r="AB107" s="171">
        <f t="shared" si="7"/>
        <v>358.84</v>
      </c>
      <c r="AC107" s="171">
        <v>501.11</v>
      </c>
      <c r="AD107" s="171"/>
      <c r="AE107" s="4"/>
      <c r="AF107" s="4"/>
    </row>
    <row r="108" spans="1:32">
      <c r="A108" s="56"/>
      <c r="B108" s="11"/>
      <c r="C108" s="11" t="s">
        <v>152</v>
      </c>
      <c r="D108" s="11"/>
      <c r="E108" s="11" t="s">
        <v>53</v>
      </c>
      <c r="F108" s="11">
        <v>1560598</v>
      </c>
      <c r="G108" s="11"/>
      <c r="H108" s="11"/>
      <c r="I108" s="11"/>
      <c r="J108" s="204">
        <v>307187.77999999886</v>
      </c>
      <c r="K108" s="11"/>
      <c r="M108" s="11">
        <v>4814</v>
      </c>
      <c r="N108" s="70"/>
      <c r="P108" s="193">
        <f t="shared" si="8"/>
        <v>63.811337764852276</v>
      </c>
      <c r="Q108" s="11"/>
      <c r="R108" s="11"/>
      <c r="S108" s="11"/>
      <c r="T108" s="196">
        <f t="shared" si="9"/>
        <v>324.17906107187372</v>
      </c>
      <c r="U108" s="11"/>
      <c r="V108" s="11"/>
      <c r="W108" s="11"/>
      <c r="Y108" s="171">
        <v>307187.77999999886</v>
      </c>
      <c r="Z108" s="171">
        <f t="shared" si="6"/>
        <v>536492.38</v>
      </c>
      <c r="AA108" s="172"/>
      <c r="AB108" s="171">
        <f t="shared" si="7"/>
        <v>245993.63</v>
      </c>
      <c r="AC108" s="171">
        <v>343527.07</v>
      </c>
      <c r="AD108" s="171"/>
      <c r="AE108" s="4"/>
      <c r="AF108" s="4"/>
    </row>
    <row r="109" spans="1:32">
      <c r="A109" s="56"/>
      <c r="B109" s="11"/>
      <c r="C109" s="11" t="s">
        <v>152</v>
      </c>
      <c r="D109" s="11"/>
      <c r="E109" s="11" t="s">
        <v>153</v>
      </c>
      <c r="F109" s="11"/>
      <c r="G109" s="11"/>
      <c r="H109" s="11"/>
      <c r="I109" s="11"/>
      <c r="J109" s="204">
        <v>5.48</v>
      </c>
      <c r="K109" s="11"/>
      <c r="M109" s="11">
        <v>1</v>
      </c>
      <c r="N109" s="70"/>
      <c r="P109" s="193">
        <f t="shared" si="8"/>
        <v>5.48</v>
      </c>
      <c r="Q109" s="11"/>
      <c r="R109" s="11"/>
      <c r="S109" s="11"/>
      <c r="T109" s="196">
        <f t="shared" si="9"/>
        <v>0</v>
      </c>
      <c r="U109" s="11"/>
      <c r="V109" s="11"/>
      <c r="W109" s="11"/>
      <c r="Y109" s="171">
        <v>5.48</v>
      </c>
      <c r="Z109" s="171">
        <f t="shared" si="6"/>
        <v>9.57</v>
      </c>
      <c r="AA109" s="172"/>
      <c r="AB109" s="171">
        <f t="shared" si="7"/>
        <v>4.3899999999999997</v>
      </c>
      <c r="AC109" s="171">
        <v>6.13</v>
      </c>
      <c r="AD109" s="171"/>
      <c r="AE109" s="4"/>
      <c r="AF109" s="4"/>
    </row>
    <row r="110" spans="1:32">
      <c r="A110" s="56"/>
      <c r="B110" s="11"/>
      <c r="C110" s="11" t="s">
        <v>152</v>
      </c>
      <c r="D110" s="11"/>
      <c r="E110" s="11" t="s">
        <v>154</v>
      </c>
      <c r="F110" s="11">
        <v>6326</v>
      </c>
      <c r="G110" s="11"/>
      <c r="H110" s="11"/>
      <c r="I110" s="11"/>
      <c r="J110" s="204">
        <v>1309.1200000000001</v>
      </c>
      <c r="K110" s="11"/>
      <c r="M110" s="11">
        <v>36</v>
      </c>
      <c r="N110" s="70"/>
      <c r="P110" s="193">
        <f t="shared" si="8"/>
        <v>36.364444444444445</v>
      </c>
      <c r="Q110" s="11"/>
      <c r="R110" s="11"/>
      <c r="S110" s="11"/>
      <c r="T110" s="196">
        <f t="shared" si="9"/>
        <v>175.72222222222223</v>
      </c>
      <c r="U110" s="11"/>
      <c r="V110" s="11"/>
      <c r="W110" s="11"/>
      <c r="Y110" s="171">
        <v>1309.1200000000001</v>
      </c>
      <c r="Z110" s="171">
        <f t="shared" si="6"/>
        <v>2286.33</v>
      </c>
      <c r="AA110" s="172"/>
      <c r="AB110" s="171">
        <f t="shared" si="7"/>
        <v>1048.33</v>
      </c>
      <c r="AC110" s="171">
        <v>1463.98</v>
      </c>
      <c r="AD110" s="171"/>
      <c r="AE110" s="4"/>
      <c r="AF110" s="4"/>
    </row>
    <row r="111" spans="1:32">
      <c r="A111" s="56"/>
      <c r="B111" s="11"/>
      <c r="C111" s="11" t="s">
        <v>155</v>
      </c>
      <c r="D111" s="11"/>
      <c r="E111" s="11" t="s">
        <v>53</v>
      </c>
      <c r="F111" s="11">
        <v>173189</v>
      </c>
      <c r="G111" s="11"/>
      <c r="H111" s="11"/>
      <c r="I111" s="11"/>
      <c r="J111" s="204">
        <v>33285.159999999989</v>
      </c>
      <c r="K111" s="11"/>
      <c r="M111" s="11">
        <v>308</v>
      </c>
      <c r="N111" s="70"/>
      <c r="P111" s="193">
        <f t="shared" si="8"/>
        <v>108.06870129870126</v>
      </c>
      <c r="Q111" s="11"/>
      <c r="R111" s="11"/>
      <c r="S111" s="11"/>
      <c r="T111" s="196">
        <f t="shared" si="9"/>
        <v>562.3019480519481</v>
      </c>
      <c r="U111" s="11"/>
      <c r="V111" s="11"/>
      <c r="W111" s="11"/>
      <c r="Y111" s="171">
        <v>33285.159999999989</v>
      </c>
      <c r="Z111" s="171">
        <f t="shared" si="6"/>
        <v>58131.33</v>
      </c>
      <c r="AA111" s="172"/>
      <c r="AB111" s="171">
        <f t="shared" si="7"/>
        <v>26654.5</v>
      </c>
      <c r="AC111" s="171">
        <v>37222.68</v>
      </c>
      <c r="AD111" s="171"/>
      <c r="AE111" s="4"/>
      <c r="AF111" s="4"/>
    </row>
    <row r="112" spans="1:32">
      <c r="A112" s="56"/>
      <c r="B112" s="11"/>
      <c r="C112" s="11" t="s">
        <v>155</v>
      </c>
      <c r="D112" s="11"/>
      <c r="E112" s="11" t="s">
        <v>156</v>
      </c>
      <c r="F112" s="11">
        <v>536</v>
      </c>
      <c r="G112" s="11"/>
      <c r="H112" s="11"/>
      <c r="I112" s="11"/>
      <c r="J112" s="204">
        <v>104.87</v>
      </c>
      <c r="K112" s="11"/>
      <c r="M112" s="11">
        <v>1</v>
      </c>
      <c r="N112" s="70"/>
      <c r="P112" s="193">
        <f t="shared" si="8"/>
        <v>104.87</v>
      </c>
      <c r="Q112" s="11"/>
      <c r="R112" s="11"/>
      <c r="S112" s="11"/>
      <c r="T112" s="196">
        <f t="shared" si="9"/>
        <v>536</v>
      </c>
      <c r="U112" s="11"/>
      <c r="V112" s="11"/>
      <c r="W112" s="11"/>
      <c r="Y112" s="171">
        <v>104.87</v>
      </c>
      <c r="Z112" s="171">
        <f t="shared" si="6"/>
        <v>183.15</v>
      </c>
      <c r="AA112" s="172"/>
      <c r="AB112" s="171">
        <f t="shared" si="7"/>
        <v>83.98</v>
      </c>
      <c r="AC112" s="171">
        <v>117.28</v>
      </c>
      <c r="AD112" s="171"/>
      <c r="AE112" s="4"/>
      <c r="AF112" s="4"/>
    </row>
    <row r="113" spans="1:32">
      <c r="A113" s="56"/>
      <c r="B113" s="11"/>
      <c r="C113" s="11" t="s">
        <v>157</v>
      </c>
      <c r="D113" s="11"/>
      <c r="E113" s="11" t="s">
        <v>52</v>
      </c>
      <c r="F113" s="11">
        <v>1638</v>
      </c>
      <c r="G113" s="11"/>
      <c r="H113" s="11"/>
      <c r="I113" s="11"/>
      <c r="J113" s="204">
        <v>324.52</v>
      </c>
      <c r="K113" s="11"/>
      <c r="M113" s="11">
        <v>3</v>
      </c>
      <c r="N113" s="70"/>
      <c r="P113" s="193">
        <f t="shared" si="8"/>
        <v>108.17333333333333</v>
      </c>
      <c r="Q113" s="11"/>
      <c r="R113" s="11"/>
      <c r="S113" s="11"/>
      <c r="T113" s="196">
        <f t="shared" si="9"/>
        <v>546</v>
      </c>
      <c r="U113" s="11"/>
      <c r="V113" s="11"/>
      <c r="W113" s="11"/>
      <c r="Y113" s="171">
        <v>324.52</v>
      </c>
      <c r="Z113" s="171">
        <f t="shared" si="6"/>
        <v>566.76</v>
      </c>
      <c r="AA113" s="172"/>
      <c r="AB113" s="171">
        <f t="shared" si="7"/>
        <v>259.87</v>
      </c>
      <c r="AC113" s="171">
        <v>362.91</v>
      </c>
      <c r="AD113" s="171"/>
      <c r="AE113" s="4"/>
      <c r="AF113" s="4"/>
    </row>
    <row r="114" spans="1:32">
      <c r="A114" s="56"/>
      <c r="B114" s="11"/>
      <c r="C114" s="11" t="s">
        <v>157</v>
      </c>
      <c r="D114" s="11"/>
      <c r="E114" s="11" t="s">
        <v>53</v>
      </c>
      <c r="F114" s="11">
        <v>3044</v>
      </c>
      <c r="G114" s="11"/>
      <c r="H114" s="11"/>
      <c r="I114" s="11"/>
      <c r="J114" s="204">
        <v>496.30999999999995</v>
      </c>
      <c r="K114" s="11"/>
      <c r="M114" s="11">
        <v>8</v>
      </c>
      <c r="N114" s="70"/>
      <c r="P114" s="193">
        <f t="shared" si="8"/>
        <v>62.038749999999993</v>
      </c>
      <c r="Q114" s="11"/>
      <c r="R114" s="11"/>
      <c r="S114" s="11"/>
      <c r="T114" s="196">
        <f t="shared" si="9"/>
        <v>380.5</v>
      </c>
      <c r="U114" s="11"/>
      <c r="V114" s="11"/>
      <c r="W114" s="11"/>
      <c r="Y114" s="171">
        <v>496.30999999999995</v>
      </c>
      <c r="Z114" s="171">
        <f t="shared" si="6"/>
        <v>866.79</v>
      </c>
      <c r="AA114" s="172"/>
      <c r="AB114" s="171">
        <f t="shared" si="7"/>
        <v>397.44</v>
      </c>
      <c r="AC114" s="171">
        <v>555.02</v>
      </c>
      <c r="AD114" s="171"/>
      <c r="AE114" s="4"/>
      <c r="AF114" s="4"/>
    </row>
    <row r="115" spans="1:32">
      <c r="A115" s="56"/>
      <c r="B115" s="11"/>
      <c r="C115" s="11" t="s">
        <v>157</v>
      </c>
      <c r="D115" s="11"/>
      <c r="E115" s="11" t="s">
        <v>86</v>
      </c>
      <c r="F115" s="11">
        <v>2174546</v>
      </c>
      <c r="G115" s="11"/>
      <c r="H115" s="11"/>
      <c r="I115" s="11"/>
      <c r="J115" s="204">
        <v>410078.44999999838</v>
      </c>
      <c r="K115" s="11"/>
      <c r="M115" s="11">
        <v>4548</v>
      </c>
      <c r="N115" s="70"/>
      <c r="P115" s="193">
        <f t="shared" si="8"/>
        <v>90.166765611257347</v>
      </c>
      <c r="Q115" s="11"/>
      <c r="R115" s="11"/>
      <c r="S115" s="11"/>
      <c r="T115" s="196">
        <f t="shared" si="9"/>
        <v>478.13236587510994</v>
      </c>
      <c r="U115" s="11"/>
      <c r="V115" s="11"/>
      <c r="W115" s="11"/>
      <c r="Y115" s="171">
        <v>410078.44999999838</v>
      </c>
      <c r="Z115" s="171">
        <f t="shared" si="6"/>
        <v>716187.22</v>
      </c>
      <c r="AA115" s="172"/>
      <c r="AB115" s="171">
        <f t="shared" si="7"/>
        <v>328387.69</v>
      </c>
      <c r="AC115" s="171">
        <v>458589.36</v>
      </c>
      <c r="AD115" s="171"/>
      <c r="AE115" s="4"/>
      <c r="AF115" s="4"/>
    </row>
    <row r="116" spans="1:32">
      <c r="A116" s="56"/>
      <c r="B116" s="11"/>
      <c r="C116" s="11" t="s">
        <v>157</v>
      </c>
      <c r="D116" s="11"/>
      <c r="E116" s="11" t="s">
        <v>154</v>
      </c>
      <c r="F116" s="11">
        <v>1485</v>
      </c>
      <c r="G116" s="11"/>
      <c r="H116" s="11"/>
      <c r="I116" s="11"/>
      <c r="J116" s="204">
        <v>300.64</v>
      </c>
      <c r="K116" s="11"/>
      <c r="M116" s="11">
        <v>1</v>
      </c>
      <c r="N116" s="70"/>
      <c r="P116" s="193">
        <f t="shared" si="8"/>
        <v>300.64</v>
      </c>
      <c r="Q116" s="11"/>
      <c r="R116" s="11"/>
      <c r="S116" s="11"/>
      <c r="T116" s="196">
        <f t="shared" si="9"/>
        <v>1485</v>
      </c>
      <c r="U116" s="11"/>
      <c r="V116" s="11"/>
      <c r="W116" s="11"/>
      <c r="Y116" s="171">
        <v>300.64</v>
      </c>
      <c r="Z116" s="171">
        <f t="shared" si="6"/>
        <v>525.05999999999995</v>
      </c>
      <c r="AA116" s="172"/>
      <c r="AB116" s="171">
        <f t="shared" si="7"/>
        <v>240.75</v>
      </c>
      <c r="AC116" s="171">
        <v>336.2</v>
      </c>
      <c r="AD116" s="171"/>
      <c r="AE116" s="4"/>
      <c r="AF116" s="4"/>
    </row>
    <row r="117" spans="1:32">
      <c r="A117" s="56"/>
      <c r="B117" s="11"/>
      <c r="C117" s="11" t="s">
        <v>157</v>
      </c>
      <c r="D117" s="11"/>
      <c r="E117" s="11" t="s">
        <v>115</v>
      </c>
      <c r="F117" s="11">
        <v>1060</v>
      </c>
      <c r="G117" s="11"/>
      <c r="H117" s="11"/>
      <c r="I117" s="11"/>
      <c r="J117" s="204">
        <v>202.73</v>
      </c>
      <c r="K117" s="11"/>
      <c r="M117" s="11">
        <v>1</v>
      </c>
      <c r="N117" s="70"/>
      <c r="P117" s="193">
        <f t="shared" si="8"/>
        <v>202.73</v>
      </c>
      <c r="Q117" s="11"/>
      <c r="R117" s="11"/>
      <c r="S117" s="11"/>
      <c r="T117" s="196">
        <f t="shared" si="9"/>
        <v>1060</v>
      </c>
      <c r="U117" s="11"/>
      <c r="V117" s="11"/>
      <c r="W117" s="11"/>
      <c r="Y117" s="171">
        <v>202.73</v>
      </c>
      <c r="Z117" s="171">
        <f t="shared" si="6"/>
        <v>354.06</v>
      </c>
      <c r="AA117" s="172"/>
      <c r="AB117" s="171">
        <f t="shared" si="7"/>
        <v>162.34</v>
      </c>
      <c r="AC117" s="171">
        <v>226.71</v>
      </c>
      <c r="AD117" s="171"/>
      <c r="AE117" s="4"/>
      <c r="AF117" s="4"/>
    </row>
    <row r="118" spans="1:32">
      <c r="A118" s="56"/>
      <c r="B118" s="11"/>
      <c r="C118" s="11" t="s">
        <v>158</v>
      </c>
      <c r="D118" s="11"/>
      <c r="E118" s="11" t="s">
        <v>53</v>
      </c>
      <c r="F118" s="11">
        <v>1708</v>
      </c>
      <c r="G118" s="11"/>
      <c r="H118" s="11"/>
      <c r="I118" s="11"/>
      <c r="J118" s="204">
        <v>345.34</v>
      </c>
      <c r="K118" s="11"/>
      <c r="M118" s="11">
        <v>4</v>
      </c>
      <c r="N118" s="70"/>
      <c r="P118" s="193">
        <f t="shared" si="8"/>
        <v>86.334999999999994</v>
      </c>
      <c r="Q118" s="11"/>
      <c r="R118" s="11"/>
      <c r="S118" s="11"/>
      <c r="T118" s="196">
        <f t="shared" si="9"/>
        <v>427</v>
      </c>
      <c r="U118" s="11"/>
      <c r="V118" s="11"/>
      <c r="W118" s="11"/>
      <c r="Y118" s="171">
        <v>345.34</v>
      </c>
      <c r="Z118" s="171">
        <f t="shared" si="6"/>
        <v>603.12</v>
      </c>
      <c r="AA118" s="172"/>
      <c r="AB118" s="171">
        <f t="shared" si="7"/>
        <v>276.55</v>
      </c>
      <c r="AC118" s="171">
        <v>386.19</v>
      </c>
      <c r="AD118" s="171"/>
      <c r="AE118" s="4"/>
      <c r="AF118" s="4"/>
    </row>
    <row r="119" spans="1:32">
      <c r="A119" s="56"/>
      <c r="B119" s="11"/>
      <c r="C119" s="11" t="s">
        <v>158</v>
      </c>
      <c r="D119" s="11"/>
      <c r="E119" s="11" t="s">
        <v>153</v>
      </c>
      <c r="F119" s="11">
        <v>255955</v>
      </c>
      <c r="G119" s="11"/>
      <c r="H119" s="11"/>
      <c r="I119" s="11"/>
      <c r="J119" s="204">
        <v>50503.289999999972</v>
      </c>
      <c r="K119" s="11"/>
      <c r="M119" s="11">
        <v>678</v>
      </c>
      <c r="N119" s="70"/>
      <c r="P119" s="193">
        <f t="shared" si="8"/>
        <v>74.488628318584034</v>
      </c>
      <c r="Q119" s="11"/>
      <c r="R119" s="11"/>
      <c r="S119" s="11"/>
      <c r="T119" s="196">
        <f t="shared" si="9"/>
        <v>377.5147492625369</v>
      </c>
      <c r="U119" s="11"/>
      <c r="V119" s="11"/>
      <c r="W119" s="11"/>
      <c r="Y119" s="171">
        <v>50503.289999999972</v>
      </c>
      <c r="Z119" s="171">
        <f t="shared" si="6"/>
        <v>88202.17</v>
      </c>
      <c r="AA119" s="172"/>
      <c r="AB119" s="171">
        <f t="shared" si="7"/>
        <v>40442.65</v>
      </c>
      <c r="AC119" s="171">
        <v>56477.66</v>
      </c>
      <c r="AD119" s="171"/>
      <c r="AE119" s="4"/>
      <c r="AF119" s="4"/>
    </row>
    <row r="120" spans="1:32">
      <c r="A120" s="56"/>
      <c r="B120" s="11"/>
      <c r="C120" s="11" t="s">
        <v>159</v>
      </c>
      <c r="D120" s="11"/>
      <c r="E120" s="11" t="s">
        <v>89</v>
      </c>
      <c r="F120" s="11">
        <v>54426</v>
      </c>
      <c r="G120" s="11"/>
      <c r="H120" s="11"/>
      <c r="I120" s="11"/>
      <c r="J120" s="204">
        <v>10810.470000000001</v>
      </c>
      <c r="K120" s="11"/>
      <c r="M120" s="11">
        <v>165</v>
      </c>
      <c r="N120" s="70"/>
      <c r="P120" s="193">
        <f t="shared" si="8"/>
        <v>65.518000000000001</v>
      </c>
      <c r="Q120" s="11"/>
      <c r="R120" s="11"/>
      <c r="S120" s="11"/>
      <c r="T120" s="196">
        <f t="shared" si="9"/>
        <v>329.85454545454547</v>
      </c>
      <c r="U120" s="11"/>
      <c r="V120" s="11"/>
      <c r="W120" s="11"/>
      <c r="Y120" s="171">
        <v>10810.470000000001</v>
      </c>
      <c r="Z120" s="171">
        <f t="shared" si="6"/>
        <v>18880.099999999999</v>
      </c>
      <c r="AA120" s="172"/>
      <c r="AB120" s="171">
        <f t="shared" si="7"/>
        <v>8656.94</v>
      </c>
      <c r="AC120" s="171">
        <v>12089.31</v>
      </c>
      <c r="AD120" s="171"/>
      <c r="AE120" s="4"/>
      <c r="AF120" s="4"/>
    </row>
    <row r="121" spans="1:32">
      <c r="A121" s="56"/>
      <c r="B121" s="11"/>
      <c r="C121" s="11" t="s">
        <v>159</v>
      </c>
      <c r="D121" s="11"/>
      <c r="E121" s="11" t="s">
        <v>66</v>
      </c>
      <c r="F121" s="11">
        <v>130177</v>
      </c>
      <c r="G121" s="11"/>
      <c r="H121" s="11"/>
      <c r="I121" s="11"/>
      <c r="J121" s="204">
        <v>24791.180000000018</v>
      </c>
      <c r="K121" s="11"/>
      <c r="M121" s="11">
        <v>337</v>
      </c>
      <c r="N121" s="70"/>
      <c r="P121" s="193">
        <f t="shared" si="8"/>
        <v>73.56433234421371</v>
      </c>
      <c r="Q121" s="11"/>
      <c r="R121" s="11"/>
      <c r="S121" s="11"/>
      <c r="T121" s="196">
        <f t="shared" si="9"/>
        <v>386.28189910979228</v>
      </c>
      <c r="U121" s="11"/>
      <c r="V121" s="11"/>
      <c r="W121" s="11"/>
      <c r="Y121" s="171">
        <v>24791.180000000018</v>
      </c>
      <c r="Z121" s="171">
        <f t="shared" si="6"/>
        <v>43296.9</v>
      </c>
      <c r="AA121" s="172"/>
      <c r="AB121" s="171">
        <f t="shared" si="7"/>
        <v>19852.59</v>
      </c>
      <c r="AC121" s="171">
        <v>27723.89</v>
      </c>
      <c r="AD121" s="171"/>
      <c r="AE121" s="4"/>
      <c r="AF121" s="4"/>
    </row>
    <row r="122" spans="1:32">
      <c r="A122" s="56"/>
      <c r="B122" s="11"/>
      <c r="C122" s="11" t="s">
        <v>159</v>
      </c>
      <c r="D122" s="11"/>
      <c r="E122" s="11" t="s">
        <v>108</v>
      </c>
      <c r="F122" s="11">
        <v>296</v>
      </c>
      <c r="G122" s="11"/>
      <c r="H122" s="11"/>
      <c r="I122" s="11"/>
      <c r="J122" s="204">
        <v>61.34</v>
      </c>
      <c r="K122" s="11"/>
      <c r="M122" s="11">
        <v>1</v>
      </c>
      <c r="N122" s="70"/>
      <c r="P122" s="193">
        <f t="shared" si="8"/>
        <v>61.34</v>
      </c>
      <c r="Q122" s="11"/>
      <c r="R122" s="11"/>
      <c r="S122" s="11"/>
      <c r="T122" s="196">
        <f t="shared" si="9"/>
        <v>296</v>
      </c>
      <c r="U122" s="11"/>
      <c r="V122" s="11"/>
      <c r="W122" s="11"/>
      <c r="Y122" s="171">
        <v>61.34</v>
      </c>
      <c r="Z122" s="171">
        <f t="shared" si="6"/>
        <v>107.13</v>
      </c>
      <c r="AA122" s="172"/>
      <c r="AB122" s="171">
        <f t="shared" si="7"/>
        <v>49.12</v>
      </c>
      <c r="AC122" s="171">
        <v>68.599999999999994</v>
      </c>
      <c r="AD122" s="171"/>
      <c r="AE122" s="4"/>
      <c r="AF122" s="4"/>
    </row>
    <row r="123" spans="1:32">
      <c r="A123" s="56"/>
      <c r="B123" s="11"/>
      <c r="C123" s="11" t="s">
        <v>160</v>
      </c>
      <c r="D123" s="11"/>
      <c r="E123" s="11" t="s">
        <v>161</v>
      </c>
      <c r="F123" s="11">
        <v>85093</v>
      </c>
      <c r="G123" s="11"/>
      <c r="H123" s="11"/>
      <c r="I123" s="11"/>
      <c r="J123" s="204">
        <v>15550.520000000006</v>
      </c>
      <c r="K123" s="11"/>
      <c r="M123" s="11">
        <v>145</v>
      </c>
      <c r="N123" s="70"/>
      <c r="P123" s="193">
        <f t="shared" si="8"/>
        <v>107.24496551724143</v>
      </c>
      <c r="Q123" s="11"/>
      <c r="R123" s="11"/>
      <c r="S123" s="11"/>
      <c r="T123" s="196">
        <f t="shared" si="9"/>
        <v>586.84827586206893</v>
      </c>
      <c r="U123" s="11"/>
      <c r="V123" s="11"/>
      <c r="W123" s="11"/>
      <c r="Y123" s="171">
        <v>15550.520000000006</v>
      </c>
      <c r="Z123" s="171">
        <f t="shared" si="6"/>
        <v>27158.42</v>
      </c>
      <c r="AA123" s="172"/>
      <c r="AB123" s="171">
        <f t="shared" si="7"/>
        <v>12452.74</v>
      </c>
      <c r="AC123" s="171">
        <v>17390.09</v>
      </c>
      <c r="AD123" s="171"/>
      <c r="AE123" s="4"/>
      <c r="AF123" s="4"/>
    </row>
    <row r="124" spans="1:32">
      <c r="A124" s="56"/>
      <c r="B124" s="11"/>
      <c r="C124" s="11" t="s">
        <v>162</v>
      </c>
      <c r="D124" s="11"/>
      <c r="E124" s="11" t="s">
        <v>163</v>
      </c>
      <c r="F124" s="11">
        <v>1343813</v>
      </c>
      <c r="G124" s="11"/>
      <c r="H124" s="11"/>
      <c r="I124" s="11"/>
      <c r="J124" s="204">
        <v>253729.62999999934</v>
      </c>
      <c r="K124" s="11"/>
      <c r="M124" s="11">
        <v>2413</v>
      </c>
      <c r="N124" s="70"/>
      <c r="P124" s="193">
        <f t="shared" si="8"/>
        <v>105.15111065064208</v>
      </c>
      <c r="Q124" s="11"/>
      <c r="R124" s="11"/>
      <c r="S124" s="11"/>
      <c r="T124" s="196">
        <f t="shared" si="9"/>
        <v>556.90551181102364</v>
      </c>
      <c r="U124" s="11"/>
      <c r="V124" s="11"/>
      <c r="W124" s="11"/>
      <c r="Y124" s="171">
        <v>253729.62999999934</v>
      </c>
      <c r="Z124" s="171">
        <f t="shared" si="6"/>
        <v>443129.65</v>
      </c>
      <c r="AA124" s="172"/>
      <c r="AB124" s="171">
        <f t="shared" si="7"/>
        <v>203184.75</v>
      </c>
      <c r="AC124" s="171">
        <v>283745</v>
      </c>
      <c r="AD124" s="171"/>
      <c r="AE124" s="4"/>
      <c r="AF124" s="4"/>
    </row>
    <row r="125" spans="1:32">
      <c r="A125" s="56"/>
      <c r="B125" s="11"/>
      <c r="C125" s="11" t="s">
        <v>164</v>
      </c>
      <c r="D125" s="11"/>
      <c r="E125" s="11" t="s">
        <v>165</v>
      </c>
      <c r="F125" s="11">
        <v>264623</v>
      </c>
      <c r="G125" s="11"/>
      <c r="H125" s="11"/>
      <c r="I125" s="11"/>
      <c r="J125" s="204">
        <v>50118.680000000008</v>
      </c>
      <c r="K125" s="11"/>
      <c r="M125" s="11">
        <v>457</v>
      </c>
      <c r="N125" s="70"/>
      <c r="P125" s="193">
        <f t="shared" si="8"/>
        <v>109.66888402625823</v>
      </c>
      <c r="Q125" s="11"/>
      <c r="R125" s="11"/>
      <c r="S125" s="11"/>
      <c r="T125" s="196">
        <f t="shared" si="9"/>
        <v>579.04376367614884</v>
      </c>
      <c r="U125" s="11"/>
      <c r="V125" s="11"/>
      <c r="W125" s="11"/>
      <c r="Y125" s="171">
        <v>50118.680000000008</v>
      </c>
      <c r="Z125" s="171">
        <f t="shared" si="6"/>
        <v>87530.47</v>
      </c>
      <c r="AA125" s="172"/>
      <c r="AB125" s="171">
        <f t="shared" si="7"/>
        <v>40134.660000000003</v>
      </c>
      <c r="AC125" s="171">
        <v>56047.55</v>
      </c>
      <c r="AD125" s="171"/>
      <c r="AE125" s="4"/>
      <c r="AF125" s="4"/>
    </row>
    <row r="126" spans="1:32">
      <c r="A126" s="56"/>
      <c r="B126" s="11"/>
      <c r="C126" s="11" t="s">
        <v>166</v>
      </c>
      <c r="D126" s="11"/>
      <c r="E126" s="11" t="s">
        <v>94</v>
      </c>
      <c r="F126" s="11">
        <v>499</v>
      </c>
      <c r="G126" s="11"/>
      <c r="H126" s="11"/>
      <c r="I126" s="11"/>
      <c r="J126" s="204">
        <v>105.02</v>
      </c>
      <c r="K126" s="11"/>
      <c r="M126" s="11">
        <v>2</v>
      </c>
      <c r="N126" s="70"/>
      <c r="P126" s="193">
        <f t="shared" si="8"/>
        <v>52.51</v>
      </c>
      <c r="Q126" s="11"/>
      <c r="R126" s="11"/>
      <c r="S126" s="11"/>
      <c r="T126" s="196">
        <f t="shared" si="9"/>
        <v>249.5</v>
      </c>
      <c r="U126" s="11"/>
      <c r="V126" s="11"/>
      <c r="W126" s="11"/>
      <c r="Y126" s="171">
        <v>105.02</v>
      </c>
      <c r="Z126" s="171">
        <f t="shared" si="6"/>
        <v>183.41</v>
      </c>
      <c r="AA126" s="172"/>
      <c r="AB126" s="171">
        <f t="shared" si="7"/>
        <v>84.1</v>
      </c>
      <c r="AC126" s="171">
        <v>117.44</v>
      </c>
      <c r="AD126" s="171"/>
      <c r="AE126" s="4"/>
      <c r="AF126" s="4"/>
    </row>
    <row r="127" spans="1:32">
      <c r="A127" s="56"/>
      <c r="B127" s="11"/>
      <c r="C127" s="11" t="s">
        <v>167</v>
      </c>
      <c r="D127" s="11"/>
      <c r="E127" s="11" t="s">
        <v>168</v>
      </c>
      <c r="F127" s="11">
        <v>869234</v>
      </c>
      <c r="G127" s="11"/>
      <c r="H127" s="11"/>
      <c r="I127" s="11"/>
      <c r="J127" s="204">
        <v>161637.30999999991</v>
      </c>
      <c r="K127" s="11"/>
      <c r="M127" s="11">
        <v>1486</v>
      </c>
      <c r="N127" s="70"/>
      <c r="P127" s="193">
        <f t="shared" si="8"/>
        <v>108.77342530282633</v>
      </c>
      <c r="Q127" s="11"/>
      <c r="R127" s="11"/>
      <c r="S127" s="11"/>
      <c r="T127" s="196">
        <f t="shared" si="9"/>
        <v>584.94885598923281</v>
      </c>
      <c r="U127" s="11"/>
      <c r="V127" s="11"/>
      <c r="W127" s="11"/>
      <c r="Y127" s="171">
        <v>161637.30999999991</v>
      </c>
      <c r="Z127" s="171">
        <f t="shared" si="6"/>
        <v>282293.73</v>
      </c>
      <c r="AA127" s="172"/>
      <c r="AB127" s="171">
        <f t="shared" si="7"/>
        <v>129437.92</v>
      </c>
      <c r="AC127" s="171">
        <v>180758.46</v>
      </c>
      <c r="AD127" s="171"/>
      <c r="AE127" s="4"/>
      <c r="AF127" s="4"/>
    </row>
    <row r="128" spans="1:32">
      <c r="A128" s="56"/>
      <c r="B128" s="11"/>
      <c r="C128" s="11" t="s">
        <v>167</v>
      </c>
      <c r="D128" s="11"/>
      <c r="E128" s="11" t="s">
        <v>62</v>
      </c>
      <c r="F128" s="11">
        <v>636</v>
      </c>
      <c r="G128" s="11"/>
      <c r="H128" s="11"/>
      <c r="I128" s="11"/>
      <c r="J128" s="204">
        <v>124.55</v>
      </c>
      <c r="K128" s="11"/>
      <c r="M128" s="11">
        <v>1</v>
      </c>
      <c r="N128" s="70"/>
      <c r="P128" s="193">
        <f t="shared" si="8"/>
        <v>124.55</v>
      </c>
      <c r="Q128" s="11"/>
      <c r="R128" s="11"/>
      <c r="S128" s="11"/>
      <c r="T128" s="196">
        <f t="shared" si="9"/>
        <v>636</v>
      </c>
      <c r="U128" s="11"/>
      <c r="V128" s="11"/>
      <c r="W128" s="11"/>
      <c r="Y128" s="171">
        <v>124.55</v>
      </c>
      <c r="Z128" s="171">
        <f t="shared" si="6"/>
        <v>217.52</v>
      </c>
      <c r="AA128" s="172"/>
      <c r="AB128" s="171">
        <f t="shared" si="7"/>
        <v>99.74</v>
      </c>
      <c r="AC128" s="171">
        <v>139.28</v>
      </c>
      <c r="AD128" s="171"/>
      <c r="AE128" s="4"/>
      <c r="AF128" s="4"/>
    </row>
    <row r="129" spans="1:32">
      <c r="A129" s="56"/>
      <c r="B129" s="11"/>
      <c r="C129" s="11" t="s">
        <v>169</v>
      </c>
      <c r="D129" s="11"/>
      <c r="E129" s="11" t="s">
        <v>94</v>
      </c>
      <c r="F129" s="11">
        <v>1136</v>
      </c>
      <c r="G129" s="11"/>
      <c r="H129" s="11"/>
      <c r="I129" s="11"/>
      <c r="J129" s="204">
        <v>220.57</v>
      </c>
      <c r="K129" s="11"/>
      <c r="M129" s="11">
        <v>1</v>
      </c>
      <c r="N129" s="70"/>
      <c r="P129" s="193">
        <f t="shared" si="8"/>
        <v>220.57</v>
      </c>
      <c r="Q129" s="11"/>
      <c r="R129" s="11"/>
      <c r="S129" s="11"/>
      <c r="T129" s="196">
        <f t="shared" si="9"/>
        <v>1136</v>
      </c>
      <c r="U129" s="11"/>
      <c r="V129" s="11"/>
      <c r="W129" s="11"/>
      <c r="Y129" s="171">
        <v>220.57</v>
      </c>
      <c r="Z129" s="171">
        <f t="shared" si="6"/>
        <v>385.22</v>
      </c>
      <c r="AA129" s="172"/>
      <c r="AB129" s="171">
        <f t="shared" si="7"/>
        <v>176.63</v>
      </c>
      <c r="AC129" s="171">
        <v>246.66</v>
      </c>
      <c r="AD129" s="171"/>
      <c r="AE129" s="4"/>
      <c r="AF129" s="4"/>
    </row>
    <row r="130" spans="1:32">
      <c r="A130" s="56"/>
      <c r="B130" s="11"/>
      <c r="C130" s="11" t="s">
        <v>169</v>
      </c>
      <c r="D130" s="11"/>
      <c r="E130" s="11" t="s">
        <v>75</v>
      </c>
      <c r="F130" s="11">
        <v>268885</v>
      </c>
      <c r="G130" s="11"/>
      <c r="H130" s="11"/>
      <c r="I130" s="11"/>
      <c r="J130" s="204">
        <v>51519.569999999992</v>
      </c>
      <c r="K130" s="11"/>
      <c r="M130" s="11">
        <v>473</v>
      </c>
      <c r="N130" s="70"/>
      <c r="P130" s="193">
        <f t="shared" si="8"/>
        <v>108.92086680761098</v>
      </c>
      <c r="Q130" s="11"/>
      <c r="R130" s="11"/>
      <c r="S130" s="11"/>
      <c r="T130" s="196">
        <f t="shared" si="9"/>
        <v>568.46723044397459</v>
      </c>
      <c r="U130" s="11"/>
      <c r="V130" s="11"/>
      <c r="W130" s="11"/>
      <c r="Y130" s="171">
        <v>51519.569999999992</v>
      </c>
      <c r="Z130" s="171">
        <f t="shared" si="6"/>
        <v>89977.07</v>
      </c>
      <c r="AA130" s="172"/>
      <c r="AB130" s="171">
        <f t="shared" si="7"/>
        <v>41256.480000000003</v>
      </c>
      <c r="AC130" s="171">
        <v>57614.16</v>
      </c>
      <c r="AD130" s="171"/>
      <c r="AE130" s="4"/>
      <c r="AF130" s="4"/>
    </row>
    <row r="131" spans="1:32">
      <c r="A131" s="56"/>
      <c r="B131" s="11"/>
      <c r="C131" s="11" t="s">
        <v>170</v>
      </c>
      <c r="D131" s="11"/>
      <c r="E131" s="11" t="s">
        <v>171</v>
      </c>
      <c r="F131" s="11">
        <v>838154</v>
      </c>
      <c r="G131" s="11"/>
      <c r="H131" s="11"/>
      <c r="I131" s="11"/>
      <c r="J131" s="204">
        <v>160070.07</v>
      </c>
      <c r="K131" s="11"/>
      <c r="M131" s="11">
        <v>945</v>
      </c>
      <c r="N131" s="70"/>
      <c r="P131" s="193">
        <f t="shared" si="8"/>
        <v>169.38631746031746</v>
      </c>
      <c r="Q131" s="11"/>
      <c r="R131" s="11"/>
      <c r="S131" s="11"/>
      <c r="T131" s="196">
        <f t="shared" si="9"/>
        <v>886.93544973544977</v>
      </c>
      <c r="U131" s="11"/>
      <c r="V131" s="11"/>
      <c r="W131" s="11"/>
      <c r="Y131" s="171">
        <v>160070.07</v>
      </c>
      <c r="Z131" s="171">
        <f t="shared" si="6"/>
        <v>279556.59999999998</v>
      </c>
      <c r="AA131" s="172"/>
      <c r="AB131" s="171">
        <f t="shared" si="7"/>
        <v>128182.89</v>
      </c>
      <c r="AC131" s="171">
        <v>179005.83</v>
      </c>
      <c r="AD131" s="171"/>
      <c r="AE131" s="4"/>
      <c r="AF131" s="4"/>
    </row>
    <row r="132" spans="1:32">
      <c r="A132" s="56"/>
      <c r="B132" s="11"/>
      <c r="C132" s="11" t="s">
        <v>170</v>
      </c>
      <c r="D132" s="11"/>
      <c r="E132" s="11" t="s">
        <v>161</v>
      </c>
      <c r="F132" s="11">
        <v>571</v>
      </c>
      <c r="G132" s="11"/>
      <c r="H132" s="11"/>
      <c r="I132" s="11"/>
      <c r="J132" s="204">
        <v>112.9</v>
      </c>
      <c r="K132" s="11"/>
      <c r="M132" s="11">
        <v>1</v>
      </c>
      <c r="N132" s="70"/>
      <c r="P132" s="193">
        <f t="shared" si="8"/>
        <v>112.9</v>
      </c>
      <c r="Q132" s="11"/>
      <c r="R132" s="11"/>
      <c r="S132" s="11"/>
      <c r="T132" s="196">
        <f t="shared" si="9"/>
        <v>571</v>
      </c>
      <c r="U132" s="11"/>
      <c r="V132" s="11"/>
      <c r="W132" s="11"/>
      <c r="Y132" s="171">
        <v>112.9</v>
      </c>
      <c r="Z132" s="171">
        <f t="shared" si="6"/>
        <v>197.18</v>
      </c>
      <c r="AA132" s="172"/>
      <c r="AB132" s="171">
        <f t="shared" si="7"/>
        <v>90.41</v>
      </c>
      <c r="AC132" s="171">
        <v>126.26</v>
      </c>
      <c r="AD132" s="171"/>
      <c r="AE132" s="4"/>
      <c r="AF132" s="4"/>
    </row>
    <row r="133" spans="1:32">
      <c r="A133" s="56"/>
      <c r="B133" s="11"/>
      <c r="C133" s="11" t="s">
        <v>172</v>
      </c>
      <c r="D133" s="11"/>
      <c r="E133" s="11" t="s">
        <v>173</v>
      </c>
      <c r="F133" s="11">
        <v>4335</v>
      </c>
      <c r="G133" s="11"/>
      <c r="H133" s="11"/>
      <c r="I133" s="11"/>
      <c r="J133" s="204">
        <v>794.6</v>
      </c>
      <c r="K133" s="11"/>
      <c r="M133" s="11">
        <v>5</v>
      </c>
      <c r="N133" s="70"/>
      <c r="P133" s="193">
        <f t="shared" si="8"/>
        <v>158.92000000000002</v>
      </c>
      <c r="Q133" s="11"/>
      <c r="R133" s="11"/>
      <c r="S133" s="11"/>
      <c r="T133" s="196">
        <f t="shared" si="9"/>
        <v>867</v>
      </c>
      <c r="U133" s="11"/>
      <c r="V133" s="11"/>
      <c r="W133" s="11"/>
      <c r="Y133" s="171">
        <v>794.6</v>
      </c>
      <c r="Z133" s="171">
        <f t="shared" si="6"/>
        <v>1387.74</v>
      </c>
      <c r="AA133" s="172"/>
      <c r="AB133" s="171">
        <f t="shared" si="7"/>
        <v>636.30999999999995</v>
      </c>
      <c r="AC133" s="171">
        <v>888.6</v>
      </c>
      <c r="AD133" s="171"/>
      <c r="AE133" s="4"/>
      <c r="AF133" s="4"/>
    </row>
    <row r="134" spans="1:32">
      <c r="A134" s="56"/>
      <c r="B134" s="11"/>
      <c r="C134" s="11" t="s">
        <v>174</v>
      </c>
      <c r="D134" s="11"/>
      <c r="E134" s="11" t="s">
        <v>161</v>
      </c>
      <c r="F134" s="11">
        <v>3873</v>
      </c>
      <c r="G134" s="11"/>
      <c r="H134" s="11"/>
      <c r="I134" s="11"/>
      <c r="J134" s="204">
        <v>624.29999999999995</v>
      </c>
      <c r="K134" s="11"/>
      <c r="M134" s="11">
        <v>3</v>
      </c>
      <c r="N134" s="70"/>
      <c r="P134" s="193">
        <f t="shared" si="8"/>
        <v>208.1</v>
      </c>
      <c r="Q134" s="11"/>
      <c r="R134" s="11"/>
      <c r="S134" s="11"/>
      <c r="T134" s="196">
        <f t="shared" si="9"/>
        <v>1291</v>
      </c>
      <c r="U134" s="11"/>
      <c r="V134" s="11"/>
      <c r="W134" s="11"/>
      <c r="Y134" s="171">
        <v>624.29999999999995</v>
      </c>
      <c r="Z134" s="171">
        <f t="shared" si="6"/>
        <v>1090.32</v>
      </c>
      <c r="AA134" s="172"/>
      <c r="AB134" s="171">
        <f t="shared" si="7"/>
        <v>499.93</v>
      </c>
      <c r="AC134" s="171">
        <v>698.15</v>
      </c>
      <c r="AD134" s="171"/>
      <c r="AE134" s="4"/>
      <c r="AF134" s="4"/>
    </row>
    <row r="135" spans="1:32">
      <c r="A135" s="56"/>
      <c r="B135" s="11"/>
      <c r="C135" s="11" t="s">
        <v>175</v>
      </c>
      <c r="D135" s="11"/>
      <c r="E135" s="11" t="s">
        <v>59</v>
      </c>
      <c r="F135" s="11">
        <v>195337</v>
      </c>
      <c r="G135" s="11"/>
      <c r="H135" s="11"/>
      <c r="I135" s="11"/>
      <c r="J135" s="204">
        <v>35651.08999999996</v>
      </c>
      <c r="K135" s="11"/>
      <c r="M135" s="11">
        <v>350</v>
      </c>
      <c r="N135" s="70"/>
      <c r="P135" s="193">
        <f t="shared" si="8"/>
        <v>101.86025714285702</v>
      </c>
      <c r="Q135" s="11"/>
      <c r="R135" s="11"/>
      <c r="S135" s="11"/>
      <c r="T135" s="196">
        <f t="shared" si="9"/>
        <v>558.10571428571427</v>
      </c>
      <c r="U135" s="11"/>
      <c r="V135" s="11"/>
      <c r="W135" s="11"/>
      <c r="Y135" s="171">
        <v>35651.08999999996</v>
      </c>
      <c r="Z135" s="171">
        <f t="shared" si="6"/>
        <v>62263.34</v>
      </c>
      <c r="AA135" s="172"/>
      <c r="AB135" s="171">
        <f t="shared" si="7"/>
        <v>28549.119999999999</v>
      </c>
      <c r="AC135" s="171">
        <v>39868.5</v>
      </c>
      <c r="AD135" s="171"/>
      <c r="AE135" s="4"/>
      <c r="AF135" s="4"/>
    </row>
    <row r="136" spans="1:32">
      <c r="A136" s="56"/>
      <c r="B136" s="11"/>
      <c r="C136" s="11" t="s">
        <v>176</v>
      </c>
      <c r="D136" s="11"/>
      <c r="E136" s="11" t="s">
        <v>96</v>
      </c>
      <c r="F136" s="11">
        <v>2568</v>
      </c>
      <c r="G136" s="11"/>
      <c r="H136" s="11"/>
      <c r="I136" s="11"/>
      <c r="J136" s="204">
        <v>598.55999999999995</v>
      </c>
      <c r="K136" s="11"/>
      <c r="M136" s="11">
        <v>20</v>
      </c>
      <c r="N136" s="70"/>
      <c r="P136" s="193">
        <f t="shared" si="8"/>
        <v>29.927999999999997</v>
      </c>
      <c r="Q136" s="11"/>
      <c r="R136" s="11"/>
      <c r="S136" s="11"/>
      <c r="T136" s="196">
        <f t="shared" si="9"/>
        <v>128.4</v>
      </c>
      <c r="U136" s="11"/>
      <c r="V136" s="11"/>
      <c r="W136" s="11"/>
      <c r="Y136" s="171">
        <v>598.55999999999995</v>
      </c>
      <c r="Z136" s="171">
        <f t="shared" si="6"/>
        <v>1045.3599999999999</v>
      </c>
      <c r="AA136" s="172"/>
      <c r="AB136" s="171">
        <f t="shared" si="7"/>
        <v>479.32</v>
      </c>
      <c r="AC136" s="171">
        <v>669.37</v>
      </c>
      <c r="AD136" s="171"/>
      <c r="AE136" s="4"/>
      <c r="AF136" s="4"/>
    </row>
    <row r="137" spans="1:32">
      <c r="A137" s="56"/>
      <c r="B137" s="11"/>
      <c r="C137" s="11" t="s">
        <v>177</v>
      </c>
      <c r="D137" s="11"/>
      <c r="E137" s="11" t="s">
        <v>178</v>
      </c>
      <c r="F137" s="11">
        <v>312261</v>
      </c>
      <c r="G137" s="11"/>
      <c r="H137" s="11"/>
      <c r="I137" s="11"/>
      <c r="J137" s="204">
        <v>59262.209999999977</v>
      </c>
      <c r="K137" s="11"/>
      <c r="M137" s="11">
        <v>411</v>
      </c>
      <c r="N137" s="70"/>
      <c r="P137" s="193">
        <f t="shared" si="8"/>
        <v>144.19029197080286</v>
      </c>
      <c r="Q137" s="11"/>
      <c r="R137" s="11"/>
      <c r="S137" s="11"/>
      <c r="T137" s="196">
        <f t="shared" si="9"/>
        <v>759.7591240875912</v>
      </c>
      <c r="U137" s="11"/>
      <c r="V137" s="11"/>
      <c r="W137" s="11"/>
      <c r="Y137" s="171">
        <v>59262.209999999977</v>
      </c>
      <c r="Z137" s="171">
        <f t="shared" si="6"/>
        <v>103499.31</v>
      </c>
      <c r="AA137" s="172"/>
      <c r="AB137" s="171">
        <f t="shared" si="7"/>
        <v>47456.73</v>
      </c>
      <c r="AC137" s="171">
        <v>66272.73</v>
      </c>
      <c r="AD137" s="171"/>
      <c r="AE137" s="4"/>
      <c r="AF137" s="4"/>
    </row>
    <row r="138" spans="1:32">
      <c r="A138" s="56"/>
      <c r="B138" s="11"/>
      <c r="C138" s="11" t="s">
        <v>177</v>
      </c>
      <c r="D138" s="11"/>
      <c r="E138" s="11" t="s">
        <v>75</v>
      </c>
      <c r="F138" s="11">
        <v>616</v>
      </c>
      <c r="G138" s="11"/>
      <c r="H138" s="11"/>
      <c r="I138" s="11"/>
      <c r="J138" s="204">
        <v>121.42</v>
      </c>
      <c r="K138" s="11"/>
      <c r="M138" s="11">
        <v>1</v>
      </c>
      <c r="N138" s="70"/>
      <c r="P138" s="193">
        <f t="shared" si="8"/>
        <v>121.42</v>
      </c>
      <c r="Q138" s="11"/>
      <c r="R138" s="11"/>
      <c r="S138" s="11"/>
      <c r="T138" s="196">
        <f t="shared" si="9"/>
        <v>616</v>
      </c>
      <c r="U138" s="11"/>
      <c r="V138" s="11"/>
      <c r="W138" s="11"/>
      <c r="Y138" s="171">
        <v>121.42</v>
      </c>
      <c r="Z138" s="171">
        <f t="shared" si="6"/>
        <v>212.06</v>
      </c>
      <c r="AA138" s="172"/>
      <c r="AB138" s="171">
        <f t="shared" si="7"/>
        <v>97.23</v>
      </c>
      <c r="AC138" s="171">
        <v>135.78</v>
      </c>
      <c r="AD138" s="171"/>
      <c r="AE138" s="4"/>
      <c r="AF138" s="4"/>
    </row>
    <row r="139" spans="1:32">
      <c r="A139" s="56"/>
      <c r="B139" s="11"/>
      <c r="C139" s="11" t="s">
        <v>179</v>
      </c>
      <c r="D139" s="11"/>
      <c r="E139" s="11" t="s">
        <v>180</v>
      </c>
      <c r="F139" s="11">
        <v>326807</v>
      </c>
      <c r="G139" s="11"/>
      <c r="H139" s="11"/>
      <c r="I139" s="11"/>
      <c r="J139" s="204">
        <v>59661.910000000091</v>
      </c>
      <c r="K139" s="11"/>
      <c r="M139" s="11">
        <v>637</v>
      </c>
      <c r="N139" s="70"/>
      <c r="P139" s="193">
        <f t="shared" si="8"/>
        <v>93.660769230769375</v>
      </c>
      <c r="Q139" s="11"/>
      <c r="R139" s="11"/>
      <c r="S139" s="11"/>
      <c r="T139" s="196">
        <f t="shared" si="9"/>
        <v>513.0408163265306</v>
      </c>
      <c r="U139" s="11"/>
      <c r="V139" s="11"/>
      <c r="W139" s="11"/>
      <c r="Y139" s="171">
        <v>59661.910000000091</v>
      </c>
      <c r="Z139" s="171">
        <f t="shared" si="6"/>
        <v>104197.37</v>
      </c>
      <c r="AA139" s="172"/>
      <c r="AB139" s="171">
        <f t="shared" si="7"/>
        <v>47776.800000000003</v>
      </c>
      <c r="AC139" s="171">
        <v>66719.72</v>
      </c>
      <c r="AD139" s="171"/>
      <c r="AE139" s="4"/>
      <c r="AF139" s="4"/>
    </row>
    <row r="140" spans="1:32">
      <c r="A140" s="56"/>
      <c r="B140" s="11"/>
      <c r="C140" s="11" t="s">
        <v>181</v>
      </c>
      <c r="D140" s="11"/>
      <c r="E140" s="11" t="s">
        <v>182</v>
      </c>
      <c r="F140" s="11">
        <v>978</v>
      </c>
      <c r="G140" s="11"/>
      <c r="H140" s="11"/>
      <c r="I140" s="11"/>
      <c r="J140" s="204">
        <v>192.77</v>
      </c>
      <c r="K140" s="11"/>
      <c r="M140" s="11">
        <v>2</v>
      </c>
      <c r="N140" s="70"/>
      <c r="P140" s="193">
        <f t="shared" si="8"/>
        <v>96.385000000000005</v>
      </c>
      <c r="Q140" s="11"/>
      <c r="R140" s="11"/>
      <c r="S140" s="11"/>
      <c r="T140" s="196">
        <f t="shared" si="9"/>
        <v>489</v>
      </c>
      <c r="U140" s="11"/>
      <c r="V140" s="11"/>
      <c r="W140" s="11"/>
      <c r="Y140" s="171">
        <v>192.77</v>
      </c>
      <c r="Z140" s="171">
        <f t="shared" si="6"/>
        <v>336.67</v>
      </c>
      <c r="AA140" s="172"/>
      <c r="AB140" s="171">
        <f t="shared" si="7"/>
        <v>154.37</v>
      </c>
      <c r="AC140" s="171">
        <v>215.57</v>
      </c>
      <c r="AD140" s="171"/>
      <c r="AE140" s="4"/>
      <c r="AF140" s="4"/>
    </row>
    <row r="141" spans="1:32">
      <c r="A141" s="56"/>
      <c r="B141" s="11"/>
      <c r="C141" s="11" t="s">
        <v>183</v>
      </c>
      <c r="D141" s="11"/>
      <c r="E141" s="11" t="s">
        <v>184</v>
      </c>
      <c r="F141" s="11">
        <v>794875</v>
      </c>
      <c r="G141" s="11"/>
      <c r="H141" s="11"/>
      <c r="I141" s="11"/>
      <c r="J141" s="204">
        <v>153023.61000000004</v>
      </c>
      <c r="K141" s="11"/>
      <c r="M141" s="11">
        <v>1287</v>
      </c>
      <c r="N141" s="70"/>
      <c r="P141" s="193">
        <f t="shared" si="8"/>
        <v>118.8994638694639</v>
      </c>
      <c r="Q141" s="11"/>
      <c r="R141" s="11"/>
      <c r="S141" s="11"/>
      <c r="T141" s="196">
        <f t="shared" si="9"/>
        <v>617.61849261849261</v>
      </c>
      <c r="U141" s="11"/>
      <c r="V141" s="11"/>
      <c r="W141" s="11"/>
      <c r="Y141" s="171">
        <v>153023.61000000004</v>
      </c>
      <c r="Z141" s="171">
        <f t="shared" si="6"/>
        <v>267250.21999999997</v>
      </c>
      <c r="AA141" s="172"/>
      <c r="AB141" s="171">
        <f t="shared" si="7"/>
        <v>122540.14</v>
      </c>
      <c r="AC141" s="171">
        <v>171125.79</v>
      </c>
      <c r="AD141" s="171"/>
      <c r="AE141" s="4"/>
      <c r="AF141" s="4"/>
    </row>
    <row r="142" spans="1:32">
      <c r="A142" s="56"/>
      <c r="B142" s="11"/>
      <c r="C142" s="11" t="s">
        <v>183</v>
      </c>
      <c r="D142" s="11"/>
      <c r="E142" s="11" t="s">
        <v>79</v>
      </c>
      <c r="F142" s="11">
        <v>1358</v>
      </c>
      <c r="G142" s="11"/>
      <c r="H142" s="11"/>
      <c r="I142" s="11"/>
      <c r="J142" s="204">
        <v>274.58</v>
      </c>
      <c r="K142" s="11"/>
      <c r="M142" s="11">
        <v>3</v>
      </c>
      <c r="N142" s="70"/>
      <c r="P142" s="193">
        <f t="shared" si="8"/>
        <v>91.526666666666657</v>
      </c>
      <c r="Q142" s="11"/>
      <c r="R142" s="11"/>
      <c r="S142" s="11"/>
      <c r="T142" s="196">
        <f t="shared" si="9"/>
        <v>452.66666666666669</v>
      </c>
      <c r="U142" s="11"/>
      <c r="V142" s="11"/>
      <c r="W142" s="11"/>
      <c r="Y142" s="171">
        <v>274.58</v>
      </c>
      <c r="Z142" s="171">
        <f t="shared" si="6"/>
        <v>479.54</v>
      </c>
      <c r="AA142" s="172"/>
      <c r="AB142" s="171">
        <f t="shared" si="7"/>
        <v>219.88</v>
      </c>
      <c r="AC142" s="171">
        <v>307.06</v>
      </c>
      <c r="AD142" s="171"/>
      <c r="AE142" s="4"/>
      <c r="AF142" s="4"/>
    </row>
    <row r="143" spans="1:32">
      <c r="A143" s="56"/>
      <c r="B143" s="11"/>
      <c r="C143" s="11" t="s">
        <v>185</v>
      </c>
      <c r="D143" s="11"/>
      <c r="E143" s="11" t="s">
        <v>186</v>
      </c>
      <c r="F143" s="11">
        <v>1589945</v>
      </c>
      <c r="G143" s="11"/>
      <c r="H143" s="11"/>
      <c r="I143" s="11"/>
      <c r="J143" s="204">
        <v>298188.44999999891</v>
      </c>
      <c r="K143" s="11"/>
      <c r="M143" s="11">
        <v>3359</v>
      </c>
      <c r="N143" s="70"/>
      <c r="P143" s="193">
        <f t="shared" si="8"/>
        <v>88.772983030663568</v>
      </c>
      <c r="Q143" s="11"/>
      <c r="R143" s="11"/>
      <c r="S143" s="11"/>
      <c r="T143" s="196">
        <f t="shared" si="9"/>
        <v>473.33879130693657</v>
      </c>
      <c r="U143" s="11"/>
      <c r="V143" s="11"/>
      <c r="W143" s="11"/>
      <c r="Y143" s="171">
        <v>298188.44999999891</v>
      </c>
      <c r="Z143" s="171">
        <f t="shared" si="6"/>
        <v>520775.37</v>
      </c>
      <c r="AA143" s="172"/>
      <c r="AB143" s="171">
        <f t="shared" si="7"/>
        <v>238787.04</v>
      </c>
      <c r="AC143" s="171">
        <v>333463.15000000002</v>
      </c>
      <c r="AD143" s="171"/>
      <c r="AE143" s="4"/>
      <c r="AF143" s="4"/>
    </row>
    <row r="144" spans="1:32">
      <c r="A144" s="56"/>
      <c r="B144" s="11"/>
      <c r="C144" s="11" t="s">
        <v>185</v>
      </c>
      <c r="D144" s="11"/>
      <c r="E144" s="11" t="s">
        <v>187</v>
      </c>
      <c r="F144" s="11">
        <v>399</v>
      </c>
      <c r="G144" s="11"/>
      <c r="H144" s="11"/>
      <c r="I144" s="11"/>
      <c r="J144" s="204">
        <v>38.950000000000003</v>
      </c>
      <c r="K144" s="11"/>
      <c r="M144" s="11">
        <v>1</v>
      </c>
      <c r="N144" s="70"/>
      <c r="P144" s="193">
        <f t="shared" si="8"/>
        <v>38.950000000000003</v>
      </c>
      <c r="Q144" s="11"/>
      <c r="R144" s="11"/>
      <c r="S144" s="11"/>
      <c r="T144" s="196">
        <f t="shared" si="9"/>
        <v>399</v>
      </c>
      <c r="U144" s="11"/>
      <c r="V144" s="11"/>
      <c r="W144" s="11"/>
      <c r="Y144" s="171">
        <v>38.950000000000003</v>
      </c>
      <c r="Z144" s="171">
        <f t="shared" si="6"/>
        <v>68.02</v>
      </c>
      <c r="AA144" s="172"/>
      <c r="AB144" s="171">
        <f t="shared" si="7"/>
        <v>31.19</v>
      </c>
      <c r="AC144" s="171">
        <v>43.56</v>
      </c>
      <c r="AD144" s="171"/>
      <c r="AE144" s="4"/>
      <c r="AF144" s="4"/>
    </row>
    <row r="145" spans="1:32">
      <c r="A145" s="56"/>
      <c r="B145" s="11"/>
      <c r="C145" s="11" t="s">
        <v>188</v>
      </c>
      <c r="D145" s="11"/>
      <c r="E145" s="11" t="s">
        <v>189</v>
      </c>
      <c r="F145" s="11">
        <v>2776337</v>
      </c>
      <c r="G145" s="11"/>
      <c r="H145" s="11"/>
      <c r="I145" s="11"/>
      <c r="J145" s="204">
        <v>520582.44000000024</v>
      </c>
      <c r="K145" s="11"/>
      <c r="M145" s="11">
        <v>5880</v>
      </c>
      <c r="N145" s="70"/>
      <c r="P145" s="193">
        <f t="shared" si="8"/>
        <v>88.534428571428606</v>
      </c>
      <c r="Q145" s="11"/>
      <c r="R145" s="11"/>
      <c r="S145" s="11"/>
      <c r="T145" s="196">
        <f t="shared" si="9"/>
        <v>472.16615646258504</v>
      </c>
      <c r="U145" s="11"/>
      <c r="V145" s="11"/>
      <c r="W145" s="11"/>
      <c r="Y145" s="171">
        <v>520582.44000000024</v>
      </c>
      <c r="Z145" s="171">
        <f t="shared" si="6"/>
        <v>909178.45</v>
      </c>
      <c r="AA145" s="172"/>
      <c r="AB145" s="171">
        <f t="shared" si="7"/>
        <v>416878.45</v>
      </c>
      <c r="AC145" s="171">
        <v>582165.61</v>
      </c>
      <c r="AD145" s="171"/>
      <c r="AE145" s="4"/>
      <c r="AF145" s="4"/>
    </row>
    <row r="146" spans="1:32">
      <c r="A146" s="56"/>
      <c r="B146" s="11"/>
      <c r="C146" s="11" t="s">
        <v>190</v>
      </c>
      <c r="D146" s="11"/>
      <c r="E146" s="11" t="s">
        <v>86</v>
      </c>
      <c r="F146" s="11">
        <v>395387</v>
      </c>
      <c r="G146" s="11"/>
      <c r="H146" s="11"/>
      <c r="I146" s="11"/>
      <c r="J146" s="204">
        <v>76108.519999999931</v>
      </c>
      <c r="K146" s="11"/>
      <c r="M146" s="11">
        <v>377</v>
      </c>
      <c r="N146" s="70"/>
      <c r="P146" s="193">
        <f t="shared" si="8"/>
        <v>201.87936339522528</v>
      </c>
      <c r="Q146" s="11"/>
      <c r="R146" s="11"/>
      <c r="S146" s="11"/>
      <c r="T146" s="196">
        <f t="shared" si="9"/>
        <v>1048.7718832891246</v>
      </c>
      <c r="U146" s="11"/>
      <c r="V146" s="11"/>
      <c r="W146" s="11"/>
      <c r="Y146" s="171">
        <v>76108.519999999931</v>
      </c>
      <c r="Z146" s="171">
        <f t="shared" si="6"/>
        <v>132920.78</v>
      </c>
      <c r="AA146" s="172"/>
      <c r="AB146" s="171">
        <f t="shared" si="7"/>
        <v>60947.12</v>
      </c>
      <c r="AC146" s="171">
        <v>85111.9</v>
      </c>
      <c r="AD146" s="171"/>
      <c r="AE146" s="4"/>
      <c r="AF146" s="4"/>
    </row>
    <row r="147" spans="1:32">
      <c r="A147" s="56"/>
      <c r="B147" s="11"/>
      <c r="C147" s="11" t="s">
        <v>190</v>
      </c>
      <c r="D147" s="11"/>
      <c r="E147" s="11" t="s">
        <v>191</v>
      </c>
      <c r="F147" s="11">
        <v>959</v>
      </c>
      <c r="G147" s="11"/>
      <c r="H147" s="11"/>
      <c r="I147" s="11"/>
      <c r="J147" s="204">
        <v>190.93</v>
      </c>
      <c r="K147" s="11"/>
      <c r="M147" s="11">
        <v>1</v>
      </c>
      <c r="N147" s="70"/>
      <c r="P147" s="193">
        <f t="shared" si="8"/>
        <v>190.93</v>
      </c>
      <c r="Q147" s="11"/>
      <c r="R147" s="11"/>
      <c r="S147" s="11"/>
      <c r="T147" s="196">
        <f t="shared" si="9"/>
        <v>959</v>
      </c>
      <c r="U147" s="11"/>
      <c r="V147" s="11"/>
      <c r="W147" s="11"/>
      <c r="Y147" s="171">
        <v>190.93</v>
      </c>
      <c r="Z147" s="171">
        <f t="shared" si="6"/>
        <v>333.45</v>
      </c>
      <c r="AA147" s="172"/>
      <c r="AB147" s="171">
        <f t="shared" si="7"/>
        <v>152.9</v>
      </c>
      <c r="AC147" s="171">
        <v>213.52</v>
      </c>
      <c r="AD147" s="171"/>
      <c r="AE147" s="4"/>
      <c r="AF147" s="4"/>
    </row>
    <row r="148" spans="1:32">
      <c r="A148" s="56"/>
      <c r="B148" s="11"/>
      <c r="C148" s="11" t="s">
        <v>192</v>
      </c>
      <c r="D148" s="11"/>
      <c r="E148" s="11" t="s">
        <v>133</v>
      </c>
      <c r="F148" s="11">
        <v>68</v>
      </c>
      <c r="G148" s="11"/>
      <c r="H148" s="11"/>
      <c r="I148" s="11"/>
      <c r="J148" s="204">
        <v>18.14</v>
      </c>
      <c r="K148" s="11"/>
      <c r="M148" s="11">
        <v>1</v>
      </c>
      <c r="N148" s="70"/>
      <c r="P148" s="193">
        <f t="shared" si="8"/>
        <v>18.14</v>
      </c>
      <c r="Q148" s="11"/>
      <c r="R148" s="11"/>
      <c r="S148" s="11"/>
      <c r="T148" s="196">
        <f t="shared" si="9"/>
        <v>68</v>
      </c>
      <c r="U148" s="11"/>
      <c r="V148" s="11"/>
      <c r="W148" s="11"/>
      <c r="Y148" s="171">
        <v>18.14</v>
      </c>
      <c r="Z148" s="171">
        <f t="shared" si="6"/>
        <v>31.68</v>
      </c>
      <c r="AA148" s="172"/>
      <c r="AB148" s="171">
        <f t="shared" si="7"/>
        <v>14.53</v>
      </c>
      <c r="AC148" s="171">
        <v>20.29</v>
      </c>
      <c r="AD148" s="171"/>
      <c r="AE148" s="4"/>
      <c r="AF148" s="4"/>
    </row>
    <row r="149" spans="1:32">
      <c r="A149" s="56"/>
      <c r="B149" s="11"/>
      <c r="C149" s="11" t="s">
        <v>193</v>
      </c>
      <c r="D149" s="11"/>
      <c r="E149" s="11" t="s">
        <v>53</v>
      </c>
      <c r="F149" s="11">
        <v>844540</v>
      </c>
      <c r="G149" s="11"/>
      <c r="H149" s="11"/>
      <c r="I149" s="11"/>
      <c r="J149" s="204">
        <v>163468.99999999971</v>
      </c>
      <c r="K149" s="11"/>
      <c r="M149" s="11">
        <v>1838</v>
      </c>
      <c r="N149" s="70"/>
      <c r="P149" s="193">
        <f t="shared" si="8"/>
        <v>88.938520130576549</v>
      </c>
      <c r="Q149" s="11"/>
      <c r="R149" s="11"/>
      <c r="S149" s="11"/>
      <c r="T149" s="196">
        <f t="shared" si="9"/>
        <v>459.48857453754079</v>
      </c>
      <c r="U149" s="11"/>
      <c r="V149" s="11"/>
      <c r="W149" s="11"/>
      <c r="Y149" s="171">
        <v>163468.99999999971</v>
      </c>
      <c r="Z149" s="171">
        <f t="shared" si="6"/>
        <v>285492.71000000002</v>
      </c>
      <c r="AA149" s="172"/>
      <c r="AB149" s="171">
        <f t="shared" si="7"/>
        <v>130904.73</v>
      </c>
      <c r="AC149" s="171">
        <v>182806.84</v>
      </c>
      <c r="AD149" s="171"/>
      <c r="AE149" s="4"/>
      <c r="AF149" s="4"/>
    </row>
    <row r="150" spans="1:32">
      <c r="A150" s="56"/>
      <c r="B150" s="11"/>
      <c r="C150" s="11" t="s">
        <v>194</v>
      </c>
      <c r="D150" s="11"/>
      <c r="E150" s="11" t="s">
        <v>165</v>
      </c>
      <c r="F150" s="11">
        <v>502202</v>
      </c>
      <c r="G150" s="11"/>
      <c r="H150" s="11"/>
      <c r="I150" s="11"/>
      <c r="J150" s="204">
        <v>92646.349999999889</v>
      </c>
      <c r="K150" s="11"/>
      <c r="M150" s="11">
        <v>997</v>
      </c>
      <c r="N150" s="70"/>
      <c r="P150" s="193">
        <f t="shared" si="8"/>
        <v>92.925125376128278</v>
      </c>
      <c r="Q150" s="11"/>
      <c r="R150" s="11"/>
      <c r="S150" s="11"/>
      <c r="T150" s="196">
        <f t="shared" si="9"/>
        <v>503.71313941825474</v>
      </c>
      <c r="U150" s="11"/>
      <c r="V150" s="11"/>
      <c r="W150" s="11"/>
      <c r="Y150" s="171">
        <v>92646.349999999889</v>
      </c>
      <c r="Z150" s="171">
        <f t="shared" ref="Z150:Z213" si="10">ROUND($Z$622*Y150/$Y$622,2)</f>
        <v>161803.51</v>
      </c>
      <c r="AA150" s="172"/>
      <c r="AB150" s="171">
        <f t="shared" ref="AB150:AB213" si="11">ROUND($AB$622*Y150/$Y$622,2)</f>
        <v>74190.490000000005</v>
      </c>
      <c r="AC150" s="171">
        <v>103606.1</v>
      </c>
      <c r="AD150" s="171"/>
      <c r="AE150" s="4"/>
      <c r="AF150" s="4"/>
    </row>
    <row r="151" spans="1:32">
      <c r="A151" s="56"/>
      <c r="B151" s="11"/>
      <c r="C151" s="11" t="s">
        <v>195</v>
      </c>
      <c r="D151" s="11"/>
      <c r="E151" s="11" t="s">
        <v>196</v>
      </c>
      <c r="F151" s="11">
        <v>212416</v>
      </c>
      <c r="G151" s="11"/>
      <c r="H151" s="11"/>
      <c r="I151" s="11"/>
      <c r="J151" s="204">
        <v>40264.580000000016</v>
      </c>
      <c r="K151" s="11"/>
      <c r="M151" s="11">
        <v>334</v>
      </c>
      <c r="N151" s="70"/>
      <c r="P151" s="193">
        <f t="shared" ref="P151:P214" si="12">J151/M151</f>
        <v>120.55263473053897</v>
      </c>
      <c r="Q151" s="11"/>
      <c r="R151" s="11"/>
      <c r="S151" s="11"/>
      <c r="T151" s="196">
        <f t="shared" ref="T151:T214" si="13">F151/M151</f>
        <v>635.97604790419166</v>
      </c>
      <c r="U151" s="11"/>
      <c r="V151" s="11"/>
      <c r="W151" s="11"/>
      <c r="Y151" s="171">
        <v>40264.580000000016</v>
      </c>
      <c r="Z151" s="171">
        <f t="shared" si="10"/>
        <v>70320.639999999999</v>
      </c>
      <c r="AA151" s="172"/>
      <c r="AB151" s="171">
        <f t="shared" si="11"/>
        <v>32243.57</v>
      </c>
      <c r="AC151" s="171">
        <v>45027.75</v>
      </c>
      <c r="AD151" s="171"/>
      <c r="AE151" s="4"/>
      <c r="AF151" s="4"/>
    </row>
    <row r="152" spans="1:32">
      <c r="A152" s="56"/>
      <c r="B152" s="11"/>
      <c r="C152" s="11" t="s">
        <v>195</v>
      </c>
      <c r="D152" s="11"/>
      <c r="E152" s="11" t="s">
        <v>197</v>
      </c>
      <c r="F152" s="11">
        <v>673</v>
      </c>
      <c r="G152" s="11"/>
      <c r="H152" s="11"/>
      <c r="I152" s="11"/>
      <c r="J152" s="204">
        <v>131.15</v>
      </c>
      <c r="K152" s="11"/>
      <c r="M152" s="11">
        <v>1</v>
      </c>
      <c r="N152" s="70"/>
      <c r="P152" s="193">
        <f t="shared" si="12"/>
        <v>131.15</v>
      </c>
      <c r="Q152" s="11"/>
      <c r="R152" s="11"/>
      <c r="S152" s="11"/>
      <c r="T152" s="196">
        <f t="shared" si="13"/>
        <v>673</v>
      </c>
      <c r="U152" s="11"/>
      <c r="V152" s="11"/>
      <c r="W152" s="11"/>
      <c r="Y152" s="171">
        <v>131.15</v>
      </c>
      <c r="Z152" s="171">
        <f t="shared" si="10"/>
        <v>229.05</v>
      </c>
      <c r="AA152" s="172"/>
      <c r="AB152" s="171">
        <f t="shared" si="11"/>
        <v>105.02</v>
      </c>
      <c r="AC152" s="171">
        <v>146.66</v>
      </c>
      <c r="AD152" s="171"/>
      <c r="AE152" s="4"/>
      <c r="AF152" s="4"/>
    </row>
    <row r="153" spans="1:32">
      <c r="A153" s="56"/>
      <c r="B153" s="11"/>
      <c r="C153" s="11" t="s">
        <v>198</v>
      </c>
      <c r="D153" s="11"/>
      <c r="E153" s="11" t="s">
        <v>52</v>
      </c>
      <c r="F153" s="11">
        <v>650</v>
      </c>
      <c r="G153" s="11"/>
      <c r="H153" s="11"/>
      <c r="I153" s="11"/>
      <c r="J153" s="204">
        <v>137.82999999999998</v>
      </c>
      <c r="K153" s="11"/>
      <c r="M153" s="11">
        <v>3</v>
      </c>
      <c r="N153" s="70"/>
      <c r="P153" s="193">
        <f t="shared" si="12"/>
        <v>45.943333333333328</v>
      </c>
      <c r="Q153" s="11"/>
      <c r="R153" s="11"/>
      <c r="S153" s="11"/>
      <c r="T153" s="196">
        <f t="shared" si="13"/>
        <v>216.66666666666666</v>
      </c>
      <c r="U153" s="11"/>
      <c r="V153" s="11"/>
      <c r="W153" s="11"/>
      <c r="Y153" s="171">
        <v>137.82999999999998</v>
      </c>
      <c r="Z153" s="171">
        <f t="shared" si="10"/>
        <v>240.72</v>
      </c>
      <c r="AA153" s="172"/>
      <c r="AB153" s="171">
        <f t="shared" si="11"/>
        <v>110.37</v>
      </c>
      <c r="AC153" s="171">
        <v>154.13</v>
      </c>
      <c r="AD153" s="171"/>
      <c r="AE153" s="4"/>
      <c r="AF153" s="4"/>
    </row>
    <row r="154" spans="1:32">
      <c r="A154" s="56"/>
      <c r="B154" s="11"/>
      <c r="C154" s="11" t="s">
        <v>199</v>
      </c>
      <c r="D154" s="11"/>
      <c r="E154" s="11" t="s">
        <v>115</v>
      </c>
      <c r="F154" s="11">
        <v>148376</v>
      </c>
      <c r="G154" s="11"/>
      <c r="H154" s="11"/>
      <c r="I154" s="11"/>
      <c r="J154" s="204">
        <v>27990.11</v>
      </c>
      <c r="K154" s="11"/>
      <c r="M154" s="11">
        <v>237</v>
      </c>
      <c r="N154" s="70"/>
      <c r="P154" s="193">
        <f t="shared" si="12"/>
        <v>118.10172995780592</v>
      </c>
      <c r="Q154" s="11"/>
      <c r="R154" s="11"/>
      <c r="S154" s="11"/>
      <c r="T154" s="196">
        <f t="shared" si="13"/>
        <v>626.05907172995785</v>
      </c>
      <c r="U154" s="11"/>
      <c r="V154" s="11"/>
      <c r="W154" s="11"/>
      <c r="Y154" s="171">
        <v>27990.11</v>
      </c>
      <c r="Z154" s="171">
        <f t="shared" si="10"/>
        <v>48883.72</v>
      </c>
      <c r="AA154" s="172"/>
      <c r="AB154" s="171">
        <f t="shared" si="11"/>
        <v>22414.27</v>
      </c>
      <c r="AC154" s="171">
        <v>31301.25</v>
      </c>
      <c r="AD154" s="171"/>
      <c r="AE154" s="4"/>
      <c r="AF154" s="4"/>
    </row>
    <row r="155" spans="1:32">
      <c r="A155" s="56"/>
      <c r="B155" s="11"/>
      <c r="C155" s="11" t="s">
        <v>200</v>
      </c>
      <c r="D155" s="11"/>
      <c r="E155" s="11" t="s">
        <v>68</v>
      </c>
      <c r="F155" s="11">
        <v>1151</v>
      </c>
      <c r="G155" s="11"/>
      <c r="H155" s="11"/>
      <c r="I155" s="11"/>
      <c r="J155" s="204">
        <v>244.57</v>
      </c>
      <c r="K155" s="11"/>
      <c r="M155" s="11">
        <v>5</v>
      </c>
      <c r="N155" s="70"/>
      <c r="P155" s="193">
        <f t="shared" si="12"/>
        <v>48.914000000000001</v>
      </c>
      <c r="Q155" s="11"/>
      <c r="R155" s="11"/>
      <c r="S155" s="11"/>
      <c r="T155" s="196">
        <f t="shared" si="13"/>
        <v>230.2</v>
      </c>
      <c r="U155" s="11"/>
      <c r="V155" s="11"/>
      <c r="W155" s="11"/>
      <c r="Y155" s="171">
        <v>244.57</v>
      </c>
      <c r="Z155" s="171">
        <f t="shared" si="10"/>
        <v>427.13</v>
      </c>
      <c r="AA155" s="172"/>
      <c r="AB155" s="171">
        <f t="shared" si="11"/>
        <v>195.85</v>
      </c>
      <c r="AC155" s="171">
        <v>273.5</v>
      </c>
      <c r="AD155" s="171"/>
      <c r="AE155" s="4"/>
      <c r="AF155" s="4"/>
    </row>
    <row r="156" spans="1:32">
      <c r="A156" s="56"/>
      <c r="B156" s="11"/>
      <c r="C156" s="11" t="s">
        <v>201</v>
      </c>
      <c r="D156" s="11"/>
      <c r="E156" s="11" t="s">
        <v>59</v>
      </c>
      <c r="F156" s="11">
        <v>63178</v>
      </c>
      <c r="G156" s="11"/>
      <c r="H156" s="11"/>
      <c r="I156" s="11"/>
      <c r="J156" s="204">
        <v>11820.019999999993</v>
      </c>
      <c r="K156" s="11"/>
      <c r="M156" s="11">
        <v>102</v>
      </c>
      <c r="N156" s="70"/>
      <c r="P156" s="193">
        <f t="shared" si="12"/>
        <v>115.88254901960778</v>
      </c>
      <c r="Q156" s="11"/>
      <c r="R156" s="11"/>
      <c r="S156" s="11"/>
      <c r="T156" s="196">
        <f t="shared" si="13"/>
        <v>619.39215686274508</v>
      </c>
      <c r="U156" s="11"/>
      <c r="V156" s="11"/>
      <c r="W156" s="11"/>
      <c r="Y156" s="171">
        <v>11820.019999999993</v>
      </c>
      <c r="Z156" s="171">
        <f t="shared" si="10"/>
        <v>20643.240000000002</v>
      </c>
      <c r="AA156" s="172"/>
      <c r="AB156" s="171">
        <f t="shared" si="11"/>
        <v>9465.3799999999992</v>
      </c>
      <c r="AC156" s="171">
        <v>13218.29</v>
      </c>
      <c r="AD156" s="171"/>
      <c r="AE156" s="4"/>
      <c r="AF156" s="4"/>
    </row>
    <row r="157" spans="1:32">
      <c r="A157" s="56"/>
      <c r="B157" s="11"/>
      <c r="C157" s="11" t="s">
        <v>202</v>
      </c>
      <c r="D157" s="11"/>
      <c r="E157" s="11" t="s">
        <v>135</v>
      </c>
      <c r="F157" s="11">
        <v>146213</v>
      </c>
      <c r="G157" s="11"/>
      <c r="H157" s="11"/>
      <c r="I157" s="11"/>
      <c r="J157" s="204">
        <v>27248.770000000008</v>
      </c>
      <c r="K157" s="11"/>
      <c r="M157" s="11">
        <v>205</v>
      </c>
      <c r="N157" s="70"/>
      <c r="P157" s="193">
        <f t="shared" si="12"/>
        <v>132.92082926829272</v>
      </c>
      <c r="Q157" s="11"/>
      <c r="R157" s="11"/>
      <c r="S157" s="11"/>
      <c r="T157" s="196">
        <f t="shared" si="13"/>
        <v>713.23414634146343</v>
      </c>
      <c r="U157" s="11"/>
      <c r="V157" s="11"/>
      <c r="W157" s="11"/>
      <c r="Y157" s="171">
        <v>27248.770000000008</v>
      </c>
      <c r="Z157" s="171">
        <f t="shared" si="10"/>
        <v>47588.99</v>
      </c>
      <c r="AA157" s="172"/>
      <c r="AB157" s="171">
        <f t="shared" si="11"/>
        <v>21820.61</v>
      </c>
      <c r="AC157" s="171">
        <v>30472.21</v>
      </c>
      <c r="AD157" s="171"/>
      <c r="AE157" s="4"/>
      <c r="AF157" s="4"/>
    </row>
    <row r="158" spans="1:32">
      <c r="A158" s="56"/>
      <c r="B158" s="11"/>
      <c r="C158" s="11" t="s">
        <v>203</v>
      </c>
      <c r="D158" s="11"/>
      <c r="E158" s="11" t="s">
        <v>133</v>
      </c>
      <c r="F158" s="11">
        <v>4695</v>
      </c>
      <c r="G158" s="11"/>
      <c r="H158" s="11"/>
      <c r="I158" s="11"/>
      <c r="J158" s="204">
        <v>922.03</v>
      </c>
      <c r="K158" s="11"/>
      <c r="M158" s="11">
        <v>8</v>
      </c>
      <c r="N158" s="70"/>
      <c r="P158" s="193">
        <f t="shared" si="12"/>
        <v>115.25375</v>
      </c>
      <c r="Q158" s="11"/>
      <c r="R158" s="11"/>
      <c r="S158" s="11"/>
      <c r="T158" s="196">
        <f t="shared" si="13"/>
        <v>586.875</v>
      </c>
      <c r="U158" s="11"/>
      <c r="V158" s="11"/>
      <c r="W158" s="11"/>
      <c r="Y158" s="171">
        <v>922.03</v>
      </c>
      <c r="Z158" s="171">
        <f t="shared" si="10"/>
        <v>1610.29</v>
      </c>
      <c r="AA158" s="172"/>
      <c r="AB158" s="171">
        <f t="shared" si="11"/>
        <v>738.35</v>
      </c>
      <c r="AC158" s="171">
        <v>1031.0999999999999</v>
      </c>
      <c r="AD158" s="171"/>
      <c r="AE158" s="4"/>
      <c r="AF158" s="4"/>
    </row>
    <row r="159" spans="1:32">
      <c r="A159" s="56"/>
      <c r="B159" s="11"/>
      <c r="C159" s="11" t="s">
        <v>203</v>
      </c>
      <c r="D159" s="11"/>
      <c r="E159" s="11" t="s">
        <v>204</v>
      </c>
      <c r="F159" s="11">
        <v>178483</v>
      </c>
      <c r="G159" s="11"/>
      <c r="H159" s="11"/>
      <c r="I159" s="11"/>
      <c r="J159" s="204">
        <v>33025.909999999996</v>
      </c>
      <c r="K159" s="11"/>
      <c r="M159" s="11">
        <v>240</v>
      </c>
      <c r="N159" s="70"/>
      <c r="P159" s="193">
        <f t="shared" si="12"/>
        <v>137.60795833333333</v>
      </c>
      <c r="Q159" s="11"/>
      <c r="R159" s="11"/>
      <c r="S159" s="11"/>
      <c r="T159" s="196">
        <f t="shared" si="13"/>
        <v>743.67916666666667</v>
      </c>
      <c r="U159" s="11"/>
      <c r="V159" s="11"/>
      <c r="W159" s="11"/>
      <c r="Y159" s="171">
        <v>33025.909999999996</v>
      </c>
      <c r="Z159" s="171">
        <f t="shared" si="10"/>
        <v>57678.559999999998</v>
      </c>
      <c r="AA159" s="172"/>
      <c r="AB159" s="171">
        <f t="shared" si="11"/>
        <v>26446.9</v>
      </c>
      <c r="AC159" s="171">
        <v>36932.769999999997</v>
      </c>
      <c r="AD159" s="171"/>
      <c r="AE159" s="4"/>
      <c r="AF159" s="4"/>
    </row>
    <row r="160" spans="1:32">
      <c r="A160" s="56"/>
      <c r="B160" s="11"/>
      <c r="C160" s="11" t="s">
        <v>203</v>
      </c>
      <c r="D160" s="11"/>
      <c r="E160" s="11" t="s">
        <v>205</v>
      </c>
      <c r="F160" s="11">
        <v>737</v>
      </c>
      <c r="G160" s="11"/>
      <c r="H160" s="11"/>
      <c r="I160" s="11"/>
      <c r="J160" s="204">
        <v>143.01</v>
      </c>
      <c r="K160" s="11"/>
      <c r="M160" s="11">
        <v>1</v>
      </c>
      <c r="N160" s="70"/>
      <c r="P160" s="193">
        <f t="shared" si="12"/>
        <v>143.01</v>
      </c>
      <c r="Q160" s="11"/>
      <c r="R160" s="11"/>
      <c r="S160" s="11"/>
      <c r="T160" s="196">
        <f t="shared" si="13"/>
        <v>737</v>
      </c>
      <c r="U160" s="11"/>
      <c r="V160" s="11"/>
      <c r="W160" s="11"/>
      <c r="Y160" s="171">
        <v>143.01</v>
      </c>
      <c r="Z160" s="171">
        <f t="shared" si="10"/>
        <v>249.76</v>
      </c>
      <c r="AA160" s="172"/>
      <c r="AB160" s="171">
        <f t="shared" si="11"/>
        <v>114.52</v>
      </c>
      <c r="AC160" s="171">
        <v>159.93</v>
      </c>
      <c r="AD160" s="171"/>
      <c r="AE160" s="4"/>
      <c r="AF160" s="4"/>
    </row>
    <row r="161" spans="1:32">
      <c r="A161" s="56"/>
      <c r="B161" s="11"/>
      <c r="C161" s="11" t="s">
        <v>206</v>
      </c>
      <c r="D161" s="11"/>
      <c r="E161" s="11" t="s">
        <v>156</v>
      </c>
      <c r="F161" s="11">
        <v>301295</v>
      </c>
      <c r="G161" s="11"/>
      <c r="H161" s="11"/>
      <c r="I161" s="11"/>
      <c r="J161" s="204">
        <v>58153.680000000008</v>
      </c>
      <c r="K161" s="11"/>
      <c r="M161" s="11">
        <v>667</v>
      </c>
      <c r="N161" s="70"/>
      <c r="P161" s="193">
        <f t="shared" si="12"/>
        <v>87.186926536731647</v>
      </c>
      <c r="Q161" s="11"/>
      <c r="R161" s="11"/>
      <c r="S161" s="11"/>
      <c r="T161" s="196">
        <f t="shared" si="13"/>
        <v>451.71664167916043</v>
      </c>
      <c r="U161" s="11"/>
      <c r="V161" s="11"/>
      <c r="W161" s="11"/>
      <c r="Y161" s="171">
        <v>58153.680000000008</v>
      </c>
      <c r="Z161" s="171">
        <f t="shared" si="10"/>
        <v>101563.3</v>
      </c>
      <c r="AA161" s="172"/>
      <c r="AB161" s="171">
        <f t="shared" si="11"/>
        <v>46569.02</v>
      </c>
      <c r="AC161" s="171">
        <v>65033.07</v>
      </c>
      <c r="AD161" s="171"/>
      <c r="AE161" s="4"/>
      <c r="AF161" s="4"/>
    </row>
    <row r="162" spans="1:32">
      <c r="A162" s="56"/>
      <c r="B162" s="11"/>
      <c r="C162" s="11" t="s">
        <v>207</v>
      </c>
      <c r="D162" s="11"/>
      <c r="E162" s="11" t="s">
        <v>208</v>
      </c>
      <c r="F162" s="11">
        <v>49112</v>
      </c>
      <c r="G162" s="11"/>
      <c r="H162" s="11"/>
      <c r="I162" s="11"/>
      <c r="J162" s="204">
        <v>9473.8600000000042</v>
      </c>
      <c r="K162" s="11"/>
      <c r="M162" s="11">
        <v>119</v>
      </c>
      <c r="N162" s="70"/>
      <c r="P162" s="193">
        <f t="shared" si="12"/>
        <v>79.612268907563063</v>
      </c>
      <c r="Q162" s="11"/>
      <c r="R162" s="11"/>
      <c r="S162" s="11"/>
      <c r="T162" s="196">
        <f t="shared" si="13"/>
        <v>412.70588235294116</v>
      </c>
      <c r="U162" s="11"/>
      <c r="V162" s="11"/>
      <c r="W162" s="11"/>
      <c r="Y162" s="171">
        <v>9473.8600000000042</v>
      </c>
      <c r="Z162" s="171">
        <f t="shared" si="10"/>
        <v>16545.75</v>
      </c>
      <c r="AA162" s="172"/>
      <c r="AB162" s="171">
        <f t="shared" si="11"/>
        <v>7586.59</v>
      </c>
      <c r="AC162" s="171">
        <v>10594.59</v>
      </c>
      <c r="AD162" s="171"/>
      <c r="AE162" s="4"/>
      <c r="AF162" s="4"/>
    </row>
    <row r="163" spans="1:32">
      <c r="A163" s="56"/>
      <c r="B163" s="11"/>
      <c r="C163" s="11" t="s">
        <v>209</v>
      </c>
      <c r="D163" s="11"/>
      <c r="E163" s="11" t="s">
        <v>191</v>
      </c>
      <c r="F163" s="11">
        <v>383836</v>
      </c>
      <c r="G163" s="11"/>
      <c r="H163" s="11"/>
      <c r="I163" s="11"/>
      <c r="J163" s="204">
        <v>73904.820000000123</v>
      </c>
      <c r="K163" s="11"/>
      <c r="M163" s="11">
        <v>880</v>
      </c>
      <c r="N163" s="70"/>
      <c r="P163" s="193">
        <f t="shared" si="12"/>
        <v>83.982750000000138</v>
      </c>
      <c r="Q163" s="11"/>
      <c r="R163" s="11"/>
      <c r="S163" s="11"/>
      <c r="T163" s="196">
        <f t="shared" si="13"/>
        <v>436.17727272727274</v>
      </c>
      <c r="U163" s="11"/>
      <c r="V163" s="11"/>
      <c r="W163" s="11"/>
      <c r="Y163" s="171">
        <v>73904.820000000123</v>
      </c>
      <c r="Z163" s="171">
        <f t="shared" si="10"/>
        <v>129072.1</v>
      </c>
      <c r="AA163" s="172"/>
      <c r="AB163" s="171">
        <f t="shared" si="11"/>
        <v>59182.42</v>
      </c>
      <c r="AC163" s="171">
        <v>82647.509999999995</v>
      </c>
      <c r="AD163" s="171"/>
      <c r="AE163" s="4"/>
      <c r="AF163" s="4"/>
    </row>
    <row r="164" spans="1:32">
      <c r="A164" s="56"/>
      <c r="B164" s="11"/>
      <c r="C164" s="11" t="s">
        <v>209</v>
      </c>
      <c r="D164" s="11"/>
      <c r="E164" s="11" t="s">
        <v>210</v>
      </c>
      <c r="F164" s="11">
        <v>422</v>
      </c>
      <c r="G164" s="11"/>
      <c r="H164" s="11"/>
      <c r="I164" s="11"/>
      <c r="J164" s="204">
        <v>84.36</v>
      </c>
      <c r="K164" s="11"/>
      <c r="M164" s="11">
        <v>1</v>
      </c>
      <c r="N164" s="70"/>
      <c r="P164" s="193">
        <f t="shared" si="12"/>
        <v>84.36</v>
      </c>
      <c r="Q164" s="11"/>
      <c r="R164" s="11"/>
      <c r="S164" s="11"/>
      <c r="T164" s="196">
        <f t="shared" si="13"/>
        <v>422</v>
      </c>
      <c r="U164" s="11"/>
      <c r="V164" s="11"/>
      <c r="W164" s="11"/>
      <c r="Y164" s="171">
        <v>84.36</v>
      </c>
      <c r="Z164" s="171">
        <f t="shared" si="10"/>
        <v>147.33000000000001</v>
      </c>
      <c r="AA164" s="172"/>
      <c r="AB164" s="171">
        <f t="shared" si="11"/>
        <v>67.55</v>
      </c>
      <c r="AC164" s="171">
        <v>94.34</v>
      </c>
      <c r="AD164" s="171"/>
      <c r="AE164" s="4"/>
      <c r="AF164" s="4"/>
    </row>
    <row r="165" spans="1:32">
      <c r="A165" s="56"/>
      <c r="B165" s="11"/>
      <c r="C165" s="11" t="s">
        <v>209</v>
      </c>
      <c r="D165" s="11"/>
      <c r="E165" s="11" t="s">
        <v>115</v>
      </c>
      <c r="F165" s="11">
        <v>730</v>
      </c>
      <c r="G165" s="11"/>
      <c r="H165" s="11"/>
      <c r="I165" s="11"/>
      <c r="J165" s="204">
        <v>132.45000000000002</v>
      </c>
      <c r="K165" s="11"/>
      <c r="M165" s="11">
        <v>2</v>
      </c>
      <c r="N165" s="70"/>
      <c r="P165" s="193">
        <f t="shared" si="12"/>
        <v>66.225000000000009</v>
      </c>
      <c r="Q165" s="11"/>
      <c r="R165" s="11"/>
      <c r="S165" s="11"/>
      <c r="T165" s="196">
        <f t="shared" si="13"/>
        <v>365</v>
      </c>
      <c r="U165" s="11"/>
      <c r="V165" s="11"/>
      <c r="W165" s="11"/>
      <c r="Y165" s="171">
        <v>132.45000000000002</v>
      </c>
      <c r="Z165" s="171">
        <f t="shared" si="10"/>
        <v>231.32</v>
      </c>
      <c r="AA165" s="172"/>
      <c r="AB165" s="171">
        <f t="shared" si="11"/>
        <v>106.06</v>
      </c>
      <c r="AC165" s="171">
        <v>148.12</v>
      </c>
      <c r="AD165" s="171"/>
      <c r="AE165" s="4"/>
      <c r="AF165" s="4"/>
    </row>
    <row r="166" spans="1:32">
      <c r="A166" s="56"/>
      <c r="B166" s="11"/>
      <c r="C166" s="11" t="s">
        <v>211</v>
      </c>
      <c r="D166" s="11"/>
      <c r="E166" s="11" t="s">
        <v>212</v>
      </c>
      <c r="F166" s="11">
        <v>113951</v>
      </c>
      <c r="G166" s="11"/>
      <c r="H166" s="11"/>
      <c r="I166" s="11"/>
      <c r="J166" s="204">
        <v>20951.680000000004</v>
      </c>
      <c r="K166" s="11"/>
      <c r="M166" s="11">
        <v>210</v>
      </c>
      <c r="N166" s="70"/>
      <c r="P166" s="193">
        <f t="shared" si="12"/>
        <v>99.769904761904783</v>
      </c>
      <c r="Q166" s="11"/>
      <c r="R166" s="11"/>
      <c r="S166" s="11"/>
      <c r="T166" s="196">
        <f t="shared" si="13"/>
        <v>542.62380952380954</v>
      </c>
      <c r="U166" s="11"/>
      <c r="V166" s="11"/>
      <c r="W166" s="11"/>
      <c r="Y166" s="171">
        <v>20951.680000000004</v>
      </c>
      <c r="Z166" s="171">
        <f t="shared" si="10"/>
        <v>36591.35</v>
      </c>
      <c r="AA166" s="172"/>
      <c r="AB166" s="171">
        <f t="shared" si="11"/>
        <v>16777.95</v>
      </c>
      <c r="AC166" s="171">
        <v>23430.19</v>
      </c>
      <c r="AD166" s="171"/>
      <c r="AE166" s="4"/>
      <c r="AF166" s="4"/>
    </row>
    <row r="167" spans="1:32">
      <c r="A167" s="56"/>
      <c r="B167" s="11"/>
      <c r="C167" s="11" t="s">
        <v>211</v>
      </c>
      <c r="D167" s="11"/>
      <c r="E167" s="11" t="s">
        <v>64</v>
      </c>
      <c r="F167" s="11">
        <v>388</v>
      </c>
      <c r="G167" s="11"/>
      <c r="H167" s="11"/>
      <c r="I167" s="11"/>
      <c r="J167" s="204">
        <v>78.94</v>
      </c>
      <c r="K167" s="11"/>
      <c r="M167" s="11">
        <v>1</v>
      </c>
      <c r="N167" s="70"/>
      <c r="P167" s="193">
        <f t="shared" si="12"/>
        <v>78.94</v>
      </c>
      <c r="Q167" s="11"/>
      <c r="R167" s="11"/>
      <c r="S167" s="11"/>
      <c r="T167" s="196">
        <f t="shared" si="13"/>
        <v>388</v>
      </c>
      <c r="U167" s="11"/>
      <c r="V167" s="11"/>
      <c r="W167" s="11"/>
      <c r="Y167" s="171">
        <v>78.94</v>
      </c>
      <c r="Z167" s="171">
        <f t="shared" si="10"/>
        <v>137.87</v>
      </c>
      <c r="AA167" s="172"/>
      <c r="AB167" s="171">
        <f t="shared" si="11"/>
        <v>63.21</v>
      </c>
      <c r="AC167" s="171">
        <v>88.28</v>
      </c>
      <c r="AD167" s="171"/>
      <c r="AE167" s="4"/>
      <c r="AF167" s="4"/>
    </row>
    <row r="168" spans="1:32">
      <c r="A168" s="56"/>
      <c r="B168" s="11"/>
      <c r="C168" s="11" t="s">
        <v>211</v>
      </c>
      <c r="D168" s="11"/>
      <c r="E168" s="11" t="s">
        <v>213</v>
      </c>
      <c r="F168" s="11">
        <v>686</v>
      </c>
      <c r="G168" s="11"/>
      <c r="H168" s="11"/>
      <c r="I168" s="11"/>
      <c r="J168" s="204">
        <v>133.19</v>
      </c>
      <c r="K168" s="11"/>
      <c r="M168" s="11">
        <v>1</v>
      </c>
      <c r="N168" s="70"/>
      <c r="P168" s="193">
        <f t="shared" si="12"/>
        <v>133.19</v>
      </c>
      <c r="Q168" s="11"/>
      <c r="R168" s="11"/>
      <c r="S168" s="11"/>
      <c r="T168" s="196">
        <f t="shared" si="13"/>
        <v>686</v>
      </c>
      <c r="U168" s="11"/>
      <c r="V168" s="11"/>
      <c r="W168" s="11"/>
      <c r="Y168" s="171">
        <v>133.19</v>
      </c>
      <c r="Z168" s="171">
        <f t="shared" si="10"/>
        <v>232.61</v>
      </c>
      <c r="AA168" s="172"/>
      <c r="AB168" s="171">
        <f t="shared" si="11"/>
        <v>106.66</v>
      </c>
      <c r="AC168" s="171">
        <v>148.94999999999999</v>
      </c>
      <c r="AD168" s="171"/>
      <c r="AE168" s="4"/>
      <c r="AF168" s="4"/>
    </row>
    <row r="169" spans="1:32">
      <c r="A169" s="56"/>
      <c r="B169" s="11"/>
      <c r="C169" s="11" t="s">
        <v>211</v>
      </c>
      <c r="D169" s="11"/>
      <c r="E169" s="11" t="s">
        <v>214</v>
      </c>
      <c r="F169" s="11">
        <v>2030</v>
      </c>
      <c r="G169" s="11"/>
      <c r="H169" s="11"/>
      <c r="I169" s="11"/>
      <c r="J169" s="204">
        <v>402.62</v>
      </c>
      <c r="K169" s="11"/>
      <c r="M169" s="11">
        <v>3</v>
      </c>
      <c r="N169" s="70"/>
      <c r="P169" s="193">
        <f t="shared" si="12"/>
        <v>134.20666666666668</v>
      </c>
      <c r="Q169" s="11"/>
      <c r="R169" s="11"/>
      <c r="S169" s="11"/>
      <c r="T169" s="196">
        <f t="shared" si="13"/>
        <v>676.66666666666663</v>
      </c>
      <c r="U169" s="11"/>
      <c r="V169" s="11"/>
      <c r="W169" s="11"/>
      <c r="Y169" s="171">
        <v>402.62</v>
      </c>
      <c r="Z169" s="171">
        <f t="shared" si="10"/>
        <v>703.16</v>
      </c>
      <c r="AA169" s="172"/>
      <c r="AB169" s="171">
        <f t="shared" si="11"/>
        <v>322.42</v>
      </c>
      <c r="AC169" s="171">
        <v>450.25</v>
      </c>
      <c r="AD169" s="171"/>
      <c r="AE169" s="4"/>
      <c r="AF169" s="4"/>
    </row>
    <row r="170" spans="1:32">
      <c r="A170" s="56"/>
      <c r="B170" s="11"/>
      <c r="C170" s="11" t="s">
        <v>215</v>
      </c>
      <c r="D170" s="11"/>
      <c r="E170" s="11" t="s">
        <v>197</v>
      </c>
      <c r="F170" s="11">
        <v>301635</v>
      </c>
      <c r="G170" s="11"/>
      <c r="H170" s="11"/>
      <c r="I170" s="11"/>
      <c r="J170" s="204">
        <v>57554.53000000005</v>
      </c>
      <c r="K170" s="11"/>
      <c r="M170" s="11">
        <v>496</v>
      </c>
      <c r="N170" s="70"/>
      <c r="P170" s="193">
        <f t="shared" si="12"/>
        <v>116.03735887096784</v>
      </c>
      <c r="Q170" s="11"/>
      <c r="R170" s="11"/>
      <c r="S170" s="11"/>
      <c r="T170" s="196">
        <f t="shared" si="13"/>
        <v>608.13508064516134</v>
      </c>
      <c r="U170" s="11"/>
      <c r="V170" s="11"/>
      <c r="W170" s="11"/>
      <c r="Y170" s="171">
        <v>57554.53000000005</v>
      </c>
      <c r="Z170" s="171">
        <f t="shared" si="10"/>
        <v>100516.91</v>
      </c>
      <c r="AA170" s="172"/>
      <c r="AB170" s="171">
        <f t="shared" si="11"/>
        <v>46089.23</v>
      </c>
      <c r="AC170" s="171">
        <v>64363.040000000001</v>
      </c>
      <c r="AD170" s="171"/>
      <c r="AE170" s="4"/>
      <c r="AF170" s="4"/>
    </row>
    <row r="171" spans="1:32">
      <c r="A171" s="56"/>
      <c r="B171" s="11"/>
      <c r="C171" s="11" t="s">
        <v>216</v>
      </c>
      <c r="D171" s="11"/>
      <c r="E171" s="11" t="s">
        <v>154</v>
      </c>
      <c r="F171" s="11">
        <v>15043</v>
      </c>
      <c r="G171" s="11"/>
      <c r="H171" s="11"/>
      <c r="I171" s="11"/>
      <c r="J171" s="204">
        <v>3174.3499999999995</v>
      </c>
      <c r="K171" s="11"/>
      <c r="M171" s="11">
        <v>70</v>
      </c>
      <c r="N171" s="70"/>
      <c r="P171" s="193">
        <f t="shared" si="12"/>
        <v>45.347857142857137</v>
      </c>
      <c r="Q171" s="11"/>
      <c r="R171" s="11"/>
      <c r="S171" s="11"/>
      <c r="T171" s="196">
        <f t="shared" si="13"/>
        <v>214.9</v>
      </c>
      <c r="U171" s="11"/>
      <c r="V171" s="11"/>
      <c r="W171" s="11"/>
      <c r="Y171" s="171">
        <v>3174.3499999999995</v>
      </c>
      <c r="Z171" s="171">
        <f t="shared" si="10"/>
        <v>5543.89</v>
      </c>
      <c r="AA171" s="172"/>
      <c r="AB171" s="171">
        <f t="shared" si="11"/>
        <v>2542</v>
      </c>
      <c r="AC171" s="171">
        <v>3549.87</v>
      </c>
      <c r="AD171" s="171"/>
      <c r="AE171" s="4"/>
      <c r="AF171" s="4"/>
    </row>
    <row r="172" spans="1:32">
      <c r="A172" s="56"/>
      <c r="B172" s="11"/>
      <c r="C172" s="11" t="s">
        <v>217</v>
      </c>
      <c r="D172" s="11"/>
      <c r="E172" s="11" t="s">
        <v>86</v>
      </c>
      <c r="F172" s="11">
        <v>43252</v>
      </c>
      <c r="G172" s="11"/>
      <c r="H172" s="11"/>
      <c r="I172" s="11"/>
      <c r="J172" s="204">
        <v>9504.1399999999885</v>
      </c>
      <c r="K172" s="11"/>
      <c r="M172" s="11">
        <v>318</v>
      </c>
      <c r="N172" s="70"/>
      <c r="P172" s="193">
        <f t="shared" si="12"/>
        <v>29.887232704402479</v>
      </c>
      <c r="Q172" s="11"/>
      <c r="R172" s="11"/>
      <c r="S172" s="11"/>
      <c r="T172" s="196">
        <f t="shared" si="13"/>
        <v>136.01257861635222</v>
      </c>
      <c r="U172" s="11"/>
      <c r="V172" s="11"/>
      <c r="W172" s="11"/>
      <c r="Y172" s="171">
        <v>9504.1399999999885</v>
      </c>
      <c r="Z172" s="171">
        <f t="shared" si="10"/>
        <v>16598.64</v>
      </c>
      <c r="AA172" s="172"/>
      <c r="AB172" s="171">
        <f t="shared" si="11"/>
        <v>7610.84</v>
      </c>
      <c r="AC172" s="171">
        <v>10628.45</v>
      </c>
      <c r="AD172" s="171"/>
      <c r="AE172" s="4"/>
      <c r="AF172" s="4"/>
    </row>
    <row r="173" spans="1:32">
      <c r="A173" s="56"/>
      <c r="B173" s="11"/>
      <c r="C173" s="11" t="s">
        <v>217</v>
      </c>
      <c r="D173" s="11"/>
      <c r="E173" s="11" t="s">
        <v>154</v>
      </c>
      <c r="F173" s="11">
        <v>483</v>
      </c>
      <c r="G173" s="11"/>
      <c r="H173" s="11"/>
      <c r="I173" s="11"/>
      <c r="J173" s="204">
        <v>95.43</v>
      </c>
      <c r="K173" s="11"/>
      <c r="M173" s="11">
        <v>1</v>
      </c>
      <c r="N173" s="70"/>
      <c r="P173" s="193">
        <f t="shared" si="12"/>
        <v>95.43</v>
      </c>
      <c r="Q173" s="11"/>
      <c r="R173" s="11"/>
      <c r="S173" s="11"/>
      <c r="T173" s="196">
        <f t="shared" si="13"/>
        <v>483</v>
      </c>
      <c r="U173" s="11"/>
      <c r="V173" s="11"/>
      <c r="W173" s="11"/>
      <c r="Y173" s="171">
        <v>95.43</v>
      </c>
      <c r="Z173" s="171">
        <f t="shared" si="10"/>
        <v>166.67</v>
      </c>
      <c r="AA173" s="172"/>
      <c r="AB173" s="171">
        <f t="shared" si="11"/>
        <v>76.42</v>
      </c>
      <c r="AC173" s="171">
        <v>106.72</v>
      </c>
      <c r="AD173" s="171"/>
      <c r="AE173" s="4"/>
      <c r="AF173" s="4"/>
    </row>
    <row r="174" spans="1:32">
      <c r="A174" s="56"/>
      <c r="B174" s="11"/>
      <c r="C174" s="11" t="s">
        <v>218</v>
      </c>
      <c r="D174" s="11"/>
      <c r="E174" s="11" t="s">
        <v>219</v>
      </c>
      <c r="F174" s="11"/>
      <c r="G174" s="11"/>
      <c r="H174" s="11"/>
      <c r="I174" s="11"/>
      <c r="J174" s="204">
        <v>6.06</v>
      </c>
      <c r="K174" s="11"/>
      <c r="M174" s="11">
        <v>1</v>
      </c>
      <c r="N174" s="70"/>
      <c r="P174" s="193">
        <f t="shared" si="12"/>
        <v>6.06</v>
      </c>
      <c r="Q174" s="11"/>
      <c r="R174" s="11"/>
      <c r="S174" s="11"/>
      <c r="T174" s="196">
        <f t="shared" si="13"/>
        <v>0</v>
      </c>
      <c r="U174" s="11"/>
      <c r="V174" s="11"/>
      <c r="W174" s="11"/>
      <c r="Y174" s="171">
        <v>6.06</v>
      </c>
      <c r="Z174" s="171">
        <f t="shared" si="10"/>
        <v>10.58</v>
      </c>
      <c r="AA174" s="172"/>
      <c r="AB174" s="171">
        <f t="shared" si="11"/>
        <v>4.8499999999999996</v>
      </c>
      <c r="AC174" s="171">
        <v>6.78</v>
      </c>
      <c r="AD174" s="171"/>
      <c r="AE174" s="4"/>
      <c r="AF174" s="4"/>
    </row>
    <row r="175" spans="1:32">
      <c r="A175" s="56"/>
      <c r="B175" s="11"/>
      <c r="C175" s="11" t="s">
        <v>218</v>
      </c>
      <c r="D175" s="11"/>
      <c r="E175" s="11" t="s">
        <v>220</v>
      </c>
      <c r="F175" s="11">
        <v>161139</v>
      </c>
      <c r="G175" s="11"/>
      <c r="H175" s="11"/>
      <c r="I175" s="11"/>
      <c r="J175" s="204">
        <v>31506.610000000015</v>
      </c>
      <c r="K175" s="11"/>
      <c r="M175" s="11">
        <v>203</v>
      </c>
      <c r="N175" s="70"/>
      <c r="P175" s="193">
        <f t="shared" si="12"/>
        <v>155.2049753694582</v>
      </c>
      <c r="Q175" s="11"/>
      <c r="R175" s="11"/>
      <c r="S175" s="11"/>
      <c r="T175" s="196">
        <f t="shared" si="13"/>
        <v>793.78817733990149</v>
      </c>
      <c r="U175" s="11"/>
      <c r="V175" s="11"/>
      <c r="W175" s="11"/>
      <c r="Y175" s="171">
        <v>31506.610000000015</v>
      </c>
      <c r="Z175" s="171">
        <f t="shared" si="10"/>
        <v>55025.16</v>
      </c>
      <c r="AA175" s="172"/>
      <c r="AB175" s="171">
        <f t="shared" si="11"/>
        <v>25230.25</v>
      </c>
      <c r="AC175" s="171">
        <v>35233.74</v>
      </c>
      <c r="AD175" s="171"/>
      <c r="AE175" s="4"/>
      <c r="AF175" s="4"/>
    </row>
    <row r="176" spans="1:32">
      <c r="A176" s="56"/>
      <c r="B176" s="11"/>
      <c r="C176" s="11" t="s">
        <v>221</v>
      </c>
      <c r="D176" s="11"/>
      <c r="E176" s="11" t="s">
        <v>222</v>
      </c>
      <c r="F176" s="11">
        <v>117620</v>
      </c>
      <c r="G176" s="11"/>
      <c r="H176" s="11"/>
      <c r="I176" s="11"/>
      <c r="J176" s="204">
        <v>22377.980000000003</v>
      </c>
      <c r="K176" s="11"/>
      <c r="M176" s="11">
        <v>212</v>
      </c>
      <c r="N176" s="70"/>
      <c r="P176" s="193">
        <f t="shared" si="12"/>
        <v>105.55650943396228</v>
      </c>
      <c r="Q176" s="11"/>
      <c r="R176" s="11"/>
      <c r="S176" s="11"/>
      <c r="T176" s="196">
        <f t="shared" si="13"/>
        <v>554.81132075471703</v>
      </c>
      <c r="U176" s="11"/>
      <c r="V176" s="11"/>
      <c r="W176" s="11"/>
      <c r="Y176" s="171">
        <v>22377.980000000003</v>
      </c>
      <c r="Z176" s="171">
        <f t="shared" si="10"/>
        <v>39082.33</v>
      </c>
      <c r="AA176" s="172"/>
      <c r="AB176" s="171">
        <f t="shared" si="11"/>
        <v>17920.12</v>
      </c>
      <c r="AC176" s="171">
        <v>25025.22</v>
      </c>
      <c r="AD176" s="171"/>
      <c r="AE176" s="4"/>
      <c r="AF176" s="4"/>
    </row>
    <row r="177" spans="1:32">
      <c r="A177" s="56"/>
      <c r="B177" s="11"/>
      <c r="C177" s="11" t="s">
        <v>221</v>
      </c>
      <c r="D177" s="11"/>
      <c r="E177" s="11" t="s">
        <v>59</v>
      </c>
      <c r="F177" s="11">
        <v>2905</v>
      </c>
      <c r="G177" s="11"/>
      <c r="H177" s="11"/>
      <c r="I177" s="11"/>
      <c r="J177" s="204">
        <v>489.83000000000004</v>
      </c>
      <c r="K177" s="11"/>
      <c r="M177" s="11">
        <v>3</v>
      </c>
      <c r="N177" s="70"/>
      <c r="P177" s="193">
        <f t="shared" si="12"/>
        <v>163.27666666666667</v>
      </c>
      <c r="Q177" s="11"/>
      <c r="R177" s="11"/>
      <c r="S177" s="11"/>
      <c r="T177" s="196">
        <f t="shared" si="13"/>
        <v>968.33333333333337</v>
      </c>
      <c r="U177" s="11"/>
      <c r="V177" s="11"/>
      <c r="W177" s="11"/>
      <c r="Y177" s="171">
        <v>489.83000000000004</v>
      </c>
      <c r="Z177" s="171">
        <f t="shared" si="10"/>
        <v>855.47</v>
      </c>
      <c r="AA177" s="172"/>
      <c r="AB177" s="171">
        <f t="shared" si="11"/>
        <v>392.25</v>
      </c>
      <c r="AC177" s="171">
        <v>547.78</v>
      </c>
      <c r="AD177" s="171"/>
      <c r="AE177" s="4"/>
      <c r="AF177" s="4"/>
    </row>
    <row r="178" spans="1:32">
      <c r="A178" s="56"/>
      <c r="B178" s="11"/>
      <c r="C178" s="11" t="s">
        <v>223</v>
      </c>
      <c r="D178" s="11"/>
      <c r="E178" s="11" t="s">
        <v>66</v>
      </c>
      <c r="F178" s="11">
        <v>382</v>
      </c>
      <c r="G178" s="11"/>
      <c r="H178" s="11"/>
      <c r="I178" s="11"/>
      <c r="J178" s="204">
        <v>77.19</v>
      </c>
      <c r="K178" s="11"/>
      <c r="M178" s="11">
        <v>1</v>
      </c>
      <c r="N178" s="70"/>
      <c r="P178" s="193">
        <f t="shared" si="12"/>
        <v>77.19</v>
      </c>
      <c r="Q178" s="11"/>
      <c r="R178" s="11"/>
      <c r="S178" s="11"/>
      <c r="T178" s="196">
        <f t="shared" si="13"/>
        <v>382</v>
      </c>
      <c r="U178" s="11"/>
      <c r="V178" s="11"/>
      <c r="W178" s="11"/>
      <c r="Y178" s="171">
        <v>77.19</v>
      </c>
      <c r="Z178" s="171">
        <f t="shared" si="10"/>
        <v>134.81</v>
      </c>
      <c r="AA178" s="172"/>
      <c r="AB178" s="171">
        <f t="shared" si="11"/>
        <v>61.81</v>
      </c>
      <c r="AC178" s="171">
        <v>86.32</v>
      </c>
      <c r="AD178" s="171"/>
      <c r="AE178" s="4"/>
      <c r="AF178" s="4"/>
    </row>
    <row r="179" spans="1:32">
      <c r="A179" s="56"/>
      <c r="B179" s="11"/>
      <c r="C179" s="11" t="s">
        <v>223</v>
      </c>
      <c r="D179" s="11"/>
      <c r="E179" s="11" t="s">
        <v>224</v>
      </c>
      <c r="F179" s="11">
        <v>507519</v>
      </c>
      <c r="G179" s="11"/>
      <c r="H179" s="11"/>
      <c r="I179" s="11"/>
      <c r="J179" s="204">
        <v>98437.780000000042</v>
      </c>
      <c r="K179" s="11"/>
      <c r="M179" s="11">
        <v>999</v>
      </c>
      <c r="N179" s="70"/>
      <c r="P179" s="193">
        <f t="shared" si="12"/>
        <v>98.536316316316359</v>
      </c>
      <c r="Q179" s="11"/>
      <c r="R179" s="11"/>
      <c r="S179" s="11"/>
      <c r="T179" s="196">
        <f t="shared" si="13"/>
        <v>508.02702702702703</v>
      </c>
      <c r="U179" s="11"/>
      <c r="V179" s="11"/>
      <c r="W179" s="11"/>
      <c r="Y179" s="171">
        <v>98437.780000000042</v>
      </c>
      <c r="Z179" s="171">
        <f t="shared" si="10"/>
        <v>171918.03</v>
      </c>
      <c r="AA179" s="172"/>
      <c r="AB179" s="171">
        <f t="shared" si="11"/>
        <v>78828.22</v>
      </c>
      <c r="AC179" s="171">
        <v>110082.64</v>
      </c>
      <c r="AD179" s="171"/>
      <c r="AE179" s="4"/>
      <c r="AF179" s="4"/>
    </row>
    <row r="180" spans="1:32">
      <c r="A180" s="56"/>
      <c r="B180" s="11"/>
      <c r="C180" s="11" t="s">
        <v>223</v>
      </c>
      <c r="D180" s="11"/>
      <c r="E180" s="11" t="s">
        <v>108</v>
      </c>
      <c r="F180" s="11">
        <v>2434</v>
      </c>
      <c r="G180" s="11"/>
      <c r="H180" s="11"/>
      <c r="I180" s="11"/>
      <c r="J180" s="204">
        <v>489.44999999999993</v>
      </c>
      <c r="K180" s="11"/>
      <c r="M180" s="11">
        <v>6</v>
      </c>
      <c r="N180" s="70"/>
      <c r="P180" s="193">
        <f t="shared" si="12"/>
        <v>81.574999999999989</v>
      </c>
      <c r="Q180" s="11"/>
      <c r="R180" s="11"/>
      <c r="S180" s="11"/>
      <c r="T180" s="196">
        <f t="shared" si="13"/>
        <v>405.66666666666669</v>
      </c>
      <c r="U180" s="11"/>
      <c r="V180" s="11"/>
      <c r="W180" s="11"/>
      <c r="Y180" s="171">
        <v>489.44999999999993</v>
      </c>
      <c r="Z180" s="171">
        <f t="shared" si="10"/>
        <v>854.81</v>
      </c>
      <c r="AA180" s="172"/>
      <c r="AB180" s="171">
        <f t="shared" si="11"/>
        <v>391.95</v>
      </c>
      <c r="AC180" s="171">
        <v>547.35</v>
      </c>
      <c r="AD180" s="171"/>
      <c r="AE180" s="4"/>
      <c r="AF180" s="4"/>
    </row>
    <row r="181" spans="1:32">
      <c r="A181" s="56"/>
      <c r="B181" s="11"/>
      <c r="C181" s="11" t="s">
        <v>225</v>
      </c>
      <c r="D181" s="11"/>
      <c r="E181" s="11" t="s">
        <v>165</v>
      </c>
      <c r="F181" s="11">
        <v>3798</v>
      </c>
      <c r="G181" s="11"/>
      <c r="H181" s="11"/>
      <c r="I181" s="11"/>
      <c r="J181" s="204">
        <v>697.66000000000008</v>
      </c>
      <c r="K181" s="11"/>
      <c r="M181" s="11">
        <v>6</v>
      </c>
      <c r="N181" s="70"/>
      <c r="P181" s="193">
        <f t="shared" si="12"/>
        <v>116.27666666666669</v>
      </c>
      <c r="Q181" s="11"/>
      <c r="R181" s="11"/>
      <c r="S181" s="11"/>
      <c r="T181" s="196">
        <f t="shared" si="13"/>
        <v>633</v>
      </c>
      <c r="U181" s="11"/>
      <c r="V181" s="11"/>
      <c r="W181" s="11"/>
      <c r="Y181" s="171">
        <v>697.66000000000008</v>
      </c>
      <c r="Z181" s="171">
        <f t="shared" si="10"/>
        <v>1218.44</v>
      </c>
      <c r="AA181" s="172"/>
      <c r="AB181" s="171">
        <f t="shared" si="11"/>
        <v>558.67999999999995</v>
      </c>
      <c r="AC181" s="171">
        <v>780.19</v>
      </c>
      <c r="AD181" s="171"/>
      <c r="AE181" s="4"/>
      <c r="AF181" s="4"/>
    </row>
    <row r="182" spans="1:32">
      <c r="A182" s="56"/>
      <c r="B182" s="11"/>
      <c r="C182" s="11" t="s">
        <v>226</v>
      </c>
      <c r="D182" s="11"/>
      <c r="E182" s="11" t="s">
        <v>141</v>
      </c>
      <c r="F182" s="11">
        <v>32185</v>
      </c>
      <c r="G182" s="11"/>
      <c r="H182" s="11"/>
      <c r="I182" s="11"/>
      <c r="J182" s="204">
        <v>6139.9400000000014</v>
      </c>
      <c r="K182" s="11"/>
      <c r="M182" s="11">
        <v>41</v>
      </c>
      <c r="N182" s="70"/>
      <c r="P182" s="193">
        <f t="shared" si="12"/>
        <v>149.75463414634149</v>
      </c>
      <c r="Q182" s="11"/>
      <c r="R182" s="11"/>
      <c r="S182" s="11"/>
      <c r="T182" s="196">
        <f t="shared" si="13"/>
        <v>785</v>
      </c>
      <c r="U182" s="11"/>
      <c r="V182" s="11"/>
      <c r="W182" s="11"/>
      <c r="Y182" s="171">
        <v>6139.9400000000014</v>
      </c>
      <c r="Z182" s="171">
        <f t="shared" si="10"/>
        <v>10723.18</v>
      </c>
      <c r="AA182" s="172"/>
      <c r="AB182" s="171">
        <f t="shared" si="11"/>
        <v>4916.82</v>
      </c>
      <c r="AC182" s="171">
        <v>6866.27</v>
      </c>
      <c r="AD182" s="171"/>
      <c r="AE182" s="4"/>
      <c r="AF182" s="4"/>
    </row>
    <row r="183" spans="1:32">
      <c r="A183" s="56"/>
      <c r="B183" s="11"/>
      <c r="C183" s="11" t="s">
        <v>227</v>
      </c>
      <c r="D183" s="11"/>
      <c r="E183" s="11" t="s">
        <v>70</v>
      </c>
      <c r="F183" s="11">
        <v>986</v>
      </c>
      <c r="G183" s="11"/>
      <c r="H183" s="11"/>
      <c r="I183" s="11"/>
      <c r="J183" s="204">
        <v>194.98</v>
      </c>
      <c r="K183" s="11"/>
      <c r="M183" s="11">
        <v>2</v>
      </c>
      <c r="N183" s="70"/>
      <c r="P183" s="193">
        <f t="shared" si="12"/>
        <v>97.49</v>
      </c>
      <c r="Q183" s="11"/>
      <c r="R183" s="11"/>
      <c r="S183" s="11"/>
      <c r="T183" s="196">
        <f t="shared" si="13"/>
        <v>493</v>
      </c>
      <c r="U183" s="11"/>
      <c r="V183" s="11"/>
      <c r="W183" s="11"/>
      <c r="Y183" s="171">
        <v>194.98</v>
      </c>
      <c r="Z183" s="171">
        <f t="shared" si="10"/>
        <v>340.53</v>
      </c>
      <c r="AA183" s="172"/>
      <c r="AB183" s="171">
        <f t="shared" si="11"/>
        <v>156.13999999999999</v>
      </c>
      <c r="AC183" s="171">
        <v>218.05</v>
      </c>
      <c r="AD183" s="171"/>
      <c r="AE183" s="4"/>
      <c r="AF183" s="4"/>
    </row>
    <row r="184" spans="1:32">
      <c r="A184" s="56"/>
      <c r="B184" s="11"/>
      <c r="C184" s="11" t="s">
        <v>228</v>
      </c>
      <c r="D184" s="11"/>
      <c r="E184" s="11" t="s">
        <v>57</v>
      </c>
      <c r="F184" s="11">
        <v>2280</v>
      </c>
      <c r="G184" s="11"/>
      <c r="H184" s="11"/>
      <c r="I184" s="11"/>
      <c r="J184" s="204">
        <v>453.56</v>
      </c>
      <c r="K184" s="11"/>
      <c r="M184" s="11">
        <v>3</v>
      </c>
      <c r="N184" s="70"/>
      <c r="P184" s="193">
        <f t="shared" si="12"/>
        <v>151.18666666666667</v>
      </c>
      <c r="Q184" s="11"/>
      <c r="R184" s="11"/>
      <c r="S184" s="11"/>
      <c r="T184" s="196">
        <f t="shared" si="13"/>
        <v>760</v>
      </c>
      <c r="U184" s="11"/>
      <c r="V184" s="11"/>
      <c r="W184" s="11"/>
      <c r="Y184" s="171">
        <v>453.56</v>
      </c>
      <c r="Z184" s="171">
        <f t="shared" si="10"/>
        <v>792.13</v>
      </c>
      <c r="AA184" s="172"/>
      <c r="AB184" s="171">
        <f t="shared" si="11"/>
        <v>363.21</v>
      </c>
      <c r="AC184" s="171">
        <v>507.21</v>
      </c>
      <c r="AD184" s="171"/>
      <c r="AE184" s="4"/>
      <c r="AF184" s="4"/>
    </row>
    <row r="185" spans="1:32">
      <c r="A185" s="56"/>
      <c r="B185" s="11"/>
      <c r="C185" s="11" t="s">
        <v>228</v>
      </c>
      <c r="D185" s="11"/>
      <c r="E185" s="11" t="s">
        <v>64</v>
      </c>
      <c r="F185" s="11">
        <v>627</v>
      </c>
      <c r="G185" s="11"/>
      <c r="H185" s="11"/>
      <c r="I185" s="11"/>
      <c r="J185" s="204">
        <v>128.51999999999998</v>
      </c>
      <c r="K185" s="11"/>
      <c r="M185" s="11">
        <v>2</v>
      </c>
      <c r="N185" s="70"/>
      <c r="P185" s="193">
        <f t="shared" si="12"/>
        <v>64.259999999999991</v>
      </c>
      <c r="Q185" s="11"/>
      <c r="R185" s="11"/>
      <c r="S185" s="11"/>
      <c r="T185" s="196">
        <f t="shared" si="13"/>
        <v>313.5</v>
      </c>
      <c r="U185" s="11"/>
      <c r="V185" s="11"/>
      <c r="W185" s="11"/>
      <c r="Y185" s="171">
        <v>128.51999999999998</v>
      </c>
      <c r="Z185" s="171">
        <f t="shared" si="10"/>
        <v>224.46</v>
      </c>
      <c r="AA185" s="172"/>
      <c r="AB185" s="171">
        <f t="shared" si="11"/>
        <v>102.92</v>
      </c>
      <c r="AC185" s="171">
        <v>143.72</v>
      </c>
      <c r="AD185" s="171"/>
      <c r="AE185" s="4"/>
      <c r="AF185" s="4"/>
    </row>
    <row r="186" spans="1:32">
      <c r="A186" s="56"/>
      <c r="B186" s="11"/>
      <c r="C186" s="11" t="s">
        <v>229</v>
      </c>
      <c r="D186" s="11"/>
      <c r="E186" s="11" t="s">
        <v>144</v>
      </c>
      <c r="F186" s="11">
        <v>3831</v>
      </c>
      <c r="G186" s="11"/>
      <c r="H186" s="11"/>
      <c r="I186" s="11"/>
      <c r="J186" s="204">
        <v>779.09999999999991</v>
      </c>
      <c r="K186" s="11"/>
      <c r="M186" s="11">
        <v>4</v>
      </c>
      <c r="N186" s="70"/>
      <c r="P186" s="193">
        <f t="shared" si="12"/>
        <v>194.77499999999998</v>
      </c>
      <c r="Q186" s="11"/>
      <c r="R186" s="11"/>
      <c r="S186" s="11"/>
      <c r="T186" s="196">
        <f t="shared" si="13"/>
        <v>957.75</v>
      </c>
      <c r="U186" s="11"/>
      <c r="V186" s="11"/>
      <c r="W186" s="11"/>
      <c r="Y186" s="171">
        <v>779.09999999999991</v>
      </c>
      <c r="Z186" s="171">
        <f t="shared" si="10"/>
        <v>1360.67</v>
      </c>
      <c r="AA186" s="172"/>
      <c r="AB186" s="171">
        <f t="shared" si="11"/>
        <v>623.9</v>
      </c>
      <c r="AC186" s="171">
        <v>871.26</v>
      </c>
      <c r="AD186" s="171"/>
      <c r="AE186" s="4"/>
      <c r="AF186" s="4"/>
    </row>
    <row r="187" spans="1:32">
      <c r="A187" s="56"/>
      <c r="B187" s="11"/>
      <c r="C187" s="11" t="s">
        <v>230</v>
      </c>
      <c r="D187" s="11"/>
      <c r="E187" s="11" t="s">
        <v>231</v>
      </c>
      <c r="F187" s="11">
        <v>8271</v>
      </c>
      <c r="G187" s="11"/>
      <c r="H187" s="11"/>
      <c r="I187" s="11"/>
      <c r="J187" s="204">
        <v>1660.34</v>
      </c>
      <c r="K187" s="11"/>
      <c r="M187" s="11">
        <v>20</v>
      </c>
      <c r="N187" s="70"/>
      <c r="P187" s="193">
        <f t="shared" si="12"/>
        <v>83.016999999999996</v>
      </c>
      <c r="Q187" s="11"/>
      <c r="R187" s="11"/>
      <c r="S187" s="11"/>
      <c r="T187" s="196">
        <f t="shared" si="13"/>
        <v>413.55</v>
      </c>
      <c r="U187" s="11"/>
      <c r="V187" s="11"/>
      <c r="W187" s="11"/>
      <c r="Y187" s="171">
        <v>1660.34</v>
      </c>
      <c r="Z187" s="171">
        <f t="shared" si="10"/>
        <v>2899.72</v>
      </c>
      <c r="AA187" s="172"/>
      <c r="AB187" s="171">
        <f t="shared" si="11"/>
        <v>1329.59</v>
      </c>
      <c r="AC187" s="171">
        <v>1856.75</v>
      </c>
      <c r="AD187" s="171"/>
      <c r="AE187" s="4"/>
      <c r="AF187" s="4"/>
    </row>
    <row r="188" spans="1:32">
      <c r="A188" s="56"/>
      <c r="B188" s="11"/>
      <c r="C188" s="11" t="s">
        <v>232</v>
      </c>
      <c r="D188" s="11"/>
      <c r="E188" s="11" t="s">
        <v>196</v>
      </c>
      <c r="F188" s="11">
        <v>1464</v>
      </c>
      <c r="G188" s="11"/>
      <c r="H188" s="11"/>
      <c r="I188" s="11"/>
      <c r="J188" s="204">
        <v>133.21</v>
      </c>
      <c r="K188" s="11"/>
      <c r="M188" s="11">
        <v>1</v>
      </c>
      <c r="N188" s="70"/>
      <c r="P188" s="193">
        <f t="shared" si="12"/>
        <v>133.21</v>
      </c>
      <c r="Q188" s="11"/>
      <c r="R188" s="11"/>
      <c r="S188" s="11"/>
      <c r="T188" s="196">
        <f t="shared" si="13"/>
        <v>1464</v>
      </c>
      <c r="U188" s="11"/>
      <c r="V188" s="11"/>
      <c r="W188" s="11"/>
      <c r="Y188" s="171">
        <v>133.21</v>
      </c>
      <c r="Z188" s="171">
        <f t="shared" si="10"/>
        <v>232.65</v>
      </c>
      <c r="AA188" s="172"/>
      <c r="AB188" s="171">
        <f t="shared" si="11"/>
        <v>106.67</v>
      </c>
      <c r="AC188" s="171">
        <v>148.97</v>
      </c>
      <c r="AD188" s="171"/>
      <c r="AE188" s="4"/>
      <c r="AF188" s="4"/>
    </row>
    <row r="189" spans="1:32">
      <c r="A189" s="56"/>
      <c r="B189" s="11"/>
      <c r="C189" s="11" t="s">
        <v>232</v>
      </c>
      <c r="D189" s="11"/>
      <c r="E189" s="11" t="s">
        <v>191</v>
      </c>
      <c r="F189" s="11">
        <v>530</v>
      </c>
      <c r="G189" s="11"/>
      <c r="H189" s="11"/>
      <c r="I189" s="11"/>
      <c r="J189" s="204">
        <v>104.96</v>
      </c>
      <c r="K189" s="11"/>
      <c r="M189" s="11">
        <v>1</v>
      </c>
      <c r="N189" s="70"/>
      <c r="P189" s="193">
        <f t="shared" si="12"/>
        <v>104.96</v>
      </c>
      <c r="Q189" s="11"/>
      <c r="R189" s="11"/>
      <c r="S189" s="11"/>
      <c r="T189" s="196">
        <f t="shared" si="13"/>
        <v>530</v>
      </c>
      <c r="U189" s="11"/>
      <c r="V189" s="11"/>
      <c r="W189" s="11"/>
      <c r="Y189" s="171">
        <v>104.96</v>
      </c>
      <c r="Z189" s="171">
        <f t="shared" si="10"/>
        <v>183.31</v>
      </c>
      <c r="AA189" s="172"/>
      <c r="AB189" s="171">
        <f t="shared" si="11"/>
        <v>84.05</v>
      </c>
      <c r="AC189" s="171">
        <v>117.38</v>
      </c>
      <c r="AD189" s="171"/>
      <c r="AE189" s="4"/>
      <c r="AF189" s="4"/>
    </row>
    <row r="190" spans="1:32">
      <c r="A190" s="56"/>
      <c r="B190" s="11"/>
      <c r="C190" s="11" t="s">
        <v>232</v>
      </c>
      <c r="D190" s="11"/>
      <c r="E190" s="11" t="s">
        <v>197</v>
      </c>
      <c r="F190" s="11">
        <v>1143445</v>
      </c>
      <c r="G190" s="11"/>
      <c r="H190" s="11"/>
      <c r="I190" s="11"/>
      <c r="J190" s="204">
        <v>216789.42000000016</v>
      </c>
      <c r="K190" s="11"/>
      <c r="M190" s="11">
        <v>2382</v>
      </c>
      <c r="N190" s="70"/>
      <c r="P190" s="193">
        <f t="shared" si="12"/>
        <v>91.011511335012656</v>
      </c>
      <c r="Q190" s="11"/>
      <c r="R190" s="11"/>
      <c r="S190" s="11"/>
      <c r="T190" s="196">
        <f t="shared" si="13"/>
        <v>480.03568429890851</v>
      </c>
      <c r="U190" s="11"/>
      <c r="V190" s="11"/>
      <c r="W190" s="11"/>
      <c r="Y190" s="171">
        <v>216789.42000000016</v>
      </c>
      <c r="Z190" s="171">
        <f t="shared" si="10"/>
        <v>378614.9</v>
      </c>
      <c r="AA190" s="172"/>
      <c r="AB190" s="171">
        <f t="shared" si="11"/>
        <v>173603.31</v>
      </c>
      <c r="AC190" s="171">
        <v>242434.89</v>
      </c>
      <c r="AD190" s="171"/>
      <c r="AE190" s="4"/>
      <c r="AF190" s="4"/>
    </row>
    <row r="191" spans="1:32">
      <c r="A191" s="56"/>
      <c r="B191" s="11"/>
      <c r="C191" s="11" t="s">
        <v>232</v>
      </c>
      <c r="D191" s="11"/>
      <c r="E191" s="11" t="s">
        <v>66</v>
      </c>
      <c r="F191" s="11">
        <v>82</v>
      </c>
      <c r="G191" s="11"/>
      <c r="H191" s="11"/>
      <c r="I191" s="11"/>
      <c r="J191" s="204">
        <v>20.260000000000002</v>
      </c>
      <c r="K191" s="11"/>
      <c r="M191" s="11">
        <v>1</v>
      </c>
      <c r="N191" s="70"/>
      <c r="P191" s="193">
        <f t="shared" si="12"/>
        <v>20.260000000000002</v>
      </c>
      <c r="Q191" s="11"/>
      <c r="R191" s="11"/>
      <c r="S191" s="11"/>
      <c r="T191" s="196">
        <f t="shared" si="13"/>
        <v>82</v>
      </c>
      <c r="U191" s="11"/>
      <c r="V191" s="11"/>
      <c r="W191" s="11"/>
      <c r="Y191" s="171">
        <v>20.260000000000002</v>
      </c>
      <c r="Z191" s="171">
        <f t="shared" si="10"/>
        <v>35.380000000000003</v>
      </c>
      <c r="AA191" s="172"/>
      <c r="AB191" s="171">
        <f t="shared" si="11"/>
        <v>16.22</v>
      </c>
      <c r="AC191" s="171">
        <v>22.66</v>
      </c>
      <c r="AD191" s="171"/>
      <c r="AE191" s="4"/>
      <c r="AF191" s="4"/>
    </row>
    <row r="192" spans="1:32">
      <c r="A192" s="56"/>
      <c r="B192" s="11"/>
      <c r="C192" s="11" t="s">
        <v>232</v>
      </c>
      <c r="D192" s="11"/>
      <c r="E192" s="11" t="s">
        <v>182</v>
      </c>
      <c r="F192" s="11"/>
      <c r="G192" s="11"/>
      <c r="H192" s="11"/>
      <c r="I192" s="11"/>
      <c r="J192" s="204">
        <v>6.26</v>
      </c>
      <c r="K192" s="11"/>
      <c r="M192" s="11">
        <v>1</v>
      </c>
      <c r="N192" s="70"/>
      <c r="P192" s="193">
        <f t="shared" si="12"/>
        <v>6.26</v>
      </c>
      <c r="Q192" s="11"/>
      <c r="R192" s="11"/>
      <c r="S192" s="11"/>
      <c r="T192" s="196">
        <f t="shared" si="13"/>
        <v>0</v>
      </c>
      <c r="U192" s="11"/>
      <c r="V192" s="11"/>
      <c r="W192" s="11"/>
      <c r="Y192" s="171">
        <v>6.26</v>
      </c>
      <c r="Z192" s="171">
        <f t="shared" si="10"/>
        <v>10.93</v>
      </c>
      <c r="AA192" s="172"/>
      <c r="AB192" s="171">
        <f t="shared" si="11"/>
        <v>5.01</v>
      </c>
      <c r="AC192" s="171">
        <v>7</v>
      </c>
      <c r="AD192" s="171"/>
      <c r="AE192" s="4"/>
      <c r="AF192" s="4"/>
    </row>
    <row r="193" spans="1:32">
      <c r="A193" s="56"/>
      <c r="B193" s="11"/>
      <c r="C193" s="11" t="s">
        <v>233</v>
      </c>
      <c r="D193" s="11"/>
      <c r="E193" s="11" t="s">
        <v>89</v>
      </c>
      <c r="F193" s="11">
        <v>1863</v>
      </c>
      <c r="G193" s="11"/>
      <c r="H193" s="11"/>
      <c r="I193" s="11"/>
      <c r="J193" s="204">
        <v>365.13</v>
      </c>
      <c r="K193" s="11"/>
      <c r="M193" s="11">
        <v>2</v>
      </c>
      <c r="N193" s="70"/>
      <c r="P193" s="193">
        <f t="shared" si="12"/>
        <v>182.565</v>
      </c>
      <c r="Q193" s="11"/>
      <c r="R193" s="11"/>
      <c r="S193" s="11"/>
      <c r="T193" s="196">
        <f t="shared" si="13"/>
        <v>931.5</v>
      </c>
      <c r="U193" s="11"/>
      <c r="V193" s="11"/>
      <c r="W193" s="11"/>
      <c r="Y193" s="171">
        <v>365.13</v>
      </c>
      <c r="Z193" s="171">
        <f t="shared" si="10"/>
        <v>637.69000000000005</v>
      </c>
      <c r="AA193" s="172"/>
      <c r="AB193" s="171">
        <f t="shared" si="11"/>
        <v>292.39</v>
      </c>
      <c r="AC193" s="171">
        <v>408.32</v>
      </c>
      <c r="AD193" s="171"/>
      <c r="AE193" s="4"/>
      <c r="AF193" s="4"/>
    </row>
    <row r="194" spans="1:32">
      <c r="A194" s="56"/>
      <c r="B194" s="11"/>
      <c r="C194" s="11" t="s">
        <v>233</v>
      </c>
      <c r="D194" s="11"/>
      <c r="E194" s="11" t="s">
        <v>66</v>
      </c>
      <c r="F194" s="11">
        <v>3294461</v>
      </c>
      <c r="G194" s="11"/>
      <c r="H194" s="11"/>
      <c r="I194" s="11"/>
      <c r="J194" s="204">
        <v>632034.85999999847</v>
      </c>
      <c r="K194" s="11"/>
      <c r="M194" s="11">
        <v>6420</v>
      </c>
      <c r="N194" s="70"/>
      <c r="P194" s="193">
        <f t="shared" si="12"/>
        <v>98.447797507787925</v>
      </c>
      <c r="Q194" s="11"/>
      <c r="R194" s="11"/>
      <c r="S194" s="11"/>
      <c r="T194" s="196">
        <f t="shared" si="13"/>
        <v>513.15591900311529</v>
      </c>
      <c r="U194" s="11"/>
      <c r="V194" s="11"/>
      <c r="W194" s="11"/>
      <c r="Y194" s="171">
        <v>632034.85999999847</v>
      </c>
      <c r="Z194" s="171">
        <f t="shared" si="10"/>
        <v>1103826.0900000001</v>
      </c>
      <c r="AA194" s="172"/>
      <c r="AB194" s="171">
        <f t="shared" si="11"/>
        <v>506128.69</v>
      </c>
      <c r="AC194" s="171">
        <v>706802.48</v>
      </c>
      <c r="AD194" s="171"/>
      <c r="AE194" s="4"/>
      <c r="AF194" s="4"/>
    </row>
    <row r="195" spans="1:32">
      <c r="A195" s="56"/>
      <c r="B195" s="11"/>
      <c r="C195" s="11" t="s">
        <v>233</v>
      </c>
      <c r="D195" s="11"/>
      <c r="E195" s="11" t="s">
        <v>108</v>
      </c>
      <c r="F195" s="11">
        <v>1546</v>
      </c>
      <c r="G195" s="11"/>
      <c r="H195" s="11"/>
      <c r="I195" s="11"/>
      <c r="J195" s="204">
        <v>308.89</v>
      </c>
      <c r="K195" s="11"/>
      <c r="M195" s="11">
        <v>3</v>
      </c>
      <c r="N195" s="70"/>
      <c r="P195" s="193">
        <f t="shared" si="12"/>
        <v>102.96333333333332</v>
      </c>
      <c r="Q195" s="11"/>
      <c r="R195" s="11"/>
      <c r="S195" s="11"/>
      <c r="T195" s="196">
        <f t="shared" si="13"/>
        <v>515.33333333333337</v>
      </c>
      <c r="U195" s="11"/>
      <c r="V195" s="11"/>
      <c r="W195" s="11"/>
      <c r="Y195" s="171">
        <v>308.89</v>
      </c>
      <c r="Z195" s="171">
        <f t="shared" si="10"/>
        <v>539.47</v>
      </c>
      <c r="AA195" s="172"/>
      <c r="AB195" s="171">
        <f t="shared" si="11"/>
        <v>247.36</v>
      </c>
      <c r="AC195" s="171">
        <v>345.43</v>
      </c>
      <c r="AD195" s="171"/>
      <c r="AE195" s="4"/>
      <c r="AF195" s="4"/>
    </row>
    <row r="196" spans="1:32">
      <c r="A196" s="56"/>
      <c r="B196" s="11"/>
      <c r="C196" s="11" t="s">
        <v>234</v>
      </c>
      <c r="D196" s="11"/>
      <c r="E196" s="11" t="s">
        <v>115</v>
      </c>
      <c r="F196" s="11">
        <v>85342</v>
      </c>
      <c r="G196" s="11"/>
      <c r="H196" s="11"/>
      <c r="I196" s="11"/>
      <c r="J196" s="204">
        <v>16471.600000000002</v>
      </c>
      <c r="K196" s="11"/>
      <c r="M196" s="11">
        <v>155</v>
      </c>
      <c r="N196" s="70"/>
      <c r="P196" s="193">
        <f t="shared" si="12"/>
        <v>106.26838709677421</v>
      </c>
      <c r="Q196" s="11"/>
      <c r="R196" s="11"/>
      <c r="S196" s="11"/>
      <c r="T196" s="196">
        <f t="shared" si="13"/>
        <v>550.5935483870968</v>
      </c>
      <c r="U196" s="11"/>
      <c r="V196" s="11"/>
      <c r="W196" s="11"/>
      <c r="Y196" s="171">
        <v>16471.600000000002</v>
      </c>
      <c r="Z196" s="171">
        <f t="shared" si="10"/>
        <v>28767.06</v>
      </c>
      <c r="AA196" s="172"/>
      <c r="AB196" s="171">
        <f t="shared" si="11"/>
        <v>13190.33</v>
      </c>
      <c r="AC196" s="171">
        <v>18420.14</v>
      </c>
      <c r="AD196" s="171"/>
      <c r="AE196" s="4"/>
      <c r="AF196" s="4"/>
    </row>
    <row r="197" spans="1:32">
      <c r="A197" s="56"/>
      <c r="B197" s="11"/>
      <c r="C197" s="11" t="s">
        <v>235</v>
      </c>
      <c r="D197" s="11"/>
      <c r="E197" s="11" t="s">
        <v>81</v>
      </c>
      <c r="F197" s="11">
        <v>1697</v>
      </c>
      <c r="G197" s="11"/>
      <c r="H197" s="11"/>
      <c r="I197" s="11"/>
      <c r="J197" s="204">
        <v>335.67</v>
      </c>
      <c r="K197" s="11"/>
      <c r="M197" s="11">
        <v>3</v>
      </c>
      <c r="N197" s="70"/>
      <c r="P197" s="193">
        <f t="shared" si="12"/>
        <v>111.89</v>
      </c>
      <c r="Q197" s="11"/>
      <c r="R197" s="11"/>
      <c r="S197" s="11"/>
      <c r="T197" s="196">
        <f t="shared" si="13"/>
        <v>565.66666666666663</v>
      </c>
      <c r="U197" s="11"/>
      <c r="V197" s="11"/>
      <c r="W197" s="11"/>
      <c r="Y197" s="171">
        <v>335.67</v>
      </c>
      <c r="Z197" s="171">
        <f t="shared" si="10"/>
        <v>586.24</v>
      </c>
      <c r="AA197" s="172"/>
      <c r="AB197" s="171">
        <f t="shared" si="11"/>
        <v>268.8</v>
      </c>
      <c r="AC197" s="171">
        <v>375.38</v>
      </c>
      <c r="AD197" s="171"/>
      <c r="AE197" s="4"/>
      <c r="AF197" s="4"/>
    </row>
    <row r="198" spans="1:32">
      <c r="A198" s="56"/>
      <c r="B198" s="11"/>
      <c r="C198" s="11" t="s">
        <v>236</v>
      </c>
      <c r="D198" s="11"/>
      <c r="E198" s="11" t="s">
        <v>68</v>
      </c>
      <c r="F198" s="11">
        <v>233145</v>
      </c>
      <c r="G198" s="11"/>
      <c r="H198" s="11"/>
      <c r="I198" s="11"/>
      <c r="J198" s="204">
        <v>44884.140000000029</v>
      </c>
      <c r="K198" s="11"/>
      <c r="M198" s="11">
        <v>470</v>
      </c>
      <c r="N198" s="70"/>
      <c r="P198" s="193">
        <f t="shared" si="12"/>
        <v>95.498170212766013</v>
      </c>
      <c r="Q198" s="11"/>
      <c r="R198" s="11"/>
      <c r="S198" s="11"/>
      <c r="T198" s="196">
        <f t="shared" si="13"/>
        <v>496.05319148936172</v>
      </c>
      <c r="U198" s="11"/>
      <c r="V198" s="11"/>
      <c r="W198" s="11"/>
      <c r="Y198" s="171">
        <v>44884.140000000029</v>
      </c>
      <c r="Z198" s="171">
        <f t="shared" si="10"/>
        <v>78388.53</v>
      </c>
      <c r="AA198" s="172"/>
      <c r="AB198" s="171">
        <f t="shared" si="11"/>
        <v>35942.879999999997</v>
      </c>
      <c r="AC198" s="171">
        <v>50193.78</v>
      </c>
      <c r="AD198" s="171"/>
      <c r="AE198" s="4"/>
      <c r="AF198" s="4"/>
    </row>
    <row r="199" spans="1:32">
      <c r="A199" s="56"/>
      <c r="B199" s="11"/>
      <c r="C199" s="11" t="s">
        <v>237</v>
      </c>
      <c r="D199" s="11"/>
      <c r="E199" s="11" t="s">
        <v>59</v>
      </c>
      <c r="F199" s="11">
        <v>1707232</v>
      </c>
      <c r="G199" s="11"/>
      <c r="H199" s="11"/>
      <c r="I199" s="11"/>
      <c r="J199" s="204">
        <v>314651.47000000015</v>
      </c>
      <c r="K199" s="11"/>
      <c r="M199" s="11">
        <v>2818</v>
      </c>
      <c r="N199" s="70"/>
      <c r="P199" s="193">
        <f t="shared" si="12"/>
        <v>111.65772533711858</v>
      </c>
      <c r="Q199" s="11"/>
      <c r="R199" s="11"/>
      <c r="S199" s="11"/>
      <c r="T199" s="196">
        <f t="shared" si="13"/>
        <v>605.83108587650815</v>
      </c>
      <c r="U199" s="11"/>
      <c r="V199" s="11"/>
      <c r="W199" s="11"/>
      <c r="Y199" s="171">
        <v>314651.47000000015</v>
      </c>
      <c r="Z199" s="171">
        <f t="shared" si="10"/>
        <v>549527.43999999994</v>
      </c>
      <c r="AA199" s="172"/>
      <c r="AB199" s="171">
        <f t="shared" si="11"/>
        <v>251970.5</v>
      </c>
      <c r="AC199" s="171">
        <v>351873.69</v>
      </c>
      <c r="AD199" s="171"/>
      <c r="AE199" s="4"/>
      <c r="AF199" s="4"/>
    </row>
    <row r="200" spans="1:32">
      <c r="A200" s="56"/>
      <c r="B200" s="11"/>
      <c r="C200" s="11" t="s">
        <v>238</v>
      </c>
      <c r="D200" s="11"/>
      <c r="E200" s="11" t="s">
        <v>68</v>
      </c>
      <c r="F200" s="11"/>
      <c r="G200" s="11"/>
      <c r="H200" s="11"/>
      <c r="I200" s="11"/>
      <c r="J200" s="204">
        <v>5.86</v>
      </c>
      <c r="K200" s="11"/>
      <c r="M200" s="11">
        <v>1</v>
      </c>
      <c r="N200" s="70"/>
      <c r="P200" s="193">
        <f t="shared" si="12"/>
        <v>5.86</v>
      </c>
      <c r="Q200" s="11"/>
      <c r="R200" s="11"/>
      <c r="S200" s="11"/>
      <c r="T200" s="196">
        <f t="shared" si="13"/>
        <v>0</v>
      </c>
      <c r="U200" s="11"/>
      <c r="V200" s="11"/>
      <c r="W200" s="11"/>
      <c r="Y200" s="171">
        <v>5.86</v>
      </c>
      <c r="Z200" s="171">
        <f t="shared" si="10"/>
        <v>10.23</v>
      </c>
      <c r="AA200" s="172"/>
      <c r="AB200" s="171">
        <f t="shared" si="11"/>
        <v>4.6900000000000004</v>
      </c>
      <c r="AC200" s="171">
        <v>6.55</v>
      </c>
      <c r="AD200" s="171"/>
      <c r="AE200" s="4"/>
      <c r="AF200" s="4"/>
    </row>
    <row r="201" spans="1:32">
      <c r="A201" s="56"/>
      <c r="B201" s="11"/>
      <c r="C201" s="11" t="s">
        <v>239</v>
      </c>
      <c r="D201" s="11"/>
      <c r="E201" s="11" t="s">
        <v>151</v>
      </c>
      <c r="F201" s="11">
        <v>6972</v>
      </c>
      <c r="G201" s="11"/>
      <c r="H201" s="11"/>
      <c r="I201" s="11"/>
      <c r="J201" s="204">
        <v>1374.98</v>
      </c>
      <c r="K201" s="11"/>
      <c r="M201" s="11">
        <v>10</v>
      </c>
      <c r="N201" s="70"/>
      <c r="P201" s="193">
        <f t="shared" si="12"/>
        <v>137.49799999999999</v>
      </c>
      <c r="Q201" s="11"/>
      <c r="R201" s="11"/>
      <c r="S201" s="11"/>
      <c r="T201" s="196">
        <f t="shared" si="13"/>
        <v>697.2</v>
      </c>
      <c r="U201" s="11"/>
      <c r="V201" s="11"/>
      <c r="W201" s="11"/>
      <c r="Y201" s="171">
        <v>1374.98</v>
      </c>
      <c r="Z201" s="171">
        <f t="shared" si="10"/>
        <v>2401.35</v>
      </c>
      <c r="AA201" s="172"/>
      <c r="AB201" s="171">
        <f t="shared" si="11"/>
        <v>1101.07</v>
      </c>
      <c r="AC201" s="171">
        <v>1537.64</v>
      </c>
      <c r="AD201" s="171"/>
      <c r="AE201" s="4"/>
      <c r="AF201" s="4"/>
    </row>
    <row r="202" spans="1:32">
      <c r="A202" s="56"/>
      <c r="B202" s="11"/>
      <c r="C202" s="11" t="s">
        <v>240</v>
      </c>
      <c r="D202" s="11"/>
      <c r="E202" s="11" t="s">
        <v>241</v>
      </c>
      <c r="F202" s="11">
        <v>378577</v>
      </c>
      <c r="G202" s="11"/>
      <c r="H202" s="11"/>
      <c r="I202" s="11"/>
      <c r="J202" s="204">
        <v>72245.380000000092</v>
      </c>
      <c r="K202" s="11"/>
      <c r="M202" s="11">
        <v>671</v>
      </c>
      <c r="N202" s="70"/>
      <c r="P202" s="193">
        <f t="shared" si="12"/>
        <v>107.66822652757092</v>
      </c>
      <c r="Q202" s="11"/>
      <c r="R202" s="11"/>
      <c r="S202" s="11"/>
      <c r="T202" s="196">
        <f t="shared" si="13"/>
        <v>564.19821162444111</v>
      </c>
      <c r="U202" s="11"/>
      <c r="V202" s="11"/>
      <c r="W202" s="11"/>
      <c r="Y202" s="171">
        <v>72245.380000000092</v>
      </c>
      <c r="Z202" s="171">
        <f t="shared" si="10"/>
        <v>126173.95</v>
      </c>
      <c r="AA202" s="172"/>
      <c r="AB202" s="171">
        <f t="shared" si="11"/>
        <v>57853.55</v>
      </c>
      <c r="AC202" s="171">
        <v>80791.77</v>
      </c>
      <c r="AD202" s="171"/>
      <c r="AE202" s="4"/>
      <c r="AF202" s="4"/>
    </row>
    <row r="203" spans="1:32">
      <c r="A203" s="56"/>
      <c r="B203" s="11"/>
      <c r="C203" s="11" t="s">
        <v>242</v>
      </c>
      <c r="D203" s="11"/>
      <c r="E203" s="11" t="s">
        <v>243</v>
      </c>
      <c r="F203" s="11">
        <v>499</v>
      </c>
      <c r="G203" s="11"/>
      <c r="H203" s="11"/>
      <c r="I203" s="11"/>
      <c r="J203" s="204">
        <v>99.43</v>
      </c>
      <c r="K203" s="11"/>
      <c r="M203" s="11">
        <v>1</v>
      </c>
      <c r="N203" s="70"/>
      <c r="P203" s="193">
        <f t="shared" si="12"/>
        <v>99.43</v>
      </c>
      <c r="Q203" s="11"/>
      <c r="R203" s="11"/>
      <c r="S203" s="11"/>
      <c r="T203" s="196">
        <f t="shared" si="13"/>
        <v>499</v>
      </c>
      <c r="U203" s="11"/>
      <c r="V203" s="11"/>
      <c r="W203" s="11"/>
      <c r="Y203" s="171">
        <v>99.43</v>
      </c>
      <c r="Z203" s="171">
        <f t="shared" si="10"/>
        <v>173.65</v>
      </c>
      <c r="AA203" s="172"/>
      <c r="AB203" s="171">
        <f t="shared" si="11"/>
        <v>79.62</v>
      </c>
      <c r="AC203" s="171">
        <v>111.19</v>
      </c>
      <c r="AD203" s="171"/>
      <c r="AE203" s="4"/>
      <c r="AF203" s="4"/>
    </row>
    <row r="204" spans="1:32">
      <c r="A204" s="56"/>
      <c r="B204" s="11"/>
      <c r="C204" s="11" t="s">
        <v>242</v>
      </c>
      <c r="D204" s="11"/>
      <c r="E204" s="11" t="s">
        <v>244</v>
      </c>
      <c r="F204" s="11">
        <v>1857</v>
      </c>
      <c r="G204" s="11"/>
      <c r="H204" s="11"/>
      <c r="I204" s="11"/>
      <c r="J204" s="204">
        <v>307.51</v>
      </c>
      <c r="K204" s="11"/>
      <c r="M204" s="11">
        <v>3</v>
      </c>
      <c r="N204" s="70"/>
      <c r="P204" s="193">
        <f t="shared" si="12"/>
        <v>102.50333333333333</v>
      </c>
      <c r="Q204" s="11"/>
      <c r="R204" s="11"/>
      <c r="S204" s="11"/>
      <c r="T204" s="196">
        <f t="shared" si="13"/>
        <v>619</v>
      </c>
      <c r="U204" s="11"/>
      <c r="V204" s="11"/>
      <c r="W204" s="11"/>
      <c r="Y204" s="171">
        <v>307.51</v>
      </c>
      <c r="Z204" s="171">
        <f t="shared" si="10"/>
        <v>537.05999999999995</v>
      </c>
      <c r="AA204" s="172"/>
      <c r="AB204" s="171">
        <f t="shared" si="11"/>
        <v>246.25</v>
      </c>
      <c r="AC204" s="171">
        <v>343.89</v>
      </c>
      <c r="AD204" s="171"/>
      <c r="AE204" s="4"/>
      <c r="AF204" s="4"/>
    </row>
    <row r="205" spans="1:32">
      <c r="A205" s="56"/>
      <c r="B205" s="11"/>
      <c r="C205" s="11" t="s">
        <v>245</v>
      </c>
      <c r="D205" s="11"/>
      <c r="E205" s="11" t="s">
        <v>66</v>
      </c>
      <c r="F205" s="11">
        <v>56377</v>
      </c>
      <c r="G205" s="11"/>
      <c r="H205" s="11"/>
      <c r="I205" s="11"/>
      <c r="J205" s="204">
        <v>10602.390000000003</v>
      </c>
      <c r="K205" s="11"/>
      <c r="M205" s="11">
        <v>72</v>
      </c>
      <c r="N205" s="70"/>
      <c r="P205" s="193">
        <f t="shared" si="12"/>
        <v>147.25541666666672</v>
      </c>
      <c r="Q205" s="11"/>
      <c r="R205" s="11"/>
      <c r="S205" s="11"/>
      <c r="T205" s="196">
        <f t="shared" si="13"/>
        <v>783.01388888888891</v>
      </c>
      <c r="U205" s="11"/>
      <c r="V205" s="11"/>
      <c r="W205" s="11"/>
      <c r="Y205" s="171">
        <v>10602.390000000003</v>
      </c>
      <c r="Z205" s="171">
        <f t="shared" si="10"/>
        <v>18516.689999999999</v>
      </c>
      <c r="AA205" s="172"/>
      <c r="AB205" s="171">
        <f t="shared" si="11"/>
        <v>8490.31</v>
      </c>
      <c r="AC205" s="171">
        <v>11856.62</v>
      </c>
      <c r="AD205" s="171"/>
      <c r="AE205" s="4"/>
      <c r="AF205" s="4"/>
    </row>
    <row r="206" spans="1:32">
      <c r="A206" s="56"/>
      <c r="B206" s="11"/>
      <c r="C206" s="11" t="s">
        <v>245</v>
      </c>
      <c r="D206" s="11"/>
      <c r="E206" s="11" t="s">
        <v>108</v>
      </c>
      <c r="F206" s="11">
        <v>256658</v>
      </c>
      <c r="G206" s="11"/>
      <c r="H206" s="11"/>
      <c r="I206" s="11"/>
      <c r="J206" s="204">
        <v>49541.569999999963</v>
      </c>
      <c r="K206" s="11"/>
      <c r="M206" s="11">
        <v>391</v>
      </c>
      <c r="N206" s="70"/>
      <c r="P206" s="193">
        <f t="shared" si="12"/>
        <v>126.70478260869555</v>
      </c>
      <c r="Q206" s="11"/>
      <c r="R206" s="11"/>
      <c r="S206" s="11"/>
      <c r="T206" s="196">
        <f t="shared" si="13"/>
        <v>656.41432225063943</v>
      </c>
      <c r="U206" s="11"/>
      <c r="V206" s="11"/>
      <c r="W206" s="11"/>
      <c r="Y206" s="171">
        <v>49541.569999999963</v>
      </c>
      <c r="Z206" s="171">
        <f t="shared" si="10"/>
        <v>86522.57</v>
      </c>
      <c r="AA206" s="172"/>
      <c r="AB206" s="171">
        <f t="shared" si="11"/>
        <v>39672.51</v>
      </c>
      <c r="AC206" s="171">
        <v>55402.17</v>
      </c>
      <c r="AD206" s="171"/>
      <c r="AE206" s="4"/>
      <c r="AF206" s="4"/>
    </row>
    <row r="207" spans="1:32">
      <c r="A207" s="56"/>
      <c r="B207" s="11"/>
      <c r="C207" s="11" t="s">
        <v>246</v>
      </c>
      <c r="D207" s="11"/>
      <c r="E207" s="11" t="s">
        <v>247</v>
      </c>
      <c r="F207" s="11">
        <v>773</v>
      </c>
      <c r="G207" s="11"/>
      <c r="H207" s="11"/>
      <c r="I207" s="11"/>
      <c r="J207" s="204">
        <v>149.78</v>
      </c>
      <c r="K207" s="11"/>
      <c r="M207" s="11">
        <v>1</v>
      </c>
      <c r="N207" s="70"/>
      <c r="P207" s="193">
        <f t="shared" si="12"/>
        <v>149.78</v>
      </c>
      <c r="Q207" s="11"/>
      <c r="R207" s="11"/>
      <c r="S207" s="11"/>
      <c r="T207" s="196">
        <f t="shared" si="13"/>
        <v>773</v>
      </c>
      <c r="U207" s="11"/>
      <c r="V207" s="11"/>
      <c r="W207" s="11"/>
      <c r="Y207" s="171">
        <v>149.78</v>
      </c>
      <c r="Z207" s="171">
        <f t="shared" si="10"/>
        <v>261.58999999999997</v>
      </c>
      <c r="AA207" s="172"/>
      <c r="AB207" s="171">
        <f t="shared" si="11"/>
        <v>119.94</v>
      </c>
      <c r="AC207" s="171">
        <v>167.5</v>
      </c>
      <c r="AD207" s="171"/>
      <c r="AE207" s="4"/>
      <c r="AF207" s="4"/>
    </row>
    <row r="208" spans="1:32">
      <c r="A208" s="56"/>
      <c r="B208" s="11"/>
      <c r="C208" s="11" t="s">
        <v>246</v>
      </c>
      <c r="D208" s="11"/>
      <c r="E208" s="11" t="s">
        <v>119</v>
      </c>
      <c r="F208" s="11">
        <v>2890</v>
      </c>
      <c r="G208" s="11"/>
      <c r="H208" s="11"/>
      <c r="I208" s="11"/>
      <c r="J208" s="204">
        <v>571.98</v>
      </c>
      <c r="K208" s="11"/>
      <c r="M208" s="11">
        <v>1</v>
      </c>
      <c r="N208" s="70"/>
      <c r="P208" s="193">
        <f t="shared" si="12"/>
        <v>571.98</v>
      </c>
      <c r="Q208" s="11"/>
      <c r="R208" s="11"/>
      <c r="S208" s="11"/>
      <c r="T208" s="196">
        <f t="shared" si="13"/>
        <v>2890</v>
      </c>
      <c r="U208" s="11"/>
      <c r="V208" s="11"/>
      <c r="W208" s="11"/>
      <c r="Y208" s="171">
        <v>571.98</v>
      </c>
      <c r="Z208" s="171">
        <f t="shared" si="10"/>
        <v>998.94</v>
      </c>
      <c r="AA208" s="172"/>
      <c r="AB208" s="171">
        <f t="shared" si="11"/>
        <v>458.04</v>
      </c>
      <c r="AC208" s="171">
        <v>639.64</v>
      </c>
      <c r="AD208" s="171"/>
      <c r="AE208" s="4"/>
      <c r="AF208" s="4"/>
    </row>
    <row r="209" spans="1:32">
      <c r="A209" s="56"/>
      <c r="B209" s="11"/>
      <c r="C209" s="11" t="s">
        <v>246</v>
      </c>
      <c r="D209" s="11"/>
      <c r="E209" s="11" t="s">
        <v>189</v>
      </c>
      <c r="F209" s="11">
        <v>222</v>
      </c>
      <c r="G209" s="11"/>
      <c r="H209" s="11"/>
      <c r="I209" s="11"/>
      <c r="J209" s="204">
        <v>46.52</v>
      </c>
      <c r="K209" s="11"/>
      <c r="M209" s="11">
        <v>1</v>
      </c>
      <c r="N209" s="70"/>
      <c r="P209" s="193">
        <f t="shared" si="12"/>
        <v>46.52</v>
      </c>
      <c r="Q209" s="11"/>
      <c r="R209" s="11"/>
      <c r="S209" s="11"/>
      <c r="T209" s="196">
        <f t="shared" si="13"/>
        <v>222</v>
      </c>
      <c r="U209" s="11"/>
      <c r="V209" s="11"/>
      <c r="W209" s="11"/>
      <c r="Y209" s="171">
        <v>46.52</v>
      </c>
      <c r="Z209" s="171">
        <f t="shared" si="10"/>
        <v>81.25</v>
      </c>
      <c r="AA209" s="172"/>
      <c r="AB209" s="171">
        <f t="shared" si="11"/>
        <v>37.25</v>
      </c>
      <c r="AC209" s="171">
        <v>52.02</v>
      </c>
      <c r="AD209" s="171"/>
      <c r="AE209" s="4"/>
      <c r="AF209" s="4"/>
    </row>
    <row r="210" spans="1:32">
      <c r="A210" s="56"/>
      <c r="B210" s="11"/>
      <c r="C210" s="11" t="s">
        <v>246</v>
      </c>
      <c r="D210" s="11"/>
      <c r="E210" s="11" t="s">
        <v>62</v>
      </c>
      <c r="F210" s="11">
        <v>3526233</v>
      </c>
      <c r="G210" s="11"/>
      <c r="H210" s="11"/>
      <c r="I210" s="11"/>
      <c r="J210" s="204">
        <v>642969.3899999985</v>
      </c>
      <c r="K210" s="11"/>
      <c r="M210" s="11">
        <v>6170</v>
      </c>
      <c r="N210" s="70"/>
      <c r="P210" s="193">
        <f t="shared" si="12"/>
        <v>104.20897730956216</v>
      </c>
      <c r="Q210" s="11"/>
      <c r="R210" s="11"/>
      <c r="S210" s="11"/>
      <c r="T210" s="196">
        <f t="shared" si="13"/>
        <v>571.51264181523504</v>
      </c>
      <c r="U210" s="11"/>
      <c r="V210" s="11"/>
      <c r="W210" s="11"/>
      <c r="Y210" s="171">
        <v>642969.3899999985</v>
      </c>
      <c r="Z210" s="171">
        <f t="shared" si="10"/>
        <v>1122922.8500000001</v>
      </c>
      <c r="AA210" s="172"/>
      <c r="AB210" s="171">
        <f t="shared" si="11"/>
        <v>514884.98</v>
      </c>
      <c r="AC210" s="171">
        <v>719030.53</v>
      </c>
      <c r="AD210" s="171"/>
      <c r="AE210" s="4"/>
      <c r="AF210" s="4"/>
    </row>
    <row r="211" spans="1:32">
      <c r="A211" s="56"/>
      <c r="B211" s="11"/>
      <c r="C211" s="11" t="s">
        <v>246</v>
      </c>
      <c r="D211" s="11"/>
      <c r="E211" s="11" t="s">
        <v>248</v>
      </c>
      <c r="F211" s="11">
        <v>178</v>
      </c>
      <c r="G211" s="11"/>
      <c r="H211" s="11"/>
      <c r="I211" s="11"/>
      <c r="J211" s="204">
        <v>38.979999999999997</v>
      </c>
      <c r="K211" s="11"/>
      <c r="M211" s="11">
        <v>1</v>
      </c>
      <c r="N211" s="70"/>
      <c r="P211" s="193">
        <f t="shared" si="12"/>
        <v>38.979999999999997</v>
      </c>
      <c r="Q211" s="11"/>
      <c r="R211" s="11"/>
      <c r="S211" s="11"/>
      <c r="T211" s="196">
        <f t="shared" si="13"/>
        <v>178</v>
      </c>
      <c r="U211" s="11"/>
      <c r="V211" s="11"/>
      <c r="W211" s="11"/>
      <c r="Y211" s="171">
        <v>38.979999999999997</v>
      </c>
      <c r="Z211" s="171">
        <f t="shared" si="10"/>
        <v>68.08</v>
      </c>
      <c r="AA211" s="172"/>
      <c r="AB211" s="171">
        <f t="shared" si="11"/>
        <v>31.21</v>
      </c>
      <c r="AC211" s="171">
        <v>43.59</v>
      </c>
      <c r="AD211" s="171"/>
      <c r="AE211" s="4"/>
      <c r="AF211" s="4"/>
    </row>
    <row r="212" spans="1:32">
      <c r="A212" s="56"/>
      <c r="B212" s="11"/>
      <c r="C212" s="11" t="s">
        <v>249</v>
      </c>
      <c r="D212" s="11"/>
      <c r="E212" s="11" t="s">
        <v>53</v>
      </c>
      <c r="F212" s="11">
        <v>785838</v>
      </c>
      <c r="G212" s="11"/>
      <c r="H212" s="11"/>
      <c r="I212" s="11"/>
      <c r="J212" s="204">
        <v>151676.60999999978</v>
      </c>
      <c r="K212" s="11"/>
      <c r="M212" s="11">
        <v>1737</v>
      </c>
      <c r="N212" s="70"/>
      <c r="P212" s="193">
        <f t="shared" si="12"/>
        <v>87.321018998272763</v>
      </c>
      <c r="Q212" s="11"/>
      <c r="R212" s="11"/>
      <c r="S212" s="11"/>
      <c r="T212" s="196">
        <f t="shared" si="13"/>
        <v>452.4110535405872</v>
      </c>
      <c r="U212" s="11"/>
      <c r="V212" s="11"/>
      <c r="W212" s="11"/>
      <c r="Y212" s="171">
        <v>151676.60999999978</v>
      </c>
      <c r="Z212" s="171">
        <f t="shared" si="10"/>
        <v>264897.73</v>
      </c>
      <c r="AA212" s="172"/>
      <c r="AB212" s="171">
        <f t="shared" si="11"/>
        <v>121461.47</v>
      </c>
      <c r="AC212" s="171">
        <v>169619.45</v>
      </c>
      <c r="AD212" s="171"/>
      <c r="AE212" s="4"/>
      <c r="AF212" s="4"/>
    </row>
    <row r="213" spans="1:32">
      <c r="A213" s="56"/>
      <c r="B213" s="11"/>
      <c r="C213" s="11" t="s">
        <v>249</v>
      </c>
      <c r="D213" s="11"/>
      <c r="E213" s="11" t="s">
        <v>154</v>
      </c>
      <c r="F213" s="11">
        <v>414</v>
      </c>
      <c r="G213" s="11"/>
      <c r="H213" s="11"/>
      <c r="I213" s="11"/>
      <c r="J213" s="204">
        <v>83.71</v>
      </c>
      <c r="K213" s="11"/>
      <c r="M213" s="11">
        <v>1</v>
      </c>
      <c r="N213" s="70"/>
      <c r="P213" s="193">
        <f t="shared" si="12"/>
        <v>83.71</v>
      </c>
      <c r="Q213" s="11"/>
      <c r="R213" s="11"/>
      <c r="S213" s="11"/>
      <c r="T213" s="196">
        <f t="shared" si="13"/>
        <v>414</v>
      </c>
      <c r="U213" s="11"/>
      <c r="V213" s="11"/>
      <c r="W213" s="11"/>
      <c r="Y213" s="171">
        <v>83.71</v>
      </c>
      <c r="Z213" s="171">
        <f t="shared" si="10"/>
        <v>146.19999999999999</v>
      </c>
      <c r="AA213" s="172"/>
      <c r="AB213" s="171">
        <f t="shared" si="11"/>
        <v>67.03</v>
      </c>
      <c r="AC213" s="171">
        <v>93.61</v>
      </c>
      <c r="AD213" s="171"/>
      <c r="AE213" s="4"/>
      <c r="AF213" s="4"/>
    </row>
    <row r="214" spans="1:32">
      <c r="A214" s="56"/>
      <c r="B214" s="11"/>
      <c r="C214" s="11" t="s">
        <v>249</v>
      </c>
      <c r="D214" s="11"/>
      <c r="E214" s="11" t="s">
        <v>250</v>
      </c>
      <c r="F214" s="11">
        <v>536</v>
      </c>
      <c r="G214" s="11"/>
      <c r="H214" s="11"/>
      <c r="I214" s="11"/>
      <c r="J214" s="204">
        <v>105.47</v>
      </c>
      <c r="K214" s="11"/>
      <c r="M214" s="11">
        <v>1</v>
      </c>
      <c r="N214" s="70"/>
      <c r="P214" s="193">
        <f t="shared" si="12"/>
        <v>105.47</v>
      </c>
      <c r="Q214" s="11"/>
      <c r="R214" s="11"/>
      <c r="S214" s="11"/>
      <c r="T214" s="196">
        <f t="shared" si="13"/>
        <v>536</v>
      </c>
      <c r="U214" s="11"/>
      <c r="V214" s="11"/>
      <c r="W214" s="11"/>
      <c r="Y214" s="171">
        <v>105.47</v>
      </c>
      <c r="Z214" s="171">
        <f t="shared" ref="Z214:Z277" si="14">ROUND($Z$622*Y214/$Y$622,2)</f>
        <v>184.2</v>
      </c>
      <c r="AA214" s="172"/>
      <c r="AB214" s="171">
        <f t="shared" ref="AB214:AB277" si="15">ROUND($AB$622*Y214/$Y$622,2)</f>
        <v>84.46</v>
      </c>
      <c r="AC214" s="171">
        <v>117.95</v>
      </c>
      <c r="AD214" s="171"/>
      <c r="AE214" s="4"/>
      <c r="AF214" s="4"/>
    </row>
    <row r="215" spans="1:32">
      <c r="A215" s="56"/>
      <c r="B215" s="11"/>
      <c r="C215" s="11" t="s">
        <v>251</v>
      </c>
      <c r="D215" s="11"/>
      <c r="E215" s="11" t="s">
        <v>197</v>
      </c>
      <c r="F215" s="11">
        <v>752</v>
      </c>
      <c r="G215" s="11"/>
      <c r="H215" s="11"/>
      <c r="I215" s="11"/>
      <c r="J215" s="204">
        <v>147.76</v>
      </c>
      <c r="K215" s="11"/>
      <c r="M215" s="11">
        <v>1</v>
      </c>
      <c r="N215" s="70"/>
      <c r="P215" s="193">
        <f t="shared" ref="P215:P278" si="16">J215/M215</f>
        <v>147.76</v>
      </c>
      <c r="Q215" s="11"/>
      <c r="R215" s="11"/>
      <c r="S215" s="11"/>
      <c r="T215" s="196">
        <f t="shared" ref="T215:T278" si="17">F215/M215</f>
        <v>752</v>
      </c>
      <c r="U215" s="11"/>
      <c r="V215" s="11"/>
      <c r="W215" s="11"/>
      <c r="Y215" s="171">
        <v>147.76</v>
      </c>
      <c r="Z215" s="171">
        <f t="shared" si="14"/>
        <v>258.06</v>
      </c>
      <c r="AA215" s="172"/>
      <c r="AB215" s="171">
        <f t="shared" si="15"/>
        <v>118.33</v>
      </c>
      <c r="AC215" s="171">
        <v>165.24</v>
      </c>
      <c r="AD215" s="171"/>
      <c r="AE215" s="4"/>
      <c r="AF215" s="4"/>
    </row>
    <row r="216" spans="1:32">
      <c r="A216" s="56"/>
      <c r="B216" s="11"/>
      <c r="C216" s="11" t="s">
        <v>251</v>
      </c>
      <c r="D216" s="11"/>
      <c r="E216" s="11" t="s">
        <v>252</v>
      </c>
      <c r="F216" s="11">
        <v>434281</v>
      </c>
      <c r="G216" s="11"/>
      <c r="H216" s="11"/>
      <c r="I216" s="11"/>
      <c r="J216" s="204">
        <v>83025.819999999861</v>
      </c>
      <c r="K216" s="11"/>
      <c r="M216" s="11">
        <v>715</v>
      </c>
      <c r="N216" s="70"/>
      <c r="P216" s="193">
        <f t="shared" si="16"/>
        <v>116.12002797202778</v>
      </c>
      <c r="Q216" s="11"/>
      <c r="R216" s="11"/>
      <c r="S216" s="11"/>
      <c r="T216" s="196">
        <f t="shared" si="17"/>
        <v>607.38601398601395</v>
      </c>
      <c r="U216" s="11"/>
      <c r="V216" s="11"/>
      <c r="W216" s="11"/>
      <c r="Y216" s="171">
        <v>83025.819999999861</v>
      </c>
      <c r="Z216" s="171">
        <f t="shared" si="14"/>
        <v>145001.60000000001</v>
      </c>
      <c r="AA216" s="172"/>
      <c r="AB216" s="171">
        <f t="shared" si="15"/>
        <v>66486.44</v>
      </c>
      <c r="AC216" s="171">
        <v>92847.5</v>
      </c>
      <c r="AD216" s="171"/>
      <c r="AE216" s="4"/>
      <c r="AF216" s="4"/>
    </row>
    <row r="217" spans="1:32">
      <c r="A217" s="56"/>
      <c r="B217" s="11"/>
      <c r="C217" s="11" t="s">
        <v>251</v>
      </c>
      <c r="D217" s="11"/>
      <c r="E217" s="11" t="s">
        <v>108</v>
      </c>
      <c r="F217" s="11">
        <v>8232</v>
      </c>
      <c r="G217" s="11"/>
      <c r="H217" s="11"/>
      <c r="I217" s="11"/>
      <c r="J217" s="204">
        <v>1658.87</v>
      </c>
      <c r="K217" s="11"/>
      <c r="M217" s="11">
        <v>6</v>
      </c>
      <c r="N217" s="70"/>
      <c r="P217" s="193">
        <f t="shared" si="16"/>
        <v>276.4783333333333</v>
      </c>
      <c r="Q217" s="11"/>
      <c r="R217" s="11"/>
      <c r="S217" s="11"/>
      <c r="T217" s="196">
        <f t="shared" si="17"/>
        <v>1372</v>
      </c>
      <c r="U217" s="11"/>
      <c r="V217" s="11"/>
      <c r="W217" s="11"/>
      <c r="Y217" s="171">
        <v>1658.87</v>
      </c>
      <c r="Z217" s="171">
        <f t="shared" si="14"/>
        <v>2897.16</v>
      </c>
      <c r="AA217" s="172"/>
      <c r="AB217" s="171">
        <f t="shared" si="15"/>
        <v>1328.41</v>
      </c>
      <c r="AC217" s="171">
        <v>1855.11</v>
      </c>
      <c r="AD217" s="171"/>
      <c r="AE217" s="4"/>
      <c r="AF217" s="4"/>
    </row>
    <row r="218" spans="1:32">
      <c r="A218" s="56"/>
      <c r="B218" s="11"/>
      <c r="C218" s="11" t="s">
        <v>253</v>
      </c>
      <c r="D218" s="11"/>
      <c r="E218" s="11" t="s">
        <v>254</v>
      </c>
      <c r="F218" s="11">
        <v>165549</v>
      </c>
      <c r="G218" s="11"/>
      <c r="H218" s="11"/>
      <c r="I218" s="11"/>
      <c r="J218" s="204">
        <v>30546.059999999994</v>
      </c>
      <c r="K218" s="11"/>
      <c r="M218" s="11">
        <v>195</v>
      </c>
      <c r="N218" s="70"/>
      <c r="P218" s="193">
        <f t="shared" si="16"/>
        <v>156.64646153846149</v>
      </c>
      <c r="Q218" s="11"/>
      <c r="R218" s="11"/>
      <c r="S218" s="11"/>
      <c r="T218" s="196">
        <f t="shared" si="17"/>
        <v>848.96923076923076</v>
      </c>
      <c r="U218" s="11"/>
      <c r="V218" s="11"/>
      <c r="W218" s="11"/>
      <c r="Y218" s="171">
        <v>30546.059999999994</v>
      </c>
      <c r="Z218" s="171">
        <f t="shared" si="14"/>
        <v>53347.59</v>
      </c>
      <c r="AA218" s="172"/>
      <c r="AB218" s="171">
        <f t="shared" si="15"/>
        <v>24461.05</v>
      </c>
      <c r="AC218" s="171">
        <v>34159.56</v>
      </c>
      <c r="AD218" s="171"/>
      <c r="AE218" s="4"/>
      <c r="AF218" s="4"/>
    </row>
    <row r="219" spans="1:32">
      <c r="A219" s="56"/>
      <c r="B219" s="11"/>
      <c r="C219" s="11" t="s">
        <v>255</v>
      </c>
      <c r="D219" s="11"/>
      <c r="E219" s="11" t="s">
        <v>256</v>
      </c>
      <c r="F219" s="11">
        <v>685</v>
      </c>
      <c r="G219" s="11"/>
      <c r="H219" s="11"/>
      <c r="I219" s="11"/>
      <c r="J219" s="204">
        <v>132.56</v>
      </c>
      <c r="K219" s="11"/>
      <c r="M219" s="11">
        <v>1</v>
      </c>
      <c r="N219" s="70"/>
      <c r="P219" s="193">
        <f t="shared" si="16"/>
        <v>132.56</v>
      </c>
      <c r="Q219" s="11"/>
      <c r="R219" s="11"/>
      <c r="S219" s="11"/>
      <c r="T219" s="196">
        <f t="shared" si="17"/>
        <v>685</v>
      </c>
      <c r="U219" s="11"/>
      <c r="V219" s="11"/>
      <c r="W219" s="11"/>
      <c r="Y219" s="171">
        <v>132.56</v>
      </c>
      <c r="Z219" s="171">
        <f t="shared" si="14"/>
        <v>231.51</v>
      </c>
      <c r="AA219" s="172"/>
      <c r="AB219" s="171">
        <f t="shared" si="15"/>
        <v>106.15</v>
      </c>
      <c r="AC219" s="171">
        <v>148.24</v>
      </c>
      <c r="AD219" s="171"/>
      <c r="AE219" s="4"/>
      <c r="AF219" s="4"/>
    </row>
    <row r="220" spans="1:32">
      <c r="A220" s="56"/>
      <c r="B220" s="11"/>
      <c r="C220" s="11" t="s">
        <v>255</v>
      </c>
      <c r="D220" s="11"/>
      <c r="E220" s="11" t="s">
        <v>133</v>
      </c>
      <c r="F220" s="11">
        <v>65000</v>
      </c>
      <c r="G220" s="11"/>
      <c r="H220" s="11"/>
      <c r="I220" s="11"/>
      <c r="J220" s="204">
        <v>12579.240000000002</v>
      </c>
      <c r="K220" s="11"/>
      <c r="M220" s="11">
        <v>123</v>
      </c>
      <c r="N220" s="70"/>
      <c r="P220" s="193">
        <f t="shared" si="16"/>
        <v>102.27024390243903</v>
      </c>
      <c r="Q220" s="11"/>
      <c r="R220" s="11"/>
      <c r="S220" s="11"/>
      <c r="T220" s="196">
        <f t="shared" si="17"/>
        <v>528.45528455284557</v>
      </c>
      <c r="U220" s="11"/>
      <c r="V220" s="11"/>
      <c r="W220" s="11"/>
      <c r="Y220" s="171">
        <v>12579.240000000002</v>
      </c>
      <c r="Z220" s="171">
        <f t="shared" si="14"/>
        <v>21969.19</v>
      </c>
      <c r="AA220" s="172"/>
      <c r="AB220" s="171">
        <f t="shared" si="15"/>
        <v>10073.36</v>
      </c>
      <c r="AC220" s="171">
        <v>14067.32</v>
      </c>
      <c r="AD220" s="171"/>
      <c r="AE220" s="4"/>
      <c r="AF220" s="4"/>
    </row>
    <row r="221" spans="1:32">
      <c r="A221" s="56"/>
      <c r="B221" s="11"/>
      <c r="C221" s="11" t="s">
        <v>255</v>
      </c>
      <c r="D221" s="11"/>
      <c r="E221" s="11" t="s">
        <v>257</v>
      </c>
      <c r="F221" s="11">
        <v>2991</v>
      </c>
      <c r="G221" s="11"/>
      <c r="H221" s="11"/>
      <c r="I221" s="11"/>
      <c r="J221" s="204">
        <v>604.04</v>
      </c>
      <c r="K221" s="11"/>
      <c r="M221" s="11">
        <v>2</v>
      </c>
      <c r="N221" s="70"/>
      <c r="P221" s="193">
        <f t="shared" si="16"/>
        <v>302.02</v>
      </c>
      <c r="Q221" s="11"/>
      <c r="R221" s="11"/>
      <c r="S221" s="11"/>
      <c r="T221" s="196">
        <f t="shared" si="17"/>
        <v>1495.5</v>
      </c>
      <c r="U221" s="11"/>
      <c r="V221" s="11"/>
      <c r="W221" s="11"/>
      <c r="Y221" s="171">
        <v>604.04</v>
      </c>
      <c r="Z221" s="171">
        <f t="shared" si="14"/>
        <v>1054.93</v>
      </c>
      <c r="AA221" s="172"/>
      <c r="AB221" s="171">
        <f t="shared" si="15"/>
        <v>483.71</v>
      </c>
      <c r="AC221" s="171">
        <v>675.5</v>
      </c>
      <c r="AD221" s="171"/>
      <c r="AE221" s="4"/>
      <c r="AF221" s="4"/>
    </row>
    <row r="222" spans="1:32">
      <c r="A222" s="56"/>
      <c r="B222" s="11"/>
      <c r="C222" s="11" t="s">
        <v>258</v>
      </c>
      <c r="D222" s="11"/>
      <c r="E222" s="11" t="s">
        <v>133</v>
      </c>
      <c r="F222" s="11">
        <v>813</v>
      </c>
      <c r="G222" s="11"/>
      <c r="H222" s="11"/>
      <c r="I222" s="11"/>
      <c r="J222" s="204">
        <v>165.91</v>
      </c>
      <c r="K222" s="11"/>
      <c r="M222" s="11">
        <v>2</v>
      </c>
      <c r="N222" s="70"/>
      <c r="P222" s="193">
        <f t="shared" si="16"/>
        <v>82.954999999999998</v>
      </c>
      <c r="Q222" s="11"/>
      <c r="R222" s="11"/>
      <c r="S222" s="11"/>
      <c r="T222" s="196">
        <f t="shared" si="17"/>
        <v>406.5</v>
      </c>
      <c r="U222" s="11"/>
      <c r="V222" s="11"/>
      <c r="W222" s="11"/>
      <c r="Y222" s="171">
        <v>165.91</v>
      </c>
      <c r="Z222" s="171">
        <f t="shared" si="14"/>
        <v>289.76</v>
      </c>
      <c r="AA222" s="172"/>
      <c r="AB222" s="171">
        <f t="shared" si="15"/>
        <v>132.86000000000001</v>
      </c>
      <c r="AC222" s="171">
        <v>185.54</v>
      </c>
      <c r="AD222" s="171"/>
      <c r="AE222" s="4"/>
      <c r="AF222" s="4"/>
    </row>
    <row r="223" spans="1:32">
      <c r="A223" s="56"/>
      <c r="B223" s="11"/>
      <c r="C223" s="11" t="s">
        <v>258</v>
      </c>
      <c r="D223" s="11"/>
      <c r="E223" s="11" t="s">
        <v>257</v>
      </c>
      <c r="F223" s="11">
        <v>260767</v>
      </c>
      <c r="G223" s="11"/>
      <c r="H223" s="11"/>
      <c r="I223" s="11"/>
      <c r="J223" s="204">
        <v>50186.379999999961</v>
      </c>
      <c r="K223" s="11"/>
      <c r="M223" s="11">
        <v>300</v>
      </c>
      <c r="N223" s="70"/>
      <c r="P223" s="193">
        <f t="shared" si="16"/>
        <v>167.2879333333332</v>
      </c>
      <c r="Q223" s="11"/>
      <c r="R223" s="11"/>
      <c r="S223" s="11"/>
      <c r="T223" s="196">
        <f t="shared" si="17"/>
        <v>869.22333333333336</v>
      </c>
      <c r="U223" s="11"/>
      <c r="V223" s="11"/>
      <c r="W223" s="11"/>
      <c r="Y223" s="171">
        <v>50186.379999999961</v>
      </c>
      <c r="Z223" s="171">
        <f t="shared" si="14"/>
        <v>87648.7</v>
      </c>
      <c r="AA223" s="172"/>
      <c r="AB223" s="171">
        <f t="shared" si="15"/>
        <v>40188.870000000003</v>
      </c>
      <c r="AC223" s="171">
        <v>56123.26</v>
      </c>
      <c r="AD223" s="171"/>
      <c r="AE223" s="4"/>
      <c r="AF223" s="4"/>
    </row>
    <row r="224" spans="1:32">
      <c r="A224" s="56"/>
      <c r="B224" s="11"/>
      <c r="C224" s="11" t="s">
        <v>259</v>
      </c>
      <c r="D224" s="11"/>
      <c r="E224" s="11" t="s">
        <v>96</v>
      </c>
      <c r="F224" s="11">
        <v>1115</v>
      </c>
      <c r="G224" s="11"/>
      <c r="H224" s="11"/>
      <c r="I224" s="11"/>
      <c r="J224" s="204">
        <v>224.39000000000001</v>
      </c>
      <c r="K224" s="11"/>
      <c r="M224" s="11">
        <v>3</v>
      </c>
      <c r="N224" s="70"/>
      <c r="P224" s="193">
        <f t="shared" si="16"/>
        <v>74.796666666666667</v>
      </c>
      <c r="Q224" s="11"/>
      <c r="R224" s="11"/>
      <c r="S224" s="11"/>
      <c r="T224" s="196">
        <f t="shared" si="17"/>
        <v>371.66666666666669</v>
      </c>
      <c r="U224" s="11"/>
      <c r="V224" s="11"/>
      <c r="W224" s="11"/>
      <c r="Y224" s="171">
        <v>224.39000000000001</v>
      </c>
      <c r="Z224" s="171">
        <f t="shared" si="14"/>
        <v>391.89</v>
      </c>
      <c r="AA224" s="172"/>
      <c r="AB224" s="171">
        <f t="shared" si="15"/>
        <v>179.69</v>
      </c>
      <c r="AC224" s="171">
        <v>250.93</v>
      </c>
      <c r="AD224" s="171"/>
      <c r="AE224" s="4"/>
      <c r="AF224" s="4"/>
    </row>
    <row r="225" spans="1:32">
      <c r="A225" s="56"/>
      <c r="B225" s="11"/>
      <c r="C225" s="11" t="s">
        <v>260</v>
      </c>
      <c r="D225" s="11"/>
      <c r="E225" s="11" t="s">
        <v>89</v>
      </c>
      <c r="F225" s="11">
        <v>12056</v>
      </c>
      <c r="G225" s="11"/>
      <c r="H225" s="11"/>
      <c r="I225" s="11"/>
      <c r="J225" s="204">
        <v>2272.61</v>
      </c>
      <c r="K225" s="11"/>
      <c r="M225" s="11">
        <v>20</v>
      </c>
      <c r="N225" s="70"/>
      <c r="P225" s="193">
        <f t="shared" si="16"/>
        <v>113.63050000000001</v>
      </c>
      <c r="Q225" s="11"/>
      <c r="R225" s="11"/>
      <c r="S225" s="11"/>
      <c r="T225" s="196">
        <f t="shared" si="17"/>
        <v>602.79999999999995</v>
      </c>
      <c r="U225" s="11"/>
      <c r="V225" s="11"/>
      <c r="W225" s="11"/>
      <c r="Y225" s="171">
        <v>2272.61</v>
      </c>
      <c r="Z225" s="171">
        <f t="shared" si="14"/>
        <v>3969.03</v>
      </c>
      <c r="AA225" s="172"/>
      <c r="AB225" s="171">
        <f t="shared" si="15"/>
        <v>1819.89</v>
      </c>
      <c r="AC225" s="171">
        <v>2541.4499999999998</v>
      </c>
      <c r="AD225" s="171"/>
      <c r="AE225" s="4"/>
      <c r="AF225" s="4"/>
    </row>
    <row r="226" spans="1:32">
      <c r="A226" s="56"/>
      <c r="B226" s="11"/>
      <c r="C226" s="11" t="s">
        <v>261</v>
      </c>
      <c r="D226" s="11"/>
      <c r="E226" s="11" t="s">
        <v>262</v>
      </c>
      <c r="F226" s="11">
        <v>180</v>
      </c>
      <c r="G226" s="11"/>
      <c r="H226" s="11"/>
      <c r="I226" s="11"/>
      <c r="J226" s="204">
        <v>39.76</v>
      </c>
      <c r="K226" s="11"/>
      <c r="M226" s="11">
        <v>1</v>
      </c>
      <c r="N226" s="70"/>
      <c r="P226" s="193">
        <f t="shared" si="16"/>
        <v>39.76</v>
      </c>
      <c r="Q226" s="11"/>
      <c r="R226" s="11"/>
      <c r="S226" s="11"/>
      <c r="T226" s="196">
        <f t="shared" si="17"/>
        <v>180</v>
      </c>
      <c r="U226" s="11"/>
      <c r="V226" s="11"/>
      <c r="W226" s="11"/>
      <c r="Y226" s="171">
        <v>39.76</v>
      </c>
      <c r="Z226" s="171">
        <f t="shared" si="14"/>
        <v>69.44</v>
      </c>
      <c r="AA226" s="172"/>
      <c r="AB226" s="171">
        <f t="shared" si="15"/>
        <v>31.84</v>
      </c>
      <c r="AC226" s="171">
        <v>44.46</v>
      </c>
      <c r="AD226" s="171"/>
      <c r="AE226" s="4"/>
      <c r="AF226" s="4"/>
    </row>
    <row r="227" spans="1:32">
      <c r="A227" s="56"/>
      <c r="B227" s="11"/>
      <c r="C227" s="11" t="s">
        <v>261</v>
      </c>
      <c r="D227" s="11"/>
      <c r="E227" s="11" t="s">
        <v>94</v>
      </c>
      <c r="F227" s="11">
        <v>3321</v>
      </c>
      <c r="G227" s="11"/>
      <c r="H227" s="11"/>
      <c r="I227" s="11"/>
      <c r="J227" s="204">
        <v>579.02</v>
      </c>
      <c r="K227" s="11"/>
      <c r="M227" s="11">
        <v>6</v>
      </c>
      <c r="N227" s="70"/>
      <c r="P227" s="193">
        <f t="shared" si="16"/>
        <v>96.50333333333333</v>
      </c>
      <c r="Q227" s="11"/>
      <c r="R227" s="11"/>
      <c r="S227" s="11"/>
      <c r="T227" s="196">
        <f t="shared" si="17"/>
        <v>553.5</v>
      </c>
      <c r="U227" s="11"/>
      <c r="V227" s="11"/>
      <c r="W227" s="11"/>
      <c r="Y227" s="171">
        <v>579.02</v>
      </c>
      <c r="Z227" s="171">
        <f t="shared" si="14"/>
        <v>1011.24</v>
      </c>
      <c r="AA227" s="172"/>
      <c r="AB227" s="171">
        <f t="shared" si="15"/>
        <v>463.67</v>
      </c>
      <c r="AC227" s="171">
        <v>647.52</v>
      </c>
      <c r="AD227" s="171"/>
      <c r="AE227" s="4"/>
      <c r="AF227" s="4"/>
    </row>
    <row r="228" spans="1:32">
      <c r="A228" s="56"/>
      <c r="B228" s="11"/>
      <c r="C228" s="11" t="s">
        <v>263</v>
      </c>
      <c r="D228" s="11"/>
      <c r="E228" s="11" t="s">
        <v>262</v>
      </c>
      <c r="F228" s="11">
        <v>16089</v>
      </c>
      <c r="G228" s="11"/>
      <c r="H228" s="11"/>
      <c r="I228" s="11"/>
      <c r="J228" s="204">
        <v>3202.9099999999994</v>
      </c>
      <c r="K228" s="11"/>
      <c r="M228" s="11">
        <v>36</v>
      </c>
      <c r="N228" s="70"/>
      <c r="P228" s="193">
        <f t="shared" si="16"/>
        <v>88.969722222222202</v>
      </c>
      <c r="Q228" s="11"/>
      <c r="R228" s="11"/>
      <c r="S228" s="11"/>
      <c r="T228" s="196">
        <f t="shared" si="17"/>
        <v>446.91666666666669</v>
      </c>
      <c r="U228" s="11"/>
      <c r="V228" s="11"/>
      <c r="W228" s="11"/>
      <c r="Y228" s="171">
        <v>3202.9099999999994</v>
      </c>
      <c r="Z228" s="171">
        <f t="shared" si="14"/>
        <v>5593.77</v>
      </c>
      <c r="AA228" s="172"/>
      <c r="AB228" s="171">
        <f t="shared" si="15"/>
        <v>2564.87</v>
      </c>
      <c r="AC228" s="171">
        <v>3581.8</v>
      </c>
      <c r="AD228" s="171"/>
      <c r="AE228" s="4"/>
      <c r="AF228" s="4"/>
    </row>
    <row r="229" spans="1:32">
      <c r="A229" s="56"/>
      <c r="B229" s="11"/>
      <c r="C229" s="11" t="s">
        <v>264</v>
      </c>
      <c r="D229" s="11"/>
      <c r="E229" s="11" t="s">
        <v>82</v>
      </c>
      <c r="F229" s="11">
        <v>61933</v>
      </c>
      <c r="G229" s="11"/>
      <c r="H229" s="11"/>
      <c r="I229" s="11"/>
      <c r="J229" s="204">
        <v>11815.289999999995</v>
      </c>
      <c r="K229" s="11"/>
      <c r="M229" s="11">
        <v>98</v>
      </c>
      <c r="N229" s="70"/>
      <c r="P229" s="193">
        <f t="shared" si="16"/>
        <v>120.56418367346934</v>
      </c>
      <c r="Q229" s="11"/>
      <c r="R229" s="11"/>
      <c r="S229" s="11"/>
      <c r="T229" s="196">
        <f t="shared" si="17"/>
        <v>631.96938775510205</v>
      </c>
      <c r="U229" s="11"/>
      <c r="V229" s="11"/>
      <c r="W229" s="11"/>
      <c r="Y229" s="171">
        <v>11815.289999999995</v>
      </c>
      <c r="Z229" s="171">
        <f t="shared" si="14"/>
        <v>20634.98</v>
      </c>
      <c r="AA229" s="172"/>
      <c r="AB229" s="171">
        <f t="shared" si="15"/>
        <v>9461.59</v>
      </c>
      <c r="AC229" s="171">
        <v>13213</v>
      </c>
      <c r="AD229" s="171"/>
      <c r="AE229" s="4"/>
      <c r="AF229" s="4"/>
    </row>
    <row r="230" spans="1:32">
      <c r="A230" s="56"/>
      <c r="B230" s="11"/>
      <c r="C230" s="11" t="s">
        <v>265</v>
      </c>
      <c r="D230" s="11"/>
      <c r="E230" s="11" t="s">
        <v>53</v>
      </c>
      <c r="F230" s="11">
        <v>445052</v>
      </c>
      <c r="G230" s="11"/>
      <c r="H230" s="11"/>
      <c r="I230" s="11"/>
      <c r="J230" s="204">
        <v>85172.84</v>
      </c>
      <c r="K230" s="11"/>
      <c r="M230" s="11">
        <v>680</v>
      </c>
      <c r="N230" s="70"/>
      <c r="P230" s="193">
        <f t="shared" si="16"/>
        <v>125.25417647058823</v>
      </c>
      <c r="Q230" s="11"/>
      <c r="R230" s="11"/>
      <c r="S230" s="11"/>
      <c r="T230" s="196">
        <f t="shared" si="17"/>
        <v>654.48823529411766</v>
      </c>
      <c r="U230" s="11"/>
      <c r="V230" s="11"/>
      <c r="W230" s="11"/>
      <c r="Y230" s="171">
        <v>85172.84</v>
      </c>
      <c r="Z230" s="171">
        <f t="shared" si="14"/>
        <v>148751.29</v>
      </c>
      <c r="AA230" s="172"/>
      <c r="AB230" s="171">
        <f t="shared" si="15"/>
        <v>68205.759999999995</v>
      </c>
      <c r="AC230" s="171">
        <v>95248.5</v>
      </c>
      <c r="AD230" s="171"/>
      <c r="AE230" s="4"/>
      <c r="AF230" s="4"/>
    </row>
    <row r="231" spans="1:32">
      <c r="A231" s="56"/>
      <c r="B231" s="11"/>
      <c r="C231" s="11" t="s">
        <v>265</v>
      </c>
      <c r="D231" s="11"/>
      <c r="E231" s="11" t="s">
        <v>156</v>
      </c>
      <c r="F231" s="11">
        <v>15094</v>
      </c>
      <c r="G231" s="11"/>
      <c r="H231" s="11"/>
      <c r="I231" s="11"/>
      <c r="J231" s="204">
        <v>2885.61</v>
      </c>
      <c r="K231" s="11"/>
      <c r="M231" s="11">
        <v>36</v>
      </c>
      <c r="N231" s="70"/>
      <c r="P231" s="193">
        <f t="shared" si="16"/>
        <v>80.155833333333334</v>
      </c>
      <c r="Q231" s="11"/>
      <c r="R231" s="11"/>
      <c r="S231" s="11"/>
      <c r="T231" s="196">
        <f t="shared" si="17"/>
        <v>419.27777777777777</v>
      </c>
      <c r="U231" s="11"/>
      <c r="V231" s="11"/>
      <c r="W231" s="11"/>
      <c r="Y231" s="171">
        <v>2885.61</v>
      </c>
      <c r="Z231" s="171">
        <f t="shared" si="14"/>
        <v>5039.6099999999997</v>
      </c>
      <c r="AA231" s="172"/>
      <c r="AB231" s="171">
        <f t="shared" si="15"/>
        <v>2310.77</v>
      </c>
      <c r="AC231" s="171">
        <v>3226.97</v>
      </c>
      <c r="AD231" s="171"/>
      <c r="AE231" s="4"/>
      <c r="AF231" s="4"/>
    </row>
    <row r="232" spans="1:32">
      <c r="A232" s="56"/>
      <c r="B232" s="11"/>
      <c r="C232" s="11" t="s">
        <v>266</v>
      </c>
      <c r="D232" s="11"/>
      <c r="E232" s="11" t="s">
        <v>57</v>
      </c>
      <c r="F232" s="11">
        <v>4805</v>
      </c>
      <c r="G232" s="11"/>
      <c r="H232" s="11"/>
      <c r="I232" s="11"/>
      <c r="J232" s="204">
        <v>941.66</v>
      </c>
      <c r="K232" s="11"/>
      <c r="M232" s="11">
        <v>6</v>
      </c>
      <c r="N232" s="70"/>
      <c r="P232" s="193">
        <f t="shared" si="16"/>
        <v>156.94333333333333</v>
      </c>
      <c r="Q232" s="11"/>
      <c r="R232" s="11"/>
      <c r="S232" s="11"/>
      <c r="T232" s="196">
        <f t="shared" si="17"/>
        <v>800.83333333333337</v>
      </c>
      <c r="U232" s="11"/>
      <c r="V232" s="11"/>
      <c r="W232" s="11"/>
      <c r="Y232" s="171">
        <v>941.66</v>
      </c>
      <c r="Z232" s="171">
        <f t="shared" si="14"/>
        <v>1644.58</v>
      </c>
      <c r="AA232" s="172"/>
      <c r="AB232" s="171">
        <f t="shared" si="15"/>
        <v>754.07</v>
      </c>
      <c r="AC232" s="171">
        <v>1053.06</v>
      </c>
      <c r="AD232" s="171"/>
      <c r="AE232" s="4"/>
      <c r="AF232" s="4"/>
    </row>
    <row r="233" spans="1:32">
      <c r="A233" s="56"/>
      <c r="B233" s="11"/>
      <c r="C233" s="11" t="s">
        <v>267</v>
      </c>
      <c r="D233" s="11"/>
      <c r="E233" s="11" t="s">
        <v>68</v>
      </c>
      <c r="F233" s="11">
        <v>210542</v>
      </c>
      <c r="G233" s="11"/>
      <c r="H233" s="11"/>
      <c r="I233" s="11"/>
      <c r="J233" s="204">
        <v>40193.439999999995</v>
      </c>
      <c r="K233" s="11"/>
      <c r="M233" s="11">
        <v>355</v>
      </c>
      <c r="N233" s="70"/>
      <c r="P233" s="193">
        <f t="shared" si="16"/>
        <v>113.22095774647886</v>
      </c>
      <c r="Q233" s="11"/>
      <c r="R233" s="11"/>
      <c r="S233" s="11"/>
      <c r="T233" s="196">
        <f t="shared" si="17"/>
        <v>593.07605633802814</v>
      </c>
      <c r="U233" s="11"/>
      <c r="V233" s="11"/>
      <c r="W233" s="11"/>
      <c r="Y233" s="171">
        <v>40193.439999999995</v>
      </c>
      <c r="Z233" s="171">
        <f t="shared" si="14"/>
        <v>70196.39</v>
      </c>
      <c r="AA233" s="172"/>
      <c r="AB233" s="171">
        <f t="shared" si="15"/>
        <v>32186.6</v>
      </c>
      <c r="AC233" s="171">
        <v>44948.19</v>
      </c>
      <c r="AD233" s="171"/>
      <c r="AE233" s="4"/>
      <c r="AF233" s="4"/>
    </row>
    <row r="234" spans="1:32">
      <c r="A234" s="56"/>
      <c r="B234" s="11"/>
      <c r="C234" s="11" t="s">
        <v>268</v>
      </c>
      <c r="D234" s="11"/>
      <c r="E234" s="11" t="s">
        <v>144</v>
      </c>
      <c r="F234" s="11">
        <v>868</v>
      </c>
      <c r="G234" s="11"/>
      <c r="H234" s="11"/>
      <c r="I234" s="11"/>
      <c r="J234" s="204">
        <v>182.56</v>
      </c>
      <c r="K234" s="11"/>
      <c r="M234" s="11">
        <v>3</v>
      </c>
      <c r="N234" s="70"/>
      <c r="P234" s="193">
        <f t="shared" si="16"/>
        <v>60.853333333333332</v>
      </c>
      <c r="Q234" s="11"/>
      <c r="R234" s="11"/>
      <c r="S234" s="11"/>
      <c r="T234" s="196">
        <f t="shared" si="17"/>
        <v>289.33333333333331</v>
      </c>
      <c r="U234" s="11"/>
      <c r="V234" s="11"/>
      <c r="W234" s="11"/>
      <c r="Y234" s="171">
        <v>182.56</v>
      </c>
      <c r="Z234" s="171">
        <f t="shared" si="14"/>
        <v>318.83</v>
      </c>
      <c r="AA234" s="172"/>
      <c r="AB234" s="171">
        <f t="shared" si="15"/>
        <v>146.19</v>
      </c>
      <c r="AC234" s="171">
        <v>204.16</v>
      </c>
      <c r="AD234" s="171"/>
      <c r="AE234" s="4"/>
      <c r="AF234" s="4"/>
    </row>
    <row r="235" spans="1:32">
      <c r="A235" s="56"/>
      <c r="B235" s="11"/>
      <c r="C235" s="11" t="s">
        <v>269</v>
      </c>
      <c r="D235" s="11"/>
      <c r="E235" s="11" t="s">
        <v>270</v>
      </c>
      <c r="F235" s="11">
        <v>181434</v>
      </c>
      <c r="G235" s="11"/>
      <c r="H235" s="11"/>
      <c r="I235" s="11"/>
      <c r="J235" s="204">
        <v>36193.950000000048</v>
      </c>
      <c r="K235" s="11"/>
      <c r="M235" s="11">
        <v>316</v>
      </c>
      <c r="N235" s="70"/>
      <c r="P235" s="193">
        <f t="shared" si="16"/>
        <v>114.53781645569636</v>
      </c>
      <c r="Q235" s="11"/>
      <c r="R235" s="11"/>
      <c r="S235" s="11"/>
      <c r="T235" s="196">
        <f t="shared" si="17"/>
        <v>574.15822784810132</v>
      </c>
      <c r="U235" s="11"/>
      <c r="V235" s="11"/>
      <c r="W235" s="11"/>
      <c r="Y235" s="171">
        <v>36193.950000000048</v>
      </c>
      <c r="Z235" s="171">
        <f t="shared" si="14"/>
        <v>63211.43</v>
      </c>
      <c r="AA235" s="172"/>
      <c r="AB235" s="171">
        <f t="shared" si="15"/>
        <v>28983.84</v>
      </c>
      <c r="AC235" s="171">
        <v>40475.57</v>
      </c>
      <c r="AD235" s="171"/>
      <c r="AE235" s="4"/>
      <c r="AF235" s="4"/>
    </row>
    <row r="236" spans="1:32">
      <c r="A236" s="56"/>
      <c r="B236" s="11"/>
      <c r="C236" s="11" t="s">
        <v>271</v>
      </c>
      <c r="D236" s="11"/>
      <c r="E236" s="11" t="s">
        <v>187</v>
      </c>
      <c r="F236" s="11">
        <v>3861</v>
      </c>
      <c r="G236" s="11"/>
      <c r="H236" s="11"/>
      <c r="I236" s="11"/>
      <c r="J236" s="204">
        <v>764.94</v>
      </c>
      <c r="K236" s="11"/>
      <c r="M236" s="11">
        <v>6</v>
      </c>
      <c r="N236" s="70"/>
      <c r="P236" s="193">
        <f t="shared" si="16"/>
        <v>127.49000000000001</v>
      </c>
      <c r="Q236" s="11"/>
      <c r="R236" s="11"/>
      <c r="S236" s="11"/>
      <c r="T236" s="196">
        <f t="shared" si="17"/>
        <v>643.5</v>
      </c>
      <c r="U236" s="11"/>
      <c r="V236" s="11"/>
      <c r="W236" s="11"/>
      <c r="Y236" s="171">
        <v>764.94</v>
      </c>
      <c r="Z236" s="171">
        <f t="shared" si="14"/>
        <v>1335.94</v>
      </c>
      <c r="AA236" s="172"/>
      <c r="AB236" s="171">
        <f t="shared" si="15"/>
        <v>612.55999999999995</v>
      </c>
      <c r="AC236" s="171">
        <v>855.43</v>
      </c>
      <c r="AD236" s="171"/>
      <c r="AE236" s="4"/>
      <c r="AF236" s="4"/>
    </row>
    <row r="237" spans="1:32">
      <c r="A237" s="56"/>
      <c r="B237" s="11"/>
      <c r="C237" s="11" t="s">
        <v>271</v>
      </c>
      <c r="D237" s="11"/>
      <c r="E237" s="11" t="s">
        <v>272</v>
      </c>
      <c r="F237" s="11">
        <v>102276</v>
      </c>
      <c r="G237" s="11"/>
      <c r="H237" s="11"/>
      <c r="I237" s="11"/>
      <c r="J237" s="204">
        <v>20466.839999999989</v>
      </c>
      <c r="K237" s="11"/>
      <c r="M237" s="11">
        <v>143</v>
      </c>
      <c r="N237" s="70"/>
      <c r="P237" s="193">
        <f t="shared" si="16"/>
        <v>143.12475524475516</v>
      </c>
      <c r="Q237" s="11"/>
      <c r="R237" s="11"/>
      <c r="S237" s="11"/>
      <c r="T237" s="196">
        <f t="shared" si="17"/>
        <v>715.21678321678326</v>
      </c>
      <c r="U237" s="11"/>
      <c r="V237" s="11"/>
      <c r="W237" s="11"/>
      <c r="Y237" s="171">
        <v>20466.839999999989</v>
      </c>
      <c r="Z237" s="171">
        <f t="shared" si="14"/>
        <v>35744.6</v>
      </c>
      <c r="AA237" s="172"/>
      <c r="AB237" s="171">
        <f t="shared" si="15"/>
        <v>16389.689999999999</v>
      </c>
      <c r="AC237" s="171">
        <v>22888</v>
      </c>
      <c r="AD237" s="171"/>
      <c r="AE237" s="4"/>
      <c r="AF237" s="4"/>
    </row>
    <row r="238" spans="1:32">
      <c r="A238" s="56"/>
      <c r="B238" s="11"/>
      <c r="C238" s="11" t="s">
        <v>271</v>
      </c>
      <c r="D238" s="11"/>
      <c r="E238" s="11" t="s">
        <v>273</v>
      </c>
      <c r="F238" s="11">
        <v>3281</v>
      </c>
      <c r="G238" s="11"/>
      <c r="H238" s="11"/>
      <c r="I238" s="11"/>
      <c r="J238" s="204">
        <v>653.08999999999992</v>
      </c>
      <c r="K238" s="11"/>
      <c r="M238" s="11">
        <v>4</v>
      </c>
      <c r="N238" s="70"/>
      <c r="P238" s="193">
        <f t="shared" si="16"/>
        <v>163.27249999999998</v>
      </c>
      <c r="Q238" s="11"/>
      <c r="R238" s="11"/>
      <c r="S238" s="11"/>
      <c r="T238" s="196">
        <f t="shared" si="17"/>
        <v>820.25</v>
      </c>
      <c r="U238" s="11"/>
      <c r="V238" s="11"/>
      <c r="W238" s="11"/>
      <c r="Y238" s="171">
        <v>653.08999999999992</v>
      </c>
      <c r="Z238" s="171">
        <f t="shared" si="14"/>
        <v>1140.5999999999999</v>
      </c>
      <c r="AA238" s="172"/>
      <c r="AB238" s="171">
        <f t="shared" si="15"/>
        <v>522.99</v>
      </c>
      <c r="AC238" s="171">
        <v>730.35</v>
      </c>
      <c r="AD238" s="171"/>
      <c r="AE238" s="4"/>
      <c r="AF238" s="4"/>
    </row>
    <row r="239" spans="1:32">
      <c r="A239" s="56"/>
      <c r="B239" s="11"/>
      <c r="C239" s="11" t="s">
        <v>274</v>
      </c>
      <c r="D239" s="11"/>
      <c r="E239" s="11" t="s">
        <v>187</v>
      </c>
      <c r="F239" s="11">
        <v>2576014</v>
      </c>
      <c r="G239" s="11"/>
      <c r="H239" s="11"/>
      <c r="I239" s="11"/>
      <c r="J239" s="204">
        <v>490573.34999999858</v>
      </c>
      <c r="K239" s="11"/>
      <c r="M239" s="11">
        <v>3971</v>
      </c>
      <c r="N239" s="70"/>
      <c r="P239" s="193">
        <f t="shared" si="16"/>
        <v>123.53899521531065</v>
      </c>
      <c r="Q239" s="11"/>
      <c r="R239" s="11"/>
      <c r="S239" s="11"/>
      <c r="T239" s="196">
        <f t="shared" si="17"/>
        <v>648.7066230168723</v>
      </c>
      <c r="U239" s="11"/>
      <c r="V239" s="11"/>
      <c r="W239" s="11"/>
      <c r="Y239" s="171">
        <v>490573.34999999858</v>
      </c>
      <c r="Z239" s="171">
        <f t="shared" si="14"/>
        <v>856768.66</v>
      </c>
      <c r="AA239" s="172"/>
      <c r="AB239" s="171">
        <f t="shared" si="15"/>
        <v>392847.4</v>
      </c>
      <c r="AC239" s="171">
        <v>548606.54</v>
      </c>
      <c r="AD239" s="171"/>
      <c r="AE239" s="4"/>
      <c r="AF239" s="4"/>
    </row>
    <row r="240" spans="1:32">
      <c r="A240" s="56"/>
      <c r="B240" s="11"/>
      <c r="C240" s="11" t="s">
        <v>274</v>
      </c>
      <c r="D240" s="11"/>
      <c r="E240" s="11" t="s">
        <v>82</v>
      </c>
      <c r="F240" s="11">
        <v>238</v>
      </c>
      <c r="G240" s="11"/>
      <c r="H240" s="11"/>
      <c r="I240" s="11"/>
      <c r="J240" s="204">
        <v>50.29</v>
      </c>
      <c r="K240" s="11"/>
      <c r="M240" s="11">
        <v>1</v>
      </c>
      <c r="N240" s="70"/>
      <c r="P240" s="193">
        <f t="shared" si="16"/>
        <v>50.29</v>
      </c>
      <c r="Q240" s="11"/>
      <c r="R240" s="11"/>
      <c r="S240" s="11"/>
      <c r="T240" s="196">
        <f t="shared" si="17"/>
        <v>238</v>
      </c>
      <c r="U240" s="11"/>
      <c r="V240" s="11"/>
      <c r="W240" s="11"/>
      <c r="Y240" s="171">
        <v>50.29</v>
      </c>
      <c r="Z240" s="171">
        <f t="shared" si="14"/>
        <v>87.83</v>
      </c>
      <c r="AA240" s="172"/>
      <c r="AB240" s="171">
        <f t="shared" si="15"/>
        <v>40.270000000000003</v>
      </c>
      <c r="AC240" s="171">
        <v>56.24</v>
      </c>
      <c r="AD240" s="171"/>
      <c r="AE240" s="4"/>
      <c r="AF240" s="4"/>
    </row>
    <row r="241" spans="1:32">
      <c r="A241" s="56"/>
      <c r="B241" s="11"/>
      <c r="C241" s="11" t="s">
        <v>274</v>
      </c>
      <c r="D241" s="11"/>
      <c r="E241" s="11" t="s">
        <v>272</v>
      </c>
      <c r="F241" s="11">
        <v>2487</v>
      </c>
      <c r="G241" s="11"/>
      <c r="H241" s="11"/>
      <c r="I241" s="11"/>
      <c r="J241" s="204">
        <v>507.75</v>
      </c>
      <c r="K241" s="11"/>
      <c r="M241" s="11">
        <v>1</v>
      </c>
      <c r="N241" s="70"/>
      <c r="P241" s="193">
        <f t="shared" si="16"/>
        <v>507.75</v>
      </c>
      <c r="Q241" s="11"/>
      <c r="R241" s="11"/>
      <c r="S241" s="11"/>
      <c r="T241" s="196">
        <f t="shared" si="17"/>
        <v>2487</v>
      </c>
      <c r="U241" s="11"/>
      <c r="V241" s="11"/>
      <c r="W241" s="11"/>
      <c r="Y241" s="171">
        <v>507.75</v>
      </c>
      <c r="Z241" s="171">
        <f t="shared" si="14"/>
        <v>886.77</v>
      </c>
      <c r="AA241" s="172"/>
      <c r="AB241" s="171">
        <f t="shared" si="15"/>
        <v>406.6</v>
      </c>
      <c r="AC241" s="171">
        <v>567.82000000000005</v>
      </c>
      <c r="AD241" s="171"/>
      <c r="AE241" s="4"/>
      <c r="AF241" s="4"/>
    </row>
    <row r="242" spans="1:32">
      <c r="A242" s="56"/>
      <c r="B242" s="11"/>
      <c r="C242" s="11" t="s">
        <v>275</v>
      </c>
      <c r="D242" s="11"/>
      <c r="E242" s="11" t="s">
        <v>187</v>
      </c>
      <c r="F242" s="11">
        <v>17373</v>
      </c>
      <c r="G242" s="11"/>
      <c r="H242" s="11"/>
      <c r="I242" s="11"/>
      <c r="J242" s="204">
        <v>3385.9000000000005</v>
      </c>
      <c r="K242" s="11"/>
      <c r="M242" s="11">
        <v>26</v>
      </c>
      <c r="N242" s="70"/>
      <c r="P242" s="193">
        <f t="shared" si="16"/>
        <v>130.2269230769231</v>
      </c>
      <c r="Q242" s="11"/>
      <c r="R242" s="11"/>
      <c r="S242" s="11"/>
      <c r="T242" s="196">
        <f t="shared" si="17"/>
        <v>668.19230769230774</v>
      </c>
      <c r="U242" s="11"/>
      <c r="V242" s="11"/>
      <c r="W242" s="11"/>
      <c r="Y242" s="171">
        <v>3385.9000000000005</v>
      </c>
      <c r="Z242" s="171">
        <f t="shared" si="14"/>
        <v>5913.35</v>
      </c>
      <c r="AA242" s="172"/>
      <c r="AB242" s="171">
        <f t="shared" si="15"/>
        <v>2711.4</v>
      </c>
      <c r="AC242" s="171">
        <v>3786.44</v>
      </c>
      <c r="AD242" s="171"/>
      <c r="AE242" s="4"/>
      <c r="AF242" s="4"/>
    </row>
    <row r="243" spans="1:32">
      <c r="A243" s="56"/>
      <c r="B243" s="11"/>
      <c r="C243" s="11" t="s">
        <v>276</v>
      </c>
      <c r="D243" s="11"/>
      <c r="E243" s="11" t="s">
        <v>254</v>
      </c>
      <c r="F243" s="11">
        <v>488</v>
      </c>
      <c r="G243" s="11"/>
      <c r="H243" s="11"/>
      <c r="I243" s="11"/>
      <c r="J243" s="204">
        <v>96.51</v>
      </c>
      <c r="K243" s="11"/>
      <c r="M243" s="11">
        <v>1</v>
      </c>
      <c r="N243" s="70"/>
      <c r="P243" s="193">
        <f t="shared" si="16"/>
        <v>96.51</v>
      </c>
      <c r="Q243" s="11"/>
      <c r="R243" s="11"/>
      <c r="S243" s="11"/>
      <c r="T243" s="196">
        <f t="shared" si="17"/>
        <v>488</v>
      </c>
      <c r="U243" s="11"/>
      <c r="V243" s="11"/>
      <c r="W243" s="11"/>
      <c r="Y243" s="171">
        <v>96.51</v>
      </c>
      <c r="Z243" s="171">
        <f t="shared" si="14"/>
        <v>168.55</v>
      </c>
      <c r="AA243" s="172"/>
      <c r="AB243" s="171">
        <f t="shared" si="15"/>
        <v>77.28</v>
      </c>
      <c r="AC243" s="171">
        <v>107.93</v>
      </c>
      <c r="AD243" s="171"/>
      <c r="AE243" s="4"/>
      <c r="AF243" s="4"/>
    </row>
    <row r="244" spans="1:32">
      <c r="A244" s="56"/>
      <c r="B244" s="11"/>
      <c r="C244" s="11" t="s">
        <v>276</v>
      </c>
      <c r="D244" s="11"/>
      <c r="E244" s="11" t="s">
        <v>52</v>
      </c>
      <c r="F244" s="11">
        <v>25960</v>
      </c>
      <c r="G244" s="11"/>
      <c r="H244" s="11"/>
      <c r="I244" s="11"/>
      <c r="J244" s="204">
        <v>5293.920000000001</v>
      </c>
      <c r="K244" s="11"/>
      <c r="M244" s="11">
        <v>91</v>
      </c>
      <c r="N244" s="70"/>
      <c r="P244" s="193">
        <f t="shared" si="16"/>
        <v>58.174945054945063</v>
      </c>
      <c r="Q244" s="11"/>
      <c r="R244" s="11"/>
      <c r="S244" s="11"/>
      <c r="T244" s="196">
        <f t="shared" si="17"/>
        <v>285.27472527472526</v>
      </c>
      <c r="U244" s="11"/>
      <c r="V244" s="11"/>
      <c r="W244" s="11"/>
      <c r="Y244" s="171">
        <v>5293.920000000001</v>
      </c>
      <c r="Z244" s="171">
        <f t="shared" si="14"/>
        <v>9245.64</v>
      </c>
      <c r="AA244" s="172"/>
      <c r="AB244" s="171">
        <f t="shared" si="15"/>
        <v>4239.33</v>
      </c>
      <c r="AC244" s="171">
        <v>5920.17</v>
      </c>
      <c r="AD244" s="171"/>
      <c r="AE244" s="4"/>
      <c r="AF244" s="4"/>
    </row>
    <row r="245" spans="1:32">
      <c r="A245" s="56"/>
      <c r="B245" s="11"/>
      <c r="C245" s="11" t="s">
        <v>276</v>
      </c>
      <c r="D245" s="11"/>
      <c r="E245" s="11" t="s">
        <v>54</v>
      </c>
      <c r="F245" s="11">
        <v>2337925</v>
      </c>
      <c r="G245" s="11"/>
      <c r="H245" s="11"/>
      <c r="I245" s="11"/>
      <c r="J245" s="204">
        <v>444930.09999999881</v>
      </c>
      <c r="K245" s="11"/>
      <c r="M245" s="11">
        <v>5959</v>
      </c>
      <c r="N245" s="70"/>
      <c r="P245" s="193">
        <f t="shared" si="16"/>
        <v>74.665229065279206</v>
      </c>
      <c r="Q245" s="11"/>
      <c r="R245" s="11"/>
      <c r="S245" s="11"/>
      <c r="T245" s="196">
        <f t="shared" si="17"/>
        <v>392.33512334284273</v>
      </c>
      <c r="U245" s="11"/>
      <c r="V245" s="11"/>
      <c r="W245" s="11"/>
      <c r="Y245" s="171">
        <v>444930.09999999881</v>
      </c>
      <c r="Z245" s="171">
        <f t="shared" si="14"/>
        <v>777054.37</v>
      </c>
      <c r="AA245" s="172"/>
      <c r="AB245" s="171">
        <f t="shared" si="15"/>
        <v>356296.63</v>
      </c>
      <c r="AC245" s="171">
        <v>497563.85</v>
      </c>
      <c r="AD245" s="171"/>
      <c r="AE245" s="4"/>
      <c r="AF245" s="4"/>
    </row>
    <row r="246" spans="1:32">
      <c r="A246" s="56"/>
      <c r="B246" s="11"/>
      <c r="C246" s="11" t="s">
        <v>276</v>
      </c>
      <c r="D246" s="11"/>
      <c r="E246" s="11" t="s">
        <v>197</v>
      </c>
      <c r="F246" s="11">
        <v>195</v>
      </c>
      <c r="G246" s="11"/>
      <c r="H246" s="11"/>
      <c r="I246" s="11"/>
      <c r="J246" s="204">
        <v>55.14</v>
      </c>
      <c r="K246" s="11"/>
      <c r="M246" s="11">
        <v>1</v>
      </c>
      <c r="N246" s="70"/>
      <c r="P246" s="193">
        <f t="shared" si="16"/>
        <v>55.14</v>
      </c>
      <c r="Q246" s="11"/>
      <c r="R246" s="11"/>
      <c r="S246" s="11"/>
      <c r="T246" s="196">
        <f t="shared" si="17"/>
        <v>195</v>
      </c>
      <c r="U246" s="11"/>
      <c r="V246" s="11"/>
      <c r="W246" s="11"/>
      <c r="Y246" s="171">
        <v>55.14</v>
      </c>
      <c r="Z246" s="171">
        <f t="shared" si="14"/>
        <v>96.3</v>
      </c>
      <c r="AA246" s="172"/>
      <c r="AB246" s="171">
        <f t="shared" si="15"/>
        <v>44.16</v>
      </c>
      <c r="AC246" s="171">
        <v>61.66</v>
      </c>
      <c r="AD246" s="171"/>
      <c r="AE246" s="4"/>
      <c r="AF246" s="4"/>
    </row>
    <row r="247" spans="1:32">
      <c r="A247" s="56"/>
      <c r="B247" s="11"/>
      <c r="C247" s="11" t="s">
        <v>276</v>
      </c>
      <c r="D247" s="11"/>
      <c r="E247" s="11" t="s">
        <v>277</v>
      </c>
      <c r="F247" s="11">
        <v>687</v>
      </c>
      <c r="G247" s="11"/>
      <c r="H247" s="11"/>
      <c r="I247" s="11"/>
      <c r="J247" s="204">
        <v>132.94</v>
      </c>
      <c r="K247" s="11"/>
      <c r="M247" s="11">
        <v>1</v>
      </c>
      <c r="N247" s="70"/>
      <c r="P247" s="193">
        <f t="shared" si="16"/>
        <v>132.94</v>
      </c>
      <c r="Q247" s="11"/>
      <c r="R247" s="11"/>
      <c r="S247" s="11"/>
      <c r="T247" s="196">
        <f t="shared" si="17"/>
        <v>687</v>
      </c>
      <c r="U247" s="11"/>
      <c r="V247" s="11"/>
      <c r="W247" s="11"/>
      <c r="Y247" s="171">
        <v>132.94</v>
      </c>
      <c r="Z247" s="171">
        <f t="shared" si="14"/>
        <v>232.17</v>
      </c>
      <c r="AA247" s="172"/>
      <c r="AB247" s="171">
        <f t="shared" si="15"/>
        <v>106.46</v>
      </c>
      <c r="AC247" s="171">
        <v>148.66999999999999</v>
      </c>
      <c r="AD247" s="171"/>
      <c r="AE247" s="4"/>
      <c r="AF247" s="4"/>
    </row>
    <row r="248" spans="1:32">
      <c r="A248" s="56"/>
      <c r="B248" s="11"/>
      <c r="C248" s="11" t="s">
        <v>276</v>
      </c>
      <c r="D248" s="11"/>
      <c r="E248" s="11" t="s">
        <v>278</v>
      </c>
      <c r="F248" s="11">
        <v>361</v>
      </c>
      <c r="G248" s="11"/>
      <c r="H248" s="11"/>
      <c r="I248" s="11"/>
      <c r="J248" s="204">
        <v>72.55</v>
      </c>
      <c r="K248" s="11"/>
      <c r="M248" s="11">
        <v>1</v>
      </c>
      <c r="N248" s="70"/>
      <c r="P248" s="193">
        <f t="shared" si="16"/>
        <v>72.55</v>
      </c>
      <c r="Q248" s="11"/>
      <c r="R248" s="11"/>
      <c r="S248" s="11"/>
      <c r="T248" s="196">
        <f t="shared" si="17"/>
        <v>361</v>
      </c>
      <c r="U248" s="11"/>
      <c r="V248" s="11"/>
      <c r="W248" s="11"/>
      <c r="Y248" s="171">
        <v>72.55</v>
      </c>
      <c r="Z248" s="171">
        <f t="shared" si="14"/>
        <v>126.71</v>
      </c>
      <c r="AA248" s="172"/>
      <c r="AB248" s="171">
        <f t="shared" si="15"/>
        <v>58.1</v>
      </c>
      <c r="AC248" s="171">
        <v>81.13</v>
      </c>
      <c r="AD248" s="171"/>
      <c r="AE248" s="4"/>
      <c r="AF248" s="4"/>
    </row>
    <row r="249" spans="1:32">
      <c r="A249" s="56"/>
      <c r="B249" s="11"/>
      <c r="C249" s="11" t="s">
        <v>276</v>
      </c>
      <c r="D249" s="11"/>
      <c r="E249" s="11" t="s">
        <v>108</v>
      </c>
      <c r="F249" s="11"/>
      <c r="G249" s="11"/>
      <c r="H249" s="11"/>
      <c r="I249" s="11"/>
      <c r="J249" s="204">
        <v>5.28</v>
      </c>
      <c r="K249" s="11"/>
      <c r="M249" s="11">
        <v>1</v>
      </c>
      <c r="N249" s="70"/>
      <c r="P249" s="193">
        <f t="shared" si="16"/>
        <v>5.28</v>
      </c>
      <c r="Q249" s="11"/>
      <c r="R249" s="11"/>
      <c r="S249" s="11"/>
      <c r="T249" s="196">
        <f t="shared" si="17"/>
        <v>0</v>
      </c>
      <c r="U249" s="11"/>
      <c r="V249" s="11"/>
      <c r="W249" s="11"/>
      <c r="Y249" s="171">
        <v>5.28</v>
      </c>
      <c r="Z249" s="171">
        <f t="shared" si="14"/>
        <v>9.2200000000000006</v>
      </c>
      <c r="AA249" s="172"/>
      <c r="AB249" s="171">
        <f t="shared" si="15"/>
        <v>4.2300000000000004</v>
      </c>
      <c r="AC249" s="171">
        <v>5.9</v>
      </c>
      <c r="AD249" s="171"/>
      <c r="AE249" s="4"/>
      <c r="AF249" s="4"/>
    </row>
    <row r="250" spans="1:32">
      <c r="A250" s="56"/>
      <c r="B250" s="11"/>
      <c r="C250" s="11" t="s">
        <v>279</v>
      </c>
      <c r="D250" s="11"/>
      <c r="E250" s="11" t="s">
        <v>280</v>
      </c>
      <c r="F250" s="11">
        <v>19073</v>
      </c>
      <c r="G250" s="11"/>
      <c r="H250" s="11"/>
      <c r="I250" s="11"/>
      <c r="J250" s="204">
        <v>3990.0500000000006</v>
      </c>
      <c r="K250" s="11"/>
      <c r="M250" s="11">
        <v>59</v>
      </c>
      <c r="N250" s="70"/>
      <c r="P250" s="193">
        <f t="shared" si="16"/>
        <v>67.627966101694923</v>
      </c>
      <c r="Q250" s="11"/>
      <c r="R250" s="11"/>
      <c r="S250" s="11"/>
      <c r="T250" s="196">
        <f t="shared" si="17"/>
        <v>323.27118644067798</v>
      </c>
      <c r="U250" s="11"/>
      <c r="V250" s="11"/>
      <c r="W250" s="11"/>
      <c r="Y250" s="171">
        <v>3990.0500000000006</v>
      </c>
      <c r="Z250" s="171">
        <f t="shared" si="14"/>
        <v>6968.48</v>
      </c>
      <c r="AA250" s="172"/>
      <c r="AB250" s="171">
        <f t="shared" si="15"/>
        <v>3195.2</v>
      </c>
      <c r="AC250" s="171">
        <v>4462.0600000000004</v>
      </c>
      <c r="AD250" s="171"/>
      <c r="AE250" s="4"/>
      <c r="AF250" s="4"/>
    </row>
    <row r="251" spans="1:32">
      <c r="A251" s="56"/>
      <c r="B251" s="11"/>
      <c r="C251" s="11" t="s">
        <v>281</v>
      </c>
      <c r="D251" s="11"/>
      <c r="E251" s="11" t="s">
        <v>54</v>
      </c>
      <c r="F251" s="11">
        <v>1348</v>
      </c>
      <c r="G251" s="11"/>
      <c r="H251" s="11"/>
      <c r="I251" s="11"/>
      <c r="J251" s="204">
        <v>261.69</v>
      </c>
      <c r="K251" s="11"/>
      <c r="M251" s="11">
        <v>1</v>
      </c>
      <c r="N251" s="70"/>
      <c r="P251" s="193">
        <f t="shared" si="16"/>
        <v>261.69</v>
      </c>
      <c r="Q251" s="11"/>
      <c r="R251" s="11"/>
      <c r="S251" s="11"/>
      <c r="T251" s="196">
        <f t="shared" si="17"/>
        <v>1348</v>
      </c>
      <c r="U251" s="11"/>
      <c r="V251" s="11"/>
      <c r="W251" s="11"/>
      <c r="Y251" s="171">
        <v>261.69</v>
      </c>
      <c r="Z251" s="171">
        <f t="shared" si="14"/>
        <v>457.03</v>
      </c>
      <c r="AA251" s="172"/>
      <c r="AB251" s="171">
        <f t="shared" si="15"/>
        <v>209.56</v>
      </c>
      <c r="AC251" s="171">
        <v>292.64999999999998</v>
      </c>
      <c r="AD251" s="171"/>
      <c r="AE251" s="4"/>
      <c r="AF251" s="4"/>
    </row>
    <row r="252" spans="1:32">
      <c r="A252" s="56"/>
      <c r="B252" s="11"/>
      <c r="C252" s="11" t="s">
        <v>281</v>
      </c>
      <c r="D252" s="11"/>
      <c r="E252" s="11" t="s">
        <v>197</v>
      </c>
      <c r="F252" s="11">
        <v>537658</v>
      </c>
      <c r="G252" s="11"/>
      <c r="H252" s="11"/>
      <c r="I252" s="11"/>
      <c r="J252" s="204">
        <v>103331.33999999992</v>
      </c>
      <c r="K252" s="11"/>
      <c r="M252" s="11">
        <v>897</v>
      </c>
      <c r="N252" s="70"/>
      <c r="P252" s="193">
        <f t="shared" si="16"/>
        <v>115.19658862876246</v>
      </c>
      <c r="Q252" s="11"/>
      <c r="R252" s="11"/>
      <c r="S252" s="11"/>
      <c r="T252" s="196">
        <f t="shared" si="17"/>
        <v>599.39576365663322</v>
      </c>
      <c r="U252" s="11"/>
      <c r="V252" s="11"/>
      <c r="W252" s="11"/>
      <c r="Y252" s="171">
        <v>103331.33999999992</v>
      </c>
      <c r="Z252" s="171">
        <f t="shared" si="14"/>
        <v>180464.46</v>
      </c>
      <c r="AA252" s="172"/>
      <c r="AB252" s="171">
        <f t="shared" si="15"/>
        <v>82746.95</v>
      </c>
      <c r="AC252" s="171">
        <v>115555.09</v>
      </c>
      <c r="AD252" s="171"/>
      <c r="AE252" s="4"/>
      <c r="AF252" s="4"/>
    </row>
    <row r="253" spans="1:32">
      <c r="A253" s="56"/>
      <c r="B253" s="11"/>
      <c r="C253" s="11" t="s">
        <v>282</v>
      </c>
      <c r="D253" s="11"/>
      <c r="E253" s="11" t="s">
        <v>283</v>
      </c>
      <c r="F253" s="11">
        <v>504909</v>
      </c>
      <c r="G253" s="11"/>
      <c r="H253" s="11"/>
      <c r="I253" s="11"/>
      <c r="J253" s="204">
        <v>96982.40999999996</v>
      </c>
      <c r="K253" s="11"/>
      <c r="M253" s="11">
        <v>916</v>
      </c>
      <c r="N253" s="70"/>
      <c r="P253" s="193">
        <f t="shared" si="16"/>
        <v>105.87599344978162</v>
      </c>
      <c r="Q253" s="11"/>
      <c r="R253" s="11"/>
      <c r="S253" s="11"/>
      <c r="T253" s="196">
        <f t="shared" si="17"/>
        <v>551.2106986899563</v>
      </c>
      <c r="U253" s="11"/>
      <c r="V253" s="11"/>
      <c r="W253" s="11"/>
      <c r="Y253" s="171">
        <v>96982.40999999996</v>
      </c>
      <c r="Z253" s="171">
        <f t="shared" si="14"/>
        <v>169376.28</v>
      </c>
      <c r="AA253" s="172"/>
      <c r="AB253" s="171">
        <f t="shared" si="15"/>
        <v>77662.77</v>
      </c>
      <c r="AC253" s="171">
        <v>108455.11</v>
      </c>
      <c r="AD253" s="171"/>
      <c r="AE253" s="4"/>
      <c r="AF253" s="4"/>
    </row>
    <row r="254" spans="1:32">
      <c r="A254" s="56"/>
      <c r="B254" s="11"/>
      <c r="C254" s="11" t="s">
        <v>284</v>
      </c>
      <c r="D254" s="11"/>
      <c r="E254" s="11" t="s">
        <v>285</v>
      </c>
      <c r="F254" s="11">
        <v>1391206</v>
      </c>
      <c r="G254" s="11"/>
      <c r="H254" s="11"/>
      <c r="I254" s="11"/>
      <c r="J254" s="204">
        <v>266896.02000000019</v>
      </c>
      <c r="K254" s="11"/>
      <c r="M254" s="11">
        <v>2016</v>
      </c>
      <c r="N254" s="70"/>
      <c r="P254" s="193">
        <f t="shared" si="16"/>
        <v>132.38889880952391</v>
      </c>
      <c r="Q254" s="11"/>
      <c r="R254" s="11"/>
      <c r="S254" s="11"/>
      <c r="T254" s="196">
        <f t="shared" si="17"/>
        <v>690.08234126984132</v>
      </c>
      <c r="U254" s="11"/>
      <c r="V254" s="11"/>
      <c r="W254" s="11"/>
      <c r="Y254" s="171">
        <v>266896.02000000019</v>
      </c>
      <c r="Z254" s="171">
        <f t="shared" si="14"/>
        <v>466124.27</v>
      </c>
      <c r="AA254" s="172"/>
      <c r="AB254" s="171">
        <f t="shared" si="15"/>
        <v>213728.3</v>
      </c>
      <c r="AC254" s="171">
        <v>298468.93</v>
      </c>
      <c r="AD254" s="171"/>
      <c r="AE254" s="4"/>
      <c r="AF254" s="4"/>
    </row>
    <row r="255" spans="1:32">
      <c r="A255" s="56"/>
      <c r="B255" s="11"/>
      <c r="C255" s="11" t="s">
        <v>286</v>
      </c>
      <c r="D255" s="11"/>
      <c r="E255" s="11" t="s">
        <v>81</v>
      </c>
      <c r="F255" s="11">
        <v>3357506</v>
      </c>
      <c r="G255" s="11"/>
      <c r="H255" s="11"/>
      <c r="I255" s="11"/>
      <c r="J255" s="204">
        <v>631996.82000000053</v>
      </c>
      <c r="K255" s="11"/>
      <c r="M255" s="11">
        <v>7649</v>
      </c>
      <c r="N255" s="70"/>
      <c r="P255" s="193">
        <f t="shared" si="16"/>
        <v>82.624764021440782</v>
      </c>
      <c r="Q255" s="11"/>
      <c r="R255" s="11"/>
      <c r="S255" s="11"/>
      <c r="T255" s="196">
        <f t="shared" si="17"/>
        <v>438.94705190220947</v>
      </c>
      <c r="U255" s="11"/>
      <c r="V255" s="11"/>
      <c r="W255" s="11"/>
      <c r="Y255" s="171">
        <v>631996.82000000053</v>
      </c>
      <c r="Z255" s="171">
        <f t="shared" si="14"/>
        <v>1103759.6499999999</v>
      </c>
      <c r="AA255" s="172"/>
      <c r="AB255" s="171">
        <f t="shared" si="15"/>
        <v>506098.23</v>
      </c>
      <c r="AC255" s="171">
        <v>706759.94</v>
      </c>
      <c r="AD255" s="171"/>
      <c r="AE255" s="4"/>
      <c r="AF255" s="4"/>
    </row>
    <row r="256" spans="1:32">
      <c r="A256" s="56"/>
      <c r="B256" s="11"/>
      <c r="C256" s="11" t="s">
        <v>286</v>
      </c>
      <c r="D256" s="11"/>
      <c r="E256" s="11" t="s">
        <v>165</v>
      </c>
      <c r="F256" s="11">
        <v>10</v>
      </c>
      <c r="G256" s="11"/>
      <c r="H256" s="11"/>
      <c r="I256" s="11"/>
      <c r="J256" s="204">
        <v>7.93</v>
      </c>
      <c r="K256" s="11"/>
      <c r="M256" s="11">
        <v>1</v>
      </c>
      <c r="N256" s="70"/>
      <c r="P256" s="193">
        <f t="shared" si="16"/>
        <v>7.93</v>
      </c>
      <c r="Q256" s="11"/>
      <c r="R256" s="11"/>
      <c r="S256" s="11"/>
      <c r="T256" s="196">
        <f t="shared" si="17"/>
        <v>10</v>
      </c>
      <c r="U256" s="11"/>
      <c r="V256" s="11"/>
      <c r="W256" s="11"/>
      <c r="Y256" s="171">
        <v>7.93</v>
      </c>
      <c r="Z256" s="171">
        <f t="shared" si="14"/>
        <v>13.85</v>
      </c>
      <c r="AA256" s="172"/>
      <c r="AB256" s="171">
        <f t="shared" si="15"/>
        <v>6.35</v>
      </c>
      <c r="AC256" s="171">
        <v>8.8699999999999992</v>
      </c>
      <c r="AD256" s="171"/>
      <c r="AE256" s="4"/>
      <c r="AF256" s="4"/>
    </row>
    <row r="257" spans="1:32">
      <c r="A257" s="56"/>
      <c r="B257" s="11"/>
      <c r="C257" s="11" t="s">
        <v>286</v>
      </c>
      <c r="D257" s="11"/>
      <c r="E257" s="11" t="s">
        <v>214</v>
      </c>
      <c r="F257" s="11">
        <v>219</v>
      </c>
      <c r="G257" s="11"/>
      <c r="H257" s="11"/>
      <c r="I257" s="11"/>
      <c r="J257" s="204">
        <v>46.89</v>
      </c>
      <c r="K257" s="11"/>
      <c r="M257" s="11">
        <v>1</v>
      </c>
      <c r="N257" s="70"/>
      <c r="P257" s="193">
        <f t="shared" si="16"/>
        <v>46.89</v>
      </c>
      <c r="Q257" s="11"/>
      <c r="R257" s="11"/>
      <c r="S257" s="11"/>
      <c r="T257" s="196">
        <f t="shared" si="17"/>
        <v>219</v>
      </c>
      <c r="U257" s="11"/>
      <c r="V257" s="11"/>
      <c r="W257" s="11"/>
      <c r="Y257" s="171">
        <v>46.89</v>
      </c>
      <c r="Z257" s="171">
        <f t="shared" si="14"/>
        <v>81.89</v>
      </c>
      <c r="AA257" s="172"/>
      <c r="AB257" s="171">
        <f t="shared" si="15"/>
        <v>37.549999999999997</v>
      </c>
      <c r="AC257" s="171">
        <v>52.44</v>
      </c>
      <c r="AD257" s="171"/>
      <c r="AE257" s="4"/>
      <c r="AF257" s="4"/>
    </row>
    <row r="258" spans="1:32">
      <c r="A258" s="56"/>
      <c r="B258" s="11"/>
      <c r="C258" s="11" t="s">
        <v>286</v>
      </c>
      <c r="D258" s="11"/>
      <c r="E258" s="11" t="s">
        <v>287</v>
      </c>
      <c r="F258" s="11">
        <v>379</v>
      </c>
      <c r="G258" s="11"/>
      <c r="H258" s="11"/>
      <c r="I258" s="11"/>
      <c r="J258" s="204">
        <v>82.160000000000011</v>
      </c>
      <c r="K258" s="11"/>
      <c r="M258" s="11">
        <v>2</v>
      </c>
      <c r="N258" s="70"/>
      <c r="P258" s="193">
        <f t="shared" si="16"/>
        <v>41.080000000000005</v>
      </c>
      <c r="Q258" s="11"/>
      <c r="R258" s="11"/>
      <c r="S258" s="11"/>
      <c r="T258" s="196">
        <f t="shared" si="17"/>
        <v>189.5</v>
      </c>
      <c r="U258" s="11"/>
      <c r="V258" s="11"/>
      <c r="W258" s="11"/>
      <c r="Y258" s="171">
        <v>82.160000000000011</v>
      </c>
      <c r="Z258" s="171">
        <f t="shared" si="14"/>
        <v>143.49</v>
      </c>
      <c r="AA258" s="172"/>
      <c r="AB258" s="171">
        <f t="shared" si="15"/>
        <v>65.790000000000006</v>
      </c>
      <c r="AC258" s="171">
        <v>91.88</v>
      </c>
      <c r="AD258" s="171"/>
      <c r="AE258" s="4"/>
      <c r="AF258" s="4"/>
    </row>
    <row r="259" spans="1:32">
      <c r="A259" s="56"/>
      <c r="B259" s="11"/>
      <c r="C259" s="11" t="s">
        <v>286</v>
      </c>
      <c r="D259" s="11"/>
      <c r="E259" s="11" t="s">
        <v>82</v>
      </c>
      <c r="F259" s="11">
        <v>456</v>
      </c>
      <c r="G259" s="11"/>
      <c r="H259" s="11"/>
      <c r="I259" s="11"/>
      <c r="J259" s="204">
        <v>97.05</v>
      </c>
      <c r="K259" s="11"/>
      <c r="M259" s="11">
        <v>2</v>
      </c>
      <c r="N259" s="70"/>
      <c r="P259" s="193">
        <f t="shared" si="16"/>
        <v>48.524999999999999</v>
      </c>
      <c r="Q259" s="11"/>
      <c r="R259" s="11"/>
      <c r="S259" s="11"/>
      <c r="T259" s="196">
        <f t="shared" si="17"/>
        <v>228</v>
      </c>
      <c r="U259" s="11"/>
      <c r="V259" s="11"/>
      <c r="W259" s="11"/>
      <c r="Y259" s="171">
        <v>97.05</v>
      </c>
      <c r="Z259" s="171">
        <f t="shared" si="14"/>
        <v>169.49</v>
      </c>
      <c r="AA259" s="172"/>
      <c r="AB259" s="171">
        <f t="shared" si="15"/>
        <v>77.72</v>
      </c>
      <c r="AC259" s="171">
        <v>108.53</v>
      </c>
      <c r="AD259" s="171"/>
      <c r="AE259" s="4"/>
      <c r="AF259" s="4"/>
    </row>
    <row r="260" spans="1:32">
      <c r="A260" s="56"/>
      <c r="B260" s="11"/>
      <c r="C260" s="11" t="s">
        <v>288</v>
      </c>
      <c r="D260" s="11"/>
      <c r="E260" s="11" t="s">
        <v>86</v>
      </c>
      <c r="F260" s="11">
        <v>1582</v>
      </c>
      <c r="G260" s="11"/>
      <c r="H260" s="11"/>
      <c r="I260" s="11"/>
      <c r="J260" s="204">
        <v>314.60000000000002</v>
      </c>
      <c r="K260" s="11"/>
      <c r="M260" s="11">
        <v>2</v>
      </c>
      <c r="N260" s="70"/>
      <c r="P260" s="193">
        <f t="shared" si="16"/>
        <v>157.30000000000001</v>
      </c>
      <c r="Q260" s="11"/>
      <c r="R260" s="11"/>
      <c r="S260" s="11"/>
      <c r="T260" s="196">
        <f t="shared" si="17"/>
        <v>791</v>
      </c>
      <c r="U260" s="11"/>
      <c r="V260" s="11"/>
      <c r="W260" s="11"/>
      <c r="Y260" s="171">
        <v>314.60000000000002</v>
      </c>
      <c r="Z260" s="171">
        <f t="shared" si="14"/>
        <v>549.44000000000005</v>
      </c>
      <c r="AA260" s="172"/>
      <c r="AB260" s="171">
        <f t="shared" si="15"/>
        <v>251.93</v>
      </c>
      <c r="AC260" s="171">
        <v>351.82</v>
      </c>
      <c r="AD260" s="171"/>
      <c r="AE260" s="4"/>
      <c r="AF260" s="4"/>
    </row>
    <row r="261" spans="1:32">
      <c r="A261" s="56"/>
      <c r="B261" s="11"/>
      <c r="C261" s="11" t="s">
        <v>288</v>
      </c>
      <c r="D261" s="11"/>
      <c r="E261" s="11" t="s">
        <v>289</v>
      </c>
      <c r="F261" s="11">
        <v>176786</v>
      </c>
      <c r="G261" s="11"/>
      <c r="H261" s="11"/>
      <c r="I261" s="11"/>
      <c r="J261" s="204">
        <v>32770.319999999985</v>
      </c>
      <c r="K261" s="11"/>
      <c r="M261" s="11">
        <v>289</v>
      </c>
      <c r="N261" s="70"/>
      <c r="P261" s="193">
        <f t="shared" si="16"/>
        <v>113.39211072664355</v>
      </c>
      <c r="Q261" s="11"/>
      <c r="R261" s="11"/>
      <c r="S261" s="11"/>
      <c r="T261" s="196">
        <f t="shared" si="17"/>
        <v>611.71626297577859</v>
      </c>
      <c r="U261" s="11"/>
      <c r="V261" s="11"/>
      <c r="W261" s="11"/>
      <c r="Y261" s="171">
        <v>32770.319999999985</v>
      </c>
      <c r="Z261" s="171">
        <f t="shared" si="14"/>
        <v>57232.18</v>
      </c>
      <c r="AA261" s="172"/>
      <c r="AB261" s="171">
        <f t="shared" si="15"/>
        <v>26242.22</v>
      </c>
      <c r="AC261" s="171">
        <v>36646.94</v>
      </c>
      <c r="AD261" s="171"/>
      <c r="AE261" s="4"/>
      <c r="AF261" s="4"/>
    </row>
    <row r="262" spans="1:32">
      <c r="A262" s="56"/>
      <c r="B262" s="11"/>
      <c r="C262" s="11" t="s">
        <v>290</v>
      </c>
      <c r="D262" s="11"/>
      <c r="E262" s="11" t="s">
        <v>133</v>
      </c>
      <c r="F262" s="11">
        <v>3408</v>
      </c>
      <c r="G262" s="11"/>
      <c r="H262" s="11"/>
      <c r="I262" s="11"/>
      <c r="J262" s="204">
        <v>677.68</v>
      </c>
      <c r="K262" s="11"/>
      <c r="M262" s="11">
        <v>6</v>
      </c>
      <c r="N262" s="70"/>
      <c r="P262" s="193">
        <f t="shared" si="16"/>
        <v>112.94666666666666</v>
      </c>
      <c r="Q262" s="11"/>
      <c r="R262" s="11"/>
      <c r="S262" s="11"/>
      <c r="T262" s="196">
        <f t="shared" si="17"/>
        <v>568</v>
      </c>
      <c r="U262" s="11"/>
      <c r="V262" s="11"/>
      <c r="W262" s="11"/>
      <c r="Y262" s="171">
        <v>677.68</v>
      </c>
      <c r="Z262" s="171">
        <f t="shared" si="14"/>
        <v>1183.54</v>
      </c>
      <c r="AA262" s="172"/>
      <c r="AB262" s="171">
        <f t="shared" si="15"/>
        <v>542.67999999999995</v>
      </c>
      <c r="AC262" s="171">
        <v>757.85</v>
      </c>
      <c r="AD262" s="171"/>
      <c r="AE262" s="4"/>
      <c r="AF262" s="4"/>
    </row>
    <row r="263" spans="1:32">
      <c r="A263" s="56"/>
      <c r="B263" s="11"/>
      <c r="C263" s="11" t="s">
        <v>291</v>
      </c>
      <c r="D263" s="11"/>
      <c r="E263" s="11" t="s">
        <v>154</v>
      </c>
      <c r="F263" s="11">
        <v>21965</v>
      </c>
      <c r="G263" s="11"/>
      <c r="H263" s="11"/>
      <c r="I263" s="11"/>
      <c r="J263" s="204">
        <v>4536.9099999999989</v>
      </c>
      <c r="K263" s="11"/>
      <c r="M263" s="11">
        <v>51</v>
      </c>
      <c r="N263" s="70"/>
      <c r="P263" s="193">
        <f t="shared" si="16"/>
        <v>88.959019607843118</v>
      </c>
      <c r="Q263" s="11"/>
      <c r="R263" s="11"/>
      <c r="S263" s="11"/>
      <c r="T263" s="196">
        <f t="shared" si="17"/>
        <v>430.68627450980392</v>
      </c>
      <c r="U263" s="11"/>
      <c r="V263" s="11"/>
      <c r="W263" s="11"/>
      <c r="Y263" s="171">
        <v>4536.9099999999989</v>
      </c>
      <c r="Z263" s="171">
        <f t="shared" si="14"/>
        <v>7923.55</v>
      </c>
      <c r="AA263" s="172"/>
      <c r="AB263" s="171">
        <f t="shared" si="15"/>
        <v>3633.12</v>
      </c>
      <c r="AC263" s="171">
        <v>5073.6099999999997</v>
      </c>
      <c r="AD263" s="171"/>
      <c r="AE263" s="4"/>
      <c r="AF263" s="4"/>
    </row>
    <row r="264" spans="1:32">
      <c r="A264" s="56"/>
      <c r="B264" s="11"/>
      <c r="C264" s="11" t="s">
        <v>292</v>
      </c>
      <c r="D264" s="11"/>
      <c r="E264" s="11" t="s">
        <v>197</v>
      </c>
      <c r="F264" s="11">
        <v>115905</v>
      </c>
      <c r="G264" s="11"/>
      <c r="H264" s="11"/>
      <c r="I264" s="11"/>
      <c r="J264" s="204">
        <v>23244.76000000002</v>
      </c>
      <c r="K264" s="11"/>
      <c r="M264" s="11">
        <v>396</v>
      </c>
      <c r="N264" s="70"/>
      <c r="P264" s="193">
        <f t="shared" si="16"/>
        <v>58.698888888888938</v>
      </c>
      <c r="Q264" s="11"/>
      <c r="R264" s="11"/>
      <c r="S264" s="11"/>
      <c r="T264" s="196">
        <f t="shared" si="17"/>
        <v>292.68939393939394</v>
      </c>
      <c r="U264" s="11"/>
      <c r="V264" s="11"/>
      <c r="W264" s="11"/>
      <c r="Y264" s="171">
        <v>23244.76000000002</v>
      </c>
      <c r="Z264" s="171">
        <f t="shared" si="14"/>
        <v>40596.129999999997</v>
      </c>
      <c r="AA264" s="172"/>
      <c r="AB264" s="171">
        <f t="shared" si="15"/>
        <v>18614.23</v>
      </c>
      <c r="AC264" s="171">
        <v>25994.54</v>
      </c>
      <c r="AD264" s="171"/>
      <c r="AE264" s="4"/>
      <c r="AF264" s="4"/>
    </row>
    <row r="265" spans="1:32">
      <c r="A265" s="56"/>
      <c r="B265" s="11"/>
      <c r="C265" s="11" t="s">
        <v>293</v>
      </c>
      <c r="D265" s="11"/>
      <c r="E265" s="11" t="s">
        <v>86</v>
      </c>
      <c r="F265" s="11">
        <v>308</v>
      </c>
      <c r="G265" s="11"/>
      <c r="H265" s="11"/>
      <c r="I265" s="11"/>
      <c r="J265" s="204">
        <v>62.93</v>
      </c>
      <c r="K265" s="11"/>
      <c r="M265" s="11">
        <v>1</v>
      </c>
      <c r="N265" s="70"/>
      <c r="P265" s="193">
        <f t="shared" si="16"/>
        <v>62.93</v>
      </c>
      <c r="Q265" s="11"/>
      <c r="R265" s="11"/>
      <c r="S265" s="11"/>
      <c r="T265" s="196">
        <f t="shared" si="17"/>
        <v>308</v>
      </c>
      <c r="U265" s="11"/>
      <c r="V265" s="11"/>
      <c r="W265" s="11"/>
      <c r="Y265" s="171">
        <v>62.93</v>
      </c>
      <c r="Z265" s="171">
        <f t="shared" si="14"/>
        <v>109.9</v>
      </c>
      <c r="AA265" s="172"/>
      <c r="AB265" s="171">
        <f t="shared" si="15"/>
        <v>50.39</v>
      </c>
      <c r="AC265" s="171">
        <v>70.37</v>
      </c>
      <c r="AD265" s="171"/>
      <c r="AE265" s="4"/>
      <c r="AF265" s="4"/>
    </row>
    <row r="266" spans="1:32">
      <c r="A266" s="56"/>
      <c r="B266" s="11"/>
      <c r="C266" s="11" t="s">
        <v>293</v>
      </c>
      <c r="D266" s="11"/>
      <c r="E266" s="11" t="s">
        <v>294</v>
      </c>
      <c r="F266" s="11">
        <v>215967</v>
      </c>
      <c r="G266" s="11"/>
      <c r="H266" s="11"/>
      <c r="I266" s="11"/>
      <c r="J266" s="204">
        <v>40242.520000000004</v>
      </c>
      <c r="K266" s="11"/>
      <c r="M266" s="11">
        <v>488</v>
      </c>
      <c r="N266" s="70"/>
      <c r="P266" s="193">
        <f t="shared" si="16"/>
        <v>82.46418032786886</v>
      </c>
      <c r="Q266" s="11"/>
      <c r="R266" s="11"/>
      <c r="S266" s="11"/>
      <c r="T266" s="196">
        <f t="shared" si="17"/>
        <v>442.55532786885249</v>
      </c>
      <c r="U266" s="11"/>
      <c r="V266" s="11"/>
      <c r="W266" s="11"/>
      <c r="Y266" s="171">
        <v>40242.520000000004</v>
      </c>
      <c r="Z266" s="171">
        <f t="shared" si="14"/>
        <v>70282.11</v>
      </c>
      <c r="AA266" s="172"/>
      <c r="AB266" s="171">
        <f t="shared" si="15"/>
        <v>32225.9</v>
      </c>
      <c r="AC266" s="171">
        <v>45003.08</v>
      </c>
      <c r="AD266" s="171"/>
      <c r="AE266" s="4"/>
      <c r="AF266" s="4"/>
    </row>
    <row r="267" spans="1:32">
      <c r="A267" s="56"/>
      <c r="B267" s="11"/>
      <c r="C267" s="11" t="s">
        <v>295</v>
      </c>
      <c r="D267" s="11"/>
      <c r="E267" s="11" t="s">
        <v>296</v>
      </c>
      <c r="F267" s="11">
        <v>204</v>
      </c>
      <c r="G267" s="11"/>
      <c r="H267" s="11"/>
      <c r="I267" s="11"/>
      <c r="J267" s="204">
        <v>49.440000000000005</v>
      </c>
      <c r="K267" s="11"/>
      <c r="M267" s="11">
        <v>2</v>
      </c>
      <c r="N267" s="70"/>
      <c r="P267" s="193">
        <f t="shared" si="16"/>
        <v>24.720000000000002</v>
      </c>
      <c r="Q267" s="11"/>
      <c r="R267" s="11"/>
      <c r="S267" s="11"/>
      <c r="T267" s="196">
        <f t="shared" si="17"/>
        <v>102</v>
      </c>
      <c r="U267" s="11"/>
      <c r="V267" s="11"/>
      <c r="W267" s="11"/>
      <c r="Y267" s="171">
        <v>49.440000000000005</v>
      </c>
      <c r="Z267" s="171">
        <f t="shared" si="14"/>
        <v>86.35</v>
      </c>
      <c r="AA267" s="172"/>
      <c r="AB267" s="171">
        <f t="shared" si="15"/>
        <v>39.590000000000003</v>
      </c>
      <c r="AC267" s="171">
        <v>55.29</v>
      </c>
      <c r="AD267" s="171"/>
      <c r="AE267" s="4"/>
      <c r="AF267" s="4"/>
    </row>
    <row r="268" spans="1:32">
      <c r="A268" s="56"/>
      <c r="B268" s="11"/>
      <c r="C268" s="11" t="s">
        <v>297</v>
      </c>
      <c r="D268" s="11"/>
      <c r="E268" s="11" t="s">
        <v>298</v>
      </c>
      <c r="F268" s="11">
        <v>183781</v>
      </c>
      <c r="G268" s="11"/>
      <c r="H268" s="11"/>
      <c r="I268" s="11"/>
      <c r="J268" s="204">
        <v>34283.680000000022</v>
      </c>
      <c r="K268" s="11"/>
      <c r="M268" s="11">
        <v>294</v>
      </c>
      <c r="N268" s="70"/>
      <c r="P268" s="193">
        <f t="shared" si="16"/>
        <v>116.61115646258511</v>
      </c>
      <c r="Q268" s="11"/>
      <c r="R268" s="11"/>
      <c r="S268" s="11"/>
      <c r="T268" s="196">
        <f t="shared" si="17"/>
        <v>625.10544217687072</v>
      </c>
      <c r="U268" s="11"/>
      <c r="V268" s="11"/>
      <c r="W268" s="11"/>
      <c r="Y268" s="171">
        <v>34283.680000000022</v>
      </c>
      <c r="Z268" s="171">
        <f t="shared" si="14"/>
        <v>59875.21</v>
      </c>
      <c r="AA268" s="172"/>
      <c r="AB268" s="171">
        <f t="shared" si="15"/>
        <v>27454.11</v>
      </c>
      <c r="AC268" s="171">
        <v>38339.33</v>
      </c>
      <c r="AD268" s="171"/>
      <c r="AE268" s="4"/>
      <c r="AF268" s="4"/>
    </row>
    <row r="269" spans="1:32">
      <c r="A269" s="56"/>
      <c r="B269" s="11"/>
      <c r="C269" s="11" t="s">
        <v>299</v>
      </c>
      <c r="D269" s="11"/>
      <c r="E269" s="11" t="s">
        <v>300</v>
      </c>
      <c r="F269" s="11">
        <v>100941</v>
      </c>
      <c r="G269" s="11"/>
      <c r="H269" s="11"/>
      <c r="I269" s="11"/>
      <c r="J269" s="204">
        <v>18954.490000000002</v>
      </c>
      <c r="K269" s="11"/>
      <c r="M269" s="11">
        <v>224</v>
      </c>
      <c r="N269" s="70"/>
      <c r="P269" s="193">
        <f t="shared" si="16"/>
        <v>84.618258928571436</v>
      </c>
      <c r="Q269" s="11"/>
      <c r="R269" s="11"/>
      <c r="S269" s="11"/>
      <c r="T269" s="196">
        <f t="shared" si="17"/>
        <v>450.62946428571428</v>
      </c>
      <c r="U269" s="11"/>
      <c r="V269" s="11"/>
      <c r="W269" s="11"/>
      <c r="Y269" s="171">
        <v>18954.490000000002</v>
      </c>
      <c r="Z269" s="171">
        <f t="shared" si="14"/>
        <v>33103.33</v>
      </c>
      <c r="AA269" s="172"/>
      <c r="AB269" s="171">
        <f t="shared" si="15"/>
        <v>15178.61</v>
      </c>
      <c r="AC269" s="171">
        <v>21196.74</v>
      </c>
      <c r="AD269" s="171"/>
      <c r="AE269" s="4"/>
      <c r="AF269" s="4"/>
    </row>
    <row r="270" spans="1:32">
      <c r="A270" s="56"/>
      <c r="B270" s="11"/>
      <c r="C270" s="11" t="s">
        <v>301</v>
      </c>
      <c r="D270" s="11"/>
      <c r="E270" s="11" t="s">
        <v>122</v>
      </c>
      <c r="F270" s="11">
        <v>12128</v>
      </c>
      <c r="G270" s="11"/>
      <c r="H270" s="11"/>
      <c r="I270" s="11"/>
      <c r="J270" s="204">
        <v>1879.0600000000002</v>
      </c>
      <c r="K270" s="11"/>
      <c r="M270" s="11">
        <v>20</v>
      </c>
      <c r="N270" s="70"/>
      <c r="P270" s="193">
        <f t="shared" si="16"/>
        <v>93.953000000000003</v>
      </c>
      <c r="Q270" s="11"/>
      <c r="R270" s="11"/>
      <c r="S270" s="11"/>
      <c r="T270" s="196">
        <f t="shared" si="17"/>
        <v>606.4</v>
      </c>
      <c r="U270" s="11"/>
      <c r="V270" s="11"/>
      <c r="W270" s="11"/>
      <c r="Y270" s="171">
        <v>1879.0600000000002</v>
      </c>
      <c r="Z270" s="171">
        <f t="shared" si="14"/>
        <v>3281.71</v>
      </c>
      <c r="AA270" s="172"/>
      <c r="AB270" s="171">
        <f t="shared" si="15"/>
        <v>1504.74</v>
      </c>
      <c r="AC270" s="171">
        <v>2101.35</v>
      </c>
      <c r="AD270" s="171"/>
      <c r="AE270" s="4"/>
      <c r="AF270" s="4"/>
    </row>
    <row r="271" spans="1:32">
      <c r="A271" s="56"/>
      <c r="B271" s="11"/>
      <c r="C271" s="11" t="s">
        <v>302</v>
      </c>
      <c r="D271" s="11"/>
      <c r="E271" s="11" t="s">
        <v>68</v>
      </c>
      <c r="F271" s="11">
        <v>3460185</v>
      </c>
      <c r="G271" s="11"/>
      <c r="H271" s="11"/>
      <c r="I271" s="11"/>
      <c r="J271" s="204">
        <v>658368.71999999834</v>
      </c>
      <c r="K271" s="11"/>
      <c r="M271" s="11">
        <v>6465</v>
      </c>
      <c r="N271" s="70"/>
      <c r="P271" s="193">
        <f t="shared" si="16"/>
        <v>101.83584222737794</v>
      </c>
      <c r="Q271" s="11"/>
      <c r="R271" s="11"/>
      <c r="S271" s="11"/>
      <c r="T271" s="196">
        <f t="shared" si="17"/>
        <v>535.2180974477958</v>
      </c>
      <c r="U271" s="11"/>
      <c r="V271" s="11"/>
      <c r="W271" s="11"/>
      <c r="Y271" s="171">
        <v>658368.71999999834</v>
      </c>
      <c r="Z271" s="171">
        <f t="shared" si="14"/>
        <v>1149817.22</v>
      </c>
      <c r="AA271" s="172"/>
      <c r="AB271" s="171">
        <f t="shared" si="15"/>
        <v>527216.65</v>
      </c>
      <c r="AC271" s="171">
        <v>736251.54</v>
      </c>
      <c r="AD271" s="171"/>
      <c r="AE271" s="4"/>
      <c r="AF271" s="4"/>
    </row>
    <row r="272" spans="1:32">
      <c r="A272" s="56"/>
      <c r="B272" s="11"/>
      <c r="C272" s="11" t="s">
        <v>302</v>
      </c>
      <c r="D272" s="11"/>
      <c r="E272" s="11" t="s">
        <v>165</v>
      </c>
      <c r="F272" s="11">
        <v>853</v>
      </c>
      <c r="G272" s="11"/>
      <c r="H272" s="11"/>
      <c r="I272" s="11"/>
      <c r="J272" s="204">
        <v>171.24</v>
      </c>
      <c r="K272" s="11"/>
      <c r="M272" s="11">
        <v>2</v>
      </c>
      <c r="N272" s="70"/>
      <c r="P272" s="193">
        <f t="shared" si="16"/>
        <v>85.62</v>
      </c>
      <c r="Q272" s="11"/>
      <c r="R272" s="11"/>
      <c r="S272" s="11"/>
      <c r="T272" s="196">
        <f t="shared" si="17"/>
        <v>426.5</v>
      </c>
      <c r="U272" s="11"/>
      <c r="V272" s="11"/>
      <c r="W272" s="11"/>
      <c r="Y272" s="171">
        <v>171.24</v>
      </c>
      <c r="Z272" s="171">
        <f t="shared" si="14"/>
        <v>299.06</v>
      </c>
      <c r="AA272" s="172"/>
      <c r="AB272" s="171">
        <f t="shared" si="15"/>
        <v>137.13</v>
      </c>
      <c r="AC272" s="171">
        <v>191.5</v>
      </c>
      <c r="AD272" s="171"/>
      <c r="AE272" s="4"/>
      <c r="AF272" s="4"/>
    </row>
    <row r="273" spans="1:32">
      <c r="A273" s="56"/>
      <c r="B273" s="11"/>
      <c r="C273" s="11" t="s">
        <v>303</v>
      </c>
      <c r="D273" s="11"/>
      <c r="E273" s="11" t="s">
        <v>304</v>
      </c>
      <c r="F273" s="11">
        <v>78777</v>
      </c>
      <c r="G273" s="11"/>
      <c r="H273" s="11"/>
      <c r="I273" s="11"/>
      <c r="J273" s="204">
        <v>15124.190000000004</v>
      </c>
      <c r="K273" s="11"/>
      <c r="M273" s="11">
        <v>160</v>
      </c>
      <c r="N273" s="70"/>
      <c r="P273" s="193">
        <f t="shared" si="16"/>
        <v>94.52618750000002</v>
      </c>
      <c r="Q273" s="11"/>
      <c r="R273" s="11"/>
      <c r="S273" s="11"/>
      <c r="T273" s="196">
        <f t="shared" si="17"/>
        <v>492.35624999999999</v>
      </c>
      <c r="U273" s="11"/>
      <c r="V273" s="11"/>
      <c r="W273" s="11"/>
      <c r="Y273" s="171">
        <v>15124.190000000004</v>
      </c>
      <c r="Z273" s="171">
        <f t="shared" si="14"/>
        <v>26413.85</v>
      </c>
      <c r="AA273" s="172"/>
      <c r="AB273" s="171">
        <f t="shared" si="15"/>
        <v>12111.34</v>
      </c>
      <c r="AC273" s="171">
        <v>16913.330000000002</v>
      </c>
      <c r="AD273" s="171"/>
      <c r="AE273" s="4"/>
      <c r="AF273" s="4"/>
    </row>
    <row r="274" spans="1:32">
      <c r="A274" s="56"/>
      <c r="B274" s="11"/>
      <c r="C274" s="11" t="s">
        <v>305</v>
      </c>
      <c r="D274" s="11"/>
      <c r="E274" s="11" t="s">
        <v>272</v>
      </c>
      <c r="F274" s="11">
        <v>134688</v>
      </c>
      <c r="G274" s="11"/>
      <c r="H274" s="11"/>
      <c r="I274" s="11"/>
      <c r="J274" s="204">
        <v>24880.650000000012</v>
      </c>
      <c r="K274" s="11"/>
      <c r="M274" s="11">
        <v>249</v>
      </c>
      <c r="N274" s="70"/>
      <c r="P274" s="193">
        <f t="shared" si="16"/>
        <v>99.922289156626562</v>
      </c>
      <c r="Q274" s="11"/>
      <c r="R274" s="11"/>
      <c r="S274" s="11"/>
      <c r="T274" s="196">
        <f t="shared" si="17"/>
        <v>540.91566265060237</v>
      </c>
      <c r="U274" s="11"/>
      <c r="V274" s="11"/>
      <c r="W274" s="11"/>
      <c r="Y274" s="171">
        <v>24880.650000000012</v>
      </c>
      <c r="Z274" s="171">
        <f t="shared" si="14"/>
        <v>43453.16</v>
      </c>
      <c r="AA274" s="172"/>
      <c r="AB274" s="171">
        <f t="shared" si="15"/>
        <v>19924.23</v>
      </c>
      <c r="AC274" s="171">
        <v>27823.95</v>
      </c>
      <c r="AD274" s="171"/>
      <c r="AE274" s="4"/>
      <c r="AF274" s="4"/>
    </row>
    <row r="275" spans="1:32">
      <c r="A275" s="56"/>
      <c r="B275" s="11"/>
      <c r="C275" s="11" t="s">
        <v>306</v>
      </c>
      <c r="D275" s="11"/>
      <c r="E275" s="11" t="s">
        <v>82</v>
      </c>
      <c r="F275" s="11">
        <v>4205</v>
      </c>
      <c r="G275" s="11"/>
      <c r="H275" s="11"/>
      <c r="I275" s="11"/>
      <c r="J275" s="204">
        <v>771.61999999999989</v>
      </c>
      <c r="K275" s="11"/>
      <c r="M275" s="11">
        <v>7</v>
      </c>
      <c r="N275" s="70"/>
      <c r="P275" s="193">
        <f t="shared" si="16"/>
        <v>110.23142857142855</v>
      </c>
      <c r="Q275" s="11"/>
      <c r="R275" s="11"/>
      <c r="S275" s="11"/>
      <c r="T275" s="196">
        <f t="shared" si="17"/>
        <v>600.71428571428567</v>
      </c>
      <c r="U275" s="11"/>
      <c r="V275" s="11"/>
      <c r="W275" s="11"/>
      <c r="Y275" s="171">
        <v>771.61999999999989</v>
      </c>
      <c r="Z275" s="171">
        <f t="shared" si="14"/>
        <v>1347.61</v>
      </c>
      <c r="AA275" s="172"/>
      <c r="AB275" s="171">
        <f t="shared" si="15"/>
        <v>617.91</v>
      </c>
      <c r="AC275" s="171">
        <v>862.9</v>
      </c>
      <c r="AD275" s="171"/>
      <c r="AE275" s="4"/>
      <c r="AF275" s="4"/>
    </row>
    <row r="276" spans="1:32">
      <c r="A276" s="56"/>
      <c r="B276" s="11"/>
      <c r="C276" s="11" t="s">
        <v>307</v>
      </c>
      <c r="D276" s="11"/>
      <c r="E276" s="11" t="s">
        <v>151</v>
      </c>
      <c r="F276" s="11">
        <v>24539</v>
      </c>
      <c r="G276" s="11"/>
      <c r="H276" s="11"/>
      <c r="I276" s="11"/>
      <c r="J276" s="204">
        <v>4462.41</v>
      </c>
      <c r="K276" s="11"/>
      <c r="M276" s="11">
        <v>58</v>
      </c>
      <c r="N276" s="70"/>
      <c r="P276" s="193">
        <f t="shared" si="16"/>
        <v>76.938103448275854</v>
      </c>
      <c r="Q276" s="11"/>
      <c r="R276" s="11"/>
      <c r="S276" s="11"/>
      <c r="T276" s="196">
        <f t="shared" si="17"/>
        <v>423.08620689655174</v>
      </c>
      <c r="U276" s="11"/>
      <c r="V276" s="11"/>
      <c r="W276" s="11"/>
      <c r="Y276" s="171">
        <v>4462.41</v>
      </c>
      <c r="Z276" s="171">
        <f t="shared" si="14"/>
        <v>7793.44</v>
      </c>
      <c r="AA276" s="172"/>
      <c r="AB276" s="171">
        <f t="shared" si="15"/>
        <v>3573.46</v>
      </c>
      <c r="AC276" s="171">
        <v>4990.3</v>
      </c>
      <c r="AD276" s="171"/>
      <c r="AE276" s="4"/>
      <c r="AF276" s="4"/>
    </row>
    <row r="277" spans="1:32">
      <c r="A277" s="56"/>
      <c r="B277" s="11"/>
      <c r="C277" s="11" t="s">
        <v>308</v>
      </c>
      <c r="D277" s="11"/>
      <c r="E277" s="11" t="s">
        <v>309</v>
      </c>
      <c r="F277" s="11">
        <v>1577</v>
      </c>
      <c r="G277" s="11"/>
      <c r="H277" s="11"/>
      <c r="I277" s="11"/>
      <c r="J277" s="204">
        <v>317.95999999999998</v>
      </c>
      <c r="K277" s="11"/>
      <c r="M277" s="11">
        <v>1</v>
      </c>
      <c r="N277" s="70"/>
      <c r="P277" s="193">
        <f t="shared" si="16"/>
        <v>317.95999999999998</v>
      </c>
      <c r="Q277" s="11"/>
      <c r="R277" s="11"/>
      <c r="S277" s="11"/>
      <c r="T277" s="196">
        <f t="shared" si="17"/>
        <v>1577</v>
      </c>
      <c r="U277" s="11"/>
      <c r="V277" s="11"/>
      <c r="W277" s="11"/>
      <c r="Y277" s="171">
        <v>317.95999999999998</v>
      </c>
      <c r="Z277" s="171">
        <f t="shared" si="14"/>
        <v>555.30999999999995</v>
      </c>
      <c r="AA277" s="172"/>
      <c r="AB277" s="171">
        <f t="shared" si="15"/>
        <v>254.62</v>
      </c>
      <c r="AC277" s="171">
        <v>355.57</v>
      </c>
      <c r="AD277" s="171"/>
      <c r="AE277" s="4"/>
      <c r="AF277" s="4"/>
    </row>
    <row r="278" spans="1:32">
      <c r="A278" s="56"/>
      <c r="B278" s="11"/>
      <c r="C278" s="11" t="s">
        <v>310</v>
      </c>
      <c r="D278" s="11"/>
      <c r="E278" s="11" t="s">
        <v>311</v>
      </c>
      <c r="F278" s="11">
        <v>178635</v>
      </c>
      <c r="G278" s="11"/>
      <c r="H278" s="11"/>
      <c r="I278" s="11"/>
      <c r="J278" s="204">
        <v>34429.260000000009</v>
      </c>
      <c r="K278" s="11"/>
      <c r="M278" s="11">
        <v>214</v>
      </c>
      <c r="N278" s="70"/>
      <c r="P278" s="193">
        <f t="shared" si="16"/>
        <v>160.88439252336454</v>
      </c>
      <c r="Q278" s="11"/>
      <c r="R278" s="11"/>
      <c r="S278" s="11"/>
      <c r="T278" s="196">
        <f t="shared" si="17"/>
        <v>834.74299065420564</v>
      </c>
      <c r="U278" s="11"/>
      <c r="V278" s="11"/>
      <c r="W278" s="11"/>
      <c r="Y278" s="171">
        <v>34429.260000000009</v>
      </c>
      <c r="Z278" s="171">
        <f t="shared" ref="Z278:Z341" si="18">ROUND($Z$622*Y278/$Y$622,2)</f>
        <v>60129.46</v>
      </c>
      <c r="AA278" s="172"/>
      <c r="AB278" s="171">
        <f t="shared" ref="AB278:AB341" si="19">ROUND($AB$622*Y278/$Y$622,2)</f>
        <v>27570.69</v>
      </c>
      <c r="AC278" s="171">
        <v>38502.129999999997</v>
      </c>
      <c r="AD278" s="171"/>
      <c r="AE278" s="4"/>
      <c r="AF278" s="4"/>
    </row>
    <row r="279" spans="1:32">
      <c r="A279" s="56"/>
      <c r="B279" s="11"/>
      <c r="C279" s="11" t="s">
        <v>312</v>
      </c>
      <c r="D279" s="11"/>
      <c r="E279" s="11" t="s">
        <v>93</v>
      </c>
      <c r="F279" s="11">
        <v>954892</v>
      </c>
      <c r="G279" s="11"/>
      <c r="H279" s="11"/>
      <c r="I279" s="11"/>
      <c r="J279" s="204">
        <v>188098.79000000033</v>
      </c>
      <c r="K279" s="11"/>
      <c r="M279" s="11">
        <v>1208</v>
      </c>
      <c r="N279" s="70"/>
      <c r="P279" s="193">
        <f t="shared" ref="P279:P342" si="20">J279/M279</f>
        <v>155.71091887417245</v>
      </c>
      <c r="Q279" s="11"/>
      <c r="R279" s="11"/>
      <c r="S279" s="11"/>
      <c r="T279" s="196">
        <f t="shared" ref="T279:T342" si="21">F279/M279</f>
        <v>790.47350993377484</v>
      </c>
      <c r="U279" s="11"/>
      <c r="V279" s="11"/>
      <c r="W279" s="11"/>
      <c r="Y279" s="171">
        <v>188098.79000000033</v>
      </c>
      <c r="Z279" s="171">
        <f t="shared" si="18"/>
        <v>328507.75</v>
      </c>
      <c r="AA279" s="172"/>
      <c r="AB279" s="171">
        <f t="shared" si="19"/>
        <v>150628.07999999999</v>
      </c>
      <c r="AC279" s="171">
        <v>210350.25</v>
      </c>
      <c r="AD279" s="171"/>
      <c r="AE279" s="4"/>
      <c r="AF279" s="4"/>
    </row>
    <row r="280" spans="1:32">
      <c r="A280" s="56"/>
      <c r="B280" s="11"/>
      <c r="C280" s="11" t="s">
        <v>313</v>
      </c>
      <c r="D280" s="11"/>
      <c r="E280" s="11" t="s">
        <v>93</v>
      </c>
      <c r="F280" s="11">
        <v>20994</v>
      </c>
      <c r="G280" s="11"/>
      <c r="H280" s="11"/>
      <c r="I280" s="11"/>
      <c r="J280" s="204">
        <v>4232.8400000000011</v>
      </c>
      <c r="K280" s="11"/>
      <c r="M280" s="11">
        <v>16</v>
      </c>
      <c r="N280" s="70"/>
      <c r="P280" s="193">
        <f t="shared" si="20"/>
        <v>264.55250000000007</v>
      </c>
      <c r="Q280" s="11"/>
      <c r="R280" s="11"/>
      <c r="S280" s="11"/>
      <c r="T280" s="196">
        <f t="shared" si="21"/>
        <v>1312.125</v>
      </c>
      <c r="U280" s="11"/>
      <c r="V280" s="11"/>
      <c r="W280" s="11"/>
      <c r="Y280" s="171">
        <v>4232.8400000000011</v>
      </c>
      <c r="Z280" s="171">
        <f t="shared" si="18"/>
        <v>7392.5</v>
      </c>
      <c r="AA280" s="172"/>
      <c r="AB280" s="171">
        <f t="shared" si="19"/>
        <v>3389.63</v>
      </c>
      <c r="AC280" s="171">
        <v>4733.57</v>
      </c>
      <c r="AD280" s="171"/>
      <c r="AE280" s="4"/>
      <c r="AF280" s="4"/>
    </row>
    <row r="281" spans="1:32">
      <c r="A281" s="56"/>
      <c r="B281" s="11"/>
      <c r="C281" s="11" t="s">
        <v>314</v>
      </c>
      <c r="D281" s="11"/>
      <c r="E281" s="11" t="s">
        <v>252</v>
      </c>
      <c r="F281" s="11">
        <v>655</v>
      </c>
      <c r="G281" s="11"/>
      <c r="H281" s="11"/>
      <c r="I281" s="11"/>
      <c r="J281" s="204">
        <v>127.7</v>
      </c>
      <c r="K281" s="11"/>
      <c r="M281" s="11">
        <v>1</v>
      </c>
      <c r="N281" s="70"/>
      <c r="P281" s="193">
        <f t="shared" si="20"/>
        <v>127.7</v>
      </c>
      <c r="Q281" s="11"/>
      <c r="R281" s="11"/>
      <c r="S281" s="11"/>
      <c r="T281" s="196">
        <f t="shared" si="21"/>
        <v>655</v>
      </c>
      <c r="U281" s="11"/>
      <c r="V281" s="11"/>
      <c r="W281" s="11"/>
      <c r="Y281" s="171">
        <v>127.7</v>
      </c>
      <c r="Z281" s="171">
        <f t="shared" si="18"/>
        <v>223.02</v>
      </c>
      <c r="AA281" s="172"/>
      <c r="AB281" s="171">
        <f t="shared" si="19"/>
        <v>102.26</v>
      </c>
      <c r="AC281" s="171">
        <v>142.81</v>
      </c>
      <c r="AD281" s="171"/>
      <c r="AE281" s="4"/>
      <c r="AF281" s="4"/>
    </row>
    <row r="282" spans="1:32">
      <c r="A282" s="56"/>
      <c r="B282" s="11"/>
      <c r="C282" s="11" t="s">
        <v>315</v>
      </c>
      <c r="D282" s="11"/>
      <c r="E282" s="11" t="s">
        <v>316</v>
      </c>
      <c r="F282" s="11">
        <v>108674</v>
      </c>
      <c r="G282" s="11"/>
      <c r="H282" s="11"/>
      <c r="I282" s="11"/>
      <c r="J282" s="204">
        <v>21017.510000000024</v>
      </c>
      <c r="K282" s="11"/>
      <c r="M282" s="11">
        <v>226</v>
      </c>
      <c r="N282" s="70"/>
      <c r="P282" s="193">
        <f t="shared" si="20"/>
        <v>92.997831858407181</v>
      </c>
      <c r="Q282" s="11"/>
      <c r="R282" s="11"/>
      <c r="S282" s="11"/>
      <c r="T282" s="196">
        <f t="shared" si="21"/>
        <v>480.85840707964604</v>
      </c>
      <c r="U282" s="11"/>
      <c r="V282" s="11"/>
      <c r="W282" s="11"/>
      <c r="Y282" s="171">
        <v>21017.510000000024</v>
      </c>
      <c r="Z282" s="171">
        <f t="shared" si="18"/>
        <v>36706.32</v>
      </c>
      <c r="AA282" s="172"/>
      <c r="AB282" s="171">
        <f t="shared" si="19"/>
        <v>16830.66</v>
      </c>
      <c r="AC282" s="171">
        <v>23503.81</v>
      </c>
      <c r="AD282" s="171"/>
      <c r="AE282" s="4"/>
      <c r="AF282" s="4"/>
    </row>
    <row r="283" spans="1:32">
      <c r="A283" s="56"/>
      <c r="B283" s="11"/>
      <c r="C283" s="11" t="s">
        <v>317</v>
      </c>
      <c r="D283" s="11"/>
      <c r="E283" s="11" t="s">
        <v>318</v>
      </c>
      <c r="F283" s="11">
        <v>79493</v>
      </c>
      <c r="G283" s="11"/>
      <c r="H283" s="11"/>
      <c r="I283" s="11"/>
      <c r="J283" s="204">
        <v>15413.750000000005</v>
      </c>
      <c r="K283" s="11"/>
      <c r="M283" s="11">
        <v>249</v>
      </c>
      <c r="N283" s="70"/>
      <c r="P283" s="193">
        <f t="shared" si="20"/>
        <v>61.902610441767088</v>
      </c>
      <c r="Q283" s="11"/>
      <c r="R283" s="11"/>
      <c r="S283" s="11"/>
      <c r="T283" s="196">
        <f t="shared" si="21"/>
        <v>319.24899598393574</v>
      </c>
      <c r="U283" s="11"/>
      <c r="V283" s="11"/>
      <c r="W283" s="11"/>
      <c r="Y283" s="171">
        <v>15413.750000000005</v>
      </c>
      <c r="Z283" s="171">
        <f t="shared" si="18"/>
        <v>26919.56</v>
      </c>
      <c r="AA283" s="172"/>
      <c r="AB283" s="171">
        <f t="shared" si="19"/>
        <v>12343.21</v>
      </c>
      <c r="AC283" s="171">
        <v>17237.150000000001</v>
      </c>
      <c r="AD283" s="171"/>
      <c r="AE283" s="4"/>
      <c r="AF283" s="4"/>
    </row>
    <row r="284" spans="1:32">
      <c r="A284" s="56"/>
      <c r="B284" s="11"/>
      <c r="C284" s="11" t="s">
        <v>319</v>
      </c>
      <c r="D284" s="11"/>
      <c r="E284" s="11" t="s">
        <v>92</v>
      </c>
      <c r="F284" s="11">
        <v>4128</v>
      </c>
      <c r="G284" s="11"/>
      <c r="H284" s="11"/>
      <c r="I284" s="11"/>
      <c r="J284" s="204">
        <v>806.61</v>
      </c>
      <c r="K284" s="11"/>
      <c r="M284" s="11">
        <v>4</v>
      </c>
      <c r="N284" s="70"/>
      <c r="P284" s="193">
        <f t="shared" si="20"/>
        <v>201.6525</v>
      </c>
      <c r="Q284" s="11"/>
      <c r="R284" s="11"/>
      <c r="S284" s="11"/>
      <c r="T284" s="196">
        <f t="shared" si="21"/>
        <v>1032</v>
      </c>
      <c r="U284" s="11"/>
      <c r="V284" s="11"/>
      <c r="W284" s="11"/>
      <c r="Y284" s="171">
        <v>806.61</v>
      </c>
      <c r="Z284" s="171">
        <f t="shared" si="18"/>
        <v>1408.72</v>
      </c>
      <c r="AA284" s="172"/>
      <c r="AB284" s="171">
        <f t="shared" si="19"/>
        <v>645.92999999999995</v>
      </c>
      <c r="AC284" s="171">
        <v>902.03</v>
      </c>
      <c r="AD284" s="171"/>
      <c r="AE284" s="4"/>
      <c r="AF284" s="4"/>
    </row>
    <row r="285" spans="1:32">
      <c r="A285" s="56"/>
      <c r="B285" s="11"/>
      <c r="C285" s="11" t="s">
        <v>319</v>
      </c>
      <c r="D285" s="11"/>
      <c r="E285" s="11" t="s">
        <v>93</v>
      </c>
      <c r="F285" s="11">
        <v>321289</v>
      </c>
      <c r="G285" s="11"/>
      <c r="H285" s="11"/>
      <c r="I285" s="11"/>
      <c r="J285" s="204">
        <v>63604.009999999944</v>
      </c>
      <c r="K285" s="11"/>
      <c r="M285" s="11">
        <v>371</v>
      </c>
      <c r="N285" s="70"/>
      <c r="P285" s="193">
        <f t="shared" si="20"/>
        <v>171.4393800539082</v>
      </c>
      <c r="Q285" s="11"/>
      <c r="R285" s="11"/>
      <c r="S285" s="11"/>
      <c r="T285" s="196">
        <f t="shared" si="21"/>
        <v>866.00808625336924</v>
      </c>
      <c r="U285" s="11"/>
      <c r="V285" s="11"/>
      <c r="W285" s="11"/>
      <c r="Y285" s="171">
        <v>63604.009999999944</v>
      </c>
      <c r="Z285" s="171">
        <f t="shared" si="18"/>
        <v>111082.11</v>
      </c>
      <c r="AA285" s="172"/>
      <c r="AB285" s="171">
        <f t="shared" si="19"/>
        <v>50933.61</v>
      </c>
      <c r="AC285" s="171">
        <v>71128.149999999994</v>
      </c>
      <c r="AD285" s="171"/>
      <c r="AE285" s="4"/>
      <c r="AF285" s="4"/>
    </row>
    <row r="286" spans="1:32">
      <c r="A286" s="56"/>
      <c r="B286" s="11"/>
      <c r="C286" s="11" t="s">
        <v>320</v>
      </c>
      <c r="D286" s="11"/>
      <c r="E286" s="11" t="s">
        <v>93</v>
      </c>
      <c r="F286" s="11">
        <v>1078</v>
      </c>
      <c r="G286" s="11"/>
      <c r="H286" s="11"/>
      <c r="I286" s="11"/>
      <c r="J286" s="204">
        <v>212.6</v>
      </c>
      <c r="K286" s="11"/>
      <c r="M286" s="11">
        <v>1</v>
      </c>
      <c r="N286" s="70"/>
      <c r="P286" s="193">
        <f t="shared" si="20"/>
        <v>212.6</v>
      </c>
      <c r="Q286" s="11"/>
      <c r="R286" s="11"/>
      <c r="S286" s="11"/>
      <c r="T286" s="196">
        <f t="shared" si="21"/>
        <v>1078</v>
      </c>
      <c r="U286" s="11"/>
      <c r="V286" s="11"/>
      <c r="W286" s="11"/>
      <c r="Y286" s="171">
        <v>212.6</v>
      </c>
      <c r="Z286" s="171">
        <f t="shared" si="18"/>
        <v>371.3</v>
      </c>
      <c r="AA286" s="172"/>
      <c r="AB286" s="171">
        <f t="shared" si="19"/>
        <v>170.25</v>
      </c>
      <c r="AC286" s="171">
        <v>237.75</v>
      </c>
      <c r="AD286" s="171"/>
      <c r="AE286" s="4"/>
      <c r="AF286" s="4"/>
    </row>
    <row r="287" spans="1:32">
      <c r="A287" s="56"/>
      <c r="B287" s="11"/>
      <c r="C287" s="11" t="s">
        <v>321</v>
      </c>
      <c r="D287" s="11"/>
      <c r="E287" s="11" t="s">
        <v>322</v>
      </c>
      <c r="F287" s="11">
        <v>3095</v>
      </c>
      <c r="G287" s="11"/>
      <c r="H287" s="11"/>
      <c r="I287" s="11"/>
      <c r="J287" s="204">
        <v>417.73999999999995</v>
      </c>
      <c r="K287" s="11"/>
      <c r="M287" s="11">
        <v>5</v>
      </c>
      <c r="N287" s="70"/>
      <c r="P287" s="193">
        <f t="shared" si="20"/>
        <v>83.547999999999988</v>
      </c>
      <c r="Q287" s="11"/>
      <c r="R287" s="11"/>
      <c r="S287" s="11"/>
      <c r="T287" s="196">
        <f t="shared" si="21"/>
        <v>619</v>
      </c>
      <c r="U287" s="11"/>
      <c r="V287" s="11"/>
      <c r="W287" s="11"/>
      <c r="Y287" s="171">
        <v>417.73999999999995</v>
      </c>
      <c r="Z287" s="171">
        <f t="shared" si="18"/>
        <v>729.57</v>
      </c>
      <c r="AA287" s="172"/>
      <c r="AB287" s="171">
        <f t="shared" si="19"/>
        <v>334.52</v>
      </c>
      <c r="AC287" s="171">
        <v>467.16</v>
      </c>
      <c r="AD287" s="171"/>
      <c r="AE287" s="4"/>
      <c r="AF287" s="4"/>
    </row>
    <row r="288" spans="1:32">
      <c r="A288" s="56"/>
      <c r="B288" s="11"/>
      <c r="C288" s="11" t="s">
        <v>323</v>
      </c>
      <c r="D288" s="11"/>
      <c r="E288" s="11" t="s">
        <v>133</v>
      </c>
      <c r="F288" s="11">
        <v>9468</v>
      </c>
      <c r="G288" s="11"/>
      <c r="H288" s="11"/>
      <c r="I288" s="11"/>
      <c r="J288" s="204">
        <v>1744.6599999999999</v>
      </c>
      <c r="K288" s="11"/>
      <c r="M288" s="11">
        <v>16</v>
      </c>
      <c r="N288" s="70"/>
      <c r="P288" s="193">
        <f t="shared" si="20"/>
        <v>109.04124999999999</v>
      </c>
      <c r="Q288" s="11"/>
      <c r="R288" s="11"/>
      <c r="S288" s="11"/>
      <c r="T288" s="196">
        <f t="shared" si="21"/>
        <v>591.75</v>
      </c>
      <c r="U288" s="11"/>
      <c r="V288" s="11"/>
      <c r="W288" s="11"/>
      <c r="Y288" s="171">
        <v>1744.6599999999999</v>
      </c>
      <c r="Z288" s="171">
        <f t="shared" si="18"/>
        <v>3046.99</v>
      </c>
      <c r="AA288" s="172"/>
      <c r="AB288" s="171">
        <f t="shared" si="19"/>
        <v>1397.11</v>
      </c>
      <c r="AC288" s="171">
        <v>1951.05</v>
      </c>
      <c r="AD288" s="171"/>
      <c r="AE288" s="4"/>
      <c r="AF288" s="4"/>
    </row>
    <row r="289" spans="1:32">
      <c r="A289" s="56"/>
      <c r="B289" s="11"/>
      <c r="C289" s="11" t="s">
        <v>323</v>
      </c>
      <c r="D289" s="11"/>
      <c r="E289" s="11" t="s">
        <v>324</v>
      </c>
      <c r="F289" s="11">
        <v>3360</v>
      </c>
      <c r="G289" s="11"/>
      <c r="H289" s="11"/>
      <c r="I289" s="11"/>
      <c r="J289" s="204">
        <v>554.34</v>
      </c>
      <c r="K289" s="11"/>
      <c r="M289" s="11">
        <v>4</v>
      </c>
      <c r="N289" s="70"/>
      <c r="P289" s="193">
        <f t="shared" si="20"/>
        <v>138.58500000000001</v>
      </c>
      <c r="Q289" s="11"/>
      <c r="R289" s="11"/>
      <c r="S289" s="11"/>
      <c r="T289" s="196">
        <f t="shared" si="21"/>
        <v>840</v>
      </c>
      <c r="U289" s="11"/>
      <c r="V289" s="11"/>
      <c r="W289" s="11"/>
      <c r="Y289" s="171">
        <v>554.34</v>
      </c>
      <c r="Z289" s="171">
        <f t="shared" si="18"/>
        <v>968.13</v>
      </c>
      <c r="AA289" s="172"/>
      <c r="AB289" s="171">
        <f t="shared" si="19"/>
        <v>443.91</v>
      </c>
      <c r="AC289" s="171">
        <v>619.91999999999996</v>
      </c>
      <c r="AD289" s="171"/>
      <c r="AE289" s="4"/>
      <c r="AF289" s="4"/>
    </row>
    <row r="290" spans="1:32">
      <c r="A290" s="56"/>
      <c r="B290" s="11"/>
      <c r="C290" s="11" t="s">
        <v>325</v>
      </c>
      <c r="D290" s="11"/>
      <c r="E290" s="11" t="s">
        <v>133</v>
      </c>
      <c r="F290" s="11">
        <v>554</v>
      </c>
      <c r="G290" s="11"/>
      <c r="H290" s="11"/>
      <c r="I290" s="11"/>
      <c r="J290" s="204">
        <v>120.05000000000001</v>
      </c>
      <c r="K290" s="11"/>
      <c r="M290" s="11">
        <v>3</v>
      </c>
      <c r="N290" s="70"/>
      <c r="P290" s="193">
        <f t="shared" si="20"/>
        <v>40.016666666666673</v>
      </c>
      <c r="Q290" s="11"/>
      <c r="R290" s="11"/>
      <c r="S290" s="11"/>
      <c r="T290" s="196">
        <f t="shared" si="21"/>
        <v>184.66666666666666</v>
      </c>
      <c r="U290" s="11"/>
      <c r="V290" s="11"/>
      <c r="W290" s="11"/>
      <c r="Y290" s="171">
        <v>120.05000000000001</v>
      </c>
      <c r="Z290" s="171">
        <f t="shared" si="18"/>
        <v>209.66</v>
      </c>
      <c r="AA290" s="172"/>
      <c r="AB290" s="171">
        <f t="shared" si="19"/>
        <v>96.14</v>
      </c>
      <c r="AC290" s="171">
        <v>134.25</v>
      </c>
      <c r="AD290" s="171"/>
      <c r="AE290" s="4"/>
      <c r="AF290" s="4"/>
    </row>
    <row r="291" spans="1:32">
      <c r="A291" s="56"/>
      <c r="B291" s="11"/>
      <c r="C291" s="11" t="s">
        <v>326</v>
      </c>
      <c r="D291" s="11"/>
      <c r="E291" s="11" t="s">
        <v>96</v>
      </c>
      <c r="F291" s="11">
        <v>286413</v>
      </c>
      <c r="G291" s="11"/>
      <c r="H291" s="11"/>
      <c r="I291" s="11"/>
      <c r="J291" s="204">
        <v>54480.299999999981</v>
      </c>
      <c r="K291" s="11"/>
      <c r="M291" s="11">
        <v>483</v>
      </c>
      <c r="N291" s="70"/>
      <c r="P291" s="193">
        <f t="shared" si="20"/>
        <v>112.795652173913</v>
      </c>
      <c r="Q291" s="11"/>
      <c r="R291" s="11"/>
      <c r="S291" s="11"/>
      <c r="T291" s="196">
        <f t="shared" si="21"/>
        <v>592.98757763975152</v>
      </c>
      <c r="U291" s="11"/>
      <c r="V291" s="11"/>
      <c r="W291" s="11"/>
      <c r="Y291" s="171">
        <v>54480.299999999981</v>
      </c>
      <c r="Z291" s="171">
        <f t="shared" si="18"/>
        <v>95147.88</v>
      </c>
      <c r="AA291" s="172"/>
      <c r="AB291" s="171">
        <f t="shared" si="19"/>
        <v>43627.41</v>
      </c>
      <c r="AC291" s="171">
        <v>60925.14</v>
      </c>
      <c r="AD291" s="171"/>
      <c r="AE291" s="4"/>
      <c r="AF291" s="4"/>
    </row>
    <row r="292" spans="1:32">
      <c r="A292" s="56"/>
      <c r="B292" s="11"/>
      <c r="C292" s="11" t="s">
        <v>327</v>
      </c>
      <c r="D292" s="11"/>
      <c r="E292" s="11" t="s">
        <v>77</v>
      </c>
      <c r="F292" s="11">
        <v>2294784</v>
      </c>
      <c r="G292" s="11"/>
      <c r="H292" s="11"/>
      <c r="I292" s="11"/>
      <c r="J292" s="204">
        <v>441308.45999999996</v>
      </c>
      <c r="K292" s="11"/>
      <c r="M292" s="11">
        <v>2170</v>
      </c>
      <c r="N292" s="70"/>
      <c r="P292" s="193">
        <f t="shared" si="20"/>
        <v>203.36795391705067</v>
      </c>
      <c r="Q292" s="11"/>
      <c r="R292" s="11"/>
      <c r="S292" s="11"/>
      <c r="T292" s="196">
        <f t="shared" si="21"/>
        <v>1057.5041474654379</v>
      </c>
      <c r="U292" s="11"/>
      <c r="V292" s="11"/>
      <c r="W292" s="11"/>
      <c r="Y292" s="171">
        <v>441308.45999999996</v>
      </c>
      <c r="Z292" s="171">
        <f t="shared" si="18"/>
        <v>770729.31</v>
      </c>
      <c r="AA292" s="172"/>
      <c r="AB292" s="171">
        <f t="shared" si="19"/>
        <v>353396.45</v>
      </c>
      <c r="AC292" s="171">
        <v>493513.78</v>
      </c>
      <c r="AD292" s="171"/>
      <c r="AE292" s="4"/>
      <c r="AF292" s="4"/>
    </row>
    <row r="293" spans="1:32">
      <c r="A293" s="56"/>
      <c r="B293" s="11"/>
      <c r="C293" s="11" t="s">
        <v>328</v>
      </c>
      <c r="D293" s="11"/>
      <c r="E293" s="11" t="s">
        <v>187</v>
      </c>
      <c r="F293" s="11">
        <v>16215</v>
      </c>
      <c r="G293" s="11"/>
      <c r="H293" s="11"/>
      <c r="I293" s="11"/>
      <c r="J293" s="204">
        <v>2950.3399999999997</v>
      </c>
      <c r="K293" s="11"/>
      <c r="M293" s="11">
        <v>29</v>
      </c>
      <c r="N293" s="70"/>
      <c r="P293" s="193">
        <f t="shared" si="20"/>
        <v>101.7358620689655</v>
      </c>
      <c r="Q293" s="11"/>
      <c r="R293" s="11"/>
      <c r="S293" s="11"/>
      <c r="T293" s="196">
        <f t="shared" si="21"/>
        <v>559.13793103448279</v>
      </c>
      <c r="U293" s="11"/>
      <c r="V293" s="11"/>
      <c r="W293" s="11"/>
      <c r="Y293" s="171">
        <v>2950.3399999999997</v>
      </c>
      <c r="Z293" s="171">
        <f t="shared" si="18"/>
        <v>5152.66</v>
      </c>
      <c r="AA293" s="172"/>
      <c r="AB293" s="171">
        <f t="shared" si="19"/>
        <v>2362.61</v>
      </c>
      <c r="AC293" s="171">
        <v>3299.36</v>
      </c>
      <c r="AD293" s="171"/>
      <c r="AE293" s="4"/>
      <c r="AF293" s="4"/>
    </row>
    <row r="294" spans="1:32">
      <c r="A294" s="56"/>
      <c r="B294" s="11"/>
      <c r="C294" s="11" t="s">
        <v>329</v>
      </c>
      <c r="D294" s="11"/>
      <c r="E294" s="11" t="s">
        <v>187</v>
      </c>
      <c r="F294" s="11">
        <v>68175</v>
      </c>
      <c r="G294" s="11"/>
      <c r="H294" s="11"/>
      <c r="I294" s="11"/>
      <c r="J294" s="204">
        <v>12703.369999999999</v>
      </c>
      <c r="K294" s="11"/>
      <c r="M294" s="11">
        <v>102</v>
      </c>
      <c r="N294" s="70"/>
      <c r="P294" s="193">
        <f t="shared" si="20"/>
        <v>124.54284313725489</v>
      </c>
      <c r="Q294" s="11"/>
      <c r="R294" s="11"/>
      <c r="S294" s="11"/>
      <c r="T294" s="196">
        <f t="shared" si="21"/>
        <v>668.38235294117646</v>
      </c>
      <c r="U294" s="11"/>
      <c r="V294" s="11"/>
      <c r="W294" s="11"/>
      <c r="Y294" s="171">
        <v>12703.369999999999</v>
      </c>
      <c r="Z294" s="171">
        <f t="shared" si="18"/>
        <v>22185.98</v>
      </c>
      <c r="AA294" s="172"/>
      <c r="AB294" s="171">
        <f t="shared" si="19"/>
        <v>10172.76</v>
      </c>
      <c r="AC294" s="171">
        <v>14206.14</v>
      </c>
      <c r="AD294" s="171"/>
      <c r="AE294" s="4"/>
      <c r="AF294" s="4"/>
    </row>
    <row r="295" spans="1:32">
      <c r="A295" s="56"/>
      <c r="B295" s="11"/>
      <c r="C295" s="11" t="s">
        <v>330</v>
      </c>
      <c r="D295" s="11"/>
      <c r="E295" s="11" t="s">
        <v>96</v>
      </c>
      <c r="F295" s="11">
        <v>20815</v>
      </c>
      <c r="G295" s="11"/>
      <c r="H295" s="11"/>
      <c r="I295" s="11"/>
      <c r="J295" s="204">
        <v>4001.3000000000006</v>
      </c>
      <c r="K295" s="11"/>
      <c r="M295" s="11">
        <v>32</v>
      </c>
      <c r="N295" s="70"/>
      <c r="P295" s="193">
        <f t="shared" si="20"/>
        <v>125.04062500000002</v>
      </c>
      <c r="Q295" s="11"/>
      <c r="R295" s="11"/>
      <c r="S295" s="11"/>
      <c r="T295" s="196">
        <f t="shared" si="21"/>
        <v>650.46875</v>
      </c>
      <c r="U295" s="11"/>
      <c r="V295" s="11"/>
      <c r="W295" s="11"/>
      <c r="Y295" s="171">
        <v>4001.3000000000006</v>
      </c>
      <c r="Z295" s="171">
        <f t="shared" si="18"/>
        <v>6988.13</v>
      </c>
      <c r="AA295" s="172"/>
      <c r="AB295" s="171">
        <f t="shared" si="19"/>
        <v>3204.21</v>
      </c>
      <c r="AC295" s="171">
        <v>4474.6400000000003</v>
      </c>
      <c r="AD295" s="171"/>
      <c r="AE295" s="4"/>
      <c r="AF295" s="4"/>
    </row>
    <row r="296" spans="1:32">
      <c r="A296" s="56"/>
      <c r="B296" s="11"/>
      <c r="C296" s="11" t="s">
        <v>331</v>
      </c>
      <c r="D296" s="11"/>
      <c r="E296" s="11" t="s">
        <v>178</v>
      </c>
      <c r="F296" s="11">
        <v>6023</v>
      </c>
      <c r="G296" s="11"/>
      <c r="H296" s="11"/>
      <c r="I296" s="11"/>
      <c r="J296" s="204">
        <v>1195.77</v>
      </c>
      <c r="K296" s="11"/>
      <c r="M296" s="11">
        <v>12</v>
      </c>
      <c r="N296" s="70"/>
      <c r="P296" s="193">
        <f t="shared" si="20"/>
        <v>99.647499999999994</v>
      </c>
      <c r="Q296" s="11"/>
      <c r="R296" s="11"/>
      <c r="S296" s="11"/>
      <c r="T296" s="196">
        <f t="shared" si="21"/>
        <v>501.91666666666669</v>
      </c>
      <c r="U296" s="11"/>
      <c r="V296" s="11"/>
      <c r="W296" s="11"/>
      <c r="Y296" s="171">
        <v>1195.77</v>
      </c>
      <c r="Z296" s="171">
        <f t="shared" si="18"/>
        <v>2088.37</v>
      </c>
      <c r="AA296" s="172"/>
      <c r="AB296" s="171">
        <f t="shared" si="19"/>
        <v>957.56</v>
      </c>
      <c r="AC296" s="171">
        <v>1337.23</v>
      </c>
      <c r="AD296" s="171"/>
      <c r="AE296" s="4"/>
      <c r="AF296" s="4"/>
    </row>
    <row r="297" spans="1:32">
      <c r="A297" s="56"/>
      <c r="B297" s="11"/>
      <c r="C297" s="11" t="s">
        <v>332</v>
      </c>
      <c r="D297" s="11"/>
      <c r="E297" s="11" t="s">
        <v>96</v>
      </c>
      <c r="F297" s="11">
        <v>3069</v>
      </c>
      <c r="G297" s="11"/>
      <c r="H297" s="11"/>
      <c r="I297" s="11"/>
      <c r="J297" s="204">
        <v>589.4</v>
      </c>
      <c r="K297" s="11"/>
      <c r="M297" s="11">
        <v>3</v>
      </c>
      <c r="N297" s="70"/>
      <c r="P297" s="193">
        <f t="shared" si="20"/>
        <v>196.46666666666667</v>
      </c>
      <c r="Q297" s="11"/>
      <c r="R297" s="11"/>
      <c r="S297" s="11"/>
      <c r="T297" s="196">
        <f t="shared" si="21"/>
        <v>1023</v>
      </c>
      <c r="U297" s="11"/>
      <c r="V297" s="11"/>
      <c r="W297" s="11"/>
      <c r="Y297" s="171">
        <v>589.4</v>
      </c>
      <c r="Z297" s="171">
        <f t="shared" si="18"/>
        <v>1029.3699999999999</v>
      </c>
      <c r="AA297" s="172"/>
      <c r="AB297" s="171">
        <f t="shared" si="19"/>
        <v>471.99</v>
      </c>
      <c r="AC297" s="171">
        <v>659.12</v>
      </c>
      <c r="AD297" s="171"/>
      <c r="AE297" s="4"/>
      <c r="AF297" s="4"/>
    </row>
    <row r="298" spans="1:32">
      <c r="A298" s="56"/>
      <c r="B298" s="11"/>
      <c r="C298" s="11" t="s">
        <v>333</v>
      </c>
      <c r="D298" s="11"/>
      <c r="E298" s="11" t="s">
        <v>77</v>
      </c>
      <c r="F298" s="11">
        <v>954</v>
      </c>
      <c r="G298" s="11"/>
      <c r="H298" s="11"/>
      <c r="I298" s="11"/>
      <c r="J298" s="204">
        <v>189.15</v>
      </c>
      <c r="K298" s="11"/>
      <c r="M298" s="11">
        <v>1</v>
      </c>
      <c r="N298" s="70"/>
      <c r="P298" s="193">
        <f t="shared" si="20"/>
        <v>189.15</v>
      </c>
      <c r="Q298" s="11"/>
      <c r="R298" s="11"/>
      <c r="S298" s="11"/>
      <c r="T298" s="196">
        <f t="shared" si="21"/>
        <v>954</v>
      </c>
      <c r="U298" s="11"/>
      <c r="V298" s="11"/>
      <c r="W298" s="11"/>
      <c r="Y298" s="171">
        <v>189.15</v>
      </c>
      <c r="Z298" s="171">
        <f t="shared" si="18"/>
        <v>330.34</v>
      </c>
      <c r="AA298" s="172"/>
      <c r="AB298" s="171">
        <f t="shared" si="19"/>
        <v>151.47</v>
      </c>
      <c r="AC298" s="171">
        <v>211.53</v>
      </c>
      <c r="AD298" s="171"/>
      <c r="AE298" s="4"/>
      <c r="AF298" s="4"/>
    </row>
    <row r="299" spans="1:32">
      <c r="A299" s="56"/>
      <c r="B299" s="11"/>
      <c r="C299" s="11" t="s">
        <v>334</v>
      </c>
      <c r="D299" s="11"/>
      <c r="E299" s="11" t="s">
        <v>335</v>
      </c>
      <c r="F299" s="11">
        <v>570463</v>
      </c>
      <c r="G299" s="11"/>
      <c r="H299" s="11"/>
      <c r="I299" s="11"/>
      <c r="J299" s="204">
        <v>110587.84000000003</v>
      </c>
      <c r="K299" s="11"/>
      <c r="M299" s="11">
        <v>1158</v>
      </c>
      <c r="N299" s="70"/>
      <c r="P299" s="193">
        <f t="shared" si="20"/>
        <v>95.498998272884307</v>
      </c>
      <c r="Q299" s="11"/>
      <c r="R299" s="11"/>
      <c r="S299" s="11"/>
      <c r="T299" s="196">
        <f t="shared" si="21"/>
        <v>492.62780656303971</v>
      </c>
      <c r="U299" s="11"/>
      <c r="V299" s="11"/>
      <c r="W299" s="11"/>
      <c r="Y299" s="171">
        <v>110587.84000000003</v>
      </c>
      <c r="Z299" s="171">
        <f t="shared" si="18"/>
        <v>193137.67</v>
      </c>
      <c r="AA299" s="172"/>
      <c r="AB299" s="171">
        <f t="shared" si="19"/>
        <v>88557.9</v>
      </c>
      <c r="AC299" s="171">
        <v>123670.01</v>
      </c>
      <c r="AD299" s="171"/>
      <c r="AE299" s="4"/>
      <c r="AF299" s="4"/>
    </row>
    <row r="300" spans="1:32">
      <c r="A300" s="56"/>
      <c r="B300" s="11"/>
      <c r="C300" s="11" t="s">
        <v>336</v>
      </c>
      <c r="D300" s="11"/>
      <c r="E300" s="11" t="s">
        <v>335</v>
      </c>
      <c r="F300" s="11">
        <v>706</v>
      </c>
      <c r="G300" s="11"/>
      <c r="H300" s="11"/>
      <c r="I300" s="11"/>
      <c r="J300" s="204">
        <v>138.63999999999999</v>
      </c>
      <c r="K300" s="11"/>
      <c r="M300" s="11">
        <v>1</v>
      </c>
      <c r="N300" s="70"/>
      <c r="P300" s="193">
        <f t="shared" si="20"/>
        <v>138.63999999999999</v>
      </c>
      <c r="Q300" s="11"/>
      <c r="R300" s="11"/>
      <c r="S300" s="11"/>
      <c r="T300" s="196">
        <f t="shared" si="21"/>
        <v>706</v>
      </c>
      <c r="U300" s="11"/>
      <c r="V300" s="11"/>
      <c r="W300" s="11"/>
      <c r="Y300" s="171">
        <v>138.63999999999999</v>
      </c>
      <c r="Z300" s="171">
        <f t="shared" si="18"/>
        <v>242.13</v>
      </c>
      <c r="AA300" s="172"/>
      <c r="AB300" s="171">
        <f t="shared" si="19"/>
        <v>111.02</v>
      </c>
      <c r="AC300" s="171">
        <v>155.04</v>
      </c>
      <c r="AD300" s="171"/>
      <c r="AE300" s="4"/>
      <c r="AF300" s="4"/>
    </row>
    <row r="301" spans="1:32">
      <c r="A301" s="56"/>
      <c r="B301" s="11"/>
      <c r="C301" s="11" t="s">
        <v>336</v>
      </c>
      <c r="D301" s="11"/>
      <c r="E301" s="11" t="s">
        <v>173</v>
      </c>
      <c r="F301" s="11">
        <v>1183265</v>
      </c>
      <c r="G301" s="11"/>
      <c r="H301" s="11"/>
      <c r="I301" s="11"/>
      <c r="J301" s="204">
        <v>227613.75000000023</v>
      </c>
      <c r="K301" s="11"/>
      <c r="M301" s="11">
        <v>1210</v>
      </c>
      <c r="N301" s="70"/>
      <c r="P301" s="193">
        <f t="shared" si="20"/>
        <v>188.11053719008282</v>
      </c>
      <c r="Q301" s="11"/>
      <c r="R301" s="11"/>
      <c r="S301" s="11"/>
      <c r="T301" s="196">
        <f t="shared" si="21"/>
        <v>977.90495867768595</v>
      </c>
      <c r="U301" s="11"/>
      <c r="V301" s="11"/>
      <c r="W301" s="11"/>
      <c r="Y301" s="171">
        <v>227613.75000000023</v>
      </c>
      <c r="Z301" s="171">
        <f t="shared" si="18"/>
        <v>397519.2</v>
      </c>
      <c r="AA301" s="172"/>
      <c r="AB301" s="171">
        <f t="shared" si="19"/>
        <v>182271.35</v>
      </c>
      <c r="AC301" s="171">
        <v>254539.7</v>
      </c>
      <c r="AD301" s="171"/>
      <c r="AE301" s="4"/>
      <c r="AF301" s="4"/>
    </row>
    <row r="302" spans="1:32">
      <c r="A302" s="56"/>
      <c r="B302" s="11"/>
      <c r="C302" s="11" t="s">
        <v>337</v>
      </c>
      <c r="D302" s="11"/>
      <c r="E302" s="11" t="s">
        <v>82</v>
      </c>
      <c r="F302" s="11">
        <v>12339</v>
      </c>
      <c r="G302" s="11"/>
      <c r="H302" s="11"/>
      <c r="I302" s="11"/>
      <c r="J302" s="204">
        <v>2711.22</v>
      </c>
      <c r="K302" s="11"/>
      <c r="M302" s="11">
        <v>82</v>
      </c>
      <c r="N302" s="70"/>
      <c r="P302" s="193">
        <f t="shared" si="20"/>
        <v>33.063658536585365</v>
      </c>
      <c r="Q302" s="11"/>
      <c r="R302" s="11"/>
      <c r="S302" s="11"/>
      <c r="T302" s="196">
        <f t="shared" si="21"/>
        <v>150.47560975609755</v>
      </c>
      <c r="U302" s="11"/>
      <c r="V302" s="11"/>
      <c r="W302" s="11"/>
      <c r="Y302" s="171">
        <v>2711.22</v>
      </c>
      <c r="Z302" s="171">
        <f t="shared" si="18"/>
        <v>4735.05</v>
      </c>
      <c r="AA302" s="172"/>
      <c r="AB302" s="171">
        <f t="shared" si="19"/>
        <v>2171.12</v>
      </c>
      <c r="AC302" s="171">
        <v>3031.95</v>
      </c>
      <c r="AD302" s="171"/>
      <c r="AE302" s="4"/>
      <c r="AF302" s="4"/>
    </row>
    <row r="303" spans="1:32">
      <c r="A303" s="56"/>
      <c r="B303" s="11"/>
      <c r="C303" s="11" t="s">
        <v>338</v>
      </c>
      <c r="D303" s="11"/>
      <c r="E303" s="11" t="s">
        <v>82</v>
      </c>
      <c r="F303" s="11">
        <v>5249</v>
      </c>
      <c r="G303" s="11"/>
      <c r="H303" s="11"/>
      <c r="I303" s="11"/>
      <c r="J303" s="204">
        <v>985.53</v>
      </c>
      <c r="K303" s="11"/>
      <c r="M303" s="11">
        <v>13</v>
      </c>
      <c r="N303" s="70"/>
      <c r="P303" s="193">
        <f t="shared" si="20"/>
        <v>75.81</v>
      </c>
      <c r="Q303" s="11"/>
      <c r="R303" s="11"/>
      <c r="S303" s="11"/>
      <c r="T303" s="196">
        <f t="shared" si="21"/>
        <v>403.76923076923077</v>
      </c>
      <c r="U303" s="11"/>
      <c r="V303" s="11"/>
      <c r="W303" s="11"/>
      <c r="Y303" s="171">
        <v>985.53</v>
      </c>
      <c r="Z303" s="171">
        <f t="shared" si="18"/>
        <v>1721.19</v>
      </c>
      <c r="AA303" s="172"/>
      <c r="AB303" s="171">
        <f t="shared" si="19"/>
        <v>789.2</v>
      </c>
      <c r="AC303" s="171">
        <v>1102.1099999999999</v>
      </c>
      <c r="AD303" s="171"/>
      <c r="AE303" s="4"/>
      <c r="AF303" s="4"/>
    </row>
    <row r="304" spans="1:32">
      <c r="A304" s="56"/>
      <c r="B304" s="11"/>
      <c r="C304" s="11" t="s">
        <v>339</v>
      </c>
      <c r="D304" s="11"/>
      <c r="E304" s="11" t="s">
        <v>62</v>
      </c>
      <c r="F304" s="11">
        <v>1050</v>
      </c>
      <c r="G304" s="11"/>
      <c r="H304" s="11"/>
      <c r="I304" s="11"/>
      <c r="J304" s="204">
        <v>212.48</v>
      </c>
      <c r="K304" s="11"/>
      <c r="M304" s="11">
        <v>3</v>
      </c>
      <c r="N304" s="70"/>
      <c r="P304" s="193">
        <f t="shared" si="20"/>
        <v>70.826666666666668</v>
      </c>
      <c r="Q304" s="11"/>
      <c r="R304" s="11"/>
      <c r="S304" s="11"/>
      <c r="T304" s="196">
        <f t="shared" si="21"/>
        <v>350</v>
      </c>
      <c r="U304" s="11"/>
      <c r="V304" s="11"/>
      <c r="W304" s="11"/>
      <c r="Y304" s="171">
        <v>212.48</v>
      </c>
      <c r="Z304" s="171">
        <f t="shared" si="18"/>
        <v>371.09</v>
      </c>
      <c r="AA304" s="172"/>
      <c r="AB304" s="171">
        <f t="shared" si="19"/>
        <v>170.15</v>
      </c>
      <c r="AC304" s="171">
        <v>237.62</v>
      </c>
      <c r="AD304" s="171"/>
      <c r="AE304" s="4"/>
      <c r="AF304" s="4"/>
    </row>
    <row r="305" spans="1:32">
      <c r="A305" s="56"/>
      <c r="B305" s="11"/>
      <c r="C305" s="11" t="s">
        <v>340</v>
      </c>
      <c r="D305" s="11"/>
      <c r="E305" s="11" t="s">
        <v>341</v>
      </c>
      <c r="F305" s="11">
        <v>251310</v>
      </c>
      <c r="G305" s="11"/>
      <c r="H305" s="11"/>
      <c r="I305" s="11"/>
      <c r="J305" s="204">
        <v>45012.879999999932</v>
      </c>
      <c r="K305" s="11"/>
      <c r="M305" s="11">
        <v>481</v>
      </c>
      <c r="N305" s="70"/>
      <c r="P305" s="193">
        <f t="shared" si="20"/>
        <v>93.581871101870959</v>
      </c>
      <c r="Q305" s="11"/>
      <c r="R305" s="11"/>
      <c r="S305" s="11"/>
      <c r="T305" s="196">
        <f t="shared" si="21"/>
        <v>522.47401247401251</v>
      </c>
      <c r="U305" s="11"/>
      <c r="V305" s="11"/>
      <c r="W305" s="11"/>
      <c r="Y305" s="171">
        <v>45012.879999999932</v>
      </c>
      <c r="Z305" s="171">
        <f t="shared" si="18"/>
        <v>78613.37</v>
      </c>
      <c r="AA305" s="172"/>
      <c r="AB305" s="171">
        <f t="shared" si="19"/>
        <v>36045.97</v>
      </c>
      <c r="AC305" s="171">
        <v>50337.75</v>
      </c>
      <c r="AD305" s="171"/>
      <c r="AE305" s="4"/>
      <c r="AF305" s="4"/>
    </row>
    <row r="306" spans="1:32">
      <c r="A306" s="56"/>
      <c r="B306" s="11"/>
      <c r="C306" s="11" t="s">
        <v>342</v>
      </c>
      <c r="D306" s="11"/>
      <c r="E306" s="11" t="s">
        <v>133</v>
      </c>
      <c r="F306" s="11">
        <v>111</v>
      </c>
      <c r="G306" s="11"/>
      <c r="H306" s="11"/>
      <c r="I306" s="11"/>
      <c r="J306" s="204">
        <v>26.21</v>
      </c>
      <c r="K306" s="11"/>
      <c r="M306" s="11">
        <v>1</v>
      </c>
      <c r="N306" s="70"/>
      <c r="P306" s="193">
        <f t="shared" si="20"/>
        <v>26.21</v>
      </c>
      <c r="Q306" s="11"/>
      <c r="R306" s="11"/>
      <c r="S306" s="11"/>
      <c r="T306" s="196">
        <f t="shared" si="21"/>
        <v>111</v>
      </c>
      <c r="U306" s="11"/>
      <c r="V306" s="11"/>
      <c r="W306" s="11"/>
      <c r="Y306" s="171">
        <v>26.21</v>
      </c>
      <c r="Z306" s="171">
        <f t="shared" si="18"/>
        <v>45.77</v>
      </c>
      <c r="AA306" s="172"/>
      <c r="AB306" s="171">
        <f t="shared" si="19"/>
        <v>20.99</v>
      </c>
      <c r="AC306" s="171">
        <v>29.31</v>
      </c>
      <c r="AD306" s="171"/>
      <c r="AE306" s="4"/>
      <c r="AF306" s="4"/>
    </row>
    <row r="307" spans="1:32">
      <c r="A307" s="56"/>
      <c r="B307" s="11"/>
      <c r="C307" s="11" t="s">
        <v>342</v>
      </c>
      <c r="D307" s="11"/>
      <c r="E307" s="11" t="s">
        <v>161</v>
      </c>
      <c r="F307" s="11">
        <v>799326</v>
      </c>
      <c r="G307" s="11"/>
      <c r="H307" s="11"/>
      <c r="I307" s="11"/>
      <c r="J307" s="204">
        <v>151363.97999999995</v>
      </c>
      <c r="K307" s="11"/>
      <c r="M307" s="11">
        <v>1293</v>
      </c>
      <c r="N307" s="70"/>
      <c r="P307" s="193">
        <f t="shared" si="20"/>
        <v>117.06417633410669</v>
      </c>
      <c r="Q307" s="11"/>
      <c r="R307" s="11"/>
      <c r="S307" s="11"/>
      <c r="T307" s="196">
        <f t="shared" si="21"/>
        <v>618.19489559164731</v>
      </c>
      <c r="U307" s="11"/>
      <c r="V307" s="11"/>
      <c r="W307" s="11"/>
      <c r="Y307" s="171">
        <v>151363.97999999995</v>
      </c>
      <c r="Z307" s="171">
        <f t="shared" si="18"/>
        <v>264351.73</v>
      </c>
      <c r="AA307" s="172"/>
      <c r="AB307" s="171">
        <f t="shared" si="19"/>
        <v>121211.12</v>
      </c>
      <c r="AC307" s="171">
        <v>169269.83</v>
      </c>
      <c r="AD307" s="171"/>
      <c r="AE307" s="4"/>
      <c r="AF307" s="4"/>
    </row>
    <row r="308" spans="1:32">
      <c r="A308" s="56"/>
      <c r="B308" s="11"/>
      <c r="C308" s="11" t="s">
        <v>343</v>
      </c>
      <c r="D308" s="11"/>
      <c r="E308" s="11" t="s">
        <v>119</v>
      </c>
      <c r="F308" s="11">
        <v>3139</v>
      </c>
      <c r="G308" s="11"/>
      <c r="H308" s="11"/>
      <c r="I308" s="11"/>
      <c r="J308" s="204">
        <v>633.62</v>
      </c>
      <c r="K308" s="11"/>
      <c r="M308" s="11">
        <v>1</v>
      </c>
      <c r="N308" s="70"/>
      <c r="P308" s="193">
        <f t="shared" si="20"/>
        <v>633.62</v>
      </c>
      <c r="Q308" s="11"/>
      <c r="R308" s="11"/>
      <c r="S308" s="11"/>
      <c r="T308" s="196">
        <f t="shared" si="21"/>
        <v>3139</v>
      </c>
      <c r="U308" s="11"/>
      <c r="V308" s="11"/>
      <c r="W308" s="11"/>
      <c r="Y308" s="171">
        <v>633.62</v>
      </c>
      <c r="Z308" s="171">
        <f t="shared" si="18"/>
        <v>1106.5899999999999</v>
      </c>
      <c r="AA308" s="172"/>
      <c r="AB308" s="171">
        <f t="shared" si="19"/>
        <v>507.4</v>
      </c>
      <c r="AC308" s="171">
        <v>708.58</v>
      </c>
      <c r="AD308" s="171"/>
      <c r="AE308" s="4"/>
      <c r="AF308" s="4"/>
    </row>
    <row r="309" spans="1:32">
      <c r="A309" s="56"/>
      <c r="B309" s="11"/>
      <c r="C309" s="11" t="s">
        <v>343</v>
      </c>
      <c r="D309" s="11"/>
      <c r="E309" s="11" t="s">
        <v>189</v>
      </c>
      <c r="F309" s="11">
        <v>832180</v>
      </c>
      <c r="G309" s="11"/>
      <c r="H309" s="11"/>
      <c r="I309" s="11"/>
      <c r="J309" s="204">
        <v>156888.04</v>
      </c>
      <c r="K309" s="11"/>
      <c r="M309" s="11">
        <v>1261</v>
      </c>
      <c r="N309" s="70"/>
      <c r="P309" s="193">
        <f t="shared" si="20"/>
        <v>124.4155749405234</v>
      </c>
      <c r="Q309" s="11"/>
      <c r="R309" s="11"/>
      <c r="S309" s="11"/>
      <c r="T309" s="196">
        <f t="shared" si="21"/>
        <v>659.93655828707369</v>
      </c>
      <c r="U309" s="11"/>
      <c r="V309" s="11"/>
      <c r="W309" s="11"/>
      <c r="Y309" s="171">
        <v>156888.04</v>
      </c>
      <c r="Z309" s="171">
        <f t="shared" si="18"/>
        <v>273999.3</v>
      </c>
      <c r="AA309" s="172"/>
      <c r="AB309" s="171">
        <f t="shared" si="19"/>
        <v>125634.75</v>
      </c>
      <c r="AC309" s="171">
        <v>175447.37</v>
      </c>
      <c r="AD309" s="171"/>
      <c r="AE309" s="4"/>
      <c r="AF309" s="4"/>
    </row>
    <row r="310" spans="1:32">
      <c r="A310" s="56"/>
      <c r="B310" s="11"/>
      <c r="C310" s="11" t="s">
        <v>344</v>
      </c>
      <c r="D310" s="11"/>
      <c r="E310" s="11" t="s">
        <v>108</v>
      </c>
      <c r="F310" s="11">
        <v>5650</v>
      </c>
      <c r="G310" s="11"/>
      <c r="H310" s="11"/>
      <c r="I310" s="11"/>
      <c r="J310" s="204">
        <v>1108.18</v>
      </c>
      <c r="K310" s="11"/>
      <c r="M310" s="11">
        <v>7</v>
      </c>
      <c r="N310" s="70"/>
      <c r="P310" s="193">
        <f t="shared" si="20"/>
        <v>158.31142857142859</v>
      </c>
      <c r="Q310" s="11"/>
      <c r="R310" s="11"/>
      <c r="S310" s="11"/>
      <c r="T310" s="196">
        <f t="shared" si="21"/>
        <v>807.14285714285711</v>
      </c>
      <c r="U310" s="11"/>
      <c r="V310" s="11"/>
      <c r="W310" s="11"/>
      <c r="Y310" s="171">
        <v>1108.18</v>
      </c>
      <c r="Z310" s="171">
        <f t="shared" si="18"/>
        <v>1935.4</v>
      </c>
      <c r="AA310" s="172"/>
      <c r="AB310" s="171">
        <f t="shared" si="19"/>
        <v>887.42</v>
      </c>
      <c r="AC310" s="171">
        <v>1239.27</v>
      </c>
      <c r="AD310" s="171"/>
      <c r="AE310" s="4"/>
      <c r="AF310" s="4"/>
    </row>
    <row r="311" spans="1:32">
      <c r="A311" s="56"/>
      <c r="B311" s="11"/>
      <c r="C311" s="11" t="s">
        <v>345</v>
      </c>
      <c r="D311" s="11"/>
      <c r="E311" s="11" t="s">
        <v>54</v>
      </c>
      <c r="F311" s="11">
        <v>558</v>
      </c>
      <c r="G311" s="11"/>
      <c r="H311" s="11"/>
      <c r="I311" s="11"/>
      <c r="J311" s="204">
        <v>109.05</v>
      </c>
      <c r="K311" s="11"/>
      <c r="M311" s="11">
        <v>1</v>
      </c>
      <c r="N311" s="70"/>
      <c r="P311" s="193">
        <f t="shared" si="20"/>
        <v>109.05</v>
      </c>
      <c r="Q311" s="11"/>
      <c r="R311" s="11"/>
      <c r="S311" s="11"/>
      <c r="T311" s="196">
        <f t="shared" si="21"/>
        <v>558</v>
      </c>
      <c r="U311" s="11"/>
      <c r="V311" s="11"/>
      <c r="W311" s="11"/>
      <c r="Y311" s="171">
        <v>109.05</v>
      </c>
      <c r="Z311" s="171">
        <f t="shared" si="18"/>
        <v>190.45</v>
      </c>
      <c r="AA311" s="172"/>
      <c r="AB311" s="171">
        <f t="shared" si="19"/>
        <v>87.33</v>
      </c>
      <c r="AC311" s="171">
        <v>121.95</v>
      </c>
      <c r="AD311" s="171"/>
      <c r="AE311" s="4"/>
      <c r="AF311" s="4"/>
    </row>
    <row r="312" spans="1:32">
      <c r="A312" s="56"/>
      <c r="B312" s="11"/>
      <c r="C312" s="11" t="s">
        <v>345</v>
      </c>
      <c r="D312" s="11"/>
      <c r="E312" s="11" t="s">
        <v>346</v>
      </c>
      <c r="F312" s="11">
        <v>128327</v>
      </c>
      <c r="G312" s="11"/>
      <c r="H312" s="11"/>
      <c r="I312" s="11"/>
      <c r="J312" s="204">
        <v>24006.73</v>
      </c>
      <c r="K312" s="11"/>
      <c r="M312" s="11">
        <v>204</v>
      </c>
      <c r="N312" s="70"/>
      <c r="P312" s="193">
        <f t="shared" si="20"/>
        <v>117.68004901960784</v>
      </c>
      <c r="Q312" s="11"/>
      <c r="R312" s="11"/>
      <c r="S312" s="11"/>
      <c r="T312" s="196">
        <f t="shared" si="21"/>
        <v>629.0539215686274</v>
      </c>
      <c r="U312" s="11"/>
      <c r="V312" s="11"/>
      <c r="W312" s="11"/>
      <c r="Y312" s="171">
        <v>24006.73</v>
      </c>
      <c r="Z312" s="171">
        <f t="shared" si="18"/>
        <v>41926.89</v>
      </c>
      <c r="AA312" s="172"/>
      <c r="AB312" s="171">
        <f t="shared" si="19"/>
        <v>19224.41</v>
      </c>
      <c r="AC312" s="171">
        <v>26846.65</v>
      </c>
      <c r="AD312" s="171"/>
      <c r="AE312" s="4"/>
      <c r="AF312" s="4"/>
    </row>
    <row r="313" spans="1:32">
      <c r="A313" s="56"/>
      <c r="B313" s="11"/>
      <c r="C313" s="11" t="s">
        <v>347</v>
      </c>
      <c r="D313" s="11"/>
      <c r="E313" s="11" t="s">
        <v>98</v>
      </c>
      <c r="F313" s="11">
        <v>20117</v>
      </c>
      <c r="G313" s="11"/>
      <c r="H313" s="11"/>
      <c r="I313" s="11"/>
      <c r="J313" s="204">
        <v>3854.0700000000006</v>
      </c>
      <c r="K313" s="11"/>
      <c r="M313" s="11">
        <v>40</v>
      </c>
      <c r="N313" s="70"/>
      <c r="P313" s="193">
        <f t="shared" si="20"/>
        <v>96.35175000000001</v>
      </c>
      <c r="Q313" s="11"/>
      <c r="R313" s="11"/>
      <c r="S313" s="11"/>
      <c r="T313" s="196">
        <f t="shared" si="21"/>
        <v>502.92500000000001</v>
      </c>
      <c r="U313" s="11"/>
      <c r="V313" s="11"/>
      <c r="W313" s="11"/>
      <c r="Y313" s="171">
        <v>3854.0700000000006</v>
      </c>
      <c r="Z313" s="171">
        <f t="shared" si="18"/>
        <v>6730.99</v>
      </c>
      <c r="AA313" s="172"/>
      <c r="AB313" s="171">
        <f t="shared" si="19"/>
        <v>3086.31</v>
      </c>
      <c r="AC313" s="171">
        <v>4309.99</v>
      </c>
      <c r="AD313" s="171"/>
      <c r="AE313" s="4"/>
      <c r="AF313" s="4"/>
    </row>
    <row r="314" spans="1:32">
      <c r="A314" s="56"/>
      <c r="B314" s="11"/>
      <c r="C314" s="11" t="s">
        <v>348</v>
      </c>
      <c r="D314" s="11"/>
      <c r="E314" s="11" t="s">
        <v>349</v>
      </c>
      <c r="F314" s="11">
        <v>43</v>
      </c>
      <c r="G314" s="11"/>
      <c r="H314" s="11"/>
      <c r="I314" s="11"/>
      <c r="J314" s="204">
        <v>14.93</v>
      </c>
      <c r="K314" s="11"/>
      <c r="M314" s="11">
        <v>1</v>
      </c>
      <c r="N314" s="70"/>
      <c r="P314" s="193">
        <f t="shared" si="20"/>
        <v>14.93</v>
      </c>
      <c r="Q314" s="11"/>
      <c r="R314" s="11"/>
      <c r="S314" s="11"/>
      <c r="T314" s="196">
        <f t="shared" si="21"/>
        <v>43</v>
      </c>
      <c r="U314" s="11"/>
      <c r="V314" s="11"/>
      <c r="W314" s="11"/>
      <c r="Y314" s="171">
        <v>14.93</v>
      </c>
      <c r="Z314" s="171">
        <f t="shared" si="18"/>
        <v>26.07</v>
      </c>
      <c r="AA314" s="172"/>
      <c r="AB314" s="171">
        <f t="shared" si="19"/>
        <v>11.96</v>
      </c>
      <c r="AC314" s="171">
        <v>16.7</v>
      </c>
      <c r="AD314" s="171"/>
      <c r="AE314" s="4"/>
      <c r="AF314" s="4"/>
    </row>
    <row r="315" spans="1:32">
      <c r="A315" s="56"/>
      <c r="B315" s="11"/>
      <c r="C315" s="11" t="s">
        <v>348</v>
      </c>
      <c r="D315" s="11"/>
      <c r="E315" s="11" t="s">
        <v>350</v>
      </c>
      <c r="F315" s="11">
        <v>149376</v>
      </c>
      <c r="G315" s="11"/>
      <c r="H315" s="11"/>
      <c r="I315" s="11"/>
      <c r="J315" s="204">
        <v>28484.019999999993</v>
      </c>
      <c r="K315" s="11"/>
      <c r="M315" s="11">
        <v>285</v>
      </c>
      <c r="N315" s="70"/>
      <c r="P315" s="193">
        <f t="shared" si="20"/>
        <v>99.94392982456138</v>
      </c>
      <c r="Q315" s="11"/>
      <c r="R315" s="11"/>
      <c r="S315" s="11"/>
      <c r="T315" s="196">
        <f t="shared" si="21"/>
        <v>524.12631578947367</v>
      </c>
      <c r="U315" s="11"/>
      <c r="V315" s="11"/>
      <c r="W315" s="11"/>
      <c r="Y315" s="171">
        <v>28484.019999999993</v>
      </c>
      <c r="Z315" s="171">
        <f t="shared" si="18"/>
        <v>49746.31</v>
      </c>
      <c r="AA315" s="172"/>
      <c r="AB315" s="171">
        <f t="shared" si="19"/>
        <v>22809.79</v>
      </c>
      <c r="AC315" s="171">
        <v>31853.58</v>
      </c>
      <c r="AD315" s="171"/>
      <c r="AE315" s="4"/>
      <c r="AF315" s="4"/>
    </row>
    <row r="316" spans="1:32">
      <c r="A316" s="56"/>
      <c r="B316" s="11"/>
      <c r="C316" s="11" t="s">
        <v>351</v>
      </c>
      <c r="D316" s="11"/>
      <c r="E316" s="11" t="s">
        <v>352</v>
      </c>
      <c r="F316" s="11">
        <v>349</v>
      </c>
      <c r="G316" s="11"/>
      <c r="H316" s="11"/>
      <c r="I316" s="11"/>
      <c r="J316" s="204">
        <v>70.92</v>
      </c>
      <c r="K316" s="11"/>
      <c r="M316" s="11">
        <v>1</v>
      </c>
      <c r="N316" s="70"/>
      <c r="P316" s="193">
        <f t="shared" si="20"/>
        <v>70.92</v>
      </c>
      <c r="Q316" s="11"/>
      <c r="R316" s="11"/>
      <c r="S316" s="11"/>
      <c r="T316" s="196">
        <f t="shared" si="21"/>
        <v>349</v>
      </c>
      <c r="U316" s="11"/>
      <c r="V316" s="11"/>
      <c r="W316" s="11"/>
      <c r="Y316" s="171">
        <v>70.92</v>
      </c>
      <c r="Z316" s="171">
        <f t="shared" si="18"/>
        <v>123.86</v>
      </c>
      <c r="AA316" s="172"/>
      <c r="AB316" s="171">
        <f t="shared" si="19"/>
        <v>56.79</v>
      </c>
      <c r="AC316" s="171">
        <v>79.31</v>
      </c>
      <c r="AD316" s="171"/>
      <c r="AE316" s="4"/>
      <c r="AF316" s="4"/>
    </row>
    <row r="317" spans="1:32">
      <c r="A317" s="56"/>
      <c r="B317" s="11"/>
      <c r="C317" s="11" t="s">
        <v>351</v>
      </c>
      <c r="D317" s="11"/>
      <c r="E317" s="11" t="s">
        <v>189</v>
      </c>
      <c r="F317" s="11">
        <v>3233567</v>
      </c>
      <c r="G317" s="11"/>
      <c r="H317" s="11"/>
      <c r="I317" s="11"/>
      <c r="J317" s="204">
        <v>604451.40000000049</v>
      </c>
      <c r="K317" s="11"/>
      <c r="M317" s="11">
        <v>8544</v>
      </c>
      <c r="N317" s="70"/>
      <c r="P317" s="193">
        <f t="shared" si="20"/>
        <v>70.745716292134887</v>
      </c>
      <c r="Q317" s="11"/>
      <c r="R317" s="11"/>
      <c r="S317" s="11"/>
      <c r="T317" s="196">
        <f t="shared" si="21"/>
        <v>378.46055711610489</v>
      </c>
      <c r="U317" s="11"/>
      <c r="V317" s="11"/>
      <c r="W317" s="11"/>
      <c r="Y317" s="171">
        <v>604451.40000000049</v>
      </c>
      <c r="Z317" s="171">
        <f t="shared" si="18"/>
        <v>1055652.57</v>
      </c>
      <c r="AA317" s="172"/>
      <c r="AB317" s="171">
        <f t="shared" si="19"/>
        <v>484040.07</v>
      </c>
      <c r="AC317" s="171">
        <v>675955.99</v>
      </c>
      <c r="AD317" s="171"/>
      <c r="AE317" s="4"/>
      <c r="AF317" s="4"/>
    </row>
    <row r="318" spans="1:32">
      <c r="A318" s="56"/>
      <c r="B318" s="11"/>
      <c r="C318" s="11" t="s">
        <v>353</v>
      </c>
      <c r="D318" s="11"/>
      <c r="E318" s="11" t="s">
        <v>354</v>
      </c>
      <c r="F318" s="11">
        <v>2486742</v>
      </c>
      <c r="G318" s="11"/>
      <c r="H318" s="11"/>
      <c r="I318" s="11"/>
      <c r="J318" s="204">
        <v>486297.66000000096</v>
      </c>
      <c r="K318" s="11"/>
      <c r="M318" s="11">
        <v>2801</v>
      </c>
      <c r="N318" s="70"/>
      <c r="P318" s="193">
        <f t="shared" si="20"/>
        <v>173.61573009639449</v>
      </c>
      <c r="Q318" s="11"/>
      <c r="R318" s="11"/>
      <c r="S318" s="11"/>
      <c r="T318" s="196">
        <f t="shared" si="21"/>
        <v>887.80506961799358</v>
      </c>
      <c r="U318" s="11"/>
      <c r="V318" s="11"/>
      <c r="W318" s="11"/>
      <c r="Y318" s="171">
        <v>486297.66000000096</v>
      </c>
      <c r="Z318" s="171">
        <f t="shared" si="18"/>
        <v>849301.32</v>
      </c>
      <c r="AA318" s="172"/>
      <c r="AB318" s="171">
        <f t="shared" si="19"/>
        <v>389423.46</v>
      </c>
      <c r="AC318" s="171">
        <v>543825.05000000005</v>
      </c>
      <c r="AD318" s="171"/>
      <c r="AE318" s="4"/>
      <c r="AF318" s="4"/>
    </row>
    <row r="319" spans="1:32">
      <c r="A319" s="56"/>
      <c r="B319" s="11"/>
      <c r="C319" s="11" t="s">
        <v>353</v>
      </c>
      <c r="D319" s="11"/>
      <c r="E319" s="11" t="s">
        <v>355</v>
      </c>
      <c r="F319" s="11">
        <v>1564</v>
      </c>
      <c r="G319" s="11"/>
      <c r="H319" s="11"/>
      <c r="I319" s="11"/>
      <c r="J319" s="204">
        <v>319.39999999999998</v>
      </c>
      <c r="K319" s="11"/>
      <c r="M319" s="11">
        <v>1</v>
      </c>
      <c r="N319" s="70"/>
      <c r="P319" s="193">
        <f t="shared" si="20"/>
        <v>319.39999999999998</v>
      </c>
      <c r="Q319" s="11"/>
      <c r="R319" s="11"/>
      <c r="S319" s="11"/>
      <c r="T319" s="196">
        <f t="shared" si="21"/>
        <v>1564</v>
      </c>
      <c r="U319" s="11"/>
      <c r="V319" s="11"/>
      <c r="W319" s="11"/>
      <c r="Y319" s="171">
        <v>319.39999999999998</v>
      </c>
      <c r="Z319" s="171">
        <f t="shared" si="18"/>
        <v>557.82000000000005</v>
      </c>
      <c r="AA319" s="172"/>
      <c r="AB319" s="171">
        <f t="shared" si="19"/>
        <v>255.77</v>
      </c>
      <c r="AC319" s="171">
        <v>357.18</v>
      </c>
      <c r="AD319" s="171"/>
      <c r="AE319" s="4"/>
      <c r="AF319" s="4"/>
    </row>
    <row r="320" spans="1:32">
      <c r="A320" s="56"/>
      <c r="B320" s="11"/>
      <c r="C320" s="11" t="s">
        <v>356</v>
      </c>
      <c r="D320" s="11"/>
      <c r="E320" s="11" t="s">
        <v>322</v>
      </c>
      <c r="F320" s="11">
        <v>522672</v>
      </c>
      <c r="G320" s="11"/>
      <c r="H320" s="11"/>
      <c r="I320" s="11"/>
      <c r="J320" s="204">
        <v>100867.23999999979</v>
      </c>
      <c r="K320" s="11"/>
      <c r="M320" s="11">
        <v>1275</v>
      </c>
      <c r="N320" s="70"/>
      <c r="P320" s="193">
        <f t="shared" si="20"/>
        <v>79.111560784313554</v>
      </c>
      <c r="Q320" s="11"/>
      <c r="R320" s="11"/>
      <c r="S320" s="11"/>
      <c r="T320" s="196">
        <f t="shared" si="21"/>
        <v>409.93882352941176</v>
      </c>
      <c r="U320" s="11"/>
      <c r="V320" s="11"/>
      <c r="W320" s="11"/>
      <c r="Y320" s="171">
        <v>100867.23999999979</v>
      </c>
      <c r="Z320" s="171">
        <f t="shared" si="18"/>
        <v>176161</v>
      </c>
      <c r="AA320" s="172"/>
      <c r="AB320" s="171">
        <f t="shared" si="19"/>
        <v>80773.72</v>
      </c>
      <c r="AC320" s="171">
        <v>112799.5</v>
      </c>
      <c r="AD320" s="171"/>
      <c r="AE320" s="4"/>
      <c r="AF320" s="4"/>
    </row>
    <row r="321" spans="1:32">
      <c r="A321" s="56"/>
      <c r="B321" s="11"/>
      <c r="C321" s="11" t="s">
        <v>357</v>
      </c>
      <c r="D321" s="11"/>
      <c r="E321" s="11" t="s">
        <v>79</v>
      </c>
      <c r="F321" s="11">
        <v>568</v>
      </c>
      <c r="G321" s="11"/>
      <c r="H321" s="11"/>
      <c r="I321" s="11"/>
      <c r="J321" s="204">
        <v>119.24</v>
      </c>
      <c r="K321" s="11"/>
      <c r="M321" s="11">
        <v>2</v>
      </c>
      <c r="N321" s="70"/>
      <c r="P321" s="193">
        <f t="shared" si="20"/>
        <v>59.62</v>
      </c>
      <c r="Q321" s="11"/>
      <c r="R321" s="11"/>
      <c r="S321" s="11"/>
      <c r="T321" s="196">
        <f t="shared" si="21"/>
        <v>284</v>
      </c>
      <c r="U321" s="11"/>
      <c r="V321" s="11"/>
      <c r="W321" s="11"/>
      <c r="Y321" s="171">
        <v>119.24</v>
      </c>
      <c r="Z321" s="171">
        <f t="shared" si="18"/>
        <v>208.25</v>
      </c>
      <c r="AA321" s="172"/>
      <c r="AB321" s="171">
        <f t="shared" si="19"/>
        <v>95.49</v>
      </c>
      <c r="AC321" s="171">
        <v>133.35</v>
      </c>
      <c r="AD321" s="171"/>
      <c r="AE321" s="4"/>
      <c r="AF321" s="4"/>
    </row>
    <row r="322" spans="1:32">
      <c r="A322" s="56"/>
      <c r="B322" s="11"/>
      <c r="C322" s="11" t="s">
        <v>358</v>
      </c>
      <c r="D322" s="11"/>
      <c r="E322" s="11" t="s">
        <v>93</v>
      </c>
      <c r="F322" s="11">
        <v>1033377</v>
      </c>
      <c r="G322" s="11"/>
      <c r="H322" s="11"/>
      <c r="I322" s="11"/>
      <c r="J322" s="204">
        <v>205894.84999999971</v>
      </c>
      <c r="K322" s="11"/>
      <c r="M322" s="11">
        <v>2002</v>
      </c>
      <c r="N322" s="70"/>
      <c r="P322" s="193">
        <f t="shared" si="20"/>
        <v>102.84458041958028</v>
      </c>
      <c r="Q322" s="11"/>
      <c r="R322" s="11"/>
      <c r="S322" s="11"/>
      <c r="T322" s="196">
        <f t="shared" si="21"/>
        <v>516.1723276723277</v>
      </c>
      <c r="U322" s="11"/>
      <c r="V322" s="11"/>
      <c r="W322" s="11"/>
      <c r="Y322" s="171">
        <v>205894.84999999971</v>
      </c>
      <c r="Z322" s="171">
        <f t="shared" si="18"/>
        <v>359587.93</v>
      </c>
      <c r="AA322" s="172"/>
      <c r="AB322" s="171">
        <f t="shared" si="19"/>
        <v>164879.03</v>
      </c>
      <c r="AC322" s="171">
        <v>230251.51999999999</v>
      </c>
      <c r="AD322" s="171"/>
      <c r="AE322" s="4"/>
      <c r="AF322" s="4"/>
    </row>
    <row r="323" spans="1:32">
      <c r="A323" s="56"/>
      <c r="B323" s="11"/>
      <c r="C323" s="11" t="s">
        <v>359</v>
      </c>
      <c r="D323" s="11"/>
      <c r="E323" s="11" t="s">
        <v>360</v>
      </c>
      <c r="F323" s="11">
        <v>975468</v>
      </c>
      <c r="G323" s="11"/>
      <c r="H323" s="11"/>
      <c r="I323" s="11"/>
      <c r="J323" s="204">
        <v>191299.83999999982</v>
      </c>
      <c r="K323" s="11"/>
      <c r="M323" s="11">
        <v>1443</v>
      </c>
      <c r="N323" s="70"/>
      <c r="P323" s="193">
        <f t="shared" si="20"/>
        <v>132.57092169092158</v>
      </c>
      <c r="Q323" s="11"/>
      <c r="R323" s="11"/>
      <c r="S323" s="11"/>
      <c r="T323" s="196">
        <f t="shared" si="21"/>
        <v>676</v>
      </c>
      <c r="U323" s="11"/>
      <c r="V323" s="11"/>
      <c r="W323" s="11"/>
      <c r="Y323" s="171">
        <v>191299.83999999982</v>
      </c>
      <c r="Z323" s="171">
        <f t="shared" si="18"/>
        <v>334098.27</v>
      </c>
      <c r="AA323" s="172"/>
      <c r="AB323" s="171">
        <f t="shared" si="19"/>
        <v>153191.45000000001</v>
      </c>
      <c r="AC323" s="171">
        <v>213929.97</v>
      </c>
      <c r="AD323" s="171"/>
      <c r="AE323" s="4"/>
      <c r="AF323" s="4"/>
    </row>
    <row r="324" spans="1:32">
      <c r="A324" s="56"/>
      <c r="B324" s="11"/>
      <c r="C324" s="11" t="s">
        <v>361</v>
      </c>
      <c r="D324" s="11"/>
      <c r="E324" s="11" t="s">
        <v>93</v>
      </c>
      <c r="F324" s="11">
        <v>1379604</v>
      </c>
      <c r="G324" s="11"/>
      <c r="H324" s="11"/>
      <c r="I324" s="11"/>
      <c r="J324" s="204">
        <v>278223.11000000039</v>
      </c>
      <c r="K324" s="11"/>
      <c r="M324" s="11">
        <v>974</v>
      </c>
      <c r="N324" s="70"/>
      <c r="P324" s="193">
        <f t="shared" si="20"/>
        <v>285.65001026694085</v>
      </c>
      <c r="Q324" s="11"/>
      <c r="R324" s="11"/>
      <c r="S324" s="11"/>
      <c r="T324" s="196">
        <f t="shared" si="21"/>
        <v>1416.4312114989732</v>
      </c>
      <c r="U324" s="11"/>
      <c r="V324" s="11"/>
      <c r="W324" s="11"/>
      <c r="Y324" s="171">
        <v>278223.11000000039</v>
      </c>
      <c r="Z324" s="171">
        <f t="shared" si="18"/>
        <v>485906.63</v>
      </c>
      <c r="AA324" s="172"/>
      <c r="AB324" s="171">
        <f t="shared" si="19"/>
        <v>222798.94</v>
      </c>
      <c r="AC324" s="171">
        <v>311135.98</v>
      </c>
      <c r="AD324" s="171"/>
      <c r="AE324" s="4"/>
      <c r="AF324" s="4"/>
    </row>
    <row r="325" spans="1:32">
      <c r="A325" s="56"/>
      <c r="B325" s="11"/>
      <c r="C325" s="11" t="s">
        <v>362</v>
      </c>
      <c r="D325" s="11"/>
      <c r="E325" s="11" t="s">
        <v>197</v>
      </c>
      <c r="F325" s="11">
        <v>87580</v>
      </c>
      <c r="G325" s="11"/>
      <c r="H325" s="11"/>
      <c r="I325" s="11"/>
      <c r="J325" s="204">
        <v>16755.409999999996</v>
      </c>
      <c r="K325" s="11"/>
      <c r="M325" s="11">
        <v>142</v>
      </c>
      <c r="N325" s="70"/>
      <c r="P325" s="193">
        <f t="shared" si="20"/>
        <v>117.9958450704225</v>
      </c>
      <c r="Q325" s="11"/>
      <c r="R325" s="11"/>
      <c r="S325" s="11"/>
      <c r="T325" s="196">
        <f t="shared" si="21"/>
        <v>616.76056338028172</v>
      </c>
      <c r="U325" s="11"/>
      <c r="V325" s="11"/>
      <c r="W325" s="11"/>
      <c r="Y325" s="171">
        <v>16755.409999999996</v>
      </c>
      <c r="Z325" s="171">
        <f t="shared" si="18"/>
        <v>29262.720000000001</v>
      </c>
      <c r="AA325" s="172"/>
      <c r="AB325" s="171">
        <f t="shared" si="19"/>
        <v>13417.6</v>
      </c>
      <c r="AC325" s="171">
        <v>18737.52</v>
      </c>
      <c r="AD325" s="171"/>
      <c r="AE325" s="4"/>
      <c r="AF325" s="4"/>
    </row>
    <row r="326" spans="1:32">
      <c r="A326" s="56"/>
      <c r="B326" s="11"/>
      <c r="C326" s="11" t="s">
        <v>363</v>
      </c>
      <c r="D326" s="11"/>
      <c r="E326" s="11" t="s">
        <v>287</v>
      </c>
      <c r="F326" s="11">
        <v>419756</v>
      </c>
      <c r="G326" s="11"/>
      <c r="H326" s="11"/>
      <c r="I326" s="11"/>
      <c r="J326" s="204">
        <v>78632.73</v>
      </c>
      <c r="K326" s="11"/>
      <c r="M326" s="11">
        <v>735</v>
      </c>
      <c r="N326" s="70"/>
      <c r="P326" s="193">
        <f t="shared" si="20"/>
        <v>106.98330612244898</v>
      </c>
      <c r="Q326" s="11"/>
      <c r="R326" s="11"/>
      <c r="S326" s="11"/>
      <c r="T326" s="196">
        <f t="shared" si="21"/>
        <v>571.09659863945581</v>
      </c>
      <c r="U326" s="11"/>
      <c r="V326" s="11"/>
      <c r="W326" s="11"/>
      <c r="Y326" s="171">
        <v>78632.73</v>
      </c>
      <c r="Z326" s="171">
        <f t="shared" si="18"/>
        <v>137329.23000000001</v>
      </c>
      <c r="AA326" s="172"/>
      <c r="AB326" s="171">
        <f t="shared" si="19"/>
        <v>62968.49</v>
      </c>
      <c r="AC326" s="171">
        <v>87934.720000000001</v>
      </c>
      <c r="AD326" s="171"/>
      <c r="AE326" s="4"/>
      <c r="AF326" s="4"/>
    </row>
    <row r="327" spans="1:32">
      <c r="A327" s="56"/>
      <c r="B327" s="11"/>
      <c r="C327" s="11" t="s">
        <v>363</v>
      </c>
      <c r="D327" s="11"/>
      <c r="E327" s="11" t="s">
        <v>272</v>
      </c>
      <c r="F327" s="11">
        <v>539</v>
      </c>
      <c r="G327" s="11"/>
      <c r="H327" s="11"/>
      <c r="I327" s="11"/>
      <c r="J327" s="204">
        <v>106.51</v>
      </c>
      <c r="K327" s="11"/>
      <c r="M327" s="11">
        <v>1</v>
      </c>
      <c r="N327" s="70"/>
      <c r="P327" s="193">
        <f t="shared" si="20"/>
        <v>106.51</v>
      </c>
      <c r="Q327" s="11"/>
      <c r="R327" s="11"/>
      <c r="S327" s="11"/>
      <c r="T327" s="196">
        <f t="shared" si="21"/>
        <v>539</v>
      </c>
      <c r="U327" s="11"/>
      <c r="V327" s="11"/>
      <c r="W327" s="11"/>
      <c r="Y327" s="171">
        <v>106.51</v>
      </c>
      <c r="Z327" s="171">
        <f t="shared" si="18"/>
        <v>186.02</v>
      </c>
      <c r="AA327" s="172"/>
      <c r="AB327" s="171">
        <f t="shared" si="19"/>
        <v>85.29</v>
      </c>
      <c r="AC327" s="171">
        <v>119.11</v>
      </c>
      <c r="AD327" s="171"/>
      <c r="AE327" s="4"/>
      <c r="AF327" s="4"/>
    </row>
    <row r="328" spans="1:32">
      <c r="A328" s="56"/>
      <c r="B328" s="11"/>
      <c r="C328" s="11" t="s">
        <v>364</v>
      </c>
      <c r="D328" s="11"/>
      <c r="E328" s="11" t="s">
        <v>262</v>
      </c>
      <c r="F328" s="11">
        <v>1156</v>
      </c>
      <c r="G328" s="11"/>
      <c r="H328" s="11"/>
      <c r="I328" s="11"/>
      <c r="J328" s="204">
        <v>226</v>
      </c>
      <c r="K328" s="11"/>
      <c r="M328" s="11">
        <v>1</v>
      </c>
      <c r="N328" s="70"/>
      <c r="P328" s="193">
        <f t="shared" si="20"/>
        <v>226</v>
      </c>
      <c r="Q328" s="11"/>
      <c r="R328" s="11"/>
      <c r="S328" s="11"/>
      <c r="T328" s="196">
        <f t="shared" si="21"/>
        <v>1156</v>
      </c>
      <c r="U328" s="11"/>
      <c r="V328" s="11"/>
      <c r="W328" s="11"/>
      <c r="Y328" s="171">
        <v>226</v>
      </c>
      <c r="Z328" s="171">
        <f t="shared" si="18"/>
        <v>394.7</v>
      </c>
      <c r="AA328" s="172"/>
      <c r="AB328" s="171">
        <f t="shared" si="19"/>
        <v>180.98</v>
      </c>
      <c r="AC328" s="171">
        <v>252.74</v>
      </c>
      <c r="AD328" s="171"/>
      <c r="AE328" s="4"/>
      <c r="AF328" s="4"/>
    </row>
    <row r="329" spans="1:32">
      <c r="A329" s="56"/>
      <c r="B329" s="11"/>
      <c r="C329" s="11" t="s">
        <v>364</v>
      </c>
      <c r="D329" s="11"/>
      <c r="E329" s="11" t="s">
        <v>91</v>
      </c>
      <c r="F329" s="11">
        <v>2668</v>
      </c>
      <c r="G329" s="11"/>
      <c r="H329" s="11"/>
      <c r="I329" s="11"/>
      <c r="J329" s="204">
        <v>464.39</v>
      </c>
      <c r="K329" s="11"/>
      <c r="M329" s="11">
        <v>6</v>
      </c>
      <c r="N329" s="70"/>
      <c r="P329" s="193">
        <f t="shared" si="20"/>
        <v>77.398333333333326</v>
      </c>
      <c r="Q329" s="11"/>
      <c r="R329" s="11"/>
      <c r="S329" s="11"/>
      <c r="T329" s="196">
        <f t="shared" si="21"/>
        <v>444.66666666666669</v>
      </c>
      <c r="U329" s="11"/>
      <c r="V329" s="11"/>
      <c r="W329" s="11"/>
      <c r="Y329" s="171">
        <v>464.39</v>
      </c>
      <c r="Z329" s="171">
        <f t="shared" si="18"/>
        <v>811.04</v>
      </c>
      <c r="AA329" s="172"/>
      <c r="AB329" s="171">
        <f t="shared" si="19"/>
        <v>371.88</v>
      </c>
      <c r="AC329" s="171">
        <v>519.33000000000004</v>
      </c>
      <c r="AD329" s="171"/>
      <c r="AE329" s="4"/>
      <c r="AF329" s="4"/>
    </row>
    <row r="330" spans="1:32">
      <c r="A330" s="56"/>
      <c r="B330" s="11"/>
      <c r="C330" s="11" t="s">
        <v>364</v>
      </c>
      <c r="D330" s="11"/>
      <c r="E330" s="11" t="s">
        <v>184</v>
      </c>
      <c r="F330" s="11">
        <v>274</v>
      </c>
      <c r="G330" s="11"/>
      <c r="H330" s="11"/>
      <c r="I330" s="11"/>
      <c r="J330" s="204">
        <v>57.28</v>
      </c>
      <c r="K330" s="11"/>
      <c r="M330" s="11">
        <v>1</v>
      </c>
      <c r="N330" s="70"/>
      <c r="P330" s="193">
        <f t="shared" si="20"/>
        <v>57.28</v>
      </c>
      <c r="Q330" s="11"/>
      <c r="R330" s="11"/>
      <c r="S330" s="11"/>
      <c r="T330" s="196">
        <f t="shared" si="21"/>
        <v>274</v>
      </c>
      <c r="U330" s="11"/>
      <c r="V330" s="11"/>
      <c r="W330" s="11"/>
      <c r="Y330" s="171">
        <v>57.28</v>
      </c>
      <c r="Z330" s="171">
        <f t="shared" si="18"/>
        <v>100.04</v>
      </c>
      <c r="AA330" s="172"/>
      <c r="AB330" s="171">
        <f t="shared" si="19"/>
        <v>45.87</v>
      </c>
      <c r="AC330" s="171">
        <v>64.06</v>
      </c>
      <c r="AD330" s="171"/>
      <c r="AE330" s="4"/>
      <c r="AF330" s="4"/>
    </row>
    <row r="331" spans="1:32">
      <c r="A331" s="56"/>
      <c r="B331" s="11"/>
      <c r="C331" s="11" t="s">
        <v>364</v>
      </c>
      <c r="D331" s="11"/>
      <c r="E331" s="11" t="s">
        <v>94</v>
      </c>
      <c r="F331" s="11">
        <v>4903129</v>
      </c>
      <c r="G331" s="11"/>
      <c r="H331" s="11"/>
      <c r="I331" s="11"/>
      <c r="J331" s="204">
        <v>947482.56000000052</v>
      </c>
      <c r="K331" s="11"/>
      <c r="M331" s="11">
        <v>9790</v>
      </c>
      <c r="N331" s="70"/>
      <c r="P331" s="193">
        <f t="shared" si="20"/>
        <v>96.780649642492392</v>
      </c>
      <c r="Q331" s="11"/>
      <c r="R331" s="11"/>
      <c r="S331" s="11"/>
      <c r="T331" s="196">
        <f t="shared" si="21"/>
        <v>500.83033707865167</v>
      </c>
      <c r="U331" s="11"/>
      <c r="V331" s="11"/>
      <c r="W331" s="11"/>
      <c r="Y331" s="171">
        <v>947482.56000000052</v>
      </c>
      <c r="Z331" s="171">
        <f t="shared" si="18"/>
        <v>1654744.12</v>
      </c>
      <c r="AA331" s="172"/>
      <c r="AB331" s="171">
        <f t="shared" si="19"/>
        <v>758736.81</v>
      </c>
      <c r="AC331" s="171">
        <v>1059566.5900000001</v>
      </c>
      <c r="AD331" s="171"/>
      <c r="AE331" s="4"/>
      <c r="AF331" s="4"/>
    </row>
    <row r="332" spans="1:32">
      <c r="A332" s="56"/>
      <c r="B332" s="11"/>
      <c r="C332" s="11" t="s">
        <v>364</v>
      </c>
      <c r="D332" s="11"/>
      <c r="E332" s="11" t="s">
        <v>322</v>
      </c>
      <c r="F332" s="11">
        <v>2490</v>
      </c>
      <c r="G332" s="11"/>
      <c r="H332" s="11"/>
      <c r="I332" s="11"/>
      <c r="J332" s="204">
        <v>485.96000000000004</v>
      </c>
      <c r="K332" s="11"/>
      <c r="M332" s="11">
        <v>2</v>
      </c>
      <c r="N332" s="70"/>
      <c r="P332" s="193">
        <f t="shared" si="20"/>
        <v>242.98000000000002</v>
      </c>
      <c r="Q332" s="11"/>
      <c r="R332" s="11"/>
      <c r="S332" s="11"/>
      <c r="T332" s="196">
        <f t="shared" si="21"/>
        <v>1245</v>
      </c>
      <c r="U332" s="11"/>
      <c r="V332" s="11"/>
      <c r="W332" s="11"/>
      <c r="Y332" s="171">
        <v>485.96000000000004</v>
      </c>
      <c r="Z332" s="171">
        <f t="shared" si="18"/>
        <v>848.71</v>
      </c>
      <c r="AA332" s="172"/>
      <c r="AB332" s="171">
        <f t="shared" si="19"/>
        <v>389.15</v>
      </c>
      <c r="AC332" s="171">
        <v>543.45000000000005</v>
      </c>
      <c r="AD332" s="171"/>
      <c r="AE332" s="4"/>
      <c r="AF332" s="4"/>
    </row>
    <row r="333" spans="1:32">
      <c r="A333" s="56"/>
      <c r="B333" s="11"/>
      <c r="C333" s="11" t="s">
        <v>365</v>
      </c>
      <c r="D333" s="11"/>
      <c r="E333" s="11" t="s">
        <v>151</v>
      </c>
      <c r="F333" s="11">
        <v>255626</v>
      </c>
      <c r="G333" s="11"/>
      <c r="H333" s="11"/>
      <c r="I333" s="11"/>
      <c r="J333" s="204">
        <v>48142.390000000014</v>
      </c>
      <c r="K333" s="11"/>
      <c r="M333" s="11">
        <v>376</v>
      </c>
      <c r="N333" s="70"/>
      <c r="P333" s="193">
        <f t="shared" si="20"/>
        <v>128.03827127659579</v>
      </c>
      <c r="Q333" s="11"/>
      <c r="R333" s="11"/>
      <c r="S333" s="11"/>
      <c r="T333" s="196">
        <f t="shared" si="21"/>
        <v>679.85638297872345</v>
      </c>
      <c r="U333" s="11"/>
      <c r="V333" s="11"/>
      <c r="W333" s="11"/>
      <c r="Y333" s="171">
        <v>48142.390000000014</v>
      </c>
      <c r="Z333" s="171">
        <f t="shared" si="18"/>
        <v>84078.95</v>
      </c>
      <c r="AA333" s="172"/>
      <c r="AB333" s="171">
        <f t="shared" si="19"/>
        <v>38552.06</v>
      </c>
      <c r="AC333" s="171">
        <v>53837.47</v>
      </c>
      <c r="AD333" s="171"/>
      <c r="AE333" s="4"/>
      <c r="AF333" s="4"/>
    </row>
    <row r="334" spans="1:32">
      <c r="A334" s="56"/>
      <c r="B334" s="11"/>
      <c r="C334" s="11" t="s">
        <v>366</v>
      </c>
      <c r="D334" s="11"/>
      <c r="E334" s="11" t="s">
        <v>367</v>
      </c>
      <c r="F334" s="11">
        <v>2936915</v>
      </c>
      <c r="G334" s="11"/>
      <c r="H334" s="11"/>
      <c r="I334" s="11"/>
      <c r="J334" s="204">
        <v>563606.6399999992</v>
      </c>
      <c r="K334" s="11"/>
      <c r="M334" s="11">
        <v>5045</v>
      </c>
      <c r="N334" s="70"/>
      <c r="P334" s="193">
        <f t="shared" si="20"/>
        <v>111.71588503468764</v>
      </c>
      <c r="Q334" s="11"/>
      <c r="R334" s="11"/>
      <c r="S334" s="11"/>
      <c r="T334" s="196">
        <f t="shared" si="21"/>
        <v>582.14370664023784</v>
      </c>
      <c r="U334" s="11"/>
      <c r="V334" s="11"/>
      <c r="W334" s="11"/>
      <c r="Y334" s="171">
        <v>563606.6399999992</v>
      </c>
      <c r="Z334" s="171">
        <f t="shared" si="18"/>
        <v>984318.67</v>
      </c>
      <c r="AA334" s="172"/>
      <c r="AB334" s="171">
        <f t="shared" si="19"/>
        <v>451331.9</v>
      </c>
      <c r="AC334" s="171">
        <v>630279.43000000005</v>
      </c>
      <c r="AD334" s="171"/>
      <c r="AE334" s="4"/>
      <c r="AF334" s="4"/>
    </row>
    <row r="335" spans="1:32">
      <c r="A335" s="56"/>
      <c r="B335" s="11"/>
      <c r="C335" s="11" t="s">
        <v>366</v>
      </c>
      <c r="D335" s="11"/>
      <c r="E335" s="11" t="s">
        <v>368</v>
      </c>
      <c r="F335" s="11">
        <v>5302</v>
      </c>
      <c r="G335" s="11"/>
      <c r="H335" s="11"/>
      <c r="I335" s="11"/>
      <c r="J335" s="204">
        <v>961.04000000000008</v>
      </c>
      <c r="K335" s="11"/>
      <c r="M335" s="11">
        <v>20</v>
      </c>
      <c r="N335" s="70"/>
      <c r="P335" s="193">
        <f t="shared" si="20"/>
        <v>48.052000000000007</v>
      </c>
      <c r="Q335" s="11"/>
      <c r="R335" s="11"/>
      <c r="S335" s="11"/>
      <c r="T335" s="196">
        <f t="shared" si="21"/>
        <v>265.10000000000002</v>
      </c>
      <c r="U335" s="11"/>
      <c r="V335" s="11"/>
      <c r="W335" s="11"/>
      <c r="Y335" s="171">
        <v>961.04000000000008</v>
      </c>
      <c r="Z335" s="171">
        <f t="shared" si="18"/>
        <v>1678.42</v>
      </c>
      <c r="AA335" s="172"/>
      <c r="AB335" s="171">
        <f t="shared" si="19"/>
        <v>769.59</v>
      </c>
      <c r="AC335" s="171">
        <v>1074.73</v>
      </c>
      <c r="AD335" s="171"/>
      <c r="AE335" s="4"/>
      <c r="AF335" s="4"/>
    </row>
    <row r="336" spans="1:32">
      <c r="A336" s="56"/>
      <c r="B336" s="11"/>
      <c r="C336" s="11" t="s">
        <v>366</v>
      </c>
      <c r="D336" s="11"/>
      <c r="E336" s="11" t="s">
        <v>96</v>
      </c>
      <c r="F336" s="11">
        <v>685</v>
      </c>
      <c r="G336" s="11"/>
      <c r="H336" s="11"/>
      <c r="I336" s="11"/>
      <c r="J336" s="204">
        <v>134.74</v>
      </c>
      <c r="K336" s="11"/>
      <c r="M336" s="11">
        <v>1</v>
      </c>
      <c r="N336" s="70"/>
      <c r="P336" s="193">
        <f t="shared" si="20"/>
        <v>134.74</v>
      </c>
      <c r="Q336" s="11"/>
      <c r="R336" s="11"/>
      <c r="S336" s="11"/>
      <c r="T336" s="196">
        <f t="shared" si="21"/>
        <v>685</v>
      </c>
      <c r="U336" s="11"/>
      <c r="V336" s="11"/>
      <c r="W336" s="11"/>
      <c r="Y336" s="171">
        <v>134.74</v>
      </c>
      <c r="Z336" s="171">
        <f t="shared" si="18"/>
        <v>235.32</v>
      </c>
      <c r="AA336" s="172"/>
      <c r="AB336" s="171">
        <f t="shared" si="19"/>
        <v>107.9</v>
      </c>
      <c r="AC336" s="171">
        <v>150.68</v>
      </c>
      <c r="AD336" s="171"/>
      <c r="AE336" s="4"/>
      <c r="AF336" s="4"/>
    </row>
    <row r="337" spans="1:32">
      <c r="A337" s="56"/>
      <c r="B337" s="11"/>
      <c r="C337" s="11" t="s">
        <v>369</v>
      </c>
      <c r="D337" s="11"/>
      <c r="E337" s="11" t="s">
        <v>73</v>
      </c>
      <c r="F337" s="11">
        <v>3447081</v>
      </c>
      <c r="G337" s="11"/>
      <c r="H337" s="11"/>
      <c r="I337" s="11"/>
      <c r="J337" s="204">
        <v>676940.45000000112</v>
      </c>
      <c r="K337" s="11"/>
      <c r="M337" s="11">
        <v>6762</v>
      </c>
      <c r="N337" s="70"/>
      <c r="P337" s="193">
        <f t="shared" si="20"/>
        <v>100.10950162673781</v>
      </c>
      <c r="Q337" s="11"/>
      <c r="R337" s="11"/>
      <c r="S337" s="11"/>
      <c r="T337" s="196">
        <f t="shared" si="21"/>
        <v>509.77240461401954</v>
      </c>
      <c r="U337" s="11"/>
      <c r="V337" s="11"/>
      <c r="W337" s="11"/>
      <c r="Y337" s="171">
        <v>676940.45000000112</v>
      </c>
      <c r="Z337" s="171">
        <f t="shared" si="18"/>
        <v>1182252.08</v>
      </c>
      <c r="AA337" s="172"/>
      <c r="AB337" s="171">
        <f t="shared" si="19"/>
        <v>542088.75</v>
      </c>
      <c r="AC337" s="171">
        <v>757020.25</v>
      </c>
      <c r="AD337" s="171"/>
      <c r="AE337" s="4"/>
      <c r="AF337" s="4"/>
    </row>
    <row r="338" spans="1:32">
      <c r="A338" s="56"/>
      <c r="B338" s="11"/>
      <c r="C338" s="11" t="s">
        <v>370</v>
      </c>
      <c r="D338" s="11"/>
      <c r="E338" s="11" t="s">
        <v>133</v>
      </c>
      <c r="F338" s="11">
        <v>4</v>
      </c>
      <c r="G338" s="11"/>
      <c r="H338" s="11"/>
      <c r="I338" s="11"/>
      <c r="J338" s="204">
        <v>6.02</v>
      </c>
      <c r="K338" s="11"/>
      <c r="M338" s="11">
        <v>1</v>
      </c>
      <c r="N338" s="70"/>
      <c r="P338" s="193">
        <f t="shared" si="20"/>
        <v>6.02</v>
      </c>
      <c r="Q338" s="11"/>
      <c r="R338" s="11"/>
      <c r="S338" s="11"/>
      <c r="T338" s="196">
        <f t="shared" si="21"/>
        <v>4</v>
      </c>
      <c r="U338" s="11"/>
      <c r="V338" s="11"/>
      <c r="W338" s="11"/>
      <c r="Y338" s="171">
        <v>6.02</v>
      </c>
      <c r="Z338" s="171">
        <f t="shared" si="18"/>
        <v>10.51</v>
      </c>
      <c r="AA338" s="172"/>
      <c r="AB338" s="171">
        <f t="shared" si="19"/>
        <v>4.82</v>
      </c>
      <c r="AC338" s="171">
        <v>6.73</v>
      </c>
      <c r="AD338" s="171"/>
      <c r="AE338" s="4"/>
      <c r="AF338" s="4"/>
    </row>
    <row r="339" spans="1:32">
      <c r="A339" s="56"/>
      <c r="B339" s="11"/>
      <c r="C339" s="11" t="s">
        <v>371</v>
      </c>
      <c r="D339" s="11"/>
      <c r="E339" s="11" t="s">
        <v>173</v>
      </c>
      <c r="F339" s="11">
        <v>2954386</v>
      </c>
      <c r="G339" s="11"/>
      <c r="H339" s="11"/>
      <c r="I339" s="11"/>
      <c r="J339" s="204">
        <v>568944.1600000005</v>
      </c>
      <c r="K339" s="11"/>
      <c r="M339" s="11">
        <v>3603</v>
      </c>
      <c r="N339" s="70"/>
      <c r="P339" s="193">
        <f t="shared" si="20"/>
        <v>157.90845406605621</v>
      </c>
      <c r="Q339" s="11"/>
      <c r="R339" s="11"/>
      <c r="S339" s="11"/>
      <c r="T339" s="196">
        <f t="shared" si="21"/>
        <v>819.97946155981128</v>
      </c>
      <c r="U339" s="11"/>
      <c r="V339" s="11"/>
      <c r="W339" s="11"/>
      <c r="Y339" s="171">
        <v>568944.1600000005</v>
      </c>
      <c r="Z339" s="171">
        <f t="shared" si="18"/>
        <v>993640.45</v>
      </c>
      <c r="AA339" s="172"/>
      <c r="AB339" s="171">
        <f t="shared" si="19"/>
        <v>455606.14</v>
      </c>
      <c r="AC339" s="171">
        <v>636248.36</v>
      </c>
      <c r="AD339" s="171"/>
      <c r="AE339" s="4"/>
      <c r="AF339" s="4"/>
    </row>
    <row r="340" spans="1:32">
      <c r="A340" s="56"/>
      <c r="B340" s="11"/>
      <c r="C340" s="11" t="s">
        <v>371</v>
      </c>
      <c r="D340" s="11"/>
      <c r="E340" s="11" t="s">
        <v>372</v>
      </c>
      <c r="F340" s="11">
        <v>29565</v>
      </c>
      <c r="G340" s="11"/>
      <c r="H340" s="11"/>
      <c r="I340" s="11"/>
      <c r="J340" s="204">
        <v>5989.72</v>
      </c>
      <c r="K340" s="11"/>
      <c r="M340" s="11">
        <v>18</v>
      </c>
      <c r="N340" s="70"/>
      <c r="P340" s="193">
        <f t="shared" si="20"/>
        <v>332.76222222222225</v>
      </c>
      <c r="Q340" s="11"/>
      <c r="R340" s="11"/>
      <c r="S340" s="11"/>
      <c r="T340" s="196">
        <f t="shared" si="21"/>
        <v>1642.5</v>
      </c>
      <c r="U340" s="11"/>
      <c r="V340" s="11"/>
      <c r="W340" s="11"/>
      <c r="Y340" s="171">
        <v>5989.72</v>
      </c>
      <c r="Z340" s="171">
        <f t="shared" si="18"/>
        <v>10460.83</v>
      </c>
      <c r="AA340" s="172"/>
      <c r="AB340" s="171">
        <f t="shared" si="19"/>
        <v>4796.5200000000004</v>
      </c>
      <c r="AC340" s="171">
        <v>6698.28</v>
      </c>
      <c r="AD340" s="171"/>
      <c r="AE340" s="4"/>
      <c r="AF340" s="4"/>
    </row>
    <row r="341" spans="1:32">
      <c r="A341" s="56"/>
      <c r="B341" s="11"/>
      <c r="C341" s="11" t="s">
        <v>373</v>
      </c>
      <c r="D341" s="11"/>
      <c r="E341" s="11" t="s">
        <v>112</v>
      </c>
      <c r="F341" s="11">
        <v>622538</v>
      </c>
      <c r="G341" s="11"/>
      <c r="H341" s="11"/>
      <c r="I341" s="11"/>
      <c r="J341" s="204">
        <v>121085.12999999999</v>
      </c>
      <c r="K341" s="11"/>
      <c r="M341" s="11">
        <v>1501</v>
      </c>
      <c r="N341" s="70"/>
      <c r="P341" s="193">
        <f t="shared" si="20"/>
        <v>80.669640239840106</v>
      </c>
      <c r="Q341" s="11"/>
      <c r="R341" s="11"/>
      <c r="S341" s="11"/>
      <c r="T341" s="196">
        <f t="shared" si="21"/>
        <v>414.74883411059295</v>
      </c>
      <c r="U341" s="11"/>
      <c r="V341" s="11"/>
      <c r="W341" s="11"/>
      <c r="Y341" s="171">
        <v>121085.12999999999</v>
      </c>
      <c r="Z341" s="171">
        <f t="shared" si="18"/>
        <v>211470.81</v>
      </c>
      <c r="AA341" s="172"/>
      <c r="AB341" s="171">
        <f t="shared" si="19"/>
        <v>96964.05</v>
      </c>
      <c r="AC341" s="171">
        <v>135409.1</v>
      </c>
      <c r="AD341" s="171"/>
      <c r="AE341" s="4"/>
      <c r="AF341" s="4"/>
    </row>
    <row r="342" spans="1:32">
      <c r="A342" s="56"/>
      <c r="B342" s="11"/>
      <c r="C342" s="11" t="s">
        <v>373</v>
      </c>
      <c r="D342" s="11"/>
      <c r="E342" s="11" t="s">
        <v>374</v>
      </c>
      <c r="F342" s="11"/>
      <c r="G342" s="11"/>
      <c r="H342" s="11"/>
      <c r="I342" s="11"/>
      <c r="J342" s="204">
        <v>-100.38</v>
      </c>
      <c r="K342" s="11"/>
      <c r="M342" s="11">
        <v>1</v>
      </c>
      <c r="N342" s="70"/>
      <c r="P342" s="193">
        <f t="shared" si="20"/>
        <v>-100.38</v>
      </c>
      <c r="Q342" s="11"/>
      <c r="R342" s="11"/>
      <c r="S342" s="11"/>
      <c r="T342" s="196">
        <f t="shared" si="21"/>
        <v>0</v>
      </c>
      <c r="U342" s="11"/>
      <c r="V342" s="11"/>
      <c r="W342" s="11"/>
      <c r="Y342" s="171">
        <v>-100.38</v>
      </c>
      <c r="Z342" s="171">
        <f t="shared" ref="Z342:Z405" si="22">ROUND($Z$622*Y342/$Y$622,2)</f>
        <v>-175.31</v>
      </c>
      <c r="AA342" s="172"/>
      <c r="AB342" s="171">
        <f t="shared" ref="AB342:AB405" si="23">ROUND($AB$622*Y342/$Y$622,2)</f>
        <v>-80.38</v>
      </c>
      <c r="AC342" s="171">
        <v>-112.25</v>
      </c>
      <c r="AD342" s="171"/>
      <c r="AE342" s="4"/>
      <c r="AF342" s="4"/>
    </row>
    <row r="343" spans="1:32">
      <c r="A343" s="56"/>
      <c r="B343" s="11"/>
      <c r="C343" s="11" t="s">
        <v>373</v>
      </c>
      <c r="D343" s="11"/>
      <c r="E343" s="11" t="s">
        <v>296</v>
      </c>
      <c r="F343" s="11">
        <v>86</v>
      </c>
      <c r="G343" s="11"/>
      <c r="H343" s="11"/>
      <c r="I343" s="11"/>
      <c r="J343" s="204">
        <v>21.76</v>
      </c>
      <c r="K343" s="11"/>
      <c r="M343" s="11">
        <v>1</v>
      </c>
      <c r="N343" s="70"/>
      <c r="P343" s="193">
        <f t="shared" ref="P343:P406" si="24">J343/M343</f>
        <v>21.76</v>
      </c>
      <c r="Q343" s="11"/>
      <c r="R343" s="11"/>
      <c r="S343" s="11"/>
      <c r="T343" s="196">
        <f t="shared" ref="T343:T406" si="25">F343/M343</f>
        <v>86</v>
      </c>
      <c r="U343" s="11"/>
      <c r="V343" s="11"/>
      <c r="W343" s="11"/>
      <c r="Y343" s="171">
        <v>21.76</v>
      </c>
      <c r="Z343" s="171">
        <f t="shared" si="22"/>
        <v>38</v>
      </c>
      <c r="AA343" s="172"/>
      <c r="AB343" s="171">
        <f t="shared" si="23"/>
        <v>17.43</v>
      </c>
      <c r="AC343" s="171">
        <v>24.33</v>
      </c>
      <c r="AD343" s="171"/>
      <c r="AE343" s="4"/>
      <c r="AF343" s="4"/>
    </row>
    <row r="344" spans="1:32">
      <c r="A344" s="56"/>
      <c r="B344" s="11"/>
      <c r="C344" s="11" t="s">
        <v>375</v>
      </c>
      <c r="D344" s="11"/>
      <c r="E344" s="11" t="s">
        <v>98</v>
      </c>
      <c r="F344" s="11">
        <v>43370</v>
      </c>
      <c r="G344" s="11"/>
      <c r="H344" s="11"/>
      <c r="I344" s="11"/>
      <c r="J344" s="204">
        <v>7643.0899999999983</v>
      </c>
      <c r="K344" s="11"/>
      <c r="M344" s="11">
        <v>75</v>
      </c>
      <c r="N344" s="70"/>
      <c r="P344" s="193">
        <f t="shared" si="24"/>
        <v>101.90786666666665</v>
      </c>
      <c r="Q344" s="11"/>
      <c r="R344" s="11"/>
      <c r="S344" s="11"/>
      <c r="T344" s="196">
        <f t="shared" si="25"/>
        <v>578.26666666666665</v>
      </c>
      <c r="U344" s="11"/>
      <c r="V344" s="11"/>
      <c r="W344" s="11"/>
      <c r="Y344" s="171">
        <v>7643.0899999999983</v>
      </c>
      <c r="Z344" s="171">
        <f t="shared" si="22"/>
        <v>13348.38</v>
      </c>
      <c r="AA344" s="172"/>
      <c r="AB344" s="171">
        <f t="shared" si="23"/>
        <v>6120.53</v>
      </c>
      <c r="AC344" s="171">
        <v>8547.24</v>
      </c>
      <c r="AD344" s="171"/>
      <c r="AE344" s="4"/>
      <c r="AF344" s="4"/>
    </row>
    <row r="345" spans="1:32">
      <c r="A345" s="56"/>
      <c r="B345" s="11"/>
      <c r="C345" s="11" t="s">
        <v>376</v>
      </c>
      <c r="D345" s="11"/>
      <c r="E345" s="11" t="s">
        <v>377</v>
      </c>
      <c r="F345" s="11">
        <v>83942</v>
      </c>
      <c r="G345" s="11"/>
      <c r="H345" s="11"/>
      <c r="I345" s="11"/>
      <c r="J345" s="204">
        <v>16152.020000000006</v>
      </c>
      <c r="K345" s="11"/>
      <c r="M345" s="11">
        <v>119</v>
      </c>
      <c r="N345" s="70"/>
      <c r="P345" s="193">
        <f t="shared" si="24"/>
        <v>135.73126050420174</v>
      </c>
      <c r="Q345" s="11"/>
      <c r="R345" s="11"/>
      <c r="S345" s="11"/>
      <c r="T345" s="196">
        <f t="shared" si="25"/>
        <v>705.39495798319331</v>
      </c>
      <c r="U345" s="11"/>
      <c r="V345" s="11"/>
      <c r="W345" s="11"/>
      <c r="Y345" s="171">
        <v>16152.020000000006</v>
      </c>
      <c r="Z345" s="171">
        <f t="shared" si="22"/>
        <v>28208.92</v>
      </c>
      <c r="AA345" s="172"/>
      <c r="AB345" s="171">
        <f t="shared" si="23"/>
        <v>12934.41</v>
      </c>
      <c r="AC345" s="171">
        <v>18062.75</v>
      </c>
      <c r="AD345" s="171"/>
      <c r="AE345" s="4"/>
      <c r="AF345" s="4"/>
    </row>
    <row r="346" spans="1:32">
      <c r="A346" s="56"/>
      <c r="B346" s="11"/>
      <c r="C346" s="11" t="s">
        <v>378</v>
      </c>
      <c r="D346" s="11"/>
      <c r="E346" s="11" t="s">
        <v>75</v>
      </c>
      <c r="F346" s="11">
        <v>110409</v>
      </c>
      <c r="G346" s="11"/>
      <c r="H346" s="11"/>
      <c r="I346" s="11"/>
      <c r="J346" s="204">
        <v>20746.630000000005</v>
      </c>
      <c r="K346" s="11"/>
      <c r="M346" s="11">
        <v>163</v>
      </c>
      <c r="N346" s="70"/>
      <c r="P346" s="193">
        <f t="shared" si="24"/>
        <v>127.27993865030678</v>
      </c>
      <c r="Q346" s="11"/>
      <c r="R346" s="11"/>
      <c r="S346" s="11"/>
      <c r="T346" s="196">
        <f t="shared" si="25"/>
        <v>677.35582822085894</v>
      </c>
      <c r="U346" s="11"/>
      <c r="V346" s="11"/>
      <c r="W346" s="11"/>
      <c r="Y346" s="171">
        <v>20746.630000000005</v>
      </c>
      <c r="Z346" s="171">
        <f t="shared" si="22"/>
        <v>36233.24</v>
      </c>
      <c r="AA346" s="172"/>
      <c r="AB346" s="171">
        <f t="shared" si="23"/>
        <v>16613.740000000002</v>
      </c>
      <c r="AC346" s="171">
        <v>23200.89</v>
      </c>
      <c r="AD346" s="171"/>
      <c r="AE346" s="4"/>
      <c r="AF346" s="4"/>
    </row>
    <row r="347" spans="1:32">
      <c r="A347" s="56"/>
      <c r="B347" s="11"/>
      <c r="C347" s="11" t="s">
        <v>379</v>
      </c>
      <c r="D347" s="11"/>
      <c r="E347" s="11" t="s">
        <v>52</v>
      </c>
      <c r="F347" s="11">
        <v>665</v>
      </c>
      <c r="G347" s="11"/>
      <c r="H347" s="11"/>
      <c r="I347" s="11"/>
      <c r="J347" s="204">
        <v>130.47</v>
      </c>
      <c r="K347" s="11"/>
      <c r="M347" s="11">
        <v>1</v>
      </c>
      <c r="N347" s="70"/>
      <c r="P347" s="193">
        <f t="shared" si="24"/>
        <v>130.47</v>
      </c>
      <c r="Q347" s="11"/>
      <c r="R347" s="11"/>
      <c r="S347" s="11"/>
      <c r="T347" s="196">
        <f t="shared" si="25"/>
        <v>665</v>
      </c>
      <c r="U347" s="11"/>
      <c r="V347" s="11"/>
      <c r="W347" s="11"/>
      <c r="Y347" s="171">
        <v>130.47</v>
      </c>
      <c r="Z347" s="171">
        <f t="shared" si="22"/>
        <v>227.86</v>
      </c>
      <c r="AA347" s="172"/>
      <c r="AB347" s="171">
        <f t="shared" si="23"/>
        <v>104.48</v>
      </c>
      <c r="AC347" s="171">
        <v>145.9</v>
      </c>
      <c r="AD347" s="171"/>
      <c r="AE347" s="4"/>
      <c r="AF347" s="4"/>
    </row>
    <row r="348" spans="1:32">
      <c r="A348" s="56"/>
      <c r="B348" s="11"/>
      <c r="C348" s="11" t="s">
        <v>379</v>
      </c>
      <c r="D348" s="11"/>
      <c r="E348" s="11" t="s">
        <v>54</v>
      </c>
      <c r="F348" s="11">
        <v>475</v>
      </c>
      <c r="G348" s="11"/>
      <c r="H348" s="11"/>
      <c r="I348" s="11"/>
      <c r="J348" s="204">
        <v>46.93</v>
      </c>
      <c r="K348" s="11"/>
      <c r="M348" s="11">
        <v>1</v>
      </c>
      <c r="N348" s="70"/>
      <c r="P348" s="193">
        <f t="shared" si="24"/>
        <v>46.93</v>
      </c>
      <c r="Q348" s="11"/>
      <c r="R348" s="11"/>
      <c r="S348" s="11"/>
      <c r="T348" s="196">
        <f t="shared" si="25"/>
        <v>475</v>
      </c>
      <c r="U348" s="11"/>
      <c r="V348" s="11"/>
      <c r="W348" s="11"/>
      <c r="Y348" s="171">
        <v>46.93</v>
      </c>
      <c r="Z348" s="171">
        <f t="shared" si="22"/>
        <v>81.96</v>
      </c>
      <c r="AA348" s="172"/>
      <c r="AB348" s="171">
        <f t="shared" si="23"/>
        <v>37.58</v>
      </c>
      <c r="AC348" s="171">
        <v>52.48</v>
      </c>
      <c r="AD348" s="171"/>
      <c r="AE348" s="4"/>
      <c r="AF348" s="4"/>
    </row>
    <row r="349" spans="1:32">
      <c r="A349" s="56"/>
      <c r="B349" s="11"/>
      <c r="C349" s="11" t="s">
        <v>379</v>
      </c>
      <c r="D349" s="11"/>
      <c r="E349" s="11" t="s">
        <v>197</v>
      </c>
      <c r="F349" s="11">
        <v>323</v>
      </c>
      <c r="G349" s="11"/>
      <c r="H349" s="11"/>
      <c r="I349" s="11"/>
      <c r="J349" s="204">
        <v>65.64</v>
      </c>
      <c r="K349" s="11"/>
      <c r="M349" s="11">
        <v>1</v>
      </c>
      <c r="N349" s="70"/>
      <c r="P349" s="193">
        <f t="shared" si="24"/>
        <v>65.64</v>
      </c>
      <c r="Q349" s="11"/>
      <c r="R349" s="11"/>
      <c r="S349" s="11"/>
      <c r="T349" s="196">
        <f t="shared" si="25"/>
        <v>323</v>
      </c>
      <c r="U349" s="11"/>
      <c r="V349" s="11"/>
      <c r="W349" s="11"/>
      <c r="Y349" s="171">
        <v>65.64</v>
      </c>
      <c r="Z349" s="171">
        <f t="shared" si="22"/>
        <v>114.64</v>
      </c>
      <c r="AA349" s="172"/>
      <c r="AB349" s="171">
        <f t="shared" si="23"/>
        <v>52.56</v>
      </c>
      <c r="AC349" s="171">
        <v>73.400000000000006</v>
      </c>
      <c r="AD349" s="171"/>
      <c r="AE349" s="4"/>
      <c r="AF349" s="4"/>
    </row>
    <row r="350" spans="1:32">
      <c r="A350" s="56"/>
      <c r="B350" s="11"/>
      <c r="C350" s="11" t="s">
        <v>379</v>
      </c>
      <c r="D350" s="11"/>
      <c r="E350" s="11" t="s">
        <v>66</v>
      </c>
      <c r="F350" s="11">
        <v>3511</v>
      </c>
      <c r="G350" s="11"/>
      <c r="H350" s="11"/>
      <c r="I350" s="11"/>
      <c r="J350" s="204">
        <v>702.73</v>
      </c>
      <c r="K350" s="11"/>
      <c r="M350" s="11">
        <v>8</v>
      </c>
      <c r="N350" s="70"/>
      <c r="P350" s="193">
        <f t="shared" si="24"/>
        <v>87.841250000000002</v>
      </c>
      <c r="Q350" s="11"/>
      <c r="R350" s="11"/>
      <c r="S350" s="11"/>
      <c r="T350" s="196">
        <f t="shared" si="25"/>
        <v>438.875</v>
      </c>
      <c r="U350" s="11"/>
      <c r="V350" s="11"/>
      <c r="W350" s="11"/>
      <c r="Y350" s="171">
        <v>702.73</v>
      </c>
      <c r="Z350" s="171">
        <f t="shared" si="22"/>
        <v>1227.29</v>
      </c>
      <c r="AA350" s="172"/>
      <c r="AB350" s="171">
        <f t="shared" si="23"/>
        <v>562.74</v>
      </c>
      <c r="AC350" s="171">
        <v>785.86</v>
      </c>
      <c r="AD350" s="171"/>
      <c r="AE350" s="4"/>
      <c r="AF350" s="4"/>
    </row>
    <row r="351" spans="1:32">
      <c r="A351" s="56"/>
      <c r="B351" s="11"/>
      <c r="C351" s="11" t="s">
        <v>379</v>
      </c>
      <c r="D351" s="11"/>
      <c r="E351" s="11" t="s">
        <v>108</v>
      </c>
      <c r="F351" s="11">
        <v>5275127</v>
      </c>
      <c r="G351" s="11"/>
      <c r="H351" s="11"/>
      <c r="I351" s="11"/>
      <c r="J351" s="204">
        <v>1005502.6699999975</v>
      </c>
      <c r="K351" s="11"/>
      <c r="M351" s="11">
        <v>10049</v>
      </c>
      <c r="N351" s="70"/>
      <c r="P351" s="193">
        <f t="shared" si="24"/>
        <v>100.05997313165464</v>
      </c>
      <c r="Q351" s="11"/>
      <c r="R351" s="11"/>
      <c r="S351" s="11"/>
      <c r="T351" s="196">
        <f t="shared" si="25"/>
        <v>524.94049159120311</v>
      </c>
      <c r="U351" s="11"/>
      <c r="V351" s="11"/>
      <c r="W351" s="11"/>
      <c r="Y351" s="171">
        <v>1005502.6699999975</v>
      </c>
      <c r="Z351" s="171">
        <f t="shared" si="22"/>
        <v>1756074.14</v>
      </c>
      <c r="AA351" s="172"/>
      <c r="AB351" s="171">
        <f t="shared" si="23"/>
        <v>805198.87</v>
      </c>
      <c r="AC351" s="171">
        <v>1124450.28</v>
      </c>
      <c r="AD351" s="171"/>
      <c r="AE351" s="4"/>
      <c r="AF351" s="4"/>
    </row>
    <row r="352" spans="1:32">
      <c r="A352" s="56"/>
      <c r="B352" s="11"/>
      <c r="C352" s="11" t="s">
        <v>380</v>
      </c>
      <c r="D352" s="11"/>
      <c r="E352" s="11" t="s">
        <v>86</v>
      </c>
      <c r="F352" s="11">
        <v>158216</v>
      </c>
      <c r="G352" s="11"/>
      <c r="H352" s="11"/>
      <c r="I352" s="11"/>
      <c r="J352" s="204">
        <v>31450.549999999886</v>
      </c>
      <c r="K352" s="11"/>
      <c r="M352" s="11">
        <v>662</v>
      </c>
      <c r="N352" s="70"/>
      <c r="P352" s="193">
        <f t="shared" si="24"/>
        <v>47.508383685800432</v>
      </c>
      <c r="Q352" s="11"/>
      <c r="R352" s="11"/>
      <c r="S352" s="11"/>
      <c r="T352" s="196">
        <f t="shared" si="25"/>
        <v>238.99697885196375</v>
      </c>
      <c r="U352" s="11"/>
      <c r="V352" s="11"/>
      <c r="W352" s="11"/>
      <c r="Y352" s="171">
        <v>31450.549999999886</v>
      </c>
      <c r="Z352" s="171">
        <f t="shared" si="22"/>
        <v>54927.25</v>
      </c>
      <c r="AA352" s="172"/>
      <c r="AB352" s="171">
        <f t="shared" si="23"/>
        <v>25185.360000000001</v>
      </c>
      <c r="AC352" s="171">
        <v>35171.050000000003</v>
      </c>
      <c r="AD352" s="171"/>
      <c r="AE352" s="4"/>
      <c r="AF352" s="4"/>
    </row>
    <row r="353" spans="1:32">
      <c r="A353" s="56"/>
      <c r="B353" s="11"/>
      <c r="C353" s="11" t="s">
        <v>381</v>
      </c>
      <c r="D353" s="11"/>
      <c r="E353" s="11" t="s">
        <v>89</v>
      </c>
      <c r="F353" s="11">
        <v>67015</v>
      </c>
      <c r="G353" s="11"/>
      <c r="H353" s="11"/>
      <c r="I353" s="11"/>
      <c r="J353" s="204">
        <v>12332.560000000001</v>
      </c>
      <c r="K353" s="11"/>
      <c r="M353" s="11">
        <v>116</v>
      </c>
      <c r="N353" s="70"/>
      <c r="P353" s="193">
        <f t="shared" si="24"/>
        <v>106.31517241379312</v>
      </c>
      <c r="Q353" s="11"/>
      <c r="R353" s="11"/>
      <c r="S353" s="11"/>
      <c r="T353" s="196">
        <f t="shared" si="25"/>
        <v>577.7155172413793</v>
      </c>
      <c r="U353" s="11"/>
      <c r="V353" s="11"/>
      <c r="W353" s="11"/>
      <c r="Y353" s="171">
        <v>12332.560000000001</v>
      </c>
      <c r="Z353" s="171">
        <f t="shared" si="22"/>
        <v>21538.37</v>
      </c>
      <c r="AA353" s="172"/>
      <c r="AB353" s="171">
        <f t="shared" si="23"/>
        <v>9875.82</v>
      </c>
      <c r="AC353" s="171">
        <v>13791.46</v>
      </c>
      <c r="AD353" s="171"/>
      <c r="AE353" s="4"/>
      <c r="AF353" s="4"/>
    </row>
    <row r="354" spans="1:32">
      <c r="A354" s="56"/>
      <c r="B354" s="11"/>
      <c r="C354" s="11" t="s">
        <v>381</v>
      </c>
      <c r="D354" s="11"/>
      <c r="E354" s="11" t="s">
        <v>66</v>
      </c>
      <c r="F354" s="11">
        <v>1917249</v>
      </c>
      <c r="G354" s="11"/>
      <c r="H354" s="11"/>
      <c r="I354" s="11"/>
      <c r="J354" s="204">
        <v>366675.70999999868</v>
      </c>
      <c r="K354" s="11"/>
      <c r="M354" s="11">
        <v>3603</v>
      </c>
      <c r="N354" s="70"/>
      <c r="P354" s="193">
        <f t="shared" si="24"/>
        <v>101.76955592561717</v>
      </c>
      <c r="Q354" s="11"/>
      <c r="R354" s="11"/>
      <c r="S354" s="11"/>
      <c r="T354" s="196">
        <f t="shared" si="25"/>
        <v>532.12572855953374</v>
      </c>
      <c r="U354" s="11"/>
      <c r="V354" s="11"/>
      <c r="W354" s="11"/>
      <c r="Y354" s="171">
        <v>366675.70999999868</v>
      </c>
      <c r="Z354" s="171">
        <f t="shared" si="22"/>
        <v>640385.9</v>
      </c>
      <c r="AA354" s="172"/>
      <c r="AB354" s="171">
        <f t="shared" si="23"/>
        <v>293631.11</v>
      </c>
      <c r="AC354" s="171">
        <v>410052.22</v>
      </c>
      <c r="AD354" s="171"/>
      <c r="AE354" s="4"/>
      <c r="AF354" s="4"/>
    </row>
    <row r="355" spans="1:32">
      <c r="A355" s="56"/>
      <c r="B355" s="11"/>
      <c r="C355" s="11" t="s">
        <v>381</v>
      </c>
      <c r="D355" s="11"/>
      <c r="E355" s="11" t="s">
        <v>108</v>
      </c>
      <c r="F355" s="11">
        <v>310</v>
      </c>
      <c r="G355" s="11"/>
      <c r="H355" s="11"/>
      <c r="I355" s="11"/>
      <c r="J355" s="204">
        <v>63.97</v>
      </c>
      <c r="K355" s="11"/>
      <c r="M355" s="11">
        <v>1</v>
      </c>
      <c r="N355" s="70"/>
      <c r="P355" s="193">
        <f t="shared" si="24"/>
        <v>63.97</v>
      </c>
      <c r="Q355" s="11"/>
      <c r="R355" s="11"/>
      <c r="S355" s="11"/>
      <c r="T355" s="196">
        <f t="shared" si="25"/>
        <v>310</v>
      </c>
      <c r="U355" s="11"/>
      <c r="V355" s="11"/>
      <c r="W355" s="11"/>
      <c r="Y355" s="171">
        <v>63.97</v>
      </c>
      <c r="Z355" s="171">
        <f t="shared" si="22"/>
        <v>111.72</v>
      </c>
      <c r="AA355" s="172"/>
      <c r="AB355" s="171">
        <f t="shared" si="23"/>
        <v>51.23</v>
      </c>
      <c r="AC355" s="171">
        <v>71.540000000000006</v>
      </c>
      <c r="AD355" s="171"/>
      <c r="AE355" s="4"/>
      <c r="AF355" s="4"/>
    </row>
    <row r="356" spans="1:32">
      <c r="A356" s="56"/>
      <c r="B356" s="11"/>
      <c r="C356" s="11" t="s">
        <v>382</v>
      </c>
      <c r="D356" s="11"/>
      <c r="E356" s="11" t="s">
        <v>372</v>
      </c>
      <c r="F356" s="11">
        <v>3196060</v>
      </c>
      <c r="G356" s="11"/>
      <c r="H356" s="11"/>
      <c r="I356" s="11"/>
      <c r="J356" s="204">
        <v>618854.36000000127</v>
      </c>
      <c r="K356" s="11"/>
      <c r="M356" s="11">
        <v>2531</v>
      </c>
      <c r="N356" s="70"/>
      <c r="P356" s="193">
        <f t="shared" si="24"/>
        <v>244.5098222046627</v>
      </c>
      <c r="Q356" s="11"/>
      <c r="R356" s="11"/>
      <c r="S356" s="11"/>
      <c r="T356" s="196">
        <f t="shared" si="25"/>
        <v>1262.76570525484</v>
      </c>
      <c r="U356" s="11"/>
      <c r="V356" s="11"/>
      <c r="W356" s="11"/>
      <c r="Y356" s="171">
        <v>618854.36000000127</v>
      </c>
      <c r="Z356" s="171">
        <f t="shared" si="22"/>
        <v>1080806.82</v>
      </c>
      <c r="AA356" s="172"/>
      <c r="AB356" s="171">
        <f t="shared" si="23"/>
        <v>495573.85</v>
      </c>
      <c r="AC356" s="171">
        <v>692062.77</v>
      </c>
      <c r="AD356" s="171"/>
      <c r="AE356" s="4"/>
      <c r="AF356" s="4"/>
    </row>
    <row r="357" spans="1:32">
      <c r="A357" s="56"/>
      <c r="B357" s="11"/>
      <c r="C357" s="11" t="s">
        <v>382</v>
      </c>
      <c r="D357" s="11"/>
      <c r="E357" s="11" t="s">
        <v>77</v>
      </c>
      <c r="F357" s="11">
        <v>8397</v>
      </c>
      <c r="G357" s="11"/>
      <c r="H357" s="11"/>
      <c r="I357" s="11"/>
      <c r="J357" s="204">
        <v>1674.4599999999998</v>
      </c>
      <c r="K357" s="11"/>
      <c r="M357" s="11">
        <v>11</v>
      </c>
      <c r="N357" s="70"/>
      <c r="P357" s="193">
        <f t="shared" si="24"/>
        <v>152.22363636363636</v>
      </c>
      <c r="Q357" s="11"/>
      <c r="R357" s="11"/>
      <c r="S357" s="11"/>
      <c r="T357" s="196">
        <f t="shared" si="25"/>
        <v>763.36363636363637</v>
      </c>
      <c r="U357" s="11"/>
      <c r="V357" s="11"/>
      <c r="W357" s="11"/>
      <c r="Y357" s="171">
        <v>1674.4599999999998</v>
      </c>
      <c r="Z357" s="171">
        <f t="shared" si="22"/>
        <v>2924.38</v>
      </c>
      <c r="AA357" s="172"/>
      <c r="AB357" s="171">
        <f t="shared" si="23"/>
        <v>1340.89</v>
      </c>
      <c r="AC357" s="171">
        <v>1872.54</v>
      </c>
      <c r="AD357" s="171"/>
      <c r="AE357" s="4"/>
      <c r="AF357" s="4"/>
    </row>
    <row r="358" spans="1:32">
      <c r="A358" s="56"/>
      <c r="B358" s="11"/>
      <c r="C358" s="11" t="s">
        <v>383</v>
      </c>
      <c r="D358" s="11"/>
      <c r="E358" s="11" t="s">
        <v>367</v>
      </c>
      <c r="F358" s="11"/>
      <c r="G358" s="11"/>
      <c r="H358" s="11"/>
      <c r="I358" s="11"/>
      <c r="J358" s="204">
        <v>5.47</v>
      </c>
      <c r="K358" s="11"/>
      <c r="M358" s="11">
        <v>1</v>
      </c>
      <c r="N358" s="70"/>
      <c r="P358" s="193">
        <f t="shared" si="24"/>
        <v>5.47</v>
      </c>
      <c r="Q358" s="11"/>
      <c r="R358" s="11"/>
      <c r="S358" s="11"/>
      <c r="T358" s="196">
        <f t="shared" si="25"/>
        <v>0</v>
      </c>
      <c r="U358" s="11"/>
      <c r="V358" s="11"/>
      <c r="W358" s="11"/>
      <c r="Y358" s="171">
        <v>5.47</v>
      </c>
      <c r="Z358" s="171">
        <f t="shared" si="22"/>
        <v>9.5500000000000007</v>
      </c>
      <c r="AA358" s="172"/>
      <c r="AB358" s="171">
        <f t="shared" si="23"/>
        <v>4.38</v>
      </c>
      <c r="AC358" s="171">
        <v>6.12</v>
      </c>
      <c r="AD358" s="171"/>
      <c r="AE358" s="4"/>
      <c r="AF358" s="4"/>
    </row>
    <row r="359" spans="1:32">
      <c r="A359" s="56"/>
      <c r="B359" s="11"/>
      <c r="C359" s="11" t="s">
        <v>383</v>
      </c>
      <c r="D359" s="11"/>
      <c r="E359" s="11" t="s">
        <v>368</v>
      </c>
      <c r="F359" s="11">
        <v>1465551</v>
      </c>
      <c r="G359" s="11"/>
      <c r="H359" s="11"/>
      <c r="I359" s="11"/>
      <c r="J359" s="204">
        <v>281578.78999999946</v>
      </c>
      <c r="K359" s="11"/>
      <c r="M359" s="11">
        <v>1664</v>
      </c>
      <c r="N359" s="70"/>
      <c r="P359" s="193">
        <f t="shared" si="24"/>
        <v>169.21802283653813</v>
      </c>
      <c r="Q359" s="11"/>
      <c r="R359" s="11"/>
      <c r="S359" s="11"/>
      <c r="T359" s="196">
        <f t="shared" si="25"/>
        <v>880.73978365384619</v>
      </c>
      <c r="U359" s="11"/>
      <c r="V359" s="11"/>
      <c r="W359" s="11"/>
      <c r="Y359" s="171">
        <v>281578.78999999946</v>
      </c>
      <c r="Z359" s="171">
        <f t="shared" si="22"/>
        <v>491767.2</v>
      </c>
      <c r="AA359" s="172"/>
      <c r="AB359" s="171">
        <f t="shared" si="23"/>
        <v>225486.15</v>
      </c>
      <c r="AC359" s="171">
        <v>314888.62</v>
      </c>
      <c r="AD359" s="171"/>
      <c r="AE359" s="4"/>
      <c r="AF359" s="4"/>
    </row>
    <row r="360" spans="1:32">
      <c r="A360" s="56"/>
      <c r="B360" s="11"/>
      <c r="C360" s="11" t="s">
        <v>384</v>
      </c>
      <c r="D360" s="11"/>
      <c r="E360" s="11" t="s">
        <v>161</v>
      </c>
      <c r="F360" s="11">
        <v>5500249</v>
      </c>
      <c r="G360" s="11"/>
      <c r="H360" s="11"/>
      <c r="I360" s="11"/>
      <c r="J360" s="204">
        <v>1020477.6200000015</v>
      </c>
      <c r="K360" s="11"/>
      <c r="M360" s="11">
        <v>11353</v>
      </c>
      <c r="N360" s="70"/>
      <c r="P360" s="193">
        <f t="shared" si="24"/>
        <v>89.886164009513038</v>
      </c>
      <c r="Q360" s="11"/>
      <c r="R360" s="11"/>
      <c r="S360" s="11"/>
      <c r="T360" s="196">
        <f t="shared" si="25"/>
        <v>484.47538095657535</v>
      </c>
      <c r="U360" s="11"/>
      <c r="V360" s="11"/>
      <c r="W360" s="11"/>
      <c r="Y360" s="171">
        <v>1020477.6200000015</v>
      </c>
      <c r="Z360" s="171">
        <f t="shared" si="22"/>
        <v>1782227.35</v>
      </c>
      <c r="AA360" s="172"/>
      <c r="AB360" s="171">
        <f t="shared" si="23"/>
        <v>817190.69</v>
      </c>
      <c r="AC360" s="171">
        <v>1141196.72</v>
      </c>
      <c r="AD360" s="171"/>
      <c r="AE360" s="4"/>
      <c r="AF360" s="4"/>
    </row>
    <row r="361" spans="1:32">
      <c r="A361" s="56"/>
      <c r="B361" s="11"/>
      <c r="C361" s="11" t="s">
        <v>384</v>
      </c>
      <c r="D361" s="11"/>
      <c r="E361" s="11" t="s">
        <v>385</v>
      </c>
      <c r="F361" s="11">
        <v>237</v>
      </c>
      <c r="G361" s="11"/>
      <c r="H361" s="11"/>
      <c r="I361" s="11"/>
      <c r="J361" s="204">
        <v>49.01</v>
      </c>
      <c r="K361" s="11"/>
      <c r="M361" s="11">
        <v>1</v>
      </c>
      <c r="N361" s="70"/>
      <c r="P361" s="193">
        <f t="shared" si="24"/>
        <v>49.01</v>
      </c>
      <c r="Q361" s="11"/>
      <c r="R361" s="11"/>
      <c r="S361" s="11"/>
      <c r="T361" s="196">
        <f t="shared" si="25"/>
        <v>237</v>
      </c>
      <c r="U361" s="11"/>
      <c r="V361" s="11"/>
      <c r="W361" s="11"/>
      <c r="Y361" s="171">
        <v>49.01</v>
      </c>
      <c r="Z361" s="171">
        <f t="shared" si="22"/>
        <v>85.59</v>
      </c>
      <c r="AA361" s="172"/>
      <c r="AB361" s="171">
        <f t="shared" si="23"/>
        <v>39.25</v>
      </c>
      <c r="AC361" s="171">
        <v>54.81</v>
      </c>
      <c r="AD361" s="171"/>
      <c r="AE361" s="4"/>
      <c r="AF361" s="4"/>
    </row>
    <row r="362" spans="1:32">
      <c r="A362" s="56"/>
      <c r="B362" s="11"/>
      <c r="C362" s="11" t="s">
        <v>386</v>
      </c>
      <c r="D362" s="11"/>
      <c r="E362" s="11" t="s">
        <v>387</v>
      </c>
      <c r="F362" s="11">
        <v>299025</v>
      </c>
      <c r="G362" s="11"/>
      <c r="H362" s="11"/>
      <c r="I362" s="11"/>
      <c r="J362" s="204">
        <v>57405.64</v>
      </c>
      <c r="K362" s="11"/>
      <c r="M362" s="11">
        <v>433</v>
      </c>
      <c r="N362" s="70"/>
      <c r="P362" s="193">
        <f t="shared" si="24"/>
        <v>132.57653579676673</v>
      </c>
      <c r="Q362" s="11"/>
      <c r="R362" s="11"/>
      <c r="S362" s="11"/>
      <c r="T362" s="196">
        <f t="shared" si="25"/>
        <v>690.58891454965362</v>
      </c>
      <c r="U362" s="11"/>
      <c r="V362" s="11"/>
      <c r="W362" s="11"/>
      <c r="Y362" s="171">
        <v>57405.64</v>
      </c>
      <c r="Z362" s="171">
        <f t="shared" si="22"/>
        <v>100256.88</v>
      </c>
      <c r="AA362" s="172"/>
      <c r="AB362" s="171">
        <f t="shared" si="23"/>
        <v>45970</v>
      </c>
      <c r="AC362" s="171">
        <v>64196.54</v>
      </c>
      <c r="AD362" s="171"/>
      <c r="AE362" s="4"/>
      <c r="AF362" s="4"/>
    </row>
    <row r="363" spans="1:32">
      <c r="A363" s="56"/>
      <c r="B363" s="11"/>
      <c r="C363" s="11" t="s">
        <v>388</v>
      </c>
      <c r="D363" s="11"/>
      <c r="E363" s="11" t="s">
        <v>173</v>
      </c>
      <c r="F363" s="11">
        <v>25434</v>
      </c>
      <c r="G363" s="11"/>
      <c r="H363" s="11"/>
      <c r="I363" s="11"/>
      <c r="J363" s="204">
        <v>4880.3100000000004</v>
      </c>
      <c r="K363" s="11"/>
      <c r="M363" s="11">
        <v>28</v>
      </c>
      <c r="N363" s="70"/>
      <c r="P363" s="193">
        <f t="shared" si="24"/>
        <v>174.29678571428573</v>
      </c>
      <c r="Q363" s="11"/>
      <c r="R363" s="11"/>
      <c r="S363" s="11"/>
      <c r="T363" s="196">
        <f t="shared" si="25"/>
        <v>908.35714285714289</v>
      </c>
      <c r="U363" s="11"/>
      <c r="V363" s="11"/>
      <c r="W363" s="11"/>
      <c r="Y363" s="171">
        <v>4880.3100000000004</v>
      </c>
      <c r="Z363" s="171">
        <f t="shared" si="22"/>
        <v>8523.2900000000009</v>
      </c>
      <c r="AA363" s="172"/>
      <c r="AB363" s="171">
        <f t="shared" si="23"/>
        <v>3908.12</v>
      </c>
      <c r="AC363" s="171">
        <v>5457.63</v>
      </c>
      <c r="AD363" s="171"/>
      <c r="AE363" s="4"/>
      <c r="AF363" s="4"/>
    </row>
    <row r="364" spans="1:32">
      <c r="A364" s="56"/>
      <c r="B364" s="11"/>
      <c r="C364" s="11" t="s">
        <v>389</v>
      </c>
      <c r="D364" s="11"/>
      <c r="E364" s="11" t="s">
        <v>142</v>
      </c>
      <c r="F364" s="11">
        <v>519101</v>
      </c>
      <c r="G364" s="11"/>
      <c r="H364" s="11"/>
      <c r="I364" s="11"/>
      <c r="J364" s="204">
        <v>96220.139999999985</v>
      </c>
      <c r="K364" s="11"/>
      <c r="M364" s="11">
        <v>913</v>
      </c>
      <c r="N364" s="70"/>
      <c r="P364" s="193">
        <f t="shared" si="24"/>
        <v>105.3889813800657</v>
      </c>
      <c r="Q364" s="11"/>
      <c r="R364" s="11"/>
      <c r="S364" s="11"/>
      <c r="T364" s="196">
        <f t="shared" si="25"/>
        <v>568.56626506024099</v>
      </c>
      <c r="U364" s="11"/>
      <c r="V364" s="11"/>
      <c r="W364" s="11"/>
      <c r="Y364" s="171">
        <v>96220.139999999985</v>
      </c>
      <c r="Z364" s="171">
        <f t="shared" si="22"/>
        <v>168045</v>
      </c>
      <c r="AA364" s="172"/>
      <c r="AB364" s="171">
        <f t="shared" si="23"/>
        <v>77052.350000000006</v>
      </c>
      <c r="AC364" s="171">
        <v>107602.66</v>
      </c>
      <c r="AD364" s="171"/>
      <c r="AE364" s="4"/>
      <c r="AF364" s="4"/>
    </row>
    <row r="365" spans="1:32">
      <c r="A365" s="56"/>
      <c r="B365" s="11"/>
      <c r="C365" s="11" t="s">
        <v>390</v>
      </c>
      <c r="D365" s="11"/>
      <c r="E365" s="11" t="s">
        <v>391</v>
      </c>
      <c r="F365" s="11">
        <v>279893</v>
      </c>
      <c r="G365" s="11"/>
      <c r="H365" s="11"/>
      <c r="I365" s="11"/>
      <c r="J365" s="204">
        <v>51256.11999999993</v>
      </c>
      <c r="K365" s="11"/>
      <c r="M365" s="11">
        <v>419</v>
      </c>
      <c r="N365" s="70"/>
      <c r="P365" s="193">
        <f t="shared" si="24"/>
        <v>122.32964200477311</v>
      </c>
      <c r="Q365" s="11"/>
      <c r="R365" s="11"/>
      <c r="S365" s="11"/>
      <c r="T365" s="196">
        <f t="shared" si="25"/>
        <v>668.00238663484492</v>
      </c>
      <c r="U365" s="11"/>
      <c r="V365" s="11"/>
      <c r="W365" s="11"/>
      <c r="Y365" s="171">
        <v>51256.11999999993</v>
      </c>
      <c r="Z365" s="171">
        <f t="shared" si="22"/>
        <v>89516.96</v>
      </c>
      <c r="AA365" s="172"/>
      <c r="AB365" s="171">
        <f t="shared" si="23"/>
        <v>41045.51</v>
      </c>
      <c r="AC365" s="171">
        <v>57319.55</v>
      </c>
      <c r="AD365" s="171"/>
      <c r="AE365" s="4"/>
      <c r="AF365" s="4"/>
    </row>
    <row r="366" spans="1:32">
      <c r="A366" s="56"/>
      <c r="B366" s="11"/>
      <c r="C366" s="11" t="s">
        <v>392</v>
      </c>
      <c r="D366" s="11"/>
      <c r="E366" s="11" t="s">
        <v>59</v>
      </c>
      <c r="F366" s="11">
        <v>434</v>
      </c>
      <c r="G366" s="11"/>
      <c r="H366" s="11"/>
      <c r="I366" s="11"/>
      <c r="J366" s="204">
        <v>86.18</v>
      </c>
      <c r="K366" s="11"/>
      <c r="M366" s="11">
        <v>1</v>
      </c>
      <c r="N366" s="70"/>
      <c r="P366" s="193">
        <f t="shared" si="24"/>
        <v>86.18</v>
      </c>
      <c r="Q366" s="11"/>
      <c r="R366" s="11"/>
      <c r="S366" s="11"/>
      <c r="T366" s="196">
        <f t="shared" si="25"/>
        <v>434</v>
      </c>
      <c r="U366" s="11"/>
      <c r="V366" s="11"/>
      <c r="W366" s="11"/>
      <c r="Y366" s="171">
        <v>86.18</v>
      </c>
      <c r="Z366" s="171">
        <f t="shared" si="22"/>
        <v>150.51</v>
      </c>
      <c r="AA366" s="172"/>
      <c r="AB366" s="171">
        <f t="shared" si="23"/>
        <v>69.010000000000005</v>
      </c>
      <c r="AC366" s="171">
        <v>96.37</v>
      </c>
      <c r="AD366" s="171"/>
      <c r="AE366" s="4"/>
      <c r="AF366" s="4"/>
    </row>
    <row r="367" spans="1:32">
      <c r="A367" s="56"/>
      <c r="B367" s="11"/>
      <c r="C367" s="11" t="s">
        <v>392</v>
      </c>
      <c r="D367" s="11"/>
      <c r="E367" s="11" t="s">
        <v>82</v>
      </c>
      <c r="F367" s="11">
        <v>903290</v>
      </c>
      <c r="G367" s="11"/>
      <c r="H367" s="11"/>
      <c r="I367" s="11"/>
      <c r="J367" s="204">
        <v>171318.18000000031</v>
      </c>
      <c r="K367" s="11"/>
      <c r="M367" s="11">
        <v>1529</v>
      </c>
      <c r="N367" s="70"/>
      <c r="P367" s="193">
        <f t="shared" si="24"/>
        <v>112.04589928057574</v>
      </c>
      <c r="Q367" s="11"/>
      <c r="R367" s="11"/>
      <c r="S367" s="11"/>
      <c r="T367" s="196">
        <f t="shared" si="25"/>
        <v>590.77174623937219</v>
      </c>
      <c r="U367" s="11"/>
      <c r="V367" s="11"/>
      <c r="W367" s="11"/>
      <c r="Y367" s="171">
        <v>171318.18000000031</v>
      </c>
      <c r="Z367" s="171">
        <f t="shared" si="22"/>
        <v>299201.02</v>
      </c>
      <c r="AA367" s="172"/>
      <c r="AB367" s="171">
        <f t="shared" si="23"/>
        <v>137190.29</v>
      </c>
      <c r="AC367" s="171">
        <v>191584.55</v>
      </c>
      <c r="AD367" s="171"/>
      <c r="AE367" s="4"/>
      <c r="AF367" s="4"/>
    </row>
    <row r="368" spans="1:32">
      <c r="A368" s="56"/>
      <c r="B368" s="11"/>
      <c r="C368" s="11" t="s">
        <v>392</v>
      </c>
      <c r="D368" s="11"/>
      <c r="E368" s="11" t="s">
        <v>280</v>
      </c>
      <c r="F368" s="11">
        <v>490</v>
      </c>
      <c r="G368" s="11"/>
      <c r="H368" s="11"/>
      <c r="I368" s="11"/>
      <c r="J368" s="204">
        <v>96.83</v>
      </c>
      <c r="K368" s="11"/>
      <c r="M368" s="11">
        <v>1</v>
      </c>
      <c r="N368" s="70"/>
      <c r="P368" s="193">
        <f t="shared" si="24"/>
        <v>96.83</v>
      </c>
      <c r="Q368" s="11"/>
      <c r="R368" s="11"/>
      <c r="S368" s="11"/>
      <c r="T368" s="196">
        <f t="shared" si="25"/>
        <v>490</v>
      </c>
      <c r="U368" s="11"/>
      <c r="V368" s="11"/>
      <c r="W368" s="11"/>
      <c r="Y368" s="171">
        <v>96.83</v>
      </c>
      <c r="Z368" s="171">
        <f t="shared" si="22"/>
        <v>169.11</v>
      </c>
      <c r="AA368" s="172"/>
      <c r="AB368" s="171">
        <f t="shared" si="23"/>
        <v>77.540000000000006</v>
      </c>
      <c r="AC368" s="171">
        <v>108.28</v>
      </c>
      <c r="AD368" s="171"/>
      <c r="AE368" s="4"/>
      <c r="AF368" s="4"/>
    </row>
    <row r="369" spans="1:32">
      <c r="A369" s="56"/>
      <c r="B369" s="11"/>
      <c r="C369" s="11" t="s">
        <v>393</v>
      </c>
      <c r="D369" s="11"/>
      <c r="E369" s="11" t="s">
        <v>52</v>
      </c>
      <c r="F369" s="11">
        <v>12057</v>
      </c>
      <c r="G369" s="11"/>
      <c r="H369" s="11"/>
      <c r="I369" s="11"/>
      <c r="J369" s="204">
        <v>2359.8900000000003</v>
      </c>
      <c r="K369" s="11"/>
      <c r="M369" s="11">
        <v>31</v>
      </c>
      <c r="N369" s="70"/>
      <c r="P369" s="193">
        <f t="shared" si="24"/>
        <v>76.125483870967756</v>
      </c>
      <c r="Q369" s="11"/>
      <c r="R369" s="11"/>
      <c r="S369" s="11"/>
      <c r="T369" s="196">
        <f t="shared" si="25"/>
        <v>388.93548387096774</v>
      </c>
      <c r="U369" s="11"/>
      <c r="V369" s="11"/>
      <c r="W369" s="11"/>
      <c r="Y369" s="171">
        <v>2359.8900000000003</v>
      </c>
      <c r="Z369" s="171">
        <f t="shared" si="22"/>
        <v>4121.46</v>
      </c>
      <c r="AA369" s="172"/>
      <c r="AB369" s="171">
        <f t="shared" si="23"/>
        <v>1889.78</v>
      </c>
      <c r="AC369" s="171">
        <v>2639.06</v>
      </c>
      <c r="AD369" s="171"/>
      <c r="AE369" s="4"/>
      <c r="AF369" s="4"/>
    </row>
    <row r="370" spans="1:32">
      <c r="A370" s="56"/>
      <c r="B370" s="11"/>
      <c r="C370" s="11" t="s">
        <v>393</v>
      </c>
      <c r="D370" s="11"/>
      <c r="E370" s="11" t="s">
        <v>54</v>
      </c>
      <c r="F370" s="11">
        <v>2961</v>
      </c>
      <c r="G370" s="11"/>
      <c r="H370" s="11"/>
      <c r="I370" s="11"/>
      <c r="J370" s="204">
        <v>586.19999999999993</v>
      </c>
      <c r="K370" s="11"/>
      <c r="M370" s="11">
        <v>5</v>
      </c>
      <c r="N370" s="70"/>
      <c r="P370" s="193">
        <f t="shared" si="24"/>
        <v>117.23999999999998</v>
      </c>
      <c r="Q370" s="11"/>
      <c r="R370" s="11"/>
      <c r="S370" s="11"/>
      <c r="T370" s="196">
        <f t="shared" si="25"/>
        <v>592.20000000000005</v>
      </c>
      <c r="U370" s="11"/>
      <c r="V370" s="11"/>
      <c r="W370" s="11"/>
      <c r="Y370" s="171">
        <v>586.19999999999993</v>
      </c>
      <c r="Z370" s="171">
        <f t="shared" si="22"/>
        <v>1023.78</v>
      </c>
      <c r="AA370" s="172"/>
      <c r="AB370" s="171">
        <f t="shared" si="23"/>
        <v>469.42</v>
      </c>
      <c r="AC370" s="171">
        <v>655.55</v>
      </c>
      <c r="AD370" s="171"/>
      <c r="AE370" s="4"/>
      <c r="AF370" s="4"/>
    </row>
    <row r="371" spans="1:32">
      <c r="A371" s="56"/>
      <c r="B371" s="11"/>
      <c r="C371" s="11" t="s">
        <v>394</v>
      </c>
      <c r="D371" s="11"/>
      <c r="E371" s="11" t="s">
        <v>368</v>
      </c>
      <c r="F371" s="11">
        <v>2151</v>
      </c>
      <c r="G371" s="11"/>
      <c r="H371" s="11"/>
      <c r="I371" s="11"/>
      <c r="J371" s="204">
        <v>426.63</v>
      </c>
      <c r="K371" s="11"/>
      <c r="M371" s="11">
        <v>3</v>
      </c>
      <c r="N371" s="70"/>
      <c r="P371" s="193">
        <f t="shared" si="24"/>
        <v>142.21</v>
      </c>
      <c r="Q371" s="11"/>
      <c r="R371" s="11"/>
      <c r="S371" s="11"/>
      <c r="T371" s="196">
        <f t="shared" si="25"/>
        <v>717</v>
      </c>
      <c r="U371" s="11"/>
      <c r="V371" s="11"/>
      <c r="W371" s="11"/>
      <c r="Y371" s="171">
        <v>426.63</v>
      </c>
      <c r="Z371" s="171">
        <f t="shared" si="22"/>
        <v>745.09</v>
      </c>
      <c r="AA371" s="172"/>
      <c r="AB371" s="171">
        <f t="shared" si="23"/>
        <v>341.64</v>
      </c>
      <c r="AC371" s="171">
        <v>477.1</v>
      </c>
      <c r="AD371" s="171"/>
      <c r="AE371" s="4"/>
      <c r="AF371" s="4"/>
    </row>
    <row r="372" spans="1:32">
      <c r="A372" s="56"/>
      <c r="B372" s="11"/>
      <c r="C372" s="11" t="s">
        <v>394</v>
      </c>
      <c r="D372" s="11"/>
      <c r="E372" s="11" t="s">
        <v>395</v>
      </c>
      <c r="F372" s="11">
        <v>1004865</v>
      </c>
      <c r="G372" s="11"/>
      <c r="H372" s="11"/>
      <c r="I372" s="11"/>
      <c r="J372" s="204">
        <v>193601.58000000007</v>
      </c>
      <c r="K372" s="11"/>
      <c r="M372" s="11">
        <v>1207</v>
      </c>
      <c r="N372" s="70"/>
      <c r="P372" s="193">
        <f t="shared" si="24"/>
        <v>160.39898922949467</v>
      </c>
      <c r="Q372" s="11"/>
      <c r="R372" s="11"/>
      <c r="S372" s="11"/>
      <c r="T372" s="196">
        <f t="shared" si="25"/>
        <v>832.53106876553443</v>
      </c>
      <c r="U372" s="11"/>
      <c r="V372" s="11"/>
      <c r="W372" s="11"/>
      <c r="Y372" s="171">
        <v>193601.58000000007</v>
      </c>
      <c r="Z372" s="171">
        <f t="shared" si="22"/>
        <v>338118.18</v>
      </c>
      <c r="AA372" s="172"/>
      <c r="AB372" s="171">
        <f t="shared" si="23"/>
        <v>155034.67000000001</v>
      </c>
      <c r="AC372" s="171">
        <v>216504</v>
      </c>
      <c r="AD372" s="171"/>
      <c r="AE372" s="4"/>
      <c r="AF372" s="4"/>
    </row>
    <row r="373" spans="1:32">
      <c r="A373" s="56"/>
      <c r="B373" s="11"/>
      <c r="C373" s="11" t="s">
        <v>394</v>
      </c>
      <c r="D373" s="11"/>
      <c r="E373" s="11" t="s">
        <v>309</v>
      </c>
      <c r="F373" s="11">
        <v>486</v>
      </c>
      <c r="G373" s="11"/>
      <c r="H373" s="11"/>
      <c r="I373" s="11"/>
      <c r="J373" s="204">
        <v>97.92</v>
      </c>
      <c r="K373" s="11"/>
      <c r="M373" s="11">
        <v>1</v>
      </c>
      <c r="N373" s="70"/>
      <c r="P373" s="193">
        <f t="shared" si="24"/>
        <v>97.92</v>
      </c>
      <c r="Q373" s="11"/>
      <c r="R373" s="11"/>
      <c r="S373" s="11"/>
      <c r="T373" s="196">
        <f t="shared" si="25"/>
        <v>486</v>
      </c>
      <c r="U373" s="11"/>
      <c r="V373" s="11"/>
      <c r="W373" s="11"/>
      <c r="Y373" s="171">
        <v>97.92</v>
      </c>
      <c r="Z373" s="171">
        <f t="shared" si="22"/>
        <v>171.01</v>
      </c>
      <c r="AA373" s="172"/>
      <c r="AB373" s="171">
        <f t="shared" si="23"/>
        <v>78.41</v>
      </c>
      <c r="AC373" s="171">
        <v>109.5</v>
      </c>
      <c r="AD373" s="171"/>
      <c r="AE373" s="4"/>
      <c r="AF373" s="4"/>
    </row>
    <row r="374" spans="1:32">
      <c r="A374" s="56"/>
      <c r="B374" s="11"/>
      <c r="C374" s="11" t="s">
        <v>396</v>
      </c>
      <c r="D374" s="11"/>
      <c r="E374" s="11" t="s">
        <v>68</v>
      </c>
      <c r="F374" s="11">
        <v>419</v>
      </c>
      <c r="G374" s="11"/>
      <c r="H374" s="11"/>
      <c r="I374" s="11"/>
      <c r="J374" s="204">
        <v>84.2</v>
      </c>
      <c r="K374" s="11"/>
      <c r="M374" s="11">
        <v>1</v>
      </c>
      <c r="N374" s="70"/>
      <c r="P374" s="193">
        <f t="shared" si="24"/>
        <v>84.2</v>
      </c>
      <c r="Q374" s="11"/>
      <c r="R374" s="11"/>
      <c r="S374" s="11"/>
      <c r="T374" s="196">
        <f t="shared" si="25"/>
        <v>419</v>
      </c>
      <c r="U374" s="11"/>
      <c r="V374" s="11"/>
      <c r="W374" s="11"/>
      <c r="Y374" s="171">
        <v>84.2</v>
      </c>
      <c r="Z374" s="171">
        <f t="shared" si="22"/>
        <v>147.05000000000001</v>
      </c>
      <c r="AA374" s="172"/>
      <c r="AB374" s="171">
        <f t="shared" si="23"/>
        <v>67.430000000000007</v>
      </c>
      <c r="AC374" s="171">
        <v>94.16</v>
      </c>
      <c r="AD374" s="171"/>
      <c r="AE374" s="4"/>
      <c r="AF374" s="4"/>
    </row>
    <row r="375" spans="1:32">
      <c r="A375" s="56"/>
      <c r="B375" s="11"/>
      <c r="C375" s="11" t="s">
        <v>396</v>
      </c>
      <c r="D375" s="11"/>
      <c r="E375" s="11" t="s">
        <v>311</v>
      </c>
      <c r="F375" s="11">
        <v>59</v>
      </c>
      <c r="G375" s="11"/>
      <c r="H375" s="11"/>
      <c r="I375" s="11"/>
      <c r="J375" s="204">
        <v>16.5</v>
      </c>
      <c r="K375" s="11"/>
      <c r="M375" s="11">
        <v>1</v>
      </c>
      <c r="N375" s="70"/>
      <c r="P375" s="193">
        <f t="shared" si="24"/>
        <v>16.5</v>
      </c>
      <c r="Q375" s="11"/>
      <c r="R375" s="11"/>
      <c r="S375" s="11"/>
      <c r="T375" s="196">
        <f t="shared" si="25"/>
        <v>59</v>
      </c>
      <c r="U375" s="11"/>
      <c r="V375" s="11"/>
      <c r="W375" s="11"/>
      <c r="Y375" s="171">
        <v>16.5</v>
      </c>
      <c r="Z375" s="171">
        <f t="shared" si="22"/>
        <v>28.82</v>
      </c>
      <c r="AA375" s="172"/>
      <c r="AB375" s="171">
        <f t="shared" si="23"/>
        <v>13.21</v>
      </c>
      <c r="AC375" s="171">
        <v>18.45</v>
      </c>
      <c r="AD375" s="171"/>
      <c r="AE375" s="4"/>
      <c r="AF375" s="4"/>
    </row>
    <row r="376" spans="1:32">
      <c r="A376" s="56"/>
      <c r="B376" s="11"/>
      <c r="C376" s="11" t="s">
        <v>396</v>
      </c>
      <c r="D376" s="11"/>
      <c r="E376" s="11" t="s">
        <v>309</v>
      </c>
      <c r="F376" s="11">
        <v>4316682</v>
      </c>
      <c r="G376" s="11"/>
      <c r="H376" s="11"/>
      <c r="I376" s="11"/>
      <c r="J376" s="204">
        <v>834952.56000000017</v>
      </c>
      <c r="K376" s="11"/>
      <c r="M376" s="11">
        <v>5058</v>
      </c>
      <c r="N376" s="70"/>
      <c r="P376" s="193">
        <f t="shared" si="24"/>
        <v>165.07563463819696</v>
      </c>
      <c r="Q376" s="11"/>
      <c r="R376" s="11"/>
      <c r="S376" s="11"/>
      <c r="T376" s="196">
        <f t="shared" si="25"/>
        <v>853.43653618030839</v>
      </c>
      <c r="U376" s="11"/>
      <c r="V376" s="11"/>
      <c r="W376" s="11"/>
      <c r="Y376" s="171">
        <v>834952.56000000017</v>
      </c>
      <c r="Z376" s="171">
        <f t="shared" si="22"/>
        <v>1458214.53</v>
      </c>
      <c r="AA376" s="172"/>
      <c r="AB376" s="171">
        <f t="shared" si="23"/>
        <v>668623.64</v>
      </c>
      <c r="AC376" s="171">
        <v>933724.66</v>
      </c>
      <c r="AD376" s="171"/>
      <c r="AE376" s="4"/>
      <c r="AF376" s="4"/>
    </row>
    <row r="377" spans="1:32">
      <c r="A377" s="56"/>
      <c r="B377" s="11"/>
      <c r="C377" s="11" t="s">
        <v>397</v>
      </c>
      <c r="D377" s="11"/>
      <c r="E377" s="11" t="s">
        <v>322</v>
      </c>
      <c r="F377" s="11">
        <v>1954771</v>
      </c>
      <c r="G377" s="11"/>
      <c r="H377" s="11"/>
      <c r="I377" s="11"/>
      <c r="J377" s="204">
        <v>378188.54999999894</v>
      </c>
      <c r="K377" s="11"/>
      <c r="M377" s="11">
        <v>5908</v>
      </c>
      <c r="N377" s="70"/>
      <c r="P377" s="193">
        <f t="shared" si="24"/>
        <v>64.012957007447355</v>
      </c>
      <c r="Q377" s="11"/>
      <c r="R377" s="11"/>
      <c r="S377" s="11"/>
      <c r="T377" s="196">
        <f t="shared" si="25"/>
        <v>330.86848341232229</v>
      </c>
      <c r="U377" s="11"/>
      <c r="V377" s="11"/>
      <c r="W377" s="11"/>
      <c r="Y377" s="171">
        <v>378188.54999999894</v>
      </c>
      <c r="Z377" s="171">
        <f t="shared" si="22"/>
        <v>660492.66</v>
      </c>
      <c r="AA377" s="172"/>
      <c r="AB377" s="171">
        <f t="shared" si="23"/>
        <v>302850.51</v>
      </c>
      <c r="AC377" s="171">
        <v>422926.99</v>
      </c>
      <c r="AD377" s="171"/>
      <c r="AE377" s="4"/>
      <c r="AF377" s="4"/>
    </row>
    <row r="378" spans="1:32">
      <c r="A378" s="56"/>
      <c r="B378" s="11"/>
      <c r="C378" s="11" t="s">
        <v>398</v>
      </c>
      <c r="D378" s="11"/>
      <c r="E378" s="11" t="s">
        <v>68</v>
      </c>
      <c r="F378" s="11">
        <v>133017</v>
      </c>
      <c r="G378" s="11"/>
      <c r="H378" s="11"/>
      <c r="I378" s="11"/>
      <c r="J378" s="204">
        <v>25403.590000000018</v>
      </c>
      <c r="K378" s="11"/>
      <c r="M378" s="11">
        <v>209</v>
      </c>
      <c r="N378" s="70"/>
      <c r="P378" s="193">
        <f t="shared" si="24"/>
        <v>121.54827751196181</v>
      </c>
      <c r="Q378" s="11"/>
      <c r="R378" s="11"/>
      <c r="S378" s="11"/>
      <c r="T378" s="196">
        <f t="shared" si="25"/>
        <v>636.44497607655501</v>
      </c>
      <c r="U378" s="11"/>
      <c r="V378" s="11"/>
      <c r="W378" s="11"/>
      <c r="Y378" s="171">
        <v>25403.590000000018</v>
      </c>
      <c r="Z378" s="171">
        <f t="shared" si="22"/>
        <v>44366.45</v>
      </c>
      <c r="AA378" s="172"/>
      <c r="AB378" s="171">
        <f t="shared" si="23"/>
        <v>20343</v>
      </c>
      <c r="AC378" s="171">
        <v>28408.75</v>
      </c>
      <c r="AD378" s="171"/>
      <c r="AE378" s="4"/>
      <c r="AF378" s="4"/>
    </row>
    <row r="379" spans="1:32">
      <c r="A379" s="56"/>
      <c r="B379" s="11"/>
      <c r="C379" s="11" t="s">
        <v>399</v>
      </c>
      <c r="D379" s="11"/>
      <c r="E379" s="11" t="s">
        <v>62</v>
      </c>
      <c r="F379" s="11">
        <v>1787</v>
      </c>
      <c r="G379" s="11"/>
      <c r="H379" s="11"/>
      <c r="I379" s="11"/>
      <c r="J379" s="204">
        <v>349.4</v>
      </c>
      <c r="K379" s="11"/>
      <c r="M379" s="11">
        <v>3</v>
      </c>
      <c r="N379" s="70"/>
      <c r="P379" s="193">
        <f t="shared" si="24"/>
        <v>116.46666666666665</v>
      </c>
      <c r="Q379" s="11"/>
      <c r="R379" s="11"/>
      <c r="S379" s="11"/>
      <c r="T379" s="196">
        <f t="shared" si="25"/>
        <v>595.66666666666663</v>
      </c>
      <c r="U379" s="11"/>
      <c r="V379" s="11"/>
      <c r="W379" s="11"/>
      <c r="Y379" s="171">
        <v>349.4</v>
      </c>
      <c r="Z379" s="171">
        <f t="shared" si="22"/>
        <v>610.21</v>
      </c>
      <c r="AA379" s="172"/>
      <c r="AB379" s="171">
        <f t="shared" si="23"/>
        <v>279.8</v>
      </c>
      <c r="AC379" s="171">
        <v>390.73</v>
      </c>
      <c r="AD379" s="171"/>
      <c r="AE379" s="4"/>
      <c r="AF379" s="4"/>
    </row>
    <row r="380" spans="1:32">
      <c r="A380" s="56"/>
      <c r="B380" s="11"/>
      <c r="C380" s="11" t="s">
        <v>400</v>
      </c>
      <c r="D380" s="11"/>
      <c r="E380" s="11" t="s">
        <v>322</v>
      </c>
      <c r="F380" s="11">
        <v>491</v>
      </c>
      <c r="G380" s="11"/>
      <c r="H380" s="11"/>
      <c r="I380" s="11"/>
      <c r="J380" s="204">
        <v>97.16</v>
      </c>
      <c r="K380" s="11"/>
      <c r="M380" s="11">
        <v>1</v>
      </c>
      <c r="N380" s="70"/>
      <c r="P380" s="193">
        <f t="shared" si="24"/>
        <v>97.16</v>
      </c>
      <c r="Q380" s="11"/>
      <c r="R380" s="11"/>
      <c r="S380" s="11"/>
      <c r="T380" s="196">
        <f t="shared" si="25"/>
        <v>491</v>
      </c>
      <c r="U380" s="11"/>
      <c r="V380" s="11"/>
      <c r="W380" s="11"/>
      <c r="Y380" s="171">
        <v>97.16</v>
      </c>
      <c r="Z380" s="171">
        <f t="shared" si="22"/>
        <v>169.69</v>
      </c>
      <c r="AA380" s="172"/>
      <c r="AB380" s="171">
        <f t="shared" si="23"/>
        <v>77.8</v>
      </c>
      <c r="AC380" s="171">
        <v>108.65</v>
      </c>
      <c r="AD380" s="171"/>
      <c r="AE380" s="4"/>
      <c r="AF380" s="4"/>
    </row>
    <row r="381" spans="1:32">
      <c r="A381" s="56"/>
      <c r="B381" s="11"/>
      <c r="C381" s="11" t="s">
        <v>400</v>
      </c>
      <c r="D381" s="11"/>
      <c r="E381" s="11" t="s">
        <v>75</v>
      </c>
      <c r="F381" s="11">
        <v>2244</v>
      </c>
      <c r="G381" s="11"/>
      <c r="H381" s="11"/>
      <c r="I381" s="11"/>
      <c r="J381" s="204">
        <v>451.40999999999997</v>
      </c>
      <c r="K381" s="11"/>
      <c r="M381" s="11">
        <v>6</v>
      </c>
      <c r="N381" s="70"/>
      <c r="P381" s="193">
        <f t="shared" si="24"/>
        <v>75.234999999999999</v>
      </c>
      <c r="Q381" s="11"/>
      <c r="R381" s="11"/>
      <c r="S381" s="11"/>
      <c r="T381" s="196">
        <f t="shared" si="25"/>
        <v>374</v>
      </c>
      <c r="U381" s="11"/>
      <c r="V381" s="11"/>
      <c r="W381" s="11"/>
      <c r="Y381" s="171">
        <v>451.40999999999997</v>
      </c>
      <c r="Z381" s="171">
        <f t="shared" si="22"/>
        <v>788.37</v>
      </c>
      <c r="AA381" s="172"/>
      <c r="AB381" s="171">
        <f t="shared" si="23"/>
        <v>361.49</v>
      </c>
      <c r="AC381" s="171">
        <v>504.81</v>
      </c>
      <c r="AD381" s="171"/>
      <c r="AE381" s="4"/>
      <c r="AF381" s="4"/>
    </row>
    <row r="382" spans="1:32">
      <c r="A382" s="56"/>
      <c r="B382" s="11"/>
      <c r="C382" s="11" t="s">
        <v>400</v>
      </c>
      <c r="D382" s="11"/>
      <c r="E382" s="11" t="s">
        <v>98</v>
      </c>
      <c r="F382" s="11">
        <v>296539</v>
      </c>
      <c r="G382" s="11"/>
      <c r="H382" s="11"/>
      <c r="I382" s="11"/>
      <c r="J382" s="204">
        <v>57902.929999999877</v>
      </c>
      <c r="K382" s="11"/>
      <c r="M382" s="11">
        <v>749</v>
      </c>
      <c r="N382" s="70"/>
      <c r="P382" s="193">
        <f t="shared" si="24"/>
        <v>77.306982643524535</v>
      </c>
      <c r="Q382" s="11"/>
      <c r="R382" s="11"/>
      <c r="S382" s="11"/>
      <c r="T382" s="196">
        <f t="shared" si="25"/>
        <v>395.91321762349799</v>
      </c>
      <c r="U382" s="11"/>
      <c r="V382" s="11"/>
      <c r="W382" s="11"/>
      <c r="Y382" s="171">
        <v>57902.929999999877</v>
      </c>
      <c r="Z382" s="171">
        <f t="shared" si="22"/>
        <v>101125.38</v>
      </c>
      <c r="AA382" s="172"/>
      <c r="AB382" s="171">
        <f t="shared" si="23"/>
        <v>46368.22</v>
      </c>
      <c r="AC382" s="171">
        <v>64752.65</v>
      </c>
      <c r="AD382" s="171"/>
      <c r="AE382" s="4"/>
      <c r="AF382" s="4"/>
    </row>
    <row r="383" spans="1:32">
      <c r="A383" s="56"/>
      <c r="B383" s="11"/>
      <c r="C383" s="11" t="s">
        <v>400</v>
      </c>
      <c r="D383" s="11"/>
      <c r="E383" s="11" t="s">
        <v>355</v>
      </c>
      <c r="F383" s="11">
        <v>910</v>
      </c>
      <c r="G383" s="11"/>
      <c r="H383" s="11"/>
      <c r="I383" s="11"/>
      <c r="J383" s="204">
        <v>175.02</v>
      </c>
      <c r="K383" s="11"/>
      <c r="M383" s="11">
        <v>1</v>
      </c>
      <c r="N383" s="70"/>
      <c r="P383" s="193">
        <f t="shared" si="24"/>
        <v>175.02</v>
      </c>
      <c r="Q383" s="11"/>
      <c r="R383" s="11"/>
      <c r="S383" s="11"/>
      <c r="T383" s="196">
        <f t="shared" si="25"/>
        <v>910</v>
      </c>
      <c r="U383" s="11"/>
      <c r="V383" s="11"/>
      <c r="W383" s="11"/>
      <c r="Y383" s="171">
        <v>175.02</v>
      </c>
      <c r="Z383" s="171">
        <f t="shared" si="22"/>
        <v>305.67</v>
      </c>
      <c r="AA383" s="172"/>
      <c r="AB383" s="171">
        <f t="shared" si="23"/>
        <v>140.15</v>
      </c>
      <c r="AC383" s="171">
        <v>195.72</v>
      </c>
      <c r="AD383" s="171"/>
      <c r="AE383" s="4"/>
      <c r="AF383" s="4"/>
    </row>
    <row r="384" spans="1:32">
      <c r="A384" s="56"/>
      <c r="B384" s="11"/>
      <c r="C384" s="11" t="s">
        <v>401</v>
      </c>
      <c r="D384" s="11"/>
      <c r="E384" s="11" t="s">
        <v>171</v>
      </c>
      <c r="F384" s="11">
        <v>674</v>
      </c>
      <c r="G384" s="11"/>
      <c r="H384" s="11"/>
      <c r="I384" s="11"/>
      <c r="J384" s="204">
        <v>132</v>
      </c>
      <c r="K384" s="11"/>
      <c r="M384" s="11">
        <v>1</v>
      </c>
      <c r="N384" s="70"/>
      <c r="P384" s="193">
        <f t="shared" si="24"/>
        <v>132</v>
      </c>
      <c r="Q384" s="11"/>
      <c r="R384" s="11"/>
      <c r="S384" s="11"/>
      <c r="T384" s="196">
        <f t="shared" si="25"/>
        <v>674</v>
      </c>
      <c r="U384" s="11"/>
      <c r="V384" s="11"/>
      <c r="W384" s="11"/>
      <c r="Y384" s="171">
        <v>132</v>
      </c>
      <c r="Z384" s="171">
        <f t="shared" si="22"/>
        <v>230.53</v>
      </c>
      <c r="AA384" s="172"/>
      <c r="AB384" s="171">
        <f t="shared" si="23"/>
        <v>105.7</v>
      </c>
      <c r="AC384" s="171">
        <v>147.62</v>
      </c>
      <c r="AD384" s="171"/>
      <c r="AE384" s="4"/>
      <c r="AF384" s="4"/>
    </row>
    <row r="385" spans="1:32">
      <c r="A385" s="56"/>
      <c r="B385" s="11"/>
      <c r="C385" s="11" t="s">
        <v>401</v>
      </c>
      <c r="D385" s="11"/>
      <c r="E385" s="11" t="s">
        <v>272</v>
      </c>
      <c r="F385" s="11">
        <v>1204791</v>
      </c>
      <c r="G385" s="11"/>
      <c r="H385" s="11"/>
      <c r="I385" s="11"/>
      <c r="J385" s="204">
        <v>230163.48000000013</v>
      </c>
      <c r="K385" s="11"/>
      <c r="M385" s="11">
        <v>1665</v>
      </c>
      <c r="N385" s="70"/>
      <c r="P385" s="193">
        <f t="shared" si="24"/>
        <v>138.23632432432441</v>
      </c>
      <c r="Q385" s="11"/>
      <c r="R385" s="11"/>
      <c r="S385" s="11"/>
      <c r="T385" s="196">
        <f t="shared" si="25"/>
        <v>723.59819819819825</v>
      </c>
      <c r="U385" s="11"/>
      <c r="V385" s="11"/>
      <c r="W385" s="11"/>
      <c r="Y385" s="171">
        <v>230163.48000000013</v>
      </c>
      <c r="Z385" s="171">
        <f t="shared" si="22"/>
        <v>401972.22</v>
      </c>
      <c r="AA385" s="172"/>
      <c r="AB385" s="171">
        <f t="shared" si="23"/>
        <v>184313.16</v>
      </c>
      <c r="AC385" s="171">
        <v>257391.05</v>
      </c>
      <c r="AD385" s="171"/>
      <c r="AE385" s="4"/>
      <c r="AF385" s="4"/>
    </row>
    <row r="386" spans="1:32">
      <c r="A386" s="56"/>
      <c r="B386" s="11"/>
      <c r="C386" s="11" t="s">
        <v>401</v>
      </c>
      <c r="D386" s="11"/>
      <c r="E386" s="11" t="s">
        <v>144</v>
      </c>
      <c r="F386" s="11">
        <v>2419</v>
      </c>
      <c r="G386" s="11"/>
      <c r="H386" s="11"/>
      <c r="I386" s="11"/>
      <c r="J386" s="204">
        <v>489.53</v>
      </c>
      <c r="K386" s="11"/>
      <c r="M386" s="11">
        <v>1</v>
      </c>
      <c r="N386" s="70"/>
      <c r="P386" s="193">
        <f t="shared" si="24"/>
        <v>489.53</v>
      </c>
      <c r="Q386" s="11"/>
      <c r="R386" s="11"/>
      <c r="S386" s="11"/>
      <c r="T386" s="196">
        <f t="shared" si="25"/>
        <v>2419</v>
      </c>
      <c r="U386" s="11"/>
      <c r="V386" s="11"/>
      <c r="W386" s="11"/>
      <c r="Y386" s="171">
        <v>489.53</v>
      </c>
      <c r="Z386" s="171">
        <f t="shared" si="22"/>
        <v>854.95</v>
      </c>
      <c r="AA386" s="172"/>
      <c r="AB386" s="171">
        <f t="shared" si="23"/>
        <v>392.01</v>
      </c>
      <c r="AC386" s="171">
        <v>547.44000000000005</v>
      </c>
      <c r="AD386" s="171"/>
      <c r="AE386" s="4"/>
      <c r="AF386" s="4"/>
    </row>
    <row r="387" spans="1:32">
      <c r="A387" s="56"/>
      <c r="B387" s="11"/>
      <c r="C387" s="11" t="s">
        <v>402</v>
      </c>
      <c r="D387" s="11"/>
      <c r="E387" s="11" t="s">
        <v>280</v>
      </c>
      <c r="F387" s="11">
        <v>265331</v>
      </c>
      <c r="G387" s="11"/>
      <c r="H387" s="11"/>
      <c r="I387" s="11"/>
      <c r="J387" s="204">
        <v>49656.58000000006</v>
      </c>
      <c r="K387" s="11"/>
      <c r="M387" s="11">
        <v>355</v>
      </c>
      <c r="N387" s="70"/>
      <c r="P387" s="193">
        <f t="shared" si="24"/>
        <v>139.87769014084523</v>
      </c>
      <c r="Q387" s="11"/>
      <c r="R387" s="11"/>
      <c r="S387" s="11"/>
      <c r="T387" s="196">
        <f t="shared" si="25"/>
        <v>747.41126760563384</v>
      </c>
      <c r="U387" s="11"/>
      <c r="V387" s="11"/>
      <c r="W387" s="11"/>
      <c r="Y387" s="171">
        <v>49656.58000000006</v>
      </c>
      <c r="Z387" s="171">
        <f t="shared" si="22"/>
        <v>86723.43</v>
      </c>
      <c r="AA387" s="172"/>
      <c r="AB387" s="171">
        <f t="shared" si="23"/>
        <v>39764.61</v>
      </c>
      <c r="AC387" s="171">
        <v>55530.79</v>
      </c>
      <c r="AD387" s="171"/>
      <c r="AE387" s="4"/>
      <c r="AF387" s="4"/>
    </row>
    <row r="388" spans="1:32">
      <c r="A388" s="56"/>
      <c r="B388" s="11"/>
      <c r="C388" s="11" t="s">
        <v>403</v>
      </c>
      <c r="D388" s="11"/>
      <c r="E388" s="11" t="s">
        <v>404</v>
      </c>
      <c r="F388" s="11">
        <v>918</v>
      </c>
      <c r="G388" s="11"/>
      <c r="H388" s="11"/>
      <c r="I388" s="11"/>
      <c r="J388" s="204">
        <v>176.54</v>
      </c>
      <c r="K388" s="11"/>
      <c r="M388" s="11">
        <v>1</v>
      </c>
      <c r="N388" s="70"/>
      <c r="P388" s="193">
        <f t="shared" si="24"/>
        <v>176.54</v>
      </c>
      <c r="Q388" s="11"/>
      <c r="R388" s="11"/>
      <c r="S388" s="11"/>
      <c r="T388" s="196">
        <f t="shared" si="25"/>
        <v>918</v>
      </c>
      <c r="U388" s="11"/>
      <c r="V388" s="11"/>
      <c r="W388" s="11"/>
      <c r="Y388" s="171">
        <v>176.54</v>
      </c>
      <c r="Z388" s="171">
        <f t="shared" si="22"/>
        <v>308.32</v>
      </c>
      <c r="AA388" s="172"/>
      <c r="AB388" s="171">
        <f t="shared" si="23"/>
        <v>141.37</v>
      </c>
      <c r="AC388" s="171">
        <v>197.42</v>
      </c>
      <c r="AD388" s="171"/>
      <c r="AE388" s="4"/>
      <c r="AF388" s="4"/>
    </row>
    <row r="389" spans="1:32">
      <c r="A389" s="56"/>
      <c r="B389" s="11"/>
      <c r="C389" s="11" t="s">
        <v>403</v>
      </c>
      <c r="D389" s="11"/>
      <c r="E389" s="11" t="s">
        <v>405</v>
      </c>
      <c r="F389" s="11">
        <v>277281</v>
      </c>
      <c r="G389" s="11"/>
      <c r="H389" s="11"/>
      <c r="I389" s="11"/>
      <c r="J389" s="204">
        <v>51117.170000000056</v>
      </c>
      <c r="K389" s="11"/>
      <c r="M389" s="11">
        <v>476</v>
      </c>
      <c r="N389" s="70"/>
      <c r="P389" s="193">
        <f t="shared" si="24"/>
        <v>107.38901260504214</v>
      </c>
      <c r="Q389" s="11"/>
      <c r="R389" s="11"/>
      <c r="S389" s="11"/>
      <c r="T389" s="196">
        <f t="shared" si="25"/>
        <v>582.52310924369749</v>
      </c>
      <c r="U389" s="11"/>
      <c r="V389" s="11"/>
      <c r="W389" s="11"/>
      <c r="Y389" s="171">
        <v>51117.170000000056</v>
      </c>
      <c r="Z389" s="171">
        <f t="shared" si="22"/>
        <v>89274.29</v>
      </c>
      <c r="AA389" s="172"/>
      <c r="AB389" s="171">
        <f t="shared" si="23"/>
        <v>40934.239999999998</v>
      </c>
      <c r="AC389" s="171">
        <v>57164.160000000003</v>
      </c>
      <c r="AD389" s="171"/>
      <c r="AE389" s="4"/>
      <c r="AF389" s="4"/>
    </row>
    <row r="390" spans="1:32">
      <c r="A390" s="56"/>
      <c r="B390" s="11"/>
      <c r="C390" s="11" t="s">
        <v>406</v>
      </c>
      <c r="D390" s="11"/>
      <c r="E390" s="11" t="s">
        <v>407</v>
      </c>
      <c r="F390" s="11">
        <v>173163</v>
      </c>
      <c r="G390" s="11"/>
      <c r="H390" s="11"/>
      <c r="I390" s="11"/>
      <c r="J390" s="204">
        <v>31917.620000000006</v>
      </c>
      <c r="K390" s="11"/>
      <c r="M390" s="11">
        <v>306</v>
      </c>
      <c r="N390" s="70"/>
      <c r="P390" s="193">
        <f t="shared" si="24"/>
        <v>104.30594771241832</v>
      </c>
      <c r="Q390" s="11"/>
      <c r="R390" s="11"/>
      <c r="S390" s="11"/>
      <c r="T390" s="196">
        <f t="shared" si="25"/>
        <v>565.89215686274508</v>
      </c>
      <c r="U390" s="11"/>
      <c r="V390" s="11"/>
      <c r="W390" s="11"/>
      <c r="Y390" s="171">
        <v>31917.620000000006</v>
      </c>
      <c r="Z390" s="171">
        <f t="shared" si="22"/>
        <v>55742.97</v>
      </c>
      <c r="AA390" s="172"/>
      <c r="AB390" s="171">
        <f t="shared" si="23"/>
        <v>25559.39</v>
      </c>
      <c r="AC390" s="171">
        <v>35693.370000000003</v>
      </c>
      <c r="AD390" s="171"/>
      <c r="AE390" s="4"/>
      <c r="AF390" s="4"/>
    </row>
    <row r="391" spans="1:32">
      <c r="A391" s="56"/>
      <c r="B391" s="11"/>
      <c r="C391" s="11" t="s">
        <v>408</v>
      </c>
      <c r="D391" s="11"/>
      <c r="E391" s="11" t="s">
        <v>93</v>
      </c>
      <c r="F391" s="11">
        <v>920937</v>
      </c>
      <c r="G391" s="11"/>
      <c r="H391" s="11"/>
      <c r="I391" s="11"/>
      <c r="J391" s="204">
        <v>182918.47000000015</v>
      </c>
      <c r="K391" s="11"/>
      <c r="M391" s="11">
        <v>1186</v>
      </c>
      <c r="N391" s="70"/>
      <c r="P391" s="193">
        <f t="shared" si="24"/>
        <v>154.2314249578416</v>
      </c>
      <c r="Q391" s="11"/>
      <c r="R391" s="11"/>
      <c r="S391" s="11"/>
      <c r="T391" s="196">
        <f t="shared" si="25"/>
        <v>776.50674536256327</v>
      </c>
      <c r="U391" s="11"/>
      <c r="V391" s="11"/>
      <c r="W391" s="11"/>
      <c r="Y391" s="171">
        <v>182918.47000000015</v>
      </c>
      <c r="Z391" s="171">
        <f t="shared" si="22"/>
        <v>319460.51</v>
      </c>
      <c r="AA391" s="172"/>
      <c r="AB391" s="171">
        <f t="shared" si="23"/>
        <v>146479.72</v>
      </c>
      <c r="AC391" s="171">
        <v>204557.12</v>
      </c>
      <c r="AD391" s="171"/>
      <c r="AE391" s="4"/>
      <c r="AF391" s="4"/>
    </row>
    <row r="392" spans="1:32">
      <c r="A392" s="56"/>
      <c r="B392" s="11"/>
      <c r="C392" s="11" t="s">
        <v>409</v>
      </c>
      <c r="D392" s="11"/>
      <c r="E392" s="11" t="s">
        <v>93</v>
      </c>
      <c r="F392" s="11">
        <v>54132</v>
      </c>
      <c r="G392" s="11"/>
      <c r="H392" s="11"/>
      <c r="I392" s="11"/>
      <c r="J392" s="204">
        <v>10663.000000000002</v>
      </c>
      <c r="K392" s="11"/>
      <c r="M392" s="11">
        <v>102</v>
      </c>
      <c r="N392" s="70"/>
      <c r="P392" s="193">
        <f t="shared" si="24"/>
        <v>104.53921568627453</v>
      </c>
      <c r="Q392" s="11"/>
      <c r="R392" s="11"/>
      <c r="S392" s="11"/>
      <c r="T392" s="196">
        <f t="shared" si="25"/>
        <v>530.70588235294122</v>
      </c>
      <c r="U392" s="11"/>
      <c r="V392" s="11"/>
      <c r="W392" s="11"/>
      <c r="Y392" s="171">
        <v>10663.000000000002</v>
      </c>
      <c r="Z392" s="171">
        <f t="shared" si="22"/>
        <v>18622.54</v>
      </c>
      <c r="AA392" s="172"/>
      <c r="AB392" s="171">
        <f t="shared" si="23"/>
        <v>8538.85</v>
      </c>
      <c r="AC392" s="171">
        <v>11924.4</v>
      </c>
      <c r="AD392" s="171"/>
      <c r="AE392" s="4"/>
      <c r="AF392" s="4"/>
    </row>
    <row r="393" spans="1:32">
      <c r="A393" s="56"/>
      <c r="B393" s="11"/>
      <c r="C393" s="11" t="s">
        <v>410</v>
      </c>
      <c r="D393" s="11"/>
      <c r="E393" s="11" t="s">
        <v>53</v>
      </c>
      <c r="F393" s="11">
        <v>1770074</v>
      </c>
      <c r="G393" s="11"/>
      <c r="H393" s="11"/>
      <c r="I393" s="11"/>
      <c r="J393" s="204">
        <v>339286.7899999994</v>
      </c>
      <c r="K393" s="11"/>
      <c r="M393" s="11">
        <v>2937</v>
      </c>
      <c r="N393" s="70"/>
      <c r="P393" s="193">
        <f t="shared" si="24"/>
        <v>115.5215491998636</v>
      </c>
      <c r="Q393" s="11"/>
      <c r="R393" s="11"/>
      <c r="S393" s="11"/>
      <c r="T393" s="196">
        <f t="shared" si="25"/>
        <v>602.68096697310182</v>
      </c>
      <c r="U393" s="11"/>
      <c r="V393" s="11"/>
      <c r="W393" s="11"/>
      <c r="Y393" s="171">
        <v>339286.7899999994</v>
      </c>
      <c r="Z393" s="171">
        <f t="shared" si="22"/>
        <v>592552.14</v>
      </c>
      <c r="AA393" s="172"/>
      <c r="AB393" s="171">
        <f t="shared" si="23"/>
        <v>271698.27</v>
      </c>
      <c r="AC393" s="171">
        <v>379423.29</v>
      </c>
      <c r="AD393" s="171"/>
      <c r="AE393" s="4"/>
      <c r="AF393" s="4"/>
    </row>
    <row r="394" spans="1:32">
      <c r="A394" s="56"/>
      <c r="B394" s="11"/>
      <c r="C394" s="11" t="s">
        <v>410</v>
      </c>
      <c r="D394" s="11"/>
      <c r="E394" s="11" t="s">
        <v>154</v>
      </c>
      <c r="F394" s="11">
        <v>1492</v>
      </c>
      <c r="G394" s="11"/>
      <c r="H394" s="11"/>
      <c r="I394" s="11"/>
      <c r="J394" s="204">
        <v>286.02</v>
      </c>
      <c r="K394" s="11"/>
      <c r="M394" s="11">
        <v>1</v>
      </c>
      <c r="N394" s="70"/>
      <c r="P394" s="193">
        <f t="shared" si="24"/>
        <v>286.02</v>
      </c>
      <c r="Q394" s="11"/>
      <c r="R394" s="11"/>
      <c r="S394" s="11"/>
      <c r="T394" s="196">
        <f t="shared" si="25"/>
        <v>1492</v>
      </c>
      <c r="U394" s="11"/>
      <c r="V394" s="11"/>
      <c r="W394" s="11"/>
      <c r="Y394" s="171">
        <v>286.02</v>
      </c>
      <c r="Z394" s="171">
        <f t="shared" si="22"/>
        <v>499.52</v>
      </c>
      <c r="AA394" s="172"/>
      <c r="AB394" s="171">
        <f t="shared" si="23"/>
        <v>229.04</v>
      </c>
      <c r="AC394" s="171">
        <v>319.86</v>
      </c>
      <c r="AD394" s="171"/>
      <c r="AE394" s="4"/>
      <c r="AF394" s="4"/>
    </row>
    <row r="395" spans="1:32">
      <c r="A395" s="56"/>
      <c r="B395" s="11"/>
      <c r="C395" s="11" t="s">
        <v>411</v>
      </c>
      <c r="D395" s="11"/>
      <c r="E395" s="11" t="s">
        <v>144</v>
      </c>
      <c r="F395" s="11">
        <v>246</v>
      </c>
      <c r="G395" s="11"/>
      <c r="H395" s="11"/>
      <c r="I395" s="11"/>
      <c r="J395" s="204">
        <v>-24.53</v>
      </c>
      <c r="K395" s="11"/>
      <c r="M395" s="11">
        <v>5</v>
      </c>
      <c r="N395" s="70"/>
      <c r="P395" s="193">
        <f t="shared" si="24"/>
        <v>-4.9060000000000006</v>
      </c>
      <c r="Q395" s="11"/>
      <c r="R395" s="11"/>
      <c r="S395" s="11"/>
      <c r="T395" s="196">
        <f t="shared" si="25"/>
        <v>49.2</v>
      </c>
      <c r="U395" s="11"/>
      <c r="V395" s="11"/>
      <c r="W395" s="11"/>
      <c r="Y395" s="171">
        <v>-24.53</v>
      </c>
      <c r="Z395" s="171">
        <f t="shared" si="22"/>
        <v>-42.84</v>
      </c>
      <c r="AA395" s="172"/>
      <c r="AB395" s="171">
        <f t="shared" si="23"/>
        <v>-19.64</v>
      </c>
      <c r="AC395" s="171">
        <v>-27.43</v>
      </c>
      <c r="AD395" s="171"/>
      <c r="AE395" s="4"/>
      <c r="AF395" s="4"/>
    </row>
    <row r="396" spans="1:32">
      <c r="A396" s="56"/>
      <c r="B396" s="11"/>
      <c r="C396" s="11" t="s">
        <v>412</v>
      </c>
      <c r="D396" s="11"/>
      <c r="E396" s="11" t="s">
        <v>53</v>
      </c>
      <c r="F396" s="11">
        <v>386</v>
      </c>
      <c r="G396" s="11"/>
      <c r="H396" s="11"/>
      <c r="I396" s="11"/>
      <c r="J396" s="204">
        <v>77.989999999999995</v>
      </c>
      <c r="K396" s="11"/>
      <c r="M396" s="11">
        <v>1</v>
      </c>
      <c r="N396" s="70"/>
      <c r="P396" s="193">
        <f t="shared" si="24"/>
        <v>77.989999999999995</v>
      </c>
      <c r="Q396" s="11"/>
      <c r="R396" s="11"/>
      <c r="S396" s="11"/>
      <c r="T396" s="196">
        <f t="shared" si="25"/>
        <v>386</v>
      </c>
      <c r="U396" s="11"/>
      <c r="V396" s="11"/>
      <c r="W396" s="11"/>
      <c r="Y396" s="171">
        <v>77.989999999999995</v>
      </c>
      <c r="Z396" s="171">
        <f t="shared" si="22"/>
        <v>136.21</v>
      </c>
      <c r="AA396" s="172"/>
      <c r="AB396" s="171">
        <f t="shared" si="23"/>
        <v>62.45</v>
      </c>
      <c r="AC396" s="171">
        <v>87.22</v>
      </c>
      <c r="AD396" s="171"/>
      <c r="AE396" s="4"/>
      <c r="AF396" s="4"/>
    </row>
    <row r="397" spans="1:32">
      <c r="A397" s="56"/>
      <c r="B397" s="11"/>
      <c r="C397" s="11" t="s">
        <v>412</v>
      </c>
      <c r="D397" s="11"/>
      <c r="E397" s="11" t="s">
        <v>413</v>
      </c>
      <c r="F397" s="11">
        <v>1341</v>
      </c>
      <c r="G397" s="11"/>
      <c r="H397" s="11"/>
      <c r="I397" s="11"/>
      <c r="J397" s="204">
        <v>269.91000000000003</v>
      </c>
      <c r="K397" s="11"/>
      <c r="M397" s="11">
        <v>1</v>
      </c>
      <c r="N397" s="70"/>
      <c r="P397" s="193">
        <f t="shared" si="24"/>
        <v>269.91000000000003</v>
      </c>
      <c r="Q397" s="11"/>
      <c r="R397" s="11"/>
      <c r="S397" s="11"/>
      <c r="T397" s="196">
        <f t="shared" si="25"/>
        <v>1341</v>
      </c>
      <c r="U397" s="11"/>
      <c r="V397" s="11"/>
      <c r="W397" s="11"/>
      <c r="Y397" s="171">
        <v>269.91000000000003</v>
      </c>
      <c r="Z397" s="171">
        <f t="shared" si="22"/>
        <v>471.39</v>
      </c>
      <c r="AA397" s="172"/>
      <c r="AB397" s="171">
        <f t="shared" si="23"/>
        <v>216.14</v>
      </c>
      <c r="AC397" s="171">
        <v>301.83999999999997</v>
      </c>
      <c r="AD397" s="171"/>
      <c r="AE397" s="4"/>
      <c r="AF397" s="4"/>
    </row>
    <row r="398" spans="1:32">
      <c r="A398" s="56"/>
      <c r="B398" s="11"/>
      <c r="C398" s="11" t="s">
        <v>412</v>
      </c>
      <c r="D398" s="11"/>
      <c r="E398" s="11" t="s">
        <v>154</v>
      </c>
      <c r="F398" s="11">
        <v>3113857</v>
      </c>
      <c r="G398" s="11"/>
      <c r="H398" s="11"/>
      <c r="I398" s="11"/>
      <c r="J398" s="204">
        <v>622627.61</v>
      </c>
      <c r="K398" s="11"/>
      <c r="M398" s="11">
        <v>8052</v>
      </c>
      <c r="N398" s="70"/>
      <c r="P398" s="193">
        <f t="shared" si="24"/>
        <v>77.325833333333335</v>
      </c>
      <c r="Q398" s="11"/>
      <c r="R398" s="11"/>
      <c r="S398" s="11"/>
      <c r="T398" s="196">
        <f t="shared" si="25"/>
        <v>386.71845504222551</v>
      </c>
      <c r="U398" s="11"/>
      <c r="V398" s="11"/>
      <c r="W398" s="11"/>
      <c r="Y398" s="171">
        <v>622627.61</v>
      </c>
      <c r="Z398" s="171">
        <f t="shared" si="22"/>
        <v>1087396.6599999999</v>
      </c>
      <c r="AA398" s="172"/>
      <c r="AB398" s="171">
        <f t="shared" si="23"/>
        <v>498595.44</v>
      </c>
      <c r="AC398" s="171">
        <v>696282.38</v>
      </c>
      <c r="AD398" s="171"/>
      <c r="AE398" s="4"/>
      <c r="AF398" s="4"/>
    </row>
    <row r="399" spans="1:32">
      <c r="A399" s="56"/>
      <c r="B399" s="11"/>
      <c r="C399" s="11" t="s">
        <v>414</v>
      </c>
      <c r="D399" s="11"/>
      <c r="E399" s="11" t="s">
        <v>415</v>
      </c>
      <c r="F399" s="11">
        <v>2118020</v>
      </c>
      <c r="G399" s="11"/>
      <c r="H399" s="11"/>
      <c r="I399" s="11"/>
      <c r="J399" s="204">
        <v>409862.60999999935</v>
      </c>
      <c r="K399" s="11"/>
      <c r="M399" s="11">
        <v>3428</v>
      </c>
      <c r="N399" s="70"/>
      <c r="P399" s="193">
        <f t="shared" si="24"/>
        <v>119.56318844807448</v>
      </c>
      <c r="Q399" s="11"/>
      <c r="R399" s="11"/>
      <c r="S399" s="11"/>
      <c r="T399" s="196">
        <f t="shared" si="25"/>
        <v>617.85880980163358</v>
      </c>
      <c r="U399" s="11"/>
      <c r="V399" s="11"/>
      <c r="W399" s="11"/>
      <c r="Y399" s="171">
        <v>409862.60999999935</v>
      </c>
      <c r="Z399" s="171">
        <f t="shared" si="22"/>
        <v>715810.26</v>
      </c>
      <c r="AA399" s="172"/>
      <c r="AB399" s="171">
        <f t="shared" si="23"/>
        <v>328214.84999999998</v>
      </c>
      <c r="AC399" s="171">
        <v>458347.99</v>
      </c>
      <c r="AD399" s="171"/>
      <c r="AE399" s="4"/>
      <c r="AF399" s="4"/>
    </row>
    <row r="400" spans="1:32">
      <c r="A400" s="56"/>
      <c r="B400" s="11"/>
      <c r="C400" s="11" t="s">
        <v>414</v>
      </c>
      <c r="D400" s="11"/>
      <c r="E400" s="11" t="s">
        <v>355</v>
      </c>
      <c r="F400" s="11">
        <v>195</v>
      </c>
      <c r="G400" s="11"/>
      <c r="H400" s="11"/>
      <c r="I400" s="11"/>
      <c r="J400" s="204">
        <v>42.57</v>
      </c>
      <c r="K400" s="11"/>
      <c r="M400" s="11">
        <v>1</v>
      </c>
      <c r="N400" s="70"/>
      <c r="P400" s="193">
        <f t="shared" si="24"/>
        <v>42.57</v>
      </c>
      <c r="Q400" s="11"/>
      <c r="R400" s="11"/>
      <c r="S400" s="11"/>
      <c r="T400" s="196">
        <f t="shared" si="25"/>
        <v>195</v>
      </c>
      <c r="U400" s="11"/>
      <c r="V400" s="11"/>
      <c r="W400" s="11"/>
      <c r="Y400" s="171">
        <v>42.57</v>
      </c>
      <c r="Z400" s="171">
        <f t="shared" si="22"/>
        <v>74.349999999999994</v>
      </c>
      <c r="AA400" s="172"/>
      <c r="AB400" s="171">
        <f t="shared" si="23"/>
        <v>34.090000000000003</v>
      </c>
      <c r="AC400" s="171">
        <v>47.61</v>
      </c>
      <c r="AD400" s="171"/>
      <c r="AE400" s="4"/>
      <c r="AF400" s="4"/>
    </row>
    <row r="401" spans="1:32">
      <c r="A401" s="56"/>
      <c r="B401" s="11"/>
      <c r="C401" s="11" t="s">
        <v>416</v>
      </c>
      <c r="D401" s="11"/>
      <c r="E401" s="11" t="s">
        <v>79</v>
      </c>
      <c r="F401" s="11">
        <v>7419</v>
      </c>
      <c r="G401" s="11"/>
      <c r="H401" s="11"/>
      <c r="I401" s="11"/>
      <c r="J401" s="204">
        <v>1492.7200000000003</v>
      </c>
      <c r="K401" s="11"/>
      <c r="M401" s="11">
        <v>7</v>
      </c>
      <c r="N401" s="70"/>
      <c r="P401" s="193">
        <f t="shared" si="24"/>
        <v>213.24571428571431</v>
      </c>
      <c r="Q401" s="11"/>
      <c r="R401" s="11"/>
      <c r="S401" s="11"/>
      <c r="T401" s="196">
        <f t="shared" si="25"/>
        <v>1059.8571428571429</v>
      </c>
      <c r="U401" s="11"/>
      <c r="V401" s="11"/>
      <c r="W401" s="11"/>
      <c r="Y401" s="171">
        <v>1492.7200000000003</v>
      </c>
      <c r="Z401" s="171">
        <f t="shared" si="22"/>
        <v>2606.98</v>
      </c>
      <c r="AA401" s="172"/>
      <c r="AB401" s="171">
        <f t="shared" si="23"/>
        <v>1195.3599999999999</v>
      </c>
      <c r="AC401" s="171">
        <v>1669.3</v>
      </c>
      <c r="AD401" s="171"/>
      <c r="AE401" s="4"/>
      <c r="AF401" s="4"/>
    </row>
    <row r="402" spans="1:32">
      <c r="A402" s="56"/>
      <c r="B402" s="11"/>
      <c r="C402" s="11" t="s">
        <v>417</v>
      </c>
      <c r="D402" s="11"/>
      <c r="E402" s="11" t="s">
        <v>151</v>
      </c>
      <c r="F402" s="11">
        <v>5061</v>
      </c>
      <c r="G402" s="11"/>
      <c r="H402" s="11"/>
      <c r="I402" s="11"/>
      <c r="J402" s="204">
        <v>849.29000000000008</v>
      </c>
      <c r="K402" s="11"/>
      <c r="M402" s="11">
        <v>10</v>
      </c>
      <c r="N402" s="70"/>
      <c r="P402" s="193">
        <f t="shared" si="24"/>
        <v>84.929000000000002</v>
      </c>
      <c r="Q402" s="11"/>
      <c r="R402" s="11"/>
      <c r="S402" s="11"/>
      <c r="T402" s="196">
        <f t="shared" si="25"/>
        <v>506.1</v>
      </c>
      <c r="U402" s="11"/>
      <c r="V402" s="11"/>
      <c r="W402" s="11"/>
      <c r="Y402" s="171">
        <v>849.29000000000008</v>
      </c>
      <c r="Z402" s="171">
        <f t="shared" si="22"/>
        <v>1483.25</v>
      </c>
      <c r="AA402" s="172"/>
      <c r="AB402" s="171">
        <f t="shared" si="23"/>
        <v>680.1</v>
      </c>
      <c r="AC402" s="171">
        <v>949.76</v>
      </c>
      <c r="AD402" s="171"/>
      <c r="AE402" s="4"/>
      <c r="AF402" s="4"/>
    </row>
    <row r="403" spans="1:32">
      <c r="A403" s="56"/>
      <c r="B403" s="11"/>
      <c r="C403" s="11" t="s">
        <v>418</v>
      </c>
      <c r="D403" s="11"/>
      <c r="E403" s="11" t="s">
        <v>94</v>
      </c>
      <c r="F403" s="11">
        <v>5282</v>
      </c>
      <c r="G403" s="11"/>
      <c r="H403" s="11"/>
      <c r="I403" s="11"/>
      <c r="J403" s="204">
        <v>1033.54</v>
      </c>
      <c r="K403" s="11"/>
      <c r="M403" s="11">
        <v>4</v>
      </c>
      <c r="N403" s="70"/>
      <c r="P403" s="193">
        <f t="shared" si="24"/>
        <v>258.38499999999999</v>
      </c>
      <c r="Q403" s="11"/>
      <c r="R403" s="11"/>
      <c r="S403" s="11"/>
      <c r="T403" s="196">
        <f t="shared" si="25"/>
        <v>1320.5</v>
      </c>
      <c r="U403" s="11"/>
      <c r="V403" s="11"/>
      <c r="W403" s="11"/>
      <c r="Y403" s="171">
        <v>1033.54</v>
      </c>
      <c r="Z403" s="171">
        <f t="shared" si="22"/>
        <v>1805.04</v>
      </c>
      <c r="AA403" s="172"/>
      <c r="AB403" s="171">
        <f t="shared" si="23"/>
        <v>827.65</v>
      </c>
      <c r="AC403" s="171">
        <v>1155.8</v>
      </c>
      <c r="AD403" s="171"/>
      <c r="AE403" s="4"/>
      <c r="AF403" s="4"/>
    </row>
    <row r="404" spans="1:32">
      <c r="A404" s="56"/>
      <c r="B404" s="11"/>
      <c r="C404" s="11" t="s">
        <v>419</v>
      </c>
      <c r="D404" s="11"/>
      <c r="E404" s="11" t="s">
        <v>53</v>
      </c>
      <c r="F404" s="11">
        <v>551</v>
      </c>
      <c r="G404" s="11"/>
      <c r="H404" s="11"/>
      <c r="I404" s="11"/>
      <c r="J404" s="204">
        <v>114.69</v>
      </c>
      <c r="K404" s="11"/>
      <c r="M404" s="11">
        <v>2</v>
      </c>
      <c r="N404" s="70"/>
      <c r="P404" s="193">
        <f t="shared" si="24"/>
        <v>57.344999999999999</v>
      </c>
      <c r="Q404" s="11"/>
      <c r="R404" s="11"/>
      <c r="S404" s="11"/>
      <c r="T404" s="196">
        <f t="shared" si="25"/>
        <v>275.5</v>
      </c>
      <c r="U404" s="11"/>
      <c r="V404" s="11"/>
      <c r="W404" s="11"/>
      <c r="Y404" s="171">
        <v>114.69</v>
      </c>
      <c r="Z404" s="171">
        <f t="shared" si="22"/>
        <v>200.3</v>
      </c>
      <c r="AA404" s="172"/>
      <c r="AB404" s="171">
        <f t="shared" si="23"/>
        <v>91.84</v>
      </c>
      <c r="AC404" s="171">
        <v>128.26</v>
      </c>
      <c r="AD404" s="171"/>
      <c r="AE404" s="4"/>
      <c r="AF404" s="4"/>
    </row>
    <row r="405" spans="1:32">
      <c r="A405" s="56"/>
      <c r="B405" s="11"/>
      <c r="C405" s="11" t="s">
        <v>419</v>
      </c>
      <c r="D405" s="11"/>
      <c r="E405" s="11" t="s">
        <v>374</v>
      </c>
      <c r="F405" s="11">
        <v>6556211</v>
      </c>
      <c r="G405" s="11"/>
      <c r="H405" s="11"/>
      <c r="I405" s="11"/>
      <c r="J405" s="204">
        <v>1306379.8399999931</v>
      </c>
      <c r="K405" s="11"/>
      <c r="M405" s="11">
        <v>20522</v>
      </c>
      <c r="N405" s="70"/>
      <c r="P405" s="193">
        <f t="shared" si="24"/>
        <v>63.657530455120998</v>
      </c>
      <c r="Q405" s="11"/>
      <c r="R405" s="11"/>
      <c r="S405" s="11"/>
      <c r="T405" s="196">
        <f t="shared" si="25"/>
        <v>319.47232238573241</v>
      </c>
      <c r="U405" s="11"/>
      <c r="V405" s="11"/>
      <c r="W405" s="11"/>
      <c r="Y405" s="171">
        <v>1306379.8399999931</v>
      </c>
      <c r="Z405" s="171">
        <f t="shared" si="22"/>
        <v>2281545.27</v>
      </c>
      <c r="AA405" s="172"/>
      <c r="AB405" s="171">
        <f t="shared" si="23"/>
        <v>1046139.01</v>
      </c>
      <c r="AC405" s="171">
        <v>1460920.22</v>
      </c>
      <c r="AD405" s="171"/>
      <c r="AE405" s="4"/>
      <c r="AF405" s="4"/>
    </row>
    <row r="406" spans="1:32">
      <c r="A406" s="56"/>
      <c r="B406" s="11"/>
      <c r="C406" s="11" t="s">
        <v>419</v>
      </c>
      <c r="D406" s="11"/>
      <c r="E406" s="11" t="s">
        <v>252</v>
      </c>
      <c r="F406" s="11">
        <v>594</v>
      </c>
      <c r="G406" s="11"/>
      <c r="H406" s="11"/>
      <c r="I406" s="11"/>
      <c r="J406" s="204">
        <v>121.8</v>
      </c>
      <c r="K406" s="11"/>
      <c r="M406" s="11">
        <v>2</v>
      </c>
      <c r="N406" s="70"/>
      <c r="P406" s="193">
        <f t="shared" si="24"/>
        <v>60.9</v>
      </c>
      <c r="Q406" s="11"/>
      <c r="R406" s="11"/>
      <c r="S406" s="11"/>
      <c r="T406" s="196">
        <f t="shared" si="25"/>
        <v>297</v>
      </c>
      <c r="U406" s="11"/>
      <c r="V406" s="11"/>
      <c r="W406" s="11"/>
      <c r="Y406" s="171">
        <v>121.8</v>
      </c>
      <c r="Z406" s="171">
        <f t="shared" ref="Z406:Z469" si="26">ROUND($Z$622*Y406/$Y$622,2)</f>
        <v>212.72</v>
      </c>
      <c r="AA406" s="172"/>
      <c r="AB406" s="171">
        <f t="shared" ref="AB406:AB469" si="27">ROUND($AB$622*Y406/$Y$622,2)</f>
        <v>97.54</v>
      </c>
      <c r="AC406" s="171">
        <v>136.21</v>
      </c>
      <c r="AD406" s="171"/>
      <c r="AE406" s="4"/>
      <c r="AF406" s="4"/>
    </row>
    <row r="407" spans="1:32">
      <c r="A407" s="56"/>
      <c r="B407" s="11"/>
      <c r="C407" s="11" t="s">
        <v>419</v>
      </c>
      <c r="D407" s="11"/>
      <c r="E407" s="11" t="s">
        <v>108</v>
      </c>
      <c r="F407" s="11">
        <v>-36</v>
      </c>
      <c r="G407" s="11"/>
      <c r="H407" s="11"/>
      <c r="I407" s="11"/>
      <c r="J407" s="204">
        <v>-16.890000000000008</v>
      </c>
      <c r="K407" s="11"/>
      <c r="M407" s="11">
        <v>2</v>
      </c>
      <c r="N407" s="70"/>
      <c r="P407" s="193">
        <f t="shared" ref="P407:P470" si="28">J407/M407</f>
        <v>-8.4450000000000038</v>
      </c>
      <c r="Q407" s="11"/>
      <c r="R407" s="11"/>
      <c r="S407" s="11"/>
      <c r="T407" s="196">
        <f t="shared" ref="T407:T470" si="29">F407/M407</f>
        <v>-18</v>
      </c>
      <c r="U407" s="11"/>
      <c r="V407" s="11"/>
      <c r="W407" s="11"/>
      <c r="Y407" s="171">
        <v>-16.890000000000008</v>
      </c>
      <c r="Z407" s="171">
        <f t="shared" si="26"/>
        <v>-29.5</v>
      </c>
      <c r="AA407" s="172"/>
      <c r="AB407" s="171">
        <f t="shared" si="27"/>
        <v>-13.53</v>
      </c>
      <c r="AC407" s="171">
        <v>-18.89</v>
      </c>
      <c r="AD407" s="171"/>
      <c r="AE407" s="4"/>
      <c r="AF407" s="4"/>
    </row>
    <row r="408" spans="1:32">
      <c r="A408" s="56"/>
      <c r="B408" s="11"/>
      <c r="C408" s="11" t="s">
        <v>419</v>
      </c>
      <c r="D408" s="11"/>
      <c r="E408" s="11" t="s">
        <v>420</v>
      </c>
      <c r="F408" s="11">
        <v>114</v>
      </c>
      <c r="G408" s="11"/>
      <c r="H408" s="11"/>
      <c r="I408" s="11"/>
      <c r="J408" s="204">
        <v>26.71</v>
      </c>
      <c r="K408" s="11"/>
      <c r="M408" s="11">
        <v>1</v>
      </c>
      <c r="N408" s="70"/>
      <c r="P408" s="193">
        <f t="shared" si="28"/>
        <v>26.71</v>
      </c>
      <c r="Q408" s="11"/>
      <c r="R408" s="11"/>
      <c r="S408" s="11"/>
      <c r="T408" s="196">
        <f t="shared" si="29"/>
        <v>114</v>
      </c>
      <c r="U408" s="11"/>
      <c r="V408" s="11"/>
      <c r="W408" s="11"/>
      <c r="Y408" s="171">
        <v>26.71</v>
      </c>
      <c r="Z408" s="171">
        <f t="shared" si="26"/>
        <v>46.65</v>
      </c>
      <c r="AA408" s="172"/>
      <c r="AB408" s="171">
        <f t="shared" si="27"/>
        <v>21.39</v>
      </c>
      <c r="AC408" s="171">
        <v>29.87</v>
      </c>
      <c r="AD408" s="171"/>
      <c r="AE408" s="4"/>
      <c r="AF408" s="4"/>
    </row>
    <row r="409" spans="1:32">
      <c r="A409" s="56"/>
      <c r="B409" s="11"/>
      <c r="C409" s="11" t="s">
        <v>421</v>
      </c>
      <c r="D409" s="11"/>
      <c r="E409" s="11" t="s">
        <v>296</v>
      </c>
      <c r="F409" s="11">
        <v>504678</v>
      </c>
      <c r="G409" s="11"/>
      <c r="H409" s="11"/>
      <c r="I409" s="11"/>
      <c r="J409" s="204">
        <v>98887.929999999862</v>
      </c>
      <c r="K409" s="11"/>
      <c r="M409" s="11">
        <v>1171</v>
      </c>
      <c r="N409" s="70"/>
      <c r="P409" s="193">
        <f t="shared" si="28"/>
        <v>84.44742100768562</v>
      </c>
      <c r="Q409" s="11"/>
      <c r="R409" s="11"/>
      <c r="S409" s="11"/>
      <c r="T409" s="196">
        <f t="shared" si="29"/>
        <v>430.98035866780532</v>
      </c>
      <c r="U409" s="11"/>
      <c r="V409" s="11"/>
      <c r="W409" s="11"/>
      <c r="Y409" s="171">
        <v>98887.929999999862</v>
      </c>
      <c r="Z409" s="171">
        <f t="shared" si="26"/>
        <v>172704.2</v>
      </c>
      <c r="AA409" s="172"/>
      <c r="AB409" s="171">
        <f t="shared" si="27"/>
        <v>79188.7</v>
      </c>
      <c r="AC409" s="171">
        <v>110586.04</v>
      </c>
      <c r="AD409" s="171"/>
      <c r="AE409" s="4"/>
      <c r="AF409" s="4"/>
    </row>
    <row r="410" spans="1:32">
      <c r="A410" s="56"/>
      <c r="B410" s="11"/>
      <c r="C410" s="11" t="s">
        <v>421</v>
      </c>
      <c r="D410" s="11"/>
      <c r="E410" s="11" t="s">
        <v>59</v>
      </c>
      <c r="F410" s="11">
        <v>815</v>
      </c>
      <c r="G410" s="11"/>
      <c r="H410" s="11"/>
      <c r="I410" s="11"/>
      <c r="J410" s="204">
        <v>159.69999999999999</v>
      </c>
      <c r="K410" s="11"/>
      <c r="M410" s="11">
        <v>1</v>
      </c>
      <c r="N410" s="70"/>
      <c r="P410" s="193">
        <f t="shared" si="28"/>
        <v>159.69999999999999</v>
      </c>
      <c r="Q410" s="11"/>
      <c r="R410" s="11"/>
      <c r="S410" s="11"/>
      <c r="T410" s="196">
        <f t="shared" si="29"/>
        <v>815</v>
      </c>
      <c r="U410" s="11"/>
      <c r="V410" s="11"/>
      <c r="W410" s="11"/>
      <c r="Y410" s="171">
        <v>159.69999999999999</v>
      </c>
      <c r="Z410" s="171">
        <f t="shared" si="26"/>
        <v>278.91000000000003</v>
      </c>
      <c r="AA410" s="172"/>
      <c r="AB410" s="171">
        <f t="shared" si="27"/>
        <v>127.89</v>
      </c>
      <c r="AC410" s="171">
        <v>178.59</v>
      </c>
      <c r="AD410" s="171"/>
      <c r="AE410" s="4"/>
      <c r="AF410" s="4"/>
    </row>
    <row r="411" spans="1:32">
      <c r="A411" s="56"/>
      <c r="B411" s="11"/>
      <c r="C411" s="11" t="s">
        <v>422</v>
      </c>
      <c r="D411" s="11"/>
      <c r="E411" s="11" t="s">
        <v>277</v>
      </c>
      <c r="F411" s="11">
        <v>164889</v>
      </c>
      <c r="G411" s="11"/>
      <c r="H411" s="11"/>
      <c r="I411" s="11"/>
      <c r="J411" s="204">
        <v>31791</v>
      </c>
      <c r="K411" s="11"/>
      <c r="M411" s="11">
        <v>317</v>
      </c>
      <c r="N411" s="70"/>
      <c r="P411" s="193">
        <f t="shared" si="28"/>
        <v>100.28706624605678</v>
      </c>
      <c r="Q411" s="11"/>
      <c r="R411" s="11"/>
      <c r="S411" s="11"/>
      <c r="T411" s="196">
        <f t="shared" si="29"/>
        <v>520.15457413249214</v>
      </c>
      <c r="U411" s="11"/>
      <c r="V411" s="11"/>
      <c r="W411" s="11"/>
      <c r="Y411" s="171">
        <v>31791</v>
      </c>
      <c r="Z411" s="171">
        <f t="shared" si="26"/>
        <v>55521.83</v>
      </c>
      <c r="AA411" s="172"/>
      <c r="AB411" s="171">
        <f t="shared" si="27"/>
        <v>25457.99</v>
      </c>
      <c r="AC411" s="171">
        <v>35551.769999999997</v>
      </c>
      <c r="AD411" s="171"/>
      <c r="AE411" s="4"/>
      <c r="AF411" s="4"/>
    </row>
    <row r="412" spans="1:32">
      <c r="A412" s="56"/>
      <c r="B412" s="11"/>
      <c r="C412" s="11" t="s">
        <v>423</v>
      </c>
      <c r="D412" s="11"/>
      <c r="E412" s="11" t="s">
        <v>59</v>
      </c>
      <c r="F412" s="11">
        <v>764</v>
      </c>
      <c r="G412" s="11"/>
      <c r="H412" s="11"/>
      <c r="I412" s="11"/>
      <c r="J412" s="204">
        <v>152.94999999999999</v>
      </c>
      <c r="K412" s="11"/>
      <c r="M412" s="11">
        <v>2</v>
      </c>
      <c r="N412" s="70"/>
      <c r="P412" s="193">
        <f t="shared" si="28"/>
        <v>76.474999999999994</v>
      </c>
      <c r="Q412" s="11"/>
      <c r="R412" s="11"/>
      <c r="S412" s="11"/>
      <c r="T412" s="196">
        <f t="shared" si="29"/>
        <v>382</v>
      </c>
      <c r="U412" s="11"/>
      <c r="V412" s="11"/>
      <c r="W412" s="11"/>
      <c r="Y412" s="171">
        <v>152.94999999999999</v>
      </c>
      <c r="Z412" s="171">
        <f t="shared" si="26"/>
        <v>267.12</v>
      </c>
      <c r="AA412" s="172"/>
      <c r="AB412" s="171">
        <f t="shared" si="27"/>
        <v>122.48</v>
      </c>
      <c r="AC412" s="171">
        <v>171.04</v>
      </c>
      <c r="AD412" s="171"/>
      <c r="AE412" s="4"/>
      <c r="AF412" s="4"/>
    </row>
    <row r="413" spans="1:32">
      <c r="A413" s="56"/>
      <c r="B413" s="11"/>
      <c r="C413" s="11" t="s">
        <v>424</v>
      </c>
      <c r="D413" s="11"/>
      <c r="E413" s="11" t="s">
        <v>133</v>
      </c>
      <c r="F413" s="11">
        <v>1423</v>
      </c>
      <c r="G413" s="11"/>
      <c r="H413" s="11"/>
      <c r="I413" s="11"/>
      <c r="J413" s="204">
        <v>285.02999999999997</v>
      </c>
      <c r="K413" s="11"/>
      <c r="M413" s="11">
        <v>4</v>
      </c>
      <c r="N413" s="70"/>
      <c r="P413" s="193">
        <f t="shared" si="28"/>
        <v>71.257499999999993</v>
      </c>
      <c r="Q413" s="11"/>
      <c r="R413" s="11"/>
      <c r="S413" s="11"/>
      <c r="T413" s="196">
        <f t="shared" si="29"/>
        <v>355.75</v>
      </c>
      <c r="U413" s="11"/>
      <c r="V413" s="11"/>
      <c r="W413" s="11"/>
      <c r="Y413" s="171">
        <v>285.02999999999997</v>
      </c>
      <c r="Z413" s="171">
        <f t="shared" si="26"/>
        <v>497.79</v>
      </c>
      <c r="AA413" s="172"/>
      <c r="AB413" s="171">
        <f t="shared" si="27"/>
        <v>228.25</v>
      </c>
      <c r="AC413" s="171">
        <v>318.75</v>
      </c>
      <c r="AD413" s="171"/>
      <c r="AE413" s="4"/>
      <c r="AF413" s="4"/>
    </row>
    <row r="414" spans="1:32">
      <c r="A414" s="56"/>
      <c r="B414" s="11"/>
      <c r="C414" s="11" t="s">
        <v>425</v>
      </c>
      <c r="D414" s="11"/>
      <c r="E414" s="11" t="s">
        <v>52</v>
      </c>
      <c r="F414" s="11">
        <v>1738</v>
      </c>
      <c r="G414" s="11"/>
      <c r="H414" s="11"/>
      <c r="I414" s="11"/>
      <c r="J414" s="204">
        <v>368.47</v>
      </c>
      <c r="K414" s="11"/>
      <c r="M414" s="11">
        <v>8</v>
      </c>
      <c r="N414" s="70"/>
      <c r="P414" s="193">
        <f t="shared" si="28"/>
        <v>46.058750000000003</v>
      </c>
      <c r="Q414" s="11"/>
      <c r="R414" s="11"/>
      <c r="S414" s="11"/>
      <c r="T414" s="196">
        <f t="shared" si="29"/>
        <v>217.25</v>
      </c>
      <c r="U414" s="11"/>
      <c r="V414" s="11"/>
      <c r="W414" s="11"/>
      <c r="Y414" s="171">
        <v>368.47</v>
      </c>
      <c r="Z414" s="171">
        <f t="shared" si="26"/>
        <v>643.52</v>
      </c>
      <c r="AA414" s="172"/>
      <c r="AB414" s="171">
        <f t="shared" si="27"/>
        <v>295.07</v>
      </c>
      <c r="AC414" s="171">
        <v>412.06</v>
      </c>
      <c r="AD414" s="171"/>
      <c r="AE414" s="4"/>
      <c r="AF414" s="4"/>
    </row>
    <row r="415" spans="1:32">
      <c r="A415" s="56"/>
      <c r="B415" s="11"/>
      <c r="C415" s="11" t="s">
        <v>426</v>
      </c>
      <c r="D415" s="11"/>
      <c r="E415" s="11" t="s">
        <v>59</v>
      </c>
      <c r="F415" s="11">
        <v>764</v>
      </c>
      <c r="G415" s="11"/>
      <c r="H415" s="11"/>
      <c r="I415" s="11"/>
      <c r="J415" s="204">
        <v>148.24</v>
      </c>
      <c r="K415" s="11"/>
      <c r="M415" s="11">
        <v>1</v>
      </c>
      <c r="N415" s="70"/>
      <c r="P415" s="193">
        <f t="shared" si="28"/>
        <v>148.24</v>
      </c>
      <c r="Q415" s="11"/>
      <c r="R415" s="11"/>
      <c r="S415" s="11"/>
      <c r="T415" s="196">
        <f t="shared" si="29"/>
        <v>764</v>
      </c>
      <c r="U415" s="11"/>
      <c r="V415" s="11"/>
      <c r="W415" s="11"/>
      <c r="Y415" s="171">
        <v>148.24</v>
      </c>
      <c r="Z415" s="171">
        <f t="shared" si="26"/>
        <v>258.89999999999998</v>
      </c>
      <c r="AA415" s="172"/>
      <c r="AB415" s="171">
        <f t="shared" si="27"/>
        <v>118.71</v>
      </c>
      <c r="AC415" s="171">
        <v>165.78</v>
      </c>
      <c r="AD415" s="171"/>
      <c r="AE415" s="4"/>
      <c r="AF415" s="4"/>
    </row>
    <row r="416" spans="1:32">
      <c r="A416" s="56"/>
      <c r="B416" s="11"/>
      <c r="C416" s="11" t="s">
        <v>427</v>
      </c>
      <c r="D416" s="11"/>
      <c r="E416" s="11" t="s">
        <v>112</v>
      </c>
      <c r="F416" s="11">
        <v>539906</v>
      </c>
      <c r="G416" s="11"/>
      <c r="H416" s="11"/>
      <c r="I416" s="11"/>
      <c r="J416" s="204">
        <v>102985.07999999986</v>
      </c>
      <c r="K416" s="11"/>
      <c r="M416" s="11">
        <v>1053</v>
      </c>
      <c r="N416" s="70"/>
      <c r="P416" s="193">
        <f t="shared" si="28"/>
        <v>97.80159544159531</v>
      </c>
      <c r="Q416" s="11"/>
      <c r="R416" s="11"/>
      <c r="S416" s="11"/>
      <c r="T416" s="196">
        <f t="shared" si="29"/>
        <v>512.73124406457737</v>
      </c>
      <c r="U416" s="11"/>
      <c r="V416" s="11"/>
      <c r="W416" s="11"/>
      <c r="Y416" s="171">
        <v>102985.07999999986</v>
      </c>
      <c r="Z416" s="171">
        <f t="shared" si="26"/>
        <v>179859.73</v>
      </c>
      <c r="AA416" s="172"/>
      <c r="AB416" s="171">
        <f t="shared" si="27"/>
        <v>82469.67</v>
      </c>
      <c r="AC416" s="171">
        <v>115167.87</v>
      </c>
      <c r="AD416" s="171"/>
      <c r="AE416" s="4"/>
      <c r="AF416" s="4"/>
    </row>
    <row r="417" spans="1:32">
      <c r="A417" s="56"/>
      <c r="B417" s="11"/>
      <c r="C417" s="11" t="s">
        <v>427</v>
      </c>
      <c r="D417" s="11"/>
      <c r="E417" s="11" t="s">
        <v>374</v>
      </c>
      <c r="F417" s="11">
        <v>301</v>
      </c>
      <c r="G417" s="11"/>
      <c r="H417" s="11"/>
      <c r="I417" s="11"/>
      <c r="J417" s="204">
        <v>62.59</v>
      </c>
      <c r="K417" s="11"/>
      <c r="M417" s="11">
        <v>1</v>
      </c>
      <c r="N417" s="70"/>
      <c r="P417" s="193">
        <f t="shared" si="28"/>
        <v>62.59</v>
      </c>
      <c r="Q417" s="11"/>
      <c r="R417" s="11"/>
      <c r="S417" s="11"/>
      <c r="T417" s="196">
        <f t="shared" si="29"/>
        <v>301</v>
      </c>
      <c r="U417" s="11"/>
      <c r="V417" s="11"/>
      <c r="W417" s="11"/>
      <c r="Y417" s="171">
        <v>62.59</v>
      </c>
      <c r="Z417" s="171">
        <f t="shared" si="26"/>
        <v>109.31</v>
      </c>
      <c r="AA417" s="172"/>
      <c r="AB417" s="171">
        <f t="shared" si="27"/>
        <v>50.12</v>
      </c>
      <c r="AC417" s="171">
        <v>69.989999999999995</v>
      </c>
      <c r="AD417" s="171"/>
      <c r="AE417" s="4"/>
      <c r="AF417" s="4"/>
    </row>
    <row r="418" spans="1:32">
      <c r="A418" s="56"/>
      <c r="B418" s="11"/>
      <c r="C418" s="11" t="s">
        <v>427</v>
      </c>
      <c r="D418" s="11"/>
      <c r="E418" s="11" t="s">
        <v>296</v>
      </c>
      <c r="F418" s="11">
        <v>1044</v>
      </c>
      <c r="G418" s="11"/>
      <c r="H418" s="11"/>
      <c r="I418" s="11"/>
      <c r="J418" s="204">
        <v>207.03</v>
      </c>
      <c r="K418" s="11"/>
      <c r="M418" s="11">
        <v>3</v>
      </c>
      <c r="N418" s="70"/>
      <c r="P418" s="193">
        <f t="shared" si="28"/>
        <v>69.010000000000005</v>
      </c>
      <c r="Q418" s="11"/>
      <c r="R418" s="11"/>
      <c r="S418" s="11"/>
      <c r="T418" s="196">
        <f t="shared" si="29"/>
        <v>348</v>
      </c>
      <c r="U418" s="11"/>
      <c r="V418" s="11"/>
      <c r="W418" s="11"/>
      <c r="Y418" s="171">
        <v>207.03</v>
      </c>
      <c r="Z418" s="171">
        <f t="shared" si="26"/>
        <v>361.57</v>
      </c>
      <c r="AA418" s="172"/>
      <c r="AB418" s="171">
        <f t="shared" si="27"/>
        <v>165.79</v>
      </c>
      <c r="AC418" s="171">
        <v>231.52</v>
      </c>
      <c r="AD418" s="171"/>
      <c r="AE418" s="4"/>
      <c r="AF418" s="4"/>
    </row>
    <row r="419" spans="1:32">
      <c r="A419" s="56"/>
      <c r="B419" s="11"/>
      <c r="C419" s="11" t="s">
        <v>428</v>
      </c>
      <c r="D419" s="11"/>
      <c r="E419" s="11" t="s">
        <v>93</v>
      </c>
      <c r="F419" s="11">
        <v>859</v>
      </c>
      <c r="G419" s="11"/>
      <c r="H419" s="11"/>
      <c r="I419" s="11"/>
      <c r="J419" s="204">
        <v>165.56</v>
      </c>
      <c r="K419" s="11"/>
      <c r="M419" s="11">
        <v>1</v>
      </c>
      <c r="N419" s="70"/>
      <c r="P419" s="193">
        <f t="shared" si="28"/>
        <v>165.56</v>
      </c>
      <c r="Q419" s="11"/>
      <c r="R419" s="11"/>
      <c r="S419" s="11"/>
      <c r="T419" s="196">
        <f t="shared" si="29"/>
        <v>859</v>
      </c>
      <c r="U419" s="11"/>
      <c r="V419" s="11"/>
      <c r="W419" s="11"/>
      <c r="Y419" s="171">
        <v>165.56</v>
      </c>
      <c r="Z419" s="171">
        <f t="shared" si="26"/>
        <v>289.14</v>
      </c>
      <c r="AA419" s="172"/>
      <c r="AB419" s="171">
        <f t="shared" si="27"/>
        <v>132.58000000000001</v>
      </c>
      <c r="AC419" s="171">
        <v>185.15</v>
      </c>
      <c r="AD419" s="171"/>
      <c r="AE419" s="4"/>
      <c r="AF419" s="4"/>
    </row>
    <row r="420" spans="1:32">
      <c r="A420" s="56"/>
      <c r="B420" s="11"/>
      <c r="C420" s="11" t="s">
        <v>428</v>
      </c>
      <c r="D420" s="11"/>
      <c r="E420" s="11" t="s">
        <v>322</v>
      </c>
      <c r="F420" s="11">
        <v>560140</v>
      </c>
      <c r="G420" s="11"/>
      <c r="H420" s="11"/>
      <c r="I420" s="11"/>
      <c r="J420" s="204">
        <v>108374.98999999977</v>
      </c>
      <c r="K420" s="11"/>
      <c r="M420" s="11">
        <v>1478</v>
      </c>
      <c r="N420" s="70"/>
      <c r="P420" s="193">
        <f t="shared" si="28"/>
        <v>73.32543301759118</v>
      </c>
      <c r="Q420" s="11"/>
      <c r="R420" s="11"/>
      <c r="S420" s="11"/>
      <c r="T420" s="196">
        <f t="shared" si="29"/>
        <v>378.98511502029771</v>
      </c>
      <c r="U420" s="11"/>
      <c r="V420" s="11"/>
      <c r="W420" s="11"/>
      <c r="Y420" s="171">
        <v>108374.98999999977</v>
      </c>
      <c r="Z420" s="171">
        <f t="shared" si="26"/>
        <v>189273.01</v>
      </c>
      <c r="AA420" s="172"/>
      <c r="AB420" s="171">
        <f t="shared" si="27"/>
        <v>86785.87</v>
      </c>
      <c r="AC420" s="171">
        <v>121195.39</v>
      </c>
      <c r="AD420" s="171"/>
      <c r="AE420" s="4"/>
      <c r="AF420" s="4"/>
    </row>
    <row r="421" spans="1:32">
      <c r="A421" s="56"/>
      <c r="B421" s="11"/>
      <c r="C421" s="11" t="s">
        <v>429</v>
      </c>
      <c r="D421" s="11"/>
      <c r="E421" s="11" t="s">
        <v>59</v>
      </c>
      <c r="F421" s="11">
        <v>4444</v>
      </c>
      <c r="G421" s="11"/>
      <c r="H421" s="11"/>
      <c r="I421" s="11"/>
      <c r="J421" s="204">
        <v>895.73</v>
      </c>
      <c r="K421" s="11"/>
      <c r="M421" s="11">
        <v>13</v>
      </c>
      <c r="N421" s="70"/>
      <c r="P421" s="193">
        <f t="shared" si="28"/>
        <v>68.902307692307687</v>
      </c>
      <c r="Q421" s="11"/>
      <c r="R421" s="11"/>
      <c r="S421" s="11"/>
      <c r="T421" s="196">
        <f t="shared" si="29"/>
        <v>341.84615384615387</v>
      </c>
      <c r="U421" s="11"/>
      <c r="V421" s="11"/>
      <c r="W421" s="11"/>
      <c r="Y421" s="171">
        <v>895.73</v>
      </c>
      <c r="Z421" s="171">
        <f t="shared" si="26"/>
        <v>1564.36</v>
      </c>
      <c r="AA421" s="172"/>
      <c r="AB421" s="171">
        <f t="shared" si="27"/>
        <v>717.29</v>
      </c>
      <c r="AC421" s="171">
        <v>1001.69</v>
      </c>
      <c r="AD421" s="171"/>
      <c r="AE421" s="4"/>
      <c r="AF421" s="4"/>
    </row>
    <row r="422" spans="1:32">
      <c r="A422" s="56"/>
      <c r="B422" s="11"/>
      <c r="C422" s="11" t="s">
        <v>430</v>
      </c>
      <c r="D422" s="11"/>
      <c r="E422" s="11" t="s">
        <v>431</v>
      </c>
      <c r="F422" s="11">
        <v>1697257</v>
      </c>
      <c r="G422" s="11"/>
      <c r="H422" s="11"/>
      <c r="I422" s="11"/>
      <c r="J422" s="204">
        <v>319017.16999999963</v>
      </c>
      <c r="K422" s="11"/>
      <c r="M422" s="11">
        <v>2510</v>
      </c>
      <c r="N422" s="70"/>
      <c r="P422" s="193">
        <f t="shared" si="28"/>
        <v>127.09847410358552</v>
      </c>
      <c r="Q422" s="11"/>
      <c r="R422" s="11"/>
      <c r="S422" s="11"/>
      <c r="T422" s="196">
        <f t="shared" si="29"/>
        <v>676.19800796812751</v>
      </c>
      <c r="U422" s="11"/>
      <c r="V422" s="11"/>
      <c r="W422" s="11"/>
      <c r="Y422" s="171">
        <v>319017.16999999963</v>
      </c>
      <c r="Z422" s="171">
        <f t="shared" si="26"/>
        <v>557151.98</v>
      </c>
      <c r="AA422" s="172"/>
      <c r="AB422" s="171">
        <f t="shared" si="27"/>
        <v>255466.52</v>
      </c>
      <c r="AC422" s="171">
        <v>356755.84</v>
      </c>
      <c r="AD422" s="171"/>
      <c r="AE422" s="4"/>
      <c r="AF422" s="4"/>
    </row>
    <row r="423" spans="1:32">
      <c r="A423" s="56"/>
      <c r="B423" s="11"/>
      <c r="C423" s="11" t="s">
        <v>432</v>
      </c>
      <c r="D423" s="11"/>
      <c r="E423" s="11" t="s">
        <v>433</v>
      </c>
      <c r="F423" s="11">
        <v>409767</v>
      </c>
      <c r="G423" s="11"/>
      <c r="H423" s="11"/>
      <c r="I423" s="11"/>
      <c r="J423" s="204">
        <v>78165.559999999896</v>
      </c>
      <c r="K423" s="11"/>
      <c r="M423" s="11">
        <v>722</v>
      </c>
      <c r="N423" s="70"/>
      <c r="P423" s="193">
        <f t="shared" si="28"/>
        <v>108.26254847645414</v>
      </c>
      <c r="Q423" s="11"/>
      <c r="R423" s="11"/>
      <c r="S423" s="11"/>
      <c r="T423" s="196">
        <f t="shared" si="29"/>
        <v>567.54432132963984</v>
      </c>
      <c r="U423" s="11"/>
      <c r="V423" s="11"/>
      <c r="W423" s="11"/>
      <c r="Y423" s="171">
        <v>78165.559999999896</v>
      </c>
      <c r="Z423" s="171">
        <f t="shared" si="26"/>
        <v>136513.32999999999</v>
      </c>
      <c r="AA423" s="172"/>
      <c r="AB423" s="171">
        <f t="shared" si="27"/>
        <v>62594.38</v>
      </c>
      <c r="AC423" s="171">
        <v>87412.29</v>
      </c>
      <c r="AD423" s="171"/>
      <c r="AE423" s="4"/>
      <c r="AF423" s="4"/>
    </row>
    <row r="424" spans="1:32">
      <c r="A424" s="56"/>
      <c r="B424" s="11"/>
      <c r="C424" s="11" t="s">
        <v>432</v>
      </c>
      <c r="D424" s="11"/>
      <c r="E424" s="11" t="s">
        <v>79</v>
      </c>
      <c r="F424" s="11">
        <v>548</v>
      </c>
      <c r="G424" s="11"/>
      <c r="H424" s="11"/>
      <c r="I424" s="11"/>
      <c r="J424" s="204">
        <v>108.21</v>
      </c>
      <c r="K424" s="11"/>
      <c r="M424" s="11">
        <v>1</v>
      </c>
      <c r="N424" s="70"/>
      <c r="P424" s="193">
        <f t="shared" si="28"/>
        <v>108.21</v>
      </c>
      <c r="Q424" s="11"/>
      <c r="R424" s="11"/>
      <c r="S424" s="11"/>
      <c r="T424" s="196">
        <f t="shared" si="29"/>
        <v>548</v>
      </c>
      <c r="U424" s="11"/>
      <c r="V424" s="11"/>
      <c r="W424" s="11"/>
      <c r="Y424" s="171">
        <v>108.21</v>
      </c>
      <c r="Z424" s="171">
        <f t="shared" si="26"/>
        <v>188.98</v>
      </c>
      <c r="AA424" s="172"/>
      <c r="AB424" s="171">
        <f t="shared" si="27"/>
        <v>86.65</v>
      </c>
      <c r="AC424" s="171">
        <v>121.01</v>
      </c>
      <c r="AD424" s="171"/>
      <c r="AE424" s="4"/>
      <c r="AF424" s="4"/>
    </row>
    <row r="425" spans="1:32">
      <c r="A425" s="56"/>
      <c r="B425" s="11"/>
      <c r="C425" s="11" t="s">
        <v>434</v>
      </c>
      <c r="D425" s="11"/>
      <c r="E425" s="11" t="s">
        <v>57</v>
      </c>
      <c r="F425" s="11">
        <v>1545</v>
      </c>
      <c r="G425" s="11"/>
      <c r="H425" s="11"/>
      <c r="I425" s="11"/>
      <c r="J425" s="204">
        <v>307.94</v>
      </c>
      <c r="K425" s="11"/>
      <c r="M425" s="11">
        <v>4</v>
      </c>
      <c r="N425" s="70"/>
      <c r="P425" s="193">
        <f t="shared" si="28"/>
        <v>76.984999999999999</v>
      </c>
      <c r="Q425" s="11"/>
      <c r="R425" s="11"/>
      <c r="S425" s="11"/>
      <c r="T425" s="196">
        <f t="shared" si="29"/>
        <v>386.25</v>
      </c>
      <c r="U425" s="11"/>
      <c r="V425" s="11"/>
      <c r="W425" s="11"/>
      <c r="Y425" s="171">
        <v>307.94</v>
      </c>
      <c r="Z425" s="171">
        <f t="shared" si="26"/>
        <v>537.80999999999995</v>
      </c>
      <c r="AA425" s="172"/>
      <c r="AB425" s="171">
        <f t="shared" si="27"/>
        <v>246.6</v>
      </c>
      <c r="AC425" s="171">
        <v>344.37</v>
      </c>
      <c r="AD425" s="171"/>
      <c r="AE425" s="4"/>
      <c r="AF425" s="4"/>
    </row>
    <row r="426" spans="1:32">
      <c r="A426" s="56"/>
      <c r="B426" s="11"/>
      <c r="C426" s="11" t="s">
        <v>435</v>
      </c>
      <c r="D426" s="11"/>
      <c r="E426" s="11" t="s">
        <v>163</v>
      </c>
      <c r="F426" s="11">
        <v>1446038</v>
      </c>
      <c r="G426" s="11"/>
      <c r="H426" s="11"/>
      <c r="I426" s="11"/>
      <c r="J426" s="204">
        <v>265804.39000000031</v>
      </c>
      <c r="K426" s="11"/>
      <c r="M426" s="11">
        <v>2606</v>
      </c>
      <c r="N426" s="70"/>
      <c r="P426" s="193">
        <f t="shared" si="28"/>
        <v>101.99707981580978</v>
      </c>
      <c r="Q426" s="11"/>
      <c r="R426" s="11"/>
      <c r="S426" s="11"/>
      <c r="T426" s="196">
        <f t="shared" si="29"/>
        <v>554.88795088257871</v>
      </c>
      <c r="U426" s="11"/>
      <c r="V426" s="11"/>
      <c r="W426" s="11"/>
      <c r="Y426" s="171">
        <v>265804.39000000031</v>
      </c>
      <c r="Z426" s="171">
        <f t="shared" si="26"/>
        <v>464217.78</v>
      </c>
      <c r="AA426" s="172"/>
      <c r="AB426" s="171">
        <f t="shared" si="27"/>
        <v>212854.13</v>
      </c>
      <c r="AC426" s="171">
        <v>297248.15999999997</v>
      </c>
      <c r="AD426" s="171"/>
      <c r="AE426" s="4"/>
      <c r="AF426" s="4"/>
    </row>
    <row r="427" spans="1:32">
      <c r="A427" s="56"/>
      <c r="B427" s="11"/>
      <c r="C427" s="11" t="s">
        <v>436</v>
      </c>
      <c r="D427" s="11"/>
      <c r="E427" s="11" t="s">
        <v>437</v>
      </c>
      <c r="F427" s="11">
        <v>2963794</v>
      </c>
      <c r="G427" s="11"/>
      <c r="H427" s="11"/>
      <c r="I427" s="11"/>
      <c r="J427" s="204">
        <v>555959.31999999622</v>
      </c>
      <c r="K427" s="11"/>
      <c r="M427" s="11">
        <v>5624</v>
      </c>
      <c r="N427" s="70"/>
      <c r="P427" s="193">
        <f t="shared" si="28"/>
        <v>98.854786628733322</v>
      </c>
      <c r="Q427" s="11"/>
      <c r="R427" s="11"/>
      <c r="S427" s="11"/>
      <c r="T427" s="196">
        <f t="shared" si="29"/>
        <v>526.9903982930299</v>
      </c>
      <c r="U427" s="11"/>
      <c r="V427" s="11"/>
      <c r="W427" s="11"/>
      <c r="Y427" s="171">
        <v>555959.31999999622</v>
      </c>
      <c r="Z427" s="171">
        <f t="shared" si="26"/>
        <v>970962.9</v>
      </c>
      <c r="AA427" s="172"/>
      <c r="AB427" s="171">
        <f t="shared" si="27"/>
        <v>445207.98</v>
      </c>
      <c r="AC427" s="171">
        <v>621727.44999999995</v>
      </c>
      <c r="AD427" s="171"/>
      <c r="AE427" s="4"/>
      <c r="AF427" s="4"/>
    </row>
    <row r="428" spans="1:32">
      <c r="A428" s="56"/>
      <c r="B428" s="11"/>
      <c r="C428" s="11" t="s">
        <v>438</v>
      </c>
      <c r="D428" s="11"/>
      <c r="E428" s="11" t="s">
        <v>68</v>
      </c>
      <c r="F428" s="11">
        <v>2370</v>
      </c>
      <c r="G428" s="11"/>
      <c r="H428" s="11"/>
      <c r="I428" s="11"/>
      <c r="J428" s="204">
        <v>474.7</v>
      </c>
      <c r="K428" s="11"/>
      <c r="M428" s="11">
        <v>6</v>
      </c>
      <c r="N428" s="70"/>
      <c r="P428" s="193">
        <f t="shared" si="28"/>
        <v>79.11666666666666</v>
      </c>
      <c r="Q428" s="11"/>
      <c r="R428" s="11"/>
      <c r="S428" s="11"/>
      <c r="T428" s="196">
        <f t="shared" si="29"/>
        <v>395</v>
      </c>
      <c r="U428" s="11"/>
      <c r="V428" s="11"/>
      <c r="W428" s="11"/>
      <c r="Y428" s="171">
        <v>474.7</v>
      </c>
      <c r="Z428" s="171">
        <f t="shared" si="26"/>
        <v>829.05</v>
      </c>
      <c r="AA428" s="172"/>
      <c r="AB428" s="171">
        <f t="shared" si="27"/>
        <v>380.14</v>
      </c>
      <c r="AC428" s="171">
        <v>530.86</v>
      </c>
      <c r="AD428" s="171"/>
      <c r="AE428" s="4"/>
      <c r="AF428" s="4"/>
    </row>
    <row r="429" spans="1:32">
      <c r="A429" s="56"/>
      <c r="B429" s="11"/>
      <c r="C429" s="11" t="s">
        <v>439</v>
      </c>
      <c r="D429" s="11"/>
      <c r="E429" s="11" t="s">
        <v>151</v>
      </c>
      <c r="F429" s="11">
        <v>540</v>
      </c>
      <c r="G429" s="11"/>
      <c r="H429" s="11"/>
      <c r="I429" s="11"/>
      <c r="J429" s="204">
        <v>106.24</v>
      </c>
      <c r="K429" s="11"/>
      <c r="M429" s="11">
        <v>1</v>
      </c>
      <c r="N429" s="70"/>
      <c r="P429" s="193">
        <f t="shared" si="28"/>
        <v>106.24</v>
      </c>
      <c r="Q429" s="11"/>
      <c r="R429" s="11"/>
      <c r="S429" s="11"/>
      <c r="T429" s="196">
        <f t="shared" si="29"/>
        <v>540</v>
      </c>
      <c r="U429" s="11"/>
      <c r="V429" s="11"/>
      <c r="W429" s="11"/>
      <c r="Y429" s="171">
        <v>106.24</v>
      </c>
      <c r="Z429" s="171">
        <f t="shared" si="26"/>
        <v>185.54</v>
      </c>
      <c r="AA429" s="172"/>
      <c r="AB429" s="171">
        <f t="shared" si="27"/>
        <v>85.08</v>
      </c>
      <c r="AC429" s="171">
        <v>118.81</v>
      </c>
      <c r="AD429" s="171"/>
      <c r="AE429" s="4"/>
      <c r="AF429" s="4"/>
    </row>
    <row r="430" spans="1:32">
      <c r="A430" s="56"/>
      <c r="B430" s="11"/>
      <c r="C430" s="11" t="s">
        <v>440</v>
      </c>
      <c r="D430" s="11"/>
      <c r="E430" s="11" t="s">
        <v>441</v>
      </c>
      <c r="F430" s="11">
        <v>764</v>
      </c>
      <c r="G430" s="11"/>
      <c r="H430" s="11"/>
      <c r="I430" s="11"/>
      <c r="J430" s="204">
        <v>148.69999999999999</v>
      </c>
      <c r="K430" s="11"/>
      <c r="M430" s="11">
        <v>1</v>
      </c>
      <c r="N430" s="70"/>
      <c r="P430" s="193">
        <f t="shared" si="28"/>
        <v>148.69999999999999</v>
      </c>
      <c r="Q430" s="11"/>
      <c r="R430" s="11"/>
      <c r="S430" s="11"/>
      <c r="T430" s="196">
        <f t="shared" si="29"/>
        <v>764</v>
      </c>
      <c r="U430" s="11"/>
      <c r="V430" s="11"/>
      <c r="W430" s="11"/>
      <c r="Y430" s="171">
        <v>148.69999999999999</v>
      </c>
      <c r="Z430" s="171">
        <f t="shared" si="26"/>
        <v>259.7</v>
      </c>
      <c r="AA430" s="172"/>
      <c r="AB430" s="171">
        <f t="shared" si="27"/>
        <v>119.08</v>
      </c>
      <c r="AC430" s="171">
        <v>166.29</v>
      </c>
      <c r="AD430" s="171"/>
      <c r="AE430" s="4"/>
      <c r="AF430" s="4"/>
    </row>
    <row r="431" spans="1:32">
      <c r="A431" s="56"/>
      <c r="B431" s="11"/>
      <c r="C431" s="11" t="s">
        <v>440</v>
      </c>
      <c r="D431" s="11"/>
      <c r="E431" s="11" t="s">
        <v>115</v>
      </c>
      <c r="F431" s="11">
        <v>504737</v>
      </c>
      <c r="G431" s="11"/>
      <c r="H431" s="11"/>
      <c r="I431" s="11"/>
      <c r="J431" s="204">
        <v>95551.930000000037</v>
      </c>
      <c r="K431" s="11"/>
      <c r="M431" s="11">
        <v>695</v>
      </c>
      <c r="N431" s="70"/>
      <c r="P431" s="193">
        <f t="shared" si="28"/>
        <v>137.48479136690653</v>
      </c>
      <c r="Q431" s="11"/>
      <c r="R431" s="11"/>
      <c r="S431" s="11"/>
      <c r="T431" s="196">
        <f t="shared" si="29"/>
        <v>726.24028776978412</v>
      </c>
      <c r="U431" s="11"/>
      <c r="V431" s="11"/>
      <c r="W431" s="11"/>
      <c r="Y431" s="171">
        <v>95551.930000000037</v>
      </c>
      <c r="Z431" s="171">
        <f t="shared" si="26"/>
        <v>166878</v>
      </c>
      <c r="AA431" s="172"/>
      <c r="AB431" s="171">
        <f t="shared" si="27"/>
        <v>76517.259999999995</v>
      </c>
      <c r="AC431" s="171">
        <v>106855.4</v>
      </c>
      <c r="AD431" s="171"/>
      <c r="AE431" s="4"/>
      <c r="AF431" s="4"/>
    </row>
    <row r="432" spans="1:32">
      <c r="A432" s="56"/>
      <c r="B432" s="11"/>
      <c r="C432" s="11" t="s">
        <v>442</v>
      </c>
      <c r="D432" s="11"/>
      <c r="E432" s="11" t="s">
        <v>86</v>
      </c>
      <c r="F432" s="11">
        <v>1853</v>
      </c>
      <c r="G432" s="11"/>
      <c r="H432" s="11"/>
      <c r="I432" s="11"/>
      <c r="J432" s="204">
        <v>356.84000000000003</v>
      </c>
      <c r="K432" s="11"/>
      <c r="M432" s="11">
        <v>2</v>
      </c>
      <c r="N432" s="70"/>
      <c r="P432" s="193">
        <f t="shared" si="28"/>
        <v>178.42000000000002</v>
      </c>
      <c r="Q432" s="11"/>
      <c r="R432" s="11"/>
      <c r="S432" s="11"/>
      <c r="T432" s="196">
        <f t="shared" si="29"/>
        <v>926.5</v>
      </c>
      <c r="U432" s="11"/>
      <c r="V432" s="11"/>
      <c r="W432" s="11"/>
      <c r="Y432" s="171">
        <v>356.84000000000003</v>
      </c>
      <c r="Z432" s="171">
        <f t="shared" si="26"/>
        <v>623.21</v>
      </c>
      <c r="AA432" s="172"/>
      <c r="AB432" s="171">
        <f t="shared" si="27"/>
        <v>285.75</v>
      </c>
      <c r="AC432" s="171">
        <v>399.05</v>
      </c>
      <c r="AD432" s="171"/>
      <c r="AE432" s="4"/>
      <c r="AF432" s="4"/>
    </row>
    <row r="433" spans="1:32">
      <c r="A433" s="56"/>
      <c r="B433" s="11"/>
      <c r="C433" s="11" t="s">
        <v>443</v>
      </c>
      <c r="D433" s="11"/>
      <c r="E433" s="11" t="s">
        <v>163</v>
      </c>
      <c r="F433" s="11">
        <v>2395</v>
      </c>
      <c r="G433" s="11"/>
      <c r="H433" s="11"/>
      <c r="I433" s="11"/>
      <c r="J433" s="204">
        <v>460.16</v>
      </c>
      <c r="K433" s="11"/>
      <c r="M433" s="11">
        <v>2</v>
      </c>
      <c r="N433" s="70"/>
      <c r="P433" s="193">
        <f t="shared" si="28"/>
        <v>230.08</v>
      </c>
      <c r="Q433" s="11"/>
      <c r="R433" s="11"/>
      <c r="S433" s="11"/>
      <c r="T433" s="196">
        <f t="shared" si="29"/>
        <v>1197.5</v>
      </c>
      <c r="U433" s="11"/>
      <c r="V433" s="11"/>
      <c r="W433" s="11"/>
      <c r="Y433" s="171">
        <v>460.16</v>
      </c>
      <c r="Z433" s="171">
        <f t="shared" si="26"/>
        <v>803.65</v>
      </c>
      <c r="AA433" s="172"/>
      <c r="AB433" s="171">
        <f t="shared" si="27"/>
        <v>368.49</v>
      </c>
      <c r="AC433" s="171">
        <v>514.6</v>
      </c>
      <c r="AD433" s="171"/>
      <c r="AE433" s="4"/>
      <c r="AF433" s="4"/>
    </row>
    <row r="434" spans="1:32">
      <c r="A434" s="56"/>
      <c r="B434" s="11"/>
      <c r="C434" s="11" t="s">
        <v>443</v>
      </c>
      <c r="D434" s="11"/>
      <c r="E434" s="11" t="s">
        <v>444</v>
      </c>
      <c r="F434" s="11">
        <v>113870</v>
      </c>
      <c r="G434" s="11"/>
      <c r="H434" s="11"/>
      <c r="I434" s="11"/>
      <c r="J434" s="204">
        <v>22065.230000000003</v>
      </c>
      <c r="K434" s="11"/>
      <c r="M434" s="11">
        <v>264</v>
      </c>
      <c r="N434" s="70"/>
      <c r="P434" s="193">
        <f t="shared" si="28"/>
        <v>83.580416666666679</v>
      </c>
      <c r="Q434" s="11"/>
      <c r="R434" s="11"/>
      <c r="S434" s="11"/>
      <c r="T434" s="196">
        <f t="shared" si="29"/>
        <v>431.32575757575756</v>
      </c>
      <c r="U434" s="11"/>
      <c r="V434" s="11"/>
      <c r="W434" s="11"/>
      <c r="Y434" s="171">
        <v>22065.230000000003</v>
      </c>
      <c r="Z434" s="171">
        <f t="shared" si="26"/>
        <v>38536.129999999997</v>
      </c>
      <c r="AA434" s="172"/>
      <c r="AB434" s="171">
        <f t="shared" si="27"/>
        <v>17669.669999999998</v>
      </c>
      <c r="AC434" s="171">
        <v>24675.47</v>
      </c>
      <c r="AD434" s="171"/>
      <c r="AE434" s="4"/>
      <c r="AF434" s="4"/>
    </row>
    <row r="435" spans="1:32">
      <c r="A435" s="56"/>
      <c r="B435" s="11"/>
      <c r="C435" s="11" t="s">
        <v>445</v>
      </c>
      <c r="D435" s="11"/>
      <c r="E435" s="11" t="s">
        <v>189</v>
      </c>
      <c r="F435" s="11">
        <v>2358796</v>
      </c>
      <c r="G435" s="11"/>
      <c r="H435" s="11"/>
      <c r="I435" s="11"/>
      <c r="J435" s="204">
        <v>437251.4199999994</v>
      </c>
      <c r="K435" s="11"/>
      <c r="M435" s="11">
        <v>4243</v>
      </c>
      <c r="N435" s="70"/>
      <c r="P435" s="193">
        <f t="shared" si="28"/>
        <v>103.05242045722352</v>
      </c>
      <c r="Q435" s="11"/>
      <c r="R435" s="11"/>
      <c r="S435" s="11"/>
      <c r="T435" s="196">
        <f t="shared" si="29"/>
        <v>555.92646712231908</v>
      </c>
      <c r="U435" s="11"/>
      <c r="V435" s="11"/>
      <c r="W435" s="11"/>
      <c r="Y435" s="171">
        <v>437251.4199999994</v>
      </c>
      <c r="Z435" s="171">
        <f t="shared" si="26"/>
        <v>763643.83</v>
      </c>
      <c r="AA435" s="172"/>
      <c r="AB435" s="171">
        <f t="shared" si="27"/>
        <v>350147.6</v>
      </c>
      <c r="AC435" s="171">
        <v>488976.81</v>
      </c>
      <c r="AD435" s="171"/>
      <c r="AE435" s="4"/>
      <c r="AF435" s="4"/>
    </row>
    <row r="436" spans="1:32">
      <c r="A436" s="56"/>
      <c r="B436" s="11"/>
      <c r="C436" s="11" t="s">
        <v>445</v>
      </c>
      <c r="D436" s="11"/>
      <c r="E436" s="11" t="s">
        <v>446</v>
      </c>
      <c r="F436" s="11">
        <v>187</v>
      </c>
      <c r="G436" s="11"/>
      <c r="H436" s="11"/>
      <c r="I436" s="11"/>
      <c r="J436" s="204">
        <v>41.54</v>
      </c>
      <c r="K436" s="11"/>
      <c r="M436" s="11">
        <v>1</v>
      </c>
      <c r="N436" s="70"/>
      <c r="P436" s="193">
        <f t="shared" si="28"/>
        <v>41.54</v>
      </c>
      <c r="Q436" s="11"/>
      <c r="R436" s="11"/>
      <c r="S436" s="11"/>
      <c r="T436" s="196">
        <f t="shared" si="29"/>
        <v>187</v>
      </c>
      <c r="U436" s="11"/>
      <c r="V436" s="11"/>
      <c r="W436" s="11"/>
      <c r="Y436" s="171">
        <v>41.54</v>
      </c>
      <c r="Z436" s="171">
        <f t="shared" si="26"/>
        <v>72.55</v>
      </c>
      <c r="AA436" s="172"/>
      <c r="AB436" s="171">
        <f t="shared" si="27"/>
        <v>33.26</v>
      </c>
      <c r="AC436" s="171">
        <v>46.45</v>
      </c>
      <c r="AD436" s="171"/>
      <c r="AE436" s="4"/>
      <c r="AF436" s="4"/>
    </row>
    <row r="437" spans="1:32">
      <c r="A437" s="56"/>
      <c r="B437" s="11"/>
      <c r="C437" s="11" t="s">
        <v>447</v>
      </c>
      <c r="D437" s="11"/>
      <c r="E437" s="11" t="s">
        <v>189</v>
      </c>
      <c r="F437" s="11">
        <v>1974</v>
      </c>
      <c r="G437" s="11"/>
      <c r="H437" s="11"/>
      <c r="I437" s="11"/>
      <c r="J437" s="204">
        <v>190.95</v>
      </c>
      <c r="K437" s="11"/>
      <c r="M437" s="11">
        <v>2</v>
      </c>
      <c r="N437" s="70"/>
      <c r="P437" s="193">
        <f t="shared" si="28"/>
        <v>95.474999999999994</v>
      </c>
      <c r="Q437" s="11"/>
      <c r="R437" s="11"/>
      <c r="S437" s="11"/>
      <c r="T437" s="196">
        <f t="shared" si="29"/>
        <v>987</v>
      </c>
      <c r="U437" s="11"/>
      <c r="V437" s="11"/>
      <c r="W437" s="11"/>
      <c r="Y437" s="171">
        <v>190.95</v>
      </c>
      <c r="Z437" s="171">
        <f t="shared" si="26"/>
        <v>333.49</v>
      </c>
      <c r="AA437" s="172"/>
      <c r="AB437" s="171">
        <f t="shared" si="27"/>
        <v>152.91</v>
      </c>
      <c r="AC437" s="171">
        <v>213.54</v>
      </c>
      <c r="AD437" s="171"/>
      <c r="AE437" s="4"/>
      <c r="AF437" s="4"/>
    </row>
    <row r="438" spans="1:32">
      <c r="A438" s="56"/>
      <c r="B438" s="11"/>
      <c r="C438" s="11" t="s">
        <v>448</v>
      </c>
      <c r="D438" s="11"/>
      <c r="E438" s="11" t="s">
        <v>52</v>
      </c>
      <c r="F438" s="11">
        <v>150051</v>
      </c>
      <c r="G438" s="11"/>
      <c r="H438" s="11"/>
      <c r="I438" s="11"/>
      <c r="J438" s="204">
        <v>27907.479999999992</v>
      </c>
      <c r="K438" s="11"/>
      <c r="M438" s="11">
        <v>367</v>
      </c>
      <c r="N438" s="70"/>
      <c r="P438" s="193">
        <f t="shared" si="28"/>
        <v>76.042179836512247</v>
      </c>
      <c r="Q438" s="11"/>
      <c r="R438" s="11"/>
      <c r="S438" s="11"/>
      <c r="T438" s="196">
        <f t="shared" si="29"/>
        <v>408.85831062670297</v>
      </c>
      <c r="U438" s="11"/>
      <c r="V438" s="11"/>
      <c r="W438" s="11"/>
      <c r="Y438" s="171">
        <v>27907.479999999992</v>
      </c>
      <c r="Z438" s="171">
        <f t="shared" si="26"/>
        <v>48739.41</v>
      </c>
      <c r="AA438" s="172"/>
      <c r="AB438" s="171">
        <f t="shared" si="27"/>
        <v>22348.1</v>
      </c>
      <c r="AC438" s="171">
        <v>31208.84</v>
      </c>
      <c r="AD438" s="171"/>
      <c r="AE438" s="4"/>
      <c r="AF438" s="4"/>
    </row>
    <row r="439" spans="1:32">
      <c r="A439" s="56"/>
      <c r="B439" s="11"/>
      <c r="C439" s="11" t="s">
        <v>449</v>
      </c>
      <c r="D439" s="11"/>
      <c r="E439" s="11" t="s">
        <v>165</v>
      </c>
      <c r="F439" s="11">
        <v>22834</v>
      </c>
      <c r="G439" s="11"/>
      <c r="H439" s="11"/>
      <c r="I439" s="11"/>
      <c r="J439" s="204">
        <v>4356.33</v>
      </c>
      <c r="K439" s="11"/>
      <c r="M439" s="11">
        <v>45</v>
      </c>
      <c r="N439" s="70"/>
      <c r="P439" s="193">
        <f t="shared" si="28"/>
        <v>96.807333333333332</v>
      </c>
      <c r="Q439" s="11"/>
      <c r="R439" s="11"/>
      <c r="S439" s="11"/>
      <c r="T439" s="196">
        <f t="shared" si="29"/>
        <v>507.42222222222222</v>
      </c>
      <c r="U439" s="11"/>
      <c r="V439" s="11"/>
      <c r="W439" s="11"/>
      <c r="Y439" s="171">
        <v>4356.33</v>
      </c>
      <c r="Z439" s="171">
        <f t="shared" si="26"/>
        <v>7608.17</v>
      </c>
      <c r="AA439" s="172"/>
      <c r="AB439" s="171">
        <f t="shared" si="27"/>
        <v>3488.52</v>
      </c>
      <c r="AC439" s="171">
        <v>4871.67</v>
      </c>
      <c r="AD439" s="171"/>
      <c r="AE439" s="4"/>
      <c r="AF439" s="4"/>
    </row>
    <row r="440" spans="1:32">
      <c r="A440" s="56"/>
      <c r="B440" s="11"/>
      <c r="C440" s="11" t="s">
        <v>450</v>
      </c>
      <c r="D440" s="11"/>
      <c r="E440" s="11" t="s">
        <v>451</v>
      </c>
      <c r="F440" s="11">
        <v>1778197</v>
      </c>
      <c r="G440" s="11"/>
      <c r="H440" s="11"/>
      <c r="I440" s="11"/>
      <c r="J440" s="204">
        <v>332898.5600000011</v>
      </c>
      <c r="K440" s="11"/>
      <c r="M440" s="11">
        <v>3850</v>
      </c>
      <c r="N440" s="70"/>
      <c r="P440" s="193">
        <f t="shared" si="28"/>
        <v>86.467158441558723</v>
      </c>
      <c r="Q440" s="11"/>
      <c r="R440" s="11"/>
      <c r="S440" s="11"/>
      <c r="T440" s="196">
        <f t="shared" si="29"/>
        <v>461.86935064935062</v>
      </c>
      <c r="U440" s="11"/>
      <c r="V440" s="11"/>
      <c r="W440" s="11"/>
      <c r="Y440" s="171">
        <v>332898.5600000011</v>
      </c>
      <c r="Z440" s="171">
        <f t="shared" si="26"/>
        <v>581395.32999999996</v>
      </c>
      <c r="AA440" s="172"/>
      <c r="AB440" s="171">
        <f t="shared" si="27"/>
        <v>266582.63</v>
      </c>
      <c r="AC440" s="171">
        <v>372279.35</v>
      </c>
      <c r="AD440" s="171"/>
      <c r="AE440" s="4"/>
      <c r="AF440" s="4"/>
    </row>
    <row r="441" spans="1:32">
      <c r="A441" s="56"/>
      <c r="B441" s="11"/>
      <c r="C441" s="11" t="s">
        <v>452</v>
      </c>
      <c r="D441" s="11"/>
      <c r="E441" s="11" t="s">
        <v>133</v>
      </c>
      <c r="F441" s="11">
        <v>6186</v>
      </c>
      <c r="G441" s="11"/>
      <c r="H441" s="11"/>
      <c r="I441" s="11"/>
      <c r="J441" s="204">
        <v>1203.1099999999999</v>
      </c>
      <c r="K441" s="11"/>
      <c r="M441" s="11">
        <v>8</v>
      </c>
      <c r="N441" s="70"/>
      <c r="P441" s="193">
        <f t="shared" si="28"/>
        <v>150.38874999999999</v>
      </c>
      <c r="Q441" s="11"/>
      <c r="R441" s="11"/>
      <c r="S441" s="11"/>
      <c r="T441" s="196">
        <f t="shared" si="29"/>
        <v>773.25</v>
      </c>
      <c r="U441" s="11"/>
      <c r="V441" s="11"/>
      <c r="W441" s="11"/>
      <c r="Y441" s="171">
        <v>1203.1099999999999</v>
      </c>
      <c r="Z441" s="171">
        <f t="shared" si="26"/>
        <v>2101.19</v>
      </c>
      <c r="AA441" s="172"/>
      <c r="AB441" s="171">
        <f t="shared" si="27"/>
        <v>963.44</v>
      </c>
      <c r="AC441" s="171">
        <v>1345.43</v>
      </c>
      <c r="AD441" s="171"/>
      <c r="AE441" s="4"/>
      <c r="AF441" s="4"/>
    </row>
    <row r="442" spans="1:32">
      <c r="A442" s="56"/>
      <c r="B442" s="11"/>
      <c r="C442" s="11" t="s">
        <v>452</v>
      </c>
      <c r="D442" s="11"/>
      <c r="E442" s="11" t="s">
        <v>59</v>
      </c>
      <c r="F442" s="11">
        <v>60132</v>
      </c>
      <c r="G442" s="11"/>
      <c r="H442" s="11"/>
      <c r="I442" s="11"/>
      <c r="J442" s="204">
        <v>11115.5</v>
      </c>
      <c r="K442" s="11"/>
      <c r="M442" s="11">
        <v>112</v>
      </c>
      <c r="N442" s="70"/>
      <c r="P442" s="193">
        <f t="shared" si="28"/>
        <v>99.245535714285708</v>
      </c>
      <c r="Q442" s="11"/>
      <c r="R442" s="11"/>
      <c r="S442" s="11"/>
      <c r="T442" s="196">
        <f t="shared" si="29"/>
        <v>536.89285714285711</v>
      </c>
      <c r="U442" s="11"/>
      <c r="V442" s="11"/>
      <c r="W442" s="11"/>
      <c r="Y442" s="171">
        <v>11115.5</v>
      </c>
      <c r="Z442" s="171">
        <f t="shared" si="26"/>
        <v>19412.82</v>
      </c>
      <c r="AA442" s="172"/>
      <c r="AB442" s="171">
        <f t="shared" si="27"/>
        <v>8901.2099999999991</v>
      </c>
      <c r="AC442" s="171">
        <v>12430.43</v>
      </c>
      <c r="AD442" s="171"/>
      <c r="AE442" s="4"/>
      <c r="AF442" s="4"/>
    </row>
    <row r="443" spans="1:32">
      <c r="A443" s="56"/>
      <c r="B443" s="11"/>
      <c r="C443" s="11" t="s">
        <v>452</v>
      </c>
      <c r="D443" s="11"/>
      <c r="E443" s="11" t="s">
        <v>82</v>
      </c>
      <c r="F443" s="11">
        <v>1895</v>
      </c>
      <c r="G443" s="11"/>
      <c r="H443" s="11"/>
      <c r="I443" s="11"/>
      <c r="J443" s="204">
        <v>377.96999999999997</v>
      </c>
      <c r="K443" s="11"/>
      <c r="M443" s="11">
        <v>3</v>
      </c>
      <c r="N443" s="70"/>
      <c r="P443" s="193">
        <f t="shared" si="28"/>
        <v>125.99</v>
      </c>
      <c r="Q443" s="11"/>
      <c r="R443" s="11"/>
      <c r="S443" s="11"/>
      <c r="T443" s="196">
        <f t="shared" si="29"/>
        <v>631.66666666666663</v>
      </c>
      <c r="U443" s="11"/>
      <c r="V443" s="11"/>
      <c r="W443" s="11"/>
      <c r="Y443" s="171">
        <v>377.96999999999997</v>
      </c>
      <c r="Z443" s="171">
        <f t="shared" si="26"/>
        <v>660.11</v>
      </c>
      <c r="AA443" s="172"/>
      <c r="AB443" s="171">
        <f t="shared" si="27"/>
        <v>302.68</v>
      </c>
      <c r="AC443" s="171">
        <v>422.68</v>
      </c>
      <c r="AD443" s="171"/>
      <c r="AE443" s="4"/>
      <c r="AF443" s="4"/>
    </row>
    <row r="444" spans="1:32">
      <c r="A444" s="56"/>
      <c r="B444" s="11"/>
      <c r="C444" s="11" t="s">
        <v>452</v>
      </c>
      <c r="D444" s="11"/>
      <c r="E444" s="11" t="s">
        <v>272</v>
      </c>
      <c r="F444" s="11">
        <v>1052</v>
      </c>
      <c r="G444" s="11"/>
      <c r="H444" s="11"/>
      <c r="I444" s="11"/>
      <c r="J444" s="204">
        <v>202.27</v>
      </c>
      <c r="K444" s="11"/>
      <c r="M444" s="11">
        <v>1</v>
      </c>
      <c r="N444" s="70"/>
      <c r="P444" s="193">
        <f t="shared" si="28"/>
        <v>202.27</v>
      </c>
      <c r="Q444" s="11"/>
      <c r="R444" s="11"/>
      <c r="S444" s="11"/>
      <c r="T444" s="196">
        <f t="shared" si="29"/>
        <v>1052</v>
      </c>
      <c r="U444" s="11"/>
      <c r="V444" s="11"/>
      <c r="W444" s="11"/>
      <c r="Y444" s="171">
        <v>202.27</v>
      </c>
      <c r="Z444" s="171">
        <f t="shared" si="26"/>
        <v>353.26</v>
      </c>
      <c r="AA444" s="172"/>
      <c r="AB444" s="171">
        <f t="shared" si="27"/>
        <v>161.97999999999999</v>
      </c>
      <c r="AC444" s="171">
        <v>226.2</v>
      </c>
      <c r="AD444" s="171"/>
      <c r="AE444" s="4"/>
      <c r="AF444" s="4"/>
    </row>
    <row r="445" spans="1:32">
      <c r="A445" s="56"/>
      <c r="B445" s="11"/>
      <c r="C445" s="11" t="s">
        <v>453</v>
      </c>
      <c r="D445" s="11"/>
      <c r="E445" s="11" t="s">
        <v>187</v>
      </c>
      <c r="F445" s="11">
        <v>24828</v>
      </c>
      <c r="G445" s="11"/>
      <c r="H445" s="11"/>
      <c r="I445" s="11"/>
      <c r="J445" s="204">
        <v>4937.2800000000007</v>
      </c>
      <c r="K445" s="11"/>
      <c r="M445" s="11">
        <v>36</v>
      </c>
      <c r="N445" s="70"/>
      <c r="P445" s="193">
        <f t="shared" si="28"/>
        <v>137.14666666666668</v>
      </c>
      <c r="Q445" s="11"/>
      <c r="R445" s="11"/>
      <c r="S445" s="11"/>
      <c r="T445" s="196">
        <f t="shared" si="29"/>
        <v>689.66666666666663</v>
      </c>
      <c r="U445" s="11"/>
      <c r="V445" s="11"/>
      <c r="W445" s="11"/>
      <c r="Y445" s="171">
        <v>4937.2800000000007</v>
      </c>
      <c r="Z445" s="171">
        <f t="shared" si="26"/>
        <v>8622.7800000000007</v>
      </c>
      <c r="AA445" s="172"/>
      <c r="AB445" s="171">
        <f t="shared" si="27"/>
        <v>3953.74</v>
      </c>
      <c r="AC445" s="171">
        <v>5521.34</v>
      </c>
      <c r="AD445" s="171"/>
      <c r="AE445" s="4"/>
      <c r="AF445" s="4"/>
    </row>
    <row r="446" spans="1:32">
      <c r="A446" s="56"/>
      <c r="B446" s="11"/>
      <c r="C446" s="11" t="s">
        <v>454</v>
      </c>
      <c r="D446" s="11"/>
      <c r="E446" s="11" t="s">
        <v>89</v>
      </c>
      <c r="F446" s="11">
        <v>2572934</v>
      </c>
      <c r="G446" s="11"/>
      <c r="H446" s="11"/>
      <c r="I446" s="11"/>
      <c r="J446" s="204">
        <v>478018.52999999764</v>
      </c>
      <c r="K446" s="11"/>
      <c r="M446" s="11">
        <v>6726</v>
      </c>
      <c r="N446" s="70"/>
      <c r="P446" s="193">
        <f t="shared" si="28"/>
        <v>71.070254237287784</v>
      </c>
      <c r="Q446" s="11"/>
      <c r="R446" s="11"/>
      <c r="S446" s="11"/>
      <c r="T446" s="196">
        <f t="shared" si="29"/>
        <v>382.53553374962831</v>
      </c>
      <c r="U446" s="11"/>
      <c r="V446" s="11"/>
      <c r="W446" s="11"/>
      <c r="Y446" s="171">
        <v>478018.52999999764</v>
      </c>
      <c r="Z446" s="171">
        <f t="shared" si="26"/>
        <v>834842.12</v>
      </c>
      <c r="AA446" s="172"/>
      <c r="AB446" s="171">
        <f t="shared" si="27"/>
        <v>382793.59</v>
      </c>
      <c r="AC446" s="171">
        <v>534566.53</v>
      </c>
      <c r="AD446" s="171"/>
      <c r="AE446" s="4"/>
      <c r="AF446" s="4"/>
    </row>
    <row r="447" spans="1:32">
      <c r="A447" s="56"/>
      <c r="B447" s="11"/>
      <c r="C447" s="11" t="s">
        <v>455</v>
      </c>
      <c r="D447" s="11"/>
      <c r="E447" s="11" t="s">
        <v>59</v>
      </c>
      <c r="F447" s="11">
        <v>37850</v>
      </c>
      <c r="G447" s="11"/>
      <c r="H447" s="11"/>
      <c r="I447" s="11"/>
      <c r="J447" s="204">
        <v>6922.92</v>
      </c>
      <c r="K447" s="11"/>
      <c r="M447" s="11">
        <v>70</v>
      </c>
      <c r="N447" s="70"/>
      <c r="P447" s="193">
        <f t="shared" si="28"/>
        <v>98.898857142857139</v>
      </c>
      <c r="Q447" s="11"/>
      <c r="R447" s="11"/>
      <c r="S447" s="11"/>
      <c r="T447" s="196">
        <f t="shared" si="29"/>
        <v>540.71428571428567</v>
      </c>
      <c r="U447" s="11"/>
      <c r="V447" s="11"/>
      <c r="W447" s="11"/>
      <c r="Y447" s="171">
        <v>6922.92</v>
      </c>
      <c r="Z447" s="171">
        <f t="shared" si="26"/>
        <v>12090.63</v>
      </c>
      <c r="AA447" s="172"/>
      <c r="AB447" s="171">
        <f t="shared" si="27"/>
        <v>5543.82</v>
      </c>
      <c r="AC447" s="171">
        <v>7741.88</v>
      </c>
      <c r="AD447" s="171"/>
      <c r="AE447" s="4"/>
      <c r="AF447" s="4"/>
    </row>
    <row r="448" spans="1:32">
      <c r="A448" s="56"/>
      <c r="B448" s="11"/>
      <c r="C448" s="11" t="s">
        <v>456</v>
      </c>
      <c r="D448" s="11"/>
      <c r="E448" s="11" t="s">
        <v>52</v>
      </c>
      <c r="F448" s="11">
        <v>703</v>
      </c>
      <c r="G448" s="11"/>
      <c r="H448" s="11"/>
      <c r="I448" s="11"/>
      <c r="J448" s="204">
        <v>141.82</v>
      </c>
      <c r="K448" s="11"/>
      <c r="M448" s="11">
        <v>2</v>
      </c>
      <c r="N448" s="70"/>
      <c r="P448" s="193">
        <f t="shared" si="28"/>
        <v>70.91</v>
      </c>
      <c r="Q448" s="11"/>
      <c r="R448" s="11"/>
      <c r="S448" s="11"/>
      <c r="T448" s="196">
        <f t="shared" si="29"/>
        <v>351.5</v>
      </c>
      <c r="U448" s="11"/>
      <c r="V448" s="11"/>
      <c r="W448" s="11"/>
      <c r="Y448" s="171">
        <v>141.82</v>
      </c>
      <c r="Z448" s="171">
        <f t="shared" si="26"/>
        <v>247.68</v>
      </c>
      <c r="AA448" s="172"/>
      <c r="AB448" s="171">
        <f t="shared" si="27"/>
        <v>113.57</v>
      </c>
      <c r="AC448" s="171">
        <v>158.6</v>
      </c>
      <c r="AD448" s="171"/>
      <c r="AE448" s="4"/>
      <c r="AF448" s="4"/>
    </row>
    <row r="449" spans="1:32">
      <c r="A449" s="56"/>
      <c r="B449" s="11"/>
      <c r="C449" s="11" t="s">
        <v>456</v>
      </c>
      <c r="D449" s="11"/>
      <c r="E449" s="11" t="s">
        <v>54</v>
      </c>
      <c r="F449" s="11">
        <v>340</v>
      </c>
      <c r="G449" s="11"/>
      <c r="H449" s="11"/>
      <c r="I449" s="11"/>
      <c r="J449" s="204">
        <v>74.850000000000009</v>
      </c>
      <c r="K449" s="11"/>
      <c r="M449" s="11">
        <v>2</v>
      </c>
      <c r="N449" s="70"/>
      <c r="P449" s="193">
        <f t="shared" si="28"/>
        <v>37.425000000000004</v>
      </c>
      <c r="Q449" s="11"/>
      <c r="R449" s="11"/>
      <c r="S449" s="11"/>
      <c r="T449" s="196">
        <f t="shared" si="29"/>
        <v>170</v>
      </c>
      <c r="U449" s="11"/>
      <c r="V449" s="11"/>
      <c r="W449" s="11"/>
      <c r="Y449" s="171">
        <v>74.850000000000009</v>
      </c>
      <c r="Z449" s="171">
        <f t="shared" si="26"/>
        <v>130.72</v>
      </c>
      <c r="AA449" s="172"/>
      <c r="AB449" s="171">
        <f t="shared" si="27"/>
        <v>59.94</v>
      </c>
      <c r="AC449" s="171">
        <v>83.7</v>
      </c>
      <c r="AD449" s="171"/>
      <c r="AE449" s="4"/>
      <c r="AF449" s="4"/>
    </row>
    <row r="450" spans="1:32">
      <c r="A450" s="56"/>
      <c r="B450" s="11"/>
      <c r="C450" s="11" t="s">
        <v>456</v>
      </c>
      <c r="D450" s="11"/>
      <c r="E450" s="11" t="s">
        <v>197</v>
      </c>
      <c r="F450" s="11">
        <v>447</v>
      </c>
      <c r="G450" s="11"/>
      <c r="H450" s="11"/>
      <c r="I450" s="11"/>
      <c r="J450" s="204">
        <v>88.73</v>
      </c>
      <c r="K450" s="11"/>
      <c r="M450" s="11">
        <v>1</v>
      </c>
      <c r="N450" s="70"/>
      <c r="P450" s="193">
        <f t="shared" si="28"/>
        <v>88.73</v>
      </c>
      <c r="Q450" s="11"/>
      <c r="R450" s="11"/>
      <c r="S450" s="11"/>
      <c r="T450" s="196">
        <f t="shared" si="29"/>
        <v>447</v>
      </c>
      <c r="U450" s="11"/>
      <c r="V450" s="11"/>
      <c r="W450" s="11"/>
      <c r="Y450" s="171">
        <v>88.73</v>
      </c>
      <c r="Z450" s="171">
        <f t="shared" si="26"/>
        <v>154.96</v>
      </c>
      <c r="AA450" s="172"/>
      <c r="AB450" s="171">
        <f t="shared" si="27"/>
        <v>71.05</v>
      </c>
      <c r="AC450" s="171">
        <v>99.23</v>
      </c>
      <c r="AD450" s="171"/>
      <c r="AE450" s="4"/>
      <c r="AF450" s="4"/>
    </row>
    <row r="451" spans="1:32">
      <c r="A451" s="56"/>
      <c r="B451" s="11"/>
      <c r="C451" s="11" t="s">
        <v>456</v>
      </c>
      <c r="D451" s="11"/>
      <c r="E451" s="11" t="s">
        <v>278</v>
      </c>
      <c r="F451" s="11">
        <v>637778</v>
      </c>
      <c r="G451" s="11"/>
      <c r="H451" s="11"/>
      <c r="I451" s="11"/>
      <c r="J451" s="204">
        <v>121659.65000000011</v>
      </c>
      <c r="K451" s="11"/>
      <c r="M451" s="11">
        <v>1411</v>
      </c>
      <c r="N451" s="70"/>
      <c r="P451" s="193">
        <f t="shared" si="28"/>
        <v>86.222289156626587</v>
      </c>
      <c r="Q451" s="11"/>
      <c r="R451" s="11"/>
      <c r="S451" s="11"/>
      <c r="T451" s="196">
        <f t="shared" si="29"/>
        <v>452.00425230333099</v>
      </c>
      <c r="U451" s="11"/>
      <c r="V451" s="11"/>
      <c r="W451" s="11"/>
      <c r="Y451" s="171">
        <v>121659.65000000011</v>
      </c>
      <c r="Z451" s="171">
        <f t="shared" si="26"/>
        <v>212474.19</v>
      </c>
      <c r="AA451" s="172"/>
      <c r="AB451" s="171">
        <f t="shared" si="27"/>
        <v>97424.12</v>
      </c>
      <c r="AC451" s="171">
        <v>136051.57999999999</v>
      </c>
      <c r="AD451" s="171"/>
      <c r="AE451" s="4"/>
      <c r="AF451" s="4"/>
    </row>
    <row r="452" spans="1:32">
      <c r="A452" s="56"/>
      <c r="B452" s="11"/>
      <c r="C452" s="11" t="s">
        <v>456</v>
      </c>
      <c r="D452" s="11"/>
      <c r="E452" s="11" t="s">
        <v>182</v>
      </c>
      <c r="F452" s="11"/>
      <c r="G452" s="11"/>
      <c r="H452" s="11"/>
      <c r="I452" s="11"/>
      <c r="J452" s="204">
        <v>5.67</v>
      </c>
      <c r="K452" s="11"/>
      <c r="M452" s="11">
        <v>1</v>
      </c>
      <c r="N452" s="70"/>
      <c r="P452" s="193">
        <f t="shared" si="28"/>
        <v>5.67</v>
      </c>
      <c r="Q452" s="11"/>
      <c r="R452" s="11"/>
      <c r="S452" s="11"/>
      <c r="T452" s="196">
        <f t="shared" si="29"/>
        <v>0</v>
      </c>
      <c r="U452" s="11"/>
      <c r="V452" s="11"/>
      <c r="W452" s="11"/>
      <c r="Y452" s="171">
        <v>5.67</v>
      </c>
      <c r="Z452" s="171">
        <f t="shared" si="26"/>
        <v>9.9</v>
      </c>
      <c r="AA452" s="172"/>
      <c r="AB452" s="171">
        <f t="shared" si="27"/>
        <v>4.54</v>
      </c>
      <c r="AC452" s="171">
        <v>6.34</v>
      </c>
      <c r="AD452" s="171"/>
      <c r="AE452" s="4"/>
      <c r="AF452" s="4"/>
    </row>
    <row r="453" spans="1:32">
      <c r="A453" s="56"/>
      <c r="B453" s="11"/>
      <c r="C453" s="11" t="s">
        <v>457</v>
      </c>
      <c r="D453" s="11"/>
      <c r="E453" s="11" t="s">
        <v>272</v>
      </c>
      <c r="F453" s="11">
        <v>68837</v>
      </c>
      <c r="G453" s="11"/>
      <c r="H453" s="11"/>
      <c r="I453" s="11"/>
      <c r="J453" s="204">
        <v>13273.3</v>
      </c>
      <c r="K453" s="11"/>
      <c r="M453" s="11">
        <v>118</v>
      </c>
      <c r="N453" s="70"/>
      <c r="P453" s="193">
        <f t="shared" si="28"/>
        <v>112.48559322033897</v>
      </c>
      <c r="Q453" s="11"/>
      <c r="R453" s="11"/>
      <c r="S453" s="11"/>
      <c r="T453" s="196">
        <f t="shared" si="29"/>
        <v>583.36440677966107</v>
      </c>
      <c r="U453" s="11"/>
      <c r="V453" s="11"/>
      <c r="W453" s="11"/>
      <c r="Y453" s="171">
        <v>13273.3</v>
      </c>
      <c r="Z453" s="171">
        <f t="shared" si="26"/>
        <v>23181.34</v>
      </c>
      <c r="AA453" s="172"/>
      <c r="AB453" s="171">
        <f t="shared" si="27"/>
        <v>10629.16</v>
      </c>
      <c r="AC453" s="171">
        <v>14843.49</v>
      </c>
      <c r="AD453" s="171"/>
      <c r="AE453" s="4"/>
      <c r="AF453" s="4"/>
    </row>
    <row r="454" spans="1:32">
      <c r="A454" s="56"/>
      <c r="B454" s="11"/>
      <c r="C454" s="11" t="s">
        <v>458</v>
      </c>
      <c r="D454" s="11"/>
      <c r="E454" s="11" t="s">
        <v>459</v>
      </c>
      <c r="F454" s="11">
        <v>141942</v>
      </c>
      <c r="G454" s="11"/>
      <c r="H454" s="11"/>
      <c r="I454" s="11"/>
      <c r="J454" s="204">
        <v>27193.320000000007</v>
      </c>
      <c r="K454" s="11"/>
      <c r="M454" s="11">
        <v>210</v>
      </c>
      <c r="N454" s="70"/>
      <c r="P454" s="193">
        <f t="shared" si="28"/>
        <v>129.49200000000005</v>
      </c>
      <c r="Q454" s="11"/>
      <c r="R454" s="11"/>
      <c r="S454" s="11"/>
      <c r="T454" s="196">
        <f t="shared" si="29"/>
        <v>675.91428571428571</v>
      </c>
      <c r="U454" s="11"/>
      <c r="V454" s="11"/>
      <c r="W454" s="11"/>
      <c r="Y454" s="171">
        <v>27193.320000000007</v>
      </c>
      <c r="Z454" s="171">
        <f t="shared" si="26"/>
        <v>47492.15</v>
      </c>
      <c r="AA454" s="172"/>
      <c r="AB454" s="171">
        <f t="shared" si="27"/>
        <v>21776.2</v>
      </c>
      <c r="AC454" s="171">
        <v>30410.2</v>
      </c>
      <c r="AD454" s="171"/>
      <c r="AE454" s="4"/>
      <c r="AF454" s="4"/>
    </row>
    <row r="455" spans="1:32">
      <c r="A455" s="56"/>
      <c r="B455" s="11"/>
      <c r="C455" s="11" t="s">
        <v>460</v>
      </c>
      <c r="D455" s="11"/>
      <c r="E455" s="11" t="s">
        <v>122</v>
      </c>
      <c r="F455" s="11">
        <v>462181</v>
      </c>
      <c r="G455" s="11"/>
      <c r="H455" s="11"/>
      <c r="I455" s="11"/>
      <c r="J455" s="204">
        <v>89543.28999999979</v>
      </c>
      <c r="K455" s="11"/>
      <c r="M455" s="11">
        <v>643</v>
      </c>
      <c r="N455" s="70"/>
      <c r="P455" s="193">
        <f t="shared" si="28"/>
        <v>139.25861586314119</v>
      </c>
      <c r="Q455" s="11"/>
      <c r="R455" s="11"/>
      <c r="S455" s="11"/>
      <c r="T455" s="196">
        <f t="shared" si="29"/>
        <v>718.78849144634523</v>
      </c>
      <c r="U455" s="11"/>
      <c r="V455" s="11"/>
      <c r="W455" s="11"/>
      <c r="Y455" s="171">
        <v>89543.28999999979</v>
      </c>
      <c r="Z455" s="171">
        <f t="shared" si="26"/>
        <v>156384.13</v>
      </c>
      <c r="AA455" s="172"/>
      <c r="AB455" s="171">
        <f t="shared" si="27"/>
        <v>71705.58</v>
      </c>
      <c r="AC455" s="171">
        <v>100135.96</v>
      </c>
      <c r="AD455" s="171"/>
      <c r="AE455" s="4"/>
      <c r="AF455" s="4"/>
    </row>
    <row r="456" spans="1:32">
      <c r="A456" s="56"/>
      <c r="B456" s="11"/>
      <c r="C456" s="11" t="s">
        <v>461</v>
      </c>
      <c r="D456" s="11"/>
      <c r="E456" s="11" t="s">
        <v>182</v>
      </c>
      <c r="F456" s="11">
        <v>318255</v>
      </c>
      <c r="G456" s="11"/>
      <c r="H456" s="11"/>
      <c r="I456" s="11"/>
      <c r="J456" s="204">
        <v>60096.059999999939</v>
      </c>
      <c r="K456" s="11"/>
      <c r="M456" s="11">
        <v>500</v>
      </c>
      <c r="N456" s="70"/>
      <c r="P456" s="193">
        <f t="shared" si="28"/>
        <v>120.19211999999987</v>
      </c>
      <c r="Q456" s="11"/>
      <c r="R456" s="11"/>
      <c r="S456" s="11"/>
      <c r="T456" s="196">
        <f t="shared" si="29"/>
        <v>636.51</v>
      </c>
      <c r="U456" s="11"/>
      <c r="V456" s="11"/>
      <c r="W456" s="11"/>
      <c r="Y456" s="171">
        <v>60096.059999999939</v>
      </c>
      <c r="Z456" s="171">
        <f t="shared" si="26"/>
        <v>104955.6</v>
      </c>
      <c r="AA456" s="172"/>
      <c r="AB456" s="171">
        <f t="shared" si="27"/>
        <v>48124.47</v>
      </c>
      <c r="AC456" s="171">
        <v>67205.22</v>
      </c>
      <c r="AD456" s="171"/>
      <c r="AE456" s="4"/>
      <c r="AF456" s="4"/>
    </row>
    <row r="457" spans="1:32">
      <c r="A457" s="56"/>
      <c r="B457" s="11"/>
      <c r="C457" s="11" t="s">
        <v>462</v>
      </c>
      <c r="D457" s="11"/>
      <c r="E457" s="11" t="s">
        <v>463</v>
      </c>
      <c r="F457" s="11">
        <v>469213</v>
      </c>
      <c r="G457" s="11"/>
      <c r="H457" s="11"/>
      <c r="I457" s="11"/>
      <c r="J457" s="204">
        <v>87651.290000000066</v>
      </c>
      <c r="K457" s="11"/>
      <c r="M457" s="11">
        <v>736</v>
      </c>
      <c r="N457" s="70"/>
      <c r="P457" s="193">
        <f t="shared" si="28"/>
        <v>119.09142663043487</v>
      </c>
      <c r="Q457" s="11"/>
      <c r="R457" s="11"/>
      <c r="S457" s="11"/>
      <c r="T457" s="196">
        <f t="shared" si="29"/>
        <v>637.51766304347825</v>
      </c>
      <c r="U457" s="11"/>
      <c r="V457" s="11"/>
      <c r="W457" s="11"/>
      <c r="Y457" s="171">
        <v>87651.290000000066</v>
      </c>
      <c r="Z457" s="171">
        <f t="shared" si="26"/>
        <v>153079.82</v>
      </c>
      <c r="AA457" s="172"/>
      <c r="AB457" s="171">
        <f t="shared" si="27"/>
        <v>70190.48</v>
      </c>
      <c r="AC457" s="171">
        <v>98020.15</v>
      </c>
      <c r="AD457" s="171"/>
      <c r="AE457" s="4"/>
      <c r="AF457" s="4"/>
    </row>
    <row r="458" spans="1:32">
      <c r="A458" s="56"/>
      <c r="B458" s="11"/>
      <c r="C458" s="11" t="s">
        <v>462</v>
      </c>
      <c r="D458" s="11"/>
      <c r="E458" s="11" t="s">
        <v>151</v>
      </c>
      <c r="F458" s="11">
        <v>2131</v>
      </c>
      <c r="G458" s="11"/>
      <c r="H458" s="11"/>
      <c r="I458" s="11"/>
      <c r="J458" s="204">
        <v>306.07</v>
      </c>
      <c r="K458" s="11"/>
      <c r="M458" s="11">
        <v>3</v>
      </c>
      <c r="N458" s="70"/>
      <c r="P458" s="193">
        <f t="shared" si="28"/>
        <v>102.02333333333333</v>
      </c>
      <c r="Q458" s="11"/>
      <c r="R458" s="11"/>
      <c r="S458" s="11"/>
      <c r="T458" s="196">
        <f t="shared" si="29"/>
        <v>710.33333333333337</v>
      </c>
      <c r="U458" s="11"/>
      <c r="V458" s="11"/>
      <c r="W458" s="11"/>
      <c r="Y458" s="171">
        <v>306.07</v>
      </c>
      <c r="Z458" s="171">
        <f t="shared" si="26"/>
        <v>534.54</v>
      </c>
      <c r="AA458" s="172"/>
      <c r="AB458" s="171">
        <f t="shared" si="27"/>
        <v>245.1</v>
      </c>
      <c r="AC458" s="171">
        <v>342.28</v>
      </c>
      <c r="AD458" s="171"/>
      <c r="AE458" s="4"/>
      <c r="AF458" s="4"/>
    </row>
    <row r="459" spans="1:32">
      <c r="A459" s="56"/>
      <c r="B459" s="11"/>
      <c r="C459" s="11" t="s">
        <v>462</v>
      </c>
      <c r="D459" s="11"/>
      <c r="E459" s="11" t="s">
        <v>133</v>
      </c>
      <c r="F459" s="11">
        <v>4924</v>
      </c>
      <c r="G459" s="11"/>
      <c r="H459" s="11"/>
      <c r="I459" s="11"/>
      <c r="J459" s="204">
        <v>944.32999999999993</v>
      </c>
      <c r="K459" s="11"/>
      <c r="M459" s="11">
        <v>5</v>
      </c>
      <c r="N459" s="70"/>
      <c r="P459" s="193">
        <f t="shared" si="28"/>
        <v>188.86599999999999</v>
      </c>
      <c r="Q459" s="11"/>
      <c r="R459" s="11"/>
      <c r="S459" s="11"/>
      <c r="T459" s="196">
        <f t="shared" si="29"/>
        <v>984.8</v>
      </c>
      <c r="U459" s="11"/>
      <c r="V459" s="11"/>
      <c r="W459" s="11"/>
      <c r="Y459" s="171">
        <v>944.32999999999993</v>
      </c>
      <c r="Z459" s="171">
        <f t="shared" si="26"/>
        <v>1649.24</v>
      </c>
      <c r="AA459" s="172"/>
      <c r="AB459" s="171">
        <f t="shared" si="27"/>
        <v>756.21</v>
      </c>
      <c r="AC459" s="171">
        <v>1056.04</v>
      </c>
      <c r="AD459" s="171"/>
      <c r="AE459" s="4"/>
      <c r="AF459" s="4"/>
    </row>
    <row r="460" spans="1:32">
      <c r="A460" s="56"/>
      <c r="B460" s="11"/>
      <c r="C460" s="11" t="s">
        <v>464</v>
      </c>
      <c r="D460" s="11"/>
      <c r="E460" s="11" t="s">
        <v>133</v>
      </c>
      <c r="F460" s="11">
        <v>43655</v>
      </c>
      <c r="G460" s="11"/>
      <c r="H460" s="11"/>
      <c r="I460" s="11"/>
      <c r="J460" s="204">
        <v>8328.3199999999979</v>
      </c>
      <c r="K460" s="11"/>
      <c r="M460" s="11">
        <v>70</v>
      </c>
      <c r="N460" s="70"/>
      <c r="P460" s="193">
        <f t="shared" si="28"/>
        <v>118.97599999999997</v>
      </c>
      <c r="Q460" s="11"/>
      <c r="R460" s="11"/>
      <c r="S460" s="11"/>
      <c r="T460" s="196">
        <f t="shared" si="29"/>
        <v>623.64285714285711</v>
      </c>
      <c r="U460" s="11"/>
      <c r="V460" s="11"/>
      <c r="W460" s="11"/>
      <c r="Y460" s="171">
        <v>8328.3199999999979</v>
      </c>
      <c r="Z460" s="171">
        <f t="shared" si="26"/>
        <v>14545.11</v>
      </c>
      <c r="AA460" s="172"/>
      <c r="AB460" s="171">
        <f t="shared" si="27"/>
        <v>6669.26</v>
      </c>
      <c r="AC460" s="171">
        <v>9313.5300000000007</v>
      </c>
      <c r="AD460" s="171"/>
      <c r="AE460" s="4"/>
      <c r="AF460" s="4"/>
    </row>
    <row r="461" spans="1:32">
      <c r="A461" s="56"/>
      <c r="B461" s="11"/>
      <c r="C461" s="11" t="s">
        <v>465</v>
      </c>
      <c r="D461" s="11"/>
      <c r="E461" s="11" t="s">
        <v>86</v>
      </c>
      <c r="F461" s="11">
        <v>-109</v>
      </c>
      <c r="G461" s="11"/>
      <c r="H461" s="11"/>
      <c r="I461" s="11"/>
      <c r="J461" s="204">
        <v>91.289999999999992</v>
      </c>
      <c r="K461" s="11"/>
      <c r="M461" s="11">
        <v>4</v>
      </c>
      <c r="N461" s="70"/>
      <c r="P461" s="193">
        <f t="shared" si="28"/>
        <v>22.822499999999998</v>
      </c>
      <c r="Q461" s="11"/>
      <c r="R461" s="11"/>
      <c r="S461" s="11"/>
      <c r="T461" s="196">
        <f t="shared" si="29"/>
        <v>-27.25</v>
      </c>
      <c r="U461" s="11"/>
      <c r="V461" s="11"/>
      <c r="W461" s="11"/>
      <c r="Y461" s="171">
        <v>91.289999999999992</v>
      </c>
      <c r="Z461" s="171">
        <f t="shared" si="26"/>
        <v>159.43</v>
      </c>
      <c r="AA461" s="172"/>
      <c r="AB461" s="171">
        <f t="shared" si="27"/>
        <v>73.099999999999994</v>
      </c>
      <c r="AC461" s="171">
        <v>102.09</v>
      </c>
      <c r="AD461" s="171"/>
      <c r="AE461" s="4"/>
      <c r="AF461" s="4"/>
    </row>
    <row r="462" spans="1:32">
      <c r="A462" s="56"/>
      <c r="B462" s="11"/>
      <c r="C462" s="11" t="s">
        <v>466</v>
      </c>
      <c r="D462" s="11"/>
      <c r="E462" s="11" t="s">
        <v>431</v>
      </c>
      <c r="F462" s="11">
        <v>71572</v>
      </c>
      <c r="G462" s="11"/>
      <c r="H462" s="11"/>
      <c r="I462" s="11"/>
      <c r="J462" s="204">
        <v>13843.579999999996</v>
      </c>
      <c r="K462" s="11"/>
      <c r="M462" s="11">
        <v>89</v>
      </c>
      <c r="N462" s="70"/>
      <c r="P462" s="193">
        <f t="shared" si="28"/>
        <v>155.54584269662917</v>
      </c>
      <c r="Q462" s="11"/>
      <c r="R462" s="11"/>
      <c r="S462" s="11"/>
      <c r="T462" s="196">
        <f t="shared" si="29"/>
        <v>804.17977528089887</v>
      </c>
      <c r="U462" s="11"/>
      <c r="V462" s="11"/>
      <c r="W462" s="11"/>
      <c r="Y462" s="171">
        <v>13843.579999999996</v>
      </c>
      <c r="Z462" s="171">
        <f t="shared" si="26"/>
        <v>24177.31</v>
      </c>
      <c r="AA462" s="172"/>
      <c r="AB462" s="171">
        <f t="shared" si="27"/>
        <v>11085.83</v>
      </c>
      <c r="AC462" s="171">
        <v>15481.23</v>
      </c>
      <c r="AD462" s="171"/>
      <c r="AE462" s="4"/>
      <c r="AF462" s="4"/>
    </row>
    <row r="463" spans="1:32">
      <c r="A463" s="56"/>
      <c r="B463" s="11"/>
      <c r="C463" s="11" t="s">
        <v>466</v>
      </c>
      <c r="D463" s="11"/>
      <c r="E463" s="11" t="s">
        <v>79</v>
      </c>
      <c r="F463" s="11">
        <v>228</v>
      </c>
      <c r="G463" s="11"/>
      <c r="H463" s="11"/>
      <c r="I463" s="11"/>
      <c r="J463" s="204">
        <v>48.28</v>
      </c>
      <c r="K463" s="11"/>
      <c r="M463" s="11">
        <v>1</v>
      </c>
      <c r="N463" s="70"/>
      <c r="P463" s="193">
        <f t="shared" si="28"/>
        <v>48.28</v>
      </c>
      <c r="Q463" s="11"/>
      <c r="R463" s="11"/>
      <c r="S463" s="11"/>
      <c r="T463" s="196">
        <f t="shared" si="29"/>
        <v>228</v>
      </c>
      <c r="U463" s="11"/>
      <c r="V463" s="11"/>
      <c r="W463" s="11"/>
      <c r="Y463" s="171">
        <v>48.28</v>
      </c>
      <c r="Z463" s="171">
        <f t="shared" si="26"/>
        <v>84.32</v>
      </c>
      <c r="AA463" s="172"/>
      <c r="AB463" s="171">
        <f t="shared" si="27"/>
        <v>38.659999999999997</v>
      </c>
      <c r="AC463" s="171">
        <v>53.99</v>
      </c>
      <c r="AD463" s="171"/>
      <c r="AE463" s="4"/>
      <c r="AF463" s="4"/>
    </row>
    <row r="464" spans="1:32">
      <c r="A464" s="56"/>
      <c r="B464" s="11"/>
      <c r="C464" s="11" t="s">
        <v>467</v>
      </c>
      <c r="D464" s="11"/>
      <c r="E464" s="11" t="s">
        <v>143</v>
      </c>
      <c r="F464" s="11">
        <v>231693</v>
      </c>
      <c r="G464" s="11"/>
      <c r="H464" s="11"/>
      <c r="I464" s="11"/>
      <c r="J464" s="204">
        <v>42813.559999999925</v>
      </c>
      <c r="K464" s="11"/>
      <c r="M464" s="11">
        <v>377</v>
      </c>
      <c r="N464" s="70"/>
      <c r="P464" s="193">
        <f t="shared" si="28"/>
        <v>113.56381962864701</v>
      </c>
      <c r="Q464" s="11"/>
      <c r="R464" s="11"/>
      <c r="S464" s="11"/>
      <c r="T464" s="196">
        <f t="shared" si="29"/>
        <v>614.57029177718834</v>
      </c>
      <c r="U464" s="11"/>
      <c r="V464" s="11"/>
      <c r="W464" s="11"/>
      <c r="Y464" s="171">
        <v>42813.559999999925</v>
      </c>
      <c r="Z464" s="171">
        <f t="shared" si="26"/>
        <v>74772.34</v>
      </c>
      <c r="AA464" s="172"/>
      <c r="AB464" s="171">
        <f t="shared" si="27"/>
        <v>34284.769999999997</v>
      </c>
      <c r="AC464" s="171">
        <v>47878.26</v>
      </c>
      <c r="AD464" s="171"/>
      <c r="AE464" s="4"/>
      <c r="AF464" s="4"/>
    </row>
    <row r="465" spans="1:32">
      <c r="A465" s="56"/>
      <c r="B465" s="11"/>
      <c r="C465" s="11" t="s">
        <v>468</v>
      </c>
      <c r="D465" s="11"/>
      <c r="E465" s="11" t="s">
        <v>469</v>
      </c>
      <c r="F465" s="11">
        <v>220615</v>
      </c>
      <c r="G465" s="11"/>
      <c r="H465" s="11"/>
      <c r="I465" s="11"/>
      <c r="J465" s="204">
        <v>42326.86</v>
      </c>
      <c r="K465" s="11"/>
      <c r="M465" s="11">
        <v>282</v>
      </c>
      <c r="N465" s="70"/>
      <c r="P465" s="193">
        <f t="shared" si="28"/>
        <v>150.09524822695036</v>
      </c>
      <c r="Q465" s="11"/>
      <c r="R465" s="11"/>
      <c r="S465" s="11"/>
      <c r="T465" s="196">
        <f t="shared" si="29"/>
        <v>782.32269503546104</v>
      </c>
      <c r="U465" s="11"/>
      <c r="V465" s="11"/>
      <c r="W465" s="11"/>
      <c r="Y465" s="171">
        <v>42326.86</v>
      </c>
      <c r="Z465" s="171">
        <f t="shared" si="26"/>
        <v>73922.33</v>
      </c>
      <c r="AA465" s="172"/>
      <c r="AB465" s="171">
        <f t="shared" si="27"/>
        <v>33895.03</v>
      </c>
      <c r="AC465" s="171">
        <v>47333.99</v>
      </c>
      <c r="AD465" s="171"/>
      <c r="AE465" s="4"/>
      <c r="AF465" s="4"/>
    </row>
    <row r="466" spans="1:32">
      <c r="A466" s="56"/>
      <c r="B466" s="11"/>
      <c r="C466" s="11" t="s">
        <v>470</v>
      </c>
      <c r="D466" s="11"/>
      <c r="E466" s="11" t="s">
        <v>231</v>
      </c>
      <c r="F466" s="11">
        <v>864796</v>
      </c>
      <c r="G466" s="11"/>
      <c r="H466" s="11"/>
      <c r="I466" s="11"/>
      <c r="J466" s="204">
        <v>164284.92000000039</v>
      </c>
      <c r="K466" s="11"/>
      <c r="M466" s="11">
        <v>2054</v>
      </c>
      <c r="N466" s="70"/>
      <c r="P466" s="193">
        <f t="shared" si="28"/>
        <v>79.982921129503595</v>
      </c>
      <c r="Q466" s="11"/>
      <c r="R466" s="11"/>
      <c r="S466" s="11"/>
      <c r="T466" s="196">
        <f t="shared" si="29"/>
        <v>421.03018500486854</v>
      </c>
      <c r="U466" s="11"/>
      <c r="V466" s="11"/>
      <c r="W466" s="11"/>
      <c r="Y466" s="171">
        <v>164284.92000000039</v>
      </c>
      <c r="Z466" s="171">
        <f t="shared" si="26"/>
        <v>286917.69</v>
      </c>
      <c r="AA466" s="172"/>
      <c r="AB466" s="171">
        <f t="shared" si="27"/>
        <v>131558.10999999999</v>
      </c>
      <c r="AC466" s="171">
        <v>183719.28</v>
      </c>
      <c r="AD466" s="171"/>
      <c r="AE466" s="4"/>
      <c r="AF466" s="4"/>
    </row>
    <row r="467" spans="1:32">
      <c r="A467" s="56"/>
      <c r="B467" s="11"/>
      <c r="C467" s="11" t="s">
        <v>471</v>
      </c>
      <c r="D467" s="11"/>
      <c r="E467" s="11" t="s">
        <v>472</v>
      </c>
      <c r="F467" s="11">
        <v>15145</v>
      </c>
      <c r="G467" s="11"/>
      <c r="H467" s="11"/>
      <c r="I467" s="11"/>
      <c r="J467" s="204">
        <v>2896.0699999999997</v>
      </c>
      <c r="K467" s="11"/>
      <c r="M467" s="11">
        <v>27</v>
      </c>
      <c r="N467" s="70"/>
      <c r="P467" s="193">
        <f t="shared" si="28"/>
        <v>107.26185185185184</v>
      </c>
      <c r="Q467" s="11"/>
      <c r="R467" s="11"/>
      <c r="S467" s="11"/>
      <c r="T467" s="196">
        <f t="shared" si="29"/>
        <v>560.92592592592598</v>
      </c>
      <c r="U467" s="11"/>
      <c r="V467" s="11"/>
      <c r="W467" s="11"/>
      <c r="Y467" s="171">
        <v>2896.0699999999997</v>
      </c>
      <c r="Z467" s="171">
        <f t="shared" si="26"/>
        <v>5057.88</v>
      </c>
      <c r="AA467" s="172"/>
      <c r="AB467" s="171">
        <f t="shared" si="27"/>
        <v>2319.15</v>
      </c>
      <c r="AC467" s="171">
        <v>3238.67</v>
      </c>
      <c r="AD467" s="171"/>
      <c r="AE467" s="4"/>
      <c r="AF467" s="4"/>
    </row>
    <row r="468" spans="1:32">
      <c r="A468" s="56"/>
      <c r="B468" s="11"/>
      <c r="C468" s="11" t="s">
        <v>473</v>
      </c>
      <c r="D468" s="11"/>
      <c r="E468" s="11" t="s">
        <v>68</v>
      </c>
      <c r="F468" s="11">
        <v>50621</v>
      </c>
      <c r="G468" s="11"/>
      <c r="H468" s="11"/>
      <c r="I468" s="11"/>
      <c r="J468" s="204">
        <v>9778.5699999999979</v>
      </c>
      <c r="K468" s="11"/>
      <c r="M468" s="11">
        <v>97</v>
      </c>
      <c r="N468" s="70"/>
      <c r="P468" s="193">
        <f t="shared" si="28"/>
        <v>100.80999999999997</v>
      </c>
      <c r="Q468" s="11"/>
      <c r="R468" s="11"/>
      <c r="S468" s="11"/>
      <c r="T468" s="196">
        <f t="shared" si="29"/>
        <v>521.86597938144325</v>
      </c>
      <c r="U468" s="11"/>
      <c r="V468" s="11"/>
      <c r="W468" s="11"/>
      <c r="Y468" s="171">
        <v>9778.5699999999979</v>
      </c>
      <c r="Z468" s="171">
        <f t="shared" si="26"/>
        <v>17077.919999999998</v>
      </c>
      <c r="AA468" s="172"/>
      <c r="AB468" s="171">
        <f t="shared" si="27"/>
        <v>7830.6</v>
      </c>
      <c r="AC468" s="171">
        <v>10935.34</v>
      </c>
      <c r="AD468" s="171"/>
      <c r="AE468" s="4"/>
      <c r="AF468" s="4"/>
    </row>
    <row r="469" spans="1:32">
      <c r="A469" s="56"/>
      <c r="B469" s="11"/>
      <c r="C469" s="11" t="s">
        <v>474</v>
      </c>
      <c r="D469" s="11"/>
      <c r="E469" s="11" t="s">
        <v>133</v>
      </c>
      <c r="F469" s="11">
        <v>519</v>
      </c>
      <c r="G469" s="11"/>
      <c r="H469" s="11"/>
      <c r="I469" s="11"/>
      <c r="J469" s="204">
        <v>102.72</v>
      </c>
      <c r="K469" s="11"/>
      <c r="M469" s="11">
        <v>1</v>
      </c>
      <c r="N469" s="70"/>
      <c r="P469" s="193">
        <f t="shared" si="28"/>
        <v>102.72</v>
      </c>
      <c r="Q469" s="11"/>
      <c r="R469" s="11"/>
      <c r="S469" s="11"/>
      <c r="T469" s="196">
        <f t="shared" si="29"/>
        <v>519</v>
      </c>
      <c r="U469" s="11"/>
      <c r="V469" s="11"/>
      <c r="W469" s="11"/>
      <c r="Y469" s="171">
        <v>102.72</v>
      </c>
      <c r="Z469" s="171">
        <f t="shared" si="26"/>
        <v>179.4</v>
      </c>
      <c r="AA469" s="172"/>
      <c r="AB469" s="171">
        <f t="shared" si="27"/>
        <v>82.26</v>
      </c>
      <c r="AC469" s="171">
        <v>114.87</v>
      </c>
      <c r="AD469" s="171"/>
      <c r="AE469" s="4"/>
      <c r="AF469" s="4"/>
    </row>
    <row r="470" spans="1:32">
      <c r="A470" s="56"/>
      <c r="B470" s="11"/>
      <c r="C470" s="11" t="s">
        <v>474</v>
      </c>
      <c r="D470" s="11"/>
      <c r="E470" s="11" t="s">
        <v>205</v>
      </c>
      <c r="F470" s="11">
        <v>400304</v>
      </c>
      <c r="G470" s="11"/>
      <c r="H470" s="11"/>
      <c r="I470" s="11"/>
      <c r="J470" s="204">
        <v>75205.249999999913</v>
      </c>
      <c r="K470" s="11"/>
      <c r="M470" s="11">
        <v>649</v>
      </c>
      <c r="N470" s="70"/>
      <c r="P470" s="193">
        <f t="shared" si="28"/>
        <v>115.87865947611697</v>
      </c>
      <c r="Q470" s="11"/>
      <c r="R470" s="11"/>
      <c r="S470" s="11"/>
      <c r="T470" s="196">
        <f t="shared" si="29"/>
        <v>616.80123266563942</v>
      </c>
      <c r="U470" s="11"/>
      <c r="V470" s="11"/>
      <c r="W470" s="11"/>
      <c r="Y470" s="171">
        <v>75205.249999999913</v>
      </c>
      <c r="Z470" s="171">
        <f t="shared" ref="Z470:Z533" si="30">ROUND($Z$622*Y470/$Y$622,2)</f>
        <v>131343.26</v>
      </c>
      <c r="AA470" s="172"/>
      <c r="AB470" s="171">
        <f t="shared" ref="AB470:AB533" si="31">ROUND($AB$622*Y470/$Y$622,2)</f>
        <v>60223.79</v>
      </c>
      <c r="AC470" s="171">
        <v>84101.78</v>
      </c>
      <c r="AD470" s="171"/>
      <c r="AE470" s="4"/>
      <c r="AF470" s="4"/>
    </row>
    <row r="471" spans="1:32">
      <c r="A471" s="56"/>
      <c r="B471" s="11"/>
      <c r="C471" s="11" t="s">
        <v>475</v>
      </c>
      <c r="D471" s="11"/>
      <c r="E471" s="11" t="s">
        <v>151</v>
      </c>
      <c r="F471" s="11">
        <v>1811420</v>
      </c>
      <c r="G471" s="11"/>
      <c r="H471" s="11"/>
      <c r="I471" s="11"/>
      <c r="J471" s="204">
        <v>332510.1199999993</v>
      </c>
      <c r="K471" s="11"/>
      <c r="M471" s="11">
        <v>3618</v>
      </c>
      <c r="N471" s="70"/>
      <c r="P471" s="193">
        <f t="shared" ref="P471:P534" si="32">J471/M471</f>
        <v>91.904400221116447</v>
      </c>
      <c r="Q471" s="11"/>
      <c r="R471" s="11"/>
      <c r="S471" s="11"/>
      <c r="T471" s="196">
        <f t="shared" ref="T471:T534" si="33">F471/M471</f>
        <v>500.66887783305691</v>
      </c>
      <c r="U471" s="11"/>
      <c r="V471" s="11"/>
      <c r="W471" s="11"/>
      <c r="Y471" s="171">
        <v>332510.1199999993</v>
      </c>
      <c r="Z471" s="171">
        <f t="shared" si="30"/>
        <v>580716.93000000005</v>
      </c>
      <c r="AA471" s="172"/>
      <c r="AB471" s="171">
        <f t="shared" si="31"/>
        <v>266271.57</v>
      </c>
      <c r="AC471" s="171">
        <v>371844.96</v>
      </c>
      <c r="AD471" s="171"/>
      <c r="AE471" s="4"/>
      <c r="AF471" s="4"/>
    </row>
    <row r="472" spans="1:32">
      <c r="A472" s="56"/>
      <c r="B472" s="11"/>
      <c r="C472" s="11" t="s">
        <v>476</v>
      </c>
      <c r="D472" s="11"/>
      <c r="E472" s="11" t="s">
        <v>86</v>
      </c>
      <c r="F472" s="11">
        <v>1715</v>
      </c>
      <c r="G472" s="11"/>
      <c r="H472" s="11"/>
      <c r="I472" s="11"/>
      <c r="J472" s="204">
        <v>370.55000000000007</v>
      </c>
      <c r="K472" s="11"/>
      <c r="M472" s="11">
        <v>9</v>
      </c>
      <c r="N472" s="70"/>
      <c r="P472" s="193">
        <f t="shared" si="32"/>
        <v>41.172222222222231</v>
      </c>
      <c r="Q472" s="11"/>
      <c r="R472" s="11"/>
      <c r="S472" s="11"/>
      <c r="T472" s="196">
        <f t="shared" si="33"/>
        <v>190.55555555555554</v>
      </c>
      <c r="U472" s="11"/>
      <c r="V472" s="11"/>
      <c r="W472" s="11"/>
      <c r="Y472" s="171">
        <v>370.55000000000007</v>
      </c>
      <c r="Z472" s="171">
        <f t="shared" si="30"/>
        <v>647.15</v>
      </c>
      <c r="AA472" s="172"/>
      <c r="AB472" s="171">
        <f t="shared" si="31"/>
        <v>296.73</v>
      </c>
      <c r="AC472" s="171">
        <v>414.38</v>
      </c>
      <c r="AD472" s="171"/>
      <c r="AE472" s="4"/>
      <c r="AF472" s="4"/>
    </row>
    <row r="473" spans="1:32">
      <c r="A473" s="56"/>
      <c r="B473" s="11"/>
      <c r="C473" s="11" t="s">
        <v>477</v>
      </c>
      <c r="D473" s="11"/>
      <c r="E473" s="11" t="s">
        <v>66</v>
      </c>
      <c r="F473" s="11">
        <v>89437</v>
      </c>
      <c r="G473" s="11"/>
      <c r="H473" s="11"/>
      <c r="I473" s="11"/>
      <c r="J473" s="204">
        <v>16595.890000000003</v>
      </c>
      <c r="K473" s="11"/>
      <c r="M473" s="11">
        <v>68</v>
      </c>
      <c r="N473" s="70"/>
      <c r="P473" s="193">
        <f t="shared" si="32"/>
        <v>244.05720588235297</v>
      </c>
      <c r="Q473" s="11"/>
      <c r="R473" s="11"/>
      <c r="S473" s="11"/>
      <c r="T473" s="196">
        <f t="shared" si="33"/>
        <v>1315.25</v>
      </c>
      <c r="U473" s="11"/>
      <c r="V473" s="11"/>
      <c r="W473" s="11"/>
      <c r="Y473" s="171">
        <v>16595.890000000003</v>
      </c>
      <c r="Z473" s="171">
        <f t="shared" si="30"/>
        <v>28984.12</v>
      </c>
      <c r="AA473" s="172"/>
      <c r="AB473" s="171">
        <f t="shared" si="31"/>
        <v>13289.86</v>
      </c>
      <c r="AC473" s="171">
        <v>18559.13</v>
      </c>
      <c r="AD473" s="171"/>
      <c r="AE473" s="4"/>
      <c r="AF473" s="4"/>
    </row>
    <row r="474" spans="1:32">
      <c r="A474" s="56"/>
      <c r="B474" s="11"/>
      <c r="C474" s="11" t="s">
        <v>477</v>
      </c>
      <c r="D474" s="11"/>
      <c r="E474" s="11" t="s">
        <v>478</v>
      </c>
      <c r="F474" s="11">
        <v>123192</v>
      </c>
      <c r="G474" s="11"/>
      <c r="H474" s="11"/>
      <c r="I474" s="11"/>
      <c r="J474" s="204">
        <v>23487.959999999995</v>
      </c>
      <c r="K474" s="11"/>
      <c r="M474" s="11">
        <v>205</v>
      </c>
      <c r="N474" s="70"/>
      <c r="P474" s="193">
        <f t="shared" si="32"/>
        <v>114.57541463414631</v>
      </c>
      <c r="Q474" s="11"/>
      <c r="R474" s="11"/>
      <c r="S474" s="11"/>
      <c r="T474" s="196">
        <f t="shared" si="33"/>
        <v>600.9365853658536</v>
      </c>
      <c r="U474" s="11"/>
      <c r="V474" s="11"/>
      <c r="W474" s="11"/>
      <c r="Y474" s="171">
        <v>23487.959999999995</v>
      </c>
      <c r="Z474" s="171">
        <f t="shared" si="30"/>
        <v>41020.870000000003</v>
      </c>
      <c r="AA474" s="172"/>
      <c r="AB474" s="171">
        <f t="shared" si="31"/>
        <v>18808.98</v>
      </c>
      <c r="AC474" s="171">
        <v>26266.51</v>
      </c>
      <c r="AD474" s="171"/>
      <c r="AE474" s="4"/>
      <c r="AF474" s="4"/>
    </row>
    <row r="475" spans="1:32">
      <c r="A475" s="56"/>
      <c r="B475" s="11"/>
      <c r="C475" s="11" t="s">
        <v>477</v>
      </c>
      <c r="D475" s="11"/>
      <c r="E475" s="11" t="s">
        <v>108</v>
      </c>
      <c r="F475" s="11">
        <v>87388</v>
      </c>
      <c r="G475" s="11"/>
      <c r="H475" s="11"/>
      <c r="I475" s="11"/>
      <c r="J475" s="204">
        <v>17064.939999999999</v>
      </c>
      <c r="K475" s="11"/>
      <c r="M475" s="11">
        <v>140</v>
      </c>
      <c r="N475" s="70"/>
      <c r="P475" s="193">
        <f t="shared" si="32"/>
        <v>121.89242857142857</v>
      </c>
      <c r="Q475" s="11"/>
      <c r="R475" s="11"/>
      <c r="S475" s="11"/>
      <c r="T475" s="196">
        <f t="shared" si="33"/>
        <v>624.20000000000005</v>
      </c>
      <c r="U475" s="11"/>
      <c r="V475" s="11"/>
      <c r="W475" s="11"/>
      <c r="Y475" s="171">
        <v>17064.939999999999</v>
      </c>
      <c r="Z475" s="171">
        <f t="shared" si="30"/>
        <v>29803.3</v>
      </c>
      <c r="AA475" s="172"/>
      <c r="AB475" s="171">
        <f t="shared" si="31"/>
        <v>13665.47</v>
      </c>
      <c r="AC475" s="171">
        <v>19083.669999999998</v>
      </c>
      <c r="AD475" s="171"/>
      <c r="AE475" s="4"/>
      <c r="AF475" s="4"/>
    </row>
    <row r="476" spans="1:32">
      <c r="A476" s="56"/>
      <c r="B476" s="11"/>
      <c r="C476" s="11" t="s">
        <v>479</v>
      </c>
      <c r="D476" s="11"/>
      <c r="E476" s="11" t="s">
        <v>257</v>
      </c>
      <c r="F476" s="11">
        <v>1135</v>
      </c>
      <c r="G476" s="11"/>
      <c r="H476" s="11"/>
      <c r="I476" s="11"/>
      <c r="J476" s="204">
        <v>251.65</v>
      </c>
      <c r="K476" s="11"/>
      <c r="M476" s="11">
        <v>6</v>
      </c>
      <c r="N476" s="70"/>
      <c r="P476" s="193">
        <f t="shared" si="32"/>
        <v>41.94166666666667</v>
      </c>
      <c r="Q476" s="11"/>
      <c r="R476" s="11"/>
      <c r="S476" s="11"/>
      <c r="T476" s="196">
        <f t="shared" si="33"/>
        <v>189.16666666666666</v>
      </c>
      <c r="U476" s="11"/>
      <c r="V476" s="11"/>
      <c r="W476" s="11"/>
      <c r="Y476" s="171">
        <v>251.65</v>
      </c>
      <c r="Z476" s="171">
        <f t="shared" si="30"/>
        <v>439.5</v>
      </c>
      <c r="AA476" s="172"/>
      <c r="AB476" s="171">
        <f t="shared" si="31"/>
        <v>201.52</v>
      </c>
      <c r="AC476" s="171">
        <v>281.42</v>
      </c>
      <c r="AD476" s="171"/>
      <c r="AE476" s="4"/>
      <c r="AF476" s="4"/>
    </row>
    <row r="477" spans="1:32">
      <c r="A477" s="56"/>
      <c r="B477" s="11"/>
      <c r="C477" s="11" t="s">
        <v>480</v>
      </c>
      <c r="D477" s="11"/>
      <c r="E477" s="11" t="s">
        <v>136</v>
      </c>
      <c r="F477" s="11">
        <v>6839</v>
      </c>
      <c r="G477" s="11"/>
      <c r="H477" s="11"/>
      <c r="I477" s="11"/>
      <c r="J477" s="204">
        <v>1371.4999999999998</v>
      </c>
      <c r="K477" s="11"/>
      <c r="M477" s="11">
        <v>11</v>
      </c>
      <c r="N477" s="70"/>
      <c r="P477" s="193">
        <f t="shared" si="32"/>
        <v>124.68181818181816</v>
      </c>
      <c r="Q477" s="11"/>
      <c r="R477" s="11"/>
      <c r="S477" s="11"/>
      <c r="T477" s="196">
        <f t="shared" si="33"/>
        <v>621.72727272727275</v>
      </c>
      <c r="U477" s="11"/>
      <c r="V477" s="11"/>
      <c r="W477" s="11"/>
      <c r="Y477" s="171">
        <v>1371.4999999999998</v>
      </c>
      <c r="Z477" s="171">
        <f t="shared" si="30"/>
        <v>2395.2800000000002</v>
      </c>
      <c r="AA477" s="172"/>
      <c r="AB477" s="171">
        <f t="shared" si="31"/>
        <v>1098.29</v>
      </c>
      <c r="AC477" s="171">
        <v>1533.74</v>
      </c>
      <c r="AD477" s="171"/>
      <c r="AE477" s="4"/>
      <c r="AF477" s="4"/>
    </row>
    <row r="478" spans="1:32">
      <c r="A478" s="56"/>
      <c r="B478" s="11"/>
      <c r="C478" s="11" t="s">
        <v>480</v>
      </c>
      <c r="D478" s="11"/>
      <c r="E478" s="11" t="s">
        <v>112</v>
      </c>
      <c r="F478" s="11">
        <v>1140</v>
      </c>
      <c r="G478" s="11"/>
      <c r="H478" s="11"/>
      <c r="I478" s="11"/>
      <c r="J478" s="204">
        <v>224.26999999999998</v>
      </c>
      <c r="K478" s="11"/>
      <c r="M478" s="11">
        <v>2</v>
      </c>
      <c r="N478" s="70"/>
      <c r="P478" s="193">
        <f t="shared" si="32"/>
        <v>112.13499999999999</v>
      </c>
      <c r="Q478" s="11"/>
      <c r="R478" s="11"/>
      <c r="S478" s="11"/>
      <c r="T478" s="196">
        <f t="shared" si="33"/>
        <v>570</v>
      </c>
      <c r="U478" s="11"/>
      <c r="V478" s="11"/>
      <c r="W478" s="11"/>
      <c r="Y478" s="171">
        <v>224.26999999999998</v>
      </c>
      <c r="Z478" s="171">
        <f t="shared" si="30"/>
        <v>391.68</v>
      </c>
      <c r="AA478" s="172"/>
      <c r="AB478" s="171">
        <f t="shared" si="31"/>
        <v>179.59</v>
      </c>
      <c r="AC478" s="171">
        <v>250.8</v>
      </c>
      <c r="AD478" s="171"/>
      <c r="AE478" s="4"/>
      <c r="AF478" s="4"/>
    </row>
    <row r="479" spans="1:32">
      <c r="A479" s="56"/>
      <c r="B479" s="11"/>
      <c r="C479" s="11" t="s">
        <v>480</v>
      </c>
      <c r="D479" s="11"/>
      <c r="E479" s="11" t="s">
        <v>296</v>
      </c>
      <c r="F479" s="11">
        <v>421</v>
      </c>
      <c r="G479" s="11"/>
      <c r="H479" s="11"/>
      <c r="I479" s="11"/>
      <c r="J479" s="204">
        <v>84.4</v>
      </c>
      <c r="K479" s="11"/>
      <c r="M479" s="11">
        <v>1</v>
      </c>
      <c r="N479" s="70"/>
      <c r="P479" s="193">
        <f t="shared" si="32"/>
        <v>84.4</v>
      </c>
      <c r="Q479" s="11"/>
      <c r="R479" s="11"/>
      <c r="S479" s="11"/>
      <c r="T479" s="196">
        <f t="shared" si="33"/>
        <v>421</v>
      </c>
      <c r="U479" s="11"/>
      <c r="V479" s="11"/>
      <c r="W479" s="11"/>
      <c r="Y479" s="171">
        <v>84.4</v>
      </c>
      <c r="Z479" s="171">
        <f t="shared" si="30"/>
        <v>147.4</v>
      </c>
      <c r="AA479" s="172"/>
      <c r="AB479" s="171">
        <f t="shared" si="31"/>
        <v>67.59</v>
      </c>
      <c r="AC479" s="171">
        <v>94.38</v>
      </c>
      <c r="AD479" s="171"/>
      <c r="AE479" s="4"/>
      <c r="AF479" s="4"/>
    </row>
    <row r="480" spans="1:32">
      <c r="A480" s="56"/>
      <c r="B480" s="11"/>
      <c r="C480" s="11" t="s">
        <v>480</v>
      </c>
      <c r="D480" s="11"/>
      <c r="E480" s="11" t="s">
        <v>441</v>
      </c>
      <c r="F480" s="11">
        <v>2609599</v>
      </c>
      <c r="G480" s="11"/>
      <c r="H480" s="11"/>
      <c r="I480" s="11"/>
      <c r="J480" s="204">
        <v>515992.34000000061</v>
      </c>
      <c r="K480" s="11"/>
      <c r="M480" s="11">
        <v>7059</v>
      </c>
      <c r="N480" s="70"/>
      <c r="P480" s="193">
        <f t="shared" si="32"/>
        <v>73.097087406148262</v>
      </c>
      <c r="Q480" s="11"/>
      <c r="R480" s="11"/>
      <c r="S480" s="11"/>
      <c r="T480" s="196">
        <f t="shared" si="33"/>
        <v>369.68394956792747</v>
      </c>
      <c r="U480" s="11"/>
      <c r="V480" s="11"/>
      <c r="W480" s="11"/>
      <c r="Y480" s="171">
        <v>515992.34000000061</v>
      </c>
      <c r="Z480" s="171">
        <f t="shared" si="30"/>
        <v>901162.01</v>
      </c>
      <c r="AA480" s="172"/>
      <c r="AB480" s="171">
        <f t="shared" si="31"/>
        <v>413202.73</v>
      </c>
      <c r="AC480" s="171">
        <v>577032.51</v>
      </c>
      <c r="AD480" s="171"/>
      <c r="AE480" s="4"/>
      <c r="AF480" s="4"/>
    </row>
    <row r="481" spans="1:32">
      <c r="A481" s="56"/>
      <c r="B481" s="11"/>
      <c r="C481" s="11" t="s">
        <v>481</v>
      </c>
      <c r="D481" s="11"/>
      <c r="E481" s="11" t="s">
        <v>133</v>
      </c>
      <c r="F481" s="11">
        <v>3241</v>
      </c>
      <c r="G481" s="11"/>
      <c r="H481" s="11"/>
      <c r="I481" s="11"/>
      <c r="J481" s="204">
        <v>590.07000000000005</v>
      </c>
      <c r="K481" s="11"/>
      <c r="M481" s="11">
        <v>9</v>
      </c>
      <c r="N481" s="70"/>
      <c r="P481" s="193">
        <f t="shared" si="32"/>
        <v>65.563333333333333</v>
      </c>
      <c r="Q481" s="11"/>
      <c r="R481" s="11"/>
      <c r="S481" s="11"/>
      <c r="T481" s="196">
        <f t="shared" si="33"/>
        <v>360.11111111111109</v>
      </c>
      <c r="U481" s="11"/>
      <c r="V481" s="11"/>
      <c r="W481" s="11"/>
      <c r="Y481" s="171">
        <v>590.07000000000005</v>
      </c>
      <c r="Z481" s="171">
        <f t="shared" si="30"/>
        <v>1030.54</v>
      </c>
      <c r="AA481" s="172"/>
      <c r="AB481" s="171">
        <f t="shared" si="31"/>
        <v>472.52</v>
      </c>
      <c r="AC481" s="171">
        <v>659.87</v>
      </c>
      <c r="AD481" s="171"/>
      <c r="AE481" s="4"/>
      <c r="AF481" s="4"/>
    </row>
    <row r="482" spans="1:32">
      <c r="A482" s="56"/>
      <c r="B482" s="11"/>
      <c r="C482" s="11" t="s">
        <v>482</v>
      </c>
      <c r="D482" s="11"/>
      <c r="E482" s="11" t="s">
        <v>52</v>
      </c>
      <c r="F482" s="11">
        <v>189429</v>
      </c>
      <c r="G482" s="11"/>
      <c r="H482" s="11"/>
      <c r="I482" s="11"/>
      <c r="J482" s="204">
        <v>36195.109999999993</v>
      </c>
      <c r="K482" s="11"/>
      <c r="M482" s="11">
        <v>306</v>
      </c>
      <c r="N482" s="70"/>
      <c r="P482" s="193">
        <f t="shared" si="32"/>
        <v>118.28467320261436</v>
      </c>
      <c r="Q482" s="11"/>
      <c r="R482" s="11"/>
      <c r="S482" s="11"/>
      <c r="T482" s="196">
        <f t="shared" si="33"/>
        <v>619.04901960784309</v>
      </c>
      <c r="U482" s="11"/>
      <c r="V482" s="11"/>
      <c r="W482" s="11"/>
      <c r="Y482" s="171">
        <v>36195.109999999993</v>
      </c>
      <c r="Z482" s="171">
        <f t="shared" si="30"/>
        <v>63213.45</v>
      </c>
      <c r="AA482" s="172"/>
      <c r="AB482" s="171">
        <f t="shared" si="31"/>
        <v>28984.77</v>
      </c>
      <c r="AC482" s="171">
        <v>40476.870000000003</v>
      </c>
      <c r="AD482" s="171"/>
      <c r="AE482" s="4"/>
      <c r="AF482" s="4"/>
    </row>
    <row r="483" spans="1:32">
      <c r="A483" s="56"/>
      <c r="B483" s="11"/>
      <c r="C483" s="11" t="s">
        <v>482</v>
      </c>
      <c r="D483" s="11"/>
      <c r="E483" s="11" t="s">
        <v>360</v>
      </c>
      <c r="F483" s="11">
        <v>2907</v>
      </c>
      <c r="G483" s="11"/>
      <c r="H483" s="11"/>
      <c r="I483" s="11"/>
      <c r="J483" s="204">
        <v>573.63</v>
      </c>
      <c r="K483" s="11"/>
      <c r="M483" s="11">
        <v>4</v>
      </c>
      <c r="N483" s="70"/>
      <c r="P483" s="193">
        <f t="shared" si="32"/>
        <v>143.4075</v>
      </c>
      <c r="Q483" s="11"/>
      <c r="R483" s="11"/>
      <c r="S483" s="11"/>
      <c r="T483" s="196">
        <f t="shared" si="33"/>
        <v>726.75</v>
      </c>
      <c r="U483" s="11"/>
      <c r="V483" s="11"/>
      <c r="W483" s="11"/>
      <c r="Y483" s="171">
        <v>573.63</v>
      </c>
      <c r="Z483" s="171">
        <f t="shared" si="30"/>
        <v>1001.82</v>
      </c>
      <c r="AA483" s="172"/>
      <c r="AB483" s="171">
        <f t="shared" si="31"/>
        <v>459.36</v>
      </c>
      <c r="AC483" s="171">
        <v>641.49</v>
      </c>
      <c r="AD483" s="171"/>
      <c r="AE483" s="4"/>
      <c r="AF483" s="4"/>
    </row>
    <row r="484" spans="1:32">
      <c r="A484" s="56"/>
      <c r="B484" s="11"/>
      <c r="C484" s="11" t="s">
        <v>483</v>
      </c>
      <c r="D484" s="11"/>
      <c r="E484" s="11" t="s">
        <v>86</v>
      </c>
      <c r="F484" s="11">
        <v>416</v>
      </c>
      <c r="G484" s="11"/>
      <c r="H484" s="11"/>
      <c r="I484" s="11"/>
      <c r="J484" s="204">
        <v>89.87</v>
      </c>
      <c r="K484" s="11"/>
      <c r="M484" s="11">
        <v>2</v>
      </c>
      <c r="N484" s="70"/>
      <c r="P484" s="193">
        <f t="shared" si="32"/>
        <v>44.935000000000002</v>
      </c>
      <c r="Q484" s="11"/>
      <c r="R484" s="11"/>
      <c r="S484" s="11"/>
      <c r="T484" s="196">
        <f t="shared" si="33"/>
        <v>208</v>
      </c>
      <c r="U484" s="11"/>
      <c r="V484" s="11"/>
      <c r="W484" s="11"/>
      <c r="Y484" s="171">
        <v>89.87</v>
      </c>
      <c r="Z484" s="171">
        <f t="shared" si="30"/>
        <v>156.94999999999999</v>
      </c>
      <c r="AA484" s="172"/>
      <c r="AB484" s="171">
        <f t="shared" si="31"/>
        <v>71.97</v>
      </c>
      <c r="AC484" s="171">
        <v>100.5</v>
      </c>
      <c r="AD484" s="171"/>
      <c r="AE484" s="4"/>
      <c r="AF484" s="4"/>
    </row>
    <row r="485" spans="1:32">
      <c r="A485" s="56"/>
      <c r="B485" s="11"/>
      <c r="C485" s="11" t="s">
        <v>483</v>
      </c>
      <c r="D485" s="11"/>
      <c r="E485" s="11" t="s">
        <v>296</v>
      </c>
      <c r="F485" s="11">
        <v>798409</v>
      </c>
      <c r="G485" s="11"/>
      <c r="H485" s="11"/>
      <c r="I485" s="11"/>
      <c r="J485" s="204">
        <v>154839.2899999998</v>
      </c>
      <c r="K485" s="11"/>
      <c r="M485" s="11">
        <v>1757</v>
      </c>
      <c r="N485" s="70"/>
      <c r="P485" s="193">
        <f t="shared" si="32"/>
        <v>88.12708594194639</v>
      </c>
      <c r="Q485" s="11"/>
      <c r="R485" s="11"/>
      <c r="S485" s="11"/>
      <c r="T485" s="196">
        <f t="shared" si="33"/>
        <v>454.41605008537277</v>
      </c>
      <c r="U485" s="11"/>
      <c r="V485" s="11"/>
      <c r="W485" s="11"/>
      <c r="Y485" s="171">
        <v>154839.2899999998</v>
      </c>
      <c r="Z485" s="171">
        <f t="shared" si="30"/>
        <v>270421.23</v>
      </c>
      <c r="AA485" s="172"/>
      <c r="AB485" s="171">
        <f t="shared" si="31"/>
        <v>123994.12</v>
      </c>
      <c r="AC485" s="171">
        <v>173156.26</v>
      </c>
      <c r="AD485" s="171"/>
      <c r="AE485" s="4"/>
      <c r="AF485" s="4"/>
    </row>
    <row r="486" spans="1:32">
      <c r="A486" s="56"/>
      <c r="B486" s="11"/>
      <c r="C486" s="11" t="s">
        <v>483</v>
      </c>
      <c r="D486" s="11"/>
      <c r="E486" s="11" t="s">
        <v>210</v>
      </c>
      <c r="F486" s="11">
        <v>1565</v>
      </c>
      <c r="G486" s="11"/>
      <c r="H486" s="11"/>
      <c r="I486" s="11"/>
      <c r="J486" s="204">
        <v>293.02000000000004</v>
      </c>
      <c r="K486" s="11"/>
      <c r="M486" s="11">
        <v>3</v>
      </c>
      <c r="N486" s="70"/>
      <c r="P486" s="193">
        <f t="shared" si="32"/>
        <v>97.673333333333346</v>
      </c>
      <c r="Q486" s="11"/>
      <c r="R486" s="11"/>
      <c r="S486" s="11"/>
      <c r="T486" s="196">
        <f t="shared" si="33"/>
        <v>521.66666666666663</v>
      </c>
      <c r="U486" s="11"/>
      <c r="V486" s="11"/>
      <c r="W486" s="11"/>
      <c r="Y486" s="171">
        <v>293.02000000000004</v>
      </c>
      <c r="Z486" s="171">
        <f t="shared" si="30"/>
        <v>511.75</v>
      </c>
      <c r="AA486" s="172"/>
      <c r="AB486" s="171">
        <f t="shared" si="31"/>
        <v>234.65</v>
      </c>
      <c r="AC486" s="171">
        <v>327.68</v>
      </c>
      <c r="AD486" s="171"/>
      <c r="AE486" s="4"/>
      <c r="AF486" s="4"/>
    </row>
    <row r="487" spans="1:32">
      <c r="A487" s="56"/>
      <c r="B487" s="11"/>
      <c r="C487" s="11" t="s">
        <v>483</v>
      </c>
      <c r="D487" s="11"/>
      <c r="E487" s="11" t="s">
        <v>87</v>
      </c>
      <c r="F487" s="11">
        <v>194</v>
      </c>
      <c r="G487" s="11"/>
      <c r="H487" s="11"/>
      <c r="I487" s="11"/>
      <c r="J487" s="204">
        <v>42.52</v>
      </c>
      <c r="K487" s="11"/>
      <c r="M487" s="11">
        <v>1</v>
      </c>
      <c r="N487" s="70"/>
      <c r="P487" s="193">
        <f t="shared" si="32"/>
        <v>42.52</v>
      </c>
      <c r="Q487" s="11"/>
      <c r="R487" s="11"/>
      <c r="S487" s="11"/>
      <c r="T487" s="196">
        <f t="shared" si="33"/>
        <v>194</v>
      </c>
      <c r="U487" s="11"/>
      <c r="V487" s="11"/>
      <c r="W487" s="11"/>
      <c r="Y487" s="171">
        <v>42.52</v>
      </c>
      <c r="Z487" s="171">
        <f t="shared" si="30"/>
        <v>74.260000000000005</v>
      </c>
      <c r="AA487" s="172"/>
      <c r="AB487" s="171">
        <f t="shared" si="31"/>
        <v>34.049999999999997</v>
      </c>
      <c r="AC487" s="171">
        <v>47.55</v>
      </c>
      <c r="AD487" s="171"/>
      <c r="AE487" s="4"/>
      <c r="AF487" s="4"/>
    </row>
    <row r="488" spans="1:32">
      <c r="A488" s="56"/>
      <c r="B488" s="11"/>
      <c r="C488" s="11" t="s">
        <v>484</v>
      </c>
      <c r="D488" s="11"/>
      <c r="E488" s="11" t="s">
        <v>81</v>
      </c>
      <c r="F488" s="11">
        <v>505</v>
      </c>
      <c r="G488" s="11"/>
      <c r="H488" s="11"/>
      <c r="I488" s="11"/>
      <c r="J488" s="204">
        <v>100.15</v>
      </c>
      <c r="K488" s="11"/>
      <c r="M488" s="11">
        <v>1</v>
      </c>
      <c r="N488" s="70"/>
      <c r="P488" s="193">
        <f t="shared" si="32"/>
        <v>100.15</v>
      </c>
      <c r="Q488" s="11"/>
      <c r="R488" s="11"/>
      <c r="S488" s="11"/>
      <c r="T488" s="196">
        <f t="shared" si="33"/>
        <v>505</v>
      </c>
      <c r="U488" s="11"/>
      <c r="V488" s="11"/>
      <c r="W488" s="11"/>
      <c r="Y488" s="171">
        <v>100.15</v>
      </c>
      <c r="Z488" s="171">
        <f t="shared" si="30"/>
        <v>174.91</v>
      </c>
      <c r="AA488" s="172"/>
      <c r="AB488" s="171">
        <f t="shared" si="31"/>
        <v>80.2</v>
      </c>
      <c r="AC488" s="171">
        <v>112</v>
      </c>
      <c r="AD488" s="171"/>
      <c r="AE488" s="4"/>
      <c r="AF488" s="4"/>
    </row>
    <row r="489" spans="1:32">
      <c r="A489" s="56"/>
      <c r="B489" s="11"/>
      <c r="C489" s="11" t="s">
        <v>484</v>
      </c>
      <c r="D489" s="11"/>
      <c r="E489" s="11" t="s">
        <v>96</v>
      </c>
      <c r="F489" s="11">
        <v>4146590</v>
      </c>
      <c r="G489" s="11"/>
      <c r="H489" s="11"/>
      <c r="I489" s="11"/>
      <c r="J489" s="204">
        <v>786086.70000000275</v>
      </c>
      <c r="K489" s="11"/>
      <c r="M489" s="11">
        <v>7436</v>
      </c>
      <c r="N489" s="70"/>
      <c r="P489" s="193">
        <f t="shared" si="32"/>
        <v>105.71364981172711</v>
      </c>
      <c r="Q489" s="11"/>
      <c r="R489" s="11"/>
      <c r="S489" s="11"/>
      <c r="T489" s="196">
        <f t="shared" si="33"/>
        <v>557.63717052178595</v>
      </c>
      <c r="U489" s="11"/>
      <c r="V489" s="11"/>
      <c r="W489" s="11"/>
      <c r="Y489" s="171">
        <v>786086.70000000275</v>
      </c>
      <c r="Z489" s="171">
        <f t="shared" si="30"/>
        <v>1372872.07</v>
      </c>
      <c r="AA489" s="172"/>
      <c r="AB489" s="171">
        <f t="shared" si="31"/>
        <v>629492.23</v>
      </c>
      <c r="AC489" s="171">
        <v>879078.14</v>
      </c>
      <c r="AD489" s="171"/>
      <c r="AE489" s="4"/>
      <c r="AF489" s="4"/>
    </row>
    <row r="490" spans="1:32">
      <c r="A490" s="56"/>
      <c r="B490" s="11"/>
      <c r="C490" s="11" t="s">
        <v>484</v>
      </c>
      <c r="D490" s="11"/>
      <c r="E490" s="11" t="s">
        <v>485</v>
      </c>
      <c r="F490" s="11">
        <v>433</v>
      </c>
      <c r="G490" s="11"/>
      <c r="H490" s="11"/>
      <c r="I490" s="11"/>
      <c r="J490" s="204">
        <v>86.73</v>
      </c>
      <c r="K490" s="11"/>
      <c r="M490" s="11">
        <v>1</v>
      </c>
      <c r="N490" s="70"/>
      <c r="P490" s="193">
        <f t="shared" si="32"/>
        <v>86.73</v>
      </c>
      <c r="Q490" s="11"/>
      <c r="R490" s="11"/>
      <c r="S490" s="11"/>
      <c r="T490" s="196">
        <f t="shared" si="33"/>
        <v>433</v>
      </c>
      <c r="U490" s="11"/>
      <c r="V490" s="11"/>
      <c r="W490" s="11"/>
      <c r="Y490" s="171">
        <v>86.73</v>
      </c>
      <c r="Z490" s="171">
        <f t="shared" si="30"/>
        <v>151.47</v>
      </c>
      <c r="AA490" s="172"/>
      <c r="AB490" s="171">
        <f t="shared" si="31"/>
        <v>69.45</v>
      </c>
      <c r="AC490" s="171">
        <v>96.99</v>
      </c>
      <c r="AD490" s="171"/>
      <c r="AE490" s="4"/>
      <c r="AF490" s="4"/>
    </row>
    <row r="491" spans="1:32">
      <c r="A491" s="56"/>
      <c r="B491" s="11"/>
      <c r="C491" s="11" t="s">
        <v>484</v>
      </c>
      <c r="D491" s="11"/>
      <c r="E491" s="11" t="s">
        <v>79</v>
      </c>
      <c r="F491" s="11">
        <v>345</v>
      </c>
      <c r="G491" s="11"/>
      <c r="H491" s="11"/>
      <c r="I491" s="11"/>
      <c r="J491" s="204">
        <v>71.650000000000006</v>
      </c>
      <c r="K491" s="11"/>
      <c r="M491" s="11">
        <v>1</v>
      </c>
      <c r="N491" s="70"/>
      <c r="P491" s="193">
        <f t="shared" si="32"/>
        <v>71.650000000000006</v>
      </c>
      <c r="Q491" s="11"/>
      <c r="R491" s="11"/>
      <c r="S491" s="11"/>
      <c r="T491" s="196">
        <f t="shared" si="33"/>
        <v>345</v>
      </c>
      <c r="U491" s="11"/>
      <c r="V491" s="11"/>
      <c r="W491" s="11"/>
      <c r="Y491" s="171">
        <v>71.650000000000006</v>
      </c>
      <c r="Z491" s="171">
        <f t="shared" si="30"/>
        <v>125.13</v>
      </c>
      <c r="AA491" s="172"/>
      <c r="AB491" s="171">
        <f t="shared" si="31"/>
        <v>57.38</v>
      </c>
      <c r="AC491" s="171">
        <v>80.13</v>
      </c>
      <c r="AD491" s="171"/>
      <c r="AE491" s="4"/>
      <c r="AF491" s="4"/>
    </row>
    <row r="492" spans="1:32">
      <c r="A492" s="56"/>
      <c r="B492" s="11"/>
      <c r="C492" s="11" t="s">
        <v>486</v>
      </c>
      <c r="D492" s="11"/>
      <c r="E492" s="11" t="s">
        <v>178</v>
      </c>
      <c r="F492" s="11">
        <v>3746</v>
      </c>
      <c r="G492" s="11"/>
      <c r="H492" s="11"/>
      <c r="I492" s="11"/>
      <c r="J492" s="204">
        <v>746.96</v>
      </c>
      <c r="K492" s="11"/>
      <c r="M492" s="11">
        <v>6</v>
      </c>
      <c r="N492" s="70"/>
      <c r="P492" s="193">
        <f t="shared" si="32"/>
        <v>124.49333333333334</v>
      </c>
      <c r="Q492" s="11"/>
      <c r="R492" s="11"/>
      <c r="S492" s="11"/>
      <c r="T492" s="196">
        <f t="shared" si="33"/>
        <v>624.33333333333337</v>
      </c>
      <c r="U492" s="11"/>
      <c r="V492" s="11"/>
      <c r="W492" s="11"/>
      <c r="Y492" s="171">
        <v>746.96</v>
      </c>
      <c r="Z492" s="171">
        <f t="shared" si="30"/>
        <v>1304.54</v>
      </c>
      <c r="AA492" s="172"/>
      <c r="AB492" s="171">
        <f t="shared" si="31"/>
        <v>598.16</v>
      </c>
      <c r="AC492" s="171">
        <v>835.32</v>
      </c>
      <c r="AD492" s="171"/>
      <c r="AE492" s="4"/>
      <c r="AF492" s="4"/>
    </row>
    <row r="493" spans="1:32">
      <c r="A493" s="56"/>
      <c r="B493" s="11"/>
      <c r="C493" s="11" t="s">
        <v>486</v>
      </c>
      <c r="D493" s="11"/>
      <c r="E493" s="11" t="s">
        <v>77</v>
      </c>
      <c r="F493" s="11">
        <v>36373</v>
      </c>
      <c r="G493" s="11"/>
      <c r="H493" s="11"/>
      <c r="I493" s="11"/>
      <c r="J493" s="204">
        <v>6145.7800000000007</v>
      </c>
      <c r="K493" s="11"/>
      <c r="M493" s="11">
        <v>37</v>
      </c>
      <c r="N493" s="70"/>
      <c r="P493" s="193">
        <f t="shared" si="32"/>
        <v>166.10216216216219</v>
      </c>
      <c r="Q493" s="11"/>
      <c r="R493" s="11"/>
      <c r="S493" s="11"/>
      <c r="T493" s="196">
        <f t="shared" si="33"/>
        <v>983.05405405405406</v>
      </c>
      <c r="U493" s="11"/>
      <c r="V493" s="11"/>
      <c r="W493" s="11"/>
      <c r="Y493" s="171">
        <v>6145.7800000000007</v>
      </c>
      <c r="Z493" s="171">
        <f t="shared" si="30"/>
        <v>10733.38</v>
      </c>
      <c r="AA493" s="172"/>
      <c r="AB493" s="171">
        <f t="shared" si="31"/>
        <v>4921.49</v>
      </c>
      <c r="AC493" s="171">
        <v>6872.81</v>
      </c>
      <c r="AD493" s="171"/>
      <c r="AE493" s="4"/>
      <c r="AF493" s="4"/>
    </row>
    <row r="494" spans="1:32">
      <c r="A494" s="56"/>
      <c r="B494" s="11"/>
      <c r="C494" s="11" t="s">
        <v>487</v>
      </c>
      <c r="D494" s="11"/>
      <c r="E494" s="11" t="s">
        <v>444</v>
      </c>
      <c r="F494" s="11">
        <v>55879</v>
      </c>
      <c r="G494" s="11"/>
      <c r="H494" s="11"/>
      <c r="I494" s="11"/>
      <c r="J494" s="204">
        <v>10226.460000000001</v>
      </c>
      <c r="K494" s="11"/>
      <c r="M494" s="11">
        <v>109</v>
      </c>
      <c r="N494" s="70"/>
      <c r="P494" s="193">
        <f t="shared" si="32"/>
        <v>93.820733944954142</v>
      </c>
      <c r="Q494" s="11"/>
      <c r="R494" s="11"/>
      <c r="S494" s="11"/>
      <c r="T494" s="196">
        <f t="shared" si="33"/>
        <v>512.65137614678895</v>
      </c>
      <c r="U494" s="11"/>
      <c r="V494" s="11"/>
      <c r="W494" s="11"/>
      <c r="Y494" s="171">
        <v>10226.460000000001</v>
      </c>
      <c r="Z494" s="171">
        <f t="shared" si="30"/>
        <v>17860.14</v>
      </c>
      <c r="AA494" s="172"/>
      <c r="AB494" s="171">
        <f t="shared" si="31"/>
        <v>8189.27</v>
      </c>
      <c r="AC494" s="171">
        <v>11436.22</v>
      </c>
      <c r="AD494" s="171"/>
      <c r="AE494" s="4"/>
      <c r="AF494" s="4"/>
    </row>
    <row r="495" spans="1:32">
      <c r="A495" s="56"/>
      <c r="B495" s="11"/>
      <c r="C495" s="11" t="s">
        <v>488</v>
      </c>
      <c r="D495" s="11"/>
      <c r="E495" s="11" t="s">
        <v>154</v>
      </c>
      <c r="F495" s="11">
        <v>11301</v>
      </c>
      <c r="G495" s="11"/>
      <c r="H495" s="11"/>
      <c r="I495" s="11"/>
      <c r="J495" s="204">
        <v>2267.64</v>
      </c>
      <c r="K495" s="11"/>
      <c r="M495" s="11">
        <v>25</v>
      </c>
      <c r="N495" s="70"/>
      <c r="P495" s="193">
        <f t="shared" si="32"/>
        <v>90.70559999999999</v>
      </c>
      <c r="Q495" s="11"/>
      <c r="R495" s="11"/>
      <c r="S495" s="11"/>
      <c r="T495" s="196">
        <f t="shared" si="33"/>
        <v>452.04</v>
      </c>
      <c r="U495" s="11"/>
      <c r="V495" s="11"/>
      <c r="W495" s="11"/>
      <c r="Y495" s="171">
        <v>2267.64</v>
      </c>
      <c r="Z495" s="171">
        <f t="shared" si="30"/>
        <v>3960.35</v>
      </c>
      <c r="AA495" s="172"/>
      <c r="AB495" s="171">
        <f t="shared" si="31"/>
        <v>1815.91</v>
      </c>
      <c r="AC495" s="171">
        <v>2535.89</v>
      </c>
      <c r="AD495" s="171"/>
      <c r="AE495" s="4"/>
      <c r="AF495" s="4"/>
    </row>
    <row r="496" spans="1:32">
      <c r="A496" s="56"/>
      <c r="B496" s="11"/>
      <c r="C496" s="11" t="s">
        <v>489</v>
      </c>
      <c r="D496" s="11"/>
      <c r="E496" s="11" t="s">
        <v>490</v>
      </c>
      <c r="F496" s="11">
        <v>281105</v>
      </c>
      <c r="G496" s="11"/>
      <c r="H496" s="11"/>
      <c r="I496" s="11"/>
      <c r="J496" s="204">
        <v>54497.72999999996</v>
      </c>
      <c r="K496" s="11"/>
      <c r="M496" s="11">
        <v>218</v>
      </c>
      <c r="N496" s="70"/>
      <c r="P496" s="193">
        <f t="shared" si="32"/>
        <v>249.98958715596311</v>
      </c>
      <c r="Q496" s="11"/>
      <c r="R496" s="11"/>
      <c r="S496" s="11"/>
      <c r="T496" s="196">
        <f t="shared" si="33"/>
        <v>1289.4724770642201</v>
      </c>
      <c r="U496" s="11"/>
      <c r="V496" s="11"/>
      <c r="W496" s="11"/>
      <c r="Y496" s="171">
        <v>54497.72999999996</v>
      </c>
      <c r="Z496" s="171">
        <f t="shared" si="30"/>
        <v>95178.32</v>
      </c>
      <c r="AA496" s="172"/>
      <c r="AB496" s="171">
        <f t="shared" si="31"/>
        <v>43641.37</v>
      </c>
      <c r="AC496" s="171">
        <v>60944.63</v>
      </c>
      <c r="AD496" s="171"/>
      <c r="AE496" s="4"/>
      <c r="AF496" s="4"/>
    </row>
    <row r="497" spans="1:32">
      <c r="A497" s="56"/>
      <c r="B497" s="11"/>
      <c r="C497" s="11" t="s">
        <v>491</v>
      </c>
      <c r="D497" s="11"/>
      <c r="E497" s="11" t="s">
        <v>93</v>
      </c>
      <c r="F497" s="11">
        <v>921741</v>
      </c>
      <c r="G497" s="11"/>
      <c r="H497" s="11"/>
      <c r="I497" s="11"/>
      <c r="J497" s="204">
        <v>183789.38000000012</v>
      </c>
      <c r="K497" s="11"/>
      <c r="M497" s="11">
        <v>2135</v>
      </c>
      <c r="N497" s="70"/>
      <c r="P497" s="193">
        <f t="shared" si="32"/>
        <v>86.08401873536306</v>
      </c>
      <c r="Q497" s="11"/>
      <c r="R497" s="11"/>
      <c r="S497" s="11"/>
      <c r="T497" s="196">
        <f t="shared" si="33"/>
        <v>431.72880562060891</v>
      </c>
      <c r="U497" s="11"/>
      <c r="V497" s="11"/>
      <c r="W497" s="11"/>
      <c r="Y497" s="171">
        <v>183789.38000000012</v>
      </c>
      <c r="Z497" s="171">
        <f t="shared" si="30"/>
        <v>320981.52</v>
      </c>
      <c r="AA497" s="172"/>
      <c r="AB497" s="171">
        <f t="shared" si="31"/>
        <v>147177.13</v>
      </c>
      <c r="AC497" s="171">
        <v>205531.05</v>
      </c>
      <c r="AD497" s="171"/>
      <c r="AE497" s="4"/>
      <c r="AF497" s="4"/>
    </row>
    <row r="498" spans="1:32">
      <c r="A498" s="56"/>
      <c r="B498" s="11"/>
      <c r="C498" s="11" t="s">
        <v>492</v>
      </c>
      <c r="D498" s="11"/>
      <c r="E498" s="11" t="s">
        <v>59</v>
      </c>
      <c r="F498" s="11">
        <v>350</v>
      </c>
      <c r="G498" s="11"/>
      <c r="H498" s="11"/>
      <c r="I498" s="11"/>
      <c r="J498" s="204">
        <v>70.44</v>
      </c>
      <c r="K498" s="11"/>
      <c r="M498" s="11">
        <v>1</v>
      </c>
      <c r="N498" s="70"/>
      <c r="P498" s="193">
        <f t="shared" si="32"/>
        <v>70.44</v>
      </c>
      <c r="Q498" s="11"/>
      <c r="R498" s="11"/>
      <c r="S498" s="11"/>
      <c r="T498" s="196">
        <f t="shared" si="33"/>
        <v>350</v>
      </c>
      <c r="U498" s="11"/>
      <c r="V498" s="11"/>
      <c r="W498" s="11"/>
      <c r="Y498" s="171">
        <v>70.44</v>
      </c>
      <c r="Z498" s="171">
        <f t="shared" si="30"/>
        <v>123.02</v>
      </c>
      <c r="AA498" s="172"/>
      <c r="AB498" s="171">
        <f t="shared" si="31"/>
        <v>56.41</v>
      </c>
      <c r="AC498" s="171">
        <v>78.77</v>
      </c>
      <c r="AD498" s="171"/>
      <c r="AE498" s="4"/>
      <c r="AF498" s="4"/>
    </row>
    <row r="499" spans="1:32">
      <c r="A499" s="56"/>
      <c r="B499" s="11"/>
      <c r="C499" s="11" t="s">
        <v>493</v>
      </c>
      <c r="D499" s="11"/>
      <c r="E499" s="11" t="s">
        <v>168</v>
      </c>
      <c r="F499" s="11">
        <v>519</v>
      </c>
      <c r="G499" s="11"/>
      <c r="H499" s="11"/>
      <c r="I499" s="11"/>
      <c r="J499" s="204">
        <v>102.31</v>
      </c>
      <c r="K499" s="11"/>
      <c r="M499" s="11">
        <v>1</v>
      </c>
      <c r="N499" s="70"/>
      <c r="P499" s="193">
        <f t="shared" si="32"/>
        <v>102.31</v>
      </c>
      <c r="Q499" s="11"/>
      <c r="R499" s="11"/>
      <c r="S499" s="11"/>
      <c r="T499" s="196">
        <f t="shared" si="33"/>
        <v>519</v>
      </c>
      <c r="U499" s="11"/>
      <c r="V499" s="11"/>
      <c r="W499" s="11"/>
      <c r="Y499" s="171">
        <v>102.31</v>
      </c>
      <c r="Z499" s="171">
        <f t="shared" si="30"/>
        <v>178.68</v>
      </c>
      <c r="AA499" s="172"/>
      <c r="AB499" s="171">
        <f t="shared" si="31"/>
        <v>81.93</v>
      </c>
      <c r="AC499" s="171">
        <v>114.41</v>
      </c>
      <c r="AD499" s="171"/>
      <c r="AE499" s="4"/>
      <c r="AF499" s="4"/>
    </row>
    <row r="500" spans="1:32">
      <c r="A500" s="56"/>
      <c r="B500" s="11"/>
      <c r="C500" s="11" t="s">
        <v>493</v>
      </c>
      <c r="D500" s="11"/>
      <c r="E500" s="11" t="s">
        <v>494</v>
      </c>
      <c r="F500" s="11"/>
      <c r="G500" s="11"/>
      <c r="H500" s="11"/>
      <c r="I500" s="11"/>
      <c r="J500" s="204">
        <v>4.3</v>
      </c>
      <c r="K500" s="11"/>
      <c r="M500" s="11">
        <v>1</v>
      </c>
      <c r="N500" s="70"/>
      <c r="P500" s="193">
        <f t="shared" si="32"/>
        <v>4.3</v>
      </c>
      <c r="Q500" s="11"/>
      <c r="R500" s="11"/>
      <c r="S500" s="11"/>
      <c r="T500" s="196">
        <f t="shared" si="33"/>
        <v>0</v>
      </c>
      <c r="U500" s="11"/>
      <c r="V500" s="11"/>
      <c r="W500" s="11"/>
      <c r="Y500" s="171">
        <v>4.3</v>
      </c>
      <c r="Z500" s="171">
        <f t="shared" si="30"/>
        <v>7.51</v>
      </c>
      <c r="AA500" s="172"/>
      <c r="AB500" s="171">
        <f t="shared" si="31"/>
        <v>3.44</v>
      </c>
      <c r="AC500" s="171">
        <v>4.8099999999999996</v>
      </c>
      <c r="AD500" s="171"/>
      <c r="AE500" s="4"/>
      <c r="AF500" s="4"/>
    </row>
    <row r="501" spans="1:32">
      <c r="A501" s="56"/>
      <c r="B501" s="11"/>
      <c r="C501" s="11" t="s">
        <v>493</v>
      </c>
      <c r="D501" s="11"/>
      <c r="E501" s="11" t="s">
        <v>62</v>
      </c>
      <c r="F501" s="11">
        <v>5025097</v>
      </c>
      <c r="G501" s="11"/>
      <c r="H501" s="11"/>
      <c r="I501" s="11"/>
      <c r="J501" s="204">
        <v>926132.22999999695</v>
      </c>
      <c r="K501" s="11"/>
      <c r="M501" s="11">
        <v>10606</v>
      </c>
      <c r="N501" s="70"/>
      <c r="P501" s="193">
        <f t="shared" si="32"/>
        <v>87.321537808787198</v>
      </c>
      <c r="Q501" s="11"/>
      <c r="R501" s="11"/>
      <c r="S501" s="11"/>
      <c r="T501" s="196">
        <f t="shared" si="33"/>
        <v>473.79756741467094</v>
      </c>
      <c r="U501" s="11"/>
      <c r="V501" s="11"/>
      <c r="W501" s="11"/>
      <c r="Y501" s="171">
        <v>926132.22999999695</v>
      </c>
      <c r="Z501" s="171">
        <f t="shared" si="30"/>
        <v>1617456.53</v>
      </c>
      <c r="AA501" s="172"/>
      <c r="AB501" s="171">
        <f t="shared" si="31"/>
        <v>741639.63</v>
      </c>
      <c r="AC501" s="171">
        <v>1035690.59</v>
      </c>
      <c r="AD501" s="171"/>
      <c r="AE501" s="4"/>
      <c r="AF501" s="4"/>
    </row>
    <row r="502" spans="1:32">
      <c r="A502" s="56"/>
      <c r="B502" s="11"/>
      <c r="C502" s="11" t="s">
        <v>493</v>
      </c>
      <c r="D502" s="11"/>
      <c r="E502" s="11" t="s">
        <v>248</v>
      </c>
      <c r="F502" s="11">
        <v>1305</v>
      </c>
      <c r="G502" s="11"/>
      <c r="H502" s="11"/>
      <c r="I502" s="11"/>
      <c r="J502" s="204">
        <v>254.29</v>
      </c>
      <c r="K502" s="11"/>
      <c r="M502" s="11">
        <v>2</v>
      </c>
      <c r="N502" s="70"/>
      <c r="P502" s="193">
        <f t="shared" si="32"/>
        <v>127.145</v>
      </c>
      <c r="Q502" s="11"/>
      <c r="R502" s="11"/>
      <c r="S502" s="11"/>
      <c r="T502" s="196">
        <f t="shared" si="33"/>
        <v>652.5</v>
      </c>
      <c r="U502" s="11"/>
      <c r="V502" s="11"/>
      <c r="W502" s="11"/>
      <c r="Y502" s="171">
        <v>254.29</v>
      </c>
      <c r="Z502" s="171">
        <f t="shared" si="30"/>
        <v>444.11</v>
      </c>
      <c r="AA502" s="172"/>
      <c r="AB502" s="171">
        <f t="shared" si="31"/>
        <v>203.63</v>
      </c>
      <c r="AC502" s="171">
        <v>284.37</v>
      </c>
      <c r="AD502" s="171"/>
      <c r="AE502" s="4"/>
      <c r="AF502" s="4"/>
    </row>
    <row r="503" spans="1:32">
      <c r="A503" s="56"/>
      <c r="B503" s="11"/>
      <c r="C503" s="11" t="s">
        <v>495</v>
      </c>
      <c r="D503" s="11"/>
      <c r="E503" s="11" t="s">
        <v>52</v>
      </c>
      <c r="F503" s="11">
        <v>9690</v>
      </c>
      <c r="G503" s="11"/>
      <c r="H503" s="11"/>
      <c r="I503" s="11"/>
      <c r="J503" s="204">
        <v>1910.35</v>
      </c>
      <c r="K503" s="11"/>
      <c r="M503" s="11">
        <v>14</v>
      </c>
      <c r="N503" s="70"/>
      <c r="P503" s="193">
        <f t="shared" si="32"/>
        <v>136.45357142857142</v>
      </c>
      <c r="Q503" s="11"/>
      <c r="R503" s="11"/>
      <c r="S503" s="11"/>
      <c r="T503" s="196">
        <f t="shared" si="33"/>
        <v>692.14285714285711</v>
      </c>
      <c r="U503" s="11"/>
      <c r="V503" s="11"/>
      <c r="W503" s="11"/>
      <c r="Y503" s="171">
        <v>1910.35</v>
      </c>
      <c r="Z503" s="171">
        <f t="shared" si="30"/>
        <v>3336.36</v>
      </c>
      <c r="AA503" s="172"/>
      <c r="AB503" s="171">
        <f t="shared" si="31"/>
        <v>1529.79</v>
      </c>
      <c r="AC503" s="171">
        <v>2136.34</v>
      </c>
      <c r="AD503" s="171"/>
      <c r="AE503" s="4"/>
      <c r="AF503" s="4"/>
    </row>
    <row r="504" spans="1:32">
      <c r="A504" s="56"/>
      <c r="B504" s="11"/>
      <c r="C504" s="11" t="s">
        <v>495</v>
      </c>
      <c r="D504" s="11"/>
      <c r="E504" s="11" t="s">
        <v>54</v>
      </c>
      <c r="F504" s="11">
        <v>1041776</v>
      </c>
      <c r="G504" s="11"/>
      <c r="H504" s="11"/>
      <c r="I504" s="11"/>
      <c r="J504" s="204">
        <v>201298.85000000053</v>
      </c>
      <c r="K504" s="11"/>
      <c r="M504" s="11">
        <v>2835</v>
      </c>
      <c r="N504" s="70"/>
      <c r="P504" s="193">
        <f t="shared" si="32"/>
        <v>71.004885361552212</v>
      </c>
      <c r="Q504" s="11"/>
      <c r="R504" s="11"/>
      <c r="S504" s="11"/>
      <c r="T504" s="196">
        <f t="shared" si="33"/>
        <v>367.46948853615521</v>
      </c>
      <c r="U504" s="11"/>
      <c r="V504" s="11"/>
      <c r="W504" s="11"/>
      <c r="Y504" s="171">
        <v>201298.85000000053</v>
      </c>
      <c r="Z504" s="171">
        <f t="shared" si="30"/>
        <v>351561.18</v>
      </c>
      <c r="AA504" s="172"/>
      <c r="AB504" s="171">
        <f t="shared" si="31"/>
        <v>161198.57999999999</v>
      </c>
      <c r="AC504" s="171">
        <v>225111.83</v>
      </c>
      <c r="AD504" s="171"/>
      <c r="AE504" s="4"/>
      <c r="AF504" s="4"/>
    </row>
    <row r="505" spans="1:32">
      <c r="A505" s="56"/>
      <c r="B505" s="11"/>
      <c r="C505" s="11" t="s">
        <v>495</v>
      </c>
      <c r="D505" s="11"/>
      <c r="E505" s="11" t="s">
        <v>197</v>
      </c>
      <c r="F505" s="11">
        <v>1929</v>
      </c>
      <c r="G505" s="11"/>
      <c r="H505" s="11"/>
      <c r="I505" s="11"/>
      <c r="J505" s="204">
        <v>303.21999999999997</v>
      </c>
      <c r="K505" s="11"/>
      <c r="M505" s="11">
        <v>4</v>
      </c>
      <c r="N505" s="70"/>
      <c r="P505" s="193">
        <f t="shared" si="32"/>
        <v>75.804999999999993</v>
      </c>
      <c r="Q505" s="11"/>
      <c r="R505" s="11"/>
      <c r="S505" s="11"/>
      <c r="T505" s="196">
        <f t="shared" si="33"/>
        <v>482.25</v>
      </c>
      <c r="U505" s="11"/>
      <c r="V505" s="11"/>
      <c r="W505" s="11"/>
      <c r="Y505" s="171">
        <v>303.21999999999997</v>
      </c>
      <c r="Z505" s="171">
        <f t="shared" si="30"/>
        <v>529.55999999999995</v>
      </c>
      <c r="AA505" s="172"/>
      <c r="AB505" s="171">
        <f t="shared" si="31"/>
        <v>242.82</v>
      </c>
      <c r="AC505" s="171">
        <v>339.09</v>
      </c>
      <c r="AD505" s="171"/>
      <c r="AE505" s="4"/>
      <c r="AF505" s="4"/>
    </row>
    <row r="506" spans="1:32">
      <c r="A506" s="56"/>
      <c r="B506" s="11"/>
      <c r="C506" s="11" t="s">
        <v>496</v>
      </c>
      <c r="D506" s="11"/>
      <c r="E506" s="11" t="s">
        <v>318</v>
      </c>
      <c r="F506" s="11">
        <v>110674</v>
      </c>
      <c r="G506" s="11"/>
      <c r="H506" s="11"/>
      <c r="I506" s="11"/>
      <c r="J506" s="204">
        <v>20451.120000000014</v>
      </c>
      <c r="K506" s="11"/>
      <c r="M506" s="11">
        <v>237</v>
      </c>
      <c r="N506" s="70"/>
      <c r="P506" s="193">
        <f t="shared" si="32"/>
        <v>86.291645569620314</v>
      </c>
      <c r="Q506" s="11"/>
      <c r="R506" s="11"/>
      <c r="S506" s="11"/>
      <c r="T506" s="196">
        <f t="shared" si="33"/>
        <v>466.9789029535865</v>
      </c>
      <c r="U506" s="11"/>
      <c r="V506" s="11"/>
      <c r="W506" s="11"/>
      <c r="Y506" s="171">
        <v>20451.120000000014</v>
      </c>
      <c r="Z506" s="171">
        <f t="shared" si="30"/>
        <v>35717.14</v>
      </c>
      <c r="AA506" s="172"/>
      <c r="AB506" s="171">
        <f t="shared" si="31"/>
        <v>16377.1</v>
      </c>
      <c r="AC506" s="171">
        <v>22870.42</v>
      </c>
      <c r="AD506" s="171"/>
      <c r="AE506" s="4"/>
      <c r="AF506" s="4"/>
    </row>
    <row r="507" spans="1:32">
      <c r="A507" s="56"/>
      <c r="B507" s="11"/>
      <c r="C507" s="11" t="s">
        <v>497</v>
      </c>
      <c r="D507" s="11"/>
      <c r="E507" s="11" t="s">
        <v>355</v>
      </c>
      <c r="F507" s="11">
        <v>3049981</v>
      </c>
      <c r="G507" s="11"/>
      <c r="H507" s="11"/>
      <c r="I507" s="11"/>
      <c r="J507" s="204">
        <v>593421.39999999979</v>
      </c>
      <c r="K507" s="11"/>
      <c r="M507" s="11">
        <v>5410</v>
      </c>
      <c r="N507" s="70"/>
      <c r="P507" s="193">
        <f t="shared" si="32"/>
        <v>109.68972273567464</v>
      </c>
      <c r="Q507" s="11"/>
      <c r="R507" s="11"/>
      <c r="S507" s="11"/>
      <c r="T507" s="196">
        <f t="shared" si="33"/>
        <v>563.76728280961186</v>
      </c>
      <c r="U507" s="11"/>
      <c r="V507" s="11"/>
      <c r="W507" s="11"/>
      <c r="Y507" s="171">
        <v>593421.39999999979</v>
      </c>
      <c r="Z507" s="171">
        <f t="shared" si="30"/>
        <v>1036389.07</v>
      </c>
      <c r="AA507" s="172"/>
      <c r="AB507" s="171">
        <f t="shared" si="31"/>
        <v>475207.33</v>
      </c>
      <c r="AC507" s="171">
        <v>663621.17000000004</v>
      </c>
      <c r="AD507" s="171"/>
      <c r="AE507" s="4"/>
      <c r="AF507" s="4"/>
    </row>
    <row r="508" spans="1:32">
      <c r="A508" s="56"/>
      <c r="B508" s="11"/>
      <c r="C508" s="11" t="s">
        <v>498</v>
      </c>
      <c r="D508" s="11"/>
      <c r="E508" s="11" t="s">
        <v>77</v>
      </c>
      <c r="F508" s="11">
        <v>1181</v>
      </c>
      <c r="G508" s="11"/>
      <c r="H508" s="11"/>
      <c r="I508" s="11"/>
      <c r="J508" s="204">
        <v>234.19</v>
      </c>
      <c r="K508" s="11"/>
      <c r="M508" s="11">
        <v>2</v>
      </c>
      <c r="N508" s="70"/>
      <c r="P508" s="193">
        <f t="shared" si="32"/>
        <v>117.095</v>
      </c>
      <c r="Q508" s="11"/>
      <c r="R508" s="11"/>
      <c r="S508" s="11"/>
      <c r="T508" s="196">
        <f t="shared" si="33"/>
        <v>590.5</v>
      </c>
      <c r="U508" s="11"/>
      <c r="V508" s="11"/>
      <c r="W508" s="11"/>
      <c r="Y508" s="171">
        <v>234.19</v>
      </c>
      <c r="Z508" s="171">
        <f t="shared" si="30"/>
        <v>409</v>
      </c>
      <c r="AA508" s="172"/>
      <c r="AB508" s="171">
        <f t="shared" si="31"/>
        <v>187.54</v>
      </c>
      <c r="AC508" s="171">
        <v>261.89</v>
      </c>
      <c r="AD508" s="171"/>
      <c r="AE508" s="4"/>
      <c r="AF508" s="4"/>
    </row>
    <row r="509" spans="1:32">
      <c r="A509" s="56"/>
      <c r="B509" s="11"/>
      <c r="C509" s="11" t="s">
        <v>499</v>
      </c>
      <c r="D509" s="11"/>
      <c r="E509" s="11" t="s">
        <v>500</v>
      </c>
      <c r="F509" s="11">
        <v>400774</v>
      </c>
      <c r="G509" s="11"/>
      <c r="H509" s="11"/>
      <c r="I509" s="11"/>
      <c r="J509" s="204">
        <v>77118.979999999967</v>
      </c>
      <c r="K509" s="11"/>
      <c r="M509" s="11">
        <v>495</v>
      </c>
      <c r="N509" s="70"/>
      <c r="P509" s="193">
        <f t="shared" si="32"/>
        <v>155.79591919191913</v>
      </c>
      <c r="Q509" s="11"/>
      <c r="R509" s="11"/>
      <c r="S509" s="11"/>
      <c r="T509" s="196">
        <f t="shared" si="33"/>
        <v>809.64444444444439</v>
      </c>
      <c r="U509" s="11"/>
      <c r="V509" s="11"/>
      <c r="W509" s="11"/>
      <c r="Y509" s="171">
        <v>77118.979999999967</v>
      </c>
      <c r="Z509" s="171">
        <f t="shared" si="30"/>
        <v>134685.51999999999</v>
      </c>
      <c r="AA509" s="172"/>
      <c r="AB509" s="171">
        <f t="shared" si="31"/>
        <v>61756.29</v>
      </c>
      <c r="AC509" s="171">
        <v>86241.9</v>
      </c>
      <c r="AD509" s="171"/>
      <c r="AE509" s="4"/>
      <c r="AF509" s="4"/>
    </row>
    <row r="510" spans="1:32">
      <c r="A510" s="56"/>
      <c r="B510" s="11"/>
      <c r="C510" s="11" t="s">
        <v>501</v>
      </c>
      <c r="D510" s="11"/>
      <c r="E510" s="11" t="s">
        <v>197</v>
      </c>
      <c r="F510" s="11">
        <v>174038</v>
      </c>
      <c r="G510" s="11"/>
      <c r="H510" s="11"/>
      <c r="I510" s="11"/>
      <c r="J510" s="204">
        <v>32690.15</v>
      </c>
      <c r="K510" s="11"/>
      <c r="M510" s="11">
        <v>404</v>
      </c>
      <c r="N510" s="70"/>
      <c r="P510" s="193">
        <f t="shared" si="32"/>
        <v>80.916212871287129</v>
      </c>
      <c r="Q510" s="11"/>
      <c r="R510" s="11"/>
      <c r="S510" s="11"/>
      <c r="T510" s="196">
        <f t="shared" si="33"/>
        <v>430.78712871287127</v>
      </c>
      <c r="U510" s="11"/>
      <c r="V510" s="11"/>
      <c r="W510" s="11"/>
      <c r="Y510" s="171">
        <v>32690.15</v>
      </c>
      <c r="Z510" s="171">
        <f t="shared" si="30"/>
        <v>57092.17</v>
      </c>
      <c r="AA510" s="172"/>
      <c r="AB510" s="171">
        <f t="shared" si="31"/>
        <v>26178.02</v>
      </c>
      <c r="AC510" s="171">
        <v>36557.29</v>
      </c>
      <c r="AD510" s="171"/>
      <c r="AE510" s="4"/>
      <c r="AF510" s="4"/>
    </row>
    <row r="511" spans="1:32">
      <c r="A511" s="56"/>
      <c r="B511" s="11"/>
      <c r="C511" s="11" t="s">
        <v>502</v>
      </c>
      <c r="D511" s="11"/>
      <c r="E511" s="11" t="s">
        <v>309</v>
      </c>
      <c r="F511" s="11">
        <v>7196</v>
      </c>
      <c r="G511" s="11"/>
      <c r="H511" s="11"/>
      <c r="I511" s="11"/>
      <c r="J511" s="204">
        <v>1439.2600000000002</v>
      </c>
      <c r="K511" s="11"/>
      <c r="M511" s="11">
        <v>6</v>
      </c>
      <c r="N511" s="70"/>
      <c r="P511" s="193">
        <f t="shared" si="32"/>
        <v>239.87666666666669</v>
      </c>
      <c r="Q511" s="11"/>
      <c r="R511" s="11"/>
      <c r="S511" s="11"/>
      <c r="T511" s="196">
        <f t="shared" si="33"/>
        <v>1199.3333333333333</v>
      </c>
      <c r="U511" s="11"/>
      <c r="V511" s="11"/>
      <c r="W511" s="11"/>
      <c r="Y511" s="171">
        <v>1439.2600000000002</v>
      </c>
      <c r="Z511" s="171">
        <f t="shared" si="30"/>
        <v>2513.62</v>
      </c>
      <c r="AA511" s="172"/>
      <c r="AB511" s="171">
        <f t="shared" si="31"/>
        <v>1152.55</v>
      </c>
      <c r="AC511" s="171">
        <v>1609.52</v>
      </c>
      <c r="AD511" s="171"/>
      <c r="AE511" s="4"/>
      <c r="AF511" s="4"/>
    </row>
    <row r="512" spans="1:32">
      <c r="A512" s="56"/>
      <c r="B512" s="11"/>
      <c r="C512" s="11" t="s">
        <v>502</v>
      </c>
      <c r="D512" s="11"/>
      <c r="E512" s="11" t="s">
        <v>79</v>
      </c>
      <c r="F512" s="11">
        <v>482</v>
      </c>
      <c r="G512" s="11"/>
      <c r="H512" s="11"/>
      <c r="I512" s="11"/>
      <c r="J512" s="204">
        <v>96.15</v>
      </c>
      <c r="K512" s="11"/>
      <c r="M512" s="11">
        <v>1</v>
      </c>
      <c r="N512" s="70"/>
      <c r="P512" s="193">
        <f t="shared" si="32"/>
        <v>96.15</v>
      </c>
      <c r="Q512" s="11"/>
      <c r="R512" s="11"/>
      <c r="S512" s="11"/>
      <c r="T512" s="196">
        <f t="shared" si="33"/>
        <v>482</v>
      </c>
      <c r="U512" s="11"/>
      <c r="V512" s="11"/>
      <c r="W512" s="11"/>
      <c r="Y512" s="171">
        <v>96.15</v>
      </c>
      <c r="Z512" s="171">
        <f t="shared" si="30"/>
        <v>167.92</v>
      </c>
      <c r="AA512" s="172"/>
      <c r="AB512" s="171">
        <f t="shared" si="31"/>
        <v>77</v>
      </c>
      <c r="AC512" s="171">
        <v>107.52</v>
      </c>
      <c r="AD512" s="171"/>
      <c r="AE512" s="4"/>
      <c r="AF512" s="4"/>
    </row>
    <row r="513" spans="1:32">
      <c r="A513" s="56"/>
      <c r="B513" s="11"/>
      <c r="C513" s="11" t="s">
        <v>503</v>
      </c>
      <c r="D513" s="11"/>
      <c r="E513" s="11" t="s">
        <v>309</v>
      </c>
      <c r="F513" s="11">
        <v>762</v>
      </c>
      <c r="G513" s="11"/>
      <c r="H513" s="11"/>
      <c r="I513" s="11"/>
      <c r="J513" s="204">
        <v>149.44</v>
      </c>
      <c r="K513" s="11"/>
      <c r="M513" s="11">
        <v>1</v>
      </c>
      <c r="N513" s="70"/>
      <c r="P513" s="193">
        <f t="shared" si="32"/>
        <v>149.44</v>
      </c>
      <c r="Q513" s="11"/>
      <c r="R513" s="11"/>
      <c r="S513" s="11"/>
      <c r="T513" s="196">
        <f t="shared" si="33"/>
        <v>762</v>
      </c>
      <c r="U513" s="11"/>
      <c r="V513" s="11"/>
      <c r="W513" s="11"/>
      <c r="Y513" s="171">
        <v>149.44</v>
      </c>
      <c r="Z513" s="171">
        <f t="shared" si="30"/>
        <v>260.99</v>
      </c>
      <c r="AA513" s="172"/>
      <c r="AB513" s="171">
        <f t="shared" si="31"/>
        <v>119.67</v>
      </c>
      <c r="AC513" s="171">
        <v>167.12</v>
      </c>
      <c r="AD513" s="171"/>
      <c r="AE513" s="4"/>
      <c r="AF513" s="4"/>
    </row>
    <row r="514" spans="1:32">
      <c r="A514" s="56"/>
      <c r="B514" s="11"/>
      <c r="C514" s="11" t="s">
        <v>504</v>
      </c>
      <c r="D514" s="11"/>
      <c r="E514" s="11" t="s">
        <v>86</v>
      </c>
      <c r="F514" s="11">
        <v>799</v>
      </c>
      <c r="G514" s="11"/>
      <c r="H514" s="11"/>
      <c r="I514" s="11"/>
      <c r="J514" s="204">
        <v>75.94</v>
      </c>
      <c r="K514" s="11"/>
      <c r="M514" s="11">
        <v>1</v>
      </c>
      <c r="N514" s="70"/>
      <c r="P514" s="193">
        <f t="shared" si="32"/>
        <v>75.94</v>
      </c>
      <c r="Q514" s="11"/>
      <c r="R514" s="11"/>
      <c r="S514" s="11"/>
      <c r="T514" s="196">
        <f t="shared" si="33"/>
        <v>799</v>
      </c>
      <c r="U514" s="11"/>
      <c r="V514" s="11"/>
      <c r="W514" s="11"/>
      <c r="Y514" s="171">
        <v>75.94</v>
      </c>
      <c r="Z514" s="171">
        <f t="shared" si="30"/>
        <v>132.63</v>
      </c>
      <c r="AA514" s="172"/>
      <c r="AB514" s="171">
        <f t="shared" si="31"/>
        <v>60.81</v>
      </c>
      <c r="AC514" s="171">
        <v>84.92</v>
      </c>
      <c r="AD514" s="171"/>
      <c r="AE514" s="4"/>
      <c r="AF514" s="4"/>
    </row>
    <row r="515" spans="1:32">
      <c r="A515" s="56"/>
      <c r="B515" s="11"/>
      <c r="C515" s="11" t="s">
        <v>504</v>
      </c>
      <c r="D515" s="11"/>
      <c r="E515" s="11" t="s">
        <v>210</v>
      </c>
      <c r="F515" s="11">
        <v>233976</v>
      </c>
      <c r="G515" s="11"/>
      <c r="H515" s="11"/>
      <c r="I515" s="11"/>
      <c r="J515" s="204">
        <v>45755.580000000009</v>
      </c>
      <c r="K515" s="11"/>
      <c r="M515" s="11">
        <v>418</v>
      </c>
      <c r="N515" s="70"/>
      <c r="P515" s="193">
        <f t="shared" si="32"/>
        <v>109.46311004784691</v>
      </c>
      <c r="Q515" s="11"/>
      <c r="R515" s="11"/>
      <c r="S515" s="11"/>
      <c r="T515" s="196">
        <f t="shared" si="33"/>
        <v>559.7511961722488</v>
      </c>
      <c r="U515" s="11"/>
      <c r="V515" s="11"/>
      <c r="W515" s="11"/>
      <c r="Y515" s="171">
        <v>45755.580000000009</v>
      </c>
      <c r="Z515" s="171">
        <f t="shared" si="30"/>
        <v>79910.47</v>
      </c>
      <c r="AA515" s="172"/>
      <c r="AB515" s="171">
        <f t="shared" si="31"/>
        <v>36640.720000000001</v>
      </c>
      <c r="AC515" s="171">
        <v>51168.31</v>
      </c>
      <c r="AD515" s="171"/>
      <c r="AE515" s="4"/>
      <c r="AF515" s="4"/>
    </row>
    <row r="516" spans="1:32">
      <c r="A516" s="56"/>
      <c r="B516" s="11"/>
      <c r="C516" s="11" t="s">
        <v>505</v>
      </c>
      <c r="D516" s="11"/>
      <c r="E516" s="11" t="s">
        <v>77</v>
      </c>
      <c r="F516" s="11">
        <v>185694</v>
      </c>
      <c r="G516" s="11"/>
      <c r="H516" s="11"/>
      <c r="I516" s="11"/>
      <c r="J516" s="204">
        <v>35672.28</v>
      </c>
      <c r="K516" s="11"/>
      <c r="M516" s="11">
        <v>207</v>
      </c>
      <c r="N516" s="70"/>
      <c r="P516" s="193">
        <f t="shared" si="32"/>
        <v>172.32985507246377</v>
      </c>
      <c r="Q516" s="11"/>
      <c r="R516" s="11"/>
      <c r="S516" s="11"/>
      <c r="T516" s="196">
        <f t="shared" si="33"/>
        <v>897.07246376811599</v>
      </c>
      <c r="U516" s="11"/>
      <c r="V516" s="11"/>
      <c r="W516" s="11"/>
      <c r="Y516" s="171">
        <v>35672.28</v>
      </c>
      <c r="Z516" s="171">
        <f t="shared" si="30"/>
        <v>62300.35</v>
      </c>
      <c r="AA516" s="172"/>
      <c r="AB516" s="171">
        <f t="shared" si="31"/>
        <v>28566.09</v>
      </c>
      <c r="AC516" s="171">
        <v>39892.19</v>
      </c>
      <c r="AD516" s="171"/>
      <c r="AE516" s="4"/>
      <c r="AF516" s="4"/>
    </row>
    <row r="517" spans="1:32">
      <c r="A517" s="56"/>
      <c r="B517" s="11"/>
      <c r="C517" s="11" t="s">
        <v>506</v>
      </c>
      <c r="D517" s="11"/>
      <c r="E517" s="11" t="s">
        <v>93</v>
      </c>
      <c r="F517" s="11">
        <v>23606</v>
      </c>
      <c r="G517" s="11"/>
      <c r="H517" s="11"/>
      <c r="I517" s="11"/>
      <c r="J517" s="204">
        <v>4790.2499999999991</v>
      </c>
      <c r="K517" s="11"/>
      <c r="M517" s="11">
        <v>47</v>
      </c>
      <c r="N517" s="70"/>
      <c r="P517" s="193">
        <f t="shared" si="32"/>
        <v>101.92021276595743</v>
      </c>
      <c r="Q517" s="11"/>
      <c r="R517" s="11"/>
      <c r="S517" s="11"/>
      <c r="T517" s="196">
        <f t="shared" si="33"/>
        <v>502.25531914893617</v>
      </c>
      <c r="U517" s="11"/>
      <c r="V517" s="11"/>
      <c r="W517" s="11"/>
      <c r="Y517" s="171">
        <v>4790.2499999999991</v>
      </c>
      <c r="Z517" s="171">
        <f t="shared" si="30"/>
        <v>8366</v>
      </c>
      <c r="AA517" s="172"/>
      <c r="AB517" s="171">
        <f t="shared" si="31"/>
        <v>3836</v>
      </c>
      <c r="AC517" s="171">
        <v>5356.92</v>
      </c>
      <c r="AD517" s="171"/>
      <c r="AE517" s="4"/>
      <c r="AF517" s="4"/>
    </row>
    <row r="518" spans="1:32">
      <c r="A518" s="56"/>
      <c r="B518" s="11"/>
      <c r="C518" s="11" t="s">
        <v>507</v>
      </c>
      <c r="D518" s="11"/>
      <c r="E518" s="11" t="s">
        <v>94</v>
      </c>
      <c r="F518" s="11">
        <v>-863</v>
      </c>
      <c r="G518" s="11"/>
      <c r="H518" s="11"/>
      <c r="I518" s="11"/>
      <c r="J518" s="204">
        <v>-168.17</v>
      </c>
      <c r="K518" s="11"/>
      <c r="M518" s="11">
        <v>1</v>
      </c>
      <c r="N518" s="70"/>
      <c r="P518" s="193">
        <f t="shared" si="32"/>
        <v>-168.17</v>
      </c>
      <c r="Q518" s="11"/>
      <c r="R518" s="11"/>
      <c r="S518" s="11"/>
      <c r="T518" s="196">
        <f t="shared" si="33"/>
        <v>-863</v>
      </c>
      <c r="U518" s="11"/>
      <c r="V518" s="11"/>
      <c r="W518" s="11"/>
      <c r="Y518" s="171">
        <v>-168.17</v>
      </c>
      <c r="Z518" s="171">
        <f t="shared" si="30"/>
        <v>-293.7</v>
      </c>
      <c r="AA518" s="172"/>
      <c r="AB518" s="171">
        <f t="shared" si="31"/>
        <v>-134.66999999999999</v>
      </c>
      <c r="AC518" s="171">
        <v>-188.06</v>
      </c>
      <c r="AD518" s="171"/>
      <c r="AE518" s="4"/>
      <c r="AF518" s="4"/>
    </row>
    <row r="519" spans="1:32">
      <c r="A519" s="56"/>
      <c r="B519" s="11"/>
      <c r="C519" s="11" t="s">
        <v>508</v>
      </c>
      <c r="D519" s="11"/>
      <c r="E519" s="11" t="s">
        <v>75</v>
      </c>
      <c r="F519" s="11">
        <v>38298</v>
      </c>
      <c r="G519" s="11"/>
      <c r="H519" s="11"/>
      <c r="I519" s="11"/>
      <c r="J519" s="204">
        <v>6939</v>
      </c>
      <c r="K519" s="11"/>
      <c r="M519" s="11">
        <v>60</v>
      </c>
      <c r="N519" s="70"/>
      <c r="P519" s="193">
        <f t="shared" si="32"/>
        <v>115.65</v>
      </c>
      <c r="Q519" s="11"/>
      <c r="R519" s="11"/>
      <c r="S519" s="11"/>
      <c r="T519" s="196">
        <f t="shared" si="33"/>
        <v>638.29999999999995</v>
      </c>
      <c r="U519" s="11"/>
      <c r="V519" s="11"/>
      <c r="W519" s="11"/>
      <c r="Y519" s="171">
        <v>6939</v>
      </c>
      <c r="Z519" s="171">
        <f t="shared" si="30"/>
        <v>12118.71</v>
      </c>
      <c r="AA519" s="172"/>
      <c r="AB519" s="171">
        <f t="shared" si="31"/>
        <v>5556.7</v>
      </c>
      <c r="AC519" s="171">
        <v>7759.86</v>
      </c>
      <c r="AD519" s="171"/>
      <c r="AE519" s="4"/>
      <c r="AF519" s="4"/>
    </row>
    <row r="520" spans="1:32">
      <c r="A520" s="56"/>
      <c r="B520" s="11"/>
      <c r="C520" s="11" t="s">
        <v>509</v>
      </c>
      <c r="D520" s="11"/>
      <c r="E520" s="11" t="s">
        <v>115</v>
      </c>
      <c r="F520" s="11">
        <v>53738</v>
      </c>
      <c r="G520" s="11"/>
      <c r="H520" s="11"/>
      <c r="I520" s="11"/>
      <c r="J520" s="204">
        <v>10382.77</v>
      </c>
      <c r="K520" s="11"/>
      <c r="M520" s="11">
        <v>73</v>
      </c>
      <c r="N520" s="70"/>
      <c r="P520" s="193">
        <f t="shared" si="32"/>
        <v>142.22972602739728</v>
      </c>
      <c r="Q520" s="11"/>
      <c r="R520" s="11"/>
      <c r="S520" s="11"/>
      <c r="T520" s="196">
        <f t="shared" si="33"/>
        <v>736.13698630136992</v>
      </c>
      <c r="U520" s="11"/>
      <c r="V520" s="11"/>
      <c r="W520" s="11"/>
      <c r="Y520" s="171">
        <v>10382.77</v>
      </c>
      <c r="Z520" s="171">
        <f t="shared" si="30"/>
        <v>18133.13</v>
      </c>
      <c r="AA520" s="172"/>
      <c r="AB520" s="171">
        <f t="shared" si="31"/>
        <v>8314.44</v>
      </c>
      <c r="AC520" s="171">
        <v>11611.02</v>
      </c>
      <c r="AD520" s="171"/>
      <c r="AE520" s="4"/>
      <c r="AF520" s="4"/>
    </row>
    <row r="521" spans="1:32">
      <c r="A521" s="56"/>
      <c r="B521" s="11"/>
      <c r="C521" s="11" t="s">
        <v>510</v>
      </c>
      <c r="D521" s="11"/>
      <c r="E521" s="11" t="s">
        <v>66</v>
      </c>
      <c r="F521" s="11">
        <v>481077</v>
      </c>
      <c r="G521" s="11"/>
      <c r="H521" s="11"/>
      <c r="I521" s="11"/>
      <c r="J521" s="204">
        <v>93269.750000000116</v>
      </c>
      <c r="K521" s="11"/>
      <c r="M521" s="11">
        <v>674</v>
      </c>
      <c r="N521" s="70"/>
      <c r="P521" s="193">
        <f t="shared" si="32"/>
        <v>138.38241839762628</v>
      </c>
      <c r="Q521" s="11"/>
      <c r="R521" s="11"/>
      <c r="S521" s="11"/>
      <c r="T521" s="196">
        <f t="shared" si="33"/>
        <v>713.76409495548967</v>
      </c>
      <c r="U521" s="11"/>
      <c r="V521" s="11"/>
      <c r="W521" s="11"/>
      <c r="Y521" s="171">
        <v>93269.750000000116</v>
      </c>
      <c r="Z521" s="171">
        <f t="shared" si="30"/>
        <v>162892.25</v>
      </c>
      <c r="AA521" s="172"/>
      <c r="AB521" s="171">
        <f t="shared" si="31"/>
        <v>74689.7</v>
      </c>
      <c r="AC521" s="171">
        <v>104303.25</v>
      </c>
      <c r="AD521" s="171"/>
      <c r="AE521" s="4"/>
      <c r="AF521" s="4"/>
    </row>
    <row r="522" spans="1:32">
      <c r="A522" s="56"/>
      <c r="B522" s="11"/>
      <c r="C522" s="11" t="s">
        <v>511</v>
      </c>
      <c r="D522" s="11"/>
      <c r="E522" s="11" t="s">
        <v>66</v>
      </c>
      <c r="F522" s="11">
        <v>829</v>
      </c>
      <c r="G522" s="11"/>
      <c r="H522" s="11"/>
      <c r="I522" s="11"/>
      <c r="J522" s="204">
        <v>163.47999999999999</v>
      </c>
      <c r="K522" s="11"/>
      <c r="M522" s="11">
        <v>1</v>
      </c>
      <c r="N522" s="70"/>
      <c r="P522" s="193">
        <f t="shared" si="32"/>
        <v>163.47999999999999</v>
      </c>
      <c r="Q522" s="11"/>
      <c r="R522" s="11"/>
      <c r="S522" s="11"/>
      <c r="T522" s="196">
        <f t="shared" si="33"/>
        <v>829</v>
      </c>
      <c r="U522" s="11"/>
      <c r="V522" s="11"/>
      <c r="W522" s="11"/>
      <c r="Y522" s="171">
        <v>163.47999999999999</v>
      </c>
      <c r="Z522" s="171">
        <f t="shared" si="30"/>
        <v>285.51</v>
      </c>
      <c r="AA522" s="172"/>
      <c r="AB522" s="171">
        <f t="shared" si="31"/>
        <v>130.91</v>
      </c>
      <c r="AC522" s="171">
        <v>182.82</v>
      </c>
      <c r="AD522" s="171"/>
      <c r="AE522" s="4"/>
      <c r="AF522" s="4"/>
    </row>
    <row r="523" spans="1:32">
      <c r="A523" s="56"/>
      <c r="B523" s="11"/>
      <c r="C523" s="11" t="s">
        <v>511</v>
      </c>
      <c r="D523" s="11"/>
      <c r="E523" s="11" t="s">
        <v>512</v>
      </c>
      <c r="F523" s="11">
        <v>2468962</v>
      </c>
      <c r="G523" s="11"/>
      <c r="H523" s="11"/>
      <c r="I523" s="11"/>
      <c r="J523" s="204">
        <v>491549.82000000053</v>
      </c>
      <c r="K523" s="11"/>
      <c r="M523" s="11">
        <v>3146</v>
      </c>
      <c r="N523" s="70"/>
      <c r="P523" s="193">
        <f t="shared" si="32"/>
        <v>156.24596948506056</v>
      </c>
      <c r="Q523" s="11"/>
      <c r="R523" s="11"/>
      <c r="S523" s="11"/>
      <c r="T523" s="196">
        <f t="shared" si="33"/>
        <v>784.79402415766049</v>
      </c>
      <c r="U523" s="11"/>
      <c r="V523" s="11"/>
      <c r="W523" s="11"/>
      <c r="Y523" s="171">
        <v>491549.82000000053</v>
      </c>
      <c r="Z523" s="171">
        <f t="shared" si="30"/>
        <v>858474.03</v>
      </c>
      <c r="AA523" s="172"/>
      <c r="AB523" s="171">
        <f t="shared" si="31"/>
        <v>393629.35</v>
      </c>
      <c r="AC523" s="171">
        <v>549698.53</v>
      </c>
      <c r="AD523" s="171"/>
      <c r="AE523" s="4"/>
      <c r="AF523" s="4"/>
    </row>
    <row r="524" spans="1:32">
      <c r="A524" s="56"/>
      <c r="B524" s="11"/>
      <c r="C524" s="11" t="s">
        <v>513</v>
      </c>
      <c r="D524" s="11"/>
      <c r="E524" s="11" t="s">
        <v>133</v>
      </c>
      <c r="F524" s="11">
        <v>181899</v>
      </c>
      <c r="G524" s="11"/>
      <c r="H524" s="11"/>
      <c r="I524" s="11"/>
      <c r="J524" s="204">
        <v>34192.13999999997</v>
      </c>
      <c r="K524" s="11"/>
      <c r="M524" s="11">
        <v>323</v>
      </c>
      <c r="N524" s="70"/>
      <c r="P524" s="193">
        <f t="shared" si="32"/>
        <v>105.8580185758513</v>
      </c>
      <c r="Q524" s="11"/>
      <c r="R524" s="11"/>
      <c r="S524" s="11"/>
      <c r="T524" s="196">
        <f t="shared" si="33"/>
        <v>563.15479876160987</v>
      </c>
      <c r="U524" s="11"/>
      <c r="V524" s="11"/>
      <c r="W524" s="11"/>
      <c r="Y524" s="171">
        <v>34192.13999999997</v>
      </c>
      <c r="Z524" s="171">
        <f t="shared" si="30"/>
        <v>59715.34</v>
      </c>
      <c r="AA524" s="172"/>
      <c r="AB524" s="171">
        <f t="shared" si="31"/>
        <v>27380.799999999999</v>
      </c>
      <c r="AC524" s="171">
        <v>38236.959999999999</v>
      </c>
      <c r="AD524" s="171"/>
      <c r="AE524" s="4"/>
      <c r="AF524" s="4"/>
    </row>
    <row r="525" spans="1:32">
      <c r="A525" s="56"/>
      <c r="B525" s="11"/>
      <c r="C525" s="11" t="s">
        <v>514</v>
      </c>
      <c r="D525" s="11"/>
      <c r="E525" s="11" t="s">
        <v>485</v>
      </c>
      <c r="F525" s="11">
        <v>1338365</v>
      </c>
      <c r="G525" s="11"/>
      <c r="H525" s="11"/>
      <c r="I525" s="11"/>
      <c r="J525" s="204">
        <v>254984.26000000018</v>
      </c>
      <c r="K525" s="11"/>
      <c r="M525" s="11">
        <v>2767</v>
      </c>
      <c r="N525" s="70"/>
      <c r="P525" s="193">
        <f t="shared" si="32"/>
        <v>92.151882905674086</v>
      </c>
      <c r="Q525" s="11"/>
      <c r="R525" s="11"/>
      <c r="S525" s="11"/>
      <c r="T525" s="196">
        <f t="shared" si="33"/>
        <v>483.6881098662812</v>
      </c>
      <c r="U525" s="11"/>
      <c r="V525" s="11"/>
      <c r="W525" s="11"/>
      <c r="Y525" s="171">
        <v>254984.26000000018</v>
      </c>
      <c r="Z525" s="171">
        <f t="shared" si="30"/>
        <v>445320.81</v>
      </c>
      <c r="AA525" s="172"/>
      <c r="AB525" s="171">
        <f t="shared" si="31"/>
        <v>204189.45</v>
      </c>
      <c r="AC525" s="171">
        <v>285148.05</v>
      </c>
      <c r="AD525" s="171"/>
      <c r="AE525" s="4"/>
      <c r="AF525" s="4"/>
    </row>
    <row r="526" spans="1:32">
      <c r="A526" s="56"/>
      <c r="B526" s="11"/>
      <c r="C526" s="11" t="s">
        <v>515</v>
      </c>
      <c r="D526" s="11"/>
      <c r="E526" s="11" t="s">
        <v>441</v>
      </c>
      <c r="F526" s="11">
        <v>1381</v>
      </c>
      <c r="G526" s="11"/>
      <c r="H526" s="11"/>
      <c r="I526" s="11"/>
      <c r="J526" s="204">
        <v>277.83999999999997</v>
      </c>
      <c r="K526" s="11"/>
      <c r="M526" s="11">
        <v>3</v>
      </c>
      <c r="N526" s="70"/>
      <c r="P526" s="193">
        <f t="shared" si="32"/>
        <v>92.61333333333333</v>
      </c>
      <c r="Q526" s="11"/>
      <c r="R526" s="11"/>
      <c r="S526" s="11"/>
      <c r="T526" s="196">
        <f t="shared" si="33"/>
        <v>460.33333333333331</v>
      </c>
      <c r="U526" s="11"/>
      <c r="V526" s="11"/>
      <c r="W526" s="11"/>
      <c r="Y526" s="171">
        <v>277.83999999999997</v>
      </c>
      <c r="Z526" s="171">
        <f t="shared" si="30"/>
        <v>485.24</v>
      </c>
      <c r="AA526" s="172"/>
      <c r="AB526" s="171">
        <f t="shared" si="31"/>
        <v>222.49</v>
      </c>
      <c r="AC526" s="171">
        <v>310.70999999999998</v>
      </c>
      <c r="AD526" s="171"/>
      <c r="AE526" s="4"/>
      <c r="AF526" s="4"/>
    </row>
    <row r="527" spans="1:32">
      <c r="A527" s="56"/>
      <c r="B527" s="11"/>
      <c r="C527" s="11" t="s">
        <v>515</v>
      </c>
      <c r="D527" s="11"/>
      <c r="E527" s="11" t="s">
        <v>516</v>
      </c>
      <c r="F527" s="11">
        <v>198510</v>
      </c>
      <c r="G527" s="11"/>
      <c r="H527" s="11"/>
      <c r="I527" s="11"/>
      <c r="J527" s="204">
        <v>39583.340000000018</v>
      </c>
      <c r="K527" s="11"/>
      <c r="M527" s="11">
        <v>421</v>
      </c>
      <c r="N527" s="70"/>
      <c r="P527" s="193">
        <f t="shared" si="32"/>
        <v>94.022185273159195</v>
      </c>
      <c r="Q527" s="11"/>
      <c r="R527" s="11"/>
      <c r="S527" s="11"/>
      <c r="T527" s="196">
        <f t="shared" si="33"/>
        <v>471.52019002375295</v>
      </c>
      <c r="U527" s="11"/>
      <c r="V527" s="11"/>
      <c r="W527" s="11"/>
      <c r="Y527" s="171">
        <v>39583.340000000018</v>
      </c>
      <c r="Z527" s="171">
        <f t="shared" si="30"/>
        <v>69130.880000000005</v>
      </c>
      <c r="AA527" s="172"/>
      <c r="AB527" s="171">
        <f t="shared" si="31"/>
        <v>31698.04</v>
      </c>
      <c r="AC527" s="171">
        <v>44265.919999999998</v>
      </c>
      <c r="AD527" s="171"/>
      <c r="AE527" s="4"/>
      <c r="AF527" s="4"/>
    </row>
    <row r="528" spans="1:32">
      <c r="A528" s="56"/>
      <c r="B528" s="11"/>
      <c r="C528" s="11" t="s">
        <v>517</v>
      </c>
      <c r="D528" s="11"/>
      <c r="E528" s="11" t="s">
        <v>93</v>
      </c>
      <c r="F528" s="11">
        <v>1369619</v>
      </c>
      <c r="G528" s="11"/>
      <c r="H528" s="11"/>
      <c r="I528" s="11"/>
      <c r="J528" s="204">
        <v>273553.99999999977</v>
      </c>
      <c r="K528" s="11"/>
      <c r="M528" s="11">
        <v>2477</v>
      </c>
      <c r="N528" s="70"/>
      <c r="P528" s="193">
        <f t="shared" si="32"/>
        <v>110.43762616067815</v>
      </c>
      <c r="Q528" s="11"/>
      <c r="R528" s="11"/>
      <c r="S528" s="11"/>
      <c r="T528" s="196">
        <f t="shared" si="33"/>
        <v>552.93459830440054</v>
      </c>
      <c r="U528" s="11"/>
      <c r="V528" s="11"/>
      <c r="W528" s="11"/>
      <c r="Y528" s="171">
        <v>273553.99999999977</v>
      </c>
      <c r="Z528" s="171">
        <f t="shared" si="30"/>
        <v>477752.19</v>
      </c>
      <c r="AA528" s="172"/>
      <c r="AB528" s="171">
        <f t="shared" si="31"/>
        <v>219059.96</v>
      </c>
      <c r="AC528" s="171">
        <v>305914.53000000003</v>
      </c>
      <c r="AD528" s="171"/>
      <c r="AE528" s="4"/>
      <c r="AF528" s="4"/>
    </row>
    <row r="529" spans="1:32">
      <c r="A529" s="56"/>
      <c r="B529" s="11"/>
      <c r="C529" s="11" t="s">
        <v>518</v>
      </c>
      <c r="D529" s="11"/>
      <c r="E529" s="11" t="s">
        <v>86</v>
      </c>
      <c r="F529" s="11">
        <v>541234</v>
      </c>
      <c r="G529" s="11"/>
      <c r="H529" s="11"/>
      <c r="I529" s="11"/>
      <c r="J529" s="204">
        <v>105767.87000000001</v>
      </c>
      <c r="K529" s="11"/>
      <c r="M529" s="11">
        <v>688</v>
      </c>
      <c r="N529" s="70"/>
      <c r="P529" s="193">
        <f t="shared" si="32"/>
        <v>153.73236918604653</v>
      </c>
      <c r="Q529" s="11"/>
      <c r="R529" s="11"/>
      <c r="S529" s="11"/>
      <c r="T529" s="196">
        <f t="shared" si="33"/>
        <v>786.67732558139539</v>
      </c>
      <c r="U529" s="11"/>
      <c r="V529" s="11"/>
      <c r="W529" s="11"/>
      <c r="Y529" s="171">
        <v>105767.87000000001</v>
      </c>
      <c r="Z529" s="171">
        <f t="shared" si="30"/>
        <v>184719.77</v>
      </c>
      <c r="AA529" s="172"/>
      <c r="AB529" s="171">
        <f t="shared" si="31"/>
        <v>84698.1</v>
      </c>
      <c r="AC529" s="171">
        <v>118279.86</v>
      </c>
      <c r="AD529" s="171"/>
      <c r="AE529" s="4"/>
      <c r="AF529" s="4"/>
    </row>
    <row r="530" spans="1:32">
      <c r="A530" s="56"/>
      <c r="B530" s="11"/>
      <c r="C530" s="11" t="s">
        <v>519</v>
      </c>
      <c r="D530" s="11"/>
      <c r="E530" s="11" t="s">
        <v>81</v>
      </c>
      <c r="F530" s="11">
        <v>895</v>
      </c>
      <c r="G530" s="11"/>
      <c r="H530" s="11"/>
      <c r="I530" s="11"/>
      <c r="J530" s="204">
        <v>179.69</v>
      </c>
      <c r="K530" s="11"/>
      <c r="M530" s="11">
        <v>2</v>
      </c>
      <c r="N530" s="70"/>
      <c r="P530" s="193">
        <f t="shared" si="32"/>
        <v>89.844999999999999</v>
      </c>
      <c r="Q530" s="11"/>
      <c r="R530" s="11"/>
      <c r="S530" s="11"/>
      <c r="T530" s="196">
        <f t="shared" si="33"/>
        <v>447.5</v>
      </c>
      <c r="U530" s="11"/>
      <c r="V530" s="11"/>
      <c r="W530" s="11"/>
      <c r="Y530" s="171">
        <v>179.69</v>
      </c>
      <c r="Z530" s="171">
        <f t="shared" si="30"/>
        <v>313.82</v>
      </c>
      <c r="AA530" s="172"/>
      <c r="AB530" s="171">
        <f t="shared" si="31"/>
        <v>143.88999999999999</v>
      </c>
      <c r="AC530" s="171">
        <v>200.95</v>
      </c>
      <c r="AD530" s="171"/>
      <c r="AE530" s="4"/>
      <c r="AF530" s="4"/>
    </row>
    <row r="531" spans="1:32">
      <c r="A531" s="56"/>
      <c r="B531" s="11"/>
      <c r="C531" s="11" t="s">
        <v>519</v>
      </c>
      <c r="D531" s="11"/>
      <c r="E531" s="11" t="s">
        <v>431</v>
      </c>
      <c r="F531" s="11">
        <v>751</v>
      </c>
      <c r="G531" s="11"/>
      <c r="H531" s="11"/>
      <c r="I531" s="11"/>
      <c r="J531" s="204">
        <v>147.97999999999999</v>
      </c>
      <c r="K531" s="11"/>
      <c r="M531" s="11">
        <v>1</v>
      </c>
      <c r="N531" s="70"/>
      <c r="P531" s="193">
        <f t="shared" si="32"/>
        <v>147.97999999999999</v>
      </c>
      <c r="Q531" s="11"/>
      <c r="R531" s="11"/>
      <c r="S531" s="11"/>
      <c r="T531" s="196">
        <f t="shared" si="33"/>
        <v>751</v>
      </c>
      <c r="U531" s="11"/>
      <c r="V531" s="11"/>
      <c r="W531" s="11"/>
      <c r="Y531" s="171">
        <v>147.97999999999999</v>
      </c>
      <c r="Z531" s="171">
        <f t="shared" si="30"/>
        <v>258.44</v>
      </c>
      <c r="AA531" s="172"/>
      <c r="AB531" s="171">
        <f t="shared" si="31"/>
        <v>118.5</v>
      </c>
      <c r="AC531" s="171">
        <v>165.49</v>
      </c>
      <c r="AD531" s="171"/>
      <c r="AE531" s="4"/>
      <c r="AF531" s="4"/>
    </row>
    <row r="532" spans="1:32">
      <c r="A532" s="56"/>
      <c r="B532" s="11"/>
      <c r="C532" s="11" t="s">
        <v>519</v>
      </c>
      <c r="D532" s="11"/>
      <c r="E532" s="11" t="s">
        <v>163</v>
      </c>
      <c r="F532" s="11">
        <v>585</v>
      </c>
      <c r="G532" s="11"/>
      <c r="H532" s="11"/>
      <c r="I532" s="11"/>
      <c r="J532" s="204">
        <v>115.25</v>
      </c>
      <c r="K532" s="11"/>
      <c r="M532" s="11">
        <v>1</v>
      </c>
      <c r="N532" s="70"/>
      <c r="P532" s="193">
        <f t="shared" si="32"/>
        <v>115.25</v>
      </c>
      <c r="Q532" s="11"/>
      <c r="R532" s="11"/>
      <c r="S532" s="11"/>
      <c r="T532" s="196">
        <f t="shared" si="33"/>
        <v>585</v>
      </c>
      <c r="U532" s="11"/>
      <c r="V532" s="11"/>
      <c r="W532" s="11"/>
      <c r="Y532" s="171">
        <v>115.25</v>
      </c>
      <c r="Z532" s="171">
        <f t="shared" si="30"/>
        <v>201.28</v>
      </c>
      <c r="AA532" s="172"/>
      <c r="AB532" s="171">
        <f t="shared" si="31"/>
        <v>92.29</v>
      </c>
      <c r="AC532" s="171">
        <v>128.88</v>
      </c>
      <c r="AD532" s="171"/>
      <c r="AE532" s="4"/>
      <c r="AF532" s="4"/>
    </row>
    <row r="533" spans="1:32">
      <c r="A533" s="56"/>
      <c r="B533" s="11"/>
      <c r="C533" s="11" t="s">
        <v>519</v>
      </c>
      <c r="D533" s="11"/>
      <c r="E533" s="11" t="s">
        <v>96</v>
      </c>
      <c r="F533" s="11">
        <v>607</v>
      </c>
      <c r="G533" s="11"/>
      <c r="H533" s="11"/>
      <c r="I533" s="11"/>
      <c r="J533" s="204">
        <v>119.34</v>
      </c>
      <c r="K533" s="11"/>
      <c r="M533" s="11">
        <v>1</v>
      </c>
      <c r="N533" s="70"/>
      <c r="P533" s="193">
        <f t="shared" si="32"/>
        <v>119.34</v>
      </c>
      <c r="Q533" s="11"/>
      <c r="R533" s="11"/>
      <c r="S533" s="11"/>
      <c r="T533" s="196">
        <f t="shared" si="33"/>
        <v>607</v>
      </c>
      <c r="U533" s="11"/>
      <c r="V533" s="11"/>
      <c r="W533" s="11"/>
      <c r="Y533" s="171">
        <v>119.34</v>
      </c>
      <c r="Z533" s="171">
        <f t="shared" si="30"/>
        <v>208.42</v>
      </c>
      <c r="AA533" s="172"/>
      <c r="AB533" s="171">
        <f t="shared" si="31"/>
        <v>95.57</v>
      </c>
      <c r="AC533" s="171">
        <v>133.46</v>
      </c>
      <c r="AD533" s="171"/>
      <c r="AE533" s="4"/>
      <c r="AF533" s="4"/>
    </row>
    <row r="534" spans="1:32">
      <c r="A534" s="56"/>
      <c r="B534" s="11"/>
      <c r="C534" s="11" t="s">
        <v>519</v>
      </c>
      <c r="D534" s="11"/>
      <c r="E534" s="11" t="s">
        <v>79</v>
      </c>
      <c r="F534" s="11">
        <v>4753659</v>
      </c>
      <c r="G534" s="11"/>
      <c r="H534" s="11"/>
      <c r="I534" s="11"/>
      <c r="J534" s="204">
        <v>908717.96999999636</v>
      </c>
      <c r="K534" s="11"/>
      <c r="M534" s="11">
        <v>7496</v>
      </c>
      <c r="N534" s="70"/>
      <c r="P534" s="193">
        <f t="shared" si="32"/>
        <v>121.22705042689385</v>
      </c>
      <c r="Q534" s="11"/>
      <c r="R534" s="11"/>
      <c r="S534" s="11"/>
      <c r="T534" s="196">
        <f t="shared" si="33"/>
        <v>634.15941835645674</v>
      </c>
      <c r="U534" s="11"/>
      <c r="V534" s="11"/>
      <c r="W534" s="11"/>
      <c r="Y534" s="171">
        <v>908717.96999999636</v>
      </c>
      <c r="Z534" s="171">
        <f t="shared" ref="Z534:Z597" si="34">ROUND($Z$622*Y534/$Y$622,2)</f>
        <v>1587043.16</v>
      </c>
      <c r="AA534" s="172"/>
      <c r="AB534" s="171">
        <f t="shared" ref="AB534:AB597" si="35">ROUND($AB$622*Y534/$Y$622,2)</f>
        <v>727694.42</v>
      </c>
      <c r="AC534" s="171">
        <v>1016216.28</v>
      </c>
      <c r="AD534" s="171"/>
      <c r="AE534" s="4"/>
      <c r="AF534" s="4"/>
    </row>
    <row r="535" spans="1:32">
      <c r="A535" s="56"/>
      <c r="B535" s="11"/>
      <c r="C535" s="11" t="s">
        <v>519</v>
      </c>
      <c r="D535" s="11"/>
      <c r="E535" s="11" t="s">
        <v>212</v>
      </c>
      <c r="F535" s="11">
        <v>-28</v>
      </c>
      <c r="G535" s="11"/>
      <c r="H535" s="11"/>
      <c r="I535" s="11"/>
      <c r="J535" s="204">
        <v>-0.04</v>
      </c>
      <c r="K535" s="11"/>
      <c r="M535" s="11">
        <v>1</v>
      </c>
      <c r="N535" s="70"/>
      <c r="P535" s="193">
        <f t="shared" ref="P535:P598" si="36">J535/M535</f>
        <v>-0.04</v>
      </c>
      <c r="Q535" s="11"/>
      <c r="R535" s="11"/>
      <c r="S535" s="11"/>
      <c r="T535" s="196">
        <f t="shared" ref="T535:T598" si="37">F535/M535</f>
        <v>-28</v>
      </c>
      <c r="U535" s="11"/>
      <c r="V535" s="11"/>
      <c r="W535" s="11"/>
      <c r="Y535" s="171">
        <v>-0.04</v>
      </c>
      <c r="Z535" s="171">
        <f t="shared" si="34"/>
        <v>-7.0000000000000007E-2</v>
      </c>
      <c r="AA535" s="172"/>
      <c r="AB535" s="171">
        <f t="shared" si="35"/>
        <v>-0.03</v>
      </c>
      <c r="AC535" s="171">
        <v>-0.04</v>
      </c>
      <c r="AD535" s="171"/>
      <c r="AE535" s="4"/>
      <c r="AF535" s="4"/>
    </row>
    <row r="536" spans="1:32">
      <c r="A536" s="56"/>
      <c r="B536" s="11"/>
      <c r="C536" s="11" t="s">
        <v>520</v>
      </c>
      <c r="D536" s="11"/>
      <c r="E536" s="11" t="s">
        <v>68</v>
      </c>
      <c r="F536" s="11">
        <v>345973</v>
      </c>
      <c r="G536" s="11"/>
      <c r="H536" s="11"/>
      <c r="I536" s="11"/>
      <c r="J536" s="204">
        <v>65341.359999999957</v>
      </c>
      <c r="K536" s="11"/>
      <c r="M536" s="11">
        <v>510</v>
      </c>
      <c r="N536" s="70"/>
      <c r="P536" s="193">
        <f t="shared" si="36"/>
        <v>128.12031372549012</v>
      </c>
      <c r="Q536" s="11"/>
      <c r="R536" s="11"/>
      <c r="S536" s="11"/>
      <c r="T536" s="196">
        <f t="shared" si="37"/>
        <v>678.37843137254902</v>
      </c>
      <c r="U536" s="11"/>
      <c r="V536" s="11"/>
      <c r="W536" s="11"/>
      <c r="Y536" s="171">
        <v>65341.359999999957</v>
      </c>
      <c r="Z536" s="171">
        <f t="shared" si="34"/>
        <v>114116.33</v>
      </c>
      <c r="AA536" s="172"/>
      <c r="AB536" s="171">
        <f t="shared" si="35"/>
        <v>52324.86</v>
      </c>
      <c r="AC536" s="171">
        <v>73071.03</v>
      </c>
      <c r="AD536" s="171"/>
      <c r="AE536" s="4"/>
      <c r="AF536" s="4"/>
    </row>
    <row r="537" spans="1:32">
      <c r="A537" s="56"/>
      <c r="B537" s="11"/>
      <c r="C537" s="11" t="s">
        <v>521</v>
      </c>
      <c r="D537" s="11"/>
      <c r="E537" s="11" t="s">
        <v>178</v>
      </c>
      <c r="F537" s="11">
        <v>2134</v>
      </c>
      <c r="G537" s="11"/>
      <c r="H537" s="11"/>
      <c r="I537" s="11"/>
      <c r="J537" s="204">
        <v>423.33</v>
      </c>
      <c r="K537" s="11"/>
      <c r="M537" s="11">
        <v>2</v>
      </c>
      <c r="N537" s="70"/>
      <c r="P537" s="193">
        <f t="shared" si="36"/>
        <v>211.66499999999999</v>
      </c>
      <c r="Q537" s="11"/>
      <c r="R537" s="11"/>
      <c r="S537" s="11"/>
      <c r="T537" s="196">
        <f t="shared" si="37"/>
        <v>1067</v>
      </c>
      <c r="U537" s="11"/>
      <c r="V537" s="11"/>
      <c r="W537" s="11"/>
      <c r="Y537" s="171">
        <v>423.33</v>
      </c>
      <c r="Z537" s="171">
        <f t="shared" si="34"/>
        <v>739.33</v>
      </c>
      <c r="AA537" s="172"/>
      <c r="AB537" s="171">
        <f t="shared" si="35"/>
        <v>339</v>
      </c>
      <c r="AC537" s="171">
        <v>473.41</v>
      </c>
      <c r="AD537" s="171"/>
      <c r="AE537" s="4"/>
      <c r="AF537" s="4"/>
    </row>
    <row r="538" spans="1:32">
      <c r="A538" s="56"/>
      <c r="B538" s="11"/>
      <c r="C538" s="11" t="s">
        <v>521</v>
      </c>
      <c r="D538" s="11"/>
      <c r="E538" s="11" t="s">
        <v>77</v>
      </c>
      <c r="F538" s="11">
        <v>2452408</v>
      </c>
      <c r="G538" s="11"/>
      <c r="H538" s="11"/>
      <c r="I538" s="11"/>
      <c r="J538" s="204">
        <v>472960.29999999981</v>
      </c>
      <c r="K538" s="11"/>
      <c r="M538" s="11">
        <v>2744</v>
      </c>
      <c r="N538" s="70"/>
      <c r="P538" s="193">
        <f t="shared" si="36"/>
        <v>172.36162536443143</v>
      </c>
      <c r="Q538" s="11"/>
      <c r="R538" s="11"/>
      <c r="S538" s="11"/>
      <c r="T538" s="196">
        <f t="shared" si="37"/>
        <v>893.73469387755097</v>
      </c>
      <c r="U538" s="11"/>
      <c r="V538" s="11"/>
      <c r="W538" s="11"/>
      <c r="Y538" s="171">
        <v>472960.29999999981</v>
      </c>
      <c r="Z538" s="171">
        <f t="shared" si="34"/>
        <v>826008.1</v>
      </c>
      <c r="AA538" s="172"/>
      <c r="AB538" s="171">
        <f t="shared" si="35"/>
        <v>378743</v>
      </c>
      <c r="AC538" s="171">
        <v>528909.93000000005</v>
      </c>
      <c r="AD538" s="171"/>
      <c r="AE538" s="4"/>
      <c r="AF538" s="4"/>
    </row>
    <row r="539" spans="1:32">
      <c r="A539" s="56"/>
      <c r="B539" s="11"/>
      <c r="C539" s="11" t="s">
        <v>522</v>
      </c>
      <c r="D539" s="11"/>
      <c r="E539" s="11" t="s">
        <v>70</v>
      </c>
      <c r="F539" s="11">
        <v>176</v>
      </c>
      <c r="G539" s="11"/>
      <c r="H539" s="11"/>
      <c r="I539" s="11"/>
      <c r="J539" s="204">
        <v>38.130000000000003</v>
      </c>
      <c r="K539" s="11"/>
      <c r="M539" s="11">
        <v>1</v>
      </c>
      <c r="N539" s="70"/>
      <c r="P539" s="193">
        <f t="shared" si="36"/>
        <v>38.130000000000003</v>
      </c>
      <c r="Q539" s="11"/>
      <c r="R539" s="11"/>
      <c r="S539" s="11"/>
      <c r="T539" s="196">
        <f t="shared" si="37"/>
        <v>176</v>
      </c>
      <c r="U539" s="11"/>
      <c r="V539" s="11"/>
      <c r="W539" s="11"/>
      <c r="Y539" s="171">
        <v>38.130000000000003</v>
      </c>
      <c r="Z539" s="171">
        <f t="shared" si="34"/>
        <v>66.59</v>
      </c>
      <c r="AA539" s="172"/>
      <c r="AB539" s="171">
        <f t="shared" si="35"/>
        <v>30.53</v>
      </c>
      <c r="AC539" s="171">
        <v>42.64</v>
      </c>
      <c r="AD539" s="171"/>
      <c r="AE539" s="4"/>
      <c r="AF539" s="4"/>
    </row>
    <row r="540" spans="1:32">
      <c r="A540" s="56"/>
      <c r="B540" s="11"/>
      <c r="C540" s="11" t="s">
        <v>522</v>
      </c>
      <c r="D540" s="11"/>
      <c r="E540" s="11" t="s">
        <v>57</v>
      </c>
      <c r="F540" s="11">
        <v>393047</v>
      </c>
      <c r="G540" s="11"/>
      <c r="H540" s="11"/>
      <c r="I540" s="11"/>
      <c r="J540" s="204">
        <v>75325.319999999861</v>
      </c>
      <c r="K540" s="11"/>
      <c r="M540" s="11">
        <v>940</v>
      </c>
      <c r="N540" s="70"/>
      <c r="P540" s="193">
        <f t="shared" si="36"/>
        <v>80.133319148936025</v>
      </c>
      <c r="Q540" s="11"/>
      <c r="R540" s="11"/>
      <c r="S540" s="11"/>
      <c r="T540" s="196">
        <f t="shared" si="37"/>
        <v>418.13510638297873</v>
      </c>
      <c r="U540" s="11"/>
      <c r="V540" s="11"/>
      <c r="W540" s="11"/>
      <c r="Y540" s="171">
        <v>75325.319999999861</v>
      </c>
      <c r="Z540" s="171">
        <f t="shared" si="34"/>
        <v>131552.95000000001</v>
      </c>
      <c r="AA540" s="172"/>
      <c r="AB540" s="171">
        <f t="shared" si="35"/>
        <v>60319.94</v>
      </c>
      <c r="AC540" s="171">
        <v>84236.05</v>
      </c>
      <c r="AD540" s="171"/>
      <c r="AE540" s="4"/>
      <c r="AF540" s="4"/>
    </row>
    <row r="541" spans="1:32">
      <c r="A541" s="56"/>
      <c r="B541" s="11"/>
      <c r="C541" s="11" t="s">
        <v>523</v>
      </c>
      <c r="D541" s="11"/>
      <c r="E541" s="11" t="s">
        <v>173</v>
      </c>
      <c r="F541" s="11">
        <v>15627</v>
      </c>
      <c r="G541" s="11"/>
      <c r="H541" s="11"/>
      <c r="I541" s="11"/>
      <c r="J541" s="204">
        <v>3040.4100000000003</v>
      </c>
      <c r="K541" s="11"/>
      <c r="M541" s="11">
        <v>18</v>
      </c>
      <c r="N541" s="70"/>
      <c r="P541" s="193">
        <f t="shared" si="36"/>
        <v>168.91166666666669</v>
      </c>
      <c r="Q541" s="11"/>
      <c r="R541" s="11"/>
      <c r="S541" s="11"/>
      <c r="T541" s="196">
        <f t="shared" si="37"/>
        <v>868.16666666666663</v>
      </c>
      <c r="U541" s="11"/>
      <c r="V541" s="11"/>
      <c r="W541" s="11"/>
      <c r="Y541" s="171">
        <v>3040.4100000000003</v>
      </c>
      <c r="Z541" s="171">
        <f t="shared" si="34"/>
        <v>5309.97</v>
      </c>
      <c r="AA541" s="172"/>
      <c r="AB541" s="171">
        <f t="shared" si="35"/>
        <v>2434.7399999999998</v>
      </c>
      <c r="AC541" s="171">
        <v>3400.08</v>
      </c>
      <c r="AD541" s="171"/>
      <c r="AE541" s="4"/>
      <c r="AF541" s="4"/>
    </row>
    <row r="542" spans="1:32">
      <c r="A542" s="56"/>
      <c r="B542" s="11"/>
      <c r="C542" s="11" t="s">
        <v>524</v>
      </c>
      <c r="D542" s="11"/>
      <c r="E542" s="11" t="s">
        <v>53</v>
      </c>
      <c r="F542" s="11">
        <v>119487</v>
      </c>
      <c r="G542" s="11"/>
      <c r="H542" s="11"/>
      <c r="I542" s="11"/>
      <c r="J542" s="204">
        <v>23670.35</v>
      </c>
      <c r="K542" s="11"/>
      <c r="M542" s="11">
        <v>331</v>
      </c>
      <c r="N542" s="70"/>
      <c r="P542" s="193">
        <f t="shared" si="36"/>
        <v>71.511631419939576</v>
      </c>
      <c r="Q542" s="11"/>
      <c r="R542" s="11"/>
      <c r="S542" s="11"/>
      <c r="T542" s="196">
        <f t="shared" si="37"/>
        <v>360.98791540785498</v>
      </c>
      <c r="U542" s="11"/>
      <c r="V542" s="11"/>
      <c r="W542" s="11"/>
      <c r="Y542" s="171">
        <v>23670.35</v>
      </c>
      <c r="Z542" s="171">
        <f t="shared" si="34"/>
        <v>41339.410000000003</v>
      </c>
      <c r="AA542" s="172"/>
      <c r="AB542" s="171">
        <f t="shared" si="35"/>
        <v>18955.04</v>
      </c>
      <c r="AC542" s="171">
        <v>26470.47</v>
      </c>
      <c r="AD542" s="171"/>
      <c r="AE542" s="4"/>
      <c r="AF542" s="4"/>
    </row>
    <row r="543" spans="1:32">
      <c r="A543" s="56"/>
      <c r="B543" s="11"/>
      <c r="C543" s="11" t="s">
        <v>524</v>
      </c>
      <c r="D543" s="11"/>
      <c r="E543" s="11" t="s">
        <v>86</v>
      </c>
      <c r="F543" s="11">
        <v>120</v>
      </c>
      <c r="G543" s="11"/>
      <c r="H543" s="11"/>
      <c r="I543" s="11"/>
      <c r="J543" s="204">
        <v>28.05</v>
      </c>
      <c r="K543" s="11"/>
      <c r="M543" s="11">
        <v>1</v>
      </c>
      <c r="N543" s="70"/>
      <c r="P543" s="193">
        <f t="shared" si="36"/>
        <v>28.05</v>
      </c>
      <c r="Q543" s="11"/>
      <c r="R543" s="11"/>
      <c r="S543" s="11"/>
      <c r="T543" s="196">
        <f t="shared" si="37"/>
        <v>120</v>
      </c>
      <c r="U543" s="11"/>
      <c r="V543" s="11"/>
      <c r="W543" s="11"/>
      <c r="Y543" s="171">
        <v>28.05</v>
      </c>
      <c r="Z543" s="171">
        <f t="shared" si="34"/>
        <v>48.99</v>
      </c>
      <c r="AA543" s="172"/>
      <c r="AB543" s="171">
        <f t="shared" si="35"/>
        <v>22.46</v>
      </c>
      <c r="AC543" s="171">
        <v>31.37</v>
      </c>
      <c r="AD543" s="171"/>
      <c r="AE543" s="4"/>
      <c r="AF543" s="4"/>
    </row>
    <row r="544" spans="1:32">
      <c r="A544" s="56"/>
      <c r="B544" s="11"/>
      <c r="C544" s="11" t="s">
        <v>525</v>
      </c>
      <c r="D544" s="11"/>
      <c r="E544" s="11" t="s">
        <v>441</v>
      </c>
      <c r="F544" s="11">
        <v>2306</v>
      </c>
      <c r="G544" s="11"/>
      <c r="H544" s="11"/>
      <c r="I544" s="11"/>
      <c r="J544" s="204">
        <v>394.68000000000006</v>
      </c>
      <c r="K544" s="11"/>
      <c r="M544" s="11">
        <v>7</v>
      </c>
      <c r="N544" s="70"/>
      <c r="P544" s="193">
        <f t="shared" si="36"/>
        <v>56.382857142857155</v>
      </c>
      <c r="Q544" s="11"/>
      <c r="R544" s="11"/>
      <c r="S544" s="11"/>
      <c r="T544" s="196">
        <f t="shared" si="37"/>
        <v>329.42857142857144</v>
      </c>
      <c r="U544" s="11"/>
      <c r="V544" s="11"/>
      <c r="W544" s="11"/>
      <c r="Y544" s="171">
        <v>394.68000000000006</v>
      </c>
      <c r="Z544" s="171">
        <f t="shared" si="34"/>
        <v>689.29</v>
      </c>
      <c r="AA544" s="172"/>
      <c r="AB544" s="171">
        <f t="shared" si="35"/>
        <v>316.06</v>
      </c>
      <c r="AC544" s="171">
        <v>441.37</v>
      </c>
      <c r="AD544" s="171"/>
      <c r="AE544" s="4"/>
      <c r="AF544" s="4"/>
    </row>
    <row r="545" spans="1:32">
      <c r="A545" s="56"/>
      <c r="B545" s="11"/>
      <c r="C545" s="11" t="s">
        <v>526</v>
      </c>
      <c r="D545" s="11"/>
      <c r="E545" s="11" t="s">
        <v>527</v>
      </c>
      <c r="F545" s="11">
        <v>213044</v>
      </c>
      <c r="G545" s="11"/>
      <c r="H545" s="11"/>
      <c r="I545" s="11"/>
      <c r="J545" s="204">
        <v>41222.439999999973</v>
      </c>
      <c r="K545" s="11"/>
      <c r="M545" s="11">
        <v>274</v>
      </c>
      <c r="N545" s="70"/>
      <c r="P545" s="193">
        <f t="shared" si="36"/>
        <v>150.44686131386851</v>
      </c>
      <c r="Q545" s="11"/>
      <c r="R545" s="11"/>
      <c r="S545" s="11"/>
      <c r="T545" s="196">
        <f t="shared" si="37"/>
        <v>777.53284671532845</v>
      </c>
      <c r="U545" s="11"/>
      <c r="V545" s="11"/>
      <c r="W545" s="11"/>
      <c r="Y545" s="171">
        <v>41222.439999999973</v>
      </c>
      <c r="Z545" s="171">
        <f t="shared" si="34"/>
        <v>71993.5</v>
      </c>
      <c r="AA545" s="172"/>
      <c r="AB545" s="171">
        <f t="shared" si="35"/>
        <v>33010.620000000003</v>
      </c>
      <c r="AC545" s="171">
        <v>46098.92</v>
      </c>
      <c r="AD545" s="171"/>
      <c r="AE545" s="4"/>
      <c r="AF545" s="4"/>
    </row>
    <row r="546" spans="1:32">
      <c r="A546" s="56"/>
      <c r="B546" s="11"/>
      <c r="C546" s="11" t="s">
        <v>526</v>
      </c>
      <c r="D546" s="11"/>
      <c r="E546" s="11" t="s">
        <v>156</v>
      </c>
      <c r="F546" s="11">
        <v>1737</v>
      </c>
      <c r="G546" s="11"/>
      <c r="H546" s="11"/>
      <c r="I546" s="11"/>
      <c r="J546" s="204">
        <v>341.05</v>
      </c>
      <c r="K546" s="11"/>
      <c r="M546" s="11">
        <v>1</v>
      </c>
      <c r="N546" s="70"/>
      <c r="P546" s="193">
        <f t="shared" si="36"/>
        <v>341.05</v>
      </c>
      <c r="Q546" s="11"/>
      <c r="R546" s="11"/>
      <c r="S546" s="11"/>
      <c r="T546" s="196">
        <f t="shared" si="37"/>
        <v>1737</v>
      </c>
      <c r="U546" s="11"/>
      <c r="V546" s="11"/>
      <c r="W546" s="11"/>
      <c r="Y546" s="171">
        <v>341.05</v>
      </c>
      <c r="Z546" s="171">
        <f t="shared" si="34"/>
        <v>595.63</v>
      </c>
      <c r="AA546" s="172"/>
      <c r="AB546" s="171">
        <f t="shared" si="35"/>
        <v>273.11</v>
      </c>
      <c r="AC546" s="171">
        <v>381.4</v>
      </c>
      <c r="AD546" s="171"/>
      <c r="AE546" s="4"/>
      <c r="AF546" s="4"/>
    </row>
    <row r="547" spans="1:32">
      <c r="A547" s="56"/>
      <c r="B547" s="11"/>
      <c r="C547" s="11" t="s">
        <v>526</v>
      </c>
      <c r="D547" s="11"/>
      <c r="E547" s="11" t="s">
        <v>115</v>
      </c>
      <c r="F547" s="11">
        <v>9576</v>
      </c>
      <c r="G547" s="11"/>
      <c r="H547" s="11"/>
      <c r="I547" s="11"/>
      <c r="J547" s="204">
        <v>1764.2500000000002</v>
      </c>
      <c r="K547" s="11"/>
      <c r="M547" s="11">
        <v>7</v>
      </c>
      <c r="N547" s="70"/>
      <c r="P547" s="193">
        <f t="shared" si="36"/>
        <v>252.03571428571431</v>
      </c>
      <c r="Q547" s="11"/>
      <c r="R547" s="11"/>
      <c r="S547" s="11"/>
      <c r="T547" s="196">
        <f t="shared" si="37"/>
        <v>1368</v>
      </c>
      <c r="U547" s="11"/>
      <c r="V547" s="11"/>
      <c r="W547" s="11"/>
      <c r="Y547" s="171">
        <v>1764.2500000000002</v>
      </c>
      <c r="Z547" s="171">
        <f t="shared" si="34"/>
        <v>3081.2</v>
      </c>
      <c r="AA547" s="172"/>
      <c r="AB547" s="171">
        <f t="shared" si="35"/>
        <v>1412.8</v>
      </c>
      <c r="AC547" s="171">
        <v>1972.95</v>
      </c>
      <c r="AD547" s="171"/>
      <c r="AE547" s="4"/>
      <c r="AF547" s="4"/>
    </row>
    <row r="548" spans="1:32">
      <c r="A548" s="56"/>
      <c r="B548" s="11"/>
      <c r="C548" s="11" t="s">
        <v>528</v>
      </c>
      <c r="D548" s="11"/>
      <c r="E548" s="11" t="s">
        <v>93</v>
      </c>
      <c r="F548" s="11">
        <v>566</v>
      </c>
      <c r="G548" s="11"/>
      <c r="H548" s="11"/>
      <c r="I548" s="11"/>
      <c r="J548" s="204">
        <v>111.49</v>
      </c>
      <c r="K548" s="11"/>
      <c r="M548" s="11">
        <v>1</v>
      </c>
      <c r="N548" s="70"/>
      <c r="P548" s="193">
        <f t="shared" si="36"/>
        <v>111.49</v>
      </c>
      <c r="Q548" s="11"/>
      <c r="R548" s="11"/>
      <c r="S548" s="11"/>
      <c r="T548" s="196">
        <f t="shared" si="37"/>
        <v>566</v>
      </c>
      <c r="U548" s="11"/>
      <c r="V548" s="11"/>
      <c r="W548" s="11"/>
      <c r="Y548" s="171">
        <v>111.49</v>
      </c>
      <c r="Z548" s="171">
        <f t="shared" si="34"/>
        <v>194.71</v>
      </c>
      <c r="AA548" s="172"/>
      <c r="AB548" s="171">
        <f t="shared" si="35"/>
        <v>89.28</v>
      </c>
      <c r="AC548" s="171">
        <v>124.68</v>
      </c>
      <c r="AD548" s="171"/>
      <c r="AE548" s="4"/>
      <c r="AF548" s="4"/>
    </row>
    <row r="549" spans="1:32">
      <c r="A549" s="56"/>
      <c r="B549" s="11"/>
      <c r="C549" s="11" t="s">
        <v>528</v>
      </c>
      <c r="D549" s="11"/>
      <c r="E549" s="11" t="s">
        <v>94</v>
      </c>
      <c r="F549" s="11">
        <v>574</v>
      </c>
      <c r="G549" s="11"/>
      <c r="H549" s="11"/>
      <c r="I549" s="11"/>
      <c r="J549" s="204">
        <v>117.97</v>
      </c>
      <c r="K549" s="11"/>
      <c r="M549" s="11">
        <v>2</v>
      </c>
      <c r="N549" s="70"/>
      <c r="P549" s="193">
        <f t="shared" si="36"/>
        <v>58.984999999999999</v>
      </c>
      <c r="Q549" s="11"/>
      <c r="R549" s="11"/>
      <c r="S549" s="11"/>
      <c r="T549" s="196">
        <f t="shared" si="37"/>
        <v>287</v>
      </c>
      <c r="U549" s="11"/>
      <c r="V549" s="11"/>
      <c r="W549" s="11"/>
      <c r="Y549" s="171">
        <v>117.97</v>
      </c>
      <c r="Z549" s="171">
        <f t="shared" si="34"/>
        <v>206.03</v>
      </c>
      <c r="AA549" s="172"/>
      <c r="AB549" s="171">
        <f t="shared" si="35"/>
        <v>94.47</v>
      </c>
      <c r="AC549" s="171">
        <v>131.93</v>
      </c>
      <c r="AD549" s="171"/>
      <c r="AE549" s="4"/>
      <c r="AF549" s="4"/>
    </row>
    <row r="550" spans="1:32">
      <c r="A550" s="56"/>
      <c r="B550" s="11"/>
      <c r="C550" s="11" t="s">
        <v>528</v>
      </c>
      <c r="D550" s="11"/>
      <c r="E550" s="11" t="s">
        <v>322</v>
      </c>
      <c r="F550" s="11">
        <v>1465089</v>
      </c>
      <c r="G550" s="11"/>
      <c r="H550" s="11"/>
      <c r="I550" s="11"/>
      <c r="J550" s="204">
        <v>280270.01000000013</v>
      </c>
      <c r="K550" s="11"/>
      <c r="M550" s="11">
        <v>3347</v>
      </c>
      <c r="N550" s="70"/>
      <c r="P550" s="193">
        <f t="shared" si="36"/>
        <v>83.737678518075924</v>
      </c>
      <c r="Q550" s="11"/>
      <c r="R550" s="11"/>
      <c r="S550" s="11"/>
      <c r="T550" s="196">
        <f t="shared" si="37"/>
        <v>437.73199880489989</v>
      </c>
      <c r="U550" s="11"/>
      <c r="V550" s="11"/>
      <c r="W550" s="11"/>
      <c r="Y550" s="171">
        <v>280270.01000000013</v>
      </c>
      <c r="Z550" s="171">
        <f t="shared" si="34"/>
        <v>489481.46</v>
      </c>
      <c r="AA550" s="172"/>
      <c r="AB550" s="171">
        <f t="shared" si="35"/>
        <v>224438.09</v>
      </c>
      <c r="AC550" s="171">
        <v>313425.02</v>
      </c>
      <c r="AD550" s="171"/>
      <c r="AE550" s="4"/>
      <c r="AF550" s="4"/>
    </row>
    <row r="551" spans="1:32">
      <c r="A551" s="56"/>
      <c r="B551" s="11"/>
      <c r="C551" s="11" t="s">
        <v>529</v>
      </c>
      <c r="D551" s="11"/>
      <c r="E551" s="11" t="s">
        <v>119</v>
      </c>
      <c r="F551" s="11">
        <v>5564248</v>
      </c>
      <c r="G551" s="11"/>
      <c r="H551" s="11"/>
      <c r="I551" s="11"/>
      <c r="J551" s="204">
        <v>1045215.7500000017</v>
      </c>
      <c r="K551" s="11"/>
      <c r="M551" s="11">
        <v>8704</v>
      </c>
      <c r="N551" s="70"/>
      <c r="P551" s="193">
        <f t="shared" si="36"/>
        <v>120.08453010110314</v>
      </c>
      <c r="Q551" s="11"/>
      <c r="R551" s="11"/>
      <c r="S551" s="11"/>
      <c r="T551" s="196">
        <f t="shared" si="37"/>
        <v>639.27481617647061</v>
      </c>
      <c r="U551" s="11"/>
      <c r="V551" s="11"/>
      <c r="W551" s="11"/>
      <c r="Y551" s="171">
        <v>1045215.7500000017</v>
      </c>
      <c r="Z551" s="171">
        <f t="shared" si="34"/>
        <v>1825431.61</v>
      </c>
      <c r="AA551" s="172"/>
      <c r="AB551" s="171">
        <f t="shared" si="35"/>
        <v>837000.8</v>
      </c>
      <c r="AC551" s="171">
        <v>1168861.29</v>
      </c>
      <c r="AD551" s="171"/>
      <c r="AE551" s="4"/>
      <c r="AF551" s="4"/>
    </row>
    <row r="552" spans="1:32">
      <c r="A552" s="56"/>
      <c r="B552" s="11"/>
      <c r="C552" s="11" t="s">
        <v>529</v>
      </c>
      <c r="D552" s="11"/>
      <c r="E552" s="11" t="s">
        <v>96</v>
      </c>
      <c r="F552" s="11">
        <v>2586</v>
      </c>
      <c r="G552" s="11"/>
      <c r="H552" s="11"/>
      <c r="I552" s="11"/>
      <c r="J552" s="204">
        <v>504.90000000000003</v>
      </c>
      <c r="K552" s="11"/>
      <c r="M552" s="11">
        <v>4</v>
      </c>
      <c r="N552" s="70"/>
      <c r="P552" s="193">
        <f t="shared" si="36"/>
        <v>126.22500000000001</v>
      </c>
      <c r="Q552" s="11"/>
      <c r="R552" s="11"/>
      <c r="S552" s="11"/>
      <c r="T552" s="196">
        <f t="shared" si="37"/>
        <v>646.5</v>
      </c>
      <c r="U552" s="11"/>
      <c r="V552" s="11"/>
      <c r="W552" s="11"/>
      <c r="Y552" s="171">
        <v>504.90000000000003</v>
      </c>
      <c r="Z552" s="171">
        <f t="shared" si="34"/>
        <v>881.79</v>
      </c>
      <c r="AA552" s="172"/>
      <c r="AB552" s="171">
        <f t="shared" si="35"/>
        <v>404.32</v>
      </c>
      <c r="AC552" s="171">
        <v>564.63</v>
      </c>
      <c r="AD552" s="171"/>
      <c r="AE552" s="4"/>
      <c r="AF552" s="4"/>
    </row>
    <row r="553" spans="1:32">
      <c r="A553" s="56"/>
      <c r="B553" s="11"/>
      <c r="C553" s="11" t="s">
        <v>530</v>
      </c>
      <c r="D553" s="11"/>
      <c r="E553" s="11" t="s">
        <v>133</v>
      </c>
      <c r="F553" s="11">
        <v>651111</v>
      </c>
      <c r="G553" s="11"/>
      <c r="H553" s="11"/>
      <c r="I553" s="11"/>
      <c r="J553" s="204">
        <v>119629.60999999975</v>
      </c>
      <c r="K553" s="11"/>
      <c r="M553" s="11">
        <v>900</v>
      </c>
      <c r="N553" s="70"/>
      <c r="P553" s="193">
        <f t="shared" si="36"/>
        <v>132.92178888888861</v>
      </c>
      <c r="Q553" s="11"/>
      <c r="R553" s="11"/>
      <c r="S553" s="11"/>
      <c r="T553" s="196">
        <f t="shared" si="37"/>
        <v>723.45666666666671</v>
      </c>
      <c r="U553" s="11"/>
      <c r="V553" s="11"/>
      <c r="W553" s="11"/>
      <c r="Y553" s="171">
        <v>119629.60999999975</v>
      </c>
      <c r="Z553" s="171">
        <f t="shared" si="34"/>
        <v>208928.8</v>
      </c>
      <c r="AA553" s="172"/>
      <c r="AB553" s="171">
        <f t="shared" si="35"/>
        <v>95798.48</v>
      </c>
      <c r="AC553" s="171">
        <v>133781.39000000001</v>
      </c>
      <c r="AD553" s="171"/>
      <c r="AE553" s="4"/>
      <c r="AF553" s="4"/>
    </row>
    <row r="554" spans="1:32">
      <c r="A554" s="56"/>
      <c r="B554" s="11"/>
      <c r="C554" s="11" t="s">
        <v>531</v>
      </c>
      <c r="D554" s="11"/>
      <c r="E554" s="11" t="s">
        <v>527</v>
      </c>
      <c r="F554" s="11">
        <v>82</v>
      </c>
      <c r="G554" s="11"/>
      <c r="H554" s="11"/>
      <c r="I554" s="11"/>
      <c r="J554" s="204">
        <v>20.420000000000002</v>
      </c>
      <c r="K554" s="11"/>
      <c r="M554" s="11">
        <v>1</v>
      </c>
      <c r="N554" s="70"/>
      <c r="P554" s="193">
        <f t="shared" si="36"/>
        <v>20.420000000000002</v>
      </c>
      <c r="Q554" s="11"/>
      <c r="R554" s="11"/>
      <c r="S554" s="11"/>
      <c r="T554" s="196">
        <f t="shared" si="37"/>
        <v>82</v>
      </c>
      <c r="U554" s="11"/>
      <c r="V554" s="11"/>
      <c r="W554" s="11"/>
      <c r="Y554" s="171">
        <v>20.420000000000002</v>
      </c>
      <c r="Z554" s="171">
        <f t="shared" si="34"/>
        <v>35.659999999999997</v>
      </c>
      <c r="AA554" s="172"/>
      <c r="AB554" s="171">
        <f t="shared" si="35"/>
        <v>16.350000000000001</v>
      </c>
      <c r="AC554" s="171">
        <v>22.84</v>
      </c>
      <c r="AD554" s="171"/>
      <c r="AE554" s="4"/>
      <c r="AF554" s="4"/>
    </row>
    <row r="555" spans="1:32">
      <c r="A555" s="56"/>
      <c r="B555" s="11"/>
      <c r="C555" s="11" t="s">
        <v>532</v>
      </c>
      <c r="D555" s="11"/>
      <c r="E555" s="11" t="s">
        <v>533</v>
      </c>
      <c r="F555" s="11">
        <v>3347818</v>
      </c>
      <c r="G555" s="11"/>
      <c r="H555" s="11"/>
      <c r="I555" s="11"/>
      <c r="J555" s="204">
        <v>659942.64999999979</v>
      </c>
      <c r="K555" s="11"/>
      <c r="M555" s="11">
        <v>7058</v>
      </c>
      <c r="N555" s="70"/>
      <c r="P555" s="193">
        <f t="shared" si="36"/>
        <v>93.502784074808702</v>
      </c>
      <c r="Q555" s="11"/>
      <c r="R555" s="11"/>
      <c r="S555" s="11"/>
      <c r="T555" s="196">
        <f t="shared" si="37"/>
        <v>474.32955511476337</v>
      </c>
      <c r="U555" s="11"/>
      <c r="V555" s="11"/>
      <c r="W555" s="11"/>
      <c r="Y555" s="171">
        <v>659942.64999999979</v>
      </c>
      <c r="Z555" s="171">
        <f t="shared" si="34"/>
        <v>1152566.03</v>
      </c>
      <c r="AA555" s="172"/>
      <c r="AB555" s="171">
        <f t="shared" si="35"/>
        <v>528477.04</v>
      </c>
      <c r="AC555" s="171">
        <v>738011.67</v>
      </c>
      <c r="AD555" s="171"/>
      <c r="AE555" s="4"/>
      <c r="AF555" s="4"/>
    </row>
    <row r="556" spans="1:32">
      <c r="A556" s="56"/>
      <c r="B556" s="11"/>
      <c r="C556" s="11" t="s">
        <v>534</v>
      </c>
      <c r="D556" s="11"/>
      <c r="E556" s="11" t="s">
        <v>165</v>
      </c>
      <c r="F556" s="11">
        <v>964</v>
      </c>
      <c r="G556" s="11"/>
      <c r="H556" s="11"/>
      <c r="I556" s="11"/>
      <c r="J556" s="204">
        <v>187.93</v>
      </c>
      <c r="K556" s="11"/>
      <c r="M556" s="11">
        <v>1</v>
      </c>
      <c r="N556" s="70"/>
      <c r="P556" s="193">
        <f t="shared" si="36"/>
        <v>187.93</v>
      </c>
      <c r="Q556" s="11"/>
      <c r="R556" s="11"/>
      <c r="S556" s="11"/>
      <c r="T556" s="196">
        <f t="shared" si="37"/>
        <v>964</v>
      </c>
      <c r="U556" s="11"/>
      <c r="V556" s="11"/>
      <c r="W556" s="11"/>
      <c r="Y556" s="171">
        <v>187.93</v>
      </c>
      <c r="Z556" s="171">
        <f t="shared" si="34"/>
        <v>328.21</v>
      </c>
      <c r="AA556" s="172"/>
      <c r="AB556" s="171">
        <f t="shared" si="35"/>
        <v>150.49</v>
      </c>
      <c r="AC556" s="171">
        <v>210.16</v>
      </c>
      <c r="AD556" s="171"/>
      <c r="AE556" s="4"/>
      <c r="AF556" s="4"/>
    </row>
    <row r="557" spans="1:32">
      <c r="A557" s="56"/>
      <c r="B557" s="11"/>
      <c r="C557" s="11" t="s">
        <v>535</v>
      </c>
      <c r="D557" s="11"/>
      <c r="E557" s="11" t="s">
        <v>156</v>
      </c>
      <c r="F557" s="11">
        <v>2202717</v>
      </c>
      <c r="G557" s="11"/>
      <c r="H557" s="11"/>
      <c r="I557" s="11"/>
      <c r="J557" s="204">
        <v>423259.32999999728</v>
      </c>
      <c r="K557" s="11"/>
      <c r="M557" s="11">
        <v>5397</v>
      </c>
      <c r="N557" s="70"/>
      <c r="P557" s="193">
        <f t="shared" si="36"/>
        <v>78.4249268111909</v>
      </c>
      <c r="Q557" s="11"/>
      <c r="R557" s="11"/>
      <c r="S557" s="11"/>
      <c r="T557" s="196">
        <f t="shared" si="37"/>
        <v>408.13729849916621</v>
      </c>
      <c r="U557" s="11"/>
      <c r="V557" s="11"/>
      <c r="W557" s="11"/>
      <c r="Y557" s="171">
        <v>423259.32999999728</v>
      </c>
      <c r="Z557" s="171">
        <f t="shared" si="34"/>
        <v>739207.15</v>
      </c>
      <c r="AA557" s="172"/>
      <c r="AB557" s="171">
        <f t="shared" si="35"/>
        <v>338942.84</v>
      </c>
      <c r="AC557" s="171">
        <v>473329.5</v>
      </c>
      <c r="AD557" s="171"/>
      <c r="AE557" s="4"/>
      <c r="AF557" s="4"/>
    </row>
    <row r="558" spans="1:32">
      <c r="A558" s="56"/>
      <c r="B558" s="11"/>
      <c r="C558" s="11" t="s">
        <v>536</v>
      </c>
      <c r="D558" s="11"/>
      <c r="E558" s="11" t="s">
        <v>77</v>
      </c>
      <c r="F558" s="11">
        <v>25968</v>
      </c>
      <c r="G558" s="11"/>
      <c r="H558" s="11"/>
      <c r="I558" s="11"/>
      <c r="J558" s="204">
        <v>5003.8099999999995</v>
      </c>
      <c r="K558" s="11"/>
      <c r="M558" s="11">
        <v>39</v>
      </c>
      <c r="N558" s="70"/>
      <c r="P558" s="193">
        <f t="shared" si="36"/>
        <v>128.30282051282049</v>
      </c>
      <c r="Q558" s="11"/>
      <c r="R558" s="11"/>
      <c r="S558" s="11"/>
      <c r="T558" s="196">
        <f t="shared" si="37"/>
        <v>665.84615384615381</v>
      </c>
      <c r="U558" s="11"/>
      <c r="V558" s="11"/>
      <c r="W558" s="11"/>
      <c r="Y558" s="171">
        <v>5003.8099999999995</v>
      </c>
      <c r="Z558" s="171">
        <f t="shared" si="34"/>
        <v>8738.9699999999993</v>
      </c>
      <c r="AA558" s="172"/>
      <c r="AB558" s="171">
        <f t="shared" si="35"/>
        <v>4007.01</v>
      </c>
      <c r="AC558" s="171">
        <v>5595.74</v>
      </c>
      <c r="AD558" s="171"/>
      <c r="AE558" s="4"/>
      <c r="AF558" s="4"/>
    </row>
    <row r="559" spans="1:32">
      <c r="A559" s="56"/>
      <c r="B559" s="11"/>
      <c r="C559" s="11" t="s">
        <v>537</v>
      </c>
      <c r="D559" s="11"/>
      <c r="E559" s="11" t="s">
        <v>144</v>
      </c>
      <c r="F559" s="11">
        <v>534665</v>
      </c>
      <c r="G559" s="11"/>
      <c r="H559" s="11"/>
      <c r="I559" s="11"/>
      <c r="J559" s="204">
        <v>104064.78999999998</v>
      </c>
      <c r="K559" s="11"/>
      <c r="M559" s="11">
        <v>667</v>
      </c>
      <c r="N559" s="70"/>
      <c r="P559" s="193">
        <f t="shared" si="36"/>
        <v>156.01917541229383</v>
      </c>
      <c r="Q559" s="11"/>
      <c r="R559" s="11"/>
      <c r="S559" s="11"/>
      <c r="T559" s="196">
        <f t="shared" si="37"/>
        <v>801.59670164917543</v>
      </c>
      <c r="U559" s="11"/>
      <c r="V559" s="11"/>
      <c r="W559" s="11"/>
      <c r="Y559" s="171">
        <v>104064.78999999998</v>
      </c>
      <c r="Z559" s="171">
        <f t="shared" si="34"/>
        <v>181745.4</v>
      </c>
      <c r="AA559" s="172"/>
      <c r="AB559" s="171">
        <f t="shared" si="35"/>
        <v>83334.289999999994</v>
      </c>
      <c r="AC559" s="171">
        <v>116375.31</v>
      </c>
      <c r="AD559" s="171"/>
      <c r="AE559" s="4"/>
      <c r="AF559" s="4"/>
    </row>
    <row r="560" spans="1:32">
      <c r="A560" s="56"/>
      <c r="B560" s="11"/>
      <c r="C560" s="11" t="s">
        <v>537</v>
      </c>
      <c r="D560" s="11"/>
      <c r="E560" s="11" t="s">
        <v>87</v>
      </c>
      <c r="F560" s="11">
        <v>11281</v>
      </c>
      <c r="G560" s="11"/>
      <c r="H560" s="11"/>
      <c r="I560" s="11"/>
      <c r="J560" s="204">
        <v>2075.8000000000002</v>
      </c>
      <c r="K560" s="11"/>
      <c r="M560" s="11">
        <v>11</v>
      </c>
      <c r="N560" s="70"/>
      <c r="P560" s="193">
        <f t="shared" si="36"/>
        <v>188.70909090909092</v>
      </c>
      <c r="Q560" s="11"/>
      <c r="R560" s="11"/>
      <c r="S560" s="11"/>
      <c r="T560" s="196">
        <f t="shared" si="37"/>
        <v>1025.5454545454545</v>
      </c>
      <c r="U560" s="11"/>
      <c r="V560" s="11"/>
      <c r="W560" s="11"/>
      <c r="Y560" s="171">
        <v>2075.8000000000002</v>
      </c>
      <c r="Z560" s="171">
        <f t="shared" si="34"/>
        <v>3625.31</v>
      </c>
      <c r="AA560" s="172"/>
      <c r="AB560" s="171">
        <f t="shared" si="35"/>
        <v>1662.28</v>
      </c>
      <c r="AC560" s="171">
        <v>2321.36</v>
      </c>
      <c r="AD560" s="171"/>
      <c r="AE560" s="4"/>
      <c r="AF560" s="4"/>
    </row>
    <row r="561" spans="1:32">
      <c r="A561" s="56"/>
      <c r="B561" s="11"/>
      <c r="C561" s="11" t="s">
        <v>538</v>
      </c>
      <c r="D561" s="11"/>
      <c r="E561" s="11" t="s">
        <v>539</v>
      </c>
      <c r="F561" s="11">
        <v>2327</v>
      </c>
      <c r="G561" s="11"/>
      <c r="H561" s="11"/>
      <c r="I561" s="11"/>
      <c r="J561" s="204">
        <v>465.59</v>
      </c>
      <c r="K561" s="11"/>
      <c r="M561" s="11">
        <v>2</v>
      </c>
      <c r="N561" s="70"/>
      <c r="P561" s="193">
        <f t="shared" si="36"/>
        <v>232.79499999999999</v>
      </c>
      <c r="Q561" s="11"/>
      <c r="R561" s="11"/>
      <c r="S561" s="11"/>
      <c r="T561" s="196">
        <f t="shared" si="37"/>
        <v>1163.5</v>
      </c>
      <c r="U561" s="11"/>
      <c r="V561" s="11"/>
      <c r="W561" s="11"/>
      <c r="Y561" s="171">
        <v>465.59</v>
      </c>
      <c r="Z561" s="171">
        <f t="shared" si="34"/>
        <v>813.14</v>
      </c>
      <c r="AA561" s="172"/>
      <c r="AB561" s="171">
        <f t="shared" si="35"/>
        <v>372.84</v>
      </c>
      <c r="AC561" s="171">
        <v>520.66999999999996</v>
      </c>
      <c r="AD561" s="171"/>
      <c r="AE561" s="4"/>
      <c r="AF561" s="4"/>
    </row>
    <row r="562" spans="1:32">
      <c r="A562" s="56"/>
      <c r="B562" s="11"/>
      <c r="C562" s="11" t="s">
        <v>538</v>
      </c>
      <c r="D562" s="11"/>
      <c r="E562" s="11" t="s">
        <v>540</v>
      </c>
      <c r="F562" s="11">
        <v>128</v>
      </c>
      <c r="G562" s="11"/>
      <c r="H562" s="11"/>
      <c r="I562" s="11"/>
      <c r="J562" s="204">
        <v>29.38</v>
      </c>
      <c r="K562" s="11"/>
      <c r="M562" s="11">
        <v>1</v>
      </c>
      <c r="N562" s="70"/>
      <c r="P562" s="193">
        <f t="shared" si="36"/>
        <v>29.38</v>
      </c>
      <c r="Q562" s="11"/>
      <c r="R562" s="11"/>
      <c r="S562" s="11"/>
      <c r="T562" s="196">
        <f t="shared" si="37"/>
        <v>128</v>
      </c>
      <c r="U562" s="11"/>
      <c r="V562" s="11"/>
      <c r="W562" s="11"/>
      <c r="Y562" s="171">
        <v>29.38</v>
      </c>
      <c r="Z562" s="171">
        <f t="shared" si="34"/>
        <v>51.31</v>
      </c>
      <c r="AA562" s="172"/>
      <c r="AB562" s="171">
        <f t="shared" si="35"/>
        <v>23.53</v>
      </c>
      <c r="AC562" s="171">
        <v>32.86</v>
      </c>
      <c r="AD562" s="171"/>
      <c r="AE562" s="4"/>
      <c r="AF562" s="4"/>
    </row>
    <row r="563" spans="1:32">
      <c r="A563" s="56"/>
      <c r="B563" s="11"/>
      <c r="C563" s="11" t="s">
        <v>538</v>
      </c>
      <c r="D563" s="11"/>
      <c r="E563" s="11" t="s">
        <v>335</v>
      </c>
      <c r="F563" s="11">
        <v>984755</v>
      </c>
      <c r="G563" s="11"/>
      <c r="H563" s="11"/>
      <c r="I563" s="11"/>
      <c r="J563" s="204">
        <v>189129.55999999982</v>
      </c>
      <c r="K563" s="11"/>
      <c r="M563" s="11">
        <v>1246</v>
      </c>
      <c r="N563" s="70"/>
      <c r="P563" s="193">
        <f t="shared" si="36"/>
        <v>151.78937399678958</v>
      </c>
      <c r="Q563" s="11"/>
      <c r="R563" s="11"/>
      <c r="S563" s="11"/>
      <c r="T563" s="196">
        <f t="shared" si="37"/>
        <v>790.33306581059389</v>
      </c>
      <c r="U563" s="11"/>
      <c r="V563" s="11"/>
      <c r="W563" s="11"/>
      <c r="Y563" s="171">
        <v>189129.55999999982</v>
      </c>
      <c r="Z563" s="171">
        <f t="shared" si="34"/>
        <v>330307.95</v>
      </c>
      <c r="AA563" s="172"/>
      <c r="AB563" s="171">
        <f t="shared" si="35"/>
        <v>151453.51</v>
      </c>
      <c r="AC563" s="171">
        <v>211502.96</v>
      </c>
      <c r="AD563" s="171"/>
      <c r="AE563" s="4"/>
      <c r="AF563" s="4"/>
    </row>
    <row r="564" spans="1:32">
      <c r="A564" s="56"/>
      <c r="B564" s="11"/>
      <c r="C564" s="11" t="s">
        <v>538</v>
      </c>
      <c r="D564" s="11"/>
      <c r="E564" s="11" t="s">
        <v>173</v>
      </c>
      <c r="F564" s="11">
        <v>1989</v>
      </c>
      <c r="G564" s="11"/>
      <c r="H564" s="11"/>
      <c r="I564" s="11"/>
      <c r="J564" s="204">
        <v>399.51</v>
      </c>
      <c r="K564" s="11"/>
      <c r="M564" s="11">
        <v>2</v>
      </c>
      <c r="N564" s="70"/>
      <c r="P564" s="193">
        <f t="shared" si="36"/>
        <v>199.755</v>
      </c>
      <c r="Q564" s="11"/>
      <c r="R564" s="11"/>
      <c r="S564" s="11"/>
      <c r="T564" s="196">
        <f t="shared" si="37"/>
        <v>994.5</v>
      </c>
      <c r="U564" s="11"/>
      <c r="V564" s="11"/>
      <c r="W564" s="11"/>
      <c r="Y564" s="171">
        <v>399.51</v>
      </c>
      <c r="Z564" s="171">
        <f t="shared" si="34"/>
        <v>697.73</v>
      </c>
      <c r="AA564" s="172"/>
      <c r="AB564" s="171">
        <f t="shared" si="35"/>
        <v>319.92</v>
      </c>
      <c r="AC564" s="171">
        <v>446.77</v>
      </c>
      <c r="AD564" s="171"/>
      <c r="AE564" s="4"/>
      <c r="AF564" s="4"/>
    </row>
    <row r="565" spans="1:32">
      <c r="A565" s="56"/>
      <c r="B565" s="11"/>
      <c r="C565" s="11" t="s">
        <v>538</v>
      </c>
      <c r="D565" s="11"/>
      <c r="E565" s="11" t="s">
        <v>64</v>
      </c>
      <c r="F565" s="11">
        <v>942</v>
      </c>
      <c r="G565" s="11"/>
      <c r="H565" s="11"/>
      <c r="I565" s="11"/>
      <c r="J565" s="204">
        <v>187.31</v>
      </c>
      <c r="K565" s="11"/>
      <c r="M565" s="11">
        <v>1</v>
      </c>
      <c r="N565" s="70"/>
      <c r="P565" s="193">
        <f t="shared" si="36"/>
        <v>187.31</v>
      </c>
      <c r="Q565" s="11"/>
      <c r="R565" s="11"/>
      <c r="S565" s="11"/>
      <c r="T565" s="196">
        <f t="shared" si="37"/>
        <v>942</v>
      </c>
      <c r="U565" s="11"/>
      <c r="V565" s="11"/>
      <c r="W565" s="11"/>
      <c r="Y565" s="171">
        <v>187.31</v>
      </c>
      <c r="Z565" s="171">
        <f t="shared" si="34"/>
        <v>327.13</v>
      </c>
      <c r="AA565" s="172"/>
      <c r="AB565" s="171">
        <f t="shared" si="35"/>
        <v>150</v>
      </c>
      <c r="AC565" s="171">
        <v>209.47</v>
      </c>
      <c r="AD565" s="171"/>
      <c r="AE565" s="4"/>
      <c r="AF565" s="4"/>
    </row>
    <row r="566" spans="1:32">
      <c r="A566" s="56"/>
      <c r="B566" s="11"/>
      <c r="C566" s="11" t="s">
        <v>541</v>
      </c>
      <c r="D566" s="11"/>
      <c r="E566" s="11" t="s">
        <v>197</v>
      </c>
      <c r="F566" s="11">
        <v>25747</v>
      </c>
      <c r="G566" s="11"/>
      <c r="H566" s="11"/>
      <c r="I566" s="11"/>
      <c r="J566" s="204">
        <v>5496.6000000000031</v>
      </c>
      <c r="K566" s="11"/>
      <c r="M566" s="11">
        <v>139</v>
      </c>
      <c r="N566" s="70"/>
      <c r="P566" s="193">
        <f t="shared" si="36"/>
        <v>39.543884892086353</v>
      </c>
      <c r="Q566" s="11"/>
      <c r="R566" s="11"/>
      <c r="S566" s="11"/>
      <c r="T566" s="196">
        <f t="shared" si="37"/>
        <v>185.23021582733813</v>
      </c>
      <c r="U566" s="11"/>
      <c r="V566" s="11"/>
      <c r="W566" s="11"/>
      <c r="Y566" s="171">
        <v>5496.6000000000031</v>
      </c>
      <c r="Z566" s="171">
        <f t="shared" si="34"/>
        <v>9599.61</v>
      </c>
      <c r="AA566" s="172"/>
      <c r="AB566" s="171">
        <f t="shared" si="35"/>
        <v>4401.6400000000003</v>
      </c>
      <c r="AC566" s="171">
        <v>6146.83</v>
      </c>
      <c r="AD566" s="171"/>
      <c r="AE566" s="4"/>
      <c r="AF566" s="4"/>
    </row>
    <row r="567" spans="1:32">
      <c r="A567" s="56"/>
      <c r="B567" s="11"/>
      <c r="C567" s="11" t="s">
        <v>542</v>
      </c>
      <c r="D567" s="11"/>
      <c r="E567" s="11" t="s">
        <v>91</v>
      </c>
      <c r="F567" s="11">
        <v>81359</v>
      </c>
      <c r="G567" s="11"/>
      <c r="H567" s="11"/>
      <c r="I567" s="11"/>
      <c r="J567" s="204">
        <v>15476.469999999996</v>
      </c>
      <c r="K567" s="11"/>
      <c r="M567" s="11">
        <v>98</v>
      </c>
      <c r="N567" s="70"/>
      <c r="P567" s="193">
        <f t="shared" si="36"/>
        <v>157.92316326530607</v>
      </c>
      <c r="Q567" s="11"/>
      <c r="R567" s="11"/>
      <c r="S567" s="11"/>
      <c r="T567" s="196">
        <f t="shared" si="37"/>
        <v>830.19387755102036</v>
      </c>
      <c r="U567" s="11"/>
      <c r="V567" s="11"/>
      <c r="W567" s="11"/>
      <c r="Y567" s="171">
        <v>15476.469999999996</v>
      </c>
      <c r="Z567" s="171">
        <f t="shared" si="34"/>
        <v>27029.1</v>
      </c>
      <c r="AA567" s="172"/>
      <c r="AB567" s="171">
        <f t="shared" si="35"/>
        <v>12393.44</v>
      </c>
      <c r="AC567" s="171">
        <v>17307.28</v>
      </c>
      <c r="AD567" s="171"/>
      <c r="AE567" s="4"/>
      <c r="AF567" s="4"/>
    </row>
    <row r="568" spans="1:32">
      <c r="A568" s="56"/>
      <c r="B568" s="11"/>
      <c r="C568" s="11" t="s">
        <v>543</v>
      </c>
      <c r="D568" s="11"/>
      <c r="E568" s="11" t="s">
        <v>96</v>
      </c>
      <c r="F568" s="11">
        <v>80817</v>
      </c>
      <c r="G568" s="11"/>
      <c r="H568" s="11"/>
      <c r="I568" s="11"/>
      <c r="J568" s="204">
        <v>15860.490000000007</v>
      </c>
      <c r="K568" s="11"/>
      <c r="M568" s="11">
        <v>133</v>
      </c>
      <c r="N568" s="70"/>
      <c r="P568" s="193">
        <f t="shared" si="36"/>
        <v>119.25180451127825</v>
      </c>
      <c r="Q568" s="11"/>
      <c r="R568" s="11"/>
      <c r="S568" s="11"/>
      <c r="T568" s="196">
        <f t="shared" si="37"/>
        <v>607.64661654135341</v>
      </c>
      <c r="U568" s="11"/>
      <c r="V568" s="11"/>
      <c r="W568" s="11"/>
      <c r="Y568" s="171">
        <v>15860.490000000007</v>
      </c>
      <c r="Z568" s="171">
        <f t="shared" si="34"/>
        <v>27699.77</v>
      </c>
      <c r="AA568" s="172"/>
      <c r="AB568" s="171">
        <f t="shared" si="35"/>
        <v>12700.96</v>
      </c>
      <c r="AC568" s="171">
        <v>17736.73</v>
      </c>
      <c r="AD568" s="171"/>
      <c r="AE568" s="4"/>
      <c r="AF568" s="4"/>
    </row>
    <row r="569" spans="1:32">
      <c r="A569" s="56"/>
      <c r="B569" s="11"/>
      <c r="C569" s="11" t="s">
        <v>543</v>
      </c>
      <c r="D569" s="11"/>
      <c r="E569" s="11" t="s">
        <v>79</v>
      </c>
      <c r="F569" s="11">
        <v>868</v>
      </c>
      <c r="G569" s="11"/>
      <c r="H569" s="11"/>
      <c r="I569" s="11"/>
      <c r="J569" s="204">
        <v>171.04</v>
      </c>
      <c r="K569" s="11"/>
      <c r="M569" s="11">
        <v>1</v>
      </c>
      <c r="N569" s="70"/>
      <c r="P569" s="193">
        <f t="shared" si="36"/>
        <v>171.04</v>
      </c>
      <c r="Q569" s="11"/>
      <c r="R569" s="11"/>
      <c r="S569" s="11"/>
      <c r="T569" s="196">
        <f t="shared" si="37"/>
        <v>868</v>
      </c>
      <c r="U569" s="11"/>
      <c r="V569" s="11"/>
      <c r="W569" s="11"/>
      <c r="Y569" s="171">
        <v>171.04</v>
      </c>
      <c r="Z569" s="171">
        <f t="shared" si="34"/>
        <v>298.72000000000003</v>
      </c>
      <c r="AA569" s="172"/>
      <c r="AB569" s="171">
        <f t="shared" si="35"/>
        <v>136.97</v>
      </c>
      <c r="AC569" s="171">
        <v>191.27</v>
      </c>
      <c r="AD569" s="171"/>
      <c r="AE569" s="4"/>
      <c r="AF569" s="4"/>
    </row>
    <row r="570" spans="1:32">
      <c r="A570" s="56"/>
      <c r="B570" s="11"/>
      <c r="C570" s="11" t="s">
        <v>543</v>
      </c>
      <c r="D570" s="11"/>
      <c r="E570" s="11" t="s">
        <v>165</v>
      </c>
      <c r="F570" s="11">
        <v>1858</v>
      </c>
      <c r="G570" s="11"/>
      <c r="H570" s="11"/>
      <c r="I570" s="11"/>
      <c r="J570" s="204">
        <v>353.57</v>
      </c>
      <c r="K570" s="11"/>
      <c r="M570" s="11">
        <v>1</v>
      </c>
      <c r="N570" s="70"/>
      <c r="P570" s="193">
        <f t="shared" si="36"/>
        <v>353.57</v>
      </c>
      <c r="Q570" s="11"/>
      <c r="R570" s="11"/>
      <c r="S570" s="11"/>
      <c r="T570" s="196">
        <f t="shared" si="37"/>
        <v>1858</v>
      </c>
      <c r="U570" s="11"/>
      <c r="V570" s="11"/>
      <c r="W570" s="11"/>
      <c r="Y570" s="171">
        <v>353.57</v>
      </c>
      <c r="Z570" s="171">
        <f t="shared" si="34"/>
        <v>617.5</v>
      </c>
      <c r="AA570" s="172"/>
      <c r="AB570" s="171">
        <f t="shared" si="35"/>
        <v>283.14</v>
      </c>
      <c r="AC570" s="171">
        <v>395.4</v>
      </c>
      <c r="AD570" s="171"/>
      <c r="AE570" s="4"/>
      <c r="AF570" s="4"/>
    </row>
    <row r="571" spans="1:32">
      <c r="A571" s="56"/>
      <c r="B571" s="11"/>
      <c r="C571" s="11" t="s">
        <v>544</v>
      </c>
      <c r="D571" s="11"/>
      <c r="E571" s="11" t="s">
        <v>70</v>
      </c>
      <c r="F571" s="11">
        <v>483</v>
      </c>
      <c r="G571" s="11"/>
      <c r="H571" s="11"/>
      <c r="I571" s="11"/>
      <c r="J571" s="204">
        <v>96.06</v>
      </c>
      <c r="K571" s="11"/>
      <c r="M571" s="11">
        <v>1</v>
      </c>
      <c r="N571" s="70"/>
      <c r="P571" s="193">
        <f t="shared" si="36"/>
        <v>96.06</v>
      </c>
      <c r="Q571" s="11"/>
      <c r="R571" s="11"/>
      <c r="S571" s="11"/>
      <c r="T571" s="196">
        <f t="shared" si="37"/>
        <v>483</v>
      </c>
      <c r="U571" s="11"/>
      <c r="V571" s="11"/>
      <c r="W571" s="11"/>
      <c r="Y571" s="171">
        <v>96.06</v>
      </c>
      <c r="Z571" s="171">
        <f t="shared" si="34"/>
        <v>167.77</v>
      </c>
      <c r="AA571" s="172"/>
      <c r="AB571" s="171">
        <f t="shared" si="35"/>
        <v>76.92</v>
      </c>
      <c r="AC571" s="171">
        <v>107.42</v>
      </c>
      <c r="AD571" s="171"/>
      <c r="AE571" s="4"/>
      <c r="AF571" s="4"/>
    </row>
    <row r="572" spans="1:32">
      <c r="A572" s="56"/>
      <c r="B572" s="11"/>
      <c r="C572" s="11" t="s">
        <v>544</v>
      </c>
      <c r="D572" s="11"/>
      <c r="E572" s="11" t="s">
        <v>68</v>
      </c>
      <c r="F572" s="11">
        <v>589</v>
      </c>
      <c r="G572" s="11"/>
      <c r="H572" s="11"/>
      <c r="I572" s="11"/>
      <c r="J572" s="204">
        <v>115.75</v>
      </c>
      <c r="K572" s="11"/>
      <c r="M572" s="11">
        <v>1</v>
      </c>
      <c r="N572" s="70"/>
      <c r="P572" s="193">
        <f t="shared" si="36"/>
        <v>115.75</v>
      </c>
      <c r="Q572" s="11"/>
      <c r="R572" s="11"/>
      <c r="S572" s="11"/>
      <c r="T572" s="196">
        <f t="shared" si="37"/>
        <v>589</v>
      </c>
      <c r="U572" s="11"/>
      <c r="V572" s="11"/>
      <c r="W572" s="11"/>
      <c r="Y572" s="171">
        <v>115.75</v>
      </c>
      <c r="Z572" s="171">
        <f t="shared" si="34"/>
        <v>202.15</v>
      </c>
      <c r="AA572" s="172"/>
      <c r="AB572" s="171">
        <f t="shared" si="35"/>
        <v>92.69</v>
      </c>
      <c r="AC572" s="171">
        <v>129.44</v>
      </c>
      <c r="AD572" s="171"/>
      <c r="AE572" s="4"/>
      <c r="AF572" s="4"/>
    </row>
    <row r="573" spans="1:32">
      <c r="A573" s="56"/>
      <c r="B573" s="11"/>
      <c r="C573" s="11" t="s">
        <v>544</v>
      </c>
      <c r="D573" s="11"/>
      <c r="E573" s="11" t="s">
        <v>180</v>
      </c>
      <c r="F573" s="11">
        <v>623839</v>
      </c>
      <c r="G573" s="11"/>
      <c r="H573" s="11"/>
      <c r="I573" s="11"/>
      <c r="J573" s="204">
        <v>118019.80999999979</v>
      </c>
      <c r="K573" s="11"/>
      <c r="M573" s="11">
        <v>1112</v>
      </c>
      <c r="N573" s="70"/>
      <c r="P573" s="193">
        <f t="shared" si="36"/>
        <v>106.13292266187032</v>
      </c>
      <c r="Q573" s="11"/>
      <c r="R573" s="11"/>
      <c r="S573" s="11"/>
      <c r="T573" s="196">
        <f t="shared" si="37"/>
        <v>561.00629496402883</v>
      </c>
      <c r="U573" s="11"/>
      <c r="V573" s="11"/>
      <c r="W573" s="11"/>
      <c r="Y573" s="171">
        <v>118019.80999999979</v>
      </c>
      <c r="Z573" s="171">
        <f t="shared" si="34"/>
        <v>206117.34</v>
      </c>
      <c r="AA573" s="172"/>
      <c r="AB573" s="171">
        <f t="shared" si="35"/>
        <v>94509.36</v>
      </c>
      <c r="AC573" s="171">
        <v>131981.16</v>
      </c>
      <c r="AD573" s="171"/>
      <c r="AE573" s="4"/>
      <c r="AF573" s="4"/>
    </row>
    <row r="574" spans="1:32">
      <c r="A574" s="56"/>
      <c r="B574" s="11"/>
      <c r="C574" s="11" t="s">
        <v>545</v>
      </c>
      <c r="D574" s="11"/>
      <c r="E574" s="11" t="s">
        <v>96</v>
      </c>
      <c r="F574" s="11">
        <v>3538</v>
      </c>
      <c r="G574" s="11"/>
      <c r="H574" s="11"/>
      <c r="I574" s="11"/>
      <c r="J574" s="204">
        <v>687.69</v>
      </c>
      <c r="K574" s="11"/>
      <c r="M574" s="11">
        <v>5</v>
      </c>
      <c r="N574" s="70"/>
      <c r="P574" s="193">
        <f t="shared" si="36"/>
        <v>137.53800000000001</v>
      </c>
      <c r="Q574" s="11"/>
      <c r="R574" s="11"/>
      <c r="S574" s="11"/>
      <c r="T574" s="196">
        <f t="shared" si="37"/>
        <v>707.6</v>
      </c>
      <c r="U574" s="11"/>
      <c r="V574" s="11"/>
      <c r="W574" s="11"/>
      <c r="Y574" s="171">
        <v>687.69</v>
      </c>
      <c r="Z574" s="171">
        <f t="shared" si="34"/>
        <v>1201.03</v>
      </c>
      <c r="AA574" s="172"/>
      <c r="AB574" s="171">
        <f t="shared" si="35"/>
        <v>550.70000000000005</v>
      </c>
      <c r="AC574" s="171">
        <v>769.04</v>
      </c>
      <c r="AD574" s="171"/>
      <c r="AE574" s="4"/>
      <c r="AF574" s="4"/>
    </row>
    <row r="575" spans="1:32">
      <c r="A575" s="56"/>
      <c r="B575" s="11"/>
      <c r="C575" s="11" t="s">
        <v>546</v>
      </c>
      <c r="D575" s="11"/>
      <c r="E575" s="11" t="s">
        <v>197</v>
      </c>
      <c r="F575" s="11">
        <v>46939</v>
      </c>
      <c r="G575" s="11"/>
      <c r="H575" s="11"/>
      <c r="I575" s="11"/>
      <c r="J575" s="204">
        <v>9006.2300000000014</v>
      </c>
      <c r="K575" s="11"/>
      <c r="M575" s="11">
        <v>79</v>
      </c>
      <c r="N575" s="70"/>
      <c r="P575" s="193">
        <f t="shared" si="36"/>
        <v>114.00291139240508</v>
      </c>
      <c r="Q575" s="11"/>
      <c r="R575" s="11"/>
      <c r="S575" s="11"/>
      <c r="T575" s="196">
        <f t="shared" si="37"/>
        <v>594.16455696202536</v>
      </c>
      <c r="U575" s="11"/>
      <c r="V575" s="11"/>
      <c r="W575" s="11"/>
      <c r="Y575" s="171">
        <v>9006.2300000000014</v>
      </c>
      <c r="Z575" s="171">
        <f t="shared" si="34"/>
        <v>15729.06</v>
      </c>
      <c r="AA575" s="172"/>
      <c r="AB575" s="171">
        <f t="shared" si="35"/>
        <v>7212.12</v>
      </c>
      <c r="AC575" s="171">
        <v>10071.64</v>
      </c>
      <c r="AD575" s="171"/>
      <c r="AE575" s="4"/>
      <c r="AF575" s="4"/>
    </row>
    <row r="576" spans="1:32">
      <c r="A576" s="56"/>
      <c r="B576" s="11"/>
      <c r="C576" s="11" t="s">
        <v>547</v>
      </c>
      <c r="D576" s="11"/>
      <c r="E576" s="11" t="s">
        <v>212</v>
      </c>
      <c r="F576" s="11">
        <v>1478951</v>
      </c>
      <c r="G576" s="11"/>
      <c r="H576" s="11"/>
      <c r="I576" s="11"/>
      <c r="J576" s="204">
        <v>280447.54999999923</v>
      </c>
      <c r="K576" s="11"/>
      <c r="M576" s="11">
        <v>2495</v>
      </c>
      <c r="N576" s="70"/>
      <c r="P576" s="193">
        <f t="shared" si="36"/>
        <v>112.40382765531031</v>
      </c>
      <c r="Q576" s="11"/>
      <c r="R576" s="11"/>
      <c r="S576" s="11"/>
      <c r="T576" s="196">
        <f t="shared" si="37"/>
        <v>592.76593186372747</v>
      </c>
      <c r="U576" s="11"/>
      <c r="V576" s="11"/>
      <c r="W576" s="11"/>
      <c r="Y576" s="171">
        <v>280447.54999999923</v>
      </c>
      <c r="Z576" s="171">
        <f t="shared" si="34"/>
        <v>489791.53</v>
      </c>
      <c r="AA576" s="172"/>
      <c r="AB576" s="171">
        <f t="shared" si="35"/>
        <v>224580.26</v>
      </c>
      <c r="AC576" s="171">
        <v>313623.56</v>
      </c>
      <c r="AD576" s="171"/>
      <c r="AE576" s="4"/>
      <c r="AF576" s="4"/>
    </row>
    <row r="577" spans="1:32">
      <c r="A577" s="56"/>
      <c r="B577" s="11"/>
      <c r="C577" s="11" t="s">
        <v>548</v>
      </c>
      <c r="D577" s="11"/>
      <c r="E577" s="11" t="s">
        <v>70</v>
      </c>
      <c r="F577" s="11">
        <v>93331</v>
      </c>
      <c r="G577" s="11"/>
      <c r="H577" s="11"/>
      <c r="I577" s="11"/>
      <c r="J577" s="204">
        <v>17015.779999999995</v>
      </c>
      <c r="K577" s="11"/>
      <c r="M577" s="11">
        <v>177</v>
      </c>
      <c r="N577" s="70"/>
      <c r="P577" s="193">
        <f t="shared" si="36"/>
        <v>96.134350282485855</v>
      </c>
      <c r="Q577" s="11"/>
      <c r="R577" s="11"/>
      <c r="S577" s="11"/>
      <c r="T577" s="196">
        <f t="shared" si="37"/>
        <v>527.29378531073451</v>
      </c>
      <c r="U577" s="11"/>
      <c r="V577" s="11"/>
      <c r="W577" s="11"/>
      <c r="Y577" s="171">
        <v>17015.779999999995</v>
      </c>
      <c r="Z577" s="171">
        <f t="shared" si="34"/>
        <v>29717.45</v>
      </c>
      <c r="AA577" s="172"/>
      <c r="AB577" s="171">
        <f t="shared" si="35"/>
        <v>13626.11</v>
      </c>
      <c r="AC577" s="171">
        <v>19028.689999999999</v>
      </c>
      <c r="AD577" s="171"/>
      <c r="AE577" s="4"/>
      <c r="AF577" s="4"/>
    </row>
    <row r="578" spans="1:32">
      <c r="A578" s="56"/>
      <c r="B578" s="11"/>
      <c r="C578" s="11" t="s">
        <v>549</v>
      </c>
      <c r="D578" s="11"/>
      <c r="E578" s="11" t="s">
        <v>89</v>
      </c>
      <c r="F578" s="11">
        <v>110722</v>
      </c>
      <c r="G578" s="11"/>
      <c r="H578" s="11"/>
      <c r="I578" s="11"/>
      <c r="J578" s="204">
        <v>21163.889999999992</v>
      </c>
      <c r="K578" s="11"/>
      <c r="M578" s="11">
        <v>322</v>
      </c>
      <c r="N578" s="70"/>
      <c r="P578" s="193">
        <f t="shared" si="36"/>
        <v>65.7263664596273</v>
      </c>
      <c r="Q578" s="11"/>
      <c r="R578" s="11"/>
      <c r="S578" s="11"/>
      <c r="T578" s="196">
        <f t="shared" si="37"/>
        <v>343.85714285714283</v>
      </c>
      <c r="U578" s="11"/>
      <c r="V578" s="11"/>
      <c r="W578" s="11"/>
      <c r="Y578" s="171">
        <v>21163.889999999992</v>
      </c>
      <c r="Z578" s="171">
        <f t="shared" si="34"/>
        <v>36961.97</v>
      </c>
      <c r="AA578" s="172"/>
      <c r="AB578" s="171">
        <f t="shared" si="35"/>
        <v>16947.88</v>
      </c>
      <c r="AC578" s="171">
        <v>23667.51</v>
      </c>
      <c r="AD578" s="171"/>
      <c r="AE578" s="4"/>
      <c r="AF578" s="4"/>
    </row>
    <row r="579" spans="1:32">
      <c r="A579" s="56"/>
      <c r="B579" s="11"/>
      <c r="C579" s="11" t="s">
        <v>549</v>
      </c>
      <c r="D579" s="11"/>
      <c r="E579" s="11" t="s">
        <v>66</v>
      </c>
      <c r="F579" s="11">
        <v>645</v>
      </c>
      <c r="G579" s="11"/>
      <c r="H579" s="11"/>
      <c r="I579" s="11"/>
      <c r="J579" s="204">
        <v>125.54</v>
      </c>
      <c r="K579" s="11"/>
      <c r="M579" s="11">
        <v>1</v>
      </c>
      <c r="N579" s="70"/>
      <c r="P579" s="193">
        <f t="shared" si="36"/>
        <v>125.54</v>
      </c>
      <c r="Q579" s="11"/>
      <c r="R579" s="11"/>
      <c r="S579" s="11"/>
      <c r="T579" s="196">
        <f t="shared" si="37"/>
        <v>645</v>
      </c>
      <c r="U579" s="11"/>
      <c r="V579" s="11"/>
      <c r="W579" s="11"/>
      <c r="Y579" s="171">
        <v>125.54</v>
      </c>
      <c r="Z579" s="171">
        <f t="shared" si="34"/>
        <v>219.25</v>
      </c>
      <c r="AA579" s="172"/>
      <c r="AB579" s="171">
        <f t="shared" si="35"/>
        <v>100.53</v>
      </c>
      <c r="AC579" s="171">
        <v>140.38999999999999</v>
      </c>
      <c r="AD579" s="171"/>
      <c r="AE579" s="4"/>
      <c r="AF579" s="4"/>
    </row>
    <row r="580" spans="1:32">
      <c r="A580" s="56"/>
      <c r="B580" s="11"/>
      <c r="C580" s="11" t="s">
        <v>550</v>
      </c>
      <c r="D580" s="11"/>
      <c r="E580" s="11" t="s">
        <v>57</v>
      </c>
      <c r="F580" s="11">
        <v>1699</v>
      </c>
      <c r="G580" s="11"/>
      <c r="H580" s="11"/>
      <c r="I580" s="11"/>
      <c r="J580" s="204">
        <v>350.66</v>
      </c>
      <c r="K580" s="11"/>
      <c r="M580" s="11">
        <v>6</v>
      </c>
      <c r="N580" s="70"/>
      <c r="P580" s="193">
        <f t="shared" si="36"/>
        <v>58.443333333333335</v>
      </c>
      <c r="Q580" s="11"/>
      <c r="R580" s="11"/>
      <c r="S580" s="11"/>
      <c r="T580" s="196">
        <f t="shared" si="37"/>
        <v>283.16666666666669</v>
      </c>
      <c r="U580" s="11"/>
      <c r="V580" s="11"/>
      <c r="W580" s="11"/>
      <c r="Y580" s="171">
        <v>350.66</v>
      </c>
      <c r="Z580" s="171">
        <f t="shared" si="34"/>
        <v>612.41999999999996</v>
      </c>
      <c r="AA580" s="172"/>
      <c r="AB580" s="171">
        <f t="shared" si="35"/>
        <v>280.81</v>
      </c>
      <c r="AC580" s="171">
        <v>392.14</v>
      </c>
      <c r="AD580" s="171"/>
      <c r="AE580" s="4"/>
      <c r="AF580" s="4"/>
    </row>
    <row r="581" spans="1:32">
      <c r="A581" s="56"/>
      <c r="B581" s="11"/>
      <c r="C581" s="11" t="s">
        <v>550</v>
      </c>
      <c r="D581" s="11"/>
      <c r="E581" s="11" t="s">
        <v>64</v>
      </c>
      <c r="F581" s="11">
        <v>1561762</v>
      </c>
      <c r="G581" s="11"/>
      <c r="H581" s="11"/>
      <c r="I581" s="11"/>
      <c r="J581" s="204">
        <v>298886.83999999991</v>
      </c>
      <c r="K581" s="11"/>
      <c r="M581" s="11">
        <v>2601</v>
      </c>
      <c r="N581" s="70"/>
      <c r="P581" s="193">
        <f t="shared" si="36"/>
        <v>114.91227989234906</v>
      </c>
      <c r="Q581" s="11"/>
      <c r="R581" s="11"/>
      <c r="S581" s="11"/>
      <c r="T581" s="196">
        <f t="shared" si="37"/>
        <v>600.44675124951937</v>
      </c>
      <c r="U581" s="11"/>
      <c r="V581" s="11"/>
      <c r="W581" s="11"/>
      <c r="Y581" s="171">
        <v>298886.83999999991</v>
      </c>
      <c r="Z581" s="171">
        <f t="shared" si="34"/>
        <v>521995.09</v>
      </c>
      <c r="AA581" s="172"/>
      <c r="AB581" s="171">
        <f t="shared" si="35"/>
        <v>239346.3</v>
      </c>
      <c r="AC581" s="171">
        <v>334244.15999999997</v>
      </c>
      <c r="AD581" s="171"/>
      <c r="AE581" s="4"/>
      <c r="AF581" s="4"/>
    </row>
    <row r="582" spans="1:32">
      <c r="A582" s="56"/>
      <c r="B582" s="11"/>
      <c r="C582" s="11" t="s">
        <v>550</v>
      </c>
      <c r="D582" s="11"/>
      <c r="E582" s="11" t="s">
        <v>75</v>
      </c>
      <c r="F582" s="11">
        <v>288</v>
      </c>
      <c r="G582" s="11"/>
      <c r="H582" s="11"/>
      <c r="I582" s="11"/>
      <c r="J582" s="204">
        <v>59.2</v>
      </c>
      <c r="K582" s="11"/>
      <c r="M582" s="11">
        <v>1</v>
      </c>
      <c r="N582" s="70"/>
      <c r="P582" s="193">
        <f t="shared" si="36"/>
        <v>59.2</v>
      </c>
      <c r="Q582" s="11"/>
      <c r="R582" s="11"/>
      <c r="S582" s="11"/>
      <c r="T582" s="196">
        <f t="shared" si="37"/>
        <v>288</v>
      </c>
      <c r="U582" s="11"/>
      <c r="V582" s="11"/>
      <c r="W582" s="11"/>
      <c r="Y582" s="171">
        <v>59.2</v>
      </c>
      <c r="Z582" s="171">
        <f t="shared" si="34"/>
        <v>103.39</v>
      </c>
      <c r="AA582" s="172"/>
      <c r="AB582" s="171">
        <f t="shared" si="35"/>
        <v>47.41</v>
      </c>
      <c r="AC582" s="171">
        <v>66.2</v>
      </c>
      <c r="AD582" s="171"/>
      <c r="AE582" s="4"/>
      <c r="AF582" s="4"/>
    </row>
    <row r="583" spans="1:32">
      <c r="A583" s="56"/>
      <c r="B583" s="11"/>
      <c r="C583" s="11" t="s">
        <v>551</v>
      </c>
      <c r="D583" s="11"/>
      <c r="E583" s="11" t="s">
        <v>52</v>
      </c>
      <c r="F583" s="11">
        <v>1689</v>
      </c>
      <c r="G583" s="11"/>
      <c r="H583" s="11"/>
      <c r="I583" s="11"/>
      <c r="J583" s="204">
        <v>336.23</v>
      </c>
      <c r="K583" s="11"/>
      <c r="M583" s="11">
        <v>1</v>
      </c>
      <c r="N583" s="70"/>
      <c r="P583" s="193">
        <f t="shared" si="36"/>
        <v>336.23</v>
      </c>
      <c r="Q583" s="11"/>
      <c r="R583" s="11"/>
      <c r="S583" s="11"/>
      <c r="T583" s="196">
        <f t="shared" si="37"/>
        <v>1689</v>
      </c>
      <c r="U583" s="11"/>
      <c r="V583" s="11"/>
      <c r="W583" s="11"/>
      <c r="Y583" s="171">
        <v>336.23</v>
      </c>
      <c r="Z583" s="171">
        <f t="shared" si="34"/>
        <v>587.21</v>
      </c>
      <c r="AA583" s="172"/>
      <c r="AB583" s="171">
        <f t="shared" si="35"/>
        <v>269.25</v>
      </c>
      <c r="AC583" s="171">
        <v>376</v>
      </c>
      <c r="AD583" s="171"/>
      <c r="AE583" s="4"/>
      <c r="AF583" s="4"/>
    </row>
    <row r="584" spans="1:32">
      <c r="A584" s="56"/>
      <c r="B584" s="11"/>
      <c r="C584" s="11" t="s">
        <v>551</v>
      </c>
      <c r="D584" s="11"/>
      <c r="E584" s="11" t="s">
        <v>53</v>
      </c>
      <c r="F584" s="11">
        <v>481263</v>
      </c>
      <c r="G584" s="11"/>
      <c r="H584" s="11"/>
      <c r="I584" s="11"/>
      <c r="J584" s="204">
        <v>95116.700000000114</v>
      </c>
      <c r="K584" s="11"/>
      <c r="M584" s="11">
        <v>1208</v>
      </c>
      <c r="N584" s="70"/>
      <c r="P584" s="193">
        <f t="shared" si="36"/>
        <v>78.738990066225256</v>
      </c>
      <c r="Q584" s="11"/>
      <c r="R584" s="11"/>
      <c r="S584" s="11"/>
      <c r="T584" s="196">
        <f t="shared" si="37"/>
        <v>398.39652317880797</v>
      </c>
      <c r="U584" s="11"/>
      <c r="V584" s="11"/>
      <c r="W584" s="11"/>
      <c r="Y584" s="171">
        <v>95116.700000000114</v>
      </c>
      <c r="Z584" s="171">
        <f t="shared" si="34"/>
        <v>166117.89000000001</v>
      </c>
      <c r="AA584" s="172"/>
      <c r="AB584" s="171">
        <f t="shared" si="35"/>
        <v>76168.73</v>
      </c>
      <c r="AC584" s="171">
        <v>106368.69</v>
      </c>
      <c r="AD584" s="171"/>
      <c r="AE584" s="4"/>
      <c r="AF584" s="4"/>
    </row>
    <row r="585" spans="1:32">
      <c r="A585" s="56"/>
      <c r="B585" s="11"/>
      <c r="C585" s="11" t="s">
        <v>552</v>
      </c>
      <c r="D585" s="11"/>
      <c r="E585" s="11" t="s">
        <v>94</v>
      </c>
      <c r="F585" s="11">
        <v>1007</v>
      </c>
      <c r="G585" s="11"/>
      <c r="H585" s="11"/>
      <c r="I585" s="11"/>
      <c r="J585" s="204">
        <v>195.59</v>
      </c>
      <c r="K585" s="11"/>
      <c r="M585" s="11">
        <v>1</v>
      </c>
      <c r="N585" s="70"/>
      <c r="P585" s="193">
        <f t="shared" si="36"/>
        <v>195.59</v>
      </c>
      <c r="Q585" s="11"/>
      <c r="R585" s="11"/>
      <c r="S585" s="11"/>
      <c r="T585" s="196">
        <f t="shared" si="37"/>
        <v>1007</v>
      </c>
      <c r="U585" s="11"/>
      <c r="V585" s="11"/>
      <c r="W585" s="11"/>
      <c r="Y585" s="171">
        <v>195.59</v>
      </c>
      <c r="Z585" s="171">
        <f t="shared" si="34"/>
        <v>341.59</v>
      </c>
      <c r="AA585" s="172"/>
      <c r="AB585" s="171">
        <f t="shared" si="35"/>
        <v>156.63</v>
      </c>
      <c r="AC585" s="171">
        <v>218.73</v>
      </c>
      <c r="AD585" s="171"/>
      <c r="AE585" s="4"/>
      <c r="AF585" s="4"/>
    </row>
    <row r="586" spans="1:32">
      <c r="A586" s="56"/>
      <c r="B586" s="11"/>
      <c r="C586" s="11" t="s">
        <v>552</v>
      </c>
      <c r="D586" s="11"/>
      <c r="E586" s="11" t="s">
        <v>75</v>
      </c>
      <c r="F586" s="11">
        <v>473234</v>
      </c>
      <c r="G586" s="11"/>
      <c r="H586" s="11"/>
      <c r="I586" s="11"/>
      <c r="J586" s="204">
        <v>91566.650000000096</v>
      </c>
      <c r="K586" s="11"/>
      <c r="M586" s="11">
        <v>1003</v>
      </c>
      <c r="N586" s="70"/>
      <c r="P586" s="193">
        <f t="shared" si="36"/>
        <v>91.292771684945265</v>
      </c>
      <c r="Q586" s="11"/>
      <c r="R586" s="11"/>
      <c r="S586" s="11"/>
      <c r="T586" s="196">
        <f t="shared" si="37"/>
        <v>471.81854436689929</v>
      </c>
      <c r="U586" s="11"/>
      <c r="V586" s="11"/>
      <c r="W586" s="11"/>
      <c r="Y586" s="171">
        <v>91566.650000000096</v>
      </c>
      <c r="Z586" s="171">
        <f t="shared" si="34"/>
        <v>159917.85</v>
      </c>
      <c r="AA586" s="172"/>
      <c r="AB586" s="171">
        <f t="shared" si="35"/>
        <v>73325.87</v>
      </c>
      <c r="AC586" s="171">
        <v>102398.68</v>
      </c>
      <c r="AD586" s="171"/>
      <c r="AE586" s="4"/>
      <c r="AF586" s="4"/>
    </row>
    <row r="587" spans="1:32">
      <c r="A587" s="56"/>
      <c r="B587" s="11"/>
      <c r="C587" s="11" t="s">
        <v>553</v>
      </c>
      <c r="D587" s="11"/>
      <c r="E587" s="11" t="s">
        <v>367</v>
      </c>
      <c r="F587" s="11">
        <v>381</v>
      </c>
      <c r="G587" s="11"/>
      <c r="H587" s="11"/>
      <c r="I587" s="11"/>
      <c r="J587" s="204">
        <v>77.010000000000005</v>
      </c>
      <c r="K587" s="11"/>
      <c r="M587" s="11">
        <v>1</v>
      </c>
      <c r="N587" s="70"/>
      <c r="P587" s="193">
        <f t="shared" si="36"/>
        <v>77.010000000000005</v>
      </c>
      <c r="Q587" s="11"/>
      <c r="R587" s="11"/>
      <c r="S587" s="11"/>
      <c r="T587" s="196">
        <f t="shared" si="37"/>
        <v>381</v>
      </c>
      <c r="U587" s="11"/>
      <c r="V587" s="11"/>
      <c r="W587" s="11"/>
      <c r="Y587" s="171">
        <v>77.010000000000005</v>
      </c>
      <c r="Z587" s="171">
        <f t="shared" si="34"/>
        <v>134.5</v>
      </c>
      <c r="AA587" s="172"/>
      <c r="AB587" s="171">
        <f t="shared" si="35"/>
        <v>61.67</v>
      </c>
      <c r="AC587" s="171">
        <v>86.12</v>
      </c>
      <c r="AD587" s="171"/>
      <c r="AE587" s="4"/>
      <c r="AF587" s="4"/>
    </row>
    <row r="588" spans="1:32">
      <c r="A588" s="56"/>
      <c r="B588" s="11"/>
      <c r="C588" s="11" t="s">
        <v>554</v>
      </c>
      <c r="D588" s="11"/>
      <c r="E588" s="11" t="s">
        <v>322</v>
      </c>
      <c r="F588" s="11">
        <v>288417</v>
      </c>
      <c r="G588" s="11"/>
      <c r="H588" s="11"/>
      <c r="I588" s="11"/>
      <c r="J588" s="204">
        <v>56231.559999999867</v>
      </c>
      <c r="K588" s="11"/>
      <c r="M588" s="11">
        <v>830</v>
      </c>
      <c r="N588" s="70"/>
      <c r="P588" s="193">
        <f t="shared" si="36"/>
        <v>67.748867469879357</v>
      </c>
      <c r="Q588" s="11"/>
      <c r="R588" s="11"/>
      <c r="S588" s="11"/>
      <c r="T588" s="196">
        <f t="shared" si="37"/>
        <v>347.49036144578315</v>
      </c>
      <c r="U588" s="11"/>
      <c r="V588" s="11"/>
      <c r="W588" s="11"/>
      <c r="Y588" s="171">
        <v>56231.559999999867</v>
      </c>
      <c r="Z588" s="171">
        <f t="shared" si="34"/>
        <v>98206.39</v>
      </c>
      <c r="AA588" s="172"/>
      <c r="AB588" s="171">
        <f t="shared" si="35"/>
        <v>45029.8</v>
      </c>
      <c r="AC588" s="171">
        <v>62883.57</v>
      </c>
      <c r="AD588" s="171"/>
      <c r="AE588" s="4"/>
      <c r="AF588" s="4"/>
    </row>
    <row r="589" spans="1:32">
      <c r="A589" s="56"/>
      <c r="B589" s="11"/>
      <c r="C589" s="11" t="s">
        <v>555</v>
      </c>
      <c r="D589" s="11"/>
      <c r="E589" s="11" t="s">
        <v>154</v>
      </c>
      <c r="F589" s="11">
        <v>222217</v>
      </c>
      <c r="G589" s="11"/>
      <c r="H589" s="11"/>
      <c r="I589" s="11"/>
      <c r="J589" s="204">
        <v>44839.40999999996</v>
      </c>
      <c r="K589" s="11"/>
      <c r="M589" s="11">
        <v>781</v>
      </c>
      <c r="N589" s="70"/>
      <c r="P589" s="193">
        <f t="shared" si="36"/>
        <v>57.412816901408398</v>
      </c>
      <c r="Q589" s="11"/>
      <c r="R589" s="11"/>
      <c r="S589" s="11"/>
      <c r="T589" s="196">
        <f t="shared" si="37"/>
        <v>284.52880921895007</v>
      </c>
      <c r="U589" s="11"/>
      <c r="V589" s="11"/>
      <c r="W589" s="11"/>
      <c r="Y589" s="171">
        <v>44839.40999999996</v>
      </c>
      <c r="Z589" s="171">
        <f t="shared" si="34"/>
        <v>78310.41</v>
      </c>
      <c r="AA589" s="172"/>
      <c r="AB589" s="171">
        <f t="shared" si="35"/>
        <v>35907.06</v>
      </c>
      <c r="AC589" s="171">
        <v>50143.76</v>
      </c>
      <c r="AD589" s="171"/>
      <c r="AE589" s="4"/>
      <c r="AF589" s="4"/>
    </row>
    <row r="590" spans="1:32">
      <c r="A590" s="56"/>
      <c r="B590" s="11"/>
      <c r="C590" s="11" t="s">
        <v>556</v>
      </c>
      <c r="D590" s="11"/>
      <c r="E590" s="11" t="s">
        <v>108</v>
      </c>
      <c r="F590" s="11">
        <v>353709</v>
      </c>
      <c r="G590" s="11"/>
      <c r="H590" s="11"/>
      <c r="I590" s="11"/>
      <c r="J590" s="204">
        <v>67210.360000000015</v>
      </c>
      <c r="K590" s="11"/>
      <c r="M590" s="11">
        <v>589</v>
      </c>
      <c r="N590" s="70"/>
      <c r="P590" s="193">
        <f t="shared" si="36"/>
        <v>114.10926994906625</v>
      </c>
      <c r="Q590" s="11"/>
      <c r="R590" s="11"/>
      <c r="S590" s="11"/>
      <c r="T590" s="196">
        <f t="shared" si="37"/>
        <v>600.52461799660443</v>
      </c>
      <c r="U590" s="11"/>
      <c r="V590" s="11"/>
      <c r="W590" s="11"/>
      <c r="Y590" s="171">
        <v>67210.360000000015</v>
      </c>
      <c r="Z590" s="171">
        <f t="shared" si="34"/>
        <v>117380.47</v>
      </c>
      <c r="AA590" s="172"/>
      <c r="AB590" s="171">
        <f t="shared" si="35"/>
        <v>53821.54</v>
      </c>
      <c r="AC590" s="171">
        <v>75161.119999999995</v>
      </c>
      <c r="AD590" s="171"/>
      <c r="AE590" s="4"/>
      <c r="AF590" s="4"/>
    </row>
    <row r="591" spans="1:32">
      <c r="A591" s="56"/>
      <c r="B591" s="11"/>
      <c r="C591" s="11" t="s">
        <v>557</v>
      </c>
      <c r="D591" s="11"/>
      <c r="E591" s="11" t="s">
        <v>86</v>
      </c>
      <c r="F591" s="11">
        <v>2256</v>
      </c>
      <c r="G591" s="11"/>
      <c r="H591" s="11"/>
      <c r="I591" s="11"/>
      <c r="J591" s="204">
        <v>323.89</v>
      </c>
      <c r="K591" s="11"/>
      <c r="M591" s="11">
        <v>6</v>
      </c>
      <c r="N591" s="70"/>
      <c r="P591" s="193">
        <f t="shared" si="36"/>
        <v>53.981666666666662</v>
      </c>
      <c r="Q591" s="11"/>
      <c r="R591" s="11"/>
      <c r="S591" s="11"/>
      <c r="T591" s="196">
        <f t="shared" si="37"/>
        <v>376</v>
      </c>
      <c r="U591" s="11"/>
      <c r="V591" s="11"/>
      <c r="W591" s="11"/>
      <c r="Y591" s="171">
        <v>323.89</v>
      </c>
      <c r="Z591" s="171">
        <f t="shared" si="34"/>
        <v>565.66</v>
      </c>
      <c r="AA591" s="172"/>
      <c r="AB591" s="171">
        <f t="shared" si="35"/>
        <v>259.37</v>
      </c>
      <c r="AC591" s="171">
        <v>362.21</v>
      </c>
      <c r="AD591" s="171"/>
      <c r="AE591" s="4"/>
      <c r="AF591" s="4"/>
    </row>
    <row r="592" spans="1:32">
      <c r="A592" s="56"/>
      <c r="B592" s="11"/>
      <c r="C592" s="11" t="s">
        <v>557</v>
      </c>
      <c r="D592" s="11"/>
      <c r="E592" s="11" t="s">
        <v>558</v>
      </c>
      <c r="F592" s="11">
        <v>226717</v>
      </c>
      <c r="G592" s="11"/>
      <c r="H592" s="11"/>
      <c r="I592" s="11"/>
      <c r="J592" s="204">
        <v>41276.789999999972</v>
      </c>
      <c r="K592" s="11"/>
      <c r="M592" s="11">
        <v>376</v>
      </c>
      <c r="N592" s="70"/>
      <c r="P592" s="193">
        <f t="shared" si="36"/>
        <v>109.77869680851056</v>
      </c>
      <c r="Q592" s="11"/>
      <c r="R592" s="11"/>
      <c r="S592" s="11"/>
      <c r="T592" s="196">
        <f t="shared" si="37"/>
        <v>602.97074468085111</v>
      </c>
      <c r="U592" s="11"/>
      <c r="V592" s="11"/>
      <c r="W592" s="11"/>
      <c r="Y592" s="171">
        <v>41276.789999999972</v>
      </c>
      <c r="Z592" s="171">
        <f t="shared" si="34"/>
        <v>72088.42</v>
      </c>
      <c r="AA592" s="172"/>
      <c r="AB592" s="171">
        <f t="shared" si="35"/>
        <v>33054.14</v>
      </c>
      <c r="AC592" s="171">
        <v>46159.7</v>
      </c>
      <c r="AD592" s="171"/>
      <c r="AE592" s="4"/>
      <c r="AF592" s="4"/>
    </row>
    <row r="593" spans="1:32">
      <c r="A593" s="56"/>
      <c r="B593" s="11"/>
      <c r="C593" s="11" t="s">
        <v>559</v>
      </c>
      <c r="D593" s="11"/>
      <c r="E593" s="11" t="s">
        <v>154</v>
      </c>
      <c r="F593" s="11">
        <v>2510726</v>
      </c>
      <c r="G593" s="11"/>
      <c r="H593" s="11"/>
      <c r="I593" s="11"/>
      <c r="J593" s="204">
        <v>500494.29999999894</v>
      </c>
      <c r="K593" s="11"/>
      <c r="M593" s="11">
        <v>7302</v>
      </c>
      <c r="N593" s="70"/>
      <c r="P593" s="193">
        <f t="shared" si="36"/>
        <v>68.542084360449053</v>
      </c>
      <c r="Q593" s="11"/>
      <c r="R593" s="11"/>
      <c r="S593" s="11"/>
      <c r="T593" s="196">
        <f t="shared" si="37"/>
        <v>343.8408655162969</v>
      </c>
      <c r="U593" s="11"/>
      <c r="V593" s="11"/>
      <c r="W593" s="11"/>
      <c r="Y593" s="171">
        <v>500494.29999999894</v>
      </c>
      <c r="Z593" s="171">
        <f t="shared" si="34"/>
        <v>874095.24</v>
      </c>
      <c r="AA593" s="172"/>
      <c r="AB593" s="171">
        <f t="shared" si="35"/>
        <v>400792.02</v>
      </c>
      <c r="AC593" s="171">
        <v>559701.11</v>
      </c>
      <c r="AD593" s="171"/>
      <c r="AE593" s="4"/>
      <c r="AF593" s="4"/>
    </row>
    <row r="594" spans="1:32">
      <c r="A594" s="56"/>
      <c r="B594" s="11"/>
      <c r="C594" s="11" t="s">
        <v>560</v>
      </c>
      <c r="D594" s="11"/>
      <c r="E594" s="11" t="s">
        <v>413</v>
      </c>
      <c r="F594" s="11">
        <v>352</v>
      </c>
      <c r="G594" s="11"/>
      <c r="H594" s="11"/>
      <c r="I594" s="11"/>
      <c r="J594" s="204">
        <v>71.27</v>
      </c>
      <c r="K594" s="11"/>
      <c r="M594" s="11">
        <v>1</v>
      </c>
      <c r="N594" s="70"/>
      <c r="P594" s="193">
        <f t="shared" si="36"/>
        <v>71.27</v>
      </c>
      <c r="Q594" s="11"/>
      <c r="R594" s="11"/>
      <c r="S594" s="11"/>
      <c r="T594" s="196">
        <f t="shared" si="37"/>
        <v>352</v>
      </c>
      <c r="U594" s="11"/>
      <c r="V594" s="11"/>
      <c r="W594" s="11"/>
      <c r="Y594" s="171">
        <v>71.27</v>
      </c>
      <c r="Z594" s="171">
        <f t="shared" si="34"/>
        <v>124.47</v>
      </c>
      <c r="AA594" s="172"/>
      <c r="AB594" s="171">
        <f t="shared" si="35"/>
        <v>57.07</v>
      </c>
      <c r="AC594" s="171">
        <v>79.7</v>
      </c>
      <c r="AD594" s="171"/>
      <c r="AE594" s="4"/>
      <c r="AF594" s="4"/>
    </row>
    <row r="595" spans="1:32">
      <c r="A595" s="56"/>
      <c r="B595" s="11"/>
      <c r="C595" s="11" t="s">
        <v>560</v>
      </c>
      <c r="D595" s="11"/>
      <c r="E595" s="11" t="s">
        <v>154</v>
      </c>
      <c r="F595" s="11">
        <v>1787025</v>
      </c>
      <c r="G595" s="11"/>
      <c r="H595" s="11"/>
      <c r="I595" s="11"/>
      <c r="J595" s="204">
        <v>359295.1599999998</v>
      </c>
      <c r="K595" s="11"/>
      <c r="M595" s="11">
        <v>6073</v>
      </c>
      <c r="N595" s="70"/>
      <c r="P595" s="193">
        <f t="shared" si="36"/>
        <v>59.162713650584521</v>
      </c>
      <c r="Q595" s="11"/>
      <c r="R595" s="11"/>
      <c r="S595" s="11"/>
      <c r="T595" s="196">
        <f t="shared" si="37"/>
        <v>294.25736868104724</v>
      </c>
      <c r="U595" s="11"/>
      <c r="V595" s="11"/>
      <c r="W595" s="11"/>
      <c r="Y595" s="171">
        <v>359295.1599999998</v>
      </c>
      <c r="Z595" s="171">
        <f t="shared" si="34"/>
        <v>627496.04</v>
      </c>
      <c r="AA595" s="172"/>
      <c r="AB595" s="171">
        <f t="shared" si="35"/>
        <v>287720.82</v>
      </c>
      <c r="AC595" s="171">
        <v>401798.58</v>
      </c>
      <c r="AD595" s="171"/>
      <c r="AE595" s="4"/>
      <c r="AF595" s="4"/>
    </row>
    <row r="596" spans="1:32">
      <c r="A596" s="56"/>
      <c r="B596" s="11"/>
      <c r="C596" s="11" t="s">
        <v>561</v>
      </c>
      <c r="D596" s="11"/>
      <c r="E596" s="11" t="s">
        <v>57</v>
      </c>
      <c r="F596" s="11">
        <v>3988</v>
      </c>
      <c r="G596" s="11"/>
      <c r="H596" s="11"/>
      <c r="I596" s="11"/>
      <c r="J596" s="204">
        <v>782.42000000000007</v>
      </c>
      <c r="K596" s="11"/>
      <c r="M596" s="11">
        <v>6</v>
      </c>
      <c r="N596" s="70"/>
      <c r="P596" s="193">
        <f t="shared" si="36"/>
        <v>130.40333333333334</v>
      </c>
      <c r="Q596" s="11"/>
      <c r="R596" s="11"/>
      <c r="S596" s="11"/>
      <c r="T596" s="196">
        <f t="shared" si="37"/>
        <v>664.66666666666663</v>
      </c>
      <c r="U596" s="11"/>
      <c r="V596" s="11"/>
      <c r="W596" s="11"/>
      <c r="Y596" s="171">
        <v>782.42000000000007</v>
      </c>
      <c r="Z596" s="171">
        <f t="shared" si="34"/>
        <v>1366.47</v>
      </c>
      <c r="AA596" s="172"/>
      <c r="AB596" s="171">
        <f t="shared" si="35"/>
        <v>626.55999999999995</v>
      </c>
      <c r="AC596" s="171">
        <v>874.98</v>
      </c>
      <c r="AD596" s="171"/>
      <c r="AE596" s="4"/>
      <c r="AF596" s="4"/>
    </row>
    <row r="597" spans="1:32">
      <c r="A597" s="56"/>
      <c r="B597" s="11"/>
      <c r="C597" s="11" t="s">
        <v>561</v>
      </c>
      <c r="D597" s="11"/>
      <c r="E597" s="11" t="s">
        <v>81</v>
      </c>
      <c r="F597" s="11">
        <v>1044</v>
      </c>
      <c r="G597" s="11"/>
      <c r="H597" s="11"/>
      <c r="I597" s="11"/>
      <c r="J597" s="204">
        <v>201.88</v>
      </c>
      <c r="K597" s="11"/>
      <c r="M597" s="11">
        <v>1</v>
      </c>
      <c r="N597" s="70"/>
      <c r="P597" s="193">
        <f t="shared" si="36"/>
        <v>201.88</v>
      </c>
      <c r="Q597" s="11"/>
      <c r="R597" s="11"/>
      <c r="S597" s="11"/>
      <c r="T597" s="196">
        <f t="shared" si="37"/>
        <v>1044</v>
      </c>
      <c r="U597" s="11"/>
      <c r="V597" s="11"/>
      <c r="W597" s="11"/>
      <c r="Y597" s="171">
        <v>201.88</v>
      </c>
      <c r="Z597" s="171">
        <f t="shared" si="34"/>
        <v>352.58</v>
      </c>
      <c r="AA597" s="172"/>
      <c r="AB597" s="171">
        <f t="shared" si="35"/>
        <v>161.66</v>
      </c>
      <c r="AC597" s="171">
        <v>225.76</v>
      </c>
      <c r="AD597" s="171"/>
      <c r="AE597" s="4"/>
      <c r="AF597" s="4"/>
    </row>
    <row r="598" spans="1:32">
      <c r="A598" s="56"/>
      <c r="B598" s="11"/>
      <c r="C598" s="11" t="s">
        <v>561</v>
      </c>
      <c r="D598" s="11"/>
      <c r="E598" s="11" t="s">
        <v>165</v>
      </c>
      <c r="F598" s="11">
        <v>7051449</v>
      </c>
      <c r="G598" s="11"/>
      <c r="H598" s="11"/>
      <c r="I598" s="11"/>
      <c r="J598" s="204">
        <v>1332431.3299999991</v>
      </c>
      <c r="K598" s="11"/>
      <c r="M598" s="11">
        <v>14361</v>
      </c>
      <c r="N598" s="70"/>
      <c r="P598" s="193">
        <f t="shared" si="36"/>
        <v>92.781235986351859</v>
      </c>
      <c r="Q598" s="11"/>
      <c r="R598" s="11"/>
      <c r="S598" s="11"/>
      <c r="T598" s="196">
        <f t="shared" si="37"/>
        <v>491.01378734071443</v>
      </c>
      <c r="U598" s="11"/>
      <c r="V598" s="11"/>
      <c r="W598" s="11"/>
      <c r="Y598" s="171">
        <v>1332431.3299999991</v>
      </c>
      <c r="Z598" s="171">
        <f t="shared" ref="Z598:Z613" si="38">ROUND($Z$622*Y598/$Y$622,2)</f>
        <v>2327043.2599999998</v>
      </c>
      <c r="AA598" s="172"/>
      <c r="AB598" s="171">
        <f t="shared" ref="AB598:AB613" si="39">ROUND($AB$622*Y598/$Y$622,2)</f>
        <v>1067000.8500000001</v>
      </c>
      <c r="AC598" s="171">
        <v>1490053.51</v>
      </c>
      <c r="AD598" s="171"/>
      <c r="AE598" s="4"/>
      <c r="AF598" s="4"/>
    </row>
    <row r="599" spans="1:32">
      <c r="A599" s="56"/>
      <c r="B599" s="11"/>
      <c r="C599" s="11" t="s">
        <v>561</v>
      </c>
      <c r="D599" s="11"/>
      <c r="E599" s="11" t="s">
        <v>444</v>
      </c>
      <c r="F599" s="11">
        <v>194</v>
      </c>
      <c r="G599" s="11"/>
      <c r="H599" s="11"/>
      <c r="I599" s="11"/>
      <c r="J599" s="204">
        <v>42.21</v>
      </c>
      <c r="K599" s="11"/>
      <c r="M599" s="11">
        <v>1</v>
      </c>
      <c r="N599" s="70"/>
      <c r="P599" s="193">
        <f t="shared" ref="P599:P616" si="40">J599/M599</f>
        <v>42.21</v>
      </c>
      <c r="Q599" s="11"/>
      <c r="R599" s="11"/>
      <c r="S599" s="11"/>
      <c r="T599" s="196">
        <f t="shared" ref="T599:T614" si="41">F599/M599</f>
        <v>194</v>
      </c>
      <c r="U599" s="11"/>
      <c r="V599" s="11"/>
      <c r="W599" s="11"/>
      <c r="Y599" s="171">
        <v>42.21</v>
      </c>
      <c r="Z599" s="171">
        <f t="shared" si="38"/>
        <v>73.72</v>
      </c>
      <c r="AA599" s="172"/>
      <c r="AB599" s="171">
        <f t="shared" si="39"/>
        <v>33.799999999999997</v>
      </c>
      <c r="AC599" s="171">
        <v>47.2</v>
      </c>
      <c r="AD599" s="171"/>
      <c r="AE599" s="4"/>
      <c r="AF599" s="4"/>
    </row>
    <row r="600" spans="1:32">
      <c r="A600" s="56"/>
      <c r="B600" s="11"/>
      <c r="C600" s="11" t="s">
        <v>562</v>
      </c>
      <c r="D600" s="11"/>
      <c r="E600" s="11" t="s">
        <v>59</v>
      </c>
      <c r="F600" s="11"/>
      <c r="G600" s="11"/>
      <c r="H600" s="11"/>
      <c r="I600" s="11"/>
      <c r="J600" s="204">
        <v>10.75</v>
      </c>
      <c r="K600" s="11"/>
      <c r="M600" s="11">
        <v>2</v>
      </c>
      <c r="N600" s="70"/>
      <c r="P600" s="193">
        <f t="shared" si="40"/>
        <v>5.375</v>
      </c>
      <c r="Q600" s="11"/>
      <c r="R600" s="11"/>
      <c r="S600" s="11"/>
      <c r="T600" s="196">
        <f t="shared" si="41"/>
        <v>0</v>
      </c>
      <c r="U600" s="11"/>
      <c r="V600" s="11"/>
      <c r="W600" s="11"/>
      <c r="Y600" s="171">
        <v>10.75</v>
      </c>
      <c r="Z600" s="171">
        <f t="shared" si="38"/>
        <v>18.77</v>
      </c>
      <c r="AA600" s="172"/>
      <c r="AB600" s="171">
        <f t="shared" si="39"/>
        <v>8.61</v>
      </c>
      <c r="AC600" s="171">
        <v>12.02</v>
      </c>
      <c r="AD600" s="171"/>
      <c r="AE600" s="4"/>
      <c r="AF600" s="4"/>
    </row>
    <row r="601" spans="1:32">
      <c r="A601" s="56"/>
      <c r="B601" s="11"/>
      <c r="C601" s="11" t="s">
        <v>562</v>
      </c>
      <c r="D601" s="11"/>
      <c r="E601" s="11" t="s">
        <v>272</v>
      </c>
      <c r="F601" s="11">
        <v>246472</v>
      </c>
      <c r="G601" s="11"/>
      <c r="H601" s="11"/>
      <c r="I601" s="11"/>
      <c r="J601" s="204">
        <v>45811.600000000006</v>
      </c>
      <c r="K601" s="11"/>
      <c r="M601" s="11">
        <v>411</v>
      </c>
      <c r="N601" s="70"/>
      <c r="P601" s="193">
        <f t="shared" si="40"/>
        <v>111.46374695863749</v>
      </c>
      <c r="Q601" s="11"/>
      <c r="R601" s="11"/>
      <c r="S601" s="11"/>
      <c r="T601" s="196">
        <f t="shared" si="41"/>
        <v>599.68856447688563</v>
      </c>
      <c r="U601" s="11"/>
      <c r="V601" s="11"/>
      <c r="W601" s="11"/>
      <c r="Y601" s="171">
        <v>45811.600000000006</v>
      </c>
      <c r="Z601" s="171">
        <f t="shared" si="38"/>
        <v>80008.31</v>
      </c>
      <c r="AA601" s="172"/>
      <c r="AB601" s="171">
        <f t="shared" si="39"/>
        <v>36685.58</v>
      </c>
      <c r="AC601" s="171">
        <v>51230.96</v>
      </c>
      <c r="AD601" s="171"/>
      <c r="AE601" s="4"/>
      <c r="AF601" s="4"/>
    </row>
    <row r="602" spans="1:32">
      <c r="A602" s="56"/>
      <c r="B602" s="11"/>
      <c r="C602" s="11" t="s">
        <v>563</v>
      </c>
      <c r="D602" s="11"/>
      <c r="E602" s="11" t="s">
        <v>62</v>
      </c>
      <c r="F602" s="11">
        <v>1616</v>
      </c>
      <c r="G602" s="11"/>
      <c r="H602" s="11"/>
      <c r="I602" s="11"/>
      <c r="J602" s="204">
        <v>319.03000000000003</v>
      </c>
      <c r="K602" s="11"/>
      <c r="M602" s="11">
        <v>3</v>
      </c>
      <c r="N602" s="70"/>
      <c r="P602" s="193">
        <f t="shared" si="40"/>
        <v>106.34333333333335</v>
      </c>
      <c r="Q602" s="11"/>
      <c r="R602" s="11"/>
      <c r="S602" s="11"/>
      <c r="T602" s="196">
        <f t="shared" si="41"/>
        <v>538.66666666666663</v>
      </c>
      <c r="U602" s="11"/>
      <c r="V602" s="11"/>
      <c r="W602" s="11"/>
      <c r="Y602" s="171">
        <v>319.03000000000003</v>
      </c>
      <c r="Z602" s="171">
        <f t="shared" si="38"/>
        <v>557.16999999999996</v>
      </c>
      <c r="AA602" s="172"/>
      <c r="AB602" s="171">
        <f t="shared" si="39"/>
        <v>255.48</v>
      </c>
      <c r="AC602" s="171">
        <v>356.77</v>
      </c>
      <c r="AD602" s="171"/>
      <c r="AE602" s="4"/>
      <c r="AF602" s="4"/>
    </row>
    <row r="603" spans="1:32">
      <c r="A603" s="56"/>
      <c r="B603" s="11"/>
      <c r="C603" s="11" t="s">
        <v>563</v>
      </c>
      <c r="D603" s="11"/>
      <c r="E603" s="11" t="s">
        <v>165</v>
      </c>
      <c r="F603" s="11">
        <v>324</v>
      </c>
      <c r="G603" s="11"/>
      <c r="H603" s="11"/>
      <c r="I603" s="11"/>
      <c r="J603" s="204">
        <v>66.5</v>
      </c>
      <c r="K603" s="11"/>
      <c r="M603" s="11">
        <v>1</v>
      </c>
      <c r="N603" s="70"/>
      <c r="P603" s="193">
        <f t="shared" si="40"/>
        <v>66.5</v>
      </c>
      <c r="Q603" s="11"/>
      <c r="R603" s="11"/>
      <c r="S603" s="11"/>
      <c r="T603" s="196">
        <f t="shared" si="41"/>
        <v>324</v>
      </c>
      <c r="U603" s="11"/>
      <c r="V603" s="11"/>
      <c r="W603" s="11"/>
      <c r="Y603" s="171">
        <v>66.5</v>
      </c>
      <c r="Z603" s="171">
        <f t="shared" si="38"/>
        <v>116.14</v>
      </c>
      <c r="AA603" s="172"/>
      <c r="AB603" s="171">
        <f t="shared" si="39"/>
        <v>53.25</v>
      </c>
      <c r="AC603" s="171">
        <v>74.37</v>
      </c>
      <c r="AD603" s="171"/>
      <c r="AE603" s="4"/>
      <c r="AF603" s="4"/>
    </row>
    <row r="604" spans="1:32">
      <c r="A604" s="56"/>
      <c r="B604" s="11"/>
      <c r="C604" s="11" t="s">
        <v>563</v>
      </c>
      <c r="D604" s="11"/>
      <c r="E604" s="11" t="s">
        <v>564</v>
      </c>
      <c r="F604" s="11">
        <v>196984</v>
      </c>
      <c r="G604" s="11"/>
      <c r="H604" s="11"/>
      <c r="I604" s="11"/>
      <c r="J604" s="204">
        <v>37113.530000000035</v>
      </c>
      <c r="K604" s="11"/>
      <c r="M604" s="11">
        <v>321</v>
      </c>
      <c r="N604" s="70"/>
      <c r="P604" s="193">
        <f t="shared" si="40"/>
        <v>115.61847352024932</v>
      </c>
      <c r="Q604" s="11"/>
      <c r="R604" s="11"/>
      <c r="S604" s="11"/>
      <c r="T604" s="196">
        <f t="shared" si="41"/>
        <v>613.65732087227411</v>
      </c>
      <c r="U604" s="11"/>
      <c r="V604" s="11"/>
      <c r="W604" s="11"/>
      <c r="Y604" s="171">
        <v>37113.530000000035</v>
      </c>
      <c r="Z604" s="171">
        <f t="shared" si="38"/>
        <v>64817.440000000002</v>
      </c>
      <c r="AA604" s="172"/>
      <c r="AB604" s="171">
        <f t="shared" si="39"/>
        <v>29720.23</v>
      </c>
      <c r="AC604" s="171">
        <v>41503.94</v>
      </c>
      <c r="AD604" s="171"/>
      <c r="AE604" s="4"/>
      <c r="AF604" s="4"/>
    </row>
    <row r="605" spans="1:32">
      <c r="A605" s="56"/>
      <c r="B605" s="11"/>
      <c r="C605" s="11" t="s">
        <v>565</v>
      </c>
      <c r="D605" s="11"/>
      <c r="E605" s="11" t="s">
        <v>154</v>
      </c>
      <c r="F605" s="11">
        <v>15</v>
      </c>
      <c r="G605" s="11"/>
      <c r="H605" s="11"/>
      <c r="I605" s="11"/>
      <c r="J605" s="204">
        <v>8.5</v>
      </c>
      <c r="K605" s="11"/>
      <c r="M605" s="11">
        <v>1</v>
      </c>
      <c r="N605" s="70"/>
      <c r="P605" s="193">
        <f t="shared" si="40"/>
        <v>8.5</v>
      </c>
      <c r="Q605" s="11"/>
      <c r="R605" s="11"/>
      <c r="S605" s="11"/>
      <c r="T605" s="196">
        <f t="shared" si="41"/>
        <v>15</v>
      </c>
      <c r="U605" s="11"/>
      <c r="V605" s="11"/>
      <c r="W605" s="11"/>
      <c r="Y605" s="171">
        <v>8.5</v>
      </c>
      <c r="Z605" s="171">
        <f t="shared" si="38"/>
        <v>14.84</v>
      </c>
      <c r="AA605" s="172"/>
      <c r="AB605" s="171">
        <f t="shared" si="39"/>
        <v>6.81</v>
      </c>
      <c r="AC605" s="171">
        <v>9.51</v>
      </c>
      <c r="AD605" s="171"/>
      <c r="AE605" s="4"/>
      <c r="AF605" s="4"/>
    </row>
    <row r="606" spans="1:32">
      <c r="A606" s="56"/>
      <c r="B606" s="11"/>
      <c r="C606" s="11" t="s">
        <v>565</v>
      </c>
      <c r="D606" s="11"/>
      <c r="E606" s="11" t="s">
        <v>115</v>
      </c>
      <c r="F606" s="11">
        <v>671748</v>
      </c>
      <c r="G606" s="11"/>
      <c r="H606" s="11"/>
      <c r="I606" s="11"/>
      <c r="J606" s="204">
        <v>132106.8300000001</v>
      </c>
      <c r="K606" s="11"/>
      <c r="M606" s="11">
        <v>1649</v>
      </c>
      <c r="N606" s="70"/>
      <c r="P606" s="193">
        <f t="shared" si="40"/>
        <v>80.113298969072233</v>
      </c>
      <c r="Q606" s="11"/>
      <c r="R606" s="11"/>
      <c r="S606" s="11"/>
      <c r="T606" s="196">
        <f t="shared" si="41"/>
        <v>407.36688902365069</v>
      </c>
      <c r="U606" s="11"/>
      <c r="V606" s="11"/>
      <c r="W606" s="11"/>
      <c r="Y606" s="171">
        <v>132106.8300000001</v>
      </c>
      <c r="Z606" s="171">
        <f t="shared" si="38"/>
        <v>230719.81</v>
      </c>
      <c r="AA606" s="172"/>
      <c r="AB606" s="171">
        <f t="shared" si="39"/>
        <v>105790.14</v>
      </c>
      <c r="AC606" s="171">
        <v>147734.63</v>
      </c>
      <c r="AD606" s="171"/>
      <c r="AE606" s="4"/>
      <c r="AF606" s="4"/>
    </row>
    <row r="607" spans="1:32">
      <c r="A607" s="56"/>
      <c r="B607" s="11"/>
      <c r="C607" s="11" t="s">
        <v>566</v>
      </c>
      <c r="D607" s="11"/>
      <c r="E607" s="11" t="s">
        <v>567</v>
      </c>
      <c r="F607" s="11">
        <v>484</v>
      </c>
      <c r="G607" s="11"/>
      <c r="H607" s="11"/>
      <c r="I607" s="11"/>
      <c r="J607" s="204">
        <v>101.23</v>
      </c>
      <c r="K607" s="11"/>
      <c r="M607" s="11">
        <v>2</v>
      </c>
      <c r="N607" s="70"/>
      <c r="P607" s="193">
        <f t="shared" si="40"/>
        <v>50.615000000000002</v>
      </c>
      <c r="Q607" s="11"/>
      <c r="R607" s="11"/>
      <c r="S607" s="11"/>
      <c r="T607" s="196">
        <f t="shared" si="41"/>
        <v>242</v>
      </c>
      <c r="U607" s="11"/>
      <c r="V607" s="11"/>
      <c r="W607" s="11"/>
      <c r="Y607" s="171">
        <v>101.23</v>
      </c>
      <c r="Z607" s="171">
        <f t="shared" si="38"/>
        <v>176.79</v>
      </c>
      <c r="AA607" s="172"/>
      <c r="AB607" s="171">
        <f t="shared" si="39"/>
        <v>81.06</v>
      </c>
      <c r="AC607" s="171">
        <v>113.21</v>
      </c>
      <c r="AD607" s="171"/>
      <c r="AE607" s="4"/>
      <c r="AF607" s="4"/>
    </row>
    <row r="608" spans="1:32">
      <c r="A608" s="56"/>
      <c r="B608" s="11"/>
      <c r="C608" s="11" t="s">
        <v>568</v>
      </c>
      <c r="D608" s="11"/>
      <c r="E608" s="11" t="s">
        <v>178</v>
      </c>
      <c r="F608" s="11">
        <v>4753</v>
      </c>
      <c r="G608" s="11"/>
      <c r="H608" s="11"/>
      <c r="I608" s="11"/>
      <c r="J608" s="204">
        <v>946.63000000000011</v>
      </c>
      <c r="K608" s="11"/>
      <c r="M608" s="11">
        <v>7</v>
      </c>
      <c r="N608" s="70"/>
      <c r="P608" s="193">
        <f t="shared" si="40"/>
        <v>135.23285714285717</v>
      </c>
      <c r="Q608" s="11"/>
      <c r="R608" s="11"/>
      <c r="S608" s="11"/>
      <c r="T608" s="196">
        <f t="shared" si="41"/>
        <v>679</v>
      </c>
      <c r="U608" s="11"/>
      <c r="V608" s="11"/>
      <c r="W608" s="11"/>
      <c r="Y608" s="171">
        <v>946.63000000000011</v>
      </c>
      <c r="Z608" s="171">
        <f t="shared" si="38"/>
        <v>1653.26</v>
      </c>
      <c r="AA608" s="172"/>
      <c r="AB608" s="171">
        <f t="shared" si="39"/>
        <v>758.05</v>
      </c>
      <c r="AC608" s="171">
        <v>1058.6099999999999</v>
      </c>
      <c r="AD608" s="171"/>
      <c r="AE608" s="4"/>
      <c r="AF608" s="4"/>
    </row>
    <row r="609" spans="1:37">
      <c r="A609" s="56"/>
      <c r="B609" s="11"/>
      <c r="C609" s="11" t="s">
        <v>569</v>
      </c>
      <c r="D609" s="11"/>
      <c r="E609" s="11" t="s">
        <v>165</v>
      </c>
      <c r="F609" s="11">
        <v>468</v>
      </c>
      <c r="G609" s="11"/>
      <c r="H609" s="11"/>
      <c r="I609" s="11"/>
      <c r="J609" s="204">
        <v>93.28</v>
      </c>
      <c r="K609" s="11"/>
      <c r="M609" s="11">
        <v>1</v>
      </c>
      <c r="N609" s="70"/>
      <c r="P609" s="193">
        <f t="shared" si="40"/>
        <v>93.28</v>
      </c>
      <c r="Q609" s="11"/>
      <c r="R609" s="11"/>
      <c r="S609" s="11"/>
      <c r="T609" s="196">
        <f t="shared" si="41"/>
        <v>468</v>
      </c>
      <c r="U609" s="11"/>
      <c r="V609" s="11"/>
      <c r="W609" s="11"/>
      <c r="Y609" s="171">
        <v>93.28</v>
      </c>
      <c r="Z609" s="171">
        <f t="shared" si="38"/>
        <v>162.91</v>
      </c>
      <c r="AA609" s="172"/>
      <c r="AB609" s="171">
        <f t="shared" si="39"/>
        <v>74.7</v>
      </c>
      <c r="AC609" s="171">
        <v>104.31</v>
      </c>
      <c r="AD609" s="171"/>
      <c r="AE609" s="4"/>
      <c r="AF609" s="4"/>
    </row>
    <row r="610" spans="1:37">
      <c r="A610" s="56"/>
      <c r="B610" s="11"/>
      <c r="C610" s="11" t="s">
        <v>569</v>
      </c>
      <c r="D610" s="11"/>
      <c r="E610" s="11" t="s">
        <v>564</v>
      </c>
      <c r="F610" s="11">
        <v>78</v>
      </c>
      <c r="G610" s="11"/>
      <c r="H610" s="11"/>
      <c r="I610" s="11"/>
      <c r="J610" s="204">
        <v>20.02</v>
      </c>
      <c r="K610" s="11"/>
      <c r="M610" s="11">
        <v>1</v>
      </c>
      <c r="N610" s="70"/>
      <c r="P610" s="193">
        <f t="shared" si="40"/>
        <v>20.02</v>
      </c>
      <c r="Q610" s="11"/>
      <c r="R610" s="11"/>
      <c r="S610" s="11"/>
      <c r="T610" s="196">
        <f t="shared" si="41"/>
        <v>78</v>
      </c>
      <c r="U610" s="11"/>
      <c r="V610" s="11"/>
      <c r="W610" s="11"/>
      <c r="Y610" s="171">
        <v>20.02</v>
      </c>
      <c r="Z610" s="171">
        <f t="shared" si="38"/>
        <v>34.96</v>
      </c>
      <c r="AA610" s="172"/>
      <c r="AB610" s="171">
        <f t="shared" si="39"/>
        <v>16.03</v>
      </c>
      <c r="AC610" s="171">
        <v>22.39</v>
      </c>
      <c r="AD610" s="171"/>
      <c r="AE610" s="4"/>
      <c r="AF610" s="4"/>
    </row>
    <row r="611" spans="1:37">
      <c r="A611" s="56"/>
      <c r="B611" s="11"/>
      <c r="C611" s="11" t="s">
        <v>569</v>
      </c>
      <c r="D611" s="11"/>
      <c r="E611" s="11" t="s">
        <v>567</v>
      </c>
      <c r="F611" s="11">
        <v>498</v>
      </c>
      <c r="G611" s="11"/>
      <c r="H611" s="11"/>
      <c r="I611" s="11"/>
      <c r="J611" s="204">
        <v>98.92</v>
      </c>
      <c r="K611" s="11"/>
      <c r="M611" s="11">
        <v>1</v>
      </c>
      <c r="N611" s="70"/>
      <c r="P611" s="193">
        <f t="shared" si="40"/>
        <v>98.92</v>
      </c>
      <c r="Q611" s="11"/>
      <c r="R611" s="11"/>
      <c r="S611" s="11"/>
      <c r="T611" s="196">
        <f t="shared" si="41"/>
        <v>498</v>
      </c>
      <c r="U611" s="11"/>
      <c r="V611" s="11"/>
      <c r="W611" s="11"/>
      <c r="Y611" s="171">
        <v>98.92</v>
      </c>
      <c r="Z611" s="171">
        <f t="shared" si="38"/>
        <v>172.76</v>
      </c>
      <c r="AA611" s="172"/>
      <c r="AB611" s="171">
        <f t="shared" si="39"/>
        <v>79.209999999999994</v>
      </c>
      <c r="AC611" s="171">
        <v>110.62</v>
      </c>
      <c r="AD611" s="171"/>
      <c r="AE611" s="4"/>
      <c r="AF611" s="4"/>
    </row>
    <row r="612" spans="1:37">
      <c r="A612" s="56"/>
      <c r="B612" s="11"/>
      <c r="C612" s="11" t="s">
        <v>569</v>
      </c>
      <c r="D612" s="11"/>
      <c r="E612" s="11" t="s">
        <v>444</v>
      </c>
      <c r="F612" s="11">
        <v>1721131</v>
      </c>
      <c r="G612" s="11"/>
      <c r="H612" s="11"/>
      <c r="I612" s="11"/>
      <c r="J612" s="204">
        <v>324067.70000000013</v>
      </c>
      <c r="K612" s="11"/>
      <c r="M612" s="11">
        <v>3061</v>
      </c>
      <c r="N612" s="70"/>
      <c r="P612" s="193">
        <f t="shared" si="40"/>
        <v>105.86987912446916</v>
      </c>
      <c r="Q612" s="11"/>
      <c r="R612" s="11"/>
      <c r="S612" s="11"/>
      <c r="T612" s="196">
        <f t="shared" si="41"/>
        <v>562.27736033975827</v>
      </c>
      <c r="U612" s="11"/>
      <c r="V612" s="11"/>
      <c r="W612" s="11"/>
      <c r="Y612" s="171">
        <v>324067.70000000013</v>
      </c>
      <c r="Z612" s="171">
        <f t="shared" si="38"/>
        <v>565972.55000000005</v>
      </c>
      <c r="AA612" s="172"/>
      <c r="AB612" s="171">
        <f t="shared" si="39"/>
        <v>259510.94</v>
      </c>
      <c r="AC612" s="171">
        <v>362403.83</v>
      </c>
      <c r="AD612" s="171"/>
      <c r="AE612" s="4"/>
      <c r="AF612" s="4"/>
    </row>
    <row r="613" spans="1:37">
      <c r="A613" s="56"/>
      <c r="B613" s="11"/>
      <c r="C613" s="11" t="s">
        <v>570</v>
      </c>
      <c r="D613" s="11"/>
      <c r="E613" s="11" t="s">
        <v>79</v>
      </c>
      <c r="F613" s="11">
        <v>4755</v>
      </c>
      <c r="G613" s="11"/>
      <c r="H613" s="11"/>
      <c r="I613" s="11"/>
      <c r="J613" s="204">
        <v>945.7</v>
      </c>
      <c r="K613" s="11"/>
      <c r="M613" s="11">
        <v>6</v>
      </c>
      <c r="N613" s="70"/>
      <c r="P613" s="193">
        <f t="shared" si="40"/>
        <v>157.61666666666667</v>
      </c>
      <c r="Q613" s="11"/>
      <c r="R613" s="11"/>
      <c r="S613" s="11"/>
      <c r="T613" s="196">
        <f t="shared" si="41"/>
        <v>792.5</v>
      </c>
      <c r="U613" s="11"/>
      <c r="V613" s="11"/>
      <c r="W613" s="11"/>
      <c r="Y613" s="171">
        <v>945.7</v>
      </c>
      <c r="Z613" s="171">
        <f t="shared" si="38"/>
        <v>1651.63</v>
      </c>
      <c r="AA613" s="172"/>
      <c r="AB613" s="171">
        <f t="shared" si="39"/>
        <v>757.31</v>
      </c>
      <c r="AC613" s="171">
        <v>1057.57</v>
      </c>
      <c r="AD613" s="171"/>
      <c r="AE613" s="4"/>
      <c r="AF613" s="4"/>
    </row>
    <row r="614" spans="1:37">
      <c r="A614" s="56"/>
      <c r="B614" s="11"/>
      <c r="C614" s="11" t="s">
        <v>571</v>
      </c>
      <c r="D614" s="11"/>
      <c r="E614" s="11" t="s">
        <v>444</v>
      </c>
      <c r="F614" s="11">
        <v>82928</v>
      </c>
      <c r="G614" s="11"/>
      <c r="H614" s="11"/>
      <c r="I614" s="11"/>
      <c r="J614" s="204">
        <v>17443.910000000025</v>
      </c>
      <c r="K614" s="11"/>
      <c r="M614" s="11">
        <v>355</v>
      </c>
      <c r="N614" s="70"/>
      <c r="P614" s="193">
        <f t="shared" si="40"/>
        <v>49.137774647887397</v>
      </c>
      <c r="Q614" s="11"/>
      <c r="R614" s="11"/>
      <c r="S614" s="11"/>
      <c r="T614" s="196">
        <f t="shared" si="41"/>
        <v>233.6</v>
      </c>
      <c r="U614" s="11"/>
      <c r="V614" s="11"/>
      <c r="W614" s="11"/>
      <c r="Y614" s="171">
        <v>17443.910000000025</v>
      </c>
      <c r="Z614" s="171">
        <f>ROUND($Z$622*Y614/$Y$622,2)</f>
        <v>30465.16</v>
      </c>
      <c r="AA614" s="172"/>
      <c r="AB614" s="171">
        <f>ROUND($AB$622*Y614/$Y$622,2)</f>
        <v>13968.95</v>
      </c>
      <c r="AC614" s="171">
        <v>19507.47</v>
      </c>
      <c r="AD614" s="171"/>
      <c r="AE614" s="4"/>
      <c r="AF614" s="4"/>
    </row>
    <row r="615" spans="1:37">
      <c r="A615" s="56"/>
      <c r="B615" s="11"/>
      <c r="C615" s="11"/>
      <c r="D615" s="11"/>
      <c r="E615" s="11"/>
      <c r="F615" s="11"/>
      <c r="G615" s="11"/>
      <c r="H615" s="11"/>
      <c r="I615" s="11"/>
      <c r="J615" s="204"/>
      <c r="K615" s="11"/>
      <c r="M615" s="11"/>
      <c r="N615" s="70"/>
      <c r="P615" s="193" t="e">
        <f t="shared" si="40"/>
        <v>#DIV/0!</v>
      </c>
      <c r="Q615" s="11"/>
      <c r="R615" s="11"/>
      <c r="S615" s="11"/>
      <c r="T615" s="196"/>
      <c r="U615" s="11"/>
      <c r="V615" s="11"/>
      <c r="W615" s="11"/>
      <c r="Y615" s="171"/>
      <c r="Z615" s="171"/>
      <c r="AA615" s="172"/>
      <c r="AB615" s="171"/>
      <c r="AC615" s="171"/>
      <c r="AD615" s="171"/>
      <c r="AE615" s="4"/>
      <c r="AF615" s="4"/>
    </row>
    <row r="616" spans="1:37">
      <c r="A616" s="56"/>
      <c r="B616" s="11"/>
      <c r="C616" s="11"/>
      <c r="D616" s="11"/>
      <c r="E616" s="11"/>
      <c r="F616" s="11"/>
      <c r="G616" s="11"/>
      <c r="H616" s="11"/>
      <c r="I616" s="11"/>
      <c r="J616" s="204"/>
      <c r="K616" s="11"/>
      <c r="M616" s="11"/>
      <c r="N616" s="70"/>
      <c r="P616" s="193" t="e">
        <f t="shared" si="40"/>
        <v>#DIV/0!</v>
      </c>
      <c r="Q616" s="11"/>
      <c r="R616" s="11"/>
      <c r="S616" s="11"/>
      <c r="T616" s="196"/>
      <c r="U616" s="11"/>
      <c r="V616" s="11"/>
      <c r="W616" s="11"/>
      <c r="Y616" s="171"/>
      <c r="Z616" s="171"/>
      <c r="AA616" s="172"/>
      <c r="AB616" s="171"/>
      <c r="AC616" s="171"/>
      <c r="AD616" s="171"/>
      <c r="AE616" s="4"/>
      <c r="AF616" s="4"/>
    </row>
    <row r="617" spans="1:37">
      <c r="A617" s="56"/>
      <c r="B617" s="11"/>
      <c r="C617" s="11"/>
      <c r="D617" s="11"/>
      <c r="E617" s="11"/>
      <c r="F617" s="11"/>
      <c r="G617" s="11"/>
      <c r="H617" s="11"/>
      <c r="I617" s="11"/>
      <c r="J617" s="204"/>
      <c r="K617" s="11"/>
      <c r="M617" s="11"/>
      <c r="N617" s="70"/>
      <c r="P617" s="193" t="e">
        <f t="shared" si="0"/>
        <v>#DIV/0!</v>
      </c>
      <c r="Q617" s="11"/>
      <c r="R617" s="11"/>
      <c r="S617" s="11"/>
      <c r="T617" s="196"/>
      <c r="U617" s="11"/>
      <c r="V617" s="11"/>
      <c r="W617" s="11"/>
      <c r="Y617" s="171"/>
      <c r="Z617" s="171"/>
      <c r="AA617" s="172"/>
      <c r="AB617" s="171"/>
      <c r="AC617" s="171"/>
      <c r="AD617" s="171"/>
      <c r="AE617" s="4"/>
      <c r="AF617" s="4"/>
    </row>
    <row r="618" spans="1:37">
      <c r="A618" s="56"/>
      <c r="B618" s="11"/>
      <c r="C618" s="11"/>
      <c r="D618" s="11"/>
      <c r="E618" s="11"/>
      <c r="F618" s="11"/>
      <c r="G618" s="11"/>
      <c r="H618" s="11"/>
      <c r="I618" s="11"/>
      <c r="J618" s="204"/>
      <c r="K618" s="11"/>
      <c r="M618" s="11"/>
      <c r="N618" s="70"/>
      <c r="P618" s="193" t="e">
        <f t="shared" si="0"/>
        <v>#DIV/0!</v>
      </c>
      <c r="Q618" s="11"/>
      <c r="R618" s="11"/>
      <c r="S618" s="11"/>
      <c r="T618" s="196"/>
      <c r="U618" s="11"/>
      <c r="V618" s="11"/>
      <c r="W618" s="11"/>
      <c r="Y618" s="171"/>
      <c r="Z618" s="171"/>
      <c r="AA618" s="172"/>
      <c r="AB618" s="171"/>
      <c r="AC618" s="171"/>
      <c r="AD618" s="171"/>
      <c r="AE618" s="4"/>
      <c r="AF618" s="4"/>
    </row>
    <row r="619" spans="1:37">
      <c r="A619" s="56"/>
      <c r="B619" s="11"/>
      <c r="C619" s="11"/>
      <c r="D619" s="11"/>
      <c r="E619" s="11"/>
      <c r="F619" s="11"/>
      <c r="G619" s="11"/>
      <c r="H619" s="11"/>
      <c r="I619" s="11"/>
      <c r="J619" s="204"/>
      <c r="K619" s="11"/>
      <c r="M619" s="11"/>
      <c r="N619" s="70"/>
      <c r="P619" s="193" t="e">
        <f t="shared" si="0"/>
        <v>#DIV/0!</v>
      </c>
      <c r="Q619" s="11"/>
      <c r="R619" s="11"/>
      <c r="S619" s="11"/>
      <c r="T619" s="196"/>
      <c r="U619" s="11"/>
      <c r="V619" s="11"/>
      <c r="W619" s="11"/>
      <c r="Y619" s="171"/>
      <c r="Z619" s="171"/>
      <c r="AA619" s="172"/>
      <c r="AB619" s="171"/>
      <c r="AC619" s="171"/>
      <c r="AD619" s="171"/>
      <c r="AE619" s="4"/>
      <c r="AF619" s="4"/>
    </row>
    <row r="620" spans="1:37">
      <c r="A620" s="56"/>
      <c r="B620" s="11"/>
      <c r="C620" s="11"/>
      <c r="D620" s="11"/>
      <c r="E620" s="11"/>
      <c r="F620" s="11"/>
      <c r="G620" s="11"/>
      <c r="H620" s="11"/>
      <c r="I620" s="11"/>
      <c r="J620" s="204"/>
      <c r="K620" s="11"/>
      <c r="M620" s="11"/>
      <c r="N620" s="70"/>
      <c r="P620" s="193" t="e">
        <f t="shared" si="0"/>
        <v>#DIV/0!</v>
      </c>
      <c r="Q620" s="11"/>
      <c r="R620" s="11"/>
      <c r="S620" s="11"/>
      <c r="T620" s="196"/>
      <c r="U620" s="11"/>
      <c r="V620" s="11"/>
      <c r="W620" s="11"/>
      <c r="Y620" s="171"/>
      <c r="Z620" s="171"/>
      <c r="AA620" s="172"/>
      <c r="AB620" s="171"/>
      <c r="AC620" s="171"/>
      <c r="AD620" s="171"/>
      <c r="AE620" s="4"/>
      <c r="AF620" s="4"/>
    </row>
    <row r="621" spans="1:37" ht="13.8" thickBot="1">
      <c r="A621" s="56"/>
      <c r="B621" s="93"/>
      <c r="C621" s="93"/>
      <c r="D621" s="93"/>
      <c r="E621" s="93"/>
      <c r="F621" s="93"/>
      <c r="G621" s="93"/>
      <c r="H621" s="93"/>
      <c r="I621" s="93"/>
      <c r="J621" s="205"/>
      <c r="K621" s="93"/>
      <c r="M621" s="93"/>
      <c r="N621" s="85"/>
      <c r="P621" s="193" t="e">
        <f t="shared" si="0"/>
        <v>#DIV/0!</v>
      </c>
      <c r="Q621" s="11"/>
      <c r="R621" s="11"/>
      <c r="S621" s="11"/>
      <c r="T621" s="196"/>
      <c r="U621" s="11"/>
      <c r="V621" s="11"/>
      <c r="W621" s="11"/>
      <c r="Y621" s="173"/>
      <c r="Z621" s="173"/>
      <c r="AA621" s="172"/>
      <c r="AB621" s="173"/>
      <c r="AC621" s="173"/>
      <c r="AD621" s="173"/>
      <c r="AE621" s="4"/>
      <c r="AF621" s="4"/>
    </row>
    <row r="622" spans="1:37" ht="13.8" thickBot="1">
      <c r="A622" s="56"/>
      <c r="B622" s="94" t="s">
        <v>572</v>
      </c>
      <c r="C622" s="101"/>
      <c r="D622" s="101"/>
      <c r="E622" s="101"/>
      <c r="F622" s="198">
        <f>SUM(F21:F621)</f>
        <v>258595211</v>
      </c>
      <c r="G622" s="96"/>
      <c r="H622" s="96"/>
      <c r="I622" s="96"/>
      <c r="J622" s="206">
        <f>SUM(J21:J621)</f>
        <v>49505613.899999931</v>
      </c>
      <c r="K622" s="97">
        <v>86133263</v>
      </c>
      <c r="M622" s="198">
        <f>SUM(M21:M621)</f>
        <v>500675</v>
      </c>
      <c r="N622" s="97"/>
      <c r="P622" s="194">
        <f t="shared" ref="P622" si="42">J622/M622</f>
        <v>98.877742847156199</v>
      </c>
      <c r="Q622" s="100" t="s">
        <v>573</v>
      </c>
      <c r="R622" s="100" t="s">
        <v>573</v>
      </c>
      <c r="S622" s="100" t="s">
        <v>573</v>
      </c>
      <c r="T622" s="197">
        <f t="shared" ref="T622" si="43">F622/M622</f>
        <v>516.49315623907728</v>
      </c>
      <c r="U622" s="100" t="s">
        <v>573</v>
      </c>
      <c r="V622" s="100" t="s">
        <v>573</v>
      </c>
      <c r="W622" s="102" t="s">
        <v>573</v>
      </c>
      <c r="Y622" s="174">
        <f>SUM(Y22:Y614)</f>
        <v>49505613.899999931</v>
      </c>
      <c r="Z622" s="171">
        <v>86459769</v>
      </c>
      <c r="AB622" s="377">
        <v>39643718</v>
      </c>
      <c r="AC622" s="285">
        <f>SUM(AC22:AC614)</f>
        <v>55361963.13000001</v>
      </c>
      <c r="AD622" s="97"/>
      <c r="AE622" s="4"/>
      <c r="AF622" s="4"/>
    </row>
    <row r="623" spans="1:37" s="4" customFormat="1">
      <c r="A623" s="56"/>
      <c r="J623" s="199"/>
      <c r="M623" s="51"/>
      <c r="P623" s="195"/>
      <c r="Y623" s="51"/>
      <c r="AB623" s="51"/>
      <c r="AH623" s="74"/>
      <c r="AI623" s="74"/>
      <c r="AJ623" s="74"/>
      <c r="AK623" s="74"/>
    </row>
    <row r="624" spans="1:37" ht="66">
      <c r="A624" s="56" t="s">
        <v>574</v>
      </c>
      <c r="B624" s="78" t="s">
        <v>32</v>
      </c>
      <c r="C624" s="78" t="s">
        <v>33</v>
      </c>
      <c r="D624" s="78" t="s">
        <v>34</v>
      </c>
      <c r="E624" s="78" t="s">
        <v>35</v>
      </c>
      <c r="F624" s="78" t="s">
        <v>36</v>
      </c>
      <c r="G624" s="78" t="s">
        <v>36</v>
      </c>
      <c r="H624" s="78" t="s">
        <v>37</v>
      </c>
      <c r="I624" s="78" t="s">
        <v>37</v>
      </c>
      <c r="J624" s="203" t="s">
        <v>38</v>
      </c>
      <c r="K624" s="78" t="s">
        <v>39</v>
      </c>
      <c r="L624" s="61"/>
      <c r="M624" s="50" t="s">
        <v>40</v>
      </c>
      <c r="N624" s="49" t="s">
        <v>40</v>
      </c>
      <c r="O624" s="71"/>
      <c r="P624" s="68" t="s">
        <v>41</v>
      </c>
      <c r="Q624" s="68" t="s">
        <v>41</v>
      </c>
      <c r="R624" s="68" t="s">
        <v>42</v>
      </c>
      <c r="S624" s="68" t="s">
        <v>42</v>
      </c>
      <c r="T624" s="68" t="s">
        <v>43</v>
      </c>
      <c r="U624" s="68" t="s">
        <v>43</v>
      </c>
      <c r="V624" s="68" t="s">
        <v>44</v>
      </c>
      <c r="W624" s="68" t="s">
        <v>44</v>
      </c>
      <c r="X624" s="71"/>
      <c r="Y624" s="50" t="s">
        <v>45</v>
      </c>
      <c r="Z624" s="50" t="s">
        <v>46</v>
      </c>
      <c r="AB624" s="50" t="s">
        <v>47</v>
      </c>
      <c r="AC624" s="50" t="s">
        <v>48</v>
      </c>
      <c r="AD624" s="50" t="s">
        <v>49</v>
      </c>
      <c r="AE624" s="4"/>
      <c r="AF624" s="4"/>
    </row>
    <row r="625" spans="1:32">
      <c r="A625" s="56"/>
      <c r="B625" s="192"/>
      <c r="C625" s="11" t="s">
        <v>50</v>
      </c>
      <c r="D625" s="11"/>
      <c r="E625" s="11" t="s">
        <v>50</v>
      </c>
      <c r="F625" s="11"/>
      <c r="G625" s="11"/>
      <c r="H625" s="11"/>
      <c r="I625" s="11"/>
      <c r="J625" s="204"/>
      <c r="K625" s="11">
        <v>86793272</v>
      </c>
      <c r="M625" s="11"/>
      <c r="N625" s="70"/>
      <c r="P625" s="193" t="e">
        <f>J625/M625</f>
        <v>#DIV/0!</v>
      </c>
      <c r="Q625" s="11"/>
      <c r="R625" s="11"/>
      <c r="S625" s="11"/>
      <c r="T625" s="196" t="e">
        <f>F625/M625</f>
        <v>#DIV/0!</v>
      </c>
      <c r="U625" s="11"/>
      <c r="V625" s="11"/>
      <c r="W625" s="11"/>
      <c r="Y625" s="171"/>
      <c r="Z625" s="171"/>
      <c r="AA625" s="172"/>
      <c r="AB625" s="171"/>
      <c r="AC625" s="171"/>
      <c r="AD625" s="171"/>
      <c r="AE625" s="4"/>
      <c r="AF625" s="4"/>
    </row>
    <row r="626" spans="1:32">
      <c r="A626" s="56"/>
      <c r="B626" s="11"/>
      <c r="C626" s="11" t="s">
        <v>51</v>
      </c>
      <c r="D626" s="11"/>
      <c r="E626" s="11" t="s">
        <v>52</v>
      </c>
      <c r="F626" s="11">
        <v>2109340</v>
      </c>
      <c r="G626" s="11"/>
      <c r="H626" s="11"/>
      <c r="I626" s="11"/>
      <c r="J626" s="204">
        <v>389862.32000000053</v>
      </c>
      <c r="K626" s="11"/>
      <c r="M626" s="11">
        <v>4454</v>
      </c>
      <c r="N626" s="70"/>
      <c r="P626" s="193">
        <f t="shared" ref="P626:P1210" si="44">J626/M626</f>
        <v>87.530830713965088</v>
      </c>
      <c r="Q626" s="11"/>
      <c r="R626" s="11"/>
      <c r="S626" s="11"/>
      <c r="T626" s="196">
        <f t="shared" ref="T626:T1210" si="45">F626/M626</f>
        <v>473.58329591378538</v>
      </c>
      <c r="U626" s="11"/>
      <c r="V626" s="11"/>
      <c r="W626" s="11"/>
      <c r="Y626" s="171">
        <v>389862.32000000053</v>
      </c>
      <c r="Z626" s="171">
        <f t="shared" ref="Z626:Z689" si="46">ROUND($Z$1211*Y626/$Y$1211,2)</f>
        <v>571239.06999999995</v>
      </c>
      <c r="AA626" s="172"/>
      <c r="AB626" s="171">
        <f t="shared" ref="AB626:AB689" si="47">ROUND($AB$1211*Y626/$Y$1211,2)</f>
        <v>332694.58</v>
      </c>
      <c r="AC626" s="171">
        <v>459160.62</v>
      </c>
      <c r="AD626" s="171"/>
      <c r="AE626" s="4"/>
      <c r="AF626" s="4"/>
    </row>
    <row r="627" spans="1:32">
      <c r="A627" s="56"/>
      <c r="B627" s="11"/>
      <c r="C627" s="11" t="s">
        <v>51</v>
      </c>
      <c r="D627" s="11"/>
      <c r="E627" s="11" t="s">
        <v>53</v>
      </c>
      <c r="F627" s="11">
        <v>33</v>
      </c>
      <c r="G627" s="11"/>
      <c r="H627" s="11"/>
      <c r="I627" s="11"/>
      <c r="J627" s="204">
        <v>11.13</v>
      </c>
      <c r="K627" s="11"/>
      <c r="M627" s="11">
        <v>1</v>
      </c>
      <c r="N627" s="70"/>
      <c r="P627" s="193">
        <f t="shared" ref="P627:P690" si="48">J627/M627</f>
        <v>11.13</v>
      </c>
      <c r="Q627" s="11"/>
      <c r="R627" s="11"/>
      <c r="S627" s="11"/>
      <c r="T627" s="196">
        <f t="shared" ref="T627:T690" si="49">F627/M627</f>
        <v>33</v>
      </c>
      <c r="U627" s="11"/>
      <c r="V627" s="11"/>
      <c r="W627" s="11"/>
      <c r="Y627" s="171">
        <v>11.13</v>
      </c>
      <c r="Z627" s="171">
        <f t="shared" si="46"/>
        <v>16.309999999999999</v>
      </c>
      <c r="AA627" s="172"/>
      <c r="AB627" s="171">
        <f t="shared" si="47"/>
        <v>9.5</v>
      </c>
      <c r="AC627" s="171">
        <v>13.11</v>
      </c>
      <c r="AD627" s="171"/>
      <c r="AE627" s="4"/>
      <c r="AF627" s="4"/>
    </row>
    <row r="628" spans="1:32">
      <c r="A628" s="56"/>
      <c r="B628" s="11"/>
      <c r="C628" s="11" t="s">
        <v>51</v>
      </c>
      <c r="D628" s="11"/>
      <c r="E628" s="11" t="s">
        <v>54</v>
      </c>
      <c r="F628" s="11">
        <v>111372</v>
      </c>
      <c r="G628" s="11"/>
      <c r="H628" s="11"/>
      <c r="I628" s="11"/>
      <c r="J628" s="204">
        <v>20445.18</v>
      </c>
      <c r="K628" s="11"/>
      <c r="M628" s="11">
        <v>185</v>
      </c>
      <c r="N628" s="70"/>
      <c r="P628" s="193">
        <f t="shared" si="48"/>
        <v>110.51448648648649</v>
      </c>
      <c r="Q628" s="11"/>
      <c r="R628" s="11"/>
      <c r="S628" s="11"/>
      <c r="T628" s="196">
        <f t="shared" si="49"/>
        <v>602.01081081081077</v>
      </c>
      <c r="U628" s="11"/>
      <c r="V628" s="11"/>
      <c r="W628" s="11"/>
      <c r="Y628" s="171">
        <v>20445.18</v>
      </c>
      <c r="Z628" s="171">
        <f t="shared" si="46"/>
        <v>29956.95</v>
      </c>
      <c r="AA628" s="172"/>
      <c r="AB628" s="171">
        <f t="shared" si="47"/>
        <v>17447.189999999999</v>
      </c>
      <c r="AC628" s="171">
        <v>24079.33</v>
      </c>
      <c r="AD628" s="171"/>
      <c r="AE628" s="4"/>
      <c r="AF628" s="4"/>
    </row>
    <row r="629" spans="1:32">
      <c r="A629" s="56"/>
      <c r="B629" s="11"/>
      <c r="C629" s="11" t="s">
        <v>55</v>
      </c>
      <c r="D629" s="11"/>
      <c r="E629" s="11" t="s">
        <v>52</v>
      </c>
      <c r="F629" s="11">
        <v>476938</v>
      </c>
      <c r="G629" s="11"/>
      <c r="H629" s="11"/>
      <c r="I629" s="11"/>
      <c r="J629" s="204">
        <v>88402.960000000079</v>
      </c>
      <c r="K629" s="11"/>
      <c r="M629" s="11">
        <v>890</v>
      </c>
      <c r="N629" s="70"/>
      <c r="P629" s="193">
        <f t="shared" si="48"/>
        <v>99.329168539325934</v>
      </c>
      <c r="Q629" s="11"/>
      <c r="R629" s="11"/>
      <c r="S629" s="11"/>
      <c r="T629" s="196">
        <f t="shared" si="49"/>
        <v>535.88539325842692</v>
      </c>
      <c r="U629" s="11"/>
      <c r="V629" s="11"/>
      <c r="W629" s="11"/>
      <c r="Y629" s="171">
        <v>88402.960000000079</v>
      </c>
      <c r="Z629" s="171">
        <f t="shared" si="46"/>
        <v>129530.92</v>
      </c>
      <c r="AA629" s="172"/>
      <c r="AB629" s="171">
        <f t="shared" si="47"/>
        <v>75439.929999999993</v>
      </c>
      <c r="AC629" s="171">
        <v>104116.65</v>
      </c>
      <c r="AD629" s="171"/>
      <c r="AE629" s="4"/>
      <c r="AF629" s="4"/>
    </row>
    <row r="630" spans="1:32">
      <c r="A630" s="56"/>
      <c r="B630" s="11"/>
      <c r="C630" s="11" t="s">
        <v>55</v>
      </c>
      <c r="D630" s="11"/>
      <c r="E630" s="11" t="s">
        <v>54</v>
      </c>
      <c r="F630" s="11">
        <v>1781</v>
      </c>
      <c r="G630" s="11"/>
      <c r="H630" s="11"/>
      <c r="I630" s="11"/>
      <c r="J630" s="204">
        <v>337.43</v>
      </c>
      <c r="K630" s="11"/>
      <c r="M630" s="11">
        <v>2</v>
      </c>
      <c r="N630" s="70"/>
      <c r="P630" s="193">
        <f t="shared" si="48"/>
        <v>168.715</v>
      </c>
      <c r="Q630" s="11"/>
      <c r="R630" s="11"/>
      <c r="S630" s="11"/>
      <c r="T630" s="196">
        <f t="shared" si="49"/>
        <v>890.5</v>
      </c>
      <c r="U630" s="11"/>
      <c r="V630" s="11"/>
      <c r="W630" s="11"/>
      <c r="Y630" s="171">
        <v>337.43</v>
      </c>
      <c r="Z630" s="171">
        <f t="shared" si="46"/>
        <v>494.41</v>
      </c>
      <c r="AA630" s="172"/>
      <c r="AB630" s="171">
        <f t="shared" si="47"/>
        <v>287.95</v>
      </c>
      <c r="AC630" s="171">
        <v>397.41</v>
      </c>
      <c r="AD630" s="171"/>
      <c r="AE630" s="4"/>
      <c r="AF630" s="4"/>
    </row>
    <row r="631" spans="1:32">
      <c r="A631" s="56"/>
      <c r="B631" s="11"/>
      <c r="C631" s="11" t="s">
        <v>56</v>
      </c>
      <c r="D631" s="11"/>
      <c r="E631" s="11" t="s">
        <v>57</v>
      </c>
      <c r="F631" s="11">
        <v>264104</v>
      </c>
      <c r="G631" s="11"/>
      <c r="H631" s="11"/>
      <c r="I631" s="11"/>
      <c r="J631" s="204">
        <v>47412.989999999976</v>
      </c>
      <c r="K631" s="11"/>
      <c r="M631" s="11">
        <v>527</v>
      </c>
      <c r="N631" s="70"/>
      <c r="P631" s="193">
        <f t="shared" si="48"/>
        <v>89.967722960151761</v>
      </c>
      <c r="Q631" s="11"/>
      <c r="R631" s="11"/>
      <c r="S631" s="11"/>
      <c r="T631" s="196">
        <f t="shared" si="49"/>
        <v>501.14611005692598</v>
      </c>
      <c r="U631" s="11"/>
      <c r="V631" s="11"/>
      <c r="W631" s="11"/>
      <c r="Y631" s="171">
        <v>47412.989999999976</v>
      </c>
      <c r="Z631" s="171">
        <f t="shared" si="46"/>
        <v>69471.070000000007</v>
      </c>
      <c r="AA631" s="172"/>
      <c r="AB631" s="171">
        <f t="shared" si="47"/>
        <v>40460.550000000003</v>
      </c>
      <c r="AC631" s="171">
        <v>55840.68</v>
      </c>
      <c r="AD631" s="171"/>
      <c r="AE631" s="4"/>
      <c r="AF631" s="4"/>
    </row>
    <row r="632" spans="1:32">
      <c r="A632" s="56"/>
      <c r="B632" s="11"/>
      <c r="C632" s="11" t="s">
        <v>58</v>
      </c>
      <c r="D632" s="11"/>
      <c r="E632" s="11" t="s">
        <v>59</v>
      </c>
      <c r="F632" s="11">
        <v>14032</v>
      </c>
      <c r="G632" s="11"/>
      <c r="H632" s="11"/>
      <c r="I632" s="11"/>
      <c r="J632" s="204">
        <v>2076.2799999999997</v>
      </c>
      <c r="K632" s="11"/>
      <c r="M632" s="11">
        <v>20</v>
      </c>
      <c r="N632" s="70"/>
      <c r="P632" s="193">
        <f t="shared" si="48"/>
        <v>103.81399999999999</v>
      </c>
      <c r="Q632" s="11"/>
      <c r="R632" s="11"/>
      <c r="S632" s="11"/>
      <c r="T632" s="196">
        <f t="shared" si="49"/>
        <v>701.6</v>
      </c>
      <c r="U632" s="11"/>
      <c r="V632" s="11"/>
      <c r="W632" s="11"/>
      <c r="Y632" s="171">
        <v>2076.2799999999997</v>
      </c>
      <c r="Z632" s="171">
        <f t="shared" si="46"/>
        <v>3042.23</v>
      </c>
      <c r="AA632" s="172"/>
      <c r="AB632" s="171">
        <f t="shared" si="47"/>
        <v>1771.82</v>
      </c>
      <c r="AC632" s="171">
        <v>2445.34</v>
      </c>
      <c r="AD632" s="171"/>
      <c r="AE632" s="4"/>
      <c r="AF632" s="4"/>
    </row>
    <row r="633" spans="1:32">
      <c r="A633" s="56"/>
      <c r="B633" s="11"/>
      <c r="C633" s="11" t="s">
        <v>60</v>
      </c>
      <c r="D633" s="11"/>
      <c r="E633" s="11" t="s">
        <v>61</v>
      </c>
      <c r="F633" s="11">
        <v>703352</v>
      </c>
      <c r="G633" s="11"/>
      <c r="H633" s="11"/>
      <c r="I633" s="11"/>
      <c r="J633" s="204">
        <v>128719.63000000012</v>
      </c>
      <c r="K633" s="11"/>
      <c r="M633" s="11">
        <v>974</v>
      </c>
      <c r="N633" s="70"/>
      <c r="P633" s="193">
        <f t="shared" si="48"/>
        <v>132.15567761806994</v>
      </c>
      <c r="Q633" s="11"/>
      <c r="R633" s="11"/>
      <c r="S633" s="11"/>
      <c r="T633" s="196">
        <f t="shared" si="49"/>
        <v>722.12731006160163</v>
      </c>
      <c r="U633" s="11"/>
      <c r="V633" s="11"/>
      <c r="W633" s="11"/>
      <c r="Y633" s="171">
        <v>128719.63000000012</v>
      </c>
      <c r="Z633" s="171">
        <f t="shared" si="46"/>
        <v>188604.23</v>
      </c>
      <c r="AA633" s="172"/>
      <c r="AB633" s="171">
        <f t="shared" si="47"/>
        <v>109844.74</v>
      </c>
      <c r="AC633" s="171">
        <v>151599.63</v>
      </c>
      <c r="AD633" s="171"/>
      <c r="AE633" s="4"/>
      <c r="AF633" s="4"/>
    </row>
    <row r="634" spans="1:32">
      <c r="A634" s="56"/>
      <c r="B634" s="11"/>
      <c r="C634" s="11" t="s">
        <v>60</v>
      </c>
      <c r="D634" s="11"/>
      <c r="E634" s="11" t="s">
        <v>62</v>
      </c>
      <c r="F634" s="11">
        <v>2064</v>
      </c>
      <c r="G634" s="11"/>
      <c r="H634" s="11"/>
      <c r="I634" s="11"/>
      <c r="J634" s="204">
        <v>391.65999999999997</v>
      </c>
      <c r="K634" s="11"/>
      <c r="M634" s="11">
        <v>2</v>
      </c>
      <c r="N634" s="70"/>
      <c r="P634" s="193">
        <f t="shared" si="48"/>
        <v>195.82999999999998</v>
      </c>
      <c r="Q634" s="11"/>
      <c r="R634" s="11"/>
      <c r="S634" s="11"/>
      <c r="T634" s="196">
        <f t="shared" si="49"/>
        <v>1032</v>
      </c>
      <c r="U634" s="11"/>
      <c r="V634" s="11"/>
      <c r="W634" s="11"/>
      <c r="Y634" s="171">
        <v>391.65999999999997</v>
      </c>
      <c r="Z634" s="171">
        <f t="shared" si="46"/>
        <v>573.87</v>
      </c>
      <c r="AA634" s="172"/>
      <c r="AB634" s="171">
        <f t="shared" si="47"/>
        <v>334.23</v>
      </c>
      <c r="AC634" s="171">
        <v>461.28</v>
      </c>
      <c r="AD634" s="171"/>
      <c r="AE634" s="4"/>
      <c r="AF634" s="4"/>
    </row>
    <row r="635" spans="1:32">
      <c r="A635" s="56"/>
      <c r="B635" s="11"/>
      <c r="C635" s="11" t="s">
        <v>63</v>
      </c>
      <c r="D635" s="11"/>
      <c r="E635" s="11" t="s">
        <v>64</v>
      </c>
      <c r="F635" s="11">
        <v>25867</v>
      </c>
      <c r="G635" s="11"/>
      <c r="H635" s="11"/>
      <c r="I635" s="11"/>
      <c r="J635" s="204">
        <v>4861.2299999999996</v>
      </c>
      <c r="K635" s="11"/>
      <c r="M635" s="11">
        <v>29</v>
      </c>
      <c r="N635" s="70"/>
      <c r="P635" s="193">
        <f t="shared" si="48"/>
        <v>167.62862068965515</v>
      </c>
      <c r="Q635" s="11"/>
      <c r="R635" s="11"/>
      <c r="S635" s="11"/>
      <c r="T635" s="196">
        <f t="shared" si="49"/>
        <v>891.9655172413793</v>
      </c>
      <c r="U635" s="11"/>
      <c r="V635" s="11"/>
      <c r="W635" s="11"/>
      <c r="Y635" s="171">
        <v>4861.2299999999996</v>
      </c>
      <c r="Z635" s="171">
        <f t="shared" si="46"/>
        <v>7122.83</v>
      </c>
      <c r="AA635" s="172"/>
      <c r="AB635" s="171">
        <f t="shared" si="47"/>
        <v>4148.3999999999996</v>
      </c>
      <c r="AC635" s="171">
        <v>5725.32</v>
      </c>
      <c r="AD635" s="171"/>
      <c r="AE635" s="4"/>
      <c r="AF635" s="4"/>
    </row>
    <row r="636" spans="1:32">
      <c r="A636" s="56"/>
      <c r="B636" s="11"/>
      <c r="C636" s="11" t="s">
        <v>65</v>
      </c>
      <c r="D636" s="11"/>
      <c r="E636" s="11" t="s">
        <v>66</v>
      </c>
      <c r="F636" s="11">
        <v>141</v>
      </c>
      <c r="G636" s="11"/>
      <c r="H636" s="11"/>
      <c r="I636" s="11"/>
      <c r="J636" s="204">
        <v>30.72</v>
      </c>
      <c r="K636" s="11"/>
      <c r="M636" s="11">
        <v>1</v>
      </c>
      <c r="N636" s="70"/>
      <c r="P636" s="193">
        <f t="shared" si="48"/>
        <v>30.72</v>
      </c>
      <c r="Q636" s="11"/>
      <c r="R636" s="11"/>
      <c r="S636" s="11"/>
      <c r="T636" s="196">
        <f t="shared" si="49"/>
        <v>141</v>
      </c>
      <c r="U636" s="11"/>
      <c r="V636" s="11"/>
      <c r="W636" s="11"/>
      <c r="Y636" s="171">
        <v>30.72</v>
      </c>
      <c r="Z636" s="171">
        <f t="shared" si="46"/>
        <v>45.01</v>
      </c>
      <c r="AA636" s="172"/>
      <c r="AB636" s="171">
        <f t="shared" si="47"/>
        <v>26.22</v>
      </c>
      <c r="AC636" s="171">
        <v>36.18</v>
      </c>
      <c r="AD636" s="171"/>
      <c r="AE636" s="4"/>
      <c r="AF636" s="4"/>
    </row>
    <row r="637" spans="1:32">
      <c r="A637" s="56"/>
      <c r="B637" s="11"/>
      <c r="C637" s="11" t="s">
        <v>67</v>
      </c>
      <c r="D637" s="11"/>
      <c r="E637" s="11" t="s">
        <v>68</v>
      </c>
      <c r="F637" s="11">
        <v>22042</v>
      </c>
      <c r="G637" s="11"/>
      <c r="H637" s="11"/>
      <c r="I637" s="11"/>
      <c r="J637" s="204">
        <v>3814.1400000000003</v>
      </c>
      <c r="K637" s="11"/>
      <c r="M637" s="11">
        <v>28</v>
      </c>
      <c r="N637" s="70"/>
      <c r="P637" s="193">
        <f t="shared" si="48"/>
        <v>136.21928571428572</v>
      </c>
      <c r="Q637" s="11"/>
      <c r="R637" s="11"/>
      <c r="S637" s="11"/>
      <c r="T637" s="196">
        <f t="shared" si="49"/>
        <v>787.21428571428567</v>
      </c>
      <c r="U637" s="11"/>
      <c r="V637" s="11"/>
      <c r="W637" s="11"/>
      <c r="Y637" s="171">
        <v>3814.1400000000003</v>
      </c>
      <c r="Z637" s="171">
        <f t="shared" si="46"/>
        <v>5588.6</v>
      </c>
      <c r="AA637" s="172"/>
      <c r="AB637" s="171">
        <f t="shared" si="47"/>
        <v>3254.85</v>
      </c>
      <c r="AC637" s="171">
        <v>4492.1099999999997</v>
      </c>
      <c r="AD637" s="171"/>
      <c r="AE637" s="4"/>
      <c r="AF637" s="4"/>
    </row>
    <row r="638" spans="1:32">
      <c r="A638" s="56"/>
      <c r="B638" s="11"/>
      <c r="C638" s="11" t="s">
        <v>69</v>
      </c>
      <c r="D638" s="11"/>
      <c r="E638" s="11" t="s">
        <v>70</v>
      </c>
      <c r="F638" s="11">
        <v>2628551</v>
      </c>
      <c r="G638" s="11"/>
      <c r="H638" s="11"/>
      <c r="I638" s="11"/>
      <c r="J638" s="204">
        <v>478878.12999999995</v>
      </c>
      <c r="K638" s="11"/>
      <c r="M638" s="11">
        <v>4011</v>
      </c>
      <c r="N638" s="70"/>
      <c r="P638" s="193">
        <f t="shared" si="48"/>
        <v>119.39120668162552</v>
      </c>
      <c r="Q638" s="11"/>
      <c r="R638" s="11"/>
      <c r="S638" s="11"/>
      <c r="T638" s="196">
        <f t="shared" si="49"/>
        <v>655.33557716280234</v>
      </c>
      <c r="U638" s="11"/>
      <c r="V638" s="11"/>
      <c r="W638" s="11"/>
      <c r="Y638" s="171">
        <v>478878.12999999995</v>
      </c>
      <c r="Z638" s="171">
        <f t="shared" si="46"/>
        <v>701667.96</v>
      </c>
      <c r="AA638" s="172"/>
      <c r="AB638" s="171">
        <f t="shared" si="47"/>
        <v>408657.5</v>
      </c>
      <c r="AC638" s="171">
        <v>563999.05000000005</v>
      </c>
      <c r="AD638" s="171"/>
      <c r="AE638" s="4"/>
      <c r="AF638" s="4"/>
    </row>
    <row r="639" spans="1:32">
      <c r="A639" s="56"/>
      <c r="B639" s="11"/>
      <c r="C639" s="11" t="s">
        <v>71</v>
      </c>
      <c r="D639" s="11"/>
      <c r="E639" s="11" t="s">
        <v>72</v>
      </c>
      <c r="F639" s="11">
        <v>6249952</v>
      </c>
      <c r="G639" s="11"/>
      <c r="H639" s="11"/>
      <c r="I639" s="11"/>
      <c r="J639" s="204">
        <v>1148033.8800000052</v>
      </c>
      <c r="K639" s="11"/>
      <c r="M639" s="11">
        <v>16339</v>
      </c>
      <c r="N639" s="70"/>
      <c r="P639" s="193">
        <f t="shared" si="48"/>
        <v>70.263411469490492</v>
      </c>
      <c r="Q639" s="11"/>
      <c r="R639" s="11"/>
      <c r="S639" s="11"/>
      <c r="T639" s="196">
        <f t="shared" si="49"/>
        <v>382.51741232633577</v>
      </c>
      <c r="U639" s="11"/>
      <c r="V639" s="11"/>
      <c r="W639" s="11"/>
      <c r="Y639" s="171">
        <v>1148033.8800000052</v>
      </c>
      <c r="Z639" s="171">
        <f t="shared" si="46"/>
        <v>1682136.93</v>
      </c>
      <c r="AA639" s="172"/>
      <c r="AB639" s="171">
        <f t="shared" si="47"/>
        <v>979691.12</v>
      </c>
      <c r="AC639" s="171">
        <v>1352097.71</v>
      </c>
      <c r="AD639" s="171"/>
      <c r="AE639" s="4"/>
      <c r="AF639" s="4"/>
    </row>
    <row r="640" spans="1:32">
      <c r="A640" s="56"/>
      <c r="B640" s="11"/>
      <c r="C640" s="11" t="s">
        <v>71</v>
      </c>
      <c r="D640" s="11"/>
      <c r="E640" s="11" t="s">
        <v>73</v>
      </c>
      <c r="F640" s="11">
        <v>93</v>
      </c>
      <c r="G640" s="11"/>
      <c r="H640" s="11"/>
      <c r="I640" s="11"/>
      <c r="J640" s="204">
        <v>22.27</v>
      </c>
      <c r="K640" s="11"/>
      <c r="M640" s="11">
        <v>1</v>
      </c>
      <c r="N640" s="70"/>
      <c r="P640" s="193">
        <f t="shared" si="48"/>
        <v>22.27</v>
      </c>
      <c r="Q640" s="11"/>
      <c r="R640" s="11"/>
      <c r="S640" s="11"/>
      <c r="T640" s="196">
        <f t="shared" si="49"/>
        <v>93</v>
      </c>
      <c r="U640" s="11"/>
      <c r="V640" s="11"/>
      <c r="W640" s="11"/>
      <c r="Y640" s="171">
        <v>22.27</v>
      </c>
      <c r="Z640" s="171">
        <f t="shared" si="46"/>
        <v>32.630000000000003</v>
      </c>
      <c r="AA640" s="172"/>
      <c r="AB640" s="171">
        <f t="shared" si="47"/>
        <v>19</v>
      </c>
      <c r="AC640" s="171">
        <v>26.23</v>
      </c>
      <c r="AD640" s="171"/>
      <c r="AE640" s="4"/>
      <c r="AF640" s="4"/>
    </row>
    <row r="641" spans="1:32">
      <c r="A641" s="56"/>
      <c r="B641" s="11"/>
      <c r="C641" s="11" t="s">
        <v>74</v>
      </c>
      <c r="D641" s="11"/>
      <c r="E641" s="11" t="s">
        <v>75</v>
      </c>
      <c r="F641" s="11">
        <v>2067</v>
      </c>
      <c r="G641" s="11"/>
      <c r="H641" s="11"/>
      <c r="I641" s="11"/>
      <c r="J641" s="204">
        <v>400.6</v>
      </c>
      <c r="K641" s="11"/>
      <c r="M641" s="11">
        <v>1</v>
      </c>
      <c r="N641" s="70"/>
      <c r="P641" s="193">
        <f t="shared" si="48"/>
        <v>400.6</v>
      </c>
      <c r="Q641" s="11"/>
      <c r="R641" s="11"/>
      <c r="S641" s="11"/>
      <c r="T641" s="196">
        <f t="shared" si="49"/>
        <v>2067</v>
      </c>
      <c r="U641" s="11"/>
      <c r="V641" s="11"/>
      <c r="W641" s="11"/>
      <c r="Y641" s="171">
        <v>400.6</v>
      </c>
      <c r="Z641" s="171">
        <f t="shared" si="46"/>
        <v>586.97</v>
      </c>
      <c r="AA641" s="172"/>
      <c r="AB641" s="171">
        <f t="shared" si="47"/>
        <v>341.86</v>
      </c>
      <c r="AC641" s="171">
        <v>471.81</v>
      </c>
      <c r="AD641" s="171"/>
      <c r="AE641" s="4"/>
      <c r="AF641" s="4"/>
    </row>
    <row r="642" spans="1:32">
      <c r="A642" s="56"/>
      <c r="B642" s="11"/>
      <c r="C642" s="11" t="s">
        <v>76</v>
      </c>
      <c r="D642" s="11"/>
      <c r="E642" s="11" t="s">
        <v>77</v>
      </c>
      <c r="F642" s="11">
        <v>2056</v>
      </c>
      <c r="G642" s="11"/>
      <c r="H642" s="11"/>
      <c r="I642" s="11"/>
      <c r="J642" s="204">
        <v>392.79</v>
      </c>
      <c r="K642" s="11"/>
      <c r="M642" s="11">
        <v>3</v>
      </c>
      <c r="N642" s="70"/>
      <c r="P642" s="193">
        <f t="shared" si="48"/>
        <v>130.93</v>
      </c>
      <c r="Q642" s="11"/>
      <c r="R642" s="11"/>
      <c r="S642" s="11"/>
      <c r="T642" s="196">
        <f t="shared" si="49"/>
        <v>685.33333333333337</v>
      </c>
      <c r="U642" s="11"/>
      <c r="V642" s="11"/>
      <c r="W642" s="11"/>
      <c r="Y642" s="171">
        <v>392.79</v>
      </c>
      <c r="Z642" s="171">
        <f t="shared" si="46"/>
        <v>575.53</v>
      </c>
      <c r="AA642" s="172"/>
      <c r="AB642" s="171">
        <f t="shared" si="47"/>
        <v>335.19</v>
      </c>
      <c r="AC642" s="171">
        <v>462.61</v>
      </c>
      <c r="AD642" s="171"/>
      <c r="AE642" s="4"/>
      <c r="AF642" s="4"/>
    </row>
    <row r="643" spans="1:32">
      <c r="A643" s="56"/>
      <c r="B643" s="11"/>
      <c r="C643" s="11" t="s">
        <v>78</v>
      </c>
      <c r="D643" s="11"/>
      <c r="E643" s="11" t="s">
        <v>79</v>
      </c>
      <c r="F643" s="11">
        <v>44069</v>
      </c>
      <c r="G643" s="11"/>
      <c r="H643" s="11"/>
      <c r="I643" s="11"/>
      <c r="J643" s="204">
        <v>7999.25</v>
      </c>
      <c r="K643" s="11"/>
      <c r="M643" s="11">
        <v>58</v>
      </c>
      <c r="N643" s="70"/>
      <c r="P643" s="193">
        <f t="shared" si="48"/>
        <v>137.91810344827587</v>
      </c>
      <c r="Q643" s="11"/>
      <c r="R643" s="11"/>
      <c r="S643" s="11"/>
      <c r="T643" s="196">
        <f t="shared" si="49"/>
        <v>759.81034482758616</v>
      </c>
      <c r="U643" s="11"/>
      <c r="V643" s="11"/>
      <c r="W643" s="11"/>
      <c r="Y643" s="171">
        <v>7999.25</v>
      </c>
      <c r="Z643" s="171">
        <f t="shared" si="46"/>
        <v>11720.76</v>
      </c>
      <c r="AA643" s="172"/>
      <c r="AB643" s="171">
        <f t="shared" si="47"/>
        <v>6826.27</v>
      </c>
      <c r="AC643" s="171">
        <v>9421.1200000000008</v>
      </c>
      <c r="AD643" s="171"/>
      <c r="AE643" s="4"/>
      <c r="AF643" s="4"/>
    </row>
    <row r="644" spans="1:32">
      <c r="A644" s="56"/>
      <c r="B644" s="11"/>
      <c r="C644" s="11" t="s">
        <v>80</v>
      </c>
      <c r="D644" s="11"/>
      <c r="E644" s="11" t="s">
        <v>81</v>
      </c>
      <c r="F644" s="11">
        <v>191678</v>
      </c>
      <c r="G644" s="11"/>
      <c r="H644" s="11"/>
      <c r="I644" s="11"/>
      <c r="J644" s="204">
        <v>35304.409999999996</v>
      </c>
      <c r="K644" s="11"/>
      <c r="M644" s="11">
        <v>234</v>
      </c>
      <c r="N644" s="70"/>
      <c r="P644" s="193">
        <f t="shared" si="48"/>
        <v>150.87354700854698</v>
      </c>
      <c r="Q644" s="11"/>
      <c r="R644" s="11"/>
      <c r="S644" s="11"/>
      <c r="T644" s="196">
        <f t="shared" si="49"/>
        <v>819.13675213675219</v>
      </c>
      <c r="U644" s="11"/>
      <c r="V644" s="11"/>
      <c r="W644" s="11"/>
      <c r="Y644" s="171">
        <v>35304.409999999996</v>
      </c>
      <c r="Z644" s="171">
        <f t="shared" si="46"/>
        <v>51729.18</v>
      </c>
      <c r="AA644" s="172"/>
      <c r="AB644" s="171">
        <f t="shared" si="47"/>
        <v>30127.52</v>
      </c>
      <c r="AC644" s="171">
        <v>41579.79</v>
      </c>
      <c r="AD644" s="171"/>
      <c r="AE644" s="4"/>
      <c r="AF644" s="4"/>
    </row>
    <row r="645" spans="1:32">
      <c r="A645" s="56"/>
      <c r="B645" s="11"/>
      <c r="C645" s="11" t="s">
        <v>80</v>
      </c>
      <c r="D645" s="11"/>
      <c r="E645" s="11" t="s">
        <v>82</v>
      </c>
      <c r="F645" s="11">
        <v>7394</v>
      </c>
      <c r="G645" s="11"/>
      <c r="H645" s="11"/>
      <c r="I645" s="11"/>
      <c r="J645" s="204">
        <v>1422.96</v>
      </c>
      <c r="K645" s="11"/>
      <c r="M645" s="11">
        <v>10</v>
      </c>
      <c r="N645" s="70"/>
      <c r="P645" s="193">
        <f t="shared" si="48"/>
        <v>142.29599999999999</v>
      </c>
      <c r="Q645" s="11"/>
      <c r="R645" s="11"/>
      <c r="S645" s="11"/>
      <c r="T645" s="196">
        <f t="shared" si="49"/>
        <v>739.4</v>
      </c>
      <c r="U645" s="11"/>
      <c r="V645" s="11"/>
      <c r="W645" s="11"/>
      <c r="Y645" s="171">
        <v>1422.96</v>
      </c>
      <c r="Z645" s="171">
        <f t="shared" si="46"/>
        <v>2084.9699999999998</v>
      </c>
      <c r="AA645" s="172"/>
      <c r="AB645" s="171">
        <f t="shared" si="47"/>
        <v>1214.3</v>
      </c>
      <c r="AC645" s="171">
        <v>1675.89</v>
      </c>
      <c r="AD645" s="171"/>
      <c r="AE645" s="4"/>
      <c r="AF645" s="4"/>
    </row>
    <row r="646" spans="1:32">
      <c r="A646" s="56"/>
      <c r="B646" s="11"/>
      <c r="C646" s="11" t="s">
        <v>83</v>
      </c>
      <c r="D646" s="11"/>
      <c r="E646" s="11" t="s">
        <v>84</v>
      </c>
      <c r="F646" s="11">
        <v>1436</v>
      </c>
      <c r="G646" s="11"/>
      <c r="H646" s="11"/>
      <c r="I646" s="11"/>
      <c r="J646" s="204">
        <v>277.74</v>
      </c>
      <c r="K646" s="11"/>
      <c r="M646" s="11">
        <v>1</v>
      </c>
      <c r="N646" s="70"/>
      <c r="P646" s="193">
        <f t="shared" si="48"/>
        <v>277.74</v>
      </c>
      <c r="Q646" s="11"/>
      <c r="R646" s="11"/>
      <c r="S646" s="11"/>
      <c r="T646" s="196">
        <f t="shared" si="49"/>
        <v>1436</v>
      </c>
      <c r="U646" s="11"/>
      <c r="V646" s="11"/>
      <c r="W646" s="11"/>
      <c r="Y646" s="171">
        <v>277.74</v>
      </c>
      <c r="Z646" s="171">
        <f t="shared" si="46"/>
        <v>406.95</v>
      </c>
      <c r="AA646" s="172"/>
      <c r="AB646" s="171">
        <f t="shared" si="47"/>
        <v>237.01</v>
      </c>
      <c r="AC646" s="171">
        <v>327.11</v>
      </c>
      <c r="AD646" s="171"/>
      <c r="AE646" s="4"/>
      <c r="AF646" s="4"/>
    </row>
    <row r="647" spans="1:32">
      <c r="A647" s="56"/>
      <c r="B647" s="11"/>
      <c r="C647" s="11" t="s">
        <v>83</v>
      </c>
      <c r="D647" s="11"/>
      <c r="E647" s="11" t="s">
        <v>85</v>
      </c>
      <c r="F647" s="11">
        <v>4404124</v>
      </c>
      <c r="G647" s="11"/>
      <c r="H647" s="11"/>
      <c r="I647" s="11"/>
      <c r="J647" s="204">
        <v>830432.35999999812</v>
      </c>
      <c r="K647" s="11"/>
      <c r="M647" s="11">
        <v>5574</v>
      </c>
      <c r="N647" s="70"/>
      <c r="P647" s="193">
        <f t="shared" si="48"/>
        <v>148.98320057409367</v>
      </c>
      <c r="Q647" s="11"/>
      <c r="R647" s="11"/>
      <c r="S647" s="11"/>
      <c r="T647" s="196">
        <f t="shared" si="49"/>
        <v>790.11912450663795</v>
      </c>
      <c r="U647" s="11"/>
      <c r="V647" s="11"/>
      <c r="W647" s="11"/>
      <c r="Y647" s="171">
        <v>830432.35999999812</v>
      </c>
      <c r="Z647" s="171">
        <f t="shared" si="46"/>
        <v>1216776.76</v>
      </c>
      <c r="AA647" s="172"/>
      <c r="AB647" s="171">
        <f t="shared" si="47"/>
        <v>708661.32</v>
      </c>
      <c r="AC647" s="171">
        <v>978042.3</v>
      </c>
      <c r="AD647" s="171"/>
      <c r="AE647" s="4"/>
      <c r="AF647" s="4"/>
    </row>
    <row r="648" spans="1:32">
      <c r="A648" s="56"/>
      <c r="B648" s="11"/>
      <c r="C648" s="11" t="s">
        <v>83</v>
      </c>
      <c r="D648" s="11"/>
      <c r="E648" s="11" t="s">
        <v>86</v>
      </c>
      <c r="F648" s="11">
        <v>2080</v>
      </c>
      <c r="G648" s="11"/>
      <c r="H648" s="11"/>
      <c r="I648" s="11"/>
      <c r="J648" s="204">
        <v>405.48</v>
      </c>
      <c r="K648" s="11"/>
      <c r="M648" s="11">
        <v>1</v>
      </c>
      <c r="N648" s="70"/>
      <c r="P648" s="193">
        <f t="shared" si="48"/>
        <v>405.48</v>
      </c>
      <c r="Q648" s="11"/>
      <c r="R648" s="11"/>
      <c r="S648" s="11"/>
      <c r="T648" s="196">
        <f t="shared" si="49"/>
        <v>2080</v>
      </c>
      <c r="U648" s="11"/>
      <c r="V648" s="11"/>
      <c r="W648" s="11"/>
      <c r="Y648" s="171">
        <v>405.48</v>
      </c>
      <c r="Z648" s="171">
        <f t="shared" si="46"/>
        <v>594.12</v>
      </c>
      <c r="AA648" s="172"/>
      <c r="AB648" s="171">
        <f t="shared" si="47"/>
        <v>346.02</v>
      </c>
      <c r="AC648" s="171">
        <v>477.55</v>
      </c>
      <c r="AD648" s="171"/>
      <c r="AE648" s="4"/>
      <c r="AF648" s="4"/>
    </row>
    <row r="649" spans="1:32">
      <c r="A649" s="56"/>
      <c r="B649" s="11"/>
      <c r="C649" s="11" t="s">
        <v>83</v>
      </c>
      <c r="D649" s="11"/>
      <c r="E649" s="11" t="s">
        <v>87</v>
      </c>
      <c r="F649" s="11">
        <v>580</v>
      </c>
      <c r="G649" s="11"/>
      <c r="H649" s="11"/>
      <c r="I649" s="11"/>
      <c r="J649" s="204">
        <v>111.68</v>
      </c>
      <c r="K649" s="11"/>
      <c r="M649" s="11">
        <v>1</v>
      </c>
      <c r="N649" s="70"/>
      <c r="P649" s="193">
        <f t="shared" si="48"/>
        <v>111.68</v>
      </c>
      <c r="Q649" s="11"/>
      <c r="R649" s="11"/>
      <c r="S649" s="11"/>
      <c r="T649" s="196">
        <f t="shared" si="49"/>
        <v>580</v>
      </c>
      <c r="U649" s="11"/>
      <c r="V649" s="11"/>
      <c r="W649" s="11"/>
      <c r="Y649" s="171">
        <v>111.68</v>
      </c>
      <c r="Z649" s="171">
        <f t="shared" si="46"/>
        <v>163.63999999999999</v>
      </c>
      <c r="AA649" s="172"/>
      <c r="AB649" s="171">
        <f t="shared" si="47"/>
        <v>95.3</v>
      </c>
      <c r="AC649" s="171">
        <v>131.53</v>
      </c>
      <c r="AD649" s="171"/>
      <c r="AE649" s="4"/>
      <c r="AF649" s="4"/>
    </row>
    <row r="650" spans="1:32">
      <c r="A650" s="56"/>
      <c r="B650" s="11"/>
      <c r="C650" s="11" t="s">
        <v>88</v>
      </c>
      <c r="D650" s="11"/>
      <c r="E650" s="11" t="s">
        <v>89</v>
      </c>
      <c r="F650" s="11">
        <v>8747</v>
      </c>
      <c r="G650" s="11"/>
      <c r="H650" s="11"/>
      <c r="I650" s="11"/>
      <c r="J650" s="204">
        <v>1655.4400000000003</v>
      </c>
      <c r="K650" s="11"/>
      <c r="M650" s="11">
        <v>18</v>
      </c>
      <c r="N650" s="70"/>
      <c r="P650" s="193">
        <f t="shared" si="48"/>
        <v>91.968888888888898</v>
      </c>
      <c r="Q650" s="11"/>
      <c r="R650" s="11"/>
      <c r="S650" s="11"/>
      <c r="T650" s="196">
        <f t="shared" si="49"/>
        <v>485.94444444444446</v>
      </c>
      <c r="U650" s="11"/>
      <c r="V650" s="11"/>
      <c r="W650" s="11"/>
      <c r="Y650" s="171">
        <v>1655.4400000000003</v>
      </c>
      <c r="Z650" s="171">
        <f t="shared" si="46"/>
        <v>2425.61</v>
      </c>
      <c r="AA650" s="172"/>
      <c r="AB650" s="171">
        <f t="shared" si="47"/>
        <v>1412.69</v>
      </c>
      <c r="AC650" s="171">
        <v>1949.7</v>
      </c>
      <c r="AD650" s="171"/>
      <c r="AE650" s="4"/>
      <c r="AF650" s="4"/>
    </row>
    <row r="651" spans="1:32">
      <c r="A651" s="56"/>
      <c r="B651" s="11"/>
      <c r="C651" s="11" t="s">
        <v>88</v>
      </c>
      <c r="D651" s="11"/>
      <c r="E651" s="11" t="s">
        <v>66</v>
      </c>
      <c r="F651" s="11">
        <v>3546775</v>
      </c>
      <c r="G651" s="11"/>
      <c r="H651" s="11"/>
      <c r="I651" s="11"/>
      <c r="J651" s="204">
        <v>654792.45000000182</v>
      </c>
      <c r="K651" s="11"/>
      <c r="M651" s="11">
        <v>5316</v>
      </c>
      <c r="N651" s="70"/>
      <c r="P651" s="193">
        <f t="shared" si="48"/>
        <v>123.17389954853307</v>
      </c>
      <c r="Q651" s="11"/>
      <c r="R651" s="11"/>
      <c r="S651" s="11"/>
      <c r="T651" s="196">
        <f t="shared" si="49"/>
        <v>667.18867569601207</v>
      </c>
      <c r="U651" s="11"/>
      <c r="V651" s="11"/>
      <c r="W651" s="11"/>
      <c r="Y651" s="171">
        <v>654792.45000000182</v>
      </c>
      <c r="Z651" s="171">
        <f t="shared" si="46"/>
        <v>959423.39</v>
      </c>
      <c r="AA651" s="172"/>
      <c r="AB651" s="171">
        <f t="shared" si="47"/>
        <v>558776.49</v>
      </c>
      <c r="AC651" s="171">
        <v>771182.27</v>
      </c>
      <c r="AD651" s="171"/>
      <c r="AE651" s="4"/>
      <c r="AF651" s="4"/>
    </row>
    <row r="652" spans="1:32">
      <c r="A652" s="56"/>
      <c r="B652" s="11"/>
      <c r="C652" s="11" t="s">
        <v>90</v>
      </c>
      <c r="D652" s="11"/>
      <c r="E652" s="11" t="s">
        <v>91</v>
      </c>
      <c r="F652" s="11">
        <v>1488974</v>
      </c>
      <c r="G652" s="11"/>
      <c r="H652" s="11"/>
      <c r="I652" s="11"/>
      <c r="J652" s="204">
        <v>280947.11999999819</v>
      </c>
      <c r="K652" s="11"/>
      <c r="M652" s="11">
        <v>3325</v>
      </c>
      <c r="N652" s="70"/>
      <c r="P652" s="193">
        <f t="shared" si="48"/>
        <v>84.495374436089676</v>
      </c>
      <c r="Q652" s="11"/>
      <c r="R652" s="11"/>
      <c r="S652" s="11"/>
      <c r="T652" s="196">
        <f t="shared" si="49"/>
        <v>447.81172932330827</v>
      </c>
      <c r="U652" s="11"/>
      <c r="V652" s="11"/>
      <c r="W652" s="11"/>
      <c r="Y652" s="171">
        <v>280947.11999999819</v>
      </c>
      <c r="Z652" s="171">
        <f t="shared" si="46"/>
        <v>411652.94</v>
      </c>
      <c r="AA652" s="172"/>
      <c r="AB652" s="171">
        <f t="shared" si="47"/>
        <v>239750.24</v>
      </c>
      <c r="AC652" s="171">
        <v>330885.67</v>
      </c>
      <c r="AD652" s="171"/>
      <c r="AE652" s="4"/>
      <c r="AF652" s="4"/>
    </row>
    <row r="653" spans="1:32">
      <c r="A653" s="56"/>
      <c r="B653" s="11"/>
      <c r="C653" s="11" t="s">
        <v>90</v>
      </c>
      <c r="D653" s="11"/>
      <c r="E653" s="11" t="s">
        <v>92</v>
      </c>
      <c r="F653" s="11">
        <v>911834</v>
      </c>
      <c r="G653" s="11"/>
      <c r="H653" s="11"/>
      <c r="I653" s="11"/>
      <c r="J653" s="204">
        <v>174233.94999999972</v>
      </c>
      <c r="K653" s="11"/>
      <c r="M653" s="11">
        <v>1269</v>
      </c>
      <c r="N653" s="70"/>
      <c r="P653" s="193">
        <f t="shared" si="48"/>
        <v>137.30019700551594</v>
      </c>
      <c r="Q653" s="11"/>
      <c r="R653" s="11"/>
      <c r="S653" s="11"/>
      <c r="T653" s="196">
        <f t="shared" si="49"/>
        <v>718.54531126871552</v>
      </c>
      <c r="U653" s="11"/>
      <c r="V653" s="11"/>
      <c r="W653" s="11"/>
      <c r="Y653" s="171">
        <v>174233.94999999972</v>
      </c>
      <c r="Z653" s="171">
        <f t="shared" si="46"/>
        <v>255293.3</v>
      </c>
      <c r="AA653" s="172"/>
      <c r="AB653" s="171">
        <f t="shared" si="47"/>
        <v>148685.03</v>
      </c>
      <c r="AC653" s="171">
        <v>205204.16</v>
      </c>
      <c r="AD653" s="171"/>
      <c r="AE653" s="4"/>
      <c r="AF653" s="4"/>
    </row>
    <row r="654" spans="1:32">
      <c r="A654" s="56"/>
      <c r="B654" s="11"/>
      <c r="C654" s="11" t="s">
        <v>90</v>
      </c>
      <c r="D654" s="11"/>
      <c r="E654" s="11" t="s">
        <v>93</v>
      </c>
      <c r="F654" s="11">
        <v>2013</v>
      </c>
      <c r="G654" s="11"/>
      <c r="H654" s="11"/>
      <c r="I654" s="11"/>
      <c r="J654" s="204">
        <v>390.28000000000003</v>
      </c>
      <c r="K654" s="11"/>
      <c r="M654" s="11">
        <v>4</v>
      </c>
      <c r="N654" s="70"/>
      <c r="P654" s="193">
        <f t="shared" si="48"/>
        <v>97.570000000000007</v>
      </c>
      <c r="Q654" s="11"/>
      <c r="R654" s="11"/>
      <c r="S654" s="11"/>
      <c r="T654" s="196">
        <f t="shared" si="49"/>
        <v>503.25</v>
      </c>
      <c r="U654" s="11"/>
      <c r="V654" s="11"/>
      <c r="W654" s="11"/>
      <c r="Y654" s="171">
        <v>390.28000000000003</v>
      </c>
      <c r="Z654" s="171">
        <f t="shared" si="46"/>
        <v>571.85</v>
      </c>
      <c r="AA654" s="172"/>
      <c r="AB654" s="171">
        <f t="shared" si="47"/>
        <v>333.05</v>
      </c>
      <c r="AC654" s="171">
        <v>459.65</v>
      </c>
      <c r="AD654" s="171"/>
      <c r="AE654" s="4"/>
      <c r="AF654" s="4"/>
    </row>
    <row r="655" spans="1:32">
      <c r="A655" s="56"/>
      <c r="B655" s="11"/>
      <c r="C655" s="11" t="s">
        <v>90</v>
      </c>
      <c r="D655" s="11"/>
      <c r="E655" s="11" t="s">
        <v>94</v>
      </c>
      <c r="F655" s="11">
        <v>7581</v>
      </c>
      <c r="G655" s="11"/>
      <c r="H655" s="11"/>
      <c r="I655" s="11"/>
      <c r="J655" s="204">
        <v>1464.13</v>
      </c>
      <c r="K655" s="11"/>
      <c r="M655" s="11">
        <v>14</v>
      </c>
      <c r="N655" s="70"/>
      <c r="P655" s="193">
        <f t="shared" si="48"/>
        <v>104.58071428571429</v>
      </c>
      <c r="Q655" s="11"/>
      <c r="R655" s="11"/>
      <c r="S655" s="11"/>
      <c r="T655" s="196">
        <f t="shared" si="49"/>
        <v>541.5</v>
      </c>
      <c r="U655" s="11"/>
      <c r="V655" s="11"/>
      <c r="W655" s="11"/>
      <c r="Y655" s="171">
        <v>1464.13</v>
      </c>
      <c r="Z655" s="171">
        <f t="shared" si="46"/>
        <v>2145.29</v>
      </c>
      <c r="AA655" s="172"/>
      <c r="AB655" s="171">
        <f t="shared" si="47"/>
        <v>1249.44</v>
      </c>
      <c r="AC655" s="171">
        <v>1724.38</v>
      </c>
      <c r="AD655" s="171"/>
      <c r="AE655" s="4"/>
      <c r="AF655" s="4"/>
    </row>
    <row r="656" spans="1:32">
      <c r="A656" s="56"/>
      <c r="B656" s="11"/>
      <c r="C656" s="11" t="s">
        <v>95</v>
      </c>
      <c r="D656" s="11"/>
      <c r="E656" s="11" t="s">
        <v>96</v>
      </c>
      <c r="F656" s="11">
        <v>429081</v>
      </c>
      <c r="G656" s="11"/>
      <c r="H656" s="11"/>
      <c r="I656" s="11"/>
      <c r="J656" s="204">
        <v>78410.349999999919</v>
      </c>
      <c r="K656" s="11"/>
      <c r="M656" s="11">
        <v>500</v>
      </c>
      <c r="N656" s="70"/>
      <c r="P656" s="193">
        <f t="shared" si="48"/>
        <v>156.82069999999985</v>
      </c>
      <c r="Q656" s="11"/>
      <c r="R656" s="11"/>
      <c r="S656" s="11"/>
      <c r="T656" s="196">
        <f t="shared" si="49"/>
        <v>858.16200000000003</v>
      </c>
      <c r="U656" s="11"/>
      <c r="V656" s="11"/>
      <c r="W656" s="11"/>
      <c r="Y656" s="171">
        <v>78410.349999999919</v>
      </c>
      <c r="Z656" s="171">
        <f t="shared" si="46"/>
        <v>114889.42</v>
      </c>
      <c r="AA656" s="172"/>
      <c r="AB656" s="171">
        <f t="shared" si="47"/>
        <v>66912.59</v>
      </c>
      <c r="AC656" s="171">
        <v>92347.839999999997</v>
      </c>
      <c r="AD656" s="171"/>
      <c r="AE656" s="4"/>
      <c r="AF656" s="4"/>
    </row>
    <row r="657" spans="1:32">
      <c r="A657" s="56"/>
      <c r="B657" s="11"/>
      <c r="C657" s="11" t="s">
        <v>97</v>
      </c>
      <c r="D657" s="11"/>
      <c r="E657" s="11" t="s">
        <v>98</v>
      </c>
      <c r="F657" s="11">
        <v>477</v>
      </c>
      <c r="G657" s="11"/>
      <c r="H657" s="11"/>
      <c r="I657" s="11"/>
      <c r="J657" s="204">
        <v>92.77</v>
      </c>
      <c r="K657" s="11"/>
      <c r="M657" s="11">
        <v>1</v>
      </c>
      <c r="N657" s="70"/>
      <c r="P657" s="193">
        <f t="shared" si="48"/>
        <v>92.77</v>
      </c>
      <c r="Q657" s="11"/>
      <c r="R657" s="11"/>
      <c r="S657" s="11"/>
      <c r="T657" s="196">
        <f t="shared" si="49"/>
        <v>477</v>
      </c>
      <c r="U657" s="11"/>
      <c r="V657" s="11"/>
      <c r="W657" s="11"/>
      <c r="Y657" s="171">
        <v>92.77</v>
      </c>
      <c r="Z657" s="171">
        <f t="shared" si="46"/>
        <v>135.93</v>
      </c>
      <c r="AA657" s="172"/>
      <c r="AB657" s="171">
        <f t="shared" si="47"/>
        <v>79.17</v>
      </c>
      <c r="AC657" s="171">
        <v>109.26</v>
      </c>
      <c r="AD657" s="171"/>
      <c r="AE657" s="4"/>
      <c r="AF657" s="4"/>
    </row>
    <row r="658" spans="1:32">
      <c r="A658" s="56"/>
      <c r="B658" s="11"/>
      <c r="C658" s="11" t="s">
        <v>99</v>
      </c>
      <c r="D658" s="11"/>
      <c r="E658" s="11" t="s">
        <v>68</v>
      </c>
      <c r="F658" s="11">
        <v>14239</v>
      </c>
      <c r="G658" s="11"/>
      <c r="H658" s="11"/>
      <c r="I658" s="11"/>
      <c r="J658" s="204">
        <v>2676.12</v>
      </c>
      <c r="K658" s="11"/>
      <c r="M658" s="11">
        <v>27</v>
      </c>
      <c r="N658" s="70"/>
      <c r="P658" s="193">
        <f t="shared" si="48"/>
        <v>99.115555555555545</v>
      </c>
      <c r="Q658" s="11"/>
      <c r="R658" s="11"/>
      <c r="S658" s="11"/>
      <c r="T658" s="196">
        <f t="shared" si="49"/>
        <v>527.37037037037032</v>
      </c>
      <c r="U658" s="11"/>
      <c r="V658" s="11"/>
      <c r="W658" s="11"/>
      <c r="Y658" s="171">
        <v>2676.12</v>
      </c>
      <c r="Z658" s="171">
        <f t="shared" si="46"/>
        <v>3921.14</v>
      </c>
      <c r="AA658" s="172"/>
      <c r="AB658" s="171">
        <f t="shared" si="47"/>
        <v>2283.71</v>
      </c>
      <c r="AC658" s="171">
        <v>3151.8</v>
      </c>
      <c r="AD658" s="171"/>
      <c r="AE658" s="4"/>
      <c r="AF658" s="4"/>
    </row>
    <row r="659" spans="1:32">
      <c r="A659" s="56"/>
      <c r="B659" s="11"/>
      <c r="C659" s="11" t="s">
        <v>100</v>
      </c>
      <c r="D659" s="11"/>
      <c r="E659" s="11" t="s">
        <v>94</v>
      </c>
      <c r="F659" s="11">
        <v>130</v>
      </c>
      <c r="G659" s="11"/>
      <c r="H659" s="11"/>
      <c r="I659" s="11"/>
      <c r="J659" s="204">
        <v>29.01</v>
      </c>
      <c r="K659" s="11"/>
      <c r="M659" s="11">
        <v>1</v>
      </c>
      <c r="N659" s="70"/>
      <c r="P659" s="193">
        <f t="shared" si="48"/>
        <v>29.01</v>
      </c>
      <c r="Q659" s="11"/>
      <c r="R659" s="11"/>
      <c r="S659" s="11"/>
      <c r="T659" s="196">
        <f t="shared" si="49"/>
        <v>130</v>
      </c>
      <c r="U659" s="11"/>
      <c r="V659" s="11"/>
      <c r="W659" s="11"/>
      <c r="Y659" s="171">
        <v>29.01</v>
      </c>
      <c r="Z659" s="171">
        <f t="shared" si="46"/>
        <v>42.51</v>
      </c>
      <c r="AA659" s="172"/>
      <c r="AB659" s="171">
        <f t="shared" si="47"/>
        <v>24.76</v>
      </c>
      <c r="AC659" s="171">
        <v>34.17</v>
      </c>
      <c r="AD659" s="171"/>
      <c r="AE659" s="4"/>
      <c r="AF659" s="4"/>
    </row>
    <row r="660" spans="1:32">
      <c r="A660" s="56"/>
      <c r="B660" s="11"/>
      <c r="C660" s="11" t="s">
        <v>101</v>
      </c>
      <c r="D660" s="11"/>
      <c r="E660" s="11" t="s">
        <v>91</v>
      </c>
      <c r="F660" s="11">
        <v>365</v>
      </c>
      <c r="G660" s="11"/>
      <c r="H660" s="11"/>
      <c r="I660" s="11"/>
      <c r="J660" s="204">
        <v>71.849999999999994</v>
      </c>
      <c r="K660" s="11"/>
      <c r="M660" s="11">
        <v>1</v>
      </c>
      <c r="N660" s="70"/>
      <c r="P660" s="193">
        <f t="shared" si="48"/>
        <v>71.849999999999994</v>
      </c>
      <c r="Q660" s="11"/>
      <c r="R660" s="11"/>
      <c r="S660" s="11"/>
      <c r="T660" s="196">
        <f t="shared" si="49"/>
        <v>365</v>
      </c>
      <c r="U660" s="11"/>
      <c r="V660" s="11"/>
      <c r="W660" s="11"/>
      <c r="Y660" s="171">
        <v>71.849999999999994</v>
      </c>
      <c r="Z660" s="171">
        <f t="shared" si="46"/>
        <v>105.28</v>
      </c>
      <c r="AA660" s="172"/>
      <c r="AB660" s="171">
        <f t="shared" si="47"/>
        <v>61.31</v>
      </c>
      <c r="AC660" s="171">
        <v>84.62</v>
      </c>
      <c r="AD660" s="171"/>
      <c r="AE660" s="4"/>
      <c r="AF660" s="4"/>
    </row>
    <row r="661" spans="1:32">
      <c r="A661" s="56"/>
      <c r="B661" s="11"/>
      <c r="C661" s="11" t="s">
        <v>101</v>
      </c>
      <c r="D661" s="11"/>
      <c r="E661" s="11" t="s">
        <v>93</v>
      </c>
      <c r="F661" s="11">
        <v>2930888</v>
      </c>
      <c r="G661" s="11"/>
      <c r="H661" s="11"/>
      <c r="I661" s="11"/>
      <c r="J661" s="204">
        <v>561086.39000000106</v>
      </c>
      <c r="K661" s="11"/>
      <c r="M661" s="11">
        <v>5400</v>
      </c>
      <c r="N661" s="70"/>
      <c r="P661" s="193">
        <f t="shared" si="48"/>
        <v>103.90488703703723</v>
      </c>
      <c r="Q661" s="11"/>
      <c r="R661" s="11"/>
      <c r="S661" s="11"/>
      <c r="T661" s="196">
        <f t="shared" si="49"/>
        <v>542.75703703703709</v>
      </c>
      <c r="U661" s="11"/>
      <c r="V661" s="11"/>
      <c r="W661" s="11"/>
      <c r="Y661" s="171">
        <v>561086.39000000106</v>
      </c>
      <c r="Z661" s="171">
        <f t="shared" si="46"/>
        <v>822122.2</v>
      </c>
      <c r="AA661" s="172"/>
      <c r="AB661" s="171">
        <f t="shared" si="47"/>
        <v>478811.09</v>
      </c>
      <c r="AC661" s="171">
        <v>660819.89</v>
      </c>
      <c r="AD661" s="171"/>
      <c r="AE661" s="4"/>
      <c r="AF661" s="4"/>
    </row>
    <row r="662" spans="1:32">
      <c r="A662" s="56"/>
      <c r="B662" s="11"/>
      <c r="C662" s="11" t="s">
        <v>102</v>
      </c>
      <c r="D662" s="11"/>
      <c r="E662" s="11" t="s">
        <v>93</v>
      </c>
      <c r="F662" s="11">
        <v>13370</v>
      </c>
      <c r="G662" s="11"/>
      <c r="H662" s="11"/>
      <c r="I662" s="11"/>
      <c r="J662" s="204">
        <v>2470.64</v>
      </c>
      <c r="K662" s="11"/>
      <c r="M662" s="11">
        <v>20</v>
      </c>
      <c r="N662" s="70"/>
      <c r="P662" s="193">
        <f t="shared" si="48"/>
        <v>123.532</v>
      </c>
      <c r="Q662" s="11"/>
      <c r="R662" s="11"/>
      <c r="S662" s="11"/>
      <c r="T662" s="196">
        <f t="shared" si="49"/>
        <v>668.5</v>
      </c>
      <c r="U662" s="11"/>
      <c r="V662" s="11"/>
      <c r="W662" s="11"/>
      <c r="Y662" s="171">
        <v>2470.64</v>
      </c>
      <c r="Z662" s="171">
        <f t="shared" si="46"/>
        <v>3620.06</v>
      </c>
      <c r="AA662" s="172"/>
      <c r="AB662" s="171">
        <f t="shared" si="47"/>
        <v>2108.36</v>
      </c>
      <c r="AC662" s="171">
        <v>2909.8</v>
      </c>
      <c r="AD662" s="171"/>
      <c r="AE662" s="4"/>
      <c r="AF662" s="4"/>
    </row>
    <row r="663" spans="1:32">
      <c r="A663" s="56"/>
      <c r="B663" s="11"/>
      <c r="C663" s="11" t="s">
        <v>103</v>
      </c>
      <c r="D663" s="11"/>
      <c r="E663" s="11" t="s">
        <v>91</v>
      </c>
      <c r="F663" s="11">
        <v>569</v>
      </c>
      <c r="G663" s="11"/>
      <c r="H663" s="11"/>
      <c r="I663" s="11"/>
      <c r="J663" s="204">
        <v>109.11</v>
      </c>
      <c r="K663" s="11"/>
      <c r="M663" s="11">
        <v>1</v>
      </c>
      <c r="N663" s="70"/>
      <c r="P663" s="193">
        <f t="shared" si="48"/>
        <v>109.11</v>
      </c>
      <c r="Q663" s="11"/>
      <c r="R663" s="11"/>
      <c r="S663" s="11"/>
      <c r="T663" s="196">
        <f t="shared" si="49"/>
        <v>569</v>
      </c>
      <c r="U663" s="11"/>
      <c r="V663" s="11"/>
      <c r="W663" s="11"/>
      <c r="Y663" s="171">
        <v>109.11</v>
      </c>
      <c r="Z663" s="171">
        <f t="shared" si="46"/>
        <v>159.87</v>
      </c>
      <c r="AA663" s="172"/>
      <c r="AB663" s="171">
        <f t="shared" si="47"/>
        <v>93.11</v>
      </c>
      <c r="AC663" s="171">
        <v>128.5</v>
      </c>
      <c r="AD663" s="171"/>
      <c r="AE663" s="4"/>
      <c r="AF663" s="4"/>
    </row>
    <row r="664" spans="1:32">
      <c r="A664" s="56"/>
      <c r="B664" s="11"/>
      <c r="C664" s="11" t="s">
        <v>103</v>
      </c>
      <c r="D664" s="11"/>
      <c r="E664" s="11" t="s">
        <v>93</v>
      </c>
      <c r="F664" s="11">
        <v>47459</v>
      </c>
      <c r="G664" s="11"/>
      <c r="H664" s="11"/>
      <c r="I664" s="11"/>
      <c r="J664" s="204">
        <v>9105.7399999999961</v>
      </c>
      <c r="K664" s="11"/>
      <c r="M664" s="11">
        <v>91</v>
      </c>
      <c r="N664" s="70"/>
      <c r="P664" s="193">
        <f t="shared" si="48"/>
        <v>100.06307692307688</v>
      </c>
      <c r="Q664" s="11"/>
      <c r="R664" s="11"/>
      <c r="S664" s="11"/>
      <c r="T664" s="196">
        <f t="shared" si="49"/>
        <v>521.52747252747258</v>
      </c>
      <c r="U664" s="11"/>
      <c r="V664" s="11"/>
      <c r="W664" s="11"/>
      <c r="Y664" s="171">
        <v>9105.7399999999961</v>
      </c>
      <c r="Z664" s="171">
        <f t="shared" si="46"/>
        <v>13342.03</v>
      </c>
      <c r="AA664" s="172"/>
      <c r="AB664" s="171">
        <f t="shared" si="47"/>
        <v>7770.51</v>
      </c>
      <c r="AC664" s="171">
        <v>10724.29</v>
      </c>
      <c r="AD664" s="171"/>
      <c r="AE664" s="4"/>
      <c r="AF664" s="4"/>
    </row>
    <row r="665" spans="1:32">
      <c r="A665" s="56"/>
      <c r="B665" s="11"/>
      <c r="C665" s="11" t="s">
        <v>104</v>
      </c>
      <c r="D665" s="11"/>
      <c r="E665" s="11" t="s">
        <v>93</v>
      </c>
      <c r="F665" s="11">
        <v>8490</v>
      </c>
      <c r="G665" s="11"/>
      <c r="H665" s="11"/>
      <c r="I665" s="11"/>
      <c r="J665" s="204">
        <v>1640.93</v>
      </c>
      <c r="K665" s="11"/>
      <c r="M665" s="11">
        <v>13</v>
      </c>
      <c r="N665" s="70"/>
      <c r="P665" s="193">
        <f t="shared" si="48"/>
        <v>126.22538461538463</v>
      </c>
      <c r="Q665" s="11"/>
      <c r="R665" s="11"/>
      <c r="S665" s="11"/>
      <c r="T665" s="196">
        <f t="shared" si="49"/>
        <v>653.07692307692309</v>
      </c>
      <c r="U665" s="11"/>
      <c r="V665" s="11"/>
      <c r="W665" s="11"/>
      <c r="Y665" s="171">
        <v>1640.93</v>
      </c>
      <c r="Z665" s="171">
        <f t="shared" si="46"/>
        <v>2404.34</v>
      </c>
      <c r="AA665" s="172"/>
      <c r="AB665" s="171">
        <f t="shared" si="47"/>
        <v>1400.31</v>
      </c>
      <c r="AC665" s="171">
        <v>1932.61</v>
      </c>
      <c r="AD665" s="171"/>
      <c r="AE665" s="4"/>
      <c r="AF665" s="4"/>
    </row>
    <row r="666" spans="1:32">
      <c r="A666" s="56"/>
      <c r="B666" s="11"/>
      <c r="C666" s="11" t="s">
        <v>105</v>
      </c>
      <c r="D666" s="11"/>
      <c r="E666" s="11" t="s">
        <v>93</v>
      </c>
      <c r="F666" s="11">
        <v>17673</v>
      </c>
      <c r="G666" s="11"/>
      <c r="H666" s="11"/>
      <c r="I666" s="11"/>
      <c r="J666" s="204">
        <v>3436.1000000000008</v>
      </c>
      <c r="K666" s="11"/>
      <c r="M666" s="11">
        <v>24</v>
      </c>
      <c r="N666" s="70"/>
      <c r="P666" s="193">
        <f t="shared" si="48"/>
        <v>143.17083333333338</v>
      </c>
      <c r="Q666" s="11"/>
      <c r="R666" s="11"/>
      <c r="S666" s="11"/>
      <c r="T666" s="196">
        <f t="shared" si="49"/>
        <v>736.375</v>
      </c>
      <c r="U666" s="11"/>
      <c r="V666" s="11"/>
      <c r="W666" s="11"/>
      <c r="Y666" s="171">
        <v>3436.1000000000008</v>
      </c>
      <c r="Z666" s="171">
        <f t="shared" si="46"/>
        <v>5034.6899999999996</v>
      </c>
      <c r="AA666" s="172"/>
      <c r="AB666" s="171">
        <f t="shared" si="47"/>
        <v>2932.25</v>
      </c>
      <c r="AC666" s="171">
        <v>4046.87</v>
      </c>
      <c r="AD666" s="171"/>
      <c r="AE666" s="4"/>
      <c r="AF666" s="4"/>
    </row>
    <row r="667" spans="1:32">
      <c r="A667" s="56"/>
      <c r="B667" s="11"/>
      <c r="C667" s="11" t="s">
        <v>106</v>
      </c>
      <c r="D667" s="11"/>
      <c r="E667" s="11" t="s">
        <v>93</v>
      </c>
      <c r="F667" s="11">
        <v>760</v>
      </c>
      <c r="G667" s="11"/>
      <c r="H667" s="11"/>
      <c r="I667" s="11"/>
      <c r="J667" s="204">
        <v>116.78</v>
      </c>
      <c r="K667" s="11"/>
      <c r="M667" s="11">
        <v>2</v>
      </c>
      <c r="N667" s="70"/>
      <c r="P667" s="193">
        <f t="shared" si="48"/>
        <v>58.39</v>
      </c>
      <c r="Q667" s="11"/>
      <c r="R667" s="11"/>
      <c r="S667" s="11"/>
      <c r="T667" s="196">
        <f t="shared" si="49"/>
        <v>380</v>
      </c>
      <c r="U667" s="11"/>
      <c r="V667" s="11"/>
      <c r="W667" s="11"/>
      <c r="Y667" s="171">
        <v>116.78</v>
      </c>
      <c r="Z667" s="171">
        <f t="shared" si="46"/>
        <v>171.11</v>
      </c>
      <c r="AA667" s="172"/>
      <c r="AB667" s="171">
        <f t="shared" si="47"/>
        <v>99.66</v>
      </c>
      <c r="AC667" s="171">
        <v>137.54</v>
      </c>
      <c r="AD667" s="171"/>
      <c r="AE667" s="4"/>
      <c r="AF667" s="4"/>
    </row>
    <row r="668" spans="1:32">
      <c r="A668" s="56"/>
      <c r="B668" s="11"/>
      <c r="C668" s="11" t="s">
        <v>106</v>
      </c>
      <c r="D668" s="11"/>
      <c r="E668" s="11" t="s">
        <v>94</v>
      </c>
      <c r="F668" s="11">
        <v>1810461</v>
      </c>
      <c r="G668" s="11"/>
      <c r="H668" s="11"/>
      <c r="I668" s="11"/>
      <c r="J668" s="204">
        <v>348705.14000000007</v>
      </c>
      <c r="K668" s="11"/>
      <c r="M668" s="11">
        <v>4029</v>
      </c>
      <c r="N668" s="70"/>
      <c r="P668" s="193">
        <f t="shared" si="48"/>
        <v>86.548806155373555</v>
      </c>
      <c r="Q668" s="11"/>
      <c r="R668" s="11"/>
      <c r="S668" s="11"/>
      <c r="T668" s="196">
        <f t="shared" si="49"/>
        <v>449.35740878629935</v>
      </c>
      <c r="U668" s="11"/>
      <c r="V668" s="11"/>
      <c r="W668" s="11"/>
      <c r="Y668" s="171">
        <v>348705.14000000007</v>
      </c>
      <c r="Z668" s="171">
        <f t="shared" si="46"/>
        <v>510934.22</v>
      </c>
      <c r="AA668" s="172"/>
      <c r="AB668" s="171">
        <f t="shared" si="47"/>
        <v>297572.51</v>
      </c>
      <c r="AC668" s="171">
        <v>410687.72</v>
      </c>
      <c r="AD668" s="171"/>
      <c r="AE668" s="4"/>
      <c r="AF668" s="4"/>
    </row>
    <row r="669" spans="1:32">
      <c r="A669" s="56"/>
      <c r="B669" s="11"/>
      <c r="C669" s="11" t="s">
        <v>107</v>
      </c>
      <c r="D669" s="11"/>
      <c r="E669" s="11" t="s">
        <v>108</v>
      </c>
      <c r="F669" s="11">
        <v>1228</v>
      </c>
      <c r="G669" s="11"/>
      <c r="H669" s="11"/>
      <c r="I669" s="11"/>
      <c r="J669" s="204">
        <v>238.32999999999998</v>
      </c>
      <c r="K669" s="11"/>
      <c r="M669" s="11">
        <v>3</v>
      </c>
      <c r="N669" s="70"/>
      <c r="P669" s="193">
        <f t="shared" si="48"/>
        <v>79.443333333333328</v>
      </c>
      <c r="Q669" s="11"/>
      <c r="R669" s="11"/>
      <c r="S669" s="11"/>
      <c r="T669" s="196">
        <f t="shared" si="49"/>
        <v>409.33333333333331</v>
      </c>
      <c r="U669" s="11"/>
      <c r="V669" s="11"/>
      <c r="W669" s="11"/>
      <c r="Y669" s="171">
        <v>238.32999999999998</v>
      </c>
      <c r="Z669" s="171">
        <f t="shared" si="46"/>
        <v>349.21</v>
      </c>
      <c r="AA669" s="172"/>
      <c r="AB669" s="171">
        <f t="shared" si="47"/>
        <v>203.38</v>
      </c>
      <c r="AC669" s="171">
        <v>280.69</v>
      </c>
      <c r="AD669" s="171"/>
      <c r="AE669" s="4"/>
      <c r="AF669" s="4"/>
    </row>
    <row r="670" spans="1:32">
      <c r="A670" s="56"/>
      <c r="B670" s="11"/>
      <c r="C670" s="11" t="s">
        <v>109</v>
      </c>
      <c r="D670" s="11"/>
      <c r="E670" s="11" t="s">
        <v>79</v>
      </c>
      <c r="F670" s="11">
        <v>2027</v>
      </c>
      <c r="G670" s="11"/>
      <c r="H670" s="11"/>
      <c r="I670" s="11"/>
      <c r="J670" s="204">
        <v>393.87</v>
      </c>
      <c r="K670" s="11"/>
      <c r="M670" s="11">
        <v>1</v>
      </c>
      <c r="N670" s="70"/>
      <c r="P670" s="193">
        <f t="shared" si="48"/>
        <v>393.87</v>
      </c>
      <c r="Q670" s="11"/>
      <c r="R670" s="11"/>
      <c r="S670" s="11"/>
      <c r="T670" s="196">
        <f t="shared" si="49"/>
        <v>2027</v>
      </c>
      <c r="U670" s="11"/>
      <c r="V670" s="11"/>
      <c r="W670" s="11"/>
      <c r="Y670" s="171">
        <v>393.87</v>
      </c>
      <c r="Z670" s="171">
        <f t="shared" si="46"/>
        <v>577.11</v>
      </c>
      <c r="AA670" s="172"/>
      <c r="AB670" s="171">
        <f t="shared" si="47"/>
        <v>336.11</v>
      </c>
      <c r="AC670" s="171">
        <v>463.88</v>
      </c>
      <c r="AD670" s="171"/>
      <c r="AE670" s="4"/>
      <c r="AF670" s="4"/>
    </row>
    <row r="671" spans="1:32">
      <c r="A671" s="56"/>
      <c r="B671" s="11"/>
      <c r="C671" s="11" t="s">
        <v>110</v>
      </c>
      <c r="D671" s="11"/>
      <c r="E671" s="11" t="s">
        <v>68</v>
      </c>
      <c r="F671" s="11">
        <v>4155</v>
      </c>
      <c r="G671" s="11"/>
      <c r="H671" s="11"/>
      <c r="I671" s="11"/>
      <c r="J671" s="204">
        <v>789.98</v>
      </c>
      <c r="K671" s="11"/>
      <c r="M671" s="11">
        <v>4</v>
      </c>
      <c r="N671" s="70"/>
      <c r="P671" s="193">
        <f t="shared" si="48"/>
        <v>197.495</v>
      </c>
      <c r="Q671" s="11"/>
      <c r="R671" s="11"/>
      <c r="S671" s="11"/>
      <c r="T671" s="196">
        <f t="shared" si="49"/>
        <v>1038.75</v>
      </c>
      <c r="U671" s="11"/>
      <c r="V671" s="11"/>
      <c r="W671" s="11"/>
      <c r="Y671" s="171">
        <v>789.98</v>
      </c>
      <c r="Z671" s="171">
        <f t="shared" si="46"/>
        <v>1157.5</v>
      </c>
      <c r="AA671" s="172"/>
      <c r="AB671" s="171">
        <f t="shared" si="47"/>
        <v>674.14</v>
      </c>
      <c r="AC671" s="171">
        <v>930.4</v>
      </c>
      <c r="AD671" s="171"/>
      <c r="AE671" s="4"/>
      <c r="AF671" s="4"/>
    </row>
    <row r="672" spans="1:32">
      <c r="A672" s="56"/>
      <c r="B672" s="11"/>
      <c r="C672" s="11" t="s">
        <v>111</v>
      </c>
      <c r="D672" s="11"/>
      <c r="E672" s="11" t="s">
        <v>112</v>
      </c>
      <c r="F672" s="11">
        <v>288830</v>
      </c>
      <c r="G672" s="11"/>
      <c r="H672" s="11"/>
      <c r="I672" s="11"/>
      <c r="J672" s="204">
        <v>53194.409999999989</v>
      </c>
      <c r="K672" s="11"/>
      <c r="M672" s="11">
        <v>415</v>
      </c>
      <c r="N672" s="70"/>
      <c r="P672" s="193">
        <f t="shared" si="48"/>
        <v>128.17930120481924</v>
      </c>
      <c r="Q672" s="11"/>
      <c r="R672" s="11"/>
      <c r="S672" s="11"/>
      <c r="T672" s="196">
        <f t="shared" si="49"/>
        <v>695.97590361445782</v>
      </c>
      <c r="U672" s="11"/>
      <c r="V672" s="11"/>
      <c r="W672" s="11"/>
      <c r="Y672" s="171">
        <v>53194.409999999989</v>
      </c>
      <c r="Z672" s="171">
        <f t="shared" si="46"/>
        <v>77942.2</v>
      </c>
      <c r="AA672" s="172"/>
      <c r="AB672" s="171">
        <f t="shared" si="47"/>
        <v>45394.21</v>
      </c>
      <c r="AC672" s="171">
        <v>62649.75</v>
      </c>
      <c r="AD672" s="171"/>
      <c r="AE672" s="4"/>
      <c r="AF672" s="4"/>
    </row>
    <row r="673" spans="1:32">
      <c r="A673" s="56"/>
      <c r="B673" s="11"/>
      <c r="C673" s="11" t="s">
        <v>113</v>
      </c>
      <c r="D673" s="11"/>
      <c r="E673" s="11" t="s">
        <v>108</v>
      </c>
      <c r="F673" s="11">
        <v>179366</v>
      </c>
      <c r="G673" s="11"/>
      <c r="H673" s="11"/>
      <c r="I673" s="11"/>
      <c r="J673" s="204">
        <v>32890.44999999999</v>
      </c>
      <c r="K673" s="11"/>
      <c r="M673" s="11">
        <v>266</v>
      </c>
      <c r="N673" s="70"/>
      <c r="P673" s="193">
        <f t="shared" si="48"/>
        <v>123.64830827067665</v>
      </c>
      <c r="Q673" s="11"/>
      <c r="R673" s="11"/>
      <c r="S673" s="11"/>
      <c r="T673" s="196">
        <f t="shared" si="49"/>
        <v>674.30827067669168</v>
      </c>
      <c r="U673" s="11"/>
      <c r="V673" s="11"/>
      <c r="W673" s="11"/>
      <c r="Y673" s="171">
        <v>32890.44999999999</v>
      </c>
      <c r="Z673" s="171">
        <f t="shared" si="46"/>
        <v>48192.17</v>
      </c>
      <c r="AA673" s="172"/>
      <c r="AB673" s="171">
        <f t="shared" si="47"/>
        <v>28067.54</v>
      </c>
      <c r="AC673" s="171">
        <v>38736.75</v>
      </c>
      <c r="AD673" s="171"/>
      <c r="AE673" s="4"/>
      <c r="AF673" s="4"/>
    </row>
    <row r="674" spans="1:32">
      <c r="A674" s="56"/>
      <c r="B674" s="11"/>
      <c r="C674" s="11" t="s">
        <v>114</v>
      </c>
      <c r="D674" s="11"/>
      <c r="E674" s="11" t="s">
        <v>115</v>
      </c>
      <c r="F674" s="11">
        <v>171891</v>
      </c>
      <c r="G674" s="11"/>
      <c r="H674" s="11"/>
      <c r="I674" s="11"/>
      <c r="J674" s="204">
        <v>31619.939999999991</v>
      </c>
      <c r="K674" s="11"/>
      <c r="M674" s="11">
        <v>250</v>
      </c>
      <c r="N674" s="70"/>
      <c r="P674" s="193">
        <f t="shared" si="48"/>
        <v>126.47975999999997</v>
      </c>
      <c r="Q674" s="11"/>
      <c r="R674" s="11"/>
      <c r="S674" s="11"/>
      <c r="T674" s="196">
        <f t="shared" si="49"/>
        <v>687.56399999999996</v>
      </c>
      <c r="U674" s="11"/>
      <c r="V674" s="11"/>
      <c r="W674" s="11"/>
      <c r="Y674" s="171">
        <v>31619.939999999991</v>
      </c>
      <c r="Z674" s="171">
        <f t="shared" si="46"/>
        <v>46330.57</v>
      </c>
      <c r="AA674" s="172"/>
      <c r="AB674" s="171">
        <f t="shared" si="47"/>
        <v>26983.33</v>
      </c>
      <c r="AC674" s="171">
        <v>37240.410000000003</v>
      </c>
      <c r="AD674" s="171"/>
      <c r="AE674" s="4"/>
      <c r="AF674" s="4"/>
    </row>
    <row r="675" spans="1:32">
      <c r="A675" s="56"/>
      <c r="B675" s="11"/>
      <c r="C675" s="11" t="s">
        <v>116</v>
      </c>
      <c r="D675" s="11"/>
      <c r="E675" s="11" t="s">
        <v>57</v>
      </c>
      <c r="F675" s="11">
        <v>2807534</v>
      </c>
      <c r="G675" s="11"/>
      <c r="H675" s="11"/>
      <c r="I675" s="11"/>
      <c r="J675" s="204">
        <v>514076.25999999873</v>
      </c>
      <c r="K675" s="11"/>
      <c r="M675" s="11">
        <v>4518</v>
      </c>
      <c r="N675" s="70"/>
      <c r="P675" s="193">
        <f t="shared" si="48"/>
        <v>113.78403275785718</v>
      </c>
      <c r="Q675" s="11"/>
      <c r="R675" s="11"/>
      <c r="S675" s="11"/>
      <c r="T675" s="196">
        <f t="shared" si="49"/>
        <v>621.41080123948655</v>
      </c>
      <c r="U675" s="11"/>
      <c r="V675" s="11"/>
      <c r="W675" s="11"/>
      <c r="Y675" s="171">
        <v>514076.25999999873</v>
      </c>
      <c r="Z675" s="171">
        <f t="shared" si="46"/>
        <v>753241.41</v>
      </c>
      <c r="AA675" s="172"/>
      <c r="AB675" s="171">
        <f t="shared" si="47"/>
        <v>438694.32</v>
      </c>
      <c r="AC675" s="171">
        <v>605453.68000000005</v>
      </c>
      <c r="AD675" s="171"/>
      <c r="AE675" s="4"/>
      <c r="AF675" s="4"/>
    </row>
    <row r="676" spans="1:32">
      <c r="A676" s="56"/>
      <c r="B676" s="11"/>
      <c r="C676" s="11" t="s">
        <v>116</v>
      </c>
      <c r="D676" s="11"/>
      <c r="E676" s="11" t="s">
        <v>62</v>
      </c>
      <c r="F676" s="11">
        <v>1033</v>
      </c>
      <c r="G676" s="11"/>
      <c r="H676" s="11"/>
      <c r="I676" s="11"/>
      <c r="J676" s="204">
        <v>196.86</v>
      </c>
      <c r="K676" s="11"/>
      <c r="M676" s="11">
        <v>1</v>
      </c>
      <c r="N676" s="70"/>
      <c r="P676" s="193">
        <f t="shared" si="48"/>
        <v>196.86</v>
      </c>
      <c r="Q676" s="11"/>
      <c r="R676" s="11"/>
      <c r="S676" s="11"/>
      <c r="T676" s="196">
        <f t="shared" si="49"/>
        <v>1033</v>
      </c>
      <c r="U676" s="11"/>
      <c r="V676" s="11"/>
      <c r="W676" s="11"/>
      <c r="Y676" s="171">
        <v>196.86</v>
      </c>
      <c r="Z676" s="171">
        <f t="shared" si="46"/>
        <v>288.45</v>
      </c>
      <c r="AA676" s="172"/>
      <c r="AB676" s="171">
        <f t="shared" si="47"/>
        <v>167.99</v>
      </c>
      <c r="AC676" s="171">
        <v>231.85</v>
      </c>
      <c r="AD676" s="171"/>
      <c r="AE676" s="4"/>
      <c r="AF676" s="4"/>
    </row>
    <row r="677" spans="1:32">
      <c r="A677" s="56"/>
      <c r="B677" s="11"/>
      <c r="C677" s="11" t="s">
        <v>116</v>
      </c>
      <c r="D677" s="11"/>
      <c r="E677" s="11" t="s">
        <v>64</v>
      </c>
      <c r="F677" s="11">
        <v>4462</v>
      </c>
      <c r="G677" s="11"/>
      <c r="H677" s="11"/>
      <c r="I677" s="11"/>
      <c r="J677" s="204">
        <v>864.58999999999992</v>
      </c>
      <c r="K677" s="11"/>
      <c r="M677" s="11">
        <v>9</v>
      </c>
      <c r="N677" s="70"/>
      <c r="P677" s="193">
        <f t="shared" si="48"/>
        <v>96.065555555555548</v>
      </c>
      <c r="Q677" s="11"/>
      <c r="R677" s="11"/>
      <c r="S677" s="11"/>
      <c r="T677" s="196">
        <f t="shared" si="49"/>
        <v>495.77777777777777</v>
      </c>
      <c r="U677" s="11"/>
      <c r="V677" s="11"/>
      <c r="W677" s="11"/>
      <c r="Y677" s="171">
        <v>864.58999999999992</v>
      </c>
      <c r="Z677" s="171">
        <f t="shared" si="46"/>
        <v>1266.83</v>
      </c>
      <c r="AA677" s="172"/>
      <c r="AB677" s="171">
        <f t="shared" si="47"/>
        <v>737.81</v>
      </c>
      <c r="AC677" s="171">
        <v>1018.27</v>
      </c>
      <c r="AD677" s="171"/>
      <c r="AE677" s="4"/>
      <c r="AF677" s="4"/>
    </row>
    <row r="678" spans="1:32">
      <c r="A678" s="56"/>
      <c r="B678" s="11"/>
      <c r="C678" s="11" t="s">
        <v>117</v>
      </c>
      <c r="D678" s="11"/>
      <c r="E678" s="11" t="s">
        <v>96</v>
      </c>
      <c r="F678" s="11">
        <v>581</v>
      </c>
      <c r="G678" s="11"/>
      <c r="H678" s="11"/>
      <c r="I678" s="11"/>
      <c r="J678" s="204">
        <v>111.94</v>
      </c>
      <c r="K678" s="11"/>
      <c r="M678" s="11">
        <v>1</v>
      </c>
      <c r="N678" s="70"/>
      <c r="P678" s="193">
        <f t="shared" si="48"/>
        <v>111.94</v>
      </c>
      <c r="Q678" s="11"/>
      <c r="R678" s="11"/>
      <c r="S678" s="11"/>
      <c r="T678" s="196">
        <f t="shared" si="49"/>
        <v>581</v>
      </c>
      <c r="U678" s="11"/>
      <c r="V678" s="11"/>
      <c r="W678" s="11"/>
      <c r="Y678" s="171">
        <v>111.94</v>
      </c>
      <c r="Z678" s="171">
        <f t="shared" si="46"/>
        <v>164.02</v>
      </c>
      <c r="AA678" s="172"/>
      <c r="AB678" s="171">
        <f t="shared" si="47"/>
        <v>95.53</v>
      </c>
      <c r="AC678" s="171">
        <v>131.84</v>
      </c>
      <c r="AD678" s="171"/>
      <c r="AE678" s="4"/>
      <c r="AF678" s="4"/>
    </row>
    <row r="679" spans="1:32">
      <c r="A679" s="56"/>
      <c r="B679" s="11"/>
      <c r="C679" s="11" t="s">
        <v>118</v>
      </c>
      <c r="D679" s="11"/>
      <c r="E679" s="11" t="s">
        <v>119</v>
      </c>
      <c r="F679" s="11">
        <v>1261</v>
      </c>
      <c r="G679" s="11"/>
      <c r="H679" s="11"/>
      <c r="I679" s="11"/>
      <c r="J679" s="204">
        <v>247.48</v>
      </c>
      <c r="K679" s="11"/>
      <c r="M679" s="11">
        <v>3</v>
      </c>
      <c r="N679" s="70"/>
      <c r="P679" s="193">
        <f t="shared" si="48"/>
        <v>82.493333333333325</v>
      </c>
      <c r="Q679" s="11"/>
      <c r="R679" s="11"/>
      <c r="S679" s="11"/>
      <c r="T679" s="196">
        <f t="shared" si="49"/>
        <v>420.33333333333331</v>
      </c>
      <c r="U679" s="11"/>
      <c r="V679" s="11"/>
      <c r="W679" s="11"/>
      <c r="Y679" s="171">
        <v>247.48</v>
      </c>
      <c r="Z679" s="171">
        <f t="shared" si="46"/>
        <v>362.62</v>
      </c>
      <c r="AA679" s="172"/>
      <c r="AB679" s="171">
        <f t="shared" si="47"/>
        <v>211.19</v>
      </c>
      <c r="AC679" s="171">
        <v>291.47000000000003</v>
      </c>
      <c r="AD679" s="171"/>
      <c r="AE679" s="4"/>
      <c r="AF679" s="4"/>
    </row>
    <row r="680" spans="1:32">
      <c r="A680" s="56"/>
      <c r="B680" s="11"/>
      <c r="C680" s="11" t="s">
        <v>118</v>
      </c>
      <c r="D680" s="11"/>
      <c r="E680" s="11" t="s">
        <v>96</v>
      </c>
      <c r="F680" s="11">
        <v>20811</v>
      </c>
      <c r="G680" s="11"/>
      <c r="H680" s="11"/>
      <c r="I680" s="11"/>
      <c r="J680" s="204">
        <v>3421.51</v>
      </c>
      <c r="K680" s="11"/>
      <c r="M680" s="11">
        <v>25</v>
      </c>
      <c r="N680" s="70"/>
      <c r="P680" s="193">
        <f t="shared" si="48"/>
        <v>136.8604</v>
      </c>
      <c r="Q680" s="11"/>
      <c r="R680" s="11"/>
      <c r="S680" s="11"/>
      <c r="T680" s="196">
        <f t="shared" si="49"/>
        <v>832.44</v>
      </c>
      <c r="U680" s="11"/>
      <c r="V680" s="11"/>
      <c r="W680" s="11"/>
      <c r="Y680" s="171">
        <v>3421.51</v>
      </c>
      <c r="Z680" s="171">
        <f t="shared" si="46"/>
        <v>5013.3100000000004</v>
      </c>
      <c r="AA680" s="172"/>
      <c r="AB680" s="171">
        <f t="shared" si="47"/>
        <v>2919.79</v>
      </c>
      <c r="AC680" s="171">
        <v>4029.69</v>
      </c>
      <c r="AD680" s="171"/>
      <c r="AE680" s="4"/>
      <c r="AF680" s="4"/>
    </row>
    <row r="681" spans="1:32">
      <c r="A681" s="56"/>
      <c r="B681" s="11"/>
      <c r="C681" s="11" t="s">
        <v>120</v>
      </c>
      <c r="D681" s="11"/>
      <c r="E681" s="11" t="s">
        <v>121</v>
      </c>
      <c r="F681" s="11">
        <v>244</v>
      </c>
      <c r="G681" s="11"/>
      <c r="H681" s="11"/>
      <c r="I681" s="11"/>
      <c r="J681" s="204">
        <v>49.4</v>
      </c>
      <c r="K681" s="11"/>
      <c r="M681" s="11">
        <v>1</v>
      </c>
      <c r="N681" s="70"/>
      <c r="P681" s="193">
        <f t="shared" si="48"/>
        <v>49.4</v>
      </c>
      <c r="Q681" s="11"/>
      <c r="R681" s="11"/>
      <c r="S681" s="11"/>
      <c r="T681" s="196">
        <f t="shared" si="49"/>
        <v>244</v>
      </c>
      <c r="U681" s="11"/>
      <c r="V681" s="11"/>
      <c r="W681" s="11"/>
      <c r="Y681" s="171">
        <v>49.4</v>
      </c>
      <c r="Z681" s="171">
        <f t="shared" si="46"/>
        <v>72.38</v>
      </c>
      <c r="AA681" s="172"/>
      <c r="AB681" s="171">
        <f t="shared" si="47"/>
        <v>42.16</v>
      </c>
      <c r="AC681" s="171">
        <v>58.18</v>
      </c>
      <c r="AD681" s="171"/>
      <c r="AE681" s="4"/>
      <c r="AF681" s="4"/>
    </row>
    <row r="682" spans="1:32">
      <c r="A682" s="56"/>
      <c r="B682" s="11"/>
      <c r="C682" s="11" t="s">
        <v>120</v>
      </c>
      <c r="D682" s="11"/>
      <c r="E682" s="11" t="s">
        <v>122</v>
      </c>
      <c r="F682" s="11">
        <v>4324</v>
      </c>
      <c r="G682" s="11"/>
      <c r="H682" s="11"/>
      <c r="I682" s="11"/>
      <c r="J682" s="204">
        <v>772.18</v>
      </c>
      <c r="K682" s="11"/>
      <c r="M682" s="11">
        <v>4</v>
      </c>
      <c r="N682" s="70"/>
      <c r="P682" s="193">
        <f t="shared" si="48"/>
        <v>193.04499999999999</v>
      </c>
      <c r="Q682" s="11"/>
      <c r="R682" s="11"/>
      <c r="S682" s="11"/>
      <c r="T682" s="196">
        <f t="shared" si="49"/>
        <v>1081</v>
      </c>
      <c r="U682" s="11"/>
      <c r="V682" s="11"/>
      <c r="W682" s="11"/>
      <c r="Y682" s="171">
        <v>772.18</v>
      </c>
      <c r="Z682" s="171">
        <f t="shared" si="46"/>
        <v>1131.42</v>
      </c>
      <c r="AA682" s="172"/>
      <c r="AB682" s="171">
        <f t="shared" si="47"/>
        <v>658.95</v>
      </c>
      <c r="AC682" s="171">
        <v>909.44</v>
      </c>
      <c r="AD682" s="171"/>
      <c r="AE682" s="4"/>
      <c r="AF682" s="4"/>
    </row>
    <row r="683" spans="1:32">
      <c r="A683" s="56"/>
      <c r="B683" s="11"/>
      <c r="C683" s="11" t="s">
        <v>123</v>
      </c>
      <c r="D683" s="11"/>
      <c r="E683" s="11" t="s">
        <v>119</v>
      </c>
      <c r="F683" s="11">
        <v>1374347</v>
      </c>
      <c r="G683" s="11"/>
      <c r="H683" s="11"/>
      <c r="I683" s="11"/>
      <c r="J683" s="204">
        <v>214807.91000000044</v>
      </c>
      <c r="K683" s="11"/>
      <c r="M683" s="11">
        <v>2222</v>
      </c>
      <c r="N683" s="70"/>
      <c r="P683" s="193">
        <f t="shared" si="48"/>
        <v>96.673226822682466</v>
      </c>
      <c r="Q683" s="11"/>
      <c r="R683" s="11"/>
      <c r="S683" s="11"/>
      <c r="T683" s="196">
        <f t="shared" si="49"/>
        <v>618.51800180018006</v>
      </c>
      <c r="U683" s="11"/>
      <c r="V683" s="11"/>
      <c r="W683" s="11"/>
      <c r="Y683" s="171">
        <v>214807.91000000044</v>
      </c>
      <c r="Z683" s="171">
        <f t="shared" si="46"/>
        <v>314743.59999999998</v>
      </c>
      <c r="AA683" s="172"/>
      <c r="AB683" s="171">
        <f t="shared" si="47"/>
        <v>183309.4</v>
      </c>
      <c r="AC683" s="171">
        <v>252990.17</v>
      </c>
      <c r="AD683" s="171"/>
      <c r="AE683" s="4"/>
      <c r="AF683" s="4"/>
    </row>
    <row r="684" spans="1:32">
      <c r="A684" s="56"/>
      <c r="B684" s="11"/>
      <c r="C684" s="11" t="s">
        <v>123</v>
      </c>
      <c r="D684" s="11"/>
      <c r="E684" s="11" t="s">
        <v>62</v>
      </c>
      <c r="F684" s="11">
        <v>100</v>
      </c>
      <c r="G684" s="11"/>
      <c r="H684" s="11"/>
      <c r="I684" s="11"/>
      <c r="J684" s="204">
        <v>14.21</v>
      </c>
      <c r="K684" s="11"/>
      <c r="M684" s="11">
        <v>1</v>
      </c>
      <c r="N684" s="70"/>
      <c r="P684" s="193">
        <f t="shared" si="48"/>
        <v>14.21</v>
      </c>
      <c r="Q684" s="11"/>
      <c r="R684" s="11"/>
      <c r="S684" s="11"/>
      <c r="T684" s="196">
        <f t="shared" si="49"/>
        <v>100</v>
      </c>
      <c r="U684" s="11"/>
      <c r="V684" s="11"/>
      <c r="W684" s="11"/>
      <c r="Y684" s="171">
        <v>14.21</v>
      </c>
      <c r="Z684" s="171">
        <f t="shared" si="46"/>
        <v>20.82</v>
      </c>
      <c r="AA684" s="172"/>
      <c r="AB684" s="171">
        <f t="shared" si="47"/>
        <v>12.13</v>
      </c>
      <c r="AC684" s="171">
        <v>16.739999999999998</v>
      </c>
      <c r="AD684" s="171"/>
      <c r="AE684" s="4"/>
      <c r="AF684" s="4"/>
    </row>
    <row r="685" spans="1:32">
      <c r="A685" s="56"/>
      <c r="B685" s="11"/>
      <c r="C685" s="11" t="s">
        <v>124</v>
      </c>
      <c r="D685" s="11"/>
      <c r="E685" s="11" t="s">
        <v>68</v>
      </c>
      <c r="F685" s="11">
        <v>361502</v>
      </c>
      <c r="G685" s="11"/>
      <c r="H685" s="11"/>
      <c r="I685" s="11"/>
      <c r="J685" s="204">
        <v>66261.92999999992</v>
      </c>
      <c r="K685" s="11"/>
      <c r="M685" s="11">
        <v>519</v>
      </c>
      <c r="N685" s="70"/>
      <c r="P685" s="193">
        <f t="shared" si="48"/>
        <v>127.67231213872817</v>
      </c>
      <c r="Q685" s="11"/>
      <c r="R685" s="11"/>
      <c r="S685" s="11"/>
      <c r="T685" s="196">
        <f t="shared" si="49"/>
        <v>696.53564547206167</v>
      </c>
      <c r="U685" s="11"/>
      <c r="V685" s="11"/>
      <c r="W685" s="11"/>
      <c r="Y685" s="171">
        <v>66261.92999999992</v>
      </c>
      <c r="Z685" s="171">
        <f t="shared" si="46"/>
        <v>97089.16</v>
      </c>
      <c r="AA685" s="172"/>
      <c r="AB685" s="171">
        <f t="shared" si="47"/>
        <v>56545.56</v>
      </c>
      <c r="AC685" s="171">
        <v>78040.03</v>
      </c>
      <c r="AD685" s="171"/>
      <c r="AE685" s="4"/>
      <c r="AF685" s="4"/>
    </row>
    <row r="686" spans="1:32">
      <c r="A686" s="56"/>
      <c r="B686" s="11"/>
      <c r="C686" s="11" t="s">
        <v>125</v>
      </c>
      <c r="D686" s="11"/>
      <c r="E686" s="11" t="s">
        <v>77</v>
      </c>
      <c r="F686" s="11">
        <v>27</v>
      </c>
      <c r="G686" s="11"/>
      <c r="H686" s="11"/>
      <c r="I686" s="11"/>
      <c r="J686" s="204">
        <v>10.19</v>
      </c>
      <c r="K686" s="11"/>
      <c r="M686" s="11">
        <v>1</v>
      </c>
      <c r="N686" s="70"/>
      <c r="P686" s="193">
        <f t="shared" si="48"/>
        <v>10.19</v>
      </c>
      <c r="Q686" s="11"/>
      <c r="R686" s="11"/>
      <c r="S686" s="11"/>
      <c r="T686" s="196">
        <f t="shared" si="49"/>
        <v>27</v>
      </c>
      <c r="U686" s="11"/>
      <c r="V686" s="11"/>
      <c r="W686" s="11"/>
      <c r="Y686" s="171">
        <v>10.19</v>
      </c>
      <c r="Z686" s="171">
        <f t="shared" si="46"/>
        <v>14.93</v>
      </c>
      <c r="AA686" s="172"/>
      <c r="AB686" s="171">
        <f t="shared" si="47"/>
        <v>8.6999999999999993</v>
      </c>
      <c r="AC686" s="171">
        <v>12</v>
      </c>
      <c r="AD686" s="171"/>
      <c r="AE686" s="4"/>
      <c r="AF686" s="4"/>
    </row>
    <row r="687" spans="1:32">
      <c r="A687" s="56"/>
      <c r="B687" s="11"/>
      <c r="C687" s="11" t="s">
        <v>126</v>
      </c>
      <c r="D687" s="11"/>
      <c r="E687" s="11" t="s">
        <v>68</v>
      </c>
      <c r="F687" s="11">
        <v>142304</v>
      </c>
      <c r="G687" s="11"/>
      <c r="H687" s="11"/>
      <c r="I687" s="11"/>
      <c r="J687" s="204">
        <v>26030.100000000006</v>
      </c>
      <c r="K687" s="11"/>
      <c r="M687" s="11">
        <v>201</v>
      </c>
      <c r="N687" s="70"/>
      <c r="P687" s="193">
        <f t="shared" si="48"/>
        <v>129.50298507462691</v>
      </c>
      <c r="Q687" s="11"/>
      <c r="R687" s="11"/>
      <c r="S687" s="11"/>
      <c r="T687" s="196">
        <f t="shared" si="49"/>
        <v>707.98009950248752</v>
      </c>
      <c r="U687" s="11"/>
      <c r="V687" s="11"/>
      <c r="W687" s="11"/>
      <c r="Y687" s="171">
        <v>26030.100000000006</v>
      </c>
      <c r="Z687" s="171">
        <f t="shared" si="46"/>
        <v>38140.160000000003</v>
      </c>
      <c r="AA687" s="172"/>
      <c r="AB687" s="171">
        <f t="shared" si="47"/>
        <v>22213.16</v>
      </c>
      <c r="AC687" s="171">
        <v>30656.97</v>
      </c>
      <c r="AD687" s="171"/>
      <c r="AE687" s="4"/>
      <c r="AF687" s="4"/>
    </row>
    <row r="688" spans="1:32">
      <c r="A688" s="56"/>
      <c r="B688" s="11"/>
      <c r="C688" s="11" t="s">
        <v>127</v>
      </c>
      <c r="D688" s="11"/>
      <c r="E688" s="11" t="s">
        <v>128</v>
      </c>
      <c r="F688" s="11">
        <v>4656</v>
      </c>
      <c r="G688" s="11"/>
      <c r="H688" s="11"/>
      <c r="I688" s="11"/>
      <c r="J688" s="204">
        <v>763.27</v>
      </c>
      <c r="K688" s="11"/>
      <c r="M688" s="11">
        <v>4</v>
      </c>
      <c r="N688" s="70"/>
      <c r="P688" s="193">
        <f t="shared" si="48"/>
        <v>190.8175</v>
      </c>
      <c r="Q688" s="11"/>
      <c r="R688" s="11"/>
      <c r="S688" s="11"/>
      <c r="T688" s="196">
        <f t="shared" si="49"/>
        <v>1164</v>
      </c>
      <c r="U688" s="11"/>
      <c r="V688" s="11"/>
      <c r="W688" s="11"/>
      <c r="Y688" s="171">
        <v>763.27</v>
      </c>
      <c r="Z688" s="171">
        <f t="shared" si="46"/>
        <v>1118.3699999999999</v>
      </c>
      <c r="AA688" s="172"/>
      <c r="AB688" s="171">
        <f t="shared" si="47"/>
        <v>651.35</v>
      </c>
      <c r="AC688" s="171">
        <v>898.94</v>
      </c>
      <c r="AD688" s="171"/>
      <c r="AE688" s="4"/>
      <c r="AF688" s="4"/>
    </row>
    <row r="689" spans="1:32">
      <c r="A689" s="56"/>
      <c r="B689" s="11"/>
      <c r="C689" s="11" t="s">
        <v>129</v>
      </c>
      <c r="D689" s="11"/>
      <c r="E689" s="11" t="s">
        <v>93</v>
      </c>
      <c r="F689" s="11">
        <v>924268</v>
      </c>
      <c r="G689" s="11"/>
      <c r="H689" s="11"/>
      <c r="I689" s="11"/>
      <c r="J689" s="204">
        <v>177128.21000000025</v>
      </c>
      <c r="K689" s="11"/>
      <c r="M689" s="11">
        <v>1414</v>
      </c>
      <c r="N689" s="70"/>
      <c r="P689" s="193">
        <f t="shared" si="48"/>
        <v>125.26747524752493</v>
      </c>
      <c r="Q689" s="11"/>
      <c r="R689" s="11"/>
      <c r="S689" s="11"/>
      <c r="T689" s="196">
        <f t="shared" si="49"/>
        <v>653.65487977369162</v>
      </c>
      <c r="U689" s="11"/>
      <c r="V689" s="11"/>
      <c r="W689" s="11"/>
      <c r="Y689" s="171">
        <v>177128.21000000025</v>
      </c>
      <c r="Z689" s="171">
        <f t="shared" si="46"/>
        <v>259534.07</v>
      </c>
      <c r="AA689" s="172"/>
      <c r="AB689" s="171">
        <f t="shared" si="47"/>
        <v>151154.89000000001</v>
      </c>
      <c r="AC689" s="171">
        <v>208612.87</v>
      </c>
      <c r="AD689" s="171"/>
      <c r="AE689" s="4"/>
      <c r="AF689" s="4"/>
    </row>
    <row r="690" spans="1:32">
      <c r="A690" s="56"/>
      <c r="B690" s="11"/>
      <c r="C690" s="11" t="s">
        <v>130</v>
      </c>
      <c r="D690" s="11"/>
      <c r="E690" s="11" t="s">
        <v>131</v>
      </c>
      <c r="F690" s="11">
        <v>182599</v>
      </c>
      <c r="G690" s="11"/>
      <c r="H690" s="11"/>
      <c r="I690" s="11"/>
      <c r="J690" s="204">
        <v>33645.890000000014</v>
      </c>
      <c r="K690" s="11"/>
      <c r="M690" s="11">
        <v>265</v>
      </c>
      <c r="N690" s="70"/>
      <c r="P690" s="193">
        <f t="shared" si="48"/>
        <v>126.96562264150948</v>
      </c>
      <c r="Q690" s="11"/>
      <c r="R690" s="11"/>
      <c r="S690" s="11"/>
      <c r="T690" s="196">
        <f t="shared" si="49"/>
        <v>689.0528301886792</v>
      </c>
      <c r="U690" s="11"/>
      <c r="V690" s="11"/>
      <c r="W690" s="11"/>
      <c r="Y690" s="171">
        <v>33645.890000000014</v>
      </c>
      <c r="Z690" s="171">
        <f t="shared" ref="Z690:Z753" si="50">ROUND($Z$1211*Y690/$Y$1211,2)</f>
        <v>49299.06</v>
      </c>
      <c r="AA690" s="172"/>
      <c r="AB690" s="171">
        <f t="shared" ref="AB690:AB753" si="51">ROUND($AB$1211*Y690/$Y$1211,2)</f>
        <v>28712.2</v>
      </c>
      <c r="AC690" s="171">
        <v>39626.47</v>
      </c>
      <c r="AD690" s="171"/>
      <c r="AE690" s="4"/>
      <c r="AF690" s="4"/>
    </row>
    <row r="691" spans="1:32">
      <c r="A691" s="56"/>
      <c r="B691" s="11"/>
      <c r="C691" s="11" t="s">
        <v>132</v>
      </c>
      <c r="D691" s="11"/>
      <c r="E691" s="11" t="s">
        <v>133</v>
      </c>
      <c r="F691" s="11">
        <v>6255023</v>
      </c>
      <c r="G691" s="11"/>
      <c r="H691" s="11"/>
      <c r="I691" s="11"/>
      <c r="J691" s="204">
        <v>1125439.0400000026</v>
      </c>
      <c r="K691" s="11"/>
      <c r="M691" s="11">
        <v>10390</v>
      </c>
      <c r="N691" s="70"/>
      <c r="P691" s="193">
        <f t="shared" ref="P691:P754" si="52">J691/M691</f>
        <v>108.31944562078947</v>
      </c>
      <c r="Q691" s="11"/>
      <c r="R691" s="11"/>
      <c r="S691" s="11"/>
      <c r="T691" s="196">
        <f t="shared" ref="T691:T754" si="53">F691/M691</f>
        <v>602.0233878729548</v>
      </c>
      <c r="U691" s="11"/>
      <c r="V691" s="11"/>
      <c r="W691" s="11"/>
      <c r="Y691" s="171">
        <v>1125439.0400000026</v>
      </c>
      <c r="Z691" s="171">
        <f t="shared" si="50"/>
        <v>1649030.23</v>
      </c>
      <c r="AA691" s="172"/>
      <c r="AB691" s="171">
        <f t="shared" si="51"/>
        <v>960409.49</v>
      </c>
      <c r="AC691" s="171">
        <v>1325486.6200000001</v>
      </c>
      <c r="AD691" s="171"/>
      <c r="AE691" s="4"/>
      <c r="AF691" s="4"/>
    </row>
    <row r="692" spans="1:32">
      <c r="A692" s="56"/>
      <c r="B692" s="11"/>
      <c r="C692" s="11" t="s">
        <v>134</v>
      </c>
      <c r="D692" s="11"/>
      <c r="E692" s="11" t="s">
        <v>135</v>
      </c>
      <c r="F692" s="11">
        <v>324</v>
      </c>
      <c r="G692" s="11"/>
      <c r="H692" s="11"/>
      <c r="I692" s="11"/>
      <c r="J692" s="204">
        <v>64.72</v>
      </c>
      <c r="K692" s="11"/>
      <c r="M692" s="11">
        <v>1</v>
      </c>
      <c r="N692" s="70"/>
      <c r="P692" s="193">
        <f t="shared" si="52"/>
        <v>64.72</v>
      </c>
      <c r="Q692" s="11"/>
      <c r="R692" s="11"/>
      <c r="S692" s="11"/>
      <c r="T692" s="196">
        <f t="shared" si="53"/>
        <v>324</v>
      </c>
      <c r="U692" s="11"/>
      <c r="V692" s="11"/>
      <c r="W692" s="11"/>
      <c r="Y692" s="171">
        <v>64.72</v>
      </c>
      <c r="Z692" s="171">
        <f t="shared" si="50"/>
        <v>94.83</v>
      </c>
      <c r="AA692" s="172"/>
      <c r="AB692" s="171">
        <f t="shared" si="51"/>
        <v>55.23</v>
      </c>
      <c r="AC692" s="171">
        <v>76.22</v>
      </c>
      <c r="AD692" s="171"/>
      <c r="AE692" s="4"/>
      <c r="AF692" s="4"/>
    </row>
    <row r="693" spans="1:32">
      <c r="A693" s="56"/>
      <c r="B693" s="11"/>
      <c r="C693" s="11" t="s">
        <v>134</v>
      </c>
      <c r="D693" s="11"/>
      <c r="E693" s="11" t="s">
        <v>136</v>
      </c>
      <c r="F693" s="11">
        <v>3766415</v>
      </c>
      <c r="G693" s="11"/>
      <c r="H693" s="11"/>
      <c r="I693" s="11"/>
      <c r="J693" s="204">
        <v>722871.23000000173</v>
      </c>
      <c r="K693" s="11"/>
      <c r="M693" s="11">
        <v>8858</v>
      </c>
      <c r="N693" s="70"/>
      <c r="P693" s="193">
        <f t="shared" si="52"/>
        <v>81.606596297132725</v>
      </c>
      <c r="Q693" s="11"/>
      <c r="R693" s="11"/>
      <c r="S693" s="11"/>
      <c r="T693" s="196">
        <f t="shared" si="53"/>
        <v>425.19925491081506</v>
      </c>
      <c r="U693" s="11"/>
      <c r="V693" s="11"/>
      <c r="W693" s="11"/>
      <c r="Y693" s="171">
        <v>722871.23000000173</v>
      </c>
      <c r="Z693" s="171">
        <f t="shared" si="50"/>
        <v>1059174.6599999999</v>
      </c>
      <c r="AA693" s="172"/>
      <c r="AB693" s="171">
        <f t="shared" si="51"/>
        <v>616872.49</v>
      </c>
      <c r="AC693" s="171">
        <v>851362.1</v>
      </c>
      <c r="AD693" s="171"/>
      <c r="AE693" s="4"/>
      <c r="AF693" s="4"/>
    </row>
    <row r="694" spans="1:32">
      <c r="A694" s="56"/>
      <c r="B694" s="11"/>
      <c r="C694" s="11" t="s">
        <v>134</v>
      </c>
      <c r="D694" s="11"/>
      <c r="E694" s="11" t="s">
        <v>89</v>
      </c>
      <c r="F694" s="11">
        <v>122</v>
      </c>
      <c r="G694" s="11"/>
      <c r="H694" s="11"/>
      <c r="I694" s="11"/>
      <c r="J694" s="204">
        <v>27.64</v>
      </c>
      <c r="K694" s="11"/>
      <c r="M694" s="11">
        <v>1</v>
      </c>
      <c r="N694" s="70"/>
      <c r="P694" s="193">
        <f t="shared" si="52"/>
        <v>27.64</v>
      </c>
      <c r="Q694" s="11"/>
      <c r="R694" s="11"/>
      <c r="S694" s="11"/>
      <c r="T694" s="196">
        <f t="shared" si="53"/>
        <v>122</v>
      </c>
      <c r="U694" s="11"/>
      <c r="V694" s="11"/>
      <c r="W694" s="11"/>
      <c r="Y694" s="171">
        <v>27.64</v>
      </c>
      <c r="Z694" s="171">
        <f t="shared" si="50"/>
        <v>40.5</v>
      </c>
      <c r="AA694" s="172"/>
      <c r="AB694" s="171">
        <f t="shared" si="51"/>
        <v>23.59</v>
      </c>
      <c r="AC694" s="171">
        <v>32.549999999999997</v>
      </c>
      <c r="AD694" s="171"/>
      <c r="AE694" s="4"/>
      <c r="AF694" s="4"/>
    </row>
    <row r="695" spans="1:32">
      <c r="A695" s="56"/>
      <c r="B695" s="11"/>
      <c r="C695" s="11" t="s">
        <v>134</v>
      </c>
      <c r="D695" s="11"/>
      <c r="E695" s="11" t="s">
        <v>72</v>
      </c>
      <c r="F695" s="11">
        <v>487</v>
      </c>
      <c r="G695" s="11"/>
      <c r="H695" s="11"/>
      <c r="I695" s="11"/>
      <c r="J695" s="204">
        <v>93.92</v>
      </c>
      <c r="K695" s="11"/>
      <c r="M695" s="11">
        <v>1</v>
      </c>
      <c r="N695" s="70"/>
      <c r="P695" s="193">
        <f t="shared" si="52"/>
        <v>93.92</v>
      </c>
      <c r="Q695" s="11"/>
      <c r="R695" s="11"/>
      <c r="S695" s="11"/>
      <c r="T695" s="196">
        <f t="shared" si="53"/>
        <v>487</v>
      </c>
      <c r="U695" s="11"/>
      <c r="V695" s="11"/>
      <c r="W695" s="11"/>
      <c r="Y695" s="171">
        <v>93.92</v>
      </c>
      <c r="Z695" s="171">
        <f t="shared" si="50"/>
        <v>137.61000000000001</v>
      </c>
      <c r="AA695" s="172"/>
      <c r="AB695" s="171">
        <f t="shared" si="51"/>
        <v>80.150000000000006</v>
      </c>
      <c r="AC695" s="171">
        <v>110.61</v>
      </c>
      <c r="AD695" s="171"/>
      <c r="AE695" s="4"/>
      <c r="AF695" s="4"/>
    </row>
    <row r="696" spans="1:32">
      <c r="A696" s="56"/>
      <c r="B696" s="11"/>
      <c r="C696" s="11" t="s">
        <v>137</v>
      </c>
      <c r="D696" s="11"/>
      <c r="E696" s="11" t="s">
        <v>93</v>
      </c>
      <c r="F696" s="11">
        <v>29931</v>
      </c>
      <c r="G696" s="11"/>
      <c r="H696" s="11"/>
      <c r="I696" s="11"/>
      <c r="J696" s="204">
        <v>5609.670000000001</v>
      </c>
      <c r="K696" s="11"/>
      <c r="M696" s="11">
        <v>53</v>
      </c>
      <c r="N696" s="70"/>
      <c r="P696" s="193">
        <f t="shared" si="52"/>
        <v>105.84283018867926</v>
      </c>
      <c r="Q696" s="11"/>
      <c r="R696" s="11"/>
      <c r="S696" s="11"/>
      <c r="T696" s="196">
        <f t="shared" si="53"/>
        <v>564.7358490566038</v>
      </c>
      <c r="U696" s="11"/>
      <c r="V696" s="11"/>
      <c r="W696" s="11"/>
      <c r="Y696" s="171">
        <v>5609.670000000001</v>
      </c>
      <c r="Z696" s="171">
        <f t="shared" si="50"/>
        <v>8219.4699999999993</v>
      </c>
      <c r="AA696" s="172"/>
      <c r="AB696" s="171">
        <f t="shared" si="51"/>
        <v>4787.09</v>
      </c>
      <c r="AC696" s="171">
        <v>6606.79</v>
      </c>
      <c r="AD696" s="171"/>
      <c r="AE696" s="4"/>
      <c r="AF696" s="4"/>
    </row>
    <row r="697" spans="1:32">
      <c r="A697" s="56"/>
      <c r="B697" s="11"/>
      <c r="C697" s="11" t="s">
        <v>138</v>
      </c>
      <c r="D697" s="11"/>
      <c r="E697" s="11" t="s">
        <v>91</v>
      </c>
      <c r="F697" s="11">
        <v>6600</v>
      </c>
      <c r="G697" s="11"/>
      <c r="H697" s="11"/>
      <c r="I697" s="11"/>
      <c r="J697" s="204">
        <v>763.64</v>
      </c>
      <c r="K697" s="11"/>
      <c r="M697" s="11">
        <v>10</v>
      </c>
      <c r="N697" s="70"/>
      <c r="P697" s="193">
        <f t="shared" si="52"/>
        <v>76.364000000000004</v>
      </c>
      <c r="Q697" s="11"/>
      <c r="R697" s="11"/>
      <c r="S697" s="11"/>
      <c r="T697" s="196">
        <f t="shared" si="53"/>
        <v>660</v>
      </c>
      <c r="U697" s="11"/>
      <c r="V697" s="11"/>
      <c r="W697" s="11"/>
      <c r="Y697" s="171">
        <v>763.64</v>
      </c>
      <c r="Z697" s="171">
        <f t="shared" si="50"/>
        <v>1118.9100000000001</v>
      </c>
      <c r="AA697" s="172"/>
      <c r="AB697" s="171">
        <f t="shared" si="51"/>
        <v>651.66</v>
      </c>
      <c r="AC697" s="171">
        <v>899.38</v>
      </c>
      <c r="AD697" s="171"/>
      <c r="AE697" s="4"/>
      <c r="AF697" s="4"/>
    </row>
    <row r="698" spans="1:32">
      <c r="A698" s="56"/>
      <c r="B698" s="11"/>
      <c r="C698" s="11" t="s">
        <v>139</v>
      </c>
      <c r="D698" s="11"/>
      <c r="E698" s="11" t="s">
        <v>128</v>
      </c>
      <c r="F698" s="11">
        <v>1104</v>
      </c>
      <c r="G698" s="11"/>
      <c r="H698" s="11"/>
      <c r="I698" s="11"/>
      <c r="J698" s="204">
        <v>210.54</v>
      </c>
      <c r="K698" s="11"/>
      <c r="M698" s="11">
        <v>1</v>
      </c>
      <c r="N698" s="70"/>
      <c r="P698" s="193">
        <f t="shared" si="52"/>
        <v>210.54</v>
      </c>
      <c r="Q698" s="11"/>
      <c r="R698" s="11"/>
      <c r="S698" s="11"/>
      <c r="T698" s="196">
        <f t="shared" si="53"/>
        <v>1104</v>
      </c>
      <c r="U698" s="11"/>
      <c r="V698" s="11"/>
      <c r="W698" s="11"/>
      <c r="Y698" s="171">
        <v>210.54</v>
      </c>
      <c r="Z698" s="171">
        <f t="shared" si="50"/>
        <v>308.49</v>
      </c>
      <c r="AA698" s="172"/>
      <c r="AB698" s="171">
        <f t="shared" si="51"/>
        <v>179.67</v>
      </c>
      <c r="AC698" s="171">
        <v>247.96</v>
      </c>
      <c r="AD698" s="171"/>
      <c r="AE698" s="4"/>
      <c r="AF698" s="4"/>
    </row>
    <row r="699" spans="1:32">
      <c r="A699" s="56"/>
      <c r="B699" s="11"/>
      <c r="C699" s="11" t="s">
        <v>139</v>
      </c>
      <c r="D699" s="11"/>
      <c r="E699" s="11" t="s">
        <v>133</v>
      </c>
      <c r="F699" s="11">
        <v>84735</v>
      </c>
      <c r="G699" s="11"/>
      <c r="H699" s="11"/>
      <c r="I699" s="11"/>
      <c r="J699" s="204">
        <v>15701.769999999999</v>
      </c>
      <c r="K699" s="11"/>
      <c r="M699" s="11">
        <v>150</v>
      </c>
      <c r="N699" s="70"/>
      <c r="P699" s="193">
        <f t="shared" si="52"/>
        <v>104.67846666666665</v>
      </c>
      <c r="Q699" s="11"/>
      <c r="R699" s="11"/>
      <c r="S699" s="11"/>
      <c r="T699" s="196">
        <f t="shared" si="53"/>
        <v>564.9</v>
      </c>
      <c r="U699" s="11"/>
      <c r="V699" s="11"/>
      <c r="W699" s="11"/>
      <c r="Y699" s="171">
        <v>15701.769999999999</v>
      </c>
      <c r="Z699" s="171">
        <f t="shared" si="50"/>
        <v>23006.75</v>
      </c>
      <c r="AA699" s="172"/>
      <c r="AB699" s="171">
        <f t="shared" si="51"/>
        <v>13399.33</v>
      </c>
      <c r="AC699" s="171">
        <v>18492.77</v>
      </c>
      <c r="AD699" s="171"/>
      <c r="AE699" s="4"/>
      <c r="AF699" s="4"/>
    </row>
    <row r="700" spans="1:32">
      <c r="A700" s="56"/>
      <c r="B700" s="11"/>
      <c r="C700" s="11" t="s">
        <v>139</v>
      </c>
      <c r="D700" s="11"/>
      <c r="E700" s="11" t="s">
        <v>59</v>
      </c>
      <c r="F700" s="11">
        <v>534</v>
      </c>
      <c r="G700" s="11"/>
      <c r="H700" s="11"/>
      <c r="I700" s="11"/>
      <c r="J700" s="204">
        <v>108.34</v>
      </c>
      <c r="K700" s="11"/>
      <c r="M700" s="11">
        <v>2</v>
      </c>
      <c r="N700" s="70"/>
      <c r="P700" s="193">
        <f t="shared" si="52"/>
        <v>54.17</v>
      </c>
      <c r="Q700" s="11"/>
      <c r="R700" s="11"/>
      <c r="S700" s="11"/>
      <c r="T700" s="196">
        <f t="shared" si="53"/>
        <v>267</v>
      </c>
      <c r="U700" s="11"/>
      <c r="V700" s="11"/>
      <c r="W700" s="11"/>
      <c r="Y700" s="171">
        <v>108.34</v>
      </c>
      <c r="Z700" s="171">
        <f t="shared" si="50"/>
        <v>158.74</v>
      </c>
      <c r="AA700" s="172"/>
      <c r="AB700" s="171">
        <f t="shared" si="51"/>
        <v>92.45</v>
      </c>
      <c r="AC700" s="171">
        <v>127.6</v>
      </c>
      <c r="AD700" s="171"/>
      <c r="AE700" s="4"/>
      <c r="AF700" s="4"/>
    </row>
    <row r="701" spans="1:32">
      <c r="A701" s="56"/>
      <c r="B701" s="11"/>
      <c r="C701" s="11" t="s">
        <v>140</v>
      </c>
      <c r="D701" s="11"/>
      <c r="E701" s="11" t="s">
        <v>141</v>
      </c>
      <c r="F701" s="11">
        <v>658238</v>
      </c>
      <c r="G701" s="11"/>
      <c r="H701" s="11"/>
      <c r="I701" s="11"/>
      <c r="J701" s="204">
        <v>121444.05999999991</v>
      </c>
      <c r="K701" s="11"/>
      <c r="M701" s="11">
        <v>1069</v>
      </c>
      <c r="N701" s="70"/>
      <c r="P701" s="193">
        <f t="shared" si="52"/>
        <v>113.60529466791385</v>
      </c>
      <c r="Q701" s="11"/>
      <c r="R701" s="11"/>
      <c r="S701" s="11"/>
      <c r="T701" s="196">
        <f t="shared" si="53"/>
        <v>615.75116931711875</v>
      </c>
      <c r="U701" s="11"/>
      <c r="V701" s="11"/>
      <c r="W701" s="11"/>
      <c r="Y701" s="171">
        <v>121444.05999999991</v>
      </c>
      <c r="Z701" s="171">
        <f t="shared" si="50"/>
        <v>177943.82</v>
      </c>
      <c r="AA701" s="172"/>
      <c r="AB701" s="171">
        <f t="shared" si="51"/>
        <v>103636.02</v>
      </c>
      <c r="AC701" s="171">
        <v>143030.82999999999</v>
      </c>
      <c r="AD701" s="171"/>
      <c r="AE701" s="4"/>
      <c r="AF701" s="4"/>
    </row>
    <row r="702" spans="1:32">
      <c r="A702" s="56"/>
      <c r="B702" s="11"/>
      <c r="C702" s="11" t="s">
        <v>140</v>
      </c>
      <c r="D702" s="11"/>
      <c r="E702" s="11" t="s">
        <v>142</v>
      </c>
      <c r="F702" s="11">
        <v>813</v>
      </c>
      <c r="G702" s="11"/>
      <c r="H702" s="11"/>
      <c r="I702" s="11"/>
      <c r="J702" s="204">
        <v>154.84</v>
      </c>
      <c r="K702" s="11"/>
      <c r="M702" s="11">
        <v>1</v>
      </c>
      <c r="N702" s="70"/>
      <c r="P702" s="193">
        <f t="shared" si="52"/>
        <v>154.84</v>
      </c>
      <c r="Q702" s="11"/>
      <c r="R702" s="11"/>
      <c r="S702" s="11"/>
      <c r="T702" s="196">
        <f t="shared" si="53"/>
        <v>813</v>
      </c>
      <c r="U702" s="11"/>
      <c r="V702" s="11"/>
      <c r="W702" s="11"/>
      <c r="Y702" s="171">
        <v>154.84</v>
      </c>
      <c r="Z702" s="171">
        <f t="shared" si="50"/>
        <v>226.88</v>
      </c>
      <c r="AA702" s="172"/>
      <c r="AB702" s="171">
        <f t="shared" si="51"/>
        <v>132.13</v>
      </c>
      <c r="AC702" s="171">
        <v>182.36</v>
      </c>
      <c r="AD702" s="171"/>
      <c r="AE702" s="4"/>
      <c r="AF702" s="4"/>
    </row>
    <row r="703" spans="1:32">
      <c r="A703" s="56"/>
      <c r="B703" s="11"/>
      <c r="C703" s="11" t="s">
        <v>140</v>
      </c>
      <c r="D703" s="11"/>
      <c r="E703" s="11" t="s">
        <v>143</v>
      </c>
      <c r="F703" s="11">
        <v>1955</v>
      </c>
      <c r="G703" s="11"/>
      <c r="H703" s="11"/>
      <c r="I703" s="11"/>
      <c r="J703" s="204">
        <v>369.96000000000004</v>
      </c>
      <c r="K703" s="11"/>
      <c r="M703" s="11">
        <v>2</v>
      </c>
      <c r="N703" s="70"/>
      <c r="P703" s="193">
        <f t="shared" si="52"/>
        <v>184.98000000000002</v>
      </c>
      <c r="Q703" s="11"/>
      <c r="R703" s="11"/>
      <c r="S703" s="11"/>
      <c r="T703" s="196">
        <f t="shared" si="53"/>
        <v>977.5</v>
      </c>
      <c r="U703" s="11"/>
      <c r="V703" s="11"/>
      <c r="W703" s="11"/>
      <c r="Y703" s="171">
        <v>369.96000000000004</v>
      </c>
      <c r="Z703" s="171">
        <f t="shared" si="50"/>
        <v>542.08000000000004</v>
      </c>
      <c r="AA703" s="172"/>
      <c r="AB703" s="171">
        <f t="shared" si="51"/>
        <v>315.70999999999998</v>
      </c>
      <c r="AC703" s="171">
        <v>435.72</v>
      </c>
      <c r="AD703" s="171"/>
      <c r="AE703" s="4"/>
      <c r="AF703" s="4"/>
    </row>
    <row r="704" spans="1:32">
      <c r="A704" s="56"/>
      <c r="B704" s="11"/>
      <c r="C704" s="11" t="s">
        <v>140</v>
      </c>
      <c r="D704" s="11"/>
      <c r="E704" s="11" t="s">
        <v>144</v>
      </c>
      <c r="F704" s="11">
        <v>1435</v>
      </c>
      <c r="G704" s="11"/>
      <c r="H704" s="11"/>
      <c r="I704" s="11"/>
      <c r="J704" s="204">
        <v>282.52999999999997</v>
      </c>
      <c r="K704" s="11"/>
      <c r="M704" s="11">
        <v>2</v>
      </c>
      <c r="N704" s="70"/>
      <c r="P704" s="193">
        <f t="shared" si="52"/>
        <v>141.26499999999999</v>
      </c>
      <c r="Q704" s="11"/>
      <c r="R704" s="11"/>
      <c r="S704" s="11"/>
      <c r="T704" s="196">
        <f t="shared" si="53"/>
        <v>717.5</v>
      </c>
      <c r="U704" s="11"/>
      <c r="V704" s="11"/>
      <c r="W704" s="11"/>
      <c r="Y704" s="171">
        <v>282.52999999999997</v>
      </c>
      <c r="Z704" s="171">
        <f t="shared" si="50"/>
        <v>413.97</v>
      </c>
      <c r="AA704" s="172"/>
      <c r="AB704" s="171">
        <f t="shared" si="51"/>
        <v>241.1</v>
      </c>
      <c r="AC704" s="171">
        <v>332.75</v>
      </c>
      <c r="AD704" s="171"/>
      <c r="AE704" s="4"/>
      <c r="AF704" s="4"/>
    </row>
    <row r="705" spans="1:32">
      <c r="A705" s="56"/>
      <c r="B705" s="11"/>
      <c r="C705" s="11" t="s">
        <v>140</v>
      </c>
      <c r="D705" s="11"/>
      <c r="E705" s="11" t="s">
        <v>87</v>
      </c>
      <c r="F705" s="11">
        <v>559</v>
      </c>
      <c r="G705" s="11"/>
      <c r="H705" s="11"/>
      <c r="I705" s="11"/>
      <c r="J705" s="204">
        <v>108.06</v>
      </c>
      <c r="K705" s="11"/>
      <c r="M705" s="11">
        <v>1</v>
      </c>
      <c r="N705" s="70"/>
      <c r="P705" s="193">
        <f t="shared" si="52"/>
        <v>108.06</v>
      </c>
      <c r="Q705" s="11"/>
      <c r="R705" s="11"/>
      <c r="S705" s="11"/>
      <c r="T705" s="196">
        <f t="shared" si="53"/>
        <v>559</v>
      </c>
      <c r="U705" s="11"/>
      <c r="V705" s="11"/>
      <c r="W705" s="11"/>
      <c r="Y705" s="171">
        <v>108.06</v>
      </c>
      <c r="Z705" s="171">
        <f t="shared" si="50"/>
        <v>158.33000000000001</v>
      </c>
      <c r="AA705" s="172"/>
      <c r="AB705" s="171">
        <f t="shared" si="51"/>
        <v>92.21</v>
      </c>
      <c r="AC705" s="171">
        <v>127.27</v>
      </c>
      <c r="AD705" s="171"/>
      <c r="AE705" s="4"/>
      <c r="AF705" s="4"/>
    </row>
    <row r="706" spans="1:32">
      <c r="A706" s="56"/>
      <c r="B706" s="11"/>
      <c r="C706" s="11" t="s">
        <v>145</v>
      </c>
      <c r="D706" s="11"/>
      <c r="E706" s="11" t="s">
        <v>141</v>
      </c>
      <c r="F706" s="11">
        <v>46566</v>
      </c>
      <c r="G706" s="11"/>
      <c r="H706" s="11"/>
      <c r="I706" s="11"/>
      <c r="J706" s="204">
        <v>8365.380000000001</v>
      </c>
      <c r="K706" s="11"/>
      <c r="M706" s="11">
        <v>61</v>
      </c>
      <c r="N706" s="70"/>
      <c r="P706" s="193">
        <f t="shared" si="52"/>
        <v>137.13737704918034</v>
      </c>
      <c r="Q706" s="11"/>
      <c r="R706" s="11"/>
      <c r="S706" s="11"/>
      <c r="T706" s="196">
        <f t="shared" si="53"/>
        <v>763.37704918032784</v>
      </c>
      <c r="U706" s="11"/>
      <c r="V706" s="11"/>
      <c r="W706" s="11"/>
      <c r="Y706" s="171">
        <v>8365.380000000001</v>
      </c>
      <c r="Z706" s="171">
        <f t="shared" si="50"/>
        <v>12257.23</v>
      </c>
      <c r="AA706" s="172"/>
      <c r="AB706" s="171">
        <f t="shared" si="51"/>
        <v>7138.72</v>
      </c>
      <c r="AC706" s="171">
        <v>9852.33</v>
      </c>
      <c r="AD706" s="171"/>
      <c r="AE706" s="4"/>
      <c r="AF706" s="4"/>
    </row>
    <row r="707" spans="1:32">
      <c r="A707" s="56"/>
      <c r="B707" s="11"/>
      <c r="C707" s="11" t="s">
        <v>146</v>
      </c>
      <c r="D707" s="11"/>
      <c r="E707" s="11" t="s">
        <v>96</v>
      </c>
      <c r="F707" s="11">
        <v>1192</v>
      </c>
      <c r="G707" s="11"/>
      <c r="H707" s="11"/>
      <c r="I707" s="11"/>
      <c r="J707" s="204">
        <v>229.42000000000002</v>
      </c>
      <c r="K707" s="11"/>
      <c r="M707" s="11">
        <v>2</v>
      </c>
      <c r="N707" s="70"/>
      <c r="P707" s="193">
        <f t="shared" si="52"/>
        <v>114.71000000000001</v>
      </c>
      <c r="Q707" s="11"/>
      <c r="R707" s="11"/>
      <c r="S707" s="11"/>
      <c r="T707" s="196">
        <f t="shared" si="53"/>
        <v>596</v>
      </c>
      <c r="U707" s="11"/>
      <c r="V707" s="11"/>
      <c r="W707" s="11"/>
      <c r="Y707" s="171">
        <v>229.42000000000002</v>
      </c>
      <c r="Z707" s="171">
        <f t="shared" si="50"/>
        <v>336.15</v>
      </c>
      <c r="AA707" s="172"/>
      <c r="AB707" s="171">
        <f t="shared" si="51"/>
        <v>195.78</v>
      </c>
      <c r="AC707" s="171">
        <v>270.2</v>
      </c>
      <c r="AD707" s="171"/>
      <c r="AE707" s="4"/>
      <c r="AF707" s="4"/>
    </row>
    <row r="708" spans="1:32">
      <c r="A708" s="56"/>
      <c r="B708" s="11"/>
      <c r="C708" s="11" t="s">
        <v>147</v>
      </c>
      <c r="D708" s="11"/>
      <c r="E708" s="11" t="s">
        <v>86</v>
      </c>
      <c r="F708" s="11">
        <v>311159</v>
      </c>
      <c r="G708" s="11"/>
      <c r="H708" s="11"/>
      <c r="I708" s="11"/>
      <c r="J708" s="204">
        <v>57117.520000000026</v>
      </c>
      <c r="K708" s="11"/>
      <c r="M708" s="11">
        <v>641</v>
      </c>
      <c r="N708" s="70"/>
      <c r="P708" s="193">
        <f t="shared" si="52"/>
        <v>89.106895475819073</v>
      </c>
      <c r="Q708" s="11"/>
      <c r="R708" s="11"/>
      <c r="S708" s="11"/>
      <c r="T708" s="196">
        <f t="shared" si="53"/>
        <v>485.42745709828392</v>
      </c>
      <c r="U708" s="11"/>
      <c r="V708" s="11"/>
      <c r="W708" s="11"/>
      <c r="Y708" s="171">
        <v>57117.520000000026</v>
      </c>
      <c r="Z708" s="171">
        <f t="shared" si="50"/>
        <v>83690.47</v>
      </c>
      <c r="AA708" s="172"/>
      <c r="AB708" s="171">
        <f t="shared" si="51"/>
        <v>48742.05</v>
      </c>
      <c r="AC708" s="171">
        <v>67270.2</v>
      </c>
      <c r="AD708" s="171"/>
      <c r="AE708" s="4"/>
      <c r="AF708" s="4"/>
    </row>
    <row r="709" spans="1:32">
      <c r="A709" s="56"/>
      <c r="B709" s="11"/>
      <c r="C709" s="11" t="s">
        <v>148</v>
      </c>
      <c r="D709" s="11"/>
      <c r="E709" s="11" t="s">
        <v>149</v>
      </c>
      <c r="F709" s="11">
        <v>136</v>
      </c>
      <c r="G709" s="11"/>
      <c r="H709" s="11"/>
      <c r="I709" s="11"/>
      <c r="J709" s="204">
        <v>30.91</v>
      </c>
      <c r="K709" s="11"/>
      <c r="M709" s="11">
        <v>1</v>
      </c>
      <c r="N709" s="70"/>
      <c r="P709" s="193">
        <f t="shared" si="52"/>
        <v>30.91</v>
      </c>
      <c r="Q709" s="11"/>
      <c r="R709" s="11"/>
      <c r="S709" s="11"/>
      <c r="T709" s="196">
        <f t="shared" si="53"/>
        <v>136</v>
      </c>
      <c r="U709" s="11"/>
      <c r="V709" s="11"/>
      <c r="W709" s="11"/>
      <c r="Y709" s="171">
        <v>30.91</v>
      </c>
      <c r="Z709" s="171">
        <f t="shared" si="50"/>
        <v>45.29</v>
      </c>
      <c r="AA709" s="172"/>
      <c r="AB709" s="171">
        <f t="shared" si="51"/>
        <v>26.38</v>
      </c>
      <c r="AC709" s="171">
        <v>36.4</v>
      </c>
      <c r="AD709" s="171"/>
      <c r="AE709" s="4"/>
      <c r="AF709" s="4"/>
    </row>
    <row r="710" spans="1:32">
      <c r="A710" s="56"/>
      <c r="B710" s="11"/>
      <c r="C710" s="11" t="s">
        <v>150</v>
      </c>
      <c r="D710" s="11"/>
      <c r="E710" s="11" t="s">
        <v>151</v>
      </c>
      <c r="F710" s="11">
        <v>3111</v>
      </c>
      <c r="G710" s="11"/>
      <c r="H710" s="11"/>
      <c r="I710" s="11"/>
      <c r="J710" s="204">
        <v>541.21999999999991</v>
      </c>
      <c r="K710" s="11"/>
      <c r="M710" s="11">
        <v>9</v>
      </c>
      <c r="N710" s="70"/>
      <c r="P710" s="193">
        <f t="shared" si="52"/>
        <v>60.135555555555548</v>
      </c>
      <c r="Q710" s="11"/>
      <c r="R710" s="11"/>
      <c r="S710" s="11"/>
      <c r="T710" s="196">
        <f t="shared" si="53"/>
        <v>345.66666666666669</v>
      </c>
      <c r="U710" s="11"/>
      <c r="V710" s="11"/>
      <c r="W710" s="11"/>
      <c r="Y710" s="171">
        <v>541.21999999999991</v>
      </c>
      <c r="Z710" s="171">
        <f t="shared" si="50"/>
        <v>793.01</v>
      </c>
      <c r="AA710" s="172"/>
      <c r="AB710" s="171">
        <f t="shared" si="51"/>
        <v>461.86</v>
      </c>
      <c r="AC710" s="171">
        <v>637.41999999999996</v>
      </c>
      <c r="AD710" s="171"/>
      <c r="AE710" s="4"/>
      <c r="AF710" s="4"/>
    </row>
    <row r="711" spans="1:32">
      <c r="A711" s="56"/>
      <c r="B711" s="11"/>
      <c r="C711" s="11" t="s">
        <v>152</v>
      </c>
      <c r="D711" s="11"/>
      <c r="E711" s="11" t="s">
        <v>53</v>
      </c>
      <c r="F711" s="11">
        <v>2186299</v>
      </c>
      <c r="G711" s="11"/>
      <c r="H711" s="11"/>
      <c r="I711" s="11"/>
      <c r="J711" s="204">
        <v>410256.950000001</v>
      </c>
      <c r="K711" s="11"/>
      <c r="M711" s="11">
        <v>4832</v>
      </c>
      <c r="N711" s="70"/>
      <c r="P711" s="193">
        <f t="shared" si="52"/>
        <v>84.904170115894246</v>
      </c>
      <c r="Q711" s="11"/>
      <c r="R711" s="11"/>
      <c r="S711" s="11"/>
      <c r="T711" s="196">
        <f t="shared" si="53"/>
        <v>452.46254139072846</v>
      </c>
      <c r="U711" s="11"/>
      <c r="V711" s="11"/>
      <c r="W711" s="11"/>
      <c r="Y711" s="171">
        <v>410256.950000001</v>
      </c>
      <c r="Z711" s="171">
        <f t="shared" si="50"/>
        <v>601121.94999999995</v>
      </c>
      <c r="AA711" s="172"/>
      <c r="AB711" s="171">
        <f t="shared" si="51"/>
        <v>350098.63</v>
      </c>
      <c r="AC711" s="171">
        <v>483180.41</v>
      </c>
      <c r="AD711" s="171"/>
      <c r="AE711" s="4"/>
      <c r="AF711" s="4"/>
    </row>
    <row r="712" spans="1:32">
      <c r="A712" s="56"/>
      <c r="B712" s="11"/>
      <c r="C712" s="11" t="s">
        <v>152</v>
      </c>
      <c r="D712" s="11"/>
      <c r="E712" s="11" t="s">
        <v>153</v>
      </c>
      <c r="F712" s="11"/>
      <c r="G712" s="11"/>
      <c r="H712" s="11"/>
      <c r="I712" s="11"/>
      <c r="J712" s="204">
        <v>5.41</v>
      </c>
      <c r="K712" s="11"/>
      <c r="M712" s="11">
        <v>1</v>
      </c>
      <c r="N712" s="70"/>
      <c r="P712" s="193">
        <f t="shared" si="52"/>
        <v>5.41</v>
      </c>
      <c r="Q712" s="11"/>
      <c r="R712" s="11"/>
      <c r="S712" s="11"/>
      <c r="T712" s="196">
        <f t="shared" si="53"/>
        <v>0</v>
      </c>
      <c r="U712" s="11"/>
      <c r="V712" s="11"/>
      <c r="W712" s="11"/>
      <c r="Y712" s="171">
        <v>5.41</v>
      </c>
      <c r="Z712" s="171">
        <f t="shared" si="50"/>
        <v>7.93</v>
      </c>
      <c r="AA712" s="172"/>
      <c r="AB712" s="171">
        <f t="shared" si="51"/>
        <v>4.62</v>
      </c>
      <c r="AC712" s="171">
        <v>6.37</v>
      </c>
      <c r="AD712" s="171"/>
      <c r="AE712" s="4"/>
      <c r="AF712" s="4"/>
    </row>
    <row r="713" spans="1:32">
      <c r="A713" s="56"/>
      <c r="B713" s="11"/>
      <c r="C713" s="11" t="s">
        <v>152</v>
      </c>
      <c r="D713" s="11"/>
      <c r="E713" s="11" t="s">
        <v>154</v>
      </c>
      <c r="F713" s="11">
        <v>9916</v>
      </c>
      <c r="G713" s="11"/>
      <c r="H713" s="11"/>
      <c r="I713" s="11"/>
      <c r="J713" s="204">
        <v>1996.5199999999998</v>
      </c>
      <c r="K713" s="11"/>
      <c r="M713" s="11">
        <v>36</v>
      </c>
      <c r="N713" s="70"/>
      <c r="P713" s="193">
        <f t="shared" si="52"/>
        <v>55.458888888888879</v>
      </c>
      <c r="Q713" s="11"/>
      <c r="R713" s="11"/>
      <c r="S713" s="11"/>
      <c r="T713" s="196">
        <f t="shared" si="53"/>
        <v>275.44444444444446</v>
      </c>
      <c r="U713" s="11"/>
      <c r="V713" s="11"/>
      <c r="W713" s="11"/>
      <c r="Y713" s="171">
        <v>1996.5199999999998</v>
      </c>
      <c r="Z713" s="171">
        <f t="shared" si="50"/>
        <v>2925.37</v>
      </c>
      <c r="AA713" s="172"/>
      <c r="AB713" s="171">
        <f t="shared" si="51"/>
        <v>1703.76</v>
      </c>
      <c r="AC713" s="171">
        <v>2351.4</v>
      </c>
      <c r="AD713" s="171"/>
      <c r="AE713" s="4"/>
      <c r="AF713" s="4"/>
    </row>
    <row r="714" spans="1:32">
      <c r="A714" s="56"/>
      <c r="B714" s="11"/>
      <c r="C714" s="11" t="s">
        <v>155</v>
      </c>
      <c r="D714" s="11"/>
      <c r="E714" s="11" t="s">
        <v>53</v>
      </c>
      <c r="F714" s="11">
        <v>133208</v>
      </c>
      <c r="G714" s="11"/>
      <c r="H714" s="11"/>
      <c r="I714" s="11"/>
      <c r="J714" s="204">
        <v>25412.51</v>
      </c>
      <c r="K714" s="11"/>
      <c r="M714" s="11">
        <v>311</v>
      </c>
      <c r="N714" s="70"/>
      <c r="P714" s="193">
        <f t="shared" si="52"/>
        <v>81.71225080385851</v>
      </c>
      <c r="Q714" s="11"/>
      <c r="R714" s="11"/>
      <c r="S714" s="11"/>
      <c r="T714" s="196">
        <f t="shared" si="53"/>
        <v>428.32154340836013</v>
      </c>
      <c r="U714" s="11"/>
      <c r="V714" s="11"/>
      <c r="W714" s="11"/>
      <c r="Y714" s="171">
        <v>25412.51</v>
      </c>
      <c r="Z714" s="171">
        <f t="shared" si="50"/>
        <v>37235.24</v>
      </c>
      <c r="AA714" s="172"/>
      <c r="AB714" s="171">
        <f t="shared" si="51"/>
        <v>21686.13</v>
      </c>
      <c r="AC714" s="171">
        <v>29929.599999999999</v>
      </c>
      <c r="AD714" s="171"/>
      <c r="AE714" s="4"/>
      <c r="AF714" s="4"/>
    </row>
    <row r="715" spans="1:32">
      <c r="A715" s="56"/>
      <c r="B715" s="11"/>
      <c r="C715" s="11" t="s">
        <v>155</v>
      </c>
      <c r="D715" s="11"/>
      <c r="E715" s="11" t="s">
        <v>156</v>
      </c>
      <c r="F715" s="11">
        <v>100</v>
      </c>
      <c r="G715" s="11"/>
      <c r="H715" s="11"/>
      <c r="I715" s="11"/>
      <c r="J715" s="204">
        <v>23.91</v>
      </c>
      <c r="K715" s="11"/>
      <c r="M715" s="11">
        <v>1</v>
      </c>
      <c r="N715" s="70"/>
      <c r="P715" s="193">
        <f t="shared" si="52"/>
        <v>23.91</v>
      </c>
      <c r="Q715" s="11"/>
      <c r="R715" s="11"/>
      <c r="S715" s="11"/>
      <c r="T715" s="196">
        <f t="shared" si="53"/>
        <v>100</v>
      </c>
      <c r="U715" s="11"/>
      <c r="V715" s="11"/>
      <c r="W715" s="11"/>
      <c r="Y715" s="171">
        <v>23.91</v>
      </c>
      <c r="Z715" s="171">
        <f t="shared" si="50"/>
        <v>35.03</v>
      </c>
      <c r="AA715" s="172"/>
      <c r="AB715" s="171">
        <f t="shared" si="51"/>
        <v>20.399999999999999</v>
      </c>
      <c r="AC715" s="171">
        <v>28.16</v>
      </c>
      <c r="AD715" s="171"/>
      <c r="AE715" s="4"/>
      <c r="AF715" s="4"/>
    </row>
    <row r="716" spans="1:32">
      <c r="A716" s="56"/>
      <c r="B716" s="11"/>
      <c r="C716" s="11" t="s">
        <v>157</v>
      </c>
      <c r="D716" s="11"/>
      <c r="E716" s="11" t="s">
        <v>52</v>
      </c>
      <c r="F716" s="11">
        <v>2123</v>
      </c>
      <c r="G716" s="11"/>
      <c r="H716" s="11"/>
      <c r="I716" s="11"/>
      <c r="J716" s="204">
        <v>407.35</v>
      </c>
      <c r="K716" s="11"/>
      <c r="M716" s="11">
        <v>3</v>
      </c>
      <c r="N716" s="70"/>
      <c r="P716" s="193">
        <f t="shared" si="52"/>
        <v>135.78333333333333</v>
      </c>
      <c r="Q716" s="11"/>
      <c r="R716" s="11"/>
      <c r="S716" s="11"/>
      <c r="T716" s="196">
        <f t="shared" si="53"/>
        <v>707.66666666666663</v>
      </c>
      <c r="U716" s="11"/>
      <c r="V716" s="11"/>
      <c r="W716" s="11"/>
      <c r="Y716" s="171">
        <v>407.35</v>
      </c>
      <c r="Z716" s="171">
        <f t="shared" si="50"/>
        <v>596.86</v>
      </c>
      <c r="AA716" s="172"/>
      <c r="AB716" s="171">
        <f t="shared" si="51"/>
        <v>347.62</v>
      </c>
      <c r="AC716" s="171">
        <v>479.76</v>
      </c>
      <c r="AD716" s="171"/>
      <c r="AE716" s="4"/>
      <c r="AF716" s="4"/>
    </row>
    <row r="717" spans="1:32">
      <c r="A717" s="56"/>
      <c r="B717" s="11"/>
      <c r="C717" s="11" t="s">
        <v>157</v>
      </c>
      <c r="D717" s="11"/>
      <c r="E717" s="11" t="s">
        <v>53</v>
      </c>
      <c r="F717" s="11">
        <v>3538</v>
      </c>
      <c r="G717" s="11"/>
      <c r="H717" s="11"/>
      <c r="I717" s="11"/>
      <c r="J717" s="204">
        <v>536.4899999999999</v>
      </c>
      <c r="K717" s="11"/>
      <c r="M717" s="11">
        <v>8</v>
      </c>
      <c r="N717" s="70"/>
      <c r="P717" s="193">
        <f t="shared" si="52"/>
        <v>67.061249999999987</v>
      </c>
      <c r="Q717" s="11"/>
      <c r="R717" s="11"/>
      <c r="S717" s="11"/>
      <c r="T717" s="196">
        <f t="shared" si="53"/>
        <v>442.25</v>
      </c>
      <c r="U717" s="11"/>
      <c r="V717" s="11"/>
      <c r="W717" s="11"/>
      <c r="Y717" s="171">
        <v>536.4899999999999</v>
      </c>
      <c r="Z717" s="171">
        <f t="shared" si="50"/>
        <v>786.08</v>
      </c>
      <c r="AA717" s="172"/>
      <c r="AB717" s="171">
        <f t="shared" si="51"/>
        <v>457.82</v>
      </c>
      <c r="AC717" s="171">
        <v>631.85</v>
      </c>
      <c r="AD717" s="171"/>
      <c r="AE717" s="4"/>
      <c r="AF717" s="4"/>
    </row>
    <row r="718" spans="1:32">
      <c r="A718" s="56"/>
      <c r="B718" s="11"/>
      <c r="C718" s="11" t="s">
        <v>157</v>
      </c>
      <c r="D718" s="11"/>
      <c r="E718" s="11" t="s">
        <v>86</v>
      </c>
      <c r="F718" s="11">
        <v>2344093</v>
      </c>
      <c r="G718" s="11"/>
      <c r="H718" s="11"/>
      <c r="I718" s="11"/>
      <c r="J718" s="204">
        <v>426597.36999999877</v>
      </c>
      <c r="K718" s="11"/>
      <c r="M718" s="11">
        <v>4443</v>
      </c>
      <c r="N718" s="70"/>
      <c r="P718" s="193">
        <f t="shared" si="52"/>
        <v>96.015613324330133</v>
      </c>
      <c r="Q718" s="11"/>
      <c r="R718" s="11"/>
      <c r="S718" s="11"/>
      <c r="T718" s="196">
        <f t="shared" si="53"/>
        <v>527.59239252757141</v>
      </c>
      <c r="U718" s="11"/>
      <c r="V718" s="11"/>
      <c r="W718" s="11"/>
      <c r="Y718" s="171">
        <v>426597.36999999877</v>
      </c>
      <c r="Z718" s="171">
        <f t="shared" si="50"/>
        <v>625064.47</v>
      </c>
      <c r="AA718" s="172"/>
      <c r="AB718" s="171">
        <f t="shared" si="51"/>
        <v>364042.96</v>
      </c>
      <c r="AC718" s="171">
        <v>502425.35</v>
      </c>
      <c r="AD718" s="171"/>
      <c r="AE718" s="4"/>
      <c r="AF718" s="4"/>
    </row>
    <row r="719" spans="1:32">
      <c r="A719" s="56"/>
      <c r="B719" s="11"/>
      <c r="C719" s="11" t="s">
        <v>157</v>
      </c>
      <c r="D719" s="11"/>
      <c r="E719" s="11" t="s">
        <v>115</v>
      </c>
      <c r="F719" s="11">
        <v>821</v>
      </c>
      <c r="G719" s="11"/>
      <c r="H719" s="11"/>
      <c r="I719" s="11"/>
      <c r="J719" s="204">
        <v>156.31</v>
      </c>
      <c r="K719" s="11"/>
      <c r="M719" s="11">
        <v>1</v>
      </c>
      <c r="N719" s="70"/>
      <c r="P719" s="193">
        <f t="shared" si="52"/>
        <v>156.31</v>
      </c>
      <c r="Q719" s="11"/>
      <c r="R719" s="11"/>
      <c r="S719" s="11"/>
      <c r="T719" s="196">
        <f t="shared" si="53"/>
        <v>821</v>
      </c>
      <c r="U719" s="11"/>
      <c r="V719" s="11"/>
      <c r="W719" s="11"/>
      <c r="Y719" s="171">
        <v>156.31</v>
      </c>
      <c r="Z719" s="171">
        <f t="shared" si="50"/>
        <v>229.03</v>
      </c>
      <c r="AA719" s="172"/>
      <c r="AB719" s="171">
        <f t="shared" si="51"/>
        <v>133.38999999999999</v>
      </c>
      <c r="AC719" s="171">
        <v>184.09</v>
      </c>
      <c r="AD719" s="171"/>
      <c r="AE719" s="4"/>
      <c r="AF719" s="4"/>
    </row>
    <row r="720" spans="1:32">
      <c r="A720" s="56"/>
      <c r="B720" s="11"/>
      <c r="C720" s="11" t="s">
        <v>158</v>
      </c>
      <c r="D720" s="11"/>
      <c r="E720" s="11" t="s">
        <v>53</v>
      </c>
      <c r="F720" s="11">
        <v>2498</v>
      </c>
      <c r="G720" s="11"/>
      <c r="H720" s="11"/>
      <c r="I720" s="11"/>
      <c r="J720" s="204">
        <v>484.08</v>
      </c>
      <c r="K720" s="11"/>
      <c r="M720" s="11">
        <v>4</v>
      </c>
      <c r="N720" s="70"/>
      <c r="P720" s="193">
        <f t="shared" si="52"/>
        <v>121.02</v>
      </c>
      <c r="Q720" s="11"/>
      <c r="R720" s="11"/>
      <c r="S720" s="11"/>
      <c r="T720" s="196">
        <f t="shared" si="53"/>
        <v>624.5</v>
      </c>
      <c r="U720" s="11"/>
      <c r="V720" s="11"/>
      <c r="W720" s="11"/>
      <c r="Y720" s="171">
        <v>484.08</v>
      </c>
      <c r="Z720" s="171">
        <f t="shared" si="50"/>
        <v>709.29</v>
      </c>
      <c r="AA720" s="172"/>
      <c r="AB720" s="171">
        <f t="shared" si="51"/>
        <v>413.1</v>
      </c>
      <c r="AC720" s="171">
        <v>570.13</v>
      </c>
      <c r="AD720" s="171"/>
      <c r="AE720" s="4"/>
      <c r="AF720" s="4"/>
    </row>
    <row r="721" spans="1:32">
      <c r="A721" s="56"/>
      <c r="B721" s="11"/>
      <c r="C721" s="11" t="s">
        <v>158</v>
      </c>
      <c r="D721" s="11"/>
      <c r="E721" s="11" t="s">
        <v>153</v>
      </c>
      <c r="F721" s="11">
        <v>302111</v>
      </c>
      <c r="G721" s="11"/>
      <c r="H721" s="11"/>
      <c r="I721" s="11"/>
      <c r="J721" s="204">
        <v>57327.25</v>
      </c>
      <c r="K721" s="11"/>
      <c r="M721" s="11">
        <v>680</v>
      </c>
      <c r="N721" s="70"/>
      <c r="P721" s="193">
        <f t="shared" si="52"/>
        <v>84.304779411764713</v>
      </c>
      <c r="Q721" s="11"/>
      <c r="R721" s="11"/>
      <c r="S721" s="11"/>
      <c r="T721" s="196">
        <f t="shared" si="53"/>
        <v>444.28088235294115</v>
      </c>
      <c r="U721" s="11"/>
      <c r="V721" s="11"/>
      <c r="W721" s="11"/>
      <c r="Y721" s="171">
        <v>57327.25</v>
      </c>
      <c r="Z721" s="171">
        <f t="shared" si="50"/>
        <v>83997.77</v>
      </c>
      <c r="AA721" s="172"/>
      <c r="AB721" s="171">
        <f t="shared" si="51"/>
        <v>48921.03</v>
      </c>
      <c r="AC721" s="171">
        <v>67517.210000000006</v>
      </c>
      <c r="AD721" s="171"/>
      <c r="AE721" s="4"/>
      <c r="AF721" s="4"/>
    </row>
    <row r="722" spans="1:32">
      <c r="A722" s="56"/>
      <c r="B722" s="11"/>
      <c r="C722" s="11" t="s">
        <v>159</v>
      </c>
      <c r="D722" s="11"/>
      <c r="E722" s="11" t="s">
        <v>89</v>
      </c>
      <c r="F722" s="11">
        <v>76028</v>
      </c>
      <c r="G722" s="11"/>
      <c r="H722" s="11"/>
      <c r="I722" s="11"/>
      <c r="J722" s="204">
        <v>13605.490000000003</v>
      </c>
      <c r="K722" s="11"/>
      <c r="M722" s="11">
        <v>165</v>
      </c>
      <c r="N722" s="70"/>
      <c r="P722" s="193">
        <f t="shared" si="52"/>
        <v>82.457515151515167</v>
      </c>
      <c r="Q722" s="11"/>
      <c r="R722" s="11"/>
      <c r="S722" s="11"/>
      <c r="T722" s="196">
        <f t="shared" si="53"/>
        <v>460.77575757575755</v>
      </c>
      <c r="U722" s="11"/>
      <c r="V722" s="11"/>
      <c r="W722" s="11"/>
      <c r="Y722" s="171">
        <v>13605.490000000003</v>
      </c>
      <c r="Z722" s="171">
        <f t="shared" si="50"/>
        <v>19935.21</v>
      </c>
      <c r="AA722" s="172"/>
      <c r="AB722" s="171">
        <f t="shared" si="51"/>
        <v>11610.44</v>
      </c>
      <c r="AC722" s="171">
        <v>16023.88</v>
      </c>
      <c r="AD722" s="171"/>
      <c r="AE722" s="4"/>
      <c r="AF722" s="4"/>
    </row>
    <row r="723" spans="1:32">
      <c r="A723" s="56"/>
      <c r="B723" s="11"/>
      <c r="C723" s="11" t="s">
        <v>159</v>
      </c>
      <c r="D723" s="11"/>
      <c r="E723" s="11" t="s">
        <v>66</v>
      </c>
      <c r="F723" s="11">
        <v>148362</v>
      </c>
      <c r="G723" s="11"/>
      <c r="H723" s="11"/>
      <c r="I723" s="11"/>
      <c r="J723" s="204">
        <v>26890.090000000004</v>
      </c>
      <c r="K723" s="11"/>
      <c r="M723" s="11">
        <v>337</v>
      </c>
      <c r="N723" s="70"/>
      <c r="P723" s="193">
        <f t="shared" si="52"/>
        <v>79.792551928783396</v>
      </c>
      <c r="Q723" s="11"/>
      <c r="R723" s="11"/>
      <c r="S723" s="11"/>
      <c r="T723" s="196">
        <f t="shared" si="53"/>
        <v>440.2433234421365</v>
      </c>
      <c r="U723" s="11"/>
      <c r="V723" s="11"/>
      <c r="W723" s="11"/>
      <c r="Y723" s="171">
        <v>26890.090000000004</v>
      </c>
      <c r="Z723" s="171">
        <f t="shared" si="50"/>
        <v>39400.239999999998</v>
      </c>
      <c r="AA723" s="172"/>
      <c r="AB723" s="171">
        <f t="shared" si="51"/>
        <v>22947.040000000001</v>
      </c>
      <c r="AC723" s="171">
        <v>31669.82</v>
      </c>
      <c r="AD723" s="171"/>
      <c r="AE723" s="4"/>
      <c r="AF723" s="4"/>
    </row>
    <row r="724" spans="1:32">
      <c r="A724" s="56"/>
      <c r="B724" s="11"/>
      <c r="C724" s="11" t="s">
        <v>159</v>
      </c>
      <c r="D724" s="11"/>
      <c r="E724" s="11" t="s">
        <v>108</v>
      </c>
      <c r="F724" s="11"/>
      <c r="G724" s="11"/>
      <c r="H724" s="11"/>
      <c r="I724" s="11"/>
      <c r="J724" s="204">
        <v>5.23</v>
      </c>
      <c r="K724" s="11"/>
      <c r="M724" s="11">
        <v>1</v>
      </c>
      <c r="N724" s="70"/>
      <c r="P724" s="193">
        <f t="shared" si="52"/>
        <v>5.23</v>
      </c>
      <c r="Q724" s="11"/>
      <c r="R724" s="11"/>
      <c r="S724" s="11"/>
      <c r="T724" s="196">
        <f t="shared" si="53"/>
        <v>0</v>
      </c>
      <c r="U724" s="11"/>
      <c r="V724" s="11"/>
      <c r="W724" s="11"/>
      <c r="Y724" s="171">
        <v>5.23</v>
      </c>
      <c r="Z724" s="171">
        <f t="shared" si="50"/>
        <v>7.66</v>
      </c>
      <c r="AA724" s="172"/>
      <c r="AB724" s="171">
        <f t="shared" si="51"/>
        <v>4.46</v>
      </c>
      <c r="AC724" s="171">
        <v>6.16</v>
      </c>
      <c r="AD724" s="171"/>
      <c r="AE724" s="4"/>
      <c r="AF724" s="4"/>
    </row>
    <row r="725" spans="1:32">
      <c r="A725" s="56"/>
      <c r="B725" s="11"/>
      <c r="C725" s="11" t="s">
        <v>160</v>
      </c>
      <c r="D725" s="11"/>
      <c r="E725" s="11" t="s">
        <v>161</v>
      </c>
      <c r="F725" s="11">
        <v>97931</v>
      </c>
      <c r="G725" s="11"/>
      <c r="H725" s="11"/>
      <c r="I725" s="11"/>
      <c r="J725" s="204">
        <v>17165.799999999996</v>
      </c>
      <c r="K725" s="11"/>
      <c r="M725" s="11">
        <v>139</v>
      </c>
      <c r="N725" s="70"/>
      <c r="P725" s="193">
        <f t="shared" si="52"/>
        <v>123.49496402877695</v>
      </c>
      <c r="Q725" s="11"/>
      <c r="R725" s="11"/>
      <c r="S725" s="11"/>
      <c r="T725" s="196">
        <f t="shared" si="53"/>
        <v>704.53956834532369</v>
      </c>
      <c r="U725" s="11"/>
      <c r="V725" s="11"/>
      <c r="W725" s="11"/>
      <c r="Y725" s="171">
        <v>17165.799999999996</v>
      </c>
      <c r="Z725" s="171">
        <f t="shared" si="50"/>
        <v>25151.89</v>
      </c>
      <c r="AA725" s="172"/>
      <c r="AB725" s="171">
        <f t="shared" si="51"/>
        <v>14648.68</v>
      </c>
      <c r="AC725" s="171">
        <v>20217.03</v>
      </c>
      <c r="AD725" s="171"/>
      <c r="AE725" s="4"/>
      <c r="AF725" s="4"/>
    </row>
    <row r="726" spans="1:32">
      <c r="A726" s="56"/>
      <c r="B726" s="11"/>
      <c r="C726" s="11" t="s">
        <v>162</v>
      </c>
      <c r="D726" s="11"/>
      <c r="E726" s="11" t="s">
        <v>163</v>
      </c>
      <c r="F726" s="11">
        <v>1610333</v>
      </c>
      <c r="G726" s="11"/>
      <c r="H726" s="11"/>
      <c r="I726" s="11"/>
      <c r="J726" s="204">
        <v>292460.6199999997</v>
      </c>
      <c r="K726" s="11"/>
      <c r="M726" s="11">
        <v>2407</v>
      </c>
      <c r="N726" s="70"/>
      <c r="P726" s="193">
        <f t="shared" si="52"/>
        <v>121.50420440382206</v>
      </c>
      <c r="Q726" s="11"/>
      <c r="R726" s="11"/>
      <c r="S726" s="11"/>
      <c r="T726" s="196">
        <f t="shared" si="53"/>
        <v>669.02077274615704</v>
      </c>
      <c r="U726" s="11"/>
      <c r="V726" s="11"/>
      <c r="W726" s="11"/>
      <c r="Y726" s="171">
        <v>292460.6199999997</v>
      </c>
      <c r="Z726" s="171">
        <f t="shared" si="50"/>
        <v>428522.9</v>
      </c>
      <c r="AA726" s="172"/>
      <c r="AB726" s="171">
        <f t="shared" si="51"/>
        <v>249575.45</v>
      </c>
      <c r="AC726" s="171">
        <v>344445.7</v>
      </c>
      <c r="AD726" s="171"/>
      <c r="AE726" s="4"/>
      <c r="AF726" s="4"/>
    </row>
    <row r="727" spans="1:32">
      <c r="A727" s="56"/>
      <c r="B727" s="11"/>
      <c r="C727" s="11" t="s">
        <v>164</v>
      </c>
      <c r="D727" s="11"/>
      <c r="E727" s="11" t="s">
        <v>165</v>
      </c>
      <c r="F727" s="11">
        <v>281123</v>
      </c>
      <c r="G727" s="11"/>
      <c r="H727" s="11"/>
      <c r="I727" s="11"/>
      <c r="J727" s="204">
        <v>51751.159999999996</v>
      </c>
      <c r="K727" s="11"/>
      <c r="M727" s="11">
        <v>456</v>
      </c>
      <c r="N727" s="70"/>
      <c r="P727" s="193">
        <f t="shared" si="52"/>
        <v>113.48938596491227</v>
      </c>
      <c r="Q727" s="11"/>
      <c r="R727" s="11"/>
      <c r="S727" s="11"/>
      <c r="T727" s="196">
        <f t="shared" si="53"/>
        <v>616.49780701754389</v>
      </c>
      <c r="U727" s="11"/>
      <c r="V727" s="11"/>
      <c r="W727" s="11"/>
      <c r="Y727" s="171">
        <v>51751.159999999996</v>
      </c>
      <c r="Z727" s="171">
        <f t="shared" si="50"/>
        <v>75827.5</v>
      </c>
      <c r="AA727" s="172"/>
      <c r="AB727" s="171">
        <f t="shared" si="51"/>
        <v>44162.59</v>
      </c>
      <c r="AC727" s="171">
        <v>60949.97</v>
      </c>
      <c r="AD727" s="171"/>
      <c r="AE727" s="4"/>
      <c r="AF727" s="4"/>
    </row>
    <row r="728" spans="1:32">
      <c r="A728" s="56"/>
      <c r="B728" s="11"/>
      <c r="C728" s="11" t="s">
        <v>166</v>
      </c>
      <c r="D728" s="11"/>
      <c r="E728" s="11" t="s">
        <v>94</v>
      </c>
      <c r="F728" s="11">
        <v>490</v>
      </c>
      <c r="G728" s="11"/>
      <c r="H728" s="11"/>
      <c r="I728" s="11"/>
      <c r="J728" s="204">
        <v>99.289999999999992</v>
      </c>
      <c r="K728" s="11"/>
      <c r="M728" s="11">
        <v>2</v>
      </c>
      <c r="N728" s="70"/>
      <c r="P728" s="193">
        <f t="shared" si="52"/>
        <v>49.644999999999996</v>
      </c>
      <c r="Q728" s="11"/>
      <c r="R728" s="11"/>
      <c r="S728" s="11"/>
      <c r="T728" s="196">
        <f t="shared" si="53"/>
        <v>245</v>
      </c>
      <c r="U728" s="11"/>
      <c r="V728" s="11"/>
      <c r="W728" s="11"/>
      <c r="Y728" s="171">
        <v>99.289999999999992</v>
      </c>
      <c r="Z728" s="171">
        <f t="shared" si="50"/>
        <v>145.47999999999999</v>
      </c>
      <c r="AA728" s="172"/>
      <c r="AB728" s="171">
        <f t="shared" si="51"/>
        <v>84.73</v>
      </c>
      <c r="AC728" s="171">
        <v>116.94</v>
      </c>
      <c r="AD728" s="171"/>
      <c r="AE728" s="4"/>
      <c r="AF728" s="4"/>
    </row>
    <row r="729" spans="1:32">
      <c r="A729" s="56"/>
      <c r="B729" s="11"/>
      <c r="C729" s="11" t="s">
        <v>167</v>
      </c>
      <c r="D729" s="11"/>
      <c r="E729" s="11" t="s">
        <v>168</v>
      </c>
      <c r="F729" s="11">
        <v>1075709</v>
      </c>
      <c r="G729" s="11"/>
      <c r="H729" s="11"/>
      <c r="I729" s="11"/>
      <c r="J729" s="204">
        <v>192385.48000000036</v>
      </c>
      <c r="K729" s="11"/>
      <c r="M729" s="11">
        <v>1490</v>
      </c>
      <c r="N729" s="70"/>
      <c r="P729" s="193">
        <f t="shared" si="52"/>
        <v>129.11777181208078</v>
      </c>
      <c r="Q729" s="11"/>
      <c r="R729" s="11"/>
      <c r="S729" s="11"/>
      <c r="T729" s="196">
        <f t="shared" si="53"/>
        <v>721.95234899328864</v>
      </c>
      <c r="U729" s="11"/>
      <c r="V729" s="11"/>
      <c r="W729" s="11"/>
      <c r="Y729" s="171">
        <v>192385.48000000036</v>
      </c>
      <c r="Z729" s="171">
        <f t="shared" si="50"/>
        <v>281889.52</v>
      </c>
      <c r="AA729" s="172"/>
      <c r="AB729" s="171">
        <f t="shared" si="51"/>
        <v>164174.9</v>
      </c>
      <c r="AC729" s="171">
        <v>226582.13</v>
      </c>
      <c r="AD729" s="171"/>
      <c r="AE729" s="4"/>
      <c r="AF729" s="4"/>
    </row>
    <row r="730" spans="1:32">
      <c r="A730" s="56"/>
      <c r="B730" s="11"/>
      <c r="C730" s="11" t="s">
        <v>167</v>
      </c>
      <c r="D730" s="11"/>
      <c r="E730" s="11" t="s">
        <v>62</v>
      </c>
      <c r="F730" s="11">
        <v>617</v>
      </c>
      <c r="G730" s="11"/>
      <c r="H730" s="11"/>
      <c r="I730" s="11"/>
      <c r="J730" s="204">
        <v>118.29</v>
      </c>
      <c r="K730" s="11"/>
      <c r="M730" s="11">
        <v>1</v>
      </c>
      <c r="N730" s="70"/>
      <c r="P730" s="193">
        <f t="shared" si="52"/>
        <v>118.29</v>
      </c>
      <c r="Q730" s="11"/>
      <c r="R730" s="11"/>
      <c r="S730" s="11"/>
      <c r="T730" s="196">
        <f t="shared" si="53"/>
        <v>617</v>
      </c>
      <c r="U730" s="11"/>
      <c r="V730" s="11"/>
      <c r="W730" s="11"/>
      <c r="Y730" s="171">
        <v>118.29</v>
      </c>
      <c r="Z730" s="171">
        <f t="shared" si="50"/>
        <v>173.32</v>
      </c>
      <c r="AA730" s="172"/>
      <c r="AB730" s="171">
        <f t="shared" si="51"/>
        <v>100.94</v>
      </c>
      <c r="AC730" s="171">
        <v>139.32</v>
      </c>
      <c r="AD730" s="171"/>
      <c r="AE730" s="4"/>
      <c r="AF730" s="4"/>
    </row>
    <row r="731" spans="1:32">
      <c r="A731" s="56"/>
      <c r="B731" s="11"/>
      <c r="C731" s="11" t="s">
        <v>169</v>
      </c>
      <c r="D731" s="11"/>
      <c r="E731" s="11" t="s">
        <v>94</v>
      </c>
      <c r="F731" s="11">
        <v>865</v>
      </c>
      <c r="G731" s="11"/>
      <c r="H731" s="11"/>
      <c r="I731" s="11"/>
      <c r="J731" s="204">
        <v>164.36</v>
      </c>
      <c r="K731" s="11"/>
      <c r="M731" s="11">
        <v>1</v>
      </c>
      <c r="N731" s="70"/>
      <c r="P731" s="193">
        <f t="shared" si="52"/>
        <v>164.36</v>
      </c>
      <c r="Q731" s="11"/>
      <c r="R731" s="11"/>
      <c r="S731" s="11"/>
      <c r="T731" s="196">
        <f t="shared" si="53"/>
        <v>865</v>
      </c>
      <c r="U731" s="11"/>
      <c r="V731" s="11"/>
      <c r="W731" s="11"/>
      <c r="Y731" s="171">
        <v>164.36</v>
      </c>
      <c r="Z731" s="171">
        <f t="shared" si="50"/>
        <v>240.83</v>
      </c>
      <c r="AA731" s="172"/>
      <c r="AB731" s="171">
        <f t="shared" si="51"/>
        <v>140.26</v>
      </c>
      <c r="AC731" s="171">
        <v>193.58</v>
      </c>
      <c r="AD731" s="171"/>
      <c r="AE731" s="4"/>
      <c r="AF731" s="4"/>
    </row>
    <row r="732" spans="1:32">
      <c r="A732" s="56"/>
      <c r="B732" s="11"/>
      <c r="C732" s="11" t="s">
        <v>169</v>
      </c>
      <c r="D732" s="11"/>
      <c r="E732" s="11" t="s">
        <v>75</v>
      </c>
      <c r="F732" s="11">
        <v>295549</v>
      </c>
      <c r="G732" s="11"/>
      <c r="H732" s="11"/>
      <c r="I732" s="11"/>
      <c r="J732" s="204">
        <v>55124.029999999948</v>
      </c>
      <c r="K732" s="11"/>
      <c r="M732" s="11">
        <v>472</v>
      </c>
      <c r="N732" s="70"/>
      <c r="P732" s="193">
        <f t="shared" si="52"/>
        <v>116.78819915254226</v>
      </c>
      <c r="Q732" s="11"/>
      <c r="R732" s="11"/>
      <c r="S732" s="11"/>
      <c r="T732" s="196">
        <f t="shared" si="53"/>
        <v>626.16313559322032</v>
      </c>
      <c r="U732" s="11"/>
      <c r="V732" s="11"/>
      <c r="W732" s="11"/>
      <c r="Y732" s="171">
        <v>55124.029999999948</v>
      </c>
      <c r="Z732" s="171">
        <f t="shared" si="50"/>
        <v>80769.539999999994</v>
      </c>
      <c r="AA732" s="172"/>
      <c r="AB732" s="171">
        <f t="shared" si="51"/>
        <v>47040.88</v>
      </c>
      <c r="AC732" s="171">
        <v>64922.37</v>
      </c>
      <c r="AD732" s="171"/>
      <c r="AE732" s="4"/>
      <c r="AF732" s="4"/>
    </row>
    <row r="733" spans="1:32">
      <c r="A733" s="56"/>
      <c r="B733" s="11"/>
      <c r="C733" s="11" t="s">
        <v>170</v>
      </c>
      <c r="D733" s="11"/>
      <c r="E733" s="11" t="s">
        <v>171</v>
      </c>
      <c r="F733" s="11">
        <v>469508</v>
      </c>
      <c r="G733" s="11"/>
      <c r="H733" s="11"/>
      <c r="I733" s="11"/>
      <c r="J733" s="204">
        <v>86612.69999999991</v>
      </c>
      <c r="K733" s="11"/>
      <c r="M733" s="11">
        <v>710</v>
      </c>
      <c r="N733" s="70"/>
      <c r="P733" s="193">
        <f t="shared" si="52"/>
        <v>121.98971830985903</v>
      </c>
      <c r="Q733" s="11"/>
      <c r="R733" s="11"/>
      <c r="S733" s="11"/>
      <c r="T733" s="196">
        <f t="shared" si="53"/>
        <v>661.27887323943662</v>
      </c>
      <c r="U733" s="11"/>
      <c r="V733" s="11"/>
      <c r="W733" s="11"/>
      <c r="Y733" s="171">
        <v>86612.69999999991</v>
      </c>
      <c r="Z733" s="171">
        <f t="shared" si="50"/>
        <v>126907.77</v>
      </c>
      <c r="AA733" s="172"/>
      <c r="AB733" s="171">
        <f t="shared" si="51"/>
        <v>73912.19</v>
      </c>
      <c r="AC733" s="171">
        <v>102008.17</v>
      </c>
      <c r="AD733" s="171"/>
      <c r="AE733" s="4"/>
      <c r="AF733" s="4"/>
    </row>
    <row r="734" spans="1:32">
      <c r="A734" s="56"/>
      <c r="B734" s="11"/>
      <c r="C734" s="11" t="s">
        <v>172</v>
      </c>
      <c r="D734" s="11"/>
      <c r="E734" s="11" t="s">
        <v>173</v>
      </c>
      <c r="F734" s="11">
        <v>4335</v>
      </c>
      <c r="G734" s="11"/>
      <c r="H734" s="11"/>
      <c r="I734" s="11"/>
      <c r="J734" s="204">
        <v>766.3</v>
      </c>
      <c r="K734" s="11"/>
      <c r="M734" s="11">
        <v>5</v>
      </c>
      <c r="N734" s="70"/>
      <c r="P734" s="193">
        <f t="shared" si="52"/>
        <v>153.26</v>
      </c>
      <c r="Q734" s="11"/>
      <c r="R734" s="11"/>
      <c r="S734" s="11"/>
      <c r="T734" s="196">
        <f t="shared" si="53"/>
        <v>867</v>
      </c>
      <c r="U734" s="11"/>
      <c r="V734" s="11"/>
      <c r="W734" s="11"/>
      <c r="Y734" s="171">
        <v>766.3</v>
      </c>
      <c r="Z734" s="171">
        <f t="shared" si="50"/>
        <v>1122.81</v>
      </c>
      <c r="AA734" s="172"/>
      <c r="AB734" s="171">
        <f t="shared" si="51"/>
        <v>653.92999999999995</v>
      </c>
      <c r="AC734" s="171">
        <v>902.51</v>
      </c>
      <c r="AD734" s="171"/>
      <c r="AE734" s="4"/>
      <c r="AF734" s="4"/>
    </row>
    <row r="735" spans="1:32">
      <c r="A735" s="56"/>
      <c r="B735" s="11"/>
      <c r="C735" s="11" t="s">
        <v>174</v>
      </c>
      <c r="D735" s="11"/>
      <c r="E735" s="11" t="s">
        <v>161</v>
      </c>
      <c r="F735" s="11">
        <v>1799</v>
      </c>
      <c r="G735" s="11"/>
      <c r="H735" s="11"/>
      <c r="I735" s="11"/>
      <c r="J735" s="204">
        <v>350.44</v>
      </c>
      <c r="K735" s="11"/>
      <c r="M735" s="11">
        <v>1</v>
      </c>
      <c r="N735" s="70"/>
      <c r="P735" s="193">
        <f t="shared" si="52"/>
        <v>350.44</v>
      </c>
      <c r="Q735" s="11"/>
      <c r="R735" s="11"/>
      <c r="S735" s="11"/>
      <c r="T735" s="196">
        <f t="shared" si="53"/>
        <v>1799</v>
      </c>
      <c r="U735" s="11"/>
      <c r="V735" s="11"/>
      <c r="W735" s="11"/>
      <c r="Y735" s="171">
        <v>350.44</v>
      </c>
      <c r="Z735" s="171">
        <f t="shared" si="50"/>
        <v>513.48</v>
      </c>
      <c r="AA735" s="172"/>
      <c r="AB735" s="171">
        <f t="shared" si="51"/>
        <v>299.05</v>
      </c>
      <c r="AC735" s="171">
        <v>412.73</v>
      </c>
      <c r="AD735" s="171"/>
      <c r="AE735" s="4"/>
      <c r="AF735" s="4"/>
    </row>
    <row r="736" spans="1:32">
      <c r="A736" s="56"/>
      <c r="B736" s="11"/>
      <c r="C736" s="11" t="s">
        <v>175</v>
      </c>
      <c r="D736" s="11"/>
      <c r="E736" s="11" t="s">
        <v>59</v>
      </c>
      <c r="F736" s="11">
        <v>225332</v>
      </c>
      <c r="G736" s="11"/>
      <c r="H736" s="11"/>
      <c r="I736" s="11"/>
      <c r="J736" s="204">
        <v>40993.460000000014</v>
      </c>
      <c r="K736" s="11"/>
      <c r="M736" s="11">
        <v>345</v>
      </c>
      <c r="N736" s="70"/>
      <c r="P736" s="193">
        <f t="shared" si="52"/>
        <v>118.82162318840584</v>
      </c>
      <c r="Q736" s="11"/>
      <c r="R736" s="11"/>
      <c r="S736" s="11"/>
      <c r="T736" s="196">
        <f t="shared" si="53"/>
        <v>653.13623188405802</v>
      </c>
      <c r="U736" s="11"/>
      <c r="V736" s="11"/>
      <c r="W736" s="11"/>
      <c r="Y736" s="171">
        <v>40993.460000000014</v>
      </c>
      <c r="Z736" s="171">
        <f t="shared" si="50"/>
        <v>60064.959999999999</v>
      </c>
      <c r="AA736" s="172"/>
      <c r="AB736" s="171">
        <f t="shared" si="51"/>
        <v>34982.35</v>
      </c>
      <c r="AC736" s="171">
        <v>48280.08</v>
      </c>
      <c r="AD736" s="171"/>
      <c r="AE736" s="4"/>
      <c r="AF736" s="4"/>
    </row>
    <row r="737" spans="1:32">
      <c r="A737" s="56"/>
      <c r="B737" s="11"/>
      <c r="C737" s="11" t="s">
        <v>176</v>
      </c>
      <c r="D737" s="11"/>
      <c r="E737" s="11" t="s">
        <v>96</v>
      </c>
      <c r="F737" s="11">
        <v>1131</v>
      </c>
      <c r="G737" s="11"/>
      <c r="H737" s="11"/>
      <c r="I737" s="11"/>
      <c r="J737" s="204">
        <v>282.39000000000004</v>
      </c>
      <c r="K737" s="11"/>
      <c r="M737" s="11">
        <v>20</v>
      </c>
      <c r="N737" s="70"/>
      <c r="P737" s="193">
        <f t="shared" si="52"/>
        <v>14.119500000000002</v>
      </c>
      <c r="Q737" s="11"/>
      <c r="R737" s="11"/>
      <c r="S737" s="11"/>
      <c r="T737" s="196">
        <f t="shared" si="53"/>
        <v>56.55</v>
      </c>
      <c r="U737" s="11"/>
      <c r="V737" s="11"/>
      <c r="W737" s="11"/>
      <c r="Y737" s="171">
        <v>282.39000000000004</v>
      </c>
      <c r="Z737" s="171">
        <f t="shared" si="50"/>
        <v>413.77</v>
      </c>
      <c r="AA737" s="172"/>
      <c r="AB737" s="171">
        <f t="shared" si="51"/>
        <v>240.98</v>
      </c>
      <c r="AC737" s="171">
        <v>332.59</v>
      </c>
      <c r="AD737" s="171"/>
      <c r="AE737" s="4"/>
      <c r="AF737" s="4"/>
    </row>
    <row r="738" spans="1:32">
      <c r="A738" s="56"/>
      <c r="B738" s="11"/>
      <c r="C738" s="11" t="s">
        <v>177</v>
      </c>
      <c r="D738" s="11"/>
      <c r="E738" s="11" t="s">
        <v>178</v>
      </c>
      <c r="F738" s="11">
        <v>324149</v>
      </c>
      <c r="G738" s="11"/>
      <c r="H738" s="11"/>
      <c r="I738" s="11"/>
      <c r="J738" s="204">
        <v>59781.679999999993</v>
      </c>
      <c r="K738" s="11"/>
      <c r="M738" s="11">
        <v>411</v>
      </c>
      <c r="N738" s="70"/>
      <c r="P738" s="193">
        <f t="shared" si="52"/>
        <v>145.45420924574208</v>
      </c>
      <c r="Q738" s="11"/>
      <c r="R738" s="11"/>
      <c r="S738" s="11"/>
      <c r="T738" s="196">
        <f t="shared" si="53"/>
        <v>788.68369829683695</v>
      </c>
      <c r="U738" s="11"/>
      <c r="V738" s="11"/>
      <c r="W738" s="11"/>
      <c r="Y738" s="171">
        <v>59781.679999999993</v>
      </c>
      <c r="Z738" s="171">
        <f t="shared" si="50"/>
        <v>87594.08</v>
      </c>
      <c r="AA738" s="172"/>
      <c r="AB738" s="171">
        <f t="shared" si="51"/>
        <v>51015.55</v>
      </c>
      <c r="AC738" s="171">
        <v>70407.92</v>
      </c>
      <c r="AD738" s="171"/>
      <c r="AE738" s="4"/>
      <c r="AF738" s="4"/>
    </row>
    <row r="739" spans="1:32">
      <c r="A739" s="56"/>
      <c r="B739" s="11"/>
      <c r="C739" s="11" t="s">
        <v>177</v>
      </c>
      <c r="D739" s="11"/>
      <c r="E739" s="11" t="s">
        <v>75</v>
      </c>
      <c r="F739" s="11">
        <v>375</v>
      </c>
      <c r="G739" s="11"/>
      <c r="H739" s="11"/>
      <c r="I739" s="11"/>
      <c r="J739" s="204">
        <v>73.849999999999994</v>
      </c>
      <c r="K739" s="11"/>
      <c r="M739" s="11">
        <v>1</v>
      </c>
      <c r="N739" s="70"/>
      <c r="P739" s="193">
        <f t="shared" si="52"/>
        <v>73.849999999999994</v>
      </c>
      <c r="Q739" s="11"/>
      <c r="R739" s="11"/>
      <c r="S739" s="11"/>
      <c r="T739" s="196">
        <f t="shared" si="53"/>
        <v>375</v>
      </c>
      <c r="U739" s="11"/>
      <c r="V739" s="11"/>
      <c r="W739" s="11"/>
      <c r="Y739" s="171">
        <v>73.849999999999994</v>
      </c>
      <c r="Z739" s="171">
        <f t="shared" si="50"/>
        <v>108.21</v>
      </c>
      <c r="AA739" s="172"/>
      <c r="AB739" s="171">
        <f t="shared" si="51"/>
        <v>63.02</v>
      </c>
      <c r="AC739" s="171">
        <v>86.98</v>
      </c>
      <c r="AD739" s="171"/>
      <c r="AE739" s="4"/>
      <c r="AF739" s="4"/>
    </row>
    <row r="740" spans="1:32">
      <c r="A740" s="56"/>
      <c r="B740" s="11"/>
      <c r="C740" s="11" t="s">
        <v>179</v>
      </c>
      <c r="D740" s="11"/>
      <c r="E740" s="11" t="s">
        <v>180</v>
      </c>
      <c r="F740" s="11">
        <v>325058</v>
      </c>
      <c r="G740" s="11"/>
      <c r="H740" s="11"/>
      <c r="I740" s="11"/>
      <c r="J740" s="204">
        <v>57979.020000000048</v>
      </c>
      <c r="K740" s="11"/>
      <c r="M740" s="11">
        <v>633</v>
      </c>
      <c r="N740" s="70"/>
      <c r="P740" s="193">
        <f t="shared" si="52"/>
        <v>91.59402843601903</v>
      </c>
      <c r="Q740" s="11"/>
      <c r="R740" s="11"/>
      <c r="S740" s="11"/>
      <c r="T740" s="196">
        <f t="shared" si="53"/>
        <v>513.51974723538706</v>
      </c>
      <c r="U740" s="11"/>
      <c r="V740" s="11"/>
      <c r="W740" s="11"/>
      <c r="Y740" s="171">
        <v>57979.020000000048</v>
      </c>
      <c r="Z740" s="171">
        <f t="shared" si="50"/>
        <v>84952.76</v>
      </c>
      <c r="AA740" s="172"/>
      <c r="AB740" s="171">
        <f t="shared" si="51"/>
        <v>49477.23</v>
      </c>
      <c r="AC740" s="171">
        <v>68284.83</v>
      </c>
      <c r="AD740" s="171"/>
      <c r="AE740" s="4"/>
      <c r="AF740" s="4"/>
    </row>
    <row r="741" spans="1:32">
      <c r="A741" s="56"/>
      <c r="B741" s="11"/>
      <c r="C741" s="11" t="s">
        <v>181</v>
      </c>
      <c r="D741" s="11"/>
      <c r="E741" s="11" t="s">
        <v>182</v>
      </c>
      <c r="F741" s="11">
        <v>545</v>
      </c>
      <c r="G741" s="11"/>
      <c r="H741" s="11"/>
      <c r="I741" s="11"/>
      <c r="J741" s="204">
        <v>120.83</v>
      </c>
      <c r="K741" s="11"/>
      <c r="M741" s="11">
        <v>4</v>
      </c>
      <c r="N741" s="70"/>
      <c r="P741" s="193">
        <f t="shared" si="52"/>
        <v>30.2075</v>
      </c>
      <c r="Q741" s="11"/>
      <c r="R741" s="11"/>
      <c r="S741" s="11"/>
      <c r="T741" s="196">
        <f t="shared" si="53"/>
        <v>136.25</v>
      </c>
      <c r="U741" s="11"/>
      <c r="V741" s="11"/>
      <c r="W741" s="11"/>
      <c r="Y741" s="171">
        <v>120.83</v>
      </c>
      <c r="Z741" s="171">
        <f t="shared" si="50"/>
        <v>177.04</v>
      </c>
      <c r="AA741" s="172"/>
      <c r="AB741" s="171">
        <f t="shared" si="51"/>
        <v>103.11</v>
      </c>
      <c r="AC741" s="171">
        <v>142.31</v>
      </c>
      <c r="AD741" s="171"/>
      <c r="AE741" s="4"/>
      <c r="AF741" s="4"/>
    </row>
    <row r="742" spans="1:32">
      <c r="A742" s="56"/>
      <c r="B742" s="11"/>
      <c r="C742" s="11" t="s">
        <v>183</v>
      </c>
      <c r="D742" s="11"/>
      <c r="E742" s="11" t="s">
        <v>184</v>
      </c>
      <c r="F742" s="11">
        <v>894827</v>
      </c>
      <c r="G742" s="11"/>
      <c r="H742" s="11"/>
      <c r="I742" s="11"/>
      <c r="J742" s="204">
        <v>164844.83000000016</v>
      </c>
      <c r="K742" s="11"/>
      <c r="M742" s="11">
        <v>1241</v>
      </c>
      <c r="N742" s="70"/>
      <c r="P742" s="193">
        <f t="shared" si="52"/>
        <v>132.83225624496387</v>
      </c>
      <c r="Q742" s="11"/>
      <c r="R742" s="11"/>
      <c r="S742" s="11"/>
      <c r="T742" s="196">
        <f t="shared" si="53"/>
        <v>721.05318291700246</v>
      </c>
      <c r="U742" s="11"/>
      <c r="V742" s="11"/>
      <c r="W742" s="11"/>
      <c r="Y742" s="171">
        <v>164844.83000000016</v>
      </c>
      <c r="Z742" s="171">
        <f t="shared" si="50"/>
        <v>241536.06</v>
      </c>
      <c r="AA742" s="172"/>
      <c r="AB742" s="171">
        <f t="shared" si="51"/>
        <v>140672.69</v>
      </c>
      <c r="AC742" s="171">
        <v>194146.11</v>
      </c>
      <c r="AD742" s="171"/>
      <c r="AE742" s="4"/>
      <c r="AF742" s="4"/>
    </row>
    <row r="743" spans="1:32">
      <c r="A743" s="56"/>
      <c r="B743" s="11"/>
      <c r="C743" s="11" t="s">
        <v>183</v>
      </c>
      <c r="D743" s="11"/>
      <c r="E743" s="11" t="s">
        <v>79</v>
      </c>
      <c r="F743" s="11">
        <v>1719</v>
      </c>
      <c r="G743" s="11"/>
      <c r="H743" s="11"/>
      <c r="I743" s="11"/>
      <c r="J743" s="204">
        <v>334.03999999999996</v>
      </c>
      <c r="K743" s="11"/>
      <c r="M743" s="11">
        <v>3</v>
      </c>
      <c r="N743" s="70"/>
      <c r="P743" s="193">
        <f t="shared" si="52"/>
        <v>111.34666666666665</v>
      </c>
      <c r="Q743" s="11"/>
      <c r="R743" s="11"/>
      <c r="S743" s="11"/>
      <c r="T743" s="196">
        <f t="shared" si="53"/>
        <v>573</v>
      </c>
      <c r="U743" s="11"/>
      <c r="V743" s="11"/>
      <c r="W743" s="11"/>
      <c r="Y743" s="171">
        <v>334.03999999999996</v>
      </c>
      <c r="Z743" s="171">
        <f t="shared" si="50"/>
        <v>489.45</v>
      </c>
      <c r="AA743" s="172"/>
      <c r="AB743" s="171">
        <f t="shared" si="51"/>
        <v>285.06</v>
      </c>
      <c r="AC743" s="171">
        <v>393.42</v>
      </c>
      <c r="AD743" s="171"/>
      <c r="AE743" s="4"/>
      <c r="AF743" s="4"/>
    </row>
    <row r="744" spans="1:32">
      <c r="A744" s="56"/>
      <c r="B744" s="11"/>
      <c r="C744" s="11" t="s">
        <v>185</v>
      </c>
      <c r="D744" s="11"/>
      <c r="E744" s="11" t="s">
        <v>186</v>
      </c>
      <c r="F744" s="11">
        <v>1796077</v>
      </c>
      <c r="G744" s="11"/>
      <c r="H744" s="11"/>
      <c r="I744" s="11"/>
      <c r="J744" s="204">
        <v>325419.06999999931</v>
      </c>
      <c r="K744" s="11"/>
      <c r="M744" s="11">
        <v>3353</v>
      </c>
      <c r="N744" s="70"/>
      <c r="P744" s="193">
        <f t="shared" si="52"/>
        <v>97.053107664777599</v>
      </c>
      <c r="Q744" s="11"/>
      <c r="R744" s="11"/>
      <c r="S744" s="11"/>
      <c r="T744" s="196">
        <f t="shared" si="53"/>
        <v>535.66269012824341</v>
      </c>
      <c r="U744" s="11"/>
      <c r="V744" s="11"/>
      <c r="W744" s="11"/>
      <c r="Y744" s="171">
        <v>325419.06999999931</v>
      </c>
      <c r="Z744" s="171">
        <f t="shared" si="50"/>
        <v>476814.7</v>
      </c>
      <c r="AA744" s="172"/>
      <c r="AB744" s="171">
        <f t="shared" si="51"/>
        <v>277701.01</v>
      </c>
      <c r="AC744" s="171">
        <v>383262.54</v>
      </c>
      <c r="AD744" s="171"/>
      <c r="AE744" s="4"/>
      <c r="AF744" s="4"/>
    </row>
    <row r="745" spans="1:32">
      <c r="A745" s="56"/>
      <c r="B745" s="11"/>
      <c r="C745" s="11" t="s">
        <v>185</v>
      </c>
      <c r="D745" s="11"/>
      <c r="E745" s="11" t="s">
        <v>187</v>
      </c>
      <c r="F745" s="11">
        <v>406</v>
      </c>
      <c r="G745" s="11"/>
      <c r="H745" s="11"/>
      <c r="I745" s="11"/>
      <c r="J745" s="204">
        <v>79.34</v>
      </c>
      <c r="K745" s="11"/>
      <c r="M745" s="11">
        <v>1</v>
      </c>
      <c r="N745" s="70"/>
      <c r="P745" s="193">
        <f t="shared" si="52"/>
        <v>79.34</v>
      </c>
      <c r="Q745" s="11"/>
      <c r="R745" s="11"/>
      <c r="S745" s="11"/>
      <c r="T745" s="196">
        <f t="shared" si="53"/>
        <v>406</v>
      </c>
      <c r="U745" s="11"/>
      <c r="V745" s="11"/>
      <c r="W745" s="11"/>
      <c r="Y745" s="171">
        <v>79.34</v>
      </c>
      <c r="Z745" s="171">
        <f t="shared" si="50"/>
        <v>116.25</v>
      </c>
      <c r="AA745" s="172"/>
      <c r="AB745" s="171">
        <f t="shared" si="51"/>
        <v>67.709999999999994</v>
      </c>
      <c r="AC745" s="171">
        <v>93.44</v>
      </c>
      <c r="AD745" s="171"/>
      <c r="AE745" s="4"/>
      <c r="AF745" s="4"/>
    </row>
    <row r="746" spans="1:32">
      <c r="A746" s="56"/>
      <c r="B746" s="11"/>
      <c r="C746" s="11" t="s">
        <v>188</v>
      </c>
      <c r="D746" s="11"/>
      <c r="E746" s="11" t="s">
        <v>189</v>
      </c>
      <c r="F746" s="11">
        <v>3285647</v>
      </c>
      <c r="G746" s="11"/>
      <c r="H746" s="11"/>
      <c r="I746" s="11"/>
      <c r="J746" s="204">
        <v>567766.00999999873</v>
      </c>
      <c r="K746" s="11"/>
      <c r="M746" s="11">
        <v>5897</v>
      </c>
      <c r="N746" s="70"/>
      <c r="P746" s="193">
        <f t="shared" si="52"/>
        <v>96.280483296591271</v>
      </c>
      <c r="Q746" s="11"/>
      <c r="R746" s="11"/>
      <c r="S746" s="11"/>
      <c r="T746" s="196">
        <f t="shared" si="53"/>
        <v>557.17263015092419</v>
      </c>
      <c r="U746" s="11"/>
      <c r="V746" s="11"/>
      <c r="W746" s="11"/>
      <c r="Y746" s="171">
        <v>567766.00999999873</v>
      </c>
      <c r="Z746" s="171">
        <f t="shared" si="50"/>
        <v>831909.4</v>
      </c>
      <c r="AA746" s="172"/>
      <c r="AB746" s="171">
        <f t="shared" si="51"/>
        <v>484511.24</v>
      </c>
      <c r="AC746" s="171">
        <v>668686.81999999995</v>
      </c>
      <c r="AD746" s="171"/>
      <c r="AE746" s="4"/>
      <c r="AF746" s="4"/>
    </row>
    <row r="747" spans="1:32">
      <c r="A747" s="56"/>
      <c r="B747" s="11"/>
      <c r="C747" s="11" t="s">
        <v>190</v>
      </c>
      <c r="D747" s="11"/>
      <c r="E747" s="11" t="s">
        <v>86</v>
      </c>
      <c r="F747" s="11">
        <v>330246</v>
      </c>
      <c r="G747" s="11"/>
      <c r="H747" s="11"/>
      <c r="I747" s="11"/>
      <c r="J747" s="204">
        <v>61443.289999999972</v>
      </c>
      <c r="K747" s="11"/>
      <c r="M747" s="11">
        <v>371</v>
      </c>
      <c r="N747" s="70"/>
      <c r="P747" s="193">
        <f t="shared" si="52"/>
        <v>165.61533692722364</v>
      </c>
      <c r="Q747" s="11"/>
      <c r="R747" s="11"/>
      <c r="S747" s="11"/>
      <c r="T747" s="196">
        <f t="shared" si="53"/>
        <v>890.15094339622647</v>
      </c>
      <c r="U747" s="11"/>
      <c r="V747" s="11"/>
      <c r="W747" s="11"/>
      <c r="Y747" s="171">
        <v>61443.289999999972</v>
      </c>
      <c r="Z747" s="171">
        <f t="shared" si="50"/>
        <v>90028.73</v>
      </c>
      <c r="AA747" s="172"/>
      <c r="AB747" s="171">
        <f t="shared" si="51"/>
        <v>52433.51</v>
      </c>
      <c r="AC747" s="171">
        <v>72364.88</v>
      </c>
      <c r="AD747" s="171"/>
      <c r="AE747" s="4"/>
      <c r="AF747" s="4"/>
    </row>
    <row r="748" spans="1:32">
      <c r="A748" s="56"/>
      <c r="B748" s="11"/>
      <c r="C748" s="11" t="s">
        <v>190</v>
      </c>
      <c r="D748" s="11"/>
      <c r="E748" s="11" t="s">
        <v>191</v>
      </c>
      <c r="F748" s="11">
        <v>660</v>
      </c>
      <c r="G748" s="11"/>
      <c r="H748" s="11"/>
      <c r="I748" s="11"/>
      <c r="J748" s="204">
        <v>125.36</v>
      </c>
      <c r="K748" s="11"/>
      <c r="M748" s="11">
        <v>1</v>
      </c>
      <c r="N748" s="70"/>
      <c r="P748" s="193">
        <f t="shared" si="52"/>
        <v>125.36</v>
      </c>
      <c r="Q748" s="11"/>
      <c r="R748" s="11"/>
      <c r="S748" s="11"/>
      <c r="T748" s="196">
        <f t="shared" si="53"/>
        <v>660</v>
      </c>
      <c r="U748" s="11"/>
      <c r="V748" s="11"/>
      <c r="W748" s="11"/>
      <c r="Y748" s="171">
        <v>125.36</v>
      </c>
      <c r="Z748" s="171">
        <f t="shared" si="50"/>
        <v>183.68</v>
      </c>
      <c r="AA748" s="172"/>
      <c r="AB748" s="171">
        <f t="shared" si="51"/>
        <v>106.98</v>
      </c>
      <c r="AC748" s="171">
        <v>147.63999999999999</v>
      </c>
      <c r="AD748" s="171"/>
      <c r="AE748" s="4"/>
      <c r="AF748" s="4"/>
    </row>
    <row r="749" spans="1:32">
      <c r="A749" s="56"/>
      <c r="B749" s="11"/>
      <c r="C749" s="11" t="s">
        <v>192</v>
      </c>
      <c r="D749" s="11"/>
      <c r="E749" s="11" t="s">
        <v>133</v>
      </c>
      <c r="F749" s="11">
        <v>857</v>
      </c>
      <c r="G749" s="11"/>
      <c r="H749" s="11"/>
      <c r="I749" s="11"/>
      <c r="J749" s="204">
        <v>168.7</v>
      </c>
      <c r="K749" s="11"/>
      <c r="M749" s="11">
        <v>2</v>
      </c>
      <c r="N749" s="70"/>
      <c r="P749" s="193">
        <f t="shared" si="52"/>
        <v>84.35</v>
      </c>
      <c r="Q749" s="11"/>
      <c r="R749" s="11"/>
      <c r="S749" s="11"/>
      <c r="T749" s="196">
        <f t="shared" si="53"/>
        <v>428.5</v>
      </c>
      <c r="U749" s="11"/>
      <c r="V749" s="11"/>
      <c r="W749" s="11"/>
      <c r="Y749" s="171">
        <v>168.7</v>
      </c>
      <c r="Z749" s="171">
        <f t="shared" si="50"/>
        <v>247.18</v>
      </c>
      <c r="AA749" s="172"/>
      <c r="AB749" s="171">
        <f t="shared" si="51"/>
        <v>143.96</v>
      </c>
      <c r="AC749" s="171">
        <v>198.69</v>
      </c>
      <c r="AD749" s="171"/>
      <c r="AE749" s="4"/>
      <c r="AF749" s="4"/>
    </row>
    <row r="750" spans="1:32">
      <c r="A750" s="56"/>
      <c r="B750" s="11"/>
      <c r="C750" s="11" t="s">
        <v>193</v>
      </c>
      <c r="D750" s="11"/>
      <c r="E750" s="11" t="s">
        <v>53</v>
      </c>
      <c r="F750" s="11">
        <v>839915</v>
      </c>
      <c r="G750" s="11"/>
      <c r="H750" s="11"/>
      <c r="I750" s="11"/>
      <c r="J750" s="204">
        <v>158317.20999999985</v>
      </c>
      <c r="K750" s="11"/>
      <c r="M750" s="11">
        <v>1832</v>
      </c>
      <c r="N750" s="70"/>
      <c r="P750" s="193">
        <f t="shared" si="52"/>
        <v>86.417691048034854</v>
      </c>
      <c r="Q750" s="11"/>
      <c r="R750" s="11"/>
      <c r="S750" s="11"/>
      <c r="T750" s="196">
        <f t="shared" si="53"/>
        <v>458.4688864628821</v>
      </c>
      <c r="U750" s="11"/>
      <c r="V750" s="11"/>
      <c r="W750" s="11"/>
      <c r="Y750" s="171">
        <v>158317.20999999985</v>
      </c>
      <c r="Z750" s="171">
        <f t="shared" si="50"/>
        <v>231971.57</v>
      </c>
      <c r="AA750" s="172"/>
      <c r="AB750" s="171">
        <f t="shared" si="51"/>
        <v>135102.25</v>
      </c>
      <c r="AC750" s="171">
        <v>186458.21</v>
      </c>
      <c r="AD750" s="171"/>
      <c r="AE750" s="4"/>
      <c r="AF750" s="4"/>
    </row>
    <row r="751" spans="1:32">
      <c r="A751" s="56"/>
      <c r="B751" s="11"/>
      <c r="C751" s="11" t="s">
        <v>194</v>
      </c>
      <c r="D751" s="11"/>
      <c r="E751" s="11" t="s">
        <v>165</v>
      </c>
      <c r="F751" s="11">
        <v>564972</v>
      </c>
      <c r="G751" s="11"/>
      <c r="H751" s="11"/>
      <c r="I751" s="11"/>
      <c r="J751" s="204">
        <v>101156.61999999998</v>
      </c>
      <c r="K751" s="11"/>
      <c r="M751" s="11">
        <v>997</v>
      </c>
      <c r="N751" s="70"/>
      <c r="P751" s="193">
        <f t="shared" si="52"/>
        <v>101.46100300902707</v>
      </c>
      <c r="Q751" s="11"/>
      <c r="R751" s="11"/>
      <c r="S751" s="11"/>
      <c r="T751" s="196">
        <f t="shared" si="53"/>
        <v>566.67201604814443</v>
      </c>
      <c r="U751" s="11"/>
      <c r="V751" s="11"/>
      <c r="W751" s="11"/>
      <c r="Y751" s="171">
        <v>101156.61999999998</v>
      </c>
      <c r="Z751" s="171">
        <f t="shared" si="50"/>
        <v>148218</v>
      </c>
      <c r="AA751" s="172"/>
      <c r="AB751" s="171">
        <f t="shared" si="51"/>
        <v>86323.45</v>
      </c>
      <c r="AC751" s="171">
        <v>119137.28</v>
      </c>
      <c r="AD751" s="171"/>
      <c r="AE751" s="4"/>
      <c r="AF751" s="4"/>
    </row>
    <row r="752" spans="1:32">
      <c r="A752" s="56"/>
      <c r="B752" s="11"/>
      <c r="C752" s="11" t="s">
        <v>195</v>
      </c>
      <c r="D752" s="11"/>
      <c r="E752" s="11" t="s">
        <v>196</v>
      </c>
      <c r="F752" s="11">
        <v>231362</v>
      </c>
      <c r="G752" s="11"/>
      <c r="H752" s="11"/>
      <c r="I752" s="11"/>
      <c r="J752" s="204">
        <v>42641.780000000035</v>
      </c>
      <c r="K752" s="11"/>
      <c r="M752" s="11">
        <v>333</v>
      </c>
      <c r="N752" s="70"/>
      <c r="P752" s="193">
        <f t="shared" si="52"/>
        <v>128.05339339339349</v>
      </c>
      <c r="Q752" s="11"/>
      <c r="R752" s="11"/>
      <c r="S752" s="11"/>
      <c r="T752" s="196">
        <f t="shared" si="53"/>
        <v>694.78078078078079</v>
      </c>
      <c r="U752" s="11"/>
      <c r="V752" s="11"/>
      <c r="W752" s="11"/>
      <c r="Y752" s="171">
        <v>42641.780000000035</v>
      </c>
      <c r="Z752" s="171">
        <f t="shared" si="50"/>
        <v>62480.14</v>
      </c>
      <c r="AA752" s="172"/>
      <c r="AB752" s="171">
        <f t="shared" si="51"/>
        <v>36388.97</v>
      </c>
      <c r="AC752" s="171">
        <v>50221.39</v>
      </c>
      <c r="AD752" s="171"/>
      <c r="AE752" s="4"/>
      <c r="AF752" s="4"/>
    </row>
    <row r="753" spans="1:32">
      <c r="A753" s="56"/>
      <c r="B753" s="11"/>
      <c r="C753" s="11" t="s">
        <v>195</v>
      </c>
      <c r="D753" s="11"/>
      <c r="E753" s="11" t="s">
        <v>197</v>
      </c>
      <c r="F753" s="11">
        <v>773</v>
      </c>
      <c r="G753" s="11"/>
      <c r="H753" s="11"/>
      <c r="I753" s="11"/>
      <c r="J753" s="204">
        <v>147.01</v>
      </c>
      <c r="K753" s="11"/>
      <c r="M753" s="11">
        <v>1</v>
      </c>
      <c r="N753" s="70"/>
      <c r="P753" s="193">
        <f t="shared" si="52"/>
        <v>147.01</v>
      </c>
      <c r="Q753" s="11"/>
      <c r="R753" s="11"/>
      <c r="S753" s="11"/>
      <c r="T753" s="196">
        <f t="shared" si="53"/>
        <v>773</v>
      </c>
      <c r="U753" s="11"/>
      <c r="V753" s="11"/>
      <c r="W753" s="11"/>
      <c r="Y753" s="171">
        <v>147.01</v>
      </c>
      <c r="Z753" s="171">
        <f t="shared" si="50"/>
        <v>215.4</v>
      </c>
      <c r="AA753" s="172"/>
      <c r="AB753" s="171">
        <f t="shared" si="51"/>
        <v>125.45</v>
      </c>
      <c r="AC753" s="171">
        <v>173.14</v>
      </c>
      <c r="AD753" s="171"/>
      <c r="AE753" s="4"/>
      <c r="AF753" s="4"/>
    </row>
    <row r="754" spans="1:32">
      <c r="A754" s="56"/>
      <c r="B754" s="11"/>
      <c r="C754" s="11" t="s">
        <v>198</v>
      </c>
      <c r="D754" s="11"/>
      <c r="E754" s="11" t="s">
        <v>52</v>
      </c>
      <c r="F754" s="11">
        <v>1246</v>
      </c>
      <c r="G754" s="11"/>
      <c r="H754" s="11"/>
      <c r="I754" s="11"/>
      <c r="J754" s="204">
        <v>238.26</v>
      </c>
      <c r="K754" s="11"/>
      <c r="M754" s="11">
        <v>2</v>
      </c>
      <c r="N754" s="70"/>
      <c r="P754" s="193">
        <f t="shared" si="52"/>
        <v>119.13</v>
      </c>
      <c r="Q754" s="11"/>
      <c r="R754" s="11"/>
      <c r="S754" s="11"/>
      <c r="T754" s="196">
        <f t="shared" si="53"/>
        <v>623</v>
      </c>
      <c r="U754" s="11"/>
      <c r="V754" s="11"/>
      <c r="W754" s="11"/>
      <c r="Y754" s="171">
        <v>238.26</v>
      </c>
      <c r="Z754" s="171">
        <f t="shared" ref="Z754:Z817" si="54">ROUND($Z$1211*Y754/$Y$1211,2)</f>
        <v>349.11</v>
      </c>
      <c r="AA754" s="172"/>
      <c r="AB754" s="171">
        <f t="shared" ref="AB754:AB817" si="55">ROUND($AB$1211*Y754/$Y$1211,2)</f>
        <v>203.32</v>
      </c>
      <c r="AC754" s="171">
        <v>280.61</v>
      </c>
      <c r="AD754" s="171"/>
      <c r="AE754" s="4"/>
      <c r="AF754" s="4"/>
    </row>
    <row r="755" spans="1:32">
      <c r="A755" s="56"/>
      <c r="B755" s="11"/>
      <c r="C755" s="11" t="s">
        <v>199</v>
      </c>
      <c r="D755" s="11"/>
      <c r="E755" s="11" t="s">
        <v>115</v>
      </c>
      <c r="F755" s="11">
        <v>166482</v>
      </c>
      <c r="G755" s="11"/>
      <c r="H755" s="11"/>
      <c r="I755" s="11"/>
      <c r="J755" s="204">
        <v>30499.509999999991</v>
      </c>
      <c r="K755" s="11"/>
      <c r="M755" s="11">
        <v>238</v>
      </c>
      <c r="N755" s="70"/>
      <c r="P755" s="193">
        <f t="shared" ref="P755:P818" si="56">J755/M755</f>
        <v>128.14920168067223</v>
      </c>
      <c r="Q755" s="11"/>
      <c r="R755" s="11"/>
      <c r="S755" s="11"/>
      <c r="T755" s="196">
        <f t="shared" ref="T755:T818" si="57">F755/M755</f>
        <v>699.50420168067228</v>
      </c>
      <c r="U755" s="11"/>
      <c r="V755" s="11"/>
      <c r="W755" s="11"/>
      <c r="Y755" s="171">
        <v>30499.509999999991</v>
      </c>
      <c r="Z755" s="171">
        <f t="shared" si="54"/>
        <v>44688.88</v>
      </c>
      <c r="AA755" s="172"/>
      <c r="AB755" s="171">
        <f t="shared" si="55"/>
        <v>26027.19</v>
      </c>
      <c r="AC755" s="171">
        <v>35920.82</v>
      </c>
      <c r="AD755" s="171"/>
      <c r="AE755" s="4"/>
      <c r="AF755" s="4"/>
    </row>
    <row r="756" spans="1:32">
      <c r="A756" s="56"/>
      <c r="B756" s="11"/>
      <c r="C756" s="11" t="s">
        <v>200</v>
      </c>
      <c r="D756" s="11"/>
      <c r="E756" s="11" t="s">
        <v>68</v>
      </c>
      <c r="F756" s="11">
        <v>2353</v>
      </c>
      <c r="G756" s="11"/>
      <c r="H756" s="11"/>
      <c r="I756" s="11"/>
      <c r="J756" s="204">
        <v>461.06</v>
      </c>
      <c r="K756" s="11"/>
      <c r="M756" s="11">
        <v>5</v>
      </c>
      <c r="N756" s="70"/>
      <c r="P756" s="193">
        <f t="shared" si="56"/>
        <v>92.212000000000003</v>
      </c>
      <c r="Q756" s="11"/>
      <c r="R756" s="11"/>
      <c r="S756" s="11"/>
      <c r="T756" s="196">
        <f t="shared" si="57"/>
        <v>470.6</v>
      </c>
      <c r="U756" s="11"/>
      <c r="V756" s="11"/>
      <c r="W756" s="11"/>
      <c r="Y756" s="171">
        <v>461.06</v>
      </c>
      <c r="Z756" s="171">
        <f t="shared" si="54"/>
        <v>675.56</v>
      </c>
      <c r="AA756" s="172"/>
      <c r="AB756" s="171">
        <f t="shared" si="55"/>
        <v>393.45</v>
      </c>
      <c r="AC756" s="171">
        <v>543.01</v>
      </c>
      <c r="AD756" s="171"/>
      <c r="AE756" s="4"/>
      <c r="AF756" s="4"/>
    </row>
    <row r="757" spans="1:32">
      <c r="A757" s="56"/>
      <c r="B757" s="11"/>
      <c r="C757" s="11" t="s">
        <v>201</v>
      </c>
      <c r="D757" s="11"/>
      <c r="E757" s="11" t="s">
        <v>59</v>
      </c>
      <c r="F757" s="11">
        <v>74700</v>
      </c>
      <c r="G757" s="11"/>
      <c r="H757" s="11"/>
      <c r="I757" s="11"/>
      <c r="J757" s="204">
        <v>13549.540000000003</v>
      </c>
      <c r="K757" s="11"/>
      <c r="M757" s="11">
        <v>102</v>
      </c>
      <c r="N757" s="70"/>
      <c r="P757" s="193">
        <f t="shared" si="56"/>
        <v>132.83862745098043</v>
      </c>
      <c r="Q757" s="11"/>
      <c r="R757" s="11"/>
      <c r="S757" s="11"/>
      <c r="T757" s="196">
        <f t="shared" si="57"/>
        <v>732.35294117647061</v>
      </c>
      <c r="U757" s="11"/>
      <c r="V757" s="11"/>
      <c r="W757" s="11"/>
      <c r="Y757" s="171">
        <v>13549.540000000003</v>
      </c>
      <c r="Z757" s="171">
        <f t="shared" si="54"/>
        <v>19853.23</v>
      </c>
      <c r="AA757" s="172"/>
      <c r="AB757" s="171">
        <f t="shared" si="55"/>
        <v>11562.69</v>
      </c>
      <c r="AC757" s="171">
        <v>15957.98</v>
      </c>
      <c r="AD757" s="171"/>
      <c r="AE757" s="4"/>
      <c r="AF757" s="4"/>
    </row>
    <row r="758" spans="1:32">
      <c r="A758" s="56"/>
      <c r="B758" s="11"/>
      <c r="C758" s="11" t="s">
        <v>202</v>
      </c>
      <c r="D758" s="11"/>
      <c r="E758" s="11" t="s">
        <v>135</v>
      </c>
      <c r="F758" s="11">
        <v>133502</v>
      </c>
      <c r="G758" s="11"/>
      <c r="H758" s="11"/>
      <c r="I758" s="11"/>
      <c r="J758" s="204">
        <v>23741.99</v>
      </c>
      <c r="K758" s="11"/>
      <c r="M758" s="11">
        <v>202</v>
      </c>
      <c r="N758" s="70"/>
      <c r="P758" s="193">
        <f t="shared" si="56"/>
        <v>117.53460396039604</v>
      </c>
      <c r="Q758" s="11"/>
      <c r="R758" s="11"/>
      <c r="S758" s="11"/>
      <c r="T758" s="196">
        <f t="shared" si="57"/>
        <v>660.90099009900985</v>
      </c>
      <c r="U758" s="11"/>
      <c r="V758" s="11"/>
      <c r="W758" s="11"/>
      <c r="Y758" s="171">
        <v>23741.99</v>
      </c>
      <c r="Z758" s="171">
        <f t="shared" si="54"/>
        <v>34787.54</v>
      </c>
      <c r="AA758" s="172"/>
      <c r="AB758" s="171">
        <f t="shared" si="55"/>
        <v>20260.57</v>
      </c>
      <c r="AC758" s="171">
        <v>27962.15</v>
      </c>
      <c r="AD758" s="171"/>
      <c r="AE758" s="4"/>
      <c r="AF758" s="4"/>
    </row>
    <row r="759" spans="1:32">
      <c r="A759" s="56"/>
      <c r="B759" s="11"/>
      <c r="C759" s="11" t="s">
        <v>203</v>
      </c>
      <c r="D759" s="11"/>
      <c r="E759" s="11" t="s">
        <v>133</v>
      </c>
      <c r="F759" s="11">
        <v>4313</v>
      </c>
      <c r="G759" s="11"/>
      <c r="H759" s="11"/>
      <c r="I759" s="11"/>
      <c r="J759" s="204">
        <v>831.82999999999993</v>
      </c>
      <c r="K759" s="11"/>
      <c r="M759" s="11">
        <v>7</v>
      </c>
      <c r="N759" s="70"/>
      <c r="P759" s="193">
        <f t="shared" si="56"/>
        <v>118.83285714285714</v>
      </c>
      <c r="Q759" s="11"/>
      <c r="R759" s="11"/>
      <c r="S759" s="11"/>
      <c r="T759" s="196">
        <f t="shared" si="57"/>
        <v>616.14285714285711</v>
      </c>
      <c r="U759" s="11"/>
      <c r="V759" s="11"/>
      <c r="W759" s="11"/>
      <c r="Y759" s="171">
        <v>831.82999999999993</v>
      </c>
      <c r="Z759" s="171">
        <f t="shared" si="54"/>
        <v>1218.82</v>
      </c>
      <c r="AA759" s="172"/>
      <c r="AB759" s="171">
        <f t="shared" si="55"/>
        <v>709.85</v>
      </c>
      <c r="AC759" s="171">
        <v>979.69</v>
      </c>
      <c r="AD759" s="171"/>
      <c r="AE759" s="4"/>
      <c r="AF759" s="4"/>
    </row>
    <row r="760" spans="1:32">
      <c r="A760" s="56"/>
      <c r="B760" s="11"/>
      <c r="C760" s="11" t="s">
        <v>203</v>
      </c>
      <c r="D760" s="11"/>
      <c r="E760" s="11" t="s">
        <v>204</v>
      </c>
      <c r="F760" s="11">
        <v>147981</v>
      </c>
      <c r="G760" s="11"/>
      <c r="H760" s="11"/>
      <c r="I760" s="11"/>
      <c r="J760" s="204">
        <v>26843.570000000011</v>
      </c>
      <c r="K760" s="11"/>
      <c r="M760" s="11">
        <v>216</v>
      </c>
      <c r="N760" s="70"/>
      <c r="P760" s="193">
        <f t="shared" si="56"/>
        <v>124.27578703703709</v>
      </c>
      <c r="Q760" s="11"/>
      <c r="R760" s="11"/>
      <c r="S760" s="11"/>
      <c r="T760" s="196">
        <f t="shared" si="57"/>
        <v>685.09722222222217</v>
      </c>
      <c r="U760" s="11"/>
      <c r="V760" s="11"/>
      <c r="W760" s="11"/>
      <c r="Y760" s="171">
        <v>26843.570000000011</v>
      </c>
      <c r="Z760" s="171">
        <f t="shared" si="54"/>
        <v>39332.080000000002</v>
      </c>
      <c r="AA760" s="172"/>
      <c r="AB760" s="171">
        <f t="shared" si="55"/>
        <v>22907.34</v>
      </c>
      <c r="AC760" s="171">
        <v>31615.03</v>
      </c>
      <c r="AD760" s="171"/>
      <c r="AE760" s="4"/>
      <c r="AF760" s="4"/>
    </row>
    <row r="761" spans="1:32">
      <c r="A761" s="56"/>
      <c r="B761" s="11"/>
      <c r="C761" s="11" t="s">
        <v>203</v>
      </c>
      <c r="D761" s="11"/>
      <c r="E761" s="11" t="s">
        <v>205</v>
      </c>
      <c r="F761" s="11">
        <v>547</v>
      </c>
      <c r="G761" s="11"/>
      <c r="H761" s="11"/>
      <c r="I761" s="11"/>
      <c r="J761" s="204">
        <v>105.61</v>
      </c>
      <c r="K761" s="11"/>
      <c r="M761" s="11">
        <v>1</v>
      </c>
      <c r="N761" s="70"/>
      <c r="P761" s="193">
        <f t="shared" si="56"/>
        <v>105.61</v>
      </c>
      <c r="Q761" s="11"/>
      <c r="R761" s="11"/>
      <c r="S761" s="11"/>
      <c r="T761" s="196">
        <f t="shared" si="57"/>
        <v>547</v>
      </c>
      <c r="U761" s="11"/>
      <c r="V761" s="11"/>
      <c r="W761" s="11"/>
      <c r="Y761" s="171">
        <v>105.61</v>
      </c>
      <c r="Z761" s="171">
        <f t="shared" si="54"/>
        <v>154.74</v>
      </c>
      <c r="AA761" s="172"/>
      <c r="AB761" s="171">
        <f t="shared" si="55"/>
        <v>90.12</v>
      </c>
      <c r="AC761" s="171">
        <v>124.38</v>
      </c>
      <c r="AD761" s="171"/>
      <c r="AE761" s="4"/>
      <c r="AF761" s="4"/>
    </row>
    <row r="762" spans="1:32">
      <c r="A762" s="56"/>
      <c r="B762" s="11"/>
      <c r="C762" s="11" t="s">
        <v>206</v>
      </c>
      <c r="D762" s="11"/>
      <c r="E762" s="11" t="s">
        <v>156</v>
      </c>
      <c r="F762" s="11">
        <v>358748</v>
      </c>
      <c r="G762" s="11"/>
      <c r="H762" s="11"/>
      <c r="I762" s="11"/>
      <c r="J762" s="204">
        <v>66417.710000000021</v>
      </c>
      <c r="K762" s="11"/>
      <c r="M762" s="11">
        <v>665</v>
      </c>
      <c r="N762" s="70"/>
      <c r="P762" s="193">
        <f t="shared" si="56"/>
        <v>99.876255639097778</v>
      </c>
      <c r="Q762" s="11"/>
      <c r="R762" s="11"/>
      <c r="S762" s="11"/>
      <c r="T762" s="196">
        <f t="shared" si="57"/>
        <v>539.4706766917293</v>
      </c>
      <c r="U762" s="11"/>
      <c r="V762" s="11"/>
      <c r="W762" s="11"/>
      <c r="Y762" s="171">
        <v>66417.710000000021</v>
      </c>
      <c r="Z762" s="171">
        <f t="shared" si="54"/>
        <v>97317.41</v>
      </c>
      <c r="AA762" s="172"/>
      <c r="AB762" s="171">
        <f t="shared" si="55"/>
        <v>56678.5</v>
      </c>
      <c r="AC762" s="171">
        <v>78223.5</v>
      </c>
      <c r="AD762" s="171"/>
      <c r="AE762" s="4"/>
      <c r="AF762" s="4"/>
    </row>
    <row r="763" spans="1:32">
      <c r="A763" s="56"/>
      <c r="B763" s="11"/>
      <c r="C763" s="11" t="s">
        <v>207</v>
      </c>
      <c r="D763" s="11"/>
      <c r="E763" s="11" t="s">
        <v>208</v>
      </c>
      <c r="F763" s="11">
        <v>64389</v>
      </c>
      <c r="G763" s="11"/>
      <c r="H763" s="11"/>
      <c r="I763" s="11"/>
      <c r="J763" s="204">
        <v>11723.200000000008</v>
      </c>
      <c r="K763" s="11"/>
      <c r="M763" s="11">
        <v>119</v>
      </c>
      <c r="N763" s="70"/>
      <c r="P763" s="193">
        <f t="shared" si="56"/>
        <v>98.514285714285776</v>
      </c>
      <c r="Q763" s="11"/>
      <c r="R763" s="11"/>
      <c r="S763" s="11"/>
      <c r="T763" s="196">
        <f t="shared" si="57"/>
        <v>541.0840336134454</v>
      </c>
      <c r="U763" s="11"/>
      <c r="V763" s="11"/>
      <c r="W763" s="11"/>
      <c r="Y763" s="171">
        <v>11723.200000000008</v>
      </c>
      <c r="Z763" s="171">
        <f t="shared" si="54"/>
        <v>17177.22</v>
      </c>
      <c r="AA763" s="172"/>
      <c r="AB763" s="171">
        <f t="shared" si="55"/>
        <v>10004.16</v>
      </c>
      <c r="AC763" s="171">
        <v>13807.01</v>
      </c>
      <c r="AD763" s="171"/>
      <c r="AE763" s="4"/>
      <c r="AF763" s="4"/>
    </row>
    <row r="764" spans="1:32">
      <c r="A764" s="56"/>
      <c r="B764" s="11"/>
      <c r="C764" s="11" t="s">
        <v>209</v>
      </c>
      <c r="D764" s="11"/>
      <c r="E764" s="11" t="s">
        <v>191</v>
      </c>
      <c r="F764" s="11">
        <v>392045</v>
      </c>
      <c r="G764" s="11"/>
      <c r="H764" s="11"/>
      <c r="I764" s="11"/>
      <c r="J764" s="204">
        <v>73822.77999999997</v>
      </c>
      <c r="K764" s="11"/>
      <c r="M764" s="11">
        <v>890</v>
      </c>
      <c r="N764" s="70"/>
      <c r="P764" s="193">
        <f t="shared" si="56"/>
        <v>82.946943820224689</v>
      </c>
      <c r="Q764" s="11"/>
      <c r="R764" s="11"/>
      <c r="S764" s="11"/>
      <c r="T764" s="196">
        <f t="shared" si="57"/>
        <v>440.5</v>
      </c>
      <c r="U764" s="11"/>
      <c r="V764" s="11"/>
      <c r="W764" s="11"/>
      <c r="Y764" s="171">
        <v>73822.77999999997</v>
      </c>
      <c r="Z764" s="171">
        <f t="shared" si="54"/>
        <v>108167.56</v>
      </c>
      <c r="AA764" s="172"/>
      <c r="AB764" s="171">
        <f t="shared" si="55"/>
        <v>62997.72</v>
      </c>
      <c r="AC764" s="171">
        <v>86944.83</v>
      </c>
      <c r="AD764" s="171"/>
      <c r="AE764" s="4"/>
      <c r="AF764" s="4"/>
    </row>
    <row r="765" spans="1:32">
      <c r="A765" s="56"/>
      <c r="B765" s="11"/>
      <c r="C765" s="11" t="s">
        <v>209</v>
      </c>
      <c r="D765" s="11"/>
      <c r="E765" s="11" t="s">
        <v>210</v>
      </c>
      <c r="F765" s="11">
        <v>1581</v>
      </c>
      <c r="G765" s="11"/>
      <c r="H765" s="11"/>
      <c r="I765" s="11"/>
      <c r="J765" s="204">
        <v>300.8</v>
      </c>
      <c r="K765" s="11"/>
      <c r="M765" s="11">
        <v>2</v>
      </c>
      <c r="N765" s="70"/>
      <c r="P765" s="193">
        <f t="shared" si="56"/>
        <v>150.4</v>
      </c>
      <c r="Q765" s="11"/>
      <c r="R765" s="11"/>
      <c r="S765" s="11"/>
      <c r="T765" s="196">
        <f t="shared" si="57"/>
        <v>790.5</v>
      </c>
      <c r="U765" s="11"/>
      <c r="V765" s="11"/>
      <c r="W765" s="11"/>
      <c r="Y765" s="171">
        <v>300.8</v>
      </c>
      <c r="Z765" s="171">
        <f t="shared" si="54"/>
        <v>440.74</v>
      </c>
      <c r="AA765" s="172"/>
      <c r="AB765" s="171">
        <f t="shared" si="55"/>
        <v>256.69</v>
      </c>
      <c r="AC765" s="171">
        <v>354.27</v>
      </c>
      <c r="AD765" s="171"/>
      <c r="AE765" s="4"/>
      <c r="AF765" s="4"/>
    </row>
    <row r="766" spans="1:32">
      <c r="A766" s="56"/>
      <c r="B766" s="11"/>
      <c r="C766" s="11" t="s">
        <v>209</v>
      </c>
      <c r="D766" s="11"/>
      <c r="E766" s="11" t="s">
        <v>115</v>
      </c>
      <c r="F766" s="11">
        <v>604</v>
      </c>
      <c r="G766" s="11"/>
      <c r="H766" s="11"/>
      <c r="I766" s="11"/>
      <c r="J766" s="204">
        <v>115.55</v>
      </c>
      <c r="K766" s="11"/>
      <c r="M766" s="11">
        <v>1</v>
      </c>
      <c r="N766" s="70"/>
      <c r="P766" s="193">
        <f t="shared" si="56"/>
        <v>115.55</v>
      </c>
      <c r="Q766" s="11"/>
      <c r="R766" s="11"/>
      <c r="S766" s="11"/>
      <c r="T766" s="196">
        <f t="shared" si="57"/>
        <v>604</v>
      </c>
      <c r="U766" s="11"/>
      <c r="V766" s="11"/>
      <c r="W766" s="11"/>
      <c r="Y766" s="171">
        <v>115.55</v>
      </c>
      <c r="Z766" s="171">
        <f t="shared" si="54"/>
        <v>169.31</v>
      </c>
      <c r="AA766" s="172"/>
      <c r="AB766" s="171">
        <f t="shared" si="55"/>
        <v>98.61</v>
      </c>
      <c r="AC766" s="171">
        <v>136.09</v>
      </c>
      <c r="AD766" s="171"/>
      <c r="AE766" s="4"/>
      <c r="AF766" s="4"/>
    </row>
    <row r="767" spans="1:32">
      <c r="A767" s="56"/>
      <c r="B767" s="11"/>
      <c r="C767" s="11" t="s">
        <v>211</v>
      </c>
      <c r="D767" s="11"/>
      <c r="E767" s="11" t="s">
        <v>212</v>
      </c>
      <c r="F767" s="11">
        <v>139024</v>
      </c>
      <c r="G767" s="11"/>
      <c r="H767" s="11"/>
      <c r="I767" s="11"/>
      <c r="J767" s="204">
        <v>25339.850000000009</v>
      </c>
      <c r="K767" s="11"/>
      <c r="M767" s="11">
        <v>208</v>
      </c>
      <c r="N767" s="70"/>
      <c r="P767" s="193">
        <f t="shared" si="56"/>
        <v>121.82620192307697</v>
      </c>
      <c r="Q767" s="11"/>
      <c r="R767" s="11"/>
      <c r="S767" s="11"/>
      <c r="T767" s="196">
        <f t="shared" si="57"/>
        <v>668.38461538461536</v>
      </c>
      <c r="U767" s="11"/>
      <c r="V767" s="11"/>
      <c r="W767" s="11"/>
      <c r="Y767" s="171">
        <v>25339.850000000009</v>
      </c>
      <c r="Z767" s="171">
        <f t="shared" si="54"/>
        <v>37128.78</v>
      </c>
      <c r="AA767" s="172"/>
      <c r="AB767" s="171">
        <f t="shared" si="55"/>
        <v>21624.12</v>
      </c>
      <c r="AC767" s="171">
        <v>29844.03</v>
      </c>
      <c r="AD767" s="171"/>
      <c r="AE767" s="4"/>
      <c r="AF767" s="4"/>
    </row>
    <row r="768" spans="1:32">
      <c r="A768" s="56"/>
      <c r="B768" s="11"/>
      <c r="C768" s="11" t="s">
        <v>211</v>
      </c>
      <c r="D768" s="11"/>
      <c r="E768" s="11" t="s">
        <v>64</v>
      </c>
      <c r="F768" s="11">
        <v>417</v>
      </c>
      <c r="G768" s="11"/>
      <c r="H768" s="11"/>
      <c r="I768" s="11"/>
      <c r="J768" s="204">
        <v>81.400000000000006</v>
      </c>
      <c r="K768" s="11"/>
      <c r="M768" s="11">
        <v>1</v>
      </c>
      <c r="N768" s="70"/>
      <c r="P768" s="193">
        <f t="shared" si="56"/>
        <v>81.400000000000006</v>
      </c>
      <c r="Q768" s="11"/>
      <c r="R768" s="11"/>
      <c r="S768" s="11"/>
      <c r="T768" s="196">
        <f t="shared" si="57"/>
        <v>417</v>
      </c>
      <c r="U768" s="11"/>
      <c r="V768" s="11"/>
      <c r="W768" s="11"/>
      <c r="Y768" s="171">
        <v>81.400000000000006</v>
      </c>
      <c r="Z768" s="171">
        <f t="shared" si="54"/>
        <v>119.27</v>
      </c>
      <c r="AA768" s="172"/>
      <c r="AB768" s="171">
        <f t="shared" si="55"/>
        <v>69.459999999999994</v>
      </c>
      <c r="AC768" s="171">
        <v>95.87</v>
      </c>
      <c r="AD768" s="171"/>
      <c r="AE768" s="4"/>
      <c r="AF768" s="4"/>
    </row>
    <row r="769" spans="1:32">
      <c r="A769" s="56"/>
      <c r="B769" s="11"/>
      <c r="C769" s="11" t="s">
        <v>211</v>
      </c>
      <c r="D769" s="11"/>
      <c r="E769" s="11" t="s">
        <v>213</v>
      </c>
      <c r="F769" s="11">
        <v>1161</v>
      </c>
      <c r="G769" s="11"/>
      <c r="H769" s="11"/>
      <c r="I769" s="11"/>
      <c r="J769" s="204">
        <v>219.1</v>
      </c>
      <c r="K769" s="11"/>
      <c r="M769" s="11">
        <v>1</v>
      </c>
      <c r="N769" s="70"/>
      <c r="P769" s="193">
        <f t="shared" si="56"/>
        <v>219.1</v>
      </c>
      <c r="Q769" s="11"/>
      <c r="R769" s="11"/>
      <c r="S769" s="11"/>
      <c r="T769" s="196">
        <f t="shared" si="57"/>
        <v>1161</v>
      </c>
      <c r="U769" s="11"/>
      <c r="V769" s="11"/>
      <c r="W769" s="11"/>
      <c r="Y769" s="171">
        <v>219.1</v>
      </c>
      <c r="Z769" s="171">
        <f t="shared" si="54"/>
        <v>321.02999999999997</v>
      </c>
      <c r="AA769" s="172"/>
      <c r="AB769" s="171">
        <f t="shared" si="55"/>
        <v>186.97</v>
      </c>
      <c r="AC769" s="171">
        <v>258.05</v>
      </c>
      <c r="AD769" s="171"/>
      <c r="AE769" s="4"/>
      <c r="AF769" s="4"/>
    </row>
    <row r="770" spans="1:32">
      <c r="A770" s="56"/>
      <c r="B770" s="11"/>
      <c r="C770" s="11" t="s">
        <v>211</v>
      </c>
      <c r="D770" s="11"/>
      <c r="E770" s="11" t="s">
        <v>214</v>
      </c>
      <c r="F770" s="11">
        <v>2033</v>
      </c>
      <c r="G770" s="11"/>
      <c r="H770" s="11"/>
      <c r="I770" s="11"/>
      <c r="J770" s="204">
        <v>390.31</v>
      </c>
      <c r="K770" s="11"/>
      <c r="M770" s="11">
        <v>3</v>
      </c>
      <c r="N770" s="70"/>
      <c r="P770" s="193">
        <f t="shared" si="56"/>
        <v>130.10333333333332</v>
      </c>
      <c r="Q770" s="11"/>
      <c r="R770" s="11"/>
      <c r="S770" s="11"/>
      <c r="T770" s="196">
        <f t="shared" si="57"/>
        <v>677.66666666666663</v>
      </c>
      <c r="U770" s="11"/>
      <c r="V770" s="11"/>
      <c r="W770" s="11"/>
      <c r="Y770" s="171">
        <v>390.31</v>
      </c>
      <c r="Z770" s="171">
        <f t="shared" si="54"/>
        <v>571.9</v>
      </c>
      <c r="AA770" s="172"/>
      <c r="AB770" s="171">
        <f t="shared" si="55"/>
        <v>333.08</v>
      </c>
      <c r="AC770" s="171">
        <v>459.69</v>
      </c>
      <c r="AD770" s="171"/>
      <c r="AE770" s="4"/>
      <c r="AF770" s="4"/>
    </row>
    <row r="771" spans="1:32">
      <c r="A771" s="56"/>
      <c r="B771" s="11"/>
      <c r="C771" s="11" t="s">
        <v>215</v>
      </c>
      <c r="D771" s="11"/>
      <c r="E771" s="11" t="s">
        <v>197</v>
      </c>
      <c r="F771" s="11">
        <v>283002</v>
      </c>
      <c r="G771" s="11"/>
      <c r="H771" s="11"/>
      <c r="I771" s="11"/>
      <c r="J771" s="204">
        <v>52342.670000000078</v>
      </c>
      <c r="K771" s="11"/>
      <c r="M771" s="11">
        <v>494</v>
      </c>
      <c r="N771" s="70"/>
      <c r="P771" s="193">
        <f t="shared" si="56"/>
        <v>105.95682186234833</v>
      </c>
      <c r="Q771" s="11"/>
      <c r="R771" s="11"/>
      <c r="S771" s="11"/>
      <c r="T771" s="196">
        <f t="shared" si="57"/>
        <v>572.87854251012141</v>
      </c>
      <c r="U771" s="11"/>
      <c r="V771" s="11"/>
      <c r="W771" s="11"/>
      <c r="Y771" s="171">
        <v>52342.670000000078</v>
      </c>
      <c r="Z771" s="171">
        <f t="shared" si="54"/>
        <v>76694.2</v>
      </c>
      <c r="AA771" s="172"/>
      <c r="AB771" s="171">
        <f t="shared" si="55"/>
        <v>44667.37</v>
      </c>
      <c r="AC771" s="171">
        <v>61646.62</v>
      </c>
      <c r="AD771" s="171"/>
      <c r="AE771" s="4"/>
      <c r="AF771" s="4"/>
    </row>
    <row r="772" spans="1:32">
      <c r="A772" s="56"/>
      <c r="B772" s="11"/>
      <c r="C772" s="11" t="s">
        <v>216</v>
      </c>
      <c r="D772" s="11"/>
      <c r="E772" s="11" t="s">
        <v>154</v>
      </c>
      <c r="F772" s="11">
        <v>17242</v>
      </c>
      <c r="G772" s="11"/>
      <c r="H772" s="11"/>
      <c r="I772" s="11"/>
      <c r="J772" s="204">
        <v>3430.5799999999995</v>
      </c>
      <c r="K772" s="11"/>
      <c r="M772" s="11">
        <v>70</v>
      </c>
      <c r="N772" s="70"/>
      <c r="P772" s="193">
        <f t="shared" si="56"/>
        <v>49.008285714285705</v>
      </c>
      <c r="Q772" s="11"/>
      <c r="R772" s="11"/>
      <c r="S772" s="11"/>
      <c r="T772" s="196">
        <f t="shared" si="57"/>
        <v>246.31428571428572</v>
      </c>
      <c r="U772" s="11"/>
      <c r="V772" s="11"/>
      <c r="W772" s="11"/>
      <c r="Y772" s="171">
        <v>3430.5799999999995</v>
      </c>
      <c r="Z772" s="171">
        <f t="shared" si="54"/>
        <v>5026.6000000000004</v>
      </c>
      <c r="AA772" s="172"/>
      <c r="AB772" s="171">
        <f t="shared" si="55"/>
        <v>2927.53</v>
      </c>
      <c r="AC772" s="171">
        <v>4040.37</v>
      </c>
      <c r="AD772" s="171"/>
      <c r="AE772" s="4"/>
      <c r="AF772" s="4"/>
    </row>
    <row r="773" spans="1:32">
      <c r="A773" s="56"/>
      <c r="B773" s="11"/>
      <c r="C773" s="11" t="s">
        <v>217</v>
      </c>
      <c r="D773" s="11"/>
      <c r="E773" s="11" t="s">
        <v>86</v>
      </c>
      <c r="F773" s="11">
        <v>50998</v>
      </c>
      <c r="G773" s="11"/>
      <c r="H773" s="11"/>
      <c r="I773" s="11"/>
      <c r="J773" s="204">
        <v>10678.309999999989</v>
      </c>
      <c r="K773" s="11"/>
      <c r="M773" s="11">
        <v>314</v>
      </c>
      <c r="N773" s="70"/>
      <c r="P773" s="193">
        <f t="shared" si="56"/>
        <v>34.007356687898053</v>
      </c>
      <c r="Q773" s="11"/>
      <c r="R773" s="11"/>
      <c r="S773" s="11"/>
      <c r="T773" s="196">
        <f t="shared" si="57"/>
        <v>162.4140127388535</v>
      </c>
      <c r="U773" s="11"/>
      <c r="V773" s="11"/>
      <c r="W773" s="11"/>
      <c r="Y773" s="171">
        <v>10678.309999999989</v>
      </c>
      <c r="Z773" s="171">
        <f t="shared" si="54"/>
        <v>15646.21</v>
      </c>
      <c r="AA773" s="172"/>
      <c r="AB773" s="171">
        <f t="shared" si="55"/>
        <v>9112.49</v>
      </c>
      <c r="AC773" s="171">
        <v>12576.39</v>
      </c>
      <c r="AD773" s="171"/>
      <c r="AE773" s="4"/>
      <c r="AF773" s="4"/>
    </row>
    <row r="774" spans="1:32">
      <c r="A774" s="56"/>
      <c r="B774" s="11"/>
      <c r="C774" s="11" t="s">
        <v>217</v>
      </c>
      <c r="D774" s="11"/>
      <c r="E774" s="11" t="s">
        <v>154</v>
      </c>
      <c r="F774" s="11">
        <v>316</v>
      </c>
      <c r="G774" s="11"/>
      <c r="H774" s="11"/>
      <c r="I774" s="11"/>
      <c r="J774" s="204">
        <v>63.21</v>
      </c>
      <c r="K774" s="11"/>
      <c r="M774" s="11">
        <v>1</v>
      </c>
      <c r="N774" s="70"/>
      <c r="P774" s="193">
        <f t="shared" si="56"/>
        <v>63.21</v>
      </c>
      <c r="Q774" s="11"/>
      <c r="R774" s="11"/>
      <c r="S774" s="11"/>
      <c r="T774" s="196">
        <f t="shared" si="57"/>
        <v>316</v>
      </c>
      <c r="U774" s="11"/>
      <c r="V774" s="11"/>
      <c r="W774" s="11"/>
      <c r="Y774" s="171">
        <v>63.21</v>
      </c>
      <c r="Z774" s="171">
        <f t="shared" si="54"/>
        <v>92.62</v>
      </c>
      <c r="AA774" s="172"/>
      <c r="AB774" s="171">
        <f t="shared" si="55"/>
        <v>53.94</v>
      </c>
      <c r="AC774" s="171">
        <v>74.45</v>
      </c>
      <c r="AD774" s="171"/>
      <c r="AE774" s="4"/>
      <c r="AF774" s="4"/>
    </row>
    <row r="775" spans="1:32">
      <c r="A775" s="56"/>
      <c r="B775" s="11"/>
      <c r="C775" s="11" t="s">
        <v>218</v>
      </c>
      <c r="D775" s="11"/>
      <c r="E775" s="11" t="s">
        <v>219</v>
      </c>
      <c r="F775" s="11"/>
      <c r="G775" s="11"/>
      <c r="H775" s="11"/>
      <c r="I775" s="11"/>
      <c r="J775" s="204">
        <v>5.24</v>
      </c>
      <c r="K775" s="11"/>
      <c r="M775" s="11">
        <v>1</v>
      </c>
      <c r="N775" s="70"/>
      <c r="P775" s="193">
        <f t="shared" si="56"/>
        <v>5.24</v>
      </c>
      <c r="Q775" s="11"/>
      <c r="R775" s="11"/>
      <c r="S775" s="11"/>
      <c r="T775" s="196">
        <f t="shared" si="57"/>
        <v>0</v>
      </c>
      <c r="U775" s="11"/>
      <c r="V775" s="11"/>
      <c r="W775" s="11"/>
      <c r="Y775" s="171">
        <v>5.24</v>
      </c>
      <c r="Z775" s="171">
        <f t="shared" si="54"/>
        <v>7.68</v>
      </c>
      <c r="AA775" s="172"/>
      <c r="AB775" s="171">
        <f t="shared" si="55"/>
        <v>4.47</v>
      </c>
      <c r="AC775" s="171">
        <v>6.17</v>
      </c>
      <c r="AD775" s="171"/>
      <c r="AE775" s="4"/>
      <c r="AF775" s="4"/>
    </row>
    <row r="776" spans="1:32">
      <c r="A776" s="56"/>
      <c r="B776" s="11"/>
      <c r="C776" s="11" t="s">
        <v>218</v>
      </c>
      <c r="D776" s="11"/>
      <c r="E776" s="11" t="s">
        <v>220</v>
      </c>
      <c r="F776" s="11">
        <v>118878</v>
      </c>
      <c r="G776" s="11"/>
      <c r="H776" s="11"/>
      <c r="I776" s="11"/>
      <c r="J776" s="204">
        <v>22381.420000000013</v>
      </c>
      <c r="K776" s="11"/>
      <c r="M776" s="11">
        <v>170</v>
      </c>
      <c r="N776" s="70"/>
      <c r="P776" s="193">
        <f t="shared" si="56"/>
        <v>131.65541176470595</v>
      </c>
      <c r="Q776" s="11"/>
      <c r="R776" s="11"/>
      <c r="S776" s="11"/>
      <c r="T776" s="196">
        <f t="shared" si="57"/>
        <v>699.28235294117644</v>
      </c>
      <c r="U776" s="11"/>
      <c r="V776" s="11"/>
      <c r="W776" s="11"/>
      <c r="Y776" s="171">
        <v>22381.420000000013</v>
      </c>
      <c r="Z776" s="171">
        <f t="shared" si="54"/>
        <v>32793.99</v>
      </c>
      <c r="AA776" s="172"/>
      <c r="AB776" s="171">
        <f t="shared" si="55"/>
        <v>19099.5</v>
      </c>
      <c r="AC776" s="171">
        <v>26359.73</v>
      </c>
      <c r="AD776" s="171"/>
      <c r="AE776" s="4"/>
      <c r="AF776" s="4"/>
    </row>
    <row r="777" spans="1:32">
      <c r="A777" s="56"/>
      <c r="B777" s="11"/>
      <c r="C777" s="11" t="s">
        <v>221</v>
      </c>
      <c r="D777" s="11"/>
      <c r="E777" s="11" t="s">
        <v>222</v>
      </c>
      <c r="F777" s="11">
        <v>159461</v>
      </c>
      <c r="G777" s="11"/>
      <c r="H777" s="11"/>
      <c r="I777" s="11"/>
      <c r="J777" s="204">
        <v>29339.499999999989</v>
      </c>
      <c r="K777" s="11"/>
      <c r="M777" s="11">
        <v>214</v>
      </c>
      <c r="N777" s="70"/>
      <c r="P777" s="193">
        <f t="shared" si="56"/>
        <v>137.10046728971957</v>
      </c>
      <c r="Q777" s="11"/>
      <c r="R777" s="11"/>
      <c r="S777" s="11"/>
      <c r="T777" s="196">
        <f t="shared" si="57"/>
        <v>745.14485981308417</v>
      </c>
      <c r="U777" s="11"/>
      <c r="V777" s="11"/>
      <c r="W777" s="11"/>
      <c r="Y777" s="171">
        <v>29339.499999999989</v>
      </c>
      <c r="Z777" s="171">
        <f t="shared" si="54"/>
        <v>42989.2</v>
      </c>
      <c r="AA777" s="172"/>
      <c r="AB777" s="171">
        <f t="shared" si="55"/>
        <v>25037.279999999999</v>
      </c>
      <c r="AC777" s="171">
        <v>34554.620000000003</v>
      </c>
      <c r="AD777" s="171"/>
      <c r="AE777" s="4"/>
      <c r="AF777" s="4"/>
    </row>
    <row r="778" spans="1:32">
      <c r="A778" s="56"/>
      <c r="B778" s="11"/>
      <c r="C778" s="11" t="s">
        <v>221</v>
      </c>
      <c r="D778" s="11"/>
      <c r="E778" s="11" t="s">
        <v>59</v>
      </c>
      <c r="F778" s="11">
        <v>4232</v>
      </c>
      <c r="G778" s="11"/>
      <c r="H778" s="11"/>
      <c r="I778" s="11"/>
      <c r="J778" s="204">
        <v>812.7600000000001</v>
      </c>
      <c r="K778" s="11"/>
      <c r="M778" s="11">
        <v>3</v>
      </c>
      <c r="N778" s="70"/>
      <c r="P778" s="193">
        <f t="shared" si="56"/>
        <v>270.92</v>
      </c>
      <c r="Q778" s="11"/>
      <c r="R778" s="11"/>
      <c r="S778" s="11"/>
      <c r="T778" s="196">
        <f t="shared" si="57"/>
        <v>1410.6666666666667</v>
      </c>
      <c r="U778" s="11"/>
      <c r="V778" s="11"/>
      <c r="W778" s="11"/>
      <c r="Y778" s="171">
        <v>812.7600000000001</v>
      </c>
      <c r="Z778" s="171">
        <f t="shared" si="54"/>
        <v>1190.8800000000001</v>
      </c>
      <c r="AA778" s="172"/>
      <c r="AB778" s="171">
        <f t="shared" si="55"/>
        <v>693.58</v>
      </c>
      <c r="AC778" s="171">
        <v>957.23</v>
      </c>
      <c r="AD778" s="171"/>
      <c r="AE778" s="4"/>
      <c r="AF778" s="4"/>
    </row>
    <row r="779" spans="1:32">
      <c r="A779" s="56"/>
      <c r="B779" s="11"/>
      <c r="C779" s="11" t="s">
        <v>223</v>
      </c>
      <c r="D779" s="11"/>
      <c r="E779" s="11" t="s">
        <v>66</v>
      </c>
      <c r="F779" s="11">
        <v>523</v>
      </c>
      <c r="G779" s="11"/>
      <c r="H779" s="11"/>
      <c r="I779" s="11"/>
      <c r="J779" s="204">
        <v>100.67</v>
      </c>
      <c r="K779" s="11"/>
      <c r="M779" s="11">
        <v>1</v>
      </c>
      <c r="N779" s="70"/>
      <c r="P779" s="193">
        <f t="shared" si="56"/>
        <v>100.67</v>
      </c>
      <c r="Q779" s="11"/>
      <c r="R779" s="11"/>
      <c r="S779" s="11"/>
      <c r="T779" s="196">
        <f t="shared" si="57"/>
        <v>523</v>
      </c>
      <c r="U779" s="11"/>
      <c r="V779" s="11"/>
      <c r="W779" s="11"/>
      <c r="Y779" s="171">
        <v>100.67</v>
      </c>
      <c r="Z779" s="171">
        <f t="shared" si="54"/>
        <v>147.5</v>
      </c>
      <c r="AA779" s="172"/>
      <c r="AB779" s="171">
        <f t="shared" si="55"/>
        <v>85.91</v>
      </c>
      <c r="AC779" s="171">
        <v>118.56</v>
      </c>
      <c r="AD779" s="171"/>
      <c r="AE779" s="4"/>
      <c r="AF779" s="4"/>
    </row>
    <row r="780" spans="1:32">
      <c r="A780" s="56"/>
      <c r="B780" s="11"/>
      <c r="C780" s="11" t="s">
        <v>223</v>
      </c>
      <c r="D780" s="11"/>
      <c r="E780" s="11" t="s">
        <v>224</v>
      </c>
      <c r="F780" s="11">
        <v>612400</v>
      </c>
      <c r="G780" s="11"/>
      <c r="H780" s="11"/>
      <c r="I780" s="11"/>
      <c r="J780" s="204">
        <v>113158.39999999982</v>
      </c>
      <c r="K780" s="11"/>
      <c r="M780" s="11">
        <v>998</v>
      </c>
      <c r="N780" s="70"/>
      <c r="P780" s="193">
        <f t="shared" si="56"/>
        <v>113.38517034068119</v>
      </c>
      <c r="Q780" s="11"/>
      <c r="R780" s="11"/>
      <c r="S780" s="11"/>
      <c r="T780" s="196">
        <f t="shared" si="57"/>
        <v>613.62725450901803</v>
      </c>
      <c r="U780" s="11"/>
      <c r="V780" s="11"/>
      <c r="W780" s="11"/>
      <c r="Y780" s="171">
        <v>113158.39999999982</v>
      </c>
      <c r="Z780" s="171">
        <f t="shared" si="54"/>
        <v>165803.4</v>
      </c>
      <c r="AA780" s="172"/>
      <c r="AB780" s="171">
        <f t="shared" si="55"/>
        <v>96565.34</v>
      </c>
      <c r="AC780" s="171">
        <v>133272.39000000001</v>
      </c>
      <c r="AD780" s="171"/>
      <c r="AE780" s="4"/>
      <c r="AF780" s="4"/>
    </row>
    <row r="781" spans="1:32">
      <c r="A781" s="56"/>
      <c r="B781" s="11"/>
      <c r="C781" s="11" t="s">
        <v>223</v>
      </c>
      <c r="D781" s="11"/>
      <c r="E781" s="11" t="s">
        <v>108</v>
      </c>
      <c r="F781" s="11">
        <v>3602</v>
      </c>
      <c r="G781" s="11"/>
      <c r="H781" s="11"/>
      <c r="I781" s="11"/>
      <c r="J781" s="204">
        <v>690.93</v>
      </c>
      <c r="K781" s="11"/>
      <c r="M781" s="11">
        <v>6</v>
      </c>
      <c r="N781" s="70"/>
      <c r="P781" s="193">
        <f t="shared" si="56"/>
        <v>115.15499999999999</v>
      </c>
      <c r="Q781" s="11"/>
      <c r="R781" s="11"/>
      <c r="S781" s="11"/>
      <c r="T781" s="196">
        <f t="shared" si="57"/>
        <v>600.33333333333337</v>
      </c>
      <c r="U781" s="11"/>
      <c r="V781" s="11"/>
      <c r="W781" s="11"/>
      <c r="Y781" s="171">
        <v>690.93</v>
      </c>
      <c r="Z781" s="171">
        <f t="shared" si="54"/>
        <v>1012.37</v>
      </c>
      <c r="AA781" s="172"/>
      <c r="AB781" s="171">
        <f t="shared" si="55"/>
        <v>589.61</v>
      </c>
      <c r="AC781" s="171">
        <v>813.74</v>
      </c>
      <c r="AD781" s="171"/>
      <c r="AE781" s="4"/>
      <c r="AF781" s="4"/>
    </row>
    <row r="782" spans="1:32">
      <c r="A782" s="56"/>
      <c r="B782" s="11"/>
      <c r="C782" s="11" t="s">
        <v>225</v>
      </c>
      <c r="D782" s="11"/>
      <c r="E782" s="11" t="s">
        <v>165</v>
      </c>
      <c r="F782" s="11">
        <v>3874</v>
      </c>
      <c r="G782" s="11"/>
      <c r="H782" s="11"/>
      <c r="I782" s="11"/>
      <c r="J782" s="204">
        <v>635.81000000000006</v>
      </c>
      <c r="K782" s="11"/>
      <c r="M782" s="11">
        <v>6</v>
      </c>
      <c r="N782" s="70"/>
      <c r="P782" s="193">
        <f t="shared" si="56"/>
        <v>105.96833333333335</v>
      </c>
      <c r="Q782" s="11"/>
      <c r="R782" s="11"/>
      <c r="S782" s="11"/>
      <c r="T782" s="196">
        <f t="shared" si="57"/>
        <v>645.66666666666663</v>
      </c>
      <c r="U782" s="11"/>
      <c r="V782" s="11"/>
      <c r="W782" s="11"/>
      <c r="Y782" s="171">
        <v>635.81000000000006</v>
      </c>
      <c r="Z782" s="171">
        <f t="shared" si="54"/>
        <v>931.61</v>
      </c>
      <c r="AA782" s="172"/>
      <c r="AB782" s="171">
        <f t="shared" si="55"/>
        <v>542.58000000000004</v>
      </c>
      <c r="AC782" s="171">
        <v>748.83</v>
      </c>
      <c r="AD782" s="171"/>
      <c r="AE782" s="4"/>
      <c r="AF782" s="4"/>
    </row>
    <row r="783" spans="1:32">
      <c r="A783" s="56"/>
      <c r="B783" s="11"/>
      <c r="C783" s="11" t="s">
        <v>226</v>
      </c>
      <c r="D783" s="11"/>
      <c r="E783" s="11" t="s">
        <v>141</v>
      </c>
      <c r="F783" s="11">
        <v>33200</v>
      </c>
      <c r="G783" s="11"/>
      <c r="H783" s="11"/>
      <c r="I783" s="11"/>
      <c r="J783" s="204">
        <v>6234.5400000000009</v>
      </c>
      <c r="K783" s="11"/>
      <c r="M783" s="11">
        <v>40</v>
      </c>
      <c r="N783" s="70"/>
      <c r="P783" s="193">
        <f t="shared" si="56"/>
        <v>155.86350000000002</v>
      </c>
      <c r="Q783" s="11"/>
      <c r="R783" s="11"/>
      <c r="S783" s="11"/>
      <c r="T783" s="196">
        <f t="shared" si="57"/>
        <v>830</v>
      </c>
      <c r="U783" s="11"/>
      <c r="V783" s="11"/>
      <c r="W783" s="11"/>
      <c r="Y783" s="171">
        <v>6234.5400000000009</v>
      </c>
      <c r="Z783" s="171">
        <f t="shared" si="54"/>
        <v>9135.0499999999993</v>
      </c>
      <c r="AA783" s="172"/>
      <c r="AB783" s="171">
        <f t="shared" si="55"/>
        <v>5320.33</v>
      </c>
      <c r="AC783" s="171">
        <v>7342.73</v>
      </c>
      <c r="AD783" s="171"/>
      <c r="AE783" s="4"/>
      <c r="AF783" s="4"/>
    </row>
    <row r="784" spans="1:32">
      <c r="A784" s="56"/>
      <c r="B784" s="11"/>
      <c r="C784" s="11" t="s">
        <v>227</v>
      </c>
      <c r="D784" s="11"/>
      <c r="E784" s="11" t="s">
        <v>70</v>
      </c>
      <c r="F784" s="11">
        <v>951</v>
      </c>
      <c r="G784" s="11"/>
      <c r="H784" s="11"/>
      <c r="I784" s="11"/>
      <c r="J784" s="204">
        <v>184.75</v>
      </c>
      <c r="K784" s="11"/>
      <c r="M784" s="11">
        <v>2</v>
      </c>
      <c r="N784" s="70"/>
      <c r="P784" s="193">
        <f t="shared" si="56"/>
        <v>92.375</v>
      </c>
      <c r="Q784" s="11"/>
      <c r="R784" s="11"/>
      <c r="S784" s="11"/>
      <c r="T784" s="196">
        <f t="shared" si="57"/>
        <v>475.5</v>
      </c>
      <c r="U784" s="11"/>
      <c r="V784" s="11"/>
      <c r="W784" s="11"/>
      <c r="Y784" s="171">
        <v>184.75</v>
      </c>
      <c r="Z784" s="171">
        <f t="shared" si="54"/>
        <v>270.7</v>
      </c>
      <c r="AA784" s="172"/>
      <c r="AB784" s="171">
        <f t="shared" si="55"/>
        <v>157.66</v>
      </c>
      <c r="AC784" s="171">
        <v>217.59</v>
      </c>
      <c r="AD784" s="171"/>
      <c r="AE784" s="4"/>
      <c r="AF784" s="4"/>
    </row>
    <row r="785" spans="1:32">
      <c r="A785" s="56"/>
      <c r="B785" s="11"/>
      <c r="C785" s="11" t="s">
        <v>228</v>
      </c>
      <c r="D785" s="11"/>
      <c r="E785" s="11" t="s">
        <v>57</v>
      </c>
      <c r="F785" s="11">
        <v>2190</v>
      </c>
      <c r="G785" s="11"/>
      <c r="H785" s="11"/>
      <c r="I785" s="11"/>
      <c r="J785" s="204">
        <v>424.03</v>
      </c>
      <c r="K785" s="11"/>
      <c r="M785" s="11">
        <v>3</v>
      </c>
      <c r="N785" s="70"/>
      <c r="P785" s="193">
        <f t="shared" si="56"/>
        <v>141.34333333333333</v>
      </c>
      <c r="Q785" s="11"/>
      <c r="R785" s="11"/>
      <c r="S785" s="11"/>
      <c r="T785" s="196">
        <f t="shared" si="57"/>
        <v>730</v>
      </c>
      <c r="U785" s="11"/>
      <c r="V785" s="11"/>
      <c r="W785" s="11"/>
      <c r="Y785" s="171">
        <v>424.03</v>
      </c>
      <c r="Z785" s="171">
        <f t="shared" si="54"/>
        <v>621.29999999999995</v>
      </c>
      <c r="AA785" s="172"/>
      <c r="AB785" s="171">
        <f t="shared" si="55"/>
        <v>361.85</v>
      </c>
      <c r="AC785" s="171">
        <v>499.4</v>
      </c>
      <c r="AD785" s="171"/>
      <c r="AE785" s="4"/>
      <c r="AF785" s="4"/>
    </row>
    <row r="786" spans="1:32">
      <c r="A786" s="56"/>
      <c r="B786" s="11"/>
      <c r="C786" s="11" t="s">
        <v>228</v>
      </c>
      <c r="D786" s="11"/>
      <c r="E786" s="11" t="s">
        <v>64</v>
      </c>
      <c r="F786" s="11">
        <v>912</v>
      </c>
      <c r="G786" s="11"/>
      <c r="H786" s="11"/>
      <c r="I786" s="11"/>
      <c r="J786" s="204">
        <v>178.02</v>
      </c>
      <c r="K786" s="11"/>
      <c r="M786" s="11">
        <v>2</v>
      </c>
      <c r="N786" s="70"/>
      <c r="P786" s="193">
        <f t="shared" si="56"/>
        <v>89.01</v>
      </c>
      <c r="Q786" s="11"/>
      <c r="R786" s="11"/>
      <c r="S786" s="11"/>
      <c r="T786" s="196">
        <f t="shared" si="57"/>
        <v>456</v>
      </c>
      <c r="U786" s="11"/>
      <c r="V786" s="11"/>
      <c r="W786" s="11"/>
      <c r="Y786" s="171">
        <v>178.02</v>
      </c>
      <c r="Z786" s="171">
        <f t="shared" si="54"/>
        <v>260.83999999999997</v>
      </c>
      <c r="AA786" s="172"/>
      <c r="AB786" s="171">
        <f t="shared" si="55"/>
        <v>151.91999999999999</v>
      </c>
      <c r="AC786" s="171">
        <v>209.66</v>
      </c>
      <c r="AD786" s="171"/>
      <c r="AE786" s="4"/>
      <c r="AF786" s="4"/>
    </row>
    <row r="787" spans="1:32">
      <c r="A787" s="56"/>
      <c r="B787" s="11"/>
      <c r="C787" s="11" t="s">
        <v>229</v>
      </c>
      <c r="D787" s="11"/>
      <c r="E787" s="11" t="s">
        <v>144</v>
      </c>
      <c r="F787" s="11">
        <v>4863</v>
      </c>
      <c r="G787" s="11"/>
      <c r="H787" s="11"/>
      <c r="I787" s="11"/>
      <c r="J787" s="204">
        <v>955.06999999999994</v>
      </c>
      <c r="K787" s="11"/>
      <c r="M787" s="11">
        <v>4</v>
      </c>
      <c r="N787" s="70"/>
      <c r="P787" s="193">
        <f t="shared" si="56"/>
        <v>238.76749999999998</v>
      </c>
      <c r="Q787" s="11"/>
      <c r="R787" s="11"/>
      <c r="S787" s="11"/>
      <c r="T787" s="196">
        <f t="shared" si="57"/>
        <v>1215.75</v>
      </c>
      <c r="U787" s="11"/>
      <c r="V787" s="11"/>
      <c r="W787" s="11"/>
      <c r="Y787" s="171">
        <v>955.06999999999994</v>
      </c>
      <c r="Z787" s="171">
        <f t="shared" si="54"/>
        <v>1399.4</v>
      </c>
      <c r="AA787" s="172"/>
      <c r="AB787" s="171">
        <f t="shared" si="55"/>
        <v>815.02</v>
      </c>
      <c r="AC787" s="171">
        <v>1124.83</v>
      </c>
      <c r="AD787" s="171"/>
      <c r="AE787" s="4"/>
      <c r="AF787" s="4"/>
    </row>
    <row r="788" spans="1:32">
      <c r="A788" s="56"/>
      <c r="B788" s="11"/>
      <c r="C788" s="11" t="s">
        <v>230</v>
      </c>
      <c r="D788" s="11"/>
      <c r="E788" s="11" t="s">
        <v>231</v>
      </c>
      <c r="F788" s="11">
        <v>7884</v>
      </c>
      <c r="G788" s="11"/>
      <c r="H788" s="11"/>
      <c r="I788" s="11"/>
      <c r="J788" s="204">
        <v>1387.8000000000002</v>
      </c>
      <c r="K788" s="11"/>
      <c r="M788" s="11">
        <v>19</v>
      </c>
      <c r="N788" s="70"/>
      <c r="P788" s="193">
        <f t="shared" si="56"/>
        <v>73.042105263157907</v>
      </c>
      <c r="Q788" s="11"/>
      <c r="R788" s="11"/>
      <c r="S788" s="11"/>
      <c r="T788" s="196">
        <f t="shared" si="57"/>
        <v>414.94736842105266</v>
      </c>
      <c r="U788" s="11"/>
      <c r="V788" s="11"/>
      <c r="W788" s="11"/>
      <c r="Y788" s="171">
        <v>1387.8000000000002</v>
      </c>
      <c r="Z788" s="171">
        <f t="shared" si="54"/>
        <v>2033.45</v>
      </c>
      <c r="AA788" s="172"/>
      <c r="AB788" s="171">
        <f t="shared" si="55"/>
        <v>1184.3</v>
      </c>
      <c r="AC788" s="171">
        <v>1634.48</v>
      </c>
      <c r="AD788" s="171"/>
      <c r="AE788" s="4"/>
      <c r="AF788" s="4"/>
    </row>
    <row r="789" spans="1:32">
      <c r="A789" s="56"/>
      <c r="B789" s="11"/>
      <c r="C789" s="11" t="s">
        <v>232</v>
      </c>
      <c r="D789" s="11"/>
      <c r="E789" s="11" t="s">
        <v>196</v>
      </c>
      <c r="F789" s="11">
        <v>302</v>
      </c>
      <c r="G789" s="11"/>
      <c r="H789" s="11"/>
      <c r="I789" s="11"/>
      <c r="J789" s="204">
        <v>30.36</v>
      </c>
      <c r="K789" s="11"/>
      <c r="M789" s="11">
        <v>1</v>
      </c>
      <c r="N789" s="70"/>
      <c r="P789" s="193">
        <f t="shared" si="56"/>
        <v>30.36</v>
      </c>
      <c r="Q789" s="11"/>
      <c r="R789" s="11"/>
      <c r="S789" s="11"/>
      <c r="T789" s="196">
        <f t="shared" si="57"/>
        <v>302</v>
      </c>
      <c r="U789" s="11"/>
      <c r="V789" s="11"/>
      <c r="W789" s="11"/>
      <c r="Y789" s="171">
        <v>30.36</v>
      </c>
      <c r="Z789" s="171">
        <f t="shared" si="54"/>
        <v>44.48</v>
      </c>
      <c r="AA789" s="172"/>
      <c r="AB789" s="171">
        <f t="shared" si="55"/>
        <v>25.91</v>
      </c>
      <c r="AC789" s="171">
        <v>35.76</v>
      </c>
      <c r="AD789" s="171"/>
      <c r="AE789" s="4"/>
      <c r="AF789" s="4"/>
    </row>
    <row r="790" spans="1:32">
      <c r="A790" s="56"/>
      <c r="B790" s="11"/>
      <c r="C790" s="11" t="s">
        <v>232</v>
      </c>
      <c r="D790" s="11"/>
      <c r="E790" s="11" t="s">
        <v>191</v>
      </c>
      <c r="F790" s="11">
        <v>607</v>
      </c>
      <c r="G790" s="11"/>
      <c r="H790" s="11"/>
      <c r="I790" s="11"/>
      <c r="J790" s="204">
        <v>116.71</v>
      </c>
      <c r="K790" s="11"/>
      <c r="M790" s="11">
        <v>1</v>
      </c>
      <c r="N790" s="70"/>
      <c r="P790" s="193">
        <f t="shared" si="56"/>
        <v>116.71</v>
      </c>
      <c r="Q790" s="11"/>
      <c r="R790" s="11"/>
      <c r="S790" s="11"/>
      <c r="T790" s="196">
        <f t="shared" si="57"/>
        <v>607</v>
      </c>
      <c r="U790" s="11"/>
      <c r="V790" s="11"/>
      <c r="W790" s="11"/>
      <c r="Y790" s="171">
        <v>116.71</v>
      </c>
      <c r="Z790" s="171">
        <f t="shared" si="54"/>
        <v>171.01</v>
      </c>
      <c r="AA790" s="172"/>
      <c r="AB790" s="171">
        <f t="shared" si="55"/>
        <v>99.6</v>
      </c>
      <c r="AC790" s="171">
        <v>137.46</v>
      </c>
      <c r="AD790" s="171"/>
      <c r="AE790" s="4"/>
      <c r="AF790" s="4"/>
    </row>
    <row r="791" spans="1:32">
      <c r="A791" s="56"/>
      <c r="B791" s="11"/>
      <c r="C791" s="11" t="s">
        <v>232</v>
      </c>
      <c r="D791" s="11"/>
      <c r="E791" s="11" t="s">
        <v>197</v>
      </c>
      <c r="F791" s="11">
        <v>1213272</v>
      </c>
      <c r="G791" s="11"/>
      <c r="H791" s="11"/>
      <c r="I791" s="11"/>
      <c r="J791" s="204">
        <v>219142.33999999994</v>
      </c>
      <c r="K791" s="11"/>
      <c r="M791" s="11">
        <v>2389</v>
      </c>
      <c r="N791" s="70"/>
      <c r="P791" s="193">
        <f t="shared" si="56"/>
        <v>91.729736291335257</v>
      </c>
      <c r="Q791" s="11"/>
      <c r="R791" s="11"/>
      <c r="S791" s="11"/>
      <c r="T791" s="196">
        <f t="shared" si="57"/>
        <v>507.85768103809124</v>
      </c>
      <c r="U791" s="11"/>
      <c r="V791" s="11"/>
      <c r="W791" s="11"/>
      <c r="Y791" s="171">
        <v>219142.33999999994</v>
      </c>
      <c r="Z791" s="171">
        <f t="shared" si="54"/>
        <v>321094.55</v>
      </c>
      <c r="AA791" s="172"/>
      <c r="AB791" s="171">
        <f t="shared" si="55"/>
        <v>187008.25</v>
      </c>
      <c r="AC791" s="171">
        <v>258095.04</v>
      </c>
      <c r="AD791" s="171"/>
      <c r="AE791" s="4"/>
      <c r="AF791" s="4"/>
    </row>
    <row r="792" spans="1:32">
      <c r="A792" s="56"/>
      <c r="B792" s="11"/>
      <c r="C792" s="11" t="s">
        <v>232</v>
      </c>
      <c r="D792" s="11"/>
      <c r="E792" s="11" t="s">
        <v>66</v>
      </c>
      <c r="F792" s="11">
        <v>176</v>
      </c>
      <c r="G792" s="11"/>
      <c r="H792" s="11"/>
      <c r="I792" s="11"/>
      <c r="J792" s="204">
        <v>37.39</v>
      </c>
      <c r="K792" s="11"/>
      <c r="M792" s="11">
        <v>1</v>
      </c>
      <c r="N792" s="70"/>
      <c r="P792" s="193">
        <f t="shared" si="56"/>
        <v>37.39</v>
      </c>
      <c r="Q792" s="11"/>
      <c r="R792" s="11"/>
      <c r="S792" s="11"/>
      <c r="T792" s="196">
        <f t="shared" si="57"/>
        <v>176</v>
      </c>
      <c r="U792" s="11"/>
      <c r="V792" s="11"/>
      <c r="W792" s="11"/>
      <c r="Y792" s="171">
        <v>37.39</v>
      </c>
      <c r="Z792" s="171">
        <f t="shared" si="54"/>
        <v>54.79</v>
      </c>
      <c r="AA792" s="172"/>
      <c r="AB792" s="171">
        <f t="shared" si="55"/>
        <v>31.91</v>
      </c>
      <c r="AC792" s="171">
        <v>44.04</v>
      </c>
      <c r="AD792" s="171"/>
      <c r="AE792" s="4"/>
      <c r="AF792" s="4"/>
    </row>
    <row r="793" spans="1:32">
      <c r="A793" s="56"/>
      <c r="B793" s="11"/>
      <c r="C793" s="11" t="s">
        <v>232</v>
      </c>
      <c r="D793" s="11"/>
      <c r="E793" s="11" t="s">
        <v>182</v>
      </c>
      <c r="F793" s="11"/>
      <c r="G793" s="11"/>
      <c r="H793" s="11"/>
      <c r="I793" s="11"/>
      <c r="J793" s="204">
        <v>5.22</v>
      </c>
      <c r="K793" s="11"/>
      <c r="M793" s="11">
        <v>1</v>
      </c>
      <c r="N793" s="70"/>
      <c r="P793" s="193">
        <f t="shared" si="56"/>
        <v>5.22</v>
      </c>
      <c r="Q793" s="11"/>
      <c r="R793" s="11"/>
      <c r="S793" s="11"/>
      <c r="T793" s="196">
        <f t="shared" si="57"/>
        <v>0</v>
      </c>
      <c r="U793" s="11"/>
      <c r="V793" s="11"/>
      <c r="W793" s="11"/>
      <c r="Y793" s="171">
        <v>5.22</v>
      </c>
      <c r="Z793" s="171">
        <f t="shared" si="54"/>
        <v>7.65</v>
      </c>
      <c r="AA793" s="172"/>
      <c r="AB793" s="171">
        <f t="shared" si="55"/>
        <v>4.45</v>
      </c>
      <c r="AC793" s="171">
        <v>6.15</v>
      </c>
      <c r="AD793" s="171"/>
      <c r="AE793" s="4"/>
      <c r="AF793" s="4"/>
    </row>
    <row r="794" spans="1:32">
      <c r="A794" s="56"/>
      <c r="B794" s="11"/>
      <c r="C794" s="11" t="s">
        <v>233</v>
      </c>
      <c r="D794" s="11"/>
      <c r="E794" s="11" t="s">
        <v>89</v>
      </c>
      <c r="F794" s="11">
        <v>1869</v>
      </c>
      <c r="G794" s="11"/>
      <c r="H794" s="11"/>
      <c r="I794" s="11"/>
      <c r="J794" s="204">
        <v>355.42</v>
      </c>
      <c r="K794" s="11"/>
      <c r="M794" s="11">
        <v>2</v>
      </c>
      <c r="N794" s="70"/>
      <c r="P794" s="193">
        <f t="shared" si="56"/>
        <v>177.71</v>
      </c>
      <c r="Q794" s="11"/>
      <c r="R794" s="11"/>
      <c r="S794" s="11"/>
      <c r="T794" s="196">
        <f t="shared" si="57"/>
        <v>934.5</v>
      </c>
      <c r="U794" s="11"/>
      <c r="V794" s="11"/>
      <c r="W794" s="11"/>
      <c r="Y794" s="171">
        <v>355.42</v>
      </c>
      <c r="Z794" s="171">
        <f t="shared" si="54"/>
        <v>520.77</v>
      </c>
      <c r="AA794" s="172"/>
      <c r="AB794" s="171">
        <f t="shared" si="55"/>
        <v>303.3</v>
      </c>
      <c r="AC794" s="171">
        <v>418.6</v>
      </c>
      <c r="AD794" s="171"/>
      <c r="AE794" s="4"/>
      <c r="AF794" s="4"/>
    </row>
    <row r="795" spans="1:32">
      <c r="A795" s="56"/>
      <c r="B795" s="11"/>
      <c r="C795" s="11" t="s">
        <v>233</v>
      </c>
      <c r="D795" s="11"/>
      <c r="E795" s="11" t="s">
        <v>66</v>
      </c>
      <c r="F795" s="11">
        <v>3763536</v>
      </c>
      <c r="G795" s="11"/>
      <c r="H795" s="11"/>
      <c r="I795" s="11"/>
      <c r="J795" s="204">
        <v>695478.60000000021</v>
      </c>
      <c r="K795" s="11"/>
      <c r="M795" s="11">
        <v>6311</v>
      </c>
      <c r="N795" s="70"/>
      <c r="P795" s="193">
        <f t="shared" si="56"/>
        <v>110.20101410236099</v>
      </c>
      <c r="Q795" s="11"/>
      <c r="R795" s="11"/>
      <c r="S795" s="11"/>
      <c r="T795" s="196">
        <f t="shared" si="57"/>
        <v>596.34542861670104</v>
      </c>
      <c r="U795" s="11"/>
      <c r="V795" s="11"/>
      <c r="W795" s="11"/>
      <c r="Y795" s="171">
        <v>695478.60000000021</v>
      </c>
      <c r="Z795" s="171">
        <f t="shared" si="54"/>
        <v>1019038.08</v>
      </c>
      <c r="AA795" s="172"/>
      <c r="AB795" s="171">
        <f t="shared" si="55"/>
        <v>593496.6</v>
      </c>
      <c r="AC795" s="171">
        <v>819100.41</v>
      </c>
      <c r="AD795" s="171"/>
      <c r="AE795" s="4"/>
      <c r="AF795" s="4"/>
    </row>
    <row r="796" spans="1:32">
      <c r="A796" s="56"/>
      <c r="B796" s="11"/>
      <c r="C796" s="11" t="s">
        <v>233</v>
      </c>
      <c r="D796" s="11"/>
      <c r="E796" s="11" t="s">
        <v>108</v>
      </c>
      <c r="F796" s="11">
        <v>1059</v>
      </c>
      <c r="G796" s="11"/>
      <c r="H796" s="11"/>
      <c r="I796" s="11"/>
      <c r="J796" s="204">
        <v>204.08999999999997</v>
      </c>
      <c r="K796" s="11"/>
      <c r="M796" s="11">
        <v>2</v>
      </c>
      <c r="N796" s="70"/>
      <c r="P796" s="193">
        <f t="shared" si="56"/>
        <v>102.04499999999999</v>
      </c>
      <c r="Q796" s="11"/>
      <c r="R796" s="11"/>
      <c r="S796" s="11"/>
      <c r="T796" s="196">
        <f t="shared" si="57"/>
        <v>529.5</v>
      </c>
      <c r="U796" s="11"/>
      <c r="V796" s="11"/>
      <c r="W796" s="11"/>
      <c r="Y796" s="171">
        <v>204.08999999999997</v>
      </c>
      <c r="Z796" s="171">
        <f t="shared" si="54"/>
        <v>299.04000000000002</v>
      </c>
      <c r="AA796" s="172"/>
      <c r="AB796" s="171">
        <f t="shared" si="55"/>
        <v>174.16</v>
      </c>
      <c r="AC796" s="171">
        <v>240.37</v>
      </c>
      <c r="AD796" s="171"/>
      <c r="AE796" s="4"/>
      <c r="AF796" s="4"/>
    </row>
    <row r="797" spans="1:32">
      <c r="A797" s="56"/>
      <c r="B797" s="11"/>
      <c r="C797" s="11" t="s">
        <v>234</v>
      </c>
      <c r="D797" s="11"/>
      <c r="E797" s="11" t="s">
        <v>115</v>
      </c>
      <c r="F797" s="11">
        <v>96801</v>
      </c>
      <c r="G797" s="11"/>
      <c r="H797" s="11"/>
      <c r="I797" s="11"/>
      <c r="J797" s="204">
        <v>17841.439999999995</v>
      </c>
      <c r="K797" s="11"/>
      <c r="M797" s="11">
        <v>156</v>
      </c>
      <c r="N797" s="70"/>
      <c r="P797" s="193">
        <f t="shared" si="56"/>
        <v>114.36820512820509</v>
      </c>
      <c r="Q797" s="11"/>
      <c r="R797" s="11"/>
      <c r="S797" s="11"/>
      <c r="T797" s="196">
        <f t="shared" si="57"/>
        <v>620.51923076923072</v>
      </c>
      <c r="U797" s="11"/>
      <c r="V797" s="11"/>
      <c r="W797" s="11"/>
      <c r="Y797" s="171">
        <v>17841.439999999995</v>
      </c>
      <c r="Z797" s="171">
        <f t="shared" si="54"/>
        <v>26141.86</v>
      </c>
      <c r="AA797" s="172"/>
      <c r="AB797" s="171">
        <f t="shared" si="55"/>
        <v>15225.25</v>
      </c>
      <c r="AC797" s="171">
        <v>21012.77</v>
      </c>
      <c r="AD797" s="171"/>
      <c r="AE797" s="4"/>
      <c r="AF797" s="4"/>
    </row>
    <row r="798" spans="1:32">
      <c r="A798" s="56"/>
      <c r="B798" s="11"/>
      <c r="C798" s="11" t="s">
        <v>235</v>
      </c>
      <c r="D798" s="11"/>
      <c r="E798" s="11" t="s">
        <v>81</v>
      </c>
      <c r="F798" s="11">
        <v>1973</v>
      </c>
      <c r="G798" s="11"/>
      <c r="H798" s="11"/>
      <c r="I798" s="11"/>
      <c r="J798" s="204">
        <v>378.75</v>
      </c>
      <c r="K798" s="11"/>
      <c r="M798" s="11">
        <v>3</v>
      </c>
      <c r="N798" s="70"/>
      <c r="P798" s="193">
        <f t="shared" si="56"/>
        <v>126.25</v>
      </c>
      <c r="Q798" s="11"/>
      <c r="R798" s="11"/>
      <c r="S798" s="11"/>
      <c r="T798" s="196">
        <f t="shared" si="57"/>
        <v>657.66666666666663</v>
      </c>
      <c r="U798" s="11"/>
      <c r="V798" s="11"/>
      <c r="W798" s="11"/>
      <c r="Y798" s="171">
        <v>378.75</v>
      </c>
      <c r="Z798" s="171">
        <f t="shared" si="54"/>
        <v>554.96</v>
      </c>
      <c r="AA798" s="172"/>
      <c r="AB798" s="171">
        <f t="shared" si="55"/>
        <v>323.20999999999998</v>
      </c>
      <c r="AC798" s="171">
        <v>446.07</v>
      </c>
      <c r="AD798" s="171"/>
      <c r="AE798" s="4"/>
      <c r="AF798" s="4"/>
    </row>
    <row r="799" spans="1:32">
      <c r="A799" s="56"/>
      <c r="B799" s="11"/>
      <c r="C799" s="11" t="s">
        <v>236</v>
      </c>
      <c r="D799" s="11"/>
      <c r="E799" s="11" t="s">
        <v>68</v>
      </c>
      <c r="F799" s="11">
        <v>258120</v>
      </c>
      <c r="G799" s="11"/>
      <c r="H799" s="11"/>
      <c r="I799" s="11"/>
      <c r="J799" s="204">
        <v>47776.090000000026</v>
      </c>
      <c r="K799" s="11"/>
      <c r="M799" s="11">
        <v>472</v>
      </c>
      <c r="N799" s="70"/>
      <c r="P799" s="193">
        <f t="shared" si="56"/>
        <v>101.220529661017</v>
      </c>
      <c r="Q799" s="11"/>
      <c r="R799" s="11"/>
      <c r="S799" s="11"/>
      <c r="T799" s="196">
        <f t="shared" si="57"/>
        <v>546.86440677966107</v>
      </c>
      <c r="U799" s="11"/>
      <c r="V799" s="11"/>
      <c r="W799" s="11"/>
      <c r="Y799" s="171">
        <v>47776.090000000026</v>
      </c>
      <c r="Z799" s="171">
        <f t="shared" si="54"/>
        <v>70003.100000000006</v>
      </c>
      <c r="AA799" s="172"/>
      <c r="AB799" s="171">
        <f t="shared" si="55"/>
        <v>40770.410000000003</v>
      </c>
      <c r="AC799" s="171">
        <v>56268.32</v>
      </c>
      <c r="AD799" s="171"/>
      <c r="AE799" s="4"/>
      <c r="AF799" s="4"/>
    </row>
    <row r="800" spans="1:32">
      <c r="A800" s="56"/>
      <c r="B800" s="11"/>
      <c r="C800" s="11" t="s">
        <v>237</v>
      </c>
      <c r="D800" s="11"/>
      <c r="E800" s="11" t="s">
        <v>59</v>
      </c>
      <c r="F800" s="11">
        <v>1987204</v>
      </c>
      <c r="G800" s="11"/>
      <c r="H800" s="11"/>
      <c r="I800" s="11"/>
      <c r="J800" s="204">
        <v>361843.02999999991</v>
      </c>
      <c r="K800" s="11"/>
      <c r="M800" s="11">
        <v>2785</v>
      </c>
      <c r="N800" s="70"/>
      <c r="P800" s="193">
        <f t="shared" si="56"/>
        <v>129.92568402154396</v>
      </c>
      <c r="Q800" s="11"/>
      <c r="R800" s="11"/>
      <c r="S800" s="11"/>
      <c r="T800" s="196">
        <f t="shared" si="57"/>
        <v>713.53824057450629</v>
      </c>
      <c r="U800" s="11"/>
      <c r="V800" s="11"/>
      <c r="W800" s="11"/>
      <c r="Y800" s="171">
        <v>361843.02999999991</v>
      </c>
      <c r="Z800" s="171">
        <f t="shared" si="54"/>
        <v>530184.29</v>
      </c>
      <c r="AA800" s="172"/>
      <c r="AB800" s="171">
        <f t="shared" si="55"/>
        <v>308783.92</v>
      </c>
      <c r="AC800" s="171">
        <v>426160.88</v>
      </c>
      <c r="AD800" s="171"/>
      <c r="AE800" s="4"/>
      <c r="AF800" s="4"/>
    </row>
    <row r="801" spans="1:32">
      <c r="A801" s="56"/>
      <c r="B801" s="11"/>
      <c r="C801" s="11" t="s">
        <v>238</v>
      </c>
      <c r="D801" s="11"/>
      <c r="E801" s="11" t="s">
        <v>68</v>
      </c>
      <c r="F801" s="11"/>
      <c r="G801" s="11"/>
      <c r="H801" s="11"/>
      <c r="I801" s="11"/>
      <c r="J801" s="204">
        <v>5.23</v>
      </c>
      <c r="K801" s="11"/>
      <c r="M801" s="11">
        <v>1</v>
      </c>
      <c r="N801" s="70"/>
      <c r="P801" s="193">
        <f t="shared" si="56"/>
        <v>5.23</v>
      </c>
      <c r="Q801" s="11"/>
      <c r="R801" s="11"/>
      <c r="S801" s="11"/>
      <c r="T801" s="196">
        <f t="shared" si="57"/>
        <v>0</v>
      </c>
      <c r="U801" s="11"/>
      <c r="V801" s="11"/>
      <c r="W801" s="11"/>
      <c r="Y801" s="171">
        <v>5.23</v>
      </c>
      <c r="Z801" s="171">
        <f t="shared" si="54"/>
        <v>7.66</v>
      </c>
      <c r="AA801" s="172"/>
      <c r="AB801" s="171">
        <f t="shared" si="55"/>
        <v>4.46</v>
      </c>
      <c r="AC801" s="171">
        <v>6.16</v>
      </c>
      <c r="AD801" s="171"/>
      <c r="AE801" s="4"/>
      <c r="AF801" s="4"/>
    </row>
    <row r="802" spans="1:32">
      <c r="A802" s="56"/>
      <c r="B802" s="11"/>
      <c r="C802" s="11" t="s">
        <v>239</v>
      </c>
      <c r="D802" s="11"/>
      <c r="E802" s="11" t="s">
        <v>151</v>
      </c>
      <c r="F802" s="11">
        <v>6356</v>
      </c>
      <c r="G802" s="11"/>
      <c r="H802" s="11"/>
      <c r="I802" s="11"/>
      <c r="J802" s="204">
        <v>1230.23</v>
      </c>
      <c r="K802" s="11"/>
      <c r="M802" s="11">
        <v>10</v>
      </c>
      <c r="N802" s="70"/>
      <c r="P802" s="193">
        <f t="shared" si="56"/>
        <v>123.023</v>
      </c>
      <c r="Q802" s="11"/>
      <c r="R802" s="11"/>
      <c r="S802" s="11"/>
      <c r="T802" s="196">
        <f t="shared" si="57"/>
        <v>635.6</v>
      </c>
      <c r="U802" s="11"/>
      <c r="V802" s="11"/>
      <c r="W802" s="11"/>
      <c r="Y802" s="171">
        <v>1230.23</v>
      </c>
      <c r="Z802" s="171">
        <f t="shared" si="54"/>
        <v>1802.57</v>
      </c>
      <c r="AA802" s="172"/>
      <c r="AB802" s="171">
        <f t="shared" si="55"/>
        <v>1049.83</v>
      </c>
      <c r="AC802" s="171">
        <v>1448.9</v>
      </c>
      <c r="AD802" s="171"/>
      <c r="AE802" s="4"/>
      <c r="AF802" s="4"/>
    </row>
    <row r="803" spans="1:32">
      <c r="A803" s="56"/>
      <c r="B803" s="11"/>
      <c r="C803" s="11" t="s">
        <v>240</v>
      </c>
      <c r="D803" s="11"/>
      <c r="E803" s="11" t="s">
        <v>241</v>
      </c>
      <c r="F803" s="11">
        <v>392533</v>
      </c>
      <c r="G803" s="11"/>
      <c r="H803" s="11"/>
      <c r="I803" s="11"/>
      <c r="J803" s="204">
        <v>73628.98000000004</v>
      </c>
      <c r="K803" s="11"/>
      <c r="M803" s="11">
        <v>678</v>
      </c>
      <c r="N803" s="70"/>
      <c r="P803" s="193">
        <f t="shared" si="56"/>
        <v>108.59731563421835</v>
      </c>
      <c r="Q803" s="11"/>
      <c r="R803" s="11"/>
      <c r="S803" s="11"/>
      <c r="T803" s="196">
        <f t="shared" si="57"/>
        <v>578.95722713864302</v>
      </c>
      <c r="U803" s="11"/>
      <c r="V803" s="11"/>
      <c r="W803" s="11"/>
      <c r="Y803" s="171">
        <v>73628.98000000004</v>
      </c>
      <c r="Z803" s="171">
        <f t="shared" si="54"/>
        <v>107883.6</v>
      </c>
      <c r="AA803" s="172"/>
      <c r="AB803" s="171">
        <f t="shared" si="55"/>
        <v>62832.34</v>
      </c>
      <c r="AC803" s="171">
        <v>86716.58</v>
      </c>
      <c r="AD803" s="171"/>
      <c r="AE803" s="4"/>
      <c r="AF803" s="4"/>
    </row>
    <row r="804" spans="1:32">
      <c r="A804" s="56"/>
      <c r="B804" s="11"/>
      <c r="C804" s="11" t="s">
        <v>242</v>
      </c>
      <c r="D804" s="11"/>
      <c r="E804" s="11" t="s">
        <v>243</v>
      </c>
      <c r="F804" s="11">
        <v>598</v>
      </c>
      <c r="G804" s="11"/>
      <c r="H804" s="11"/>
      <c r="I804" s="11"/>
      <c r="J804" s="204">
        <v>114.94</v>
      </c>
      <c r="K804" s="11"/>
      <c r="M804" s="11">
        <v>1</v>
      </c>
      <c r="N804" s="70"/>
      <c r="P804" s="193">
        <f t="shared" si="56"/>
        <v>114.94</v>
      </c>
      <c r="Q804" s="11"/>
      <c r="R804" s="11"/>
      <c r="S804" s="11"/>
      <c r="T804" s="196">
        <f t="shared" si="57"/>
        <v>598</v>
      </c>
      <c r="U804" s="11"/>
      <c r="V804" s="11"/>
      <c r="W804" s="11"/>
      <c r="Y804" s="171">
        <v>114.94</v>
      </c>
      <c r="Z804" s="171">
        <f t="shared" si="54"/>
        <v>168.41</v>
      </c>
      <c r="AA804" s="172"/>
      <c r="AB804" s="171">
        <f t="shared" si="55"/>
        <v>98.09</v>
      </c>
      <c r="AC804" s="171">
        <v>135.37</v>
      </c>
      <c r="AD804" s="171"/>
      <c r="AE804" s="4"/>
      <c r="AF804" s="4"/>
    </row>
    <row r="805" spans="1:32">
      <c r="A805" s="56"/>
      <c r="B805" s="11"/>
      <c r="C805" s="11" t="s">
        <v>242</v>
      </c>
      <c r="D805" s="11"/>
      <c r="E805" s="11" t="s">
        <v>244</v>
      </c>
      <c r="F805" s="11">
        <v>2203</v>
      </c>
      <c r="G805" s="11"/>
      <c r="H805" s="11"/>
      <c r="I805" s="11"/>
      <c r="J805" s="204">
        <v>381.17</v>
      </c>
      <c r="K805" s="11"/>
      <c r="M805" s="11">
        <v>4</v>
      </c>
      <c r="N805" s="70"/>
      <c r="P805" s="193">
        <f t="shared" si="56"/>
        <v>95.292500000000004</v>
      </c>
      <c r="Q805" s="11"/>
      <c r="R805" s="11"/>
      <c r="S805" s="11"/>
      <c r="T805" s="196">
        <f t="shared" si="57"/>
        <v>550.75</v>
      </c>
      <c r="U805" s="11"/>
      <c r="V805" s="11"/>
      <c r="W805" s="11"/>
      <c r="Y805" s="171">
        <v>381.17</v>
      </c>
      <c r="Z805" s="171">
        <f t="shared" si="54"/>
        <v>558.5</v>
      </c>
      <c r="AA805" s="172"/>
      <c r="AB805" s="171">
        <f t="shared" si="55"/>
        <v>325.27999999999997</v>
      </c>
      <c r="AC805" s="171">
        <v>448.92</v>
      </c>
      <c r="AD805" s="171"/>
      <c r="AE805" s="4"/>
      <c r="AF805" s="4"/>
    </row>
    <row r="806" spans="1:32">
      <c r="A806" s="56"/>
      <c r="B806" s="11"/>
      <c r="C806" s="11" t="s">
        <v>245</v>
      </c>
      <c r="D806" s="11"/>
      <c r="E806" s="11" t="s">
        <v>66</v>
      </c>
      <c r="F806" s="11">
        <v>62380</v>
      </c>
      <c r="G806" s="11"/>
      <c r="H806" s="11"/>
      <c r="I806" s="11"/>
      <c r="J806" s="204">
        <v>11272.890000000003</v>
      </c>
      <c r="K806" s="11"/>
      <c r="M806" s="11">
        <v>71</v>
      </c>
      <c r="N806" s="70"/>
      <c r="P806" s="193">
        <f t="shared" si="56"/>
        <v>158.77309859154934</v>
      </c>
      <c r="Q806" s="11"/>
      <c r="R806" s="11"/>
      <c r="S806" s="11"/>
      <c r="T806" s="196">
        <f t="shared" si="57"/>
        <v>878.5915492957746</v>
      </c>
      <c r="U806" s="11"/>
      <c r="V806" s="11"/>
      <c r="W806" s="11"/>
      <c r="Y806" s="171">
        <v>11272.890000000003</v>
      </c>
      <c r="Z806" s="171">
        <f t="shared" si="54"/>
        <v>16517.41</v>
      </c>
      <c r="AA806" s="172"/>
      <c r="AB806" s="171">
        <f t="shared" si="55"/>
        <v>9619.8799999999992</v>
      </c>
      <c r="AC806" s="171">
        <v>13276.65</v>
      </c>
      <c r="AD806" s="171"/>
      <c r="AE806" s="4"/>
      <c r="AF806" s="4"/>
    </row>
    <row r="807" spans="1:32">
      <c r="A807" s="56"/>
      <c r="B807" s="11"/>
      <c r="C807" s="11" t="s">
        <v>245</v>
      </c>
      <c r="D807" s="11"/>
      <c r="E807" s="11" t="s">
        <v>108</v>
      </c>
      <c r="F807" s="11">
        <v>322463</v>
      </c>
      <c r="G807" s="11"/>
      <c r="H807" s="11"/>
      <c r="I807" s="11"/>
      <c r="J807" s="204">
        <v>58813.490000000013</v>
      </c>
      <c r="K807" s="11"/>
      <c r="M807" s="11">
        <v>393</v>
      </c>
      <c r="N807" s="70"/>
      <c r="P807" s="193">
        <f t="shared" si="56"/>
        <v>149.6526463104326</v>
      </c>
      <c r="Q807" s="11"/>
      <c r="R807" s="11"/>
      <c r="S807" s="11"/>
      <c r="T807" s="196">
        <f t="shared" si="57"/>
        <v>820.51653944020359</v>
      </c>
      <c r="U807" s="11"/>
      <c r="V807" s="11"/>
      <c r="W807" s="11"/>
      <c r="Y807" s="171">
        <v>58813.490000000013</v>
      </c>
      <c r="Z807" s="171">
        <f t="shared" si="54"/>
        <v>86175.46</v>
      </c>
      <c r="AA807" s="172"/>
      <c r="AB807" s="171">
        <f t="shared" si="55"/>
        <v>50189.33</v>
      </c>
      <c r="AC807" s="171">
        <v>69267.63</v>
      </c>
      <c r="AD807" s="171"/>
      <c r="AE807" s="4"/>
      <c r="AF807" s="4"/>
    </row>
    <row r="808" spans="1:32">
      <c r="A808" s="56"/>
      <c r="B808" s="11"/>
      <c r="C808" s="11" t="s">
        <v>246</v>
      </c>
      <c r="D808" s="11"/>
      <c r="E808" s="11" t="s">
        <v>247</v>
      </c>
      <c r="F808" s="11">
        <v>1134</v>
      </c>
      <c r="G808" s="11"/>
      <c r="H808" s="11"/>
      <c r="I808" s="11"/>
      <c r="J808" s="204">
        <v>213.72</v>
      </c>
      <c r="K808" s="11"/>
      <c r="M808" s="11">
        <v>1</v>
      </c>
      <c r="N808" s="70"/>
      <c r="P808" s="193">
        <f t="shared" si="56"/>
        <v>213.72</v>
      </c>
      <c r="Q808" s="11"/>
      <c r="R808" s="11"/>
      <c r="S808" s="11"/>
      <c r="T808" s="196">
        <f t="shared" si="57"/>
        <v>1134</v>
      </c>
      <c r="U808" s="11"/>
      <c r="V808" s="11"/>
      <c r="W808" s="11"/>
      <c r="Y808" s="171">
        <v>213.72</v>
      </c>
      <c r="Z808" s="171">
        <f t="shared" si="54"/>
        <v>313.14999999999998</v>
      </c>
      <c r="AA808" s="172"/>
      <c r="AB808" s="171">
        <f t="shared" si="55"/>
        <v>182.38</v>
      </c>
      <c r="AC808" s="171">
        <v>251.71</v>
      </c>
      <c r="AD808" s="171"/>
      <c r="AE808" s="4"/>
      <c r="AF808" s="4"/>
    </row>
    <row r="809" spans="1:32">
      <c r="A809" s="56"/>
      <c r="B809" s="11"/>
      <c r="C809" s="11" t="s">
        <v>246</v>
      </c>
      <c r="D809" s="11"/>
      <c r="E809" s="11" t="s">
        <v>119</v>
      </c>
      <c r="F809" s="11">
        <v>1571</v>
      </c>
      <c r="G809" s="11"/>
      <c r="H809" s="11"/>
      <c r="I809" s="11"/>
      <c r="J809" s="204">
        <v>151.56</v>
      </c>
      <c r="K809" s="11"/>
      <c r="M809" s="11">
        <v>1</v>
      </c>
      <c r="N809" s="70"/>
      <c r="P809" s="193">
        <f t="shared" si="56"/>
        <v>151.56</v>
      </c>
      <c r="Q809" s="11"/>
      <c r="R809" s="11"/>
      <c r="S809" s="11"/>
      <c r="T809" s="196">
        <f t="shared" si="57"/>
        <v>1571</v>
      </c>
      <c r="U809" s="11"/>
      <c r="V809" s="11"/>
      <c r="W809" s="11"/>
      <c r="Y809" s="171">
        <v>151.56</v>
      </c>
      <c r="Z809" s="171">
        <f t="shared" si="54"/>
        <v>222.07</v>
      </c>
      <c r="AA809" s="172"/>
      <c r="AB809" s="171">
        <f t="shared" si="55"/>
        <v>129.34</v>
      </c>
      <c r="AC809" s="171">
        <v>178.5</v>
      </c>
      <c r="AD809" s="171"/>
      <c r="AE809" s="4"/>
      <c r="AF809" s="4"/>
    </row>
    <row r="810" spans="1:32">
      <c r="A810" s="56"/>
      <c r="B810" s="11"/>
      <c r="C810" s="11" t="s">
        <v>246</v>
      </c>
      <c r="D810" s="11"/>
      <c r="E810" s="11" t="s">
        <v>189</v>
      </c>
      <c r="F810" s="11">
        <v>35</v>
      </c>
      <c r="G810" s="11"/>
      <c r="H810" s="11"/>
      <c r="I810" s="11"/>
      <c r="J810" s="204">
        <v>8.9600000000000009</v>
      </c>
      <c r="K810" s="11"/>
      <c r="M810" s="11">
        <v>1</v>
      </c>
      <c r="N810" s="70"/>
      <c r="P810" s="193">
        <f t="shared" si="56"/>
        <v>8.9600000000000009</v>
      </c>
      <c r="Q810" s="11"/>
      <c r="R810" s="11"/>
      <c r="S810" s="11"/>
      <c r="T810" s="196">
        <f t="shared" si="57"/>
        <v>35</v>
      </c>
      <c r="U810" s="11"/>
      <c r="V810" s="11"/>
      <c r="W810" s="11"/>
      <c r="Y810" s="171">
        <v>8.9600000000000009</v>
      </c>
      <c r="Z810" s="171">
        <f t="shared" si="54"/>
        <v>13.13</v>
      </c>
      <c r="AA810" s="172"/>
      <c r="AB810" s="171">
        <f t="shared" si="55"/>
        <v>7.65</v>
      </c>
      <c r="AC810" s="171">
        <v>10.55</v>
      </c>
      <c r="AD810" s="171"/>
      <c r="AE810" s="4"/>
      <c r="AF810" s="4"/>
    </row>
    <row r="811" spans="1:32">
      <c r="A811" s="56"/>
      <c r="B811" s="11"/>
      <c r="C811" s="11" t="s">
        <v>246</v>
      </c>
      <c r="D811" s="11"/>
      <c r="E811" s="11" t="s">
        <v>62</v>
      </c>
      <c r="F811" s="11">
        <v>4111838</v>
      </c>
      <c r="G811" s="11"/>
      <c r="H811" s="11"/>
      <c r="I811" s="11"/>
      <c r="J811" s="204">
        <v>575857.89999999979</v>
      </c>
      <c r="K811" s="11"/>
      <c r="M811" s="11">
        <v>6183</v>
      </c>
      <c r="N811" s="70"/>
      <c r="P811" s="193">
        <f t="shared" si="56"/>
        <v>93.135678473233028</v>
      </c>
      <c r="Q811" s="11"/>
      <c r="R811" s="11"/>
      <c r="S811" s="11"/>
      <c r="T811" s="196">
        <f t="shared" si="57"/>
        <v>665.02312793142482</v>
      </c>
      <c r="U811" s="11"/>
      <c r="V811" s="11"/>
      <c r="W811" s="11"/>
      <c r="Y811" s="171">
        <v>575857.89999999979</v>
      </c>
      <c r="Z811" s="171">
        <f t="shared" si="54"/>
        <v>843765.9</v>
      </c>
      <c r="AA811" s="172"/>
      <c r="AB811" s="171">
        <f t="shared" si="55"/>
        <v>491416.57</v>
      </c>
      <c r="AC811" s="171">
        <v>678217.05</v>
      </c>
      <c r="AD811" s="171"/>
      <c r="AE811" s="4"/>
      <c r="AF811" s="4"/>
    </row>
    <row r="812" spans="1:32">
      <c r="A812" s="56"/>
      <c r="B812" s="11"/>
      <c r="C812" s="11" t="s">
        <v>246</v>
      </c>
      <c r="D812" s="11"/>
      <c r="E812" s="11" t="s">
        <v>248</v>
      </c>
      <c r="F812" s="11">
        <v>307</v>
      </c>
      <c r="G812" s="11"/>
      <c r="H812" s="11"/>
      <c r="I812" s="11"/>
      <c r="J812" s="204">
        <v>61.39</v>
      </c>
      <c r="K812" s="11"/>
      <c r="M812" s="11">
        <v>1</v>
      </c>
      <c r="N812" s="70"/>
      <c r="P812" s="193">
        <f t="shared" si="56"/>
        <v>61.39</v>
      </c>
      <c r="Q812" s="11"/>
      <c r="R812" s="11"/>
      <c r="S812" s="11"/>
      <c r="T812" s="196">
        <f t="shared" si="57"/>
        <v>307</v>
      </c>
      <c r="U812" s="11"/>
      <c r="V812" s="11"/>
      <c r="W812" s="11"/>
      <c r="Y812" s="171">
        <v>61.39</v>
      </c>
      <c r="Z812" s="171">
        <f t="shared" si="54"/>
        <v>89.95</v>
      </c>
      <c r="AA812" s="172"/>
      <c r="AB812" s="171">
        <f t="shared" si="55"/>
        <v>52.39</v>
      </c>
      <c r="AC812" s="171">
        <v>72.3</v>
      </c>
      <c r="AD812" s="171"/>
      <c r="AE812" s="4"/>
      <c r="AF812" s="4"/>
    </row>
    <row r="813" spans="1:32">
      <c r="A813" s="56"/>
      <c r="B813" s="11"/>
      <c r="C813" s="11" t="s">
        <v>249</v>
      </c>
      <c r="D813" s="11"/>
      <c r="E813" s="11" t="s">
        <v>53</v>
      </c>
      <c r="F813" s="11">
        <v>819220</v>
      </c>
      <c r="G813" s="11"/>
      <c r="H813" s="11"/>
      <c r="I813" s="11"/>
      <c r="J813" s="204">
        <v>151771.00999999995</v>
      </c>
      <c r="K813" s="11"/>
      <c r="M813" s="11">
        <v>1748</v>
      </c>
      <c r="N813" s="70"/>
      <c r="P813" s="193">
        <f t="shared" si="56"/>
        <v>86.825520594965653</v>
      </c>
      <c r="Q813" s="11"/>
      <c r="R813" s="11"/>
      <c r="S813" s="11"/>
      <c r="T813" s="196">
        <f t="shared" si="57"/>
        <v>468.66132723112128</v>
      </c>
      <c r="U813" s="11"/>
      <c r="V813" s="11"/>
      <c r="W813" s="11"/>
      <c r="Y813" s="171">
        <v>151771.00999999995</v>
      </c>
      <c r="Z813" s="171">
        <f t="shared" si="54"/>
        <v>222379.87</v>
      </c>
      <c r="AA813" s="172"/>
      <c r="AB813" s="171">
        <f t="shared" si="55"/>
        <v>129515.96</v>
      </c>
      <c r="AC813" s="171">
        <v>178748.41</v>
      </c>
      <c r="AD813" s="171"/>
      <c r="AE813" s="4"/>
      <c r="AF813" s="4"/>
    </row>
    <row r="814" spans="1:32">
      <c r="A814" s="56"/>
      <c r="B814" s="11"/>
      <c r="C814" s="11" t="s">
        <v>249</v>
      </c>
      <c r="D814" s="11"/>
      <c r="E814" s="11" t="s">
        <v>154</v>
      </c>
      <c r="F814" s="11">
        <v>486</v>
      </c>
      <c r="G814" s="11"/>
      <c r="H814" s="11"/>
      <c r="I814" s="11"/>
      <c r="J814" s="204">
        <v>94.26</v>
      </c>
      <c r="K814" s="11"/>
      <c r="M814" s="11">
        <v>1</v>
      </c>
      <c r="N814" s="70"/>
      <c r="P814" s="193">
        <f t="shared" si="56"/>
        <v>94.26</v>
      </c>
      <c r="Q814" s="11"/>
      <c r="R814" s="11"/>
      <c r="S814" s="11"/>
      <c r="T814" s="196">
        <f t="shared" si="57"/>
        <v>486</v>
      </c>
      <c r="U814" s="11"/>
      <c r="V814" s="11"/>
      <c r="W814" s="11"/>
      <c r="Y814" s="171">
        <v>94.26</v>
      </c>
      <c r="Z814" s="171">
        <f t="shared" si="54"/>
        <v>138.11000000000001</v>
      </c>
      <c r="AA814" s="172"/>
      <c r="AB814" s="171">
        <f t="shared" si="55"/>
        <v>80.44</v>
      </c>
      <c r="AC814" s="171">
        <v>111.01</v>
      </c>
      <c r="AD814" s="171"/>
      <c r="AE814" s="4"/>
      <c r="AF814" s="4"/>
    </row>
    <row r="815" spans="1:32">
      <c r="A815" s="56"/>
      <c r="B815" s="11"/>
      <c r="C815" s="11" t="s">
        <v>249</v>
      </c>
      <c r="D815" s="11"/>
      <c r="E815" s="11" t="s">
        <v>250</v>
      </c>
      <c r="F815" s="11">
        <v>771</v>
      </c>
      <c r="G815" s="11"/>
      <c r="H815" s="11"/>
      <c r="I815" s="11"/>
      <c r="J815" s="204">
        <v>146.63</v>
      </c>
      <c r="K815" s="11"/>
      <c r="M815" s="11">
        <v>1</v>
      </c>
      <c r="N815" s="70"/>
      <c r="P815" s="193">
        <f t="shared" si="56"/>
        <v>146.63</v>
      </c>
      <c r="Q815" s="11"/>
      <c r="R815" s="11"/>
      <c r="S815" s="11"/>
      <c r="T815" s="196">
        <f t="shared" si="57"/>
        <v>771</v>
      </c>
      <c r="U815" s="11"/>
      <c r="V815" s="11"/>
      <c r="W815" s="11"/>
      <c r="Y815" s="171">
        <v>146.63</v>
      </c>
      <c r="Z815" s="171">
        <f t="shared" si="54"/>
        <v>214.85</v>
      </c>
      <c r="AA815" s="172"/>
      <c r="AB815" s="171">
        <f t="shared" si="55"/>
        <v>125.13</v>
      </c>
      <c r="AC815" s="171">
        <v>172.69</v>
      </c>
      <c r="AD815" s="171"/>
      <c r="AE815" s="4"/>
      <c r="AF815" s="4"/>
    </row>
    <row r="816" spans="1:32">
      <c r="A816" s="56"/>
      <c r="B816" s="11"/>
      <c r="C816" s="11" t="s">
        <v>251</v>
      </c>
      <c r="D816" s="11"/>
      <c r="E816" s="11" t="s">
        <v>197</v>
      </c>
      <c r="F816" s="11">
        <v>872</v>
      </c>
      <c r="G816" s="11"/>
      <c r="H816" s="11"/>
      <c r="I816" s="11"/>
      <c r="J816" s="204">
        <v>165.88</v>
      </c>
      <c r="K816" s="11"/>
      <c r="M816" s="11">
        <v>1</v>
      </c>
      <c r="N816" s="70"/>
      <c r="P816" s="193">
        <f t="shared" si="56"/>
        <v>165.88</v>
      </c>
      <c r="Q816" s="11"/>
      <c r="R816" s="11"/>
      <c r="S816" s="11"/>
      <c r="T816" s="196">
        <f t="shared" si="57"/>
        <v>872</v>
      </c>
      <c r="U816" s="11"/>
      <c r="V816" s="11"/>
      <c r="W816" s="11"/>
      <c r="Y816" s="171">
        <v>165.88</v>
      </c>
      <c r="Z816" s="171">
        <f t="shared" si="54"/>
        <v>243.05</v>
      </c>
      <c r="AA816" s="172"/>
      <c r="AB816" s="171">
        <f t="shared" si="55"/>
        <v>141.56</v>
      </c>
      <c r="AC816" s="171">
        <v>195.37</v>
      </c>
      <c r="AD816" s="171"/>
      <c r="AE816" s="4"/>
      <c r="AF816" s="4"/>
    </row>
    <row r="817" spans="1:32">
      <c r="A817" s="56"/>
      <c r="B817" s="11"/>
      <c r="C817" s="11" t="s">
        <v>251</v>
      </c>
      <c r="D817" s="11"/>
      <c r="E817" s="11" t="s">
        <v>252</v>
      </c>
      <c r="F817" s="11">
        <v>494432</v>
      </c>
      <c r="G817" s="11"/>
      <c r="H817" s="11"/>
      <c r="I817" s="11"/>
      <c r="J817" s="204">
        <v>92238.280000000072</v>
      </c>
      <c r="K817" s="11"/>
      <c r="M817" s="11">
        <v>714</v>
      </c>
      <c r="N817" s="70"/>
      <c r="P817" s="193">
        <f t="shared" si="56"/>
        <v>129.18526610644267</v>
      </c>
      <c r="Q817" s="11"/>
      <c r="R817" s="11"/>
      <c r="S817" s="11"/>
      <c r="T817" s="196">
        <f t="shared" si="57"/>
        <v>692.48179271708682</v>
      </c>
      <c r="U817" s="11"/>
      <c r="V817" s="11"/>
      <c r="W817" s="11"/>
      <c r="Y817" s="171">
        <v>92238.280000000072</v>
      </c>
      <c r="Z817" s="171">
        <f t="shared" si="54"/>
        <v>135150.56</v>
      </c>
      <c r="AA817" s="172"/>
      <c r="AB817" s="171">
        <f t="shared" si="55"/>
        <v>78712.850000000006</v>
      </c>
      <c r="AC817" s="171">
        <v>108633.7</v>
      </c>
      <c r="AD817" s="171"/>
      <c r="AE817" s="4"/>
      <c r="AF817" s="4"/>
    </row>
    <row r="818" spans="1:32">
      <c r="A818" s="56"/>
      <c r="B818" s="11"/>
      <c r="C818" s="11" t="s">
        <v>251</v>
      </c>
      <c r="D818" s="11"/>
      <c r="E818" s="11" t="s">
        <v>108</v>
      </c>
      <c r="F818" s="11">
        <v>3872</v>
      </c>
      <c r="G818" s="11"/>
      <c r="H818" s="11"/>
      <c r="I818" s="11"/>
      <c r="J818" s="204">
        <v>745.81999999999994</v>
      </c>
      <c r="K818" s="11"/>
      <c r="M818" s="11">
        <v>4</v>
      </c>
      <c r="N818" s="70"/>
      <c r="P818" s="193">
        <f t="shared" si="56"/>
        <v>186.45499999999998</v>
      </c>
      <c r="Q818" s="11"/>
      <c r="R818" s="11"/>
      <c r="S818" s="11"/>
      <c r="T818" s="196">
        <f t="shared" si="57"/>
        <v>968</v>
      </c>
      <c r="U818" s="11"/>
      <c r="V818" s="11"/>
      <c r="W818" s="11"/>
      <c r="Y818" s="171">
        <v>745.81999999999994</v>
      </c>
      <c r="Z818" s="171">
        <f t="shared" ref="Z818:Z881" si="58">ROUND($Z$1211*Y818/$Y$1211,2)</f>
        <v>1092.8</v>
      </c>
      <c r="AA818" s="172"/>
      <c r="AB818" s="171">
        <f t="shared" ref="AB818:AB881" si="59">ROUND($AB$1211*Y818/$Y$1211,2)</f>
        <v>636.46</v>
      </c>
      <c r="AC818" s="171">
        <v>878.39</v>
      </c>
      <c r="AD818" s="171"/>
      <c r="AE818" s="4"/>
      <c r="AF818" s="4"/>
    </row>
    <row r="819" spans="1:32">
      <c r="A819" s="56"/>
      <c r="B819" s="11"/>
      <c r="C819" s="11" t="s">
        <v>253</v>
      </c>
      <c r="D819" s="11"/>
      <c r="E819" s="11" t="s">
        <v>254</v>
      </c>
      <c r="F819" s="11">
        <v>164416</v>
      </c>
      <c r="G819" s="11"/>
      <c r="H819" s="11"/>
      <c r="I819" s="11"/>
      <c r="J819" s="204">
        <v>29702.95</v>
      </c>
      <c r="K819" s="11"/>
      <c r="M819" s="11">
        <v>195</v>
      </c>
      <c r="N819" s="70"/>
      <c r="P819" s="193">
        <f t="shared" ref="P819:P882" si="60">J819/M819</f>
        <v>152.32282051282053</v>
      </c>
      <c r="Q819" s="11"/>
      <c r="R819" s="11"/>
      <c r="S819" s="11"/>
      <c r="T819" s="196">
        <f t="shared" ref="T819:T882" si="61">F819/M819</f>
        <v>843.15897435897432</v>
      </c>
      <c r="U819" s="11"/>
      <c r="V819" s="11"/>
      <c r="W819" s="11"/>
      <c r="Y819" s="171">
        <v>29702.95</v>
      </c>
      <c r="Z819" s="171">
        <f t="shared" si="58"/>
        <v>43521.74</v>
      </c>
      <c r="AA819" s="172"/>
      <c r="AB819" s="171">
        <f t="shared" si="59"/>
        <v>25347.439999999999</v>
      </c>
      <c r="AC819" s="171">
        <v>34982.67</v>
      </c>
      <c r="AD819" s="171"/>
      <c r="AE819" s="4"/>
      <c r="AF819" s="4"/>
    </row>
    <row r="820" spans="1:32">
      <c r="A820" s="56"/>
      <c r="B820" s="11"/>
      <c r="C820" s="11" t="s">
        <v>255</v>
      </c>
      <c r="D820" s="11"/>
      <c r="E820" s="11" t="s">
        <v>256</v>
      </c>
      <c r="F820" s="11">
        <v>1323</v>
      </c>
      <c r="G820" s="11"/>
      <c r="H820" s="11"/>
      <c r="I820" s="11"/>
      <c r="J820" s="204">
        <v>250.7</v>
      </c>
      <c r="K820" s="11"/>
      <c r="M820" s="11">
        <v>1</v>
      </c>
      <c r="N820" s="70"/>
      <c r="P820" s="193">
        <f t="shared" si="60"/>
        <v>250.7</v>
      </c>
      <c r="Q820" s="11"/>
      <c r="R820" s="11"/>
      <c r="S820" s="11"/>
      <c r="T820" s="196">
        <f t="shared" si="61"/>
        <v>1323</v>
      </c>
      <c r="U820" s="11"/>
      <c r="V820" s="11"/>
      <c r="W820" s="11"/>
      <c r="Y820" s="171">
        <v>250.7</v>
      </c>
      <c r="Z820" s="171">
        <f t="shared" si="58"/>
        <v>367.33</v>
      </c>
      <c r="AA820" s="172"/>
      <c r="AB820" s="171">
        <f t="shared" si="59"/>
        <v>213.94</v>
      </c>
      <c r="AC820" s="171">
        <v>295.26</v>
      </c>
      <c r="AD820" s="171"/>
      <c r="AE820" s="4"/>
      <c r="AF820" s="4"/>
    </row>
    <row r="821" spans="1:32">
      <c r="A821" s="56"/>
      <c r="B821" s="11"/>
      <c r="C821" s="11" t="s">
        <v>255</v>
      </c>
      <c r="D821" s="11"/>
      <c r="E821" s="11" t="s">
        <v>133</v>
      </c>
      <c r="F821" s="11">
        <v>34357</v>
      </c>
      <c r="G821" s="11"/>
      <c r="H821" s="11"/>
      <c r="I821" s="11"/>
      <c r="J821" s="204">
        <v>6161.8399999999974</v>
      </c>
      <c r="K821" s="11"/>
      <c r="M821" s="11">
        <v>61</v>
      </c>
      <c r="N821" s="70"/>
      <c r="P821" s="193">
        <f t="shared" si="60"/>
        <v>101.01377049180324</v>
      </c>
      <c r="Q821" s="11"/>
      <c r="R821" s="11"/>
      <c r="S821" s="11"/>
      <c r="T821" s="196">
        <f t="shared" si="61"/>
        <v>563.22950819672133</v>
      </c>
      <c r="U821" s="11"/>
      <c r="V821" s="11"/>
      <c r="W821" s="11"/>
      <c r="Y821" s="171">
        <v>6161.8399999999974</v>
      </c>
      <c r="Z821" s="171">
        <f t="shared" si="58"/>
        <v>9028.5300000000007</v>
      </c>
      <c r="AA821" s="172"/>
      <c r="AB821" s="171">
        <f t="shared" si="59"/>
        <v>5258.29</v>
      </c>
      <c r="AC821" s="171">
        <v>7257.11</v>
      </c>
      <c r="AD821" s="171"/>
      <c r="AE821" s="4"/>
      <c r="AF821" s="4"/>
    </row>
    <row r="822" spans="1:32">
      <c r="A822" s="56"/>
      <c r="B822" s="11"/>
      <c r="C822" s="11" t="s">
        <v>255</v>
      </c>
      <c r="D822" s="11"/>
      <c r="E822" s="11" t="s">
        <v>257</v>
      </c>
      <c r="F822" s="11">
        <v>1625</v>
      </c>
      <c r="G822" s="11"/>
      <c r="H822" s="11"/>
      <c r="I822" s="11"/>
      <c r="J822" s="204">
        <v>307.43</v>
      </c>
      <c r="K822" s="11"/>
      <c r="M822" s="11">
        <v>1</v>
      </c>
      <c r="N822" s="70"/>
      <c r="P822" s="193">
        <f t="shared" si="60"/>
        <v>307.43</v>
      </c>
      <c r="Q822" s="11"/>
      <c r="R822" s="11"/>
      <c r="S822" s="11"/>
      <c r="T822" s="196">
        <f t="shared" si="61"/>
        <v>1625</v>
      </c>
      <c r="U822" s="11"/>
      <c r="V822" s="11"/>
      <c r="W822" s="11"/>
      <c r="Y822" s="171">
        <v>307.43</v>
      </c>
      <c r="Z822" s="171">
        <f t="shared" si="58"/>
        <v>450.46</v>
      </c>
      <c r="AA822" s="172"/>
      <c r="AB822" s="171">
        <f t="shared" si="59"/>
        <v>262.35000000000002</v>
      </c>
      <c r="AC822" s="171">
        <v>362.08</v>
      </c>
      <c r="AD822" s="171"/>
      <c r="AE822" s="4"/>
      <c r="AF822" s="4"/>
    </row>
    <row r="823" spans="1:32">
      <c r="A823" s="56"/>
      <c r="B823" s="11"/>
      <c r="C823" s="11" t="s">
        <v>258</v>
      </c>
      <c r="D823" s="11"/>
      <c r="E823" s="11" t="s">
        <v>257</v>
      </c>
      <c r="F823" s="11">
        <v>65579</v>
      </c>
      <c r="G823" s="11"/>
      <c r="H823" s="11"/>
      <c r="I823" s="11"/>
      <c r="J823" s="204">
        <v>11578.980000000003</v>
      </c>
      <c r="K823" s="11"/>
      <c r="M823" s="11">
        <v>115</v>
      </c>
      <c r="N823" s="70"/>
      <c r="P823" s="193">
        <f t="shared" si="60"/>
        <v>100.68678260869568</v>
      </c>
      <c r="Q823" s="11"/>
      <c r="R823" s="11"/>
      <c r="S823" s="11"/>
      <c r="T823" s="196">
        <f t="shared" si="61"/>
        <v>570.25217391304352</v>
      </c>
      <c r="U823" s="11"/>
      <c r="V823" s="11"/>
      <c r="W823" s="11"/>
      <c r="Y823" s="171">
        <v>11578.980000000003</v>
      </c>
      <c r="Z823" s="171">
        <f t="shared" si="58"/>
        <v>16965.900000000001</v>
      </c>
      <c r="AA823" s="172"/>
      <c r="AB823" s="171">
        <f t="shared" si="59"/>
        <v>9881.09</v>
      </c>
      <c r="AC823" s="171">
        <v>13637.15</v>
      </c>
      <c r="AD823" s="171"/>
      <c r="AE823" s="4"/>
      <c r="AF823" s="4"/>
    </row>
    <row r="824" spans="1:32">
      <c r="A824" s="56"/>
      <c r="B824" s="11"/>
      <c r="C824" s="11" t="s">
        <v>259</v>
      </c>
      <c r="D824" s="11"/>
      <c r="E824" s="11" t="s">
        <v>96</v>
      </c>
      <c r="F824" s="11">
        <v>1085</v>
      </c>
      <c r="G824" s="11"/>
      <c r="H824" s="11"/>
      <c r="I824" s="11"/>
      <c r="J824" s="204">
        <v>214.79999999999998</v>
      </c>
      <c r="K824" s="11"/>
      <c r="M824" s="11">
        <v>3</v>
      </c>
      <c r="N824" s="70"/>
      <c r="P824" s="193">
        <f t="shared" si="60"/>
        <v>71.599999999999994</v>
      </c>
      <c r="Q824" s="11"/>
      <c r="R824" s="11"/>
      <c r="S824" s="11"/>
      <c r="T824" s="196">
        <f t="shared" si="61"/>
        <v>361.66666666666669</v>
      </c>
      <c r="U824" s="11"/>
      <c r="V824" s="11"/>
      <c r="W824" s="11"/>
      <c r="Y824" s="171">
        <v>214.79999999999998</v>
      </c>
      <c r="Z824" s="171">
        <f t="shared" si="58"/>
        <v>314.73</v>
      </c>
      <c r="AA824" s="172"/>
      <c r="AB824" s="171">
        <f t="shared" si="59"/>
        <v>183.3</v>
      </c>
      <c r="AC824" s="171">
        <v>252.98</v>
      </c>
      <c r="AD824" s="171"/>
      <c r="AE824" s="4"/>
      <c r="AF824" s="4"/>
    </row>
    <row r="825" spans="1:32">
      <c r="A825" s="56"/>
      <c r="B825" s="11"/>
      <c r="C825" s="11" t="s">
        <v>260</v>
      </c>
      <c r="D825" s="11"/>
      <c r="E825" s="11" t="s">
        <v>89</v>
      </c>
      <c r="F825" s="11">
        <v>12184</v>
      </c>
      <c r="G825" s="11"/>
      <c r="H825" s="11"/>
      <c r="I825" s="11"/>
      <c r="J825" s="204">
        <v>2206.3799999999997</v>
      </c>
      <c r="K825" s="11"/>
      <c r="M825" s="11">
        <v>20</v>
      </c>
      <c r="N825" s="70"/>
      <c r="P825" s="193">
        <f t="shared" si="60"/>
        <v>110.31899999999999</v>
      </c>
      <c r="Q825" s="11"/>
      <c r="R825" s="11"/>
      <c r="S825" s="11"/>
      <c r="T825" s="196">
        <f t="shared" si="61"/>
        <v>609.20000000000005</v>
      </c>
      <c r="U825" s="11"/>
      <c r="V825" s="11"/>
      <c r="W825" s="11"/>
      <c r="Y825" s="171">
        <v>2206.3799999999997</v>
      </c>
      <c r="Z825" s="171">
        <f t="shared" si="58"/>
        <v>3232.86</v>
      </c>
      <c r="AA825" s="172"/>
      <c r="AB825" s="171">
        <f t="shared" si="59"/>
        <v>1882.85</v>
      </c>
      <c r="AC825" s="171">
        <v>2598.5700000000002</v>
      </c>
      <c r="AD825" s="171"/>
      <c r="AE825" s="4"/>
      <c r="AF825" s="4"/>
    </row>
    <row r="826" spans="1:32">
      <c r="A826" s="56"/>
      <c r="B826" s="11"/>
      <c r="C826" s="11" t="s">
        <v>261</v>
      </c>
      <c r="D826" s="11"/>
      <c r="E826" s="11" t="s">
        <v>262</v>
      </c>
      <c r="F826" s="11">
        <v>171</v>
      </c>
      <c r="G826" s="11"/>
      <c r="H826" s="11"/>
      <c r="I826" s="11"/>
      <c r="J826" s="204">
        <v>36.869999999999997</v>
      </c>
      <c r="K826" s="11"/>
      <c r="M826" s="11">
        <v>1</v>
      </c>
      <c r="N826" s="70"/>
      <c r="P826" s="193">
        <f t="shared" si="60"/>
        <v>36.869999999999997</v>
      </c>
      <c r="Q826" s="11"/>
      <c r="R826" s="11"/>
      <c r="S826" s="11"/>
      <c r="T826" s="196">
        <f t="shared" si="61"/>
        <v>171</v>
      </c>
      <c r="U826" s="11"/>
      <c r="V826" s="11"/>
      <c r="W826" s="11"/>
      <c r="Y826" s="171">
        <v>36.869999999999997</v>
      </c>
      <c r="Z826" s="171">
        <f t="shared" si="58"/>
        <v>54.02</v>
      </c>
      <c r="AA826" s="172"/>
      <c r="AB826" s="171">
        <f t="shared" si="59"/>
        <v>31.46</v>
      </c>
      <c r="AC826" s="171">
        <v>43.42</v>
      </c>
      <c r="AD826" s="171"/>
      <c r="AE826" s="4"/>
      <c r="AF826" s="4"/>
    </row>
    <row r="827" spans="1:32">
      <c r="A827" s="56"/>
      <c r="B827" s="11"/>
      <c r="C827" s="11" t="s">
        <v>261</v>
      </c>
      <c r="D827" s="11"/>
      <c r="E827" s="11" t="s">
        <v>94</v>
      </c>
      <c r="F827" s="11">
        <v>3591</v>
      </c>
      <c r="G827" s="11"/>
      <c r="H827" s="11"/>
      <c r="I827" s="11"/>
      <c r="J827" s="204">
        <v>517.2399999999999</v>
      </c>
      <c r="K827" s="11"/>
      <c r="M827" s="11">
        <v>6</v>
      </c>
      <c r="N827" s="70"/>
      <c r="P827" s="193">
        <f t="shared" si="60"/>
        <v>86.206666666666649</v>
      </c>
      <c r="Q827" s="11"/>
      <c r="R827" s="11"/>
      <c r="S827" s="11"/>
      <c r="T827" s="196">
        <f t="shared" si="61"/>
        <v>598.5</v>
      </c>
      <c r="U827" s="11"/>
      <c r="V827" s="11"/>
      <c r="W827" s="11"/>
      <c r="Y827" s="171">
        <v>517.2399999999999</v>
      </c>
      <c r="Z827" s="171">
        <f t="shared" si="58"/>
        <v>757.88</v>
      </c>
      <c r="AA827" s="172"/>
      <c r="AB827" s="171">
        <f t="shared" si="59"/>
        <v>441.39</v>
      </c>
      <c r="AC827" s="171">
        <v>609.17999999999995</v>
      </c>
      <c r="AD827" s="171"/>
      <c r="AE827" s="4"/>
      <c r="AF827" s="4"/>
    </row>
    <row r="828" spans="1:32">
      <c r="A828" s="56"/>
      <c r="B828" s="11"/>
      <c r="C828" s="11" t="s">
        <v>263</v>
      </c>
      <c r="D828" s="11"/>
      <c r="E828" s="11" t="s">
        <v>262</v>
      </c>
      <c r="F828" s="11">
        <v>13838</v>
      </c>
      <c r="G828" s="11"/>
      <c r="H828" s="11"/>
      <c r="I828" s="11"/>
      <c r="J828" s="204">
        <v>2636.0199999999991</v>
      </c>
      <c r="K828" s="11"/>
      <c r="M828" s="11">
        <v>36</v>
      </c>
      <c r="N828" s="70"/>
      <c r="P828" s="193">
        <f t="shared" si="60"/>
        <v>73.22277777777775</v>
      </c>
      <c r="Q828" s="11"/>
      <c r="R828" s="11"/>
      <c r="S828" s="11"/>
      <c r="T828" s="196">
        <f t="shared" si="61"/>
        <v>384.38888888888891</v>
      </c>
      <c r="U828" s="11"/>
      <c r="V828" s="11"/>
      <c r="W828" s="11"/>
      <c r="Y828" s="171">
        <v>2636.0199999999991</v>
      </c>
      <c r="Z828" s="171">
        <f t="shared" si="58"/>
        <v>3862.38</v>
      </c>
      <c r="AA828" s="172"/>
      <c r="AB828" s="171">
        <f t="shared" si="59"/>
        <v>2249.4899999999998</v>
      </c>
      <c r="AC828" s="171">
        <v>3104.57</v>
      </c>
      <c r="AD828" s="171"/>
      <c r="AE828" s="4"/>
      <c r="AF828" s="4"/>
    </row>
    <row r="829" spans="1:32">
      <c r="A829" s="56"/>
      <c r="B829" s="11"/>
      <c r="C829" s="11" t="s">
        <v>264</v>
      </c>
      <c r="D829" s="11"/>
      <c r="E829" s="11" t="s">
        <v>82</v>
      </c>
      <c r="F829" s="11">
        <v>68434</v>
      </c>
      <c r="G829" s="11"/>
      <c r="H829" s="11"/>
      <c r="I829" s="11"/>
      <c r="J829" s="204">
        <v>12129.560000000005</v>
      </c>
      <c r="K829" s="11"/>
      <c r="M829" s="11">
        <v>99</v>
      </c>
      <c r="N829" s="70"/>
      <c r="P829" s="193">
        <f t="shared" si="60"/>
        <v>122.52080808080814</v>
      </c>
      <c r="Q829" s="11"/>
      <c r="R829" s="11"/>
      <c r="S829" s="11"/>
      <c r="T829" s="196">
        <f t="shared" si="61"/>
        <v>691.25252525252529</v>
      </c>
      <c r="U829" s="11"/>
      <c r="V829" s="11"/>
      <c r="W829" s="11"/>
      <c r="Y829" s="171">
        <v>12129.560000000005</v>
      </c>
      <c r="Z829" s="171">
        <f t="shared" si="58"/>
        <v>17772.63</v>
      </c>
      <c r="AA829" s="172"/>
      <c r="AB829" s="171">
        <f t="shared" si="59"/>
        <v>10350.93</v>
      </c>
      <c r="AC829" s="171">
        <v>14285.6</v>
      </c>
      <c r="AD829" s="171"/>
      <c r="AE829" s="4"/>
      <c r="AF829" s="4"/>
    </row>
    <row r="830" spans="1:32">
      <c r="A830" s="56"/>
      <c r="B830" s="11"/>
      <c r="C830" s="11" t="s">
        <v>265</v>
      </c>
      <c r="D830" s="11"/>
      <c r="E830" s="11" t="s">
        <v>53</v>
      </c>
      <c r="F830" s="11">
        <v>388791</v>
      </c>
      <c r="G830" s="11"/>
      <c r="H830" s="11"/>
      <c r="I830" s="11"/>
      <c r="J830" s="204">
        <v>72665.899999999907</v>
      </c>
      <c r="K830" s="11"/>
      <c r="M830" s="11">
        <v>685</v>
      </c>
      <c r="N830" s="70"/>
      <c r="P830" s="193">
        <f t="shared" si="60"/>
        <v>106.08160583941593</v>
      </c>
      <c r="Q830" s="11"/>
      <c r="R830" s="11"/>
      <c r="S830" s="11"/>
      <c r="T830" s="196">
        <f t="shared" si="61"/>
        <v>567.57810218978102</v>
      </c>
      <c r="U830" s="11"/>
      <c r="V830" s="11"/>
      <c r="W830" s="11"/>
      <c r="Y830" s="171">
        <v>72665.899999999907</v>
      </c>
      <c r="Z830" s="171">
        <f t="shared" si="58"/>
        <v>106472.46</v>
      </c>
      <c r="AA830" s="172"/>
      <c r="AB830" s="171">
        <f t="shared" si="59"/>
        <v>62010.48</v>
      </c>
      <c r="AC830" s="171">
        <v>85582.31</v>
      </c>
      <c r="AD830" s="171"/>
      <c r="AE830" s="4"/>
      <c r="AF830" s="4"/>
    </row>
    <row r="831" spans="1:32">
      <c r="A831" s="56"/>
      <c r="B831" s="11"/>
      <c r="C831" s="11" t="s">
        <v>265</v>
      </c>
      <c r="D831" s="11"/>
      <c r="E831" s="11" t="s">
        <v>156</v>
      </c>
      <c r="F831" s="11">
        <v>14052</v>
      </c>
      <c r="G831" s="11"/>
      <c r="H831" s="11"/>
      <c r="I831" s="11"/>
      <c r="J831" s="204">
        <v>2672.95</v>
      </c>
      <c r="K831" s="11"/>
      <c r="M831" s="11">
        <v>36</v>
      </c>
      <c r="N831" s="70"/>
      <c r="P831" s="193">
        <f t="shared" si="60"/>
        <v>74.248611111111103</v>
      </c>
      <c r="Q831" s="11"/>
      <c r="R831" s="11"/>
      <c r="S831" s="11"/>
      <c r="T831" s="196">
        <f t="shared" si="61"/>
        <v>390.33333333333331</v>
      </c>
      <c r="U831" s="11"/>
      <c r="V831" s="11"/>
      <c r="W831" s="11"/>
      <c r="Y831" s="171">
        <v>2672.95</v>
      </c>
      <c r="Z831" s="171">
        <f t="shared" si="58"/>
        <v>3916.49</v>
      </c>
      <c r="AA831" s="172"/>
      <c r="AB831" s="171">
        <f t="shared" si="59"/>
        <v>2281</v>
      </c>
      <c r="AC831" s="171">
        <v>3148.07</v>
      </c>
      <c r="AD831" s="171"/>
      <c r="AE831" s="4"/>
      <c r="AF831" s="4"/>
    </row>
    <row r="832" spans="1:32">
      <c r="A832" s="56"/>
      <c r="B832" s="11"/>
      <c r="C832" s="11" t="s">
        <v>266</v>
      </c>
      <c r="D832" s="11"/>
      <c r="E832" s="11" t="s">
        <v>57</v>
      </c>
      <c r="F832" s="11">
        <v>3820</v>
      </c>
      <c r="G832" s="11"/>
      <c r="H832" s="11"/>
      <c r="I832" s="11"/>
      <c r="J832" s="204">
        <v>734.14</v>
      </c>
      <c r="K832" s="11"/>
      <c r="M832" s="11">
        <v>6</v>
      </c>
      <c r="N832" s="70"/>
      <c r="P832" s="193">
        <f t="shared" si="60"/>
        <v>122.35666666666667</v>
      </c>
      <c r="Q832" s="11"/>
      <c r="R832" s="11"/>
      <c r="S832" s="11"/>
      <c r="T832" s="196">
        <f t="shared" si="61"/>
        <v>636.66666666666663</v>
      </c>
      <c r="U832" s="11"/>
      <c r="V832" s="11"/>
      <c r="W832" s="11"/>
      <c r="Y832" s="171">
        <v>734.14</v>
      </c>
      <c r="Z832" s="171">
        <f t="shared" si="58"/>
        <v>1075.69</v>
      </c>
      <c r="AA832" s="172"/>
      <c r="AB832" s="171">
        <f t="shared" si="59"/>
        <v>626.49</v>
      </c>
      <c r="AC832" s="171">
        <v>864.63</v>
      </c>
      <c r="AD832" s="171"/>
      <c r="AE832" s="4"/>
      <c r="AF832" s="4"/>
    </row>
    <row r="833" spans="1:32">
      <c r="A833" s="56"/>
      <c r="B833" s="11"/>
      <c r="C833" s="11" t="s">
        <v>267</v>
      </c>
      <c r="D833" s="11"/>
      <c r="E833" s="11" t="s">
        <v>68</v>
      </c>
      <c r="F833" s="11">
        <v>259543</v>
      </c>
      <c r="G833" s="11"/>
      <c r="H833" s="11"/>
      <c r="I833" s="11"/>
      <c r="J833" s="204">
        <v>47746.169999999991</v>
      </c>
      <c r="K833" s="11"/>
      <c r="M833" s="11">
        <v>357</v>
      </c>
      <c r="N833" s="70"/>
      <c r="P833" s="193">
        <f t="shared" si="60"/>
        <v>133.74277310924367</v>
      </c>
      <c r="Q833" s="11"/>
      <c r="R833" s="11"/>
      <c r="S833" s="11"/>
      <c r="T833" s="196">
        <f t="shared" si="61"/>
        <v>727.01120448179267</v>
      </c>
      <c r="U833" s="11"/>
      <c r="V833" s="11"/>
      <c r="W833" s="11"/>
      <c r="Y833" s="171">
        <v>47746.169999999991</v>
      </c>
      <c r="Z833" s="171">
        <f t="shared" si="58"/>
        <v>69959.259999999995</v>
      </c>
      <c r="AA833" s="172"/>
      <c r="AB833" s="171">
        <f t="shared" si="59"/>
        <v>40744.879999999997</v>
      </c>
      <c r="AC833" s="171">
        <v>56233.09</v>
      </c>
      <c r="AD833" s="171"/>
      <c r="AE833" s="4"/>
      <c r="AF833" s="4"/>
    </row>
    <row r="834" spans="1:32">
      <c r="A834" s="56"/>
      <c r="B834" s="11"/>
      <c r="C834" s="11" t="s">
        <v>268</v>
      </c>
      <c r="D834" s="11"/>
      <c r="E834" s="11" t="s">
        <v>144</v>
      </c>
      <c r="F834" s="11">
        <v>513</v>
      </c>
      <c r="G834" s="11"/>
      <c r="H834" s="11"/>
      <c r="I834" s="11"/>
      <c r="J834" s="204">
        <v>109.54</v>
      </c>
      <c r="K834" s="11"/>
      <c r="M834" s="11">
        <v>3</v>
      </c>
      <c r="N834" s="70"/>
      <c r="P834" s="193">
        <f t="shared" si="60"/>
        <v>36.513333333333335</v>
      </c>
      <c r="Q834" s="11"/>
      <c r="R834" s="11"/>
      <c r="S834" s="11"/>
      <c r="T834" s="196">
        <f t="shared" si="61"/>
        <v>171</v>
      </c>
      <c r="U834" s="11"/>
      <c r="V834" s="11"/>
      <c r="W834" s="11"/>
      <c r="Y834" s="171">
        <v>109.54</v>
      </c>
      <c r="Z834" s="171">
        <f t="shared" si="58"/>
        <v>160.5</v>
      </c>
      <c r="AA834" s="172"/>
      <c r="AB834" s="171">
        <f t="shared" si="59"/>
        <v>93.48</v>
      </c>
      <c r="AC834" s="171">
        <v>129.01</v>
      </c>
      <c r="AD834" s="171"/>
      <c r="AE834" s="4"/>
      <c r="AF834" s="4"/>
    </row>
    <row r="835" spans="1:32">
      <c r="A835" s="56"/>
      <c r="B835" s="11"/>
      <c r="C835" s="11" t="s">
        <v>269</v>
      </c>
      <c r="D835" s="11"/>
      <c r="E835" s="11" t="s">
        <v>270</v>
      </c>
      <c r="F835" s="11">
        <v>7427</v>
      </c>
      <c r="G835" s="11"/>
      <c r="H835" s="11"/>
      <c r="I835" s="11"/>
      <c r="J835" s="204">
        <v>805.53000000000009</v>
      </c>
      <c r="K835" s="11"/>
      <c r="M835" s="11">
        <v>26</v>
      </c>
      <c r="N835" s="70"/>
      <c r="P835" s="193">
        <f t="shared" si="60"/>
        <v>30.981923076923081</v>
      </c>
      <c r="Q835" s="11"/>
      <c r="R835" s="11"/>
      <c r="S835" s="11"/>
      <c r="T835" s="196">
        <f t="shared" si="61"/>
        <v>285.65384615384613</v>
      </c>
      <c r="U835" s="11"/>
      <c r="V835" s="11"/>
      <c r="W835" s="11"/>
      <c r="Y835" s="171">
        <v>805.53000000000009</v>
      </c>
      <c r="Z835" s="171">
        <f t="shared" si="58"/>
        <v>1180.29</v>
      </c>
      <c r="AA835" s="172"/>
      <c r="AB835" s="171">
        <f t="shared" si="59"/>
        <v>687.41</v>
      </c>
      <c r="AC835" s="171">
        <v>948.71</v>
      </c>
      <c r="AD835" s="171"/>
      <c r="AE835" s="4"/>
      <c r="AF835" s="4"/>
    </row>
    <row r="836" spans="1:32">
      <c r="A836" s="56"/>
      <c r="B836" s="11"/>
      <c r="C836" s="11" t="s">
        <v>271</v>
      </c>
      <c r="D836" s="11"/>
      <c r="E836" s="11" t="s">
        <v>187</v>
      </c>
      <c r="F836" s="11">
        <v>4440</v>
      </c>
      <c r="G836" s="11"/>
      <c r="H836" s="11"/>
      <c r="I836" s="11"/>
      <c r="J836" s="204">
        <v>849.88</v>
      </c>
      <c r="K836" s="11"/>
      <c r="M836" s="11">
        <v>6</v>
      </c>
      <c r="N836" s="70"/>
      <c r="P836" s="193">
        <f t="shared" si="60"/>
        <v>141.64666666666668</v>
      </c>
      <c r="Q836" s="11"/>
      <c r="R836" s="11"/>
      <c r="S836" s="11"/>
      <c r="T836" s="196">
        <f t="shared" si="61"/>
        <v>740</v>
      </c>
      <c r="U836" s="11"/>
      <c r="V836" s="11"/>
      <c r="W836" s="11"/>
      <c r="Y836" s="171">
        <v>849.88</v>
      </c>
      <c r="Z836" s="171">
        <f t="shared" si="58"/>
        <v>1245.27</v>
      </c>
      <c r="AA836" s="172"/>
      <c r="AB836" s="171">
        <f t="shared" si="59"/>
        <v>725.26</v>
      </c>
      <c r="AC836" s="171">
        <v>1000.95</v>
      </c>
      <c r="AD836" s="171"/>
      <c r="AE836" s="4"/>
      <c r="AF836" s="4"/>
    </row>
    <row r="837" spans="1:32">
      <c r="A837" s="56"/>
      <c r="B837" s="11"/>
      <c r="C837" s="11" t="s">
        <v>271</v>
      </c>
      <c r="D837" s="11"/>
      <c r="E837" s="11" t="s">
        <v>272</v>
      </c>
      <c r="F837" s="11">
        <v>113075</v>
      </c>
      <c r="G837" s="11"/>
      <c r="H837" s="11"/>
      <c r="I837" s="11"/>
      <c r="J837" s="204">
        <v>21539.919999999991</v>
      </c>
      <c r="K837" s="11"/>
      <c r="M837" s="11">
        <v>144</v>
      </c>
      <c r="N837" s="70"/>
      <c r="P837" s="193">
        <f t="shared" si="60"/>
        <v>149.58277777777772</v>
      </c>
      <c r="Q837" s="11"/>
      <c r="R837" s="11"/>
      <c r="S837" s="11"/>
      <c r="T837" s="196">
        <f t="shared" si="61"/>
        <v>785.24305555555554</v>
      </c>
      <c r="U837" s="11"/>
      <c r="V837" s="11"/>
      <c r="W837" s="11"/>
      <c r="Y837" s="171">
        <v>21539.919999999991</v>
      </c>
      <c r="Z837" s="171">
        <f t="shared" si="58"/>
        <v>31561</v>
      </c>
      <c r="AA837" s="172"/>
      <c r="AB837" s="171">
        <f t="shared" si="59"/>
        <v>18381.400000000001</v>
      </c>
      <c r="AC837" s="171">
        <v>25368.66</v>
      </c>
      <c r="AD837" s="171"/>
      <c r="AE837" s="4"/>
      <c r="AF837" s="4"/>
    </row>
    <row r="838" spans="1:32">
      <c r="A838" s="56"/>
      <c r="B838" s="11"/>
      <c r="C838" s="11" t="s">
        <v>271</v>
      </c>
      <c r="D838" s="11"/>
      <c r="E838" s="11" t="s">
        <v>273</v>
      </c>
      <c r="F838" s="11">
        <v>3519</v>
      </c>
      <c r="G838" s="11"/>
      <c r="H838" s="11"/>
      <c r="I838" s="11"/>
      <c r="J838" s="204">
        <v>670.91</v>
      </c>
      <c r="K838" s="11"/>
      <c r="M838" s="11">
        <v>4</v>
      </c>
      <c r="N838" s="70"/>
      <c r="P838" s="193">
        <f t="shared" si="60"/>
        <v>167.72749999999999</v>
      </c>
      <c r="Q838" s="11"/>
      <c r="R838" s="11"/>
      <c r="S838" s="11"/>
      <c r="T838" s="196">
        <f t="shared" si="61"/>
        <v>879.75</v>
      </c>
      <c r="U838" s="11"/>
      <c r="V838" s="11"/>
      <c r="W838" s="11"/>
      <c r="Y838" s="171">
        <v>670.91</v>
      </c>
      <c r="Z838" s="171">
        <f t="shared" si="58"/>
        <v>983.04</v>
      </c>
      <c r="AA838" s="172"/>
      <c r="AB838" s="171">
        <f t="shared" si="59"/>
        <v>572.53</v>
      </c>
      <c r="AC838" s="171">
        <v>790.16</v>
      </c>
      <c r="AD838" s="171"/>
      <c r="AE838" s="4"/>
      <c r="AF838" s="4"/>
    </row>
    <row r="839" spans="1:32">
      <c r="A839" s="56"/>
      <c r="B839" s="11"/>
      <c r="C839" s="11" t="s">
        <v>274</v>
      </c>
      <c r="D839" s="11"/>
      <c r="E839" s="11" t="s">
        <v>187</v>
      </c>
      <c r="F839" s="11">
        <v>2923214</v>
      </c>
      <c r="G839" s="11"/>
      <c r="H839" s="11"/>
      <c r="I839" s="11"/>
      <c r="J839" s="204">
        <v>533840.96999999881</v>
      </c>
      <c r="K839" s="11"/>
      <c r="M839" s="11">
        <v>3966</v>
      </c>
      <c r="N839" s="70"/>
      <c r="P839" s="193">
        <f t="shared" si="60"/>
        <v>134.60437972768503</v>
      </c>
      <c r="Q839" s="11"/>
      <c r="R839" s="11"/>
      <c r="S839" s="11"/>
      <c r="T839" s="196">
        <f t="shared" si="61"/>
        <v>737.06858295511847</v>
      </c>
      <c r="U839" s="11"/>
      <c r="V839" s="11"/>
      <c r="W839" s="11"/>
      <c r="Y839" s="171">
        <v>533840.96999999881</v>
      </c>
      <c r="Z839" s="171">
        <f t="shared" si="58"/>
        <v>782201.31</v>
      </c>
      <c r="AA839" s="172"/>
      <c r="AB839" s="171">
        <f t="shared" si="59"/>
        <v>455560.82</v>
      </c>
      <c r="AC839" s="171">
        <v>628731.57999999996</v>
      </c>
      <c r="AD839" s="171"/>
      <c r="AE839" s="4"/>
      <c r="AF839" s="4"/>
    </row>
    <row r="840" spans="1:32">
      <c r="A840" s="56"/>
      <c r="B840" s="11"/>
      <c r="C840" s="11" t="s">
        <v>274</v>
      </c>
      <c r="D840" s="11"/>
      <c r="E840" s="11" t="s">
        <v>82</v>
      </c>
      <c r="F840" s="11">
        <v>584</v>
      </c>
      <c r="G840" s="11"/>
      <c r="H840" s="11"/>
      <c r="I840" s="11"/>
      <c r="J840" s="204">
        <v>111.94</v>
      </c>
      <c r="K840" s="11"/>
      <c r="M840" s="11">
        <v>1</v>
      </c>
      <c r="N840" s="70"/>
      <c r="P840" s="193">
        <f t="shared" si="60"/>
        <v>111.94</v>
      </c>
      <c r="Q840" s="11"/>
      <c r="R840" s="11"/>
      <c r="S840" s="11"/>
      <c r="T840" s="196">
        <f t="shared" si="61"/>
        <v>584</v>
      </c>
      <c r="U840" s="11"/>
      <c r="V840" s="11"/>
      <c r="W840" s="11"/>
      <c r="Y840" s="171">
        <v>111.94</v>
      </c>
      <c r="Z840" s="171">
        <f t="shared" si="58"/>
        <v>164.02</v>
      </c>
      <c r="AA840" s="172"/>
      <c r="AB840" s="171">
        <f t="shared" si="59"/>
        <v>95.53</v>
      </c>
      <c r="AC840" s="171">
        <v>131.84</v>
      </c>
      <c r="AD840" s="171"/>
      <c r="AE840" s="4"/>
      <c r="AF840" s="4"/>
    </row>
    <row r="841" spans="1:32">
      <c r="A841" s="56"/>
      <c r="B841" s="11"/>
      <c r="C841" s="11" t="s">
        <v>274</v>
      </c>
      <c r="D841" s="11"/>
      <c r="E841" s="11" t="s">
        <v>272</v>
      </c>
      <c r="F841" s="11">
        <v>2704</v>
      </c>
      <c r="G841" s="11"/>
      <c r="H841" s="11"/>
      <c r="I841" s="11"/>
      <c r="J841" s="204">
        <v>534.03</v>
      </c>
      <c r="K841" s="11"/>
      <c r="M841" s="11">
        <v>1</v>
      </c>
      <c r="N841" s="70"/>
      <c r="P841" s="193">
        <f t="shared" si="60"/>
        <v>534.03</v>
      </c>
      <c r="Q841" s="11"/>
      <c r="R841" s="11"/>
      <c r="S841" s="11"/>
      <c r="T841" s="196">
        <f t="shared" si="61"/>
        <v>2704</v>
      </c>
      <c r="U841" s="11"/>
      <c r="V841" s="11"/>
      <c r="W841" s="11"/>
      <c r="Y841" s="171">
        <v>534.03</v>
      </c>
      <c r="Z841" s="171">
        <f t="shared" si="58"/>
        <v>782.48</v>
      </c>
      <c r="AA841" s="172"/>
      <c r="AB841" s="171">
        <f t="shared" si="59"/>
        <v>455.72</v>
      </c>
      <c r="AC841" s="171">
        <v>628.95000000000005</v>
      </c>
      <c r="AD841" s="171"/>
      <c r="AE841" s="4"/>
      <c r="AF841" s="4"/>
    </row>
    <row r="842" spans="1:32">
      <c r="A842" s="56"/>
      <c r="B842" s="11"/>
      <c r="C842" s="11" t="s">
        <v>275</v>
      </c>
      <c r="D842" s="11"/>
      <c r="E842" s="11" t="s">
        <v>187</v>
      </c>
      <c r="F842" s="11">
        <v>16977</v>
      </c>
      <c r="G842" s="11"/>
      <c r="H842" s="11"/>
      <c r="I842" s="11"/>
      <c r="J842" s="204">
        <v>3175.7400000000002</v>
      </c>
      <c r="K842" s="11"/>
      <c r="M842" s="11">
        <v>26</v>
      </c>
      <c r="N842" s="70"/>
      <c r="P842" s="193">
        <f t="shared" si="60"/>
        <v>122.14384615384617</v>
      </c>
      <c r="Q842" s="11"/>
      <c r="R842" s="11"/>
      <c r="S842" s="11"/>
      <c r="T842" s="196">
        <f t="shared" si="61"/>
        <v>652.96153846153845</v>
      </c>
      <c r="U842" s="11"/>
      <c r="V842" s="11"/>
      <c r="W842" s="11"/>
      <c r="Y842" s="171">
        <v>3175.7400000000002</v>
      </c>
      <c r="Z842" s="171">
        <f t="shared" si="58"/>
        <v>4653.2</v>
      </c>
      <c r="AA842" s="172"/>
      <c r="AB842" s="171">
        <f t="shared" si="59"/>
        <v>2710.06</v>
      </c>
      <c r="AC842" s="171">
        <v>3740.23</v>
      </c>
      <c r="AD842" s="171"/>
      <c r="AE842" s="4"/>
      <c r="AF842" s="4"/>
    </row>
    <row r="843" spans="1:32">
      <c r="A843" s="56"/>
      <c r="B843" s="11"/>
      <c r="C843" s="11" t="s">
        <v>276</v>
      </c>
      <c r="D843" s="11"/>
      <c r="E843" s="11" t="s">
        <v>254</v>
      </c>
      <c r="F843" s="11">
        <v>489</v>
      </c>
      <c r="G843" s="11"/>
      <c r="H843" s="11"/>
      <c r="I843" s="11"/>
      <c r="J843" s="204">
        <v>95.04</v>
      </c>
      <c r="K843" s="11"/>
      <c r="M843" s="11">
        <v>1</v>
      </c>
      <c r="N843" s="70"/>
      <c r="P843" s="193">
        <f t="shared" si="60"/>
        <v>95.04</v>
      </c>
      <c r="Q843" s="11"/>
      <c r="R843" s="11"/>
      <c r="S843" s="11"/>
      <c r="T843" s="196">
        <f t="shared" si="61"/>
        <v>489</v>
      </c>
      <c r="U843" s="11"/>
      <c r="V843" s="11"/>
      <c r="W843" s="11"/>
      <c r="Y843" s="171">
        <v>95.04</v>
      </c>
      <c r="Z843" s="171">
        <f t="shared" si="58"/>
        <v>139.26</v>
      </c>
      <c r="AA843" s="172"/>
      <c r="AB843" s="171">
        <f t="shared" si="59"/>
        <v>81.099999999999994</v>
      </c>
      <c r="AC843" s="171">
        <v>111.93</v>
      </c>
      <c r="AD843" s="171"/>
      <c r="AE843" s="4"/>
      <c r="AF843" s="4"/>
    </row>
    <row r="844" spans="1:32">
      <c r="A844" s="56"/>
      <c r="B844" s="11"/>
      <c r="C844" s="11" t="s">
        <v>276</v>
      </c>
      <c r="D844" s="11"/>
      <c r="E844" s="11" t="s">
        <v>52</v>
      </c>
      <c r="F844" s="11">
        <v>31986</v>
      </c>
      <c r="G844" s="11"/>
      <c r="H844" s="11"/>
      <c r="I844" s="11"/>
      <c r="J844" s="204">
        <v>6225.94</v>
      </c>
      <c r="K844" s="11"/>
      <c r="M844" s="11">
        <v>91</v>
      </c>
      <c r="N844" s="70"/>
      <c r="P844" s="193">
        <f t="shared" si="60"/>
        <v>68.416923076923069</v>
      </c>
      <c r="Q844" s="11"/>
      <c r="R844" s="11"/>
      <c r="S844" s="11"/>
      <c r="T844" s="196">
        <f t="shared" si="61"/>
        <v>351.49450549450552</v>
      </c>
      <c r="U844" s="11"/>
      <c r="V844" s="11"/>
      <c r="W844" s="11"/>
      <c r="Y844" s="171">
        <v>6225.94</v>
      </c>
      <c r="Z844" s="171">
        <f t="shared" si="58"/>
        <v>9122.4500000000007</v>
      </c>
      <c r="AA844" s="172"/>
      <c r="AB844" s="171">
        <f t="shared" si="59"/>
        <v>5312.99</v>
      </c>
      <c r="AC844" s="171">
        <v>7332.61</v>
      </c>
      <c r="AD844" s="171"/>
      <c r="AE844" s="4"/>
      <c r="AF844" s="4"/>
    </row>
    <row r="845" spans="1:32">
      <c r="A845" s="56"/>
      <c r="B845" s="11"/>
      <c r="C845" s="11" t="s">
        <v>276</v>
      </c>
      <c r="D845" s="11"/>
      <c r="E845" s="11" t="s">
        <v>54</v>
      </c>
      <c r="F845" s="11">
        <v>3045852</v>
      </c>
      <c r="G845" s="11"/>
      <c r="H845" s="11"/>
      <c r="I845" s="11"/>
      <c r="J845" s="204">
        <v>563983.08000000077</v>
      </c>
      <c r="K845" s="11"/>
      <c r="M845" s="11">
        <v>5917</v>
      </c>
      <c r="N845" s="70"/>
      <c r="P845" s="193">
        <f t="shared" si="60"/>
        <v>95.315714044279332</v>
      </c>
      <c r="Q845" s="11"/>
      <c r="R845" s="11"/>
      <c r="S845" s="11"/>
      <c r="T845" s="196">
        <f t="shared" si="61"/>
        <v>514.76288659793818</v>
      </c>
      <c r="U845" s="11"/>
      <c r="V845" s="11"/>
      <c r="W845" s="11"/>
      <c r="Y845" s="171">
        <v>563983.08000000077</v>
      </c>
      <c r="Z845" s="171">
        <f t="shared" si="58"/>
        <v>826366.52</v>
      </c>
      <c r="AA845" s="172"/>
      <c r="AB845" s="171">
        <f t="shared" si="59"/>
        <v>481283.02</v>
      </c>
      <c r="AC845" s="171">
        <v>664231.47</v>
      </c>
      <c r="AD845" s="171"/>
      <c r="AE845" s="4"/>
      <c r="AF845" s="4"/>
    </row>
    <row r="846" spans="1:32">
      <c r="A846" s="56"/>
      <c r="B846" s="11"/>
      <c r="C846" s="11" t="s">
        <v>276</v>
      </c>
      <c r="D846" s="11"/>
      <c r="E846" s="11" t="s">
        <v>277</v>
      </c>
      <c r="F846" s="11">
        <v>568</v>
      </c>
      <c r="G846" s="11"/>
      <c r="H846" s="11"/>
      <c r="I846" s="11"/>
      <c r="J846" s="204">
        <v>109.57</v>
      </c>
      <c r="K846" s="11"/>
      <c r="M846" s="11">
        <v>1</v>
      </c>
      <c r="N846" s="70"/>
      <c r="P846" s="193">
        <f t="shared" si="60"/>
        <v>109.57</v>
      </c>
      <c r="Q846" s="11"/>
      <c r="R846" s="11"/>
      <c r="S846" s="11"/>
      <c r="T846" s="196">
        <f t="shared" si="61"/>
        <v>568</v>
      </c>
      <c r="U846" s="11"/>
      <c r="V846" s="11"/>
      <c r="W846" s="11"/>
      <c r="Y846" s="171">
        <v>109.57</v>
      </c>
      <c r="Z846" s="171">
        <f t="shared" si="58"/>
        <v>160.55000000000001</v>
      </c>
      <c r="AA846" s="172"/>
      <c r="AB846" s="171">
        <f t="shared" si="59"/>
        <v>93.5</v>
      </c>
      <c r="AC846" s="171">
        <v>129.05000000000001</v>
      </c>
      <c r="AD846" s="171"/>
      <c r="AE846" s="4"/>
      <c r="AF846" s="4"/>
    </row>
    <row r="847" spans="1:32">
      <c r="A847" s="56"/>
      <c r="B847" s="11"/>
      <c r="C847" s="11" t="s">
        <v>276</v>
      </c>
      <c r="D847" s="11"/>
      <c r="E847" s="11" t="s">
        <v>278</v>
      </c>
      <c r="F847" s="11">
        <v>395</v>
      </c>
      <c r="G847" s="11"/>
      <c r="H847" s="11"/>
      <c r="I847" s="11"/>
      <c r="J847" s="204">
        <v>77.78</v>
      </c>
      <c r="K847" s="11"/>
      <c r="M847" s="11">
        <v>1</v>
      </c>
      <c r="N847" s="70"/>
      <c r="P847" s="193">
        <f t="shared" si="60"/>
        <v>77.78</v>
      </c>
      <c r="Q847" s="11"/>
      <c r="R847" s="11"/>
      <c r="S847" s="11"/>
      <c r="T847" s="196">
        <f t="shared" si="61"/>
        <v>395</v>
      </c>
      <c r="U847" s="11"/>
      <c r="V847" s="11"/>
      <c r="W847" s="11"/>
      <c r="Y847" s="171">
        <v>77.78</v>
      </c>
      <c r="Z847" s="171">
        <f t="shared" si="58"/>
        <v>113.97</v>
      </c>
      <c r="AA847" s="172"/>
      <c r="AB847" s="171">
        <f t="shared" si="59"/>
        <v>66.37</v>
      </c>
      <c r="AC847" s="171">
        <v>91.61</v>
      </c>
      <c r="AD847" s="171"/>
      <c r="AE847" s="4"/>
      <c r="AF847" s="4"/>
    </row>
    <row r="848" spans="1:32">
      <c r="A848" s="56"/>
      <c r="B848" s="11"/>
      <c r="C848" s="11" t="s">
        <v>279</v>
      </c>
      <c r="D848" s="11"/>
      <c r="E848" s="11" t="s">
        <v>280</v>
      </c>
      <c r="F848" s="11">
        <v>265</v>
      </c>
      <c r="G848" s="11"/>
      <c r="H848" s="11"/>
      <c r="I848" s="11"/>
      <c r="J848" s="204">
        <v>33.69</v>
      </c>
      <c r="K848" s="11"/>
      <c r="M848" s="11">
        <v>2</v>
      </c>
      <c r="N848" s="70"/>
      <c r="P848" s="193">
        <f t="shared" si="60"/>
        <v>16.844999999999999</v>
      </c>
      <c r="Q848" s="11"/>
      <c r="R848" s="11"/>
      <c r="S848" s="11"/>
      <c r="T848" s="196">
        <f t="shared" si="61"/>
        <v>132.5</v>
      </c>
      <c r="U848" s="11"/>
      <c r="V848" s="11"/>
      <c r="W848" s="11"/>
      <c r="Y848" s="171">
        <v>33.69</v>
      </c>
      <c r="Z848" s="171">
        <f t="shared" si="58"/>
        <v>49.36</v>
      </c>
      <c r="AA848" s="172"/>
      <c r="AB848" s="171">
        <f t="shared" si="59"/>
        <v>28.75</v>
      </c>
      <c r="AC848" s="171">
        <v>39.68</v>
      </c>
      <c r="AD848" s="171"/>
      <c r="AE848" s="4"/>
      <c r="AF848" s="4"/>
    </row>
    <row r="849" spans="1:32">
      <c r="A849" s="56"/>
      <c r="B849" s="11"/>
      <c r="C849" s="11" t="s">
        <v>281</v>
      </c>
      <c r="D849" s="11"/>
      <c r="E849" s="11" t="s">
        <v>54</v>
      </c>
      <c r="F849" s="11">
        <v>2234</v>
      </c>
      <c r="G849" s="11"/>
      <c r="H849" s="11"/>
      <c r="I849" s="11"/>
      <c r="J849" s="204">
        <v>423.36</v>
      </c>
      <c r="K849" s="11"/>
      <c r="M849" s="11">
        <v>1</v>
      </c>
      <c r="N849" s="70"/>
      <c r="P849" s="193">
        <f t="shared" si="60"/>
        <v>423.36</v>
      </c>
      <c r="Q849" s="11"/>
      <c r="R849" s="11"/>
      <c r="S849" s="11"/>
      <c r="T849" s="196">
        <f t="shared" si="61"/>
        <v>2234</v>
      </c>
      <c r="U849" s="11"/>
      <c r="V849" s="11"/>
      <c r="W849" s="11"/>
      <c r="Y849" s="171">
        <v>423.36</v>
      </c>
      <c r="Z849" s="171">
        <f t="shared" si="58"/>
        <v>620.32000000000005</v>
      </c>
      <c r="AA849" s="172"/>
      <c r="AB849" s="171">
        <f t="shared" si="59"/>
        <v>361.28</v>
      </c>
      <c r="AC849" s="171">
        <v>498.61</v>
      </c>
      <c r="AD849" s="171"/>
      <c r="AE849" s="4"/>
      <c r="AF849" s="4"/>
    </row>
    <row r="850" spans="1:32">
      <c r="A850" s="56"/>
      <c r="B850" s="11"/>
      <c r="C850" s="11" t="s">
        <v>281</v>
      </c>
      <c r="D850" s="11"/>
      <c r="E850" s="11" t="s">
        <v>197</v>
      </c>
      <c r="F850" s="11">
        <v>596752</v>
      </c>
      <c r="G850" s="11"/>
      <c r="H850" s="11"/>
      <c r="I850" s="11"/>
      <c r="J850" s="204">
        <v>110879.46999999999</v>
      </c>
      <c r="K850" s="11"/>
      <c r="M850" s="11">
        <v>897</v>
      </c>
      <c r="N850" s="70"/>
      <c r="P850" s="193">
        <f t="shared" si="60"/>
        <v>123.6114492753623</v>
      </c>
      <c r="Q850" s="11"/>
      <c r="R850" s="11"/>
      <c r="S850" s="11"/>
      <c r="T850" s="196">
        <f t="shared" si="61"/>
        <v>665.27536231884062</v>
      </c>
      <c r="U850" s="11"/>
      <c r="V850" s="11"/>
      <c r="W850" s="11"/>
      <c r="Y850" s="171">
        <v>110879.46999999999</v>
      </c>
      <c r="Z850" s="171">
        <f t="shared" si="58"/>
        <v>162464.24</v>
      </c>
      <c r="AA850" s="172"/>
      <c r="AB850" s="171">
        <f t="shared" si="59"/>
        <v>94620.58</v>
      </c>
      <c r="AC850" s="171">
        <v>130588.37</v>
      </c>
      <c r="AD850" s="171"/>
      <c r="AE850" s="4"/>
      <c r="AF850" s="4"/>
    </row>
    <row r="851" spans="1:32">
      <c r="A851" s="56"/>
      <c r="B851" s="11"/>
      <c r="C851" s="11" t="s">
        <v>282</v>
      </c>
      <c r="D851" s="11"/>
      <c r="E851" s="11" t="s">
        <v>283</v>
      </c>
      <c r="F851" s="11">
        <v>641982</v>
      </c>
      <c r="G851" s="11"/>
      <c r="H851" s="11"/>
      <c r="I851" s="11"/>
      <c r="J851" s="204">
        <v>118211.56999999995</v>
      </c>
      <c r="K851" s="11"/>
      <c r="M851" s="11">
        <v>908</v>
      </c>
      <c r="N851" s="70"/>
      <c r="P851" s="193">
        <f t="shared" si="60"/>
        <v>130.18895374449335</v>
      </c>
      <c r="Q851" s="11"/>
      <c r="R851" s="11"/>
      <c r="S851" s="11"/>
      <c r="T851" s="196">
        <f t="shared" si="61"/>
        <v>707.02863436123346</v>
      </c>
      <c r="U851" s="11"/>
      <c r="V851" s="11"/>
      <c r="W851" s="11"/>
      <c r="Y851" s="171">
        <v>118211.56999999995</v>
      </c>
      <c r="Z851" s="171">
        <f t="shared" si="58"/>
        <v>173207.47</v>
      </c>
      <c r="AA851" s="172"/>
      <c r="AB851" s="171">
        <f t="shared" si="59"/>
        <v>100877.53</v>
      </c>
      <c r="AC851" s="171">
        <v>139223.76</v>
      </c>
      <c r="AD851" s="171"/>
      <c r="AE851" s="4"/>
      <c r="AF851" s="4"/>
    </row>
    <row r="852" spans="1:32">
      <c r="A852" s="56"/>
      <c r="B852" s="11"/>
      <c r="C852" s="11" t="s">
        <v>284</v>
      </c>
      <c r="D852" s="11"/>
      <c r="E852" s="11" t="s">
        <v>285</v>
      </c>
      <c r="F852" s="11">
        <v>1507046</v>
      </c>
      <c r="G852" s="11"/>
      <c r="H852" s="11"/>
      <c r="I852" s="11"/>
      <c r="J852" s="204">
        <v>277408.13999999984</v>
      </c>
      <c r="K852" s="11"/>
      <c r="M852" s="11">
        <v>2016</v>
      </c>
      <c r="N852" s="70"/>
      <c r="P852" s="193">
        <f t="shared" si="60"/>
        <v>137.60324404761897</v>
      </c>
      <c r="Q852" s="11"/>
      <c r="R852" s="11"/>
      <c r="S852" s="11"/>
      <c r="T852" s="196">
        <f t="shared" si="61"/>
        <v>747.54265873015868</v>
      </c>
      <c r="U852" s="11"/>
      <c r="V852" s="11"/>
      <c r="W852" s="11"/>
      <c r="Y852" s="171">
        <v>277408.13999999984</v>
      </c>
      <c r="Z852" s="171">
        <f t="shared" si="58"/>
        <v>406467.51</v>
      </c>
      <c r="AA852" s="172"/>
      <c r="AB852" s="171">
        <f t="shared" si="59"/>
        <v>236730.2</v>
      </c>
      <c r="AC852" s="171">
        <v>326717.63</v>
      </c>
      <c r="AD852" s="171"/>
      <c r="AE852" s="4"/>
      <c r="AF852" s="4"/>
    </row>
    <row r="853" spans="1:32">
      <c r="A853" s="56"/>
      <c r="B853" s="11"/>
      <c r="C853" s="11" t="s">
        <v>286</v>
      </c>
      <c r="D853" s="11"/>
      <c r="E853" s="11" t="s">
        <v>81</v>
      </c>
      <c r="F853" s="11">
        <v>4180277</v>
      </c>
      <c r="G853" s="11"/>
      <c r="H853" s="11"/>
      <c r="I853" s="11"/>
      <c r="J853" s="204">
        <v>755910.03000000247</v>
      </c>
      <c r="K853" s="11"/>
      <c r="M853" s="11">
        <v>7582</v>
      </c>
      <c r="N853" s="70"/>
      <c r="P853" s="193">
        <f t="shared" si="60"/>
        <v>99.697972830388082</v>
      </c>
      <c r="Q853" s="11"/>
      <c r="R853" s="11"/>
      <c r="S853" s="11"/>
      <c r="T853" s="196">
        <f t="shared" si="61"/>
        <v>551.34225797942497</v>
      </c>
      <c r="U853" s="11"/>
      <c r="V853" s="11"/>
      <c r="W853" s="11"/>
      <c r="Y853" s="171">
        <v>755910.03000000247</v>
      </c>
      <c r="Z853" s="171">
        <f t="shared" si="58"/>
        <v>1107584.19</v>
      </c>
      <c r="AA853" s="172"/>
      <c r="AB853" s="171">
        <f t="shared" si="59"/>
        <v>645066.63</v>
      </c>
      <c r="AC853" s="171">
        <v>890273.57</v>
      </c>
      <c r="AD853" s="171"/>
      <c r="AE853" s="4"/>
      <c r="AF853" s="4"/>
    </row>
    <row r="854" spans="1:32">
      <c r="A854" s="56"/>
      <c r="B854" s="11"/>
      <c r="C854" s="11" t="s">
        <v>286</v>
      </c>
      <c r="D854" s="11"/>
      <c r="E854" s="11" t="s">
        <v>165</v>
      </c>
      <c r="F854" s="11">
        <v>10</v>
      </c>
      <c r="G854" s="11"/>
      <c r="H854" s="11"/>
      <c r="I854" s="11"/>
      <c r="J854" s="204">
        <v>7.25</v>
      </c>
      <c r="K854" s="11"/>
      <c r="M854" s="11">
        <v>1</v>
      </c>
      <c r="N854" s="70"/>
      <c r="P854" s="193">
        <f t="shared" si="60"/>
        <v>7.25</v>
      </c>
      <c r="Q854" s="11"/>
      <c r="R854" s="11"/>
      <c r="S854" s="11"/>
      <c r="T854" s="196">
        <f t="shared" si="61"/>
        <v>10</v>
      </c>
      <c r="U854" s="11"/>
      <c r="V854" s="11"/>
      <c r="W854" s="11"/>
      <c r="Y854" s="171">
        <v>7.25</v>
      </c>
      <c r="Z854" s="171">
        <f t="shared" si="58"/>
        <v>10.62</v>
      </c>
      <c r="AA854" s="172"/>
      <c r="AB854" s="171">
        <f t="shared" si="59"/>
        <v>6.19</v>
      </c>
      <c r="AC854" s="171">
        <v>8.5399999999999991</v>
      </c>
      <c r="AD854" s="171"/>
      <c r="AE854" s="4"/>
      <c r="AF854" s="4"/>
    </row>
    <row r="855" spans="1:32">
      <c r="A855" s="56"/>
      <c r="B855" s="11"/>
      <c r="C855" s="11" t="s">
        <v>286</v>
      </c>
      <c r="D855" s="11"/>
      <c r="E855" s="11" t="s">
        <v>214</v>
      </c>
      <c r="F855" s="11">
        <v>192</v>
      </c>
      <c r="G855" s="11"/>
      <c r="H855" s="11"/>
      <c r="I855" s="11"/>
      <c r="J855" s="204">
        <v>40.61</v>
      </c>
      <c r="K855" s="11"/>
      <c r="M855" s="11">
        <v>1</v>
      </c>
      <c r="N855" s="70"/>
      <c r="P855" s="193">
        <f t="shared" si="60"/>
        <v>40.61</v>
      </c>
      <c r="Q855" s="11"/>
      <c r="R855" s="11"/>
      <c r="S855" s="11"/>
      <c r="T855" s="196">
        <f t="shared" si="61"/>
        <v>192</v>
      </c>
      <c r="U855" s="11"/>
      <c r="V855" s="11"/>
      <c r="W855" s="11"/>
      <c r="Y855" s="171">
        <v>40.61</v>
      </c>
      <c r="Z855" s="171">
        <f t="shared" si="58"/>
        <v>59.5</v>
      </c>
      <c r="AA855" s="172"/>
      <c r="AB855" s="171">
        <f t="shared" si="59"/>
        <v>34.659999999999997</v>
      </c>
      <c r="AC855" s="171">
        <v>47.83</v>
      </c>
      <c r="AD855" s="171"/>
      <c r="AE855" s="4"/>
      <c r="AF855" s="4"/>
    </row>
    <row r="856" spans="1:32">
      <c r="A856" s="56"/>
      <c r="B856" s="11"/>
      <c r="C856" s="11" t="s">
        <v>286</v>
      </c>
      <c r="D856" s="11"/>
      <c r="E856" s="11" t="s">
        <v>82</v>
      </c>
      <c r="F856" s="11">
        <v>1217</v>
      </c>
      <c r="G856" s="11"/>
      <c r="H856" s="11"/>
      <c r="I856" s="11"/>
      <c r="J856" s="204">
        <v>234.35999999999999</v>
      </c>
      <c r="K856" s="11"/>
      <c r="M856" s="11">
        <v>2</v>
      </c>
      <c r="N856" s="70"/>
      <c r="P856" s="193">
        <f t="shared" si="60"/>
        <v>117.17999999999999</v>
      </c>
      <c r="Q856" s="11"/>
      <c r="R856" s="11"/>
      <c r="S856" s="11"/>
      <c r="T856" s="196">
        <f t="shared" si="61"/>
        <v>608.5</v>
      </c>
      <c r="U856" s="11"/>
      <c r="V856" s="11"/>
      <c r="W856" s="11"/>
      <c r="Y856" s="171">
        <v>234.35999999999999</v>
      </c>
      <c r="Z856" s="171">
        <f t="shared" si="58"/>
        <v>343.39</v>
      </c>
      <c r="AA856" s="172"/>
      <c r="AB856" s="171">
        <f t="shared" si="59"/>
        <v>199.99</v>
      </c>
      <c r="AC856" s="171">
        <v>276.02</v>
      </c>
      <c r="AD856" s="171"/>
      <c r="AE856" s="4"/>
      <c r="AF856" s="4"/>
    </row>
    <row r="857" spans="1:32">
      <c r="A857" s="56"/>
      <c r="B857" s="11"/>
      <c r="C857" s="11" t="s">
        <v>288</v>
      </c>
      <c r="D857" s="11"/>
      <c r="E857" s="11" t="s">
        <v>86</v>
      </c>
      <c r="F857" s="11">
        <v>1596</v>
      </c>
      <c r="G857" s="11"/>
      <c r="H857" s="11"/>
      <c r="I857" s="11"/>
      <c r="J857" s="204">
        <v>305.55</v>
      </c>
      <c r="K857" s="11"/>
      <c r="M857" s="11">
        <v>1</v>
      </c>
      <c r="N857" s="70"/>
      <c r="P857" s="193">
        <f t="shared" si="60"/>
        <v>305.55</v>
      </c>
      <c r="Q857" s="11"/>
      <c r="R857" s="11"/>
      <c r="S857" s="11"/>
      <c r="T857" s="196">
        <f t="shared" si="61"/>
        <v>1596</v>
      </c>
      <c r="U857" s="11"/>
      <c r="V857" s="11"/>
      <c r="W857" s="11"/>
      <c r="Y857" s="171">
        <v>305.55</v>
      </c>
      <c r="Z857" s="171">
        <f t="shared" si="58"/>
        <v>447.7</v>
      </c>
      <c r="AA857" s="172"/>
      <c r="AB857" s="171">
        <f t="shared" si="59"/>
        <v>260.75</v>
      </c>
      <c r="AC857" s="171">
        <v>359.86</v>
      </c>
      <c r="AD857" s="171"/>
      <c r="AE857" s="4"/>
      <c r="AF857" s="4"/>
    </row>
    <row r="858" spans="1:32">
      <c r="A858" s="56"/>
      <c r="B858" s="11"/>
      <c r="C858" s="11" t="s">
        <v>288</v>
      </c>
      <c r="D858" s="11"/>
      <c r="E858" s="11" t="s">
        <v>289</v>
      </c>
      <c r="F858" s="11">
        <v>203530</v>
      </c>
      <c r="G858" s="11"/>
      <c r="H858" s="11"/>
      <c r="I858" s="11"/>
      <c r="J858" s="204">
        <v>36888.589999999982</v>
      </c>
      <c r="K858" s="11"/>
      <c r="M858" s="11">
        <v>288</v>
      </c>
      <c r="N858" s="70"/>
      <c r="P858" s="193">
        <f t="shared" si="60"/>
        <v>128.08538194444438</v>
      </c>
      <c r="Q858" s="11"/>
      <c r="R858" s="11"/>
      <c r="S858" s="11"/>
      <c r="T858" s="196">
        <f t="shared" si="61"/>
        <v>706.70138888888891</v>
      </c>
      <c r="U858" s="11"/>
      <c r="V858" s="11"/>
      <c r="W858" s="11"/>
      <c r="Y858" s="171">
        <v>36888.589999999982</v>
      </c>
      <c r="Z858" s="171">
        <f t="shared" si="58"/>
        <v>54050.37</v>
      </c>
      <c r="AA858" s="172"/>
      <c r="AB858" s="171">
        <f t="shared" si="59"/>
        <v>31479.41</v>
      </c>
      <c r="AC858" s="171">
        <v>43445.56</v>
      </c>
      <c r="AD858" s="171"/>
      <c r="AE858" s="4"/>
      <c r="AF858" s="4"/>
    </row>
    <row r="859" spans="1:32">
      <c r="A859" s="56"/>
      <c r="B859" s="11"/>
      <c r="C859" s="11" t="s">
        <v>290</v>
      </c>
      <c r="D859" s="11"/>
      <c r="E859" s="11" t="s">
        <v>133</v>
      </c>
      <c r="F859" s="11">
        <v>2025</v>
      </c>
      <c r="G859" s="11"/>
      <c r="H859" s="11"/>
      <c r="I859" s="11"/>
      <c r="J859" s="204">
        <v>394.08</v>
      </c>
      <c r="K859" s="11"/>
      <c r="M859" s="11">
        <v>4</v>
      </c>
      <c r="N859" s="70"/>
      <c r="P859" s="193">
        <f t="shared" si="60"/>
        <v>98.52</v>
      </c>
      <c r="Q859" s="11"/>
      <c r="R859" s="11"/>
      <c r="S859" s="11"/>
      <c r="T859" s="196">
        <f t="shared" si="61"/>
        <v>506.25</v>
      </c>
      <c r="U859" s="11"/>
      <c r="V859" s="11"/>
      <c r="W859" s="11"/>
      <c r="Y859" s="171">
        <v>394.08</v>
      </c>
      <c r="Z859" s="171">
        <f t="shared" si="58"/>
        <v>577.41999999999996</v>
      </c>
      <c r="AA859" s="172"/>
      <c r="AB859" s="171">
        <f t="shared" si="59"/>
        <v>336.29</v>
      </c>
      <c r="AC859" s="171">
        <v>464.13</v>
      </c>
      <c r="AD859" s="171"/>
      <c r="AE859" s="4"/>
      <c r="AF859" s="4"/>
    </row>
    <row r="860" spans="1:32">
      <c r="A860" s="56"/>
      <c r="B860" s="11"/>
      <c r="C860" s="11" t="s">
        <v>291</v>
      </c>
      <c r="D860" s="11"/>
      <c r="E860" s="11" t="s">
        <v>154</v>
      </c>
      <c r="F860" s="11">
        <v>18062</v>
      </c>
      <c r="G860" s="11"/>
      <c r="H860" s="11"/>
      <c r="I860" s="11"/>
      <c r="J860" s="204">
        <v>3623.08</v>
      </c>
      <c r="K860" s="11"/>
      <c r="M860" s="11">
        <v>51</v>
      </c>
      <c r="N860" s="70"/>
      <c r="P860" s="193">
        <f t="shared" si="60"/>
        <v>71.040784313725496</v>
      </c>
      <c r="Q860" s="11"/>
      <c r="R860" s="11"/>
      <c r="S860" s="11"/>
      <c r="T860" s="196">
        <f t="shared" si="61"/>
        <v>354.15686274509807</v>
      </c>
      <c r="U860" s="11"/>
      <c r="V860" s="11"/>
      <c r="W860" s="11"/>
      <c r="Y860" s="171">
        <v>3623.08</v>
      </c>
      <c r="Z860" s="171">
        <f t="shared" si="58"/>
        <v>5308.66</v>
      </c>
      <c r="AA860" s="172"/>
      <c r="AB860" s="171">
        <f t="shared" si="59"/>
        <v>3091.81</v>
      </c>
      <c r="AC860" s="171">
        <v>4267.09</v>
      </c>
      <c r="AD860" s="171"/>
      <c r="AE860" s="4"/>
      <c r="AF860" s="4"/>
    </row>
    <row r="861" spans="1:32">
      <c r="A861" s="56"/>
      <c r="B861" s="11"/>
      <c r="C861" s="11" t="s">
        <v>292</v>
      </c>
      <c r="D861" s="11"/>
      <c r="E861" s="11" t="s">
        <v>197</v>
      </c>
      <c r="F861" s="11">
        <v>111724</v>
      </c>
      <c r="G861" s="11"/>
      <c r="H861" s="11"/>
      <c r="I861" s="11"/>
      <c r="J861" s="204">
        <v>22073.400000000005</v>
      </c>
      <c r="K861" s="11"/>
      <c r="M861" s="11">
        <v>403</v>
      </c>
      <c r="N861" s="70"/>
      <c r="P861" s="193">
        <f t="shared" si="60"/>
        <v>54.772704714640213</v>
      </c>
      <c r="Q861" s="11"/>
      <c r="R861" s="11"/>
      <c r="S861" s="11"/>
      <c r="T861" s="196">
        <f t="shared" si="61"/>
        <v>277.23076923076923</v>
      </c>
      <c r="U861" s="11"/>
      <c r="V861" s="11"/>
      <c r="W861" s="11"/>
      <c r="Y861" s="171">
        <v>22073.400000000005</v>
      </c>
      <c r="Z861" s="171">
        <f t="shared" si="58"/>
        <v>32342.67</v>
      </c>
      <c r="AA861" s="172"/>
      <c r="AB861" s="171">
        <f t="shared" si="59"/>
        <v>18836.650000000001</v>
      </c>
      <c r="AC861" s="171">
        <v>25996.959999999999</v>
      </c>
      <c r="AD861" s="171"/>
      <c r="AE861" s="4"/>
      <c r="AF861" s="4"/>
    </row>
    <row r="862" spans="1:32">
      <c r="A862" s="56"/>
      <c r="B862" s="11"/>
      <c r="C862" s="11" t="s">
        <v>293</v>
      </c>
      <c r="D862" s="11"/>
      <c r="E862" s="11" t="s">
        <v>86</v>
      </c>
      <c r="F862" s="11">
        <v>680</v>
      </c>
      <c r="G862" s="11"/>
      <c r="H862" s="11"/>
      <c r="I862" s="11"/>
      <c r="J862" s="204">
        <v>129.47</v>
      </c>
      <c r="K862" s="11"/>
      <c r="M862" s="11">
        <v>1</v>
      </c>
      <c r="N862" s="70"/>
      <c r="P862" s="193">
        <f t="shared" si="60"/>
        <v>129.47</v>
      </c>
      <c r="Q862" s="11"/>
      <c r="R862" s="11"/>
      <c r="S862" s="11"/>
      <c r="T862" s="196">
        <f t="shared" si="61"/>
        <v>680</v>
      </c>
      <c r="U862" s="11"/>
      <c r="V862" s="11"/>
      <c r="W862" s="11"/>
      <c r="Y862" s="171">
        <v>129.47</v>
      </c>
      <c r="Z862" s="171">
        <f t="shared" si="58"/>
        <v>189.7</v>
      </c>
      <c r="AA862" s="172"/>
      <c r="AB862" s="171">
        <f t="shared" si="59"/>
        <v>110.49</v>
      </c>
      <c r="AC862" s="171">
        <v>152.47999999999999</v>
      </c>
      <c r="AD862" s="171"/>
      <c r="AE862" s="4"/>
      <c r="AF862" s="4"/>
    </row>
    <row r="863" spans="1:32">
      <c r="A863" s="56"/>
      <c r="B863" s="11"/>
      <c r="C863" s="11" t="s">
        <v>293</v>
      </c>
      <c r="D863" s="11"/>
      <c r="E863" s="11" t="s">
        <v>294</v>
      </c>
      <c r="F863" s="11">
        <v>264371</v>
      </c>
      <c r="G863" s="11"/>
      <c r="H863" s="11"/>
      <c r="I863" s="11"/>
      <c r="J863" s="204">
        <v>47879.179999999964</v>
      </c>
      <c r="K863" s="11"/>
      <c r="M863" s="11">
        <v>497</v>
      </c>
      <c r="N863" s="70"/>
      <c r="P863" s="193">
        <f t="shared" si="60"/>
        <v>96.33637826961764</v>
      </c>
      <c r="Q863" s="11"/>
      <c r="R863" s="11"/>
      <c r="S863" s="11"/>
      <c r="T863" s="196">
        <f t="shared" si="61"/>
        <v>531.9336016096579</v>
      </c>
      <c r="U863" s="11"/>
      <c r="V863" s="11"/>
      <c r="W863" s="11"/>
      <c r="Y863" s="171">
        <v>47879.179999999964</v>
      </c>
      <c r="Z863" s="171">
        <f t="shared" si="58"/>
        <v>70154.149999999994</v>
      </c>
      <c r="AA863" s="172"/>
      <c r="AB863" s="171">
        <f t="shared" si="59"/>
        <v>40858.379999999997</v>
      </c>
      <c r="AC863" s="171">
        <v>56389.74</v>
      </c>
      <c r="AD863" s="171"/>
      <c r="AE863" s="4"/>
      <c r="AF863" s="4"/>
    </row>
    <row r="864" spans="1:32">
      <c r="A864" s="56"/>
      <c r="B864" s="11"/>
      <c r="C864" s="11" t="s">
        <v>295</v>
      </c>
      <c r="D864" s="11"/>
      <c r="E864" s="11" t="s">
        <v>296</v>
      </c>
      <c r="F864" s="11">
        <v>248</v>
      </c>
      <c r="G864" s="11"/>
      <c r="H864" s="11"/>
      <c r="I864" s="11"/>
      <c r="J864" s="204">
        <v>57.11</v>
      </c>
      <c r="K864" s="11"/>
      <c r="M864" s="11">
        <v>2</v>
      </c>
      <c r="N864" s="70"/>
      <c r="P864" s="193">
        <f t="shared" si="60"/>
        <v>28.555</v>
      </c>
      <c r="Q864" s="11"/>
      <c r="R864" s="11"/>
      <c r="S864" s="11"/>
      <c r="T864" s="196">
        <f t="shared" si="61"/>
        <v>124</v>
      </c>
      <c r="U864" s="11"/>
      <c r="V864" s="11"/>
      <c r="W864" s="11"/>
      <c r="Y864" s="171">
        <v>57.11</v>
      </c>
      <c r="Z864" s="171">
        <f t="shared" si="58"/>
        <v>83.68</v>
      </c>
      <c r="AA864" s="172"/>
      <c r="AB864" s="171">
        <f t="shared" si="59"/>
        <v>48.74</v>
      </c>
      <c r="AC864" s="171">
        <v>67.260000000000005</v>
      </c>
      <c r="AD864" s="171"/>
      <c r="AE864" s="4"/>
      <c r="AF864" s="4"/>
    </row>
    <row r="865" spans="1:32">
      <c r="A865" s="56"/>
      <c r="B865" s="11"/>
      <c r="C865" s="11" t="s">
        <v>297</v>
      </c>
      <c r="D865" s="11"/>
      <c r="E865" s="11" t="s">
        <v>298</v>
      </c>
      <c r="F865" s="11">
        <v>211739</v>
      </c>
      <c r="G865" s="11"/>
      <c r="H865" s="11"/>
      <c r="I865" s="11"/>
      <c r="J865" s="204">
        <v>38760.559999999998</v>
      </c>
      <c r="K865" s="11"/>
      <c r="M865" s="11">
        <v>300</v>
      </c>
      <c r="N865" s="70"/>
      <c r="P865" s="193">
        <f t="shared" si="60"/>
        <v>129.20186666666666</v>
      </c>
      <c r="Q865" s="11"/>
      <c r="R865" s="11"/>
      <c r="S865" s="11"/>
      <c r="T865" s="196">
        <f t="shared" si="61"/>
        <v>705.79666666666662</v>
      </c>
      <c r="U865" s="11"/>
      <c r="V865" s="11"/>
      <c r="W865" s="11"/>
      <c r="Y865" s="171">
        <v>38760.559999999998</v>
      </c>
      <c r="Z865" s="171">
        <f t="shared" si="58"/>
        <v>56793.24</v>
      </c>
      <c r="AA865" s="172"/>
      <c r="AB865" s="171">
        <f t="shared" si="59"/>
        <v>33076.879999999997</v>
      </c>
      <c r="AC865" s="171">
        <v>45650.28</v>
      </c>
      <c r="AD865" s="171"/>
      <c r="AE865" s="4"/>
      <c r="AF865" s="4"/>
    </row>
    <row r="866" spans="1:32">
      <c r="A866" s="56"/>
      <c r="B866" s="11"/>
      <c r="C866" s="11" t="s">
        <v>299</v>
      </c>
      <c r="D866" s="11"/>
      <c r="E866" s="11" t="s">
        <v>300</v>
      </c>
      <c r="F866" s="11">
        <v>109541</v>
      </c>
      <c r="G866" s="11"/>
      <c r="H866" s="11"/>
      <c r="I866" s="11"/>
      <c r="J866" s="204">
        <v>20076.269999999997</v>
      </c>
      <c r="K866" s="11"/>
      <c r="M866" s="11">
        <v>228</v>
      </c>
      <c r="N866" s="70"/>
      <c r="P866" s="193">
        <f t="shared" si="60"/>
        <v>88.053815789473674</v>
      </c>
      <c r="Q866" s="11"/>
      <c r="R866" s="11"/>
      <c r="S866" s="11"/>
      <c r="T866" s="196">
        <f t="shared" si="61"/>
        <v>480.44298245614033</v>
      </c>
      <c r="U866" s="11"/>
      <c r="V866" s="11"/>
      <c r="W866" s="11"/>
      <c r="Y866" s="171">
        <v>20076.269999999997</v>
      </c>
      <c r="Z866" s="171">
        <f t="shared" si="58"/>
        <v>29416.41</v>
      </c>
      <c r="AA866" s="172"/>
      <c r="AB866" s="171">
        <f t="shared" si="59"/>
        <v>17132.37</v>
      </c>
      <c r="AC866" s="171">
        <v>23644.84</v>
      </c>
      <c r="AD866" s="171"/>
      <c r="AE866" s="4"/>
      <c r="AF866" s="4"/>
    </row>
    <row r="867" spans="1:32">
      <c r="A867" s="56"/>
      <c r="B867" s="11"/>
      <c r="C867" s="11" t="s">
        <v>301</v>
      </c>
      <c r="D867" s="11"/>
      <c r="E867" s="11" t="s">
        <v>122</v>
      </c>
      <c r="F867" s="11">
        <v>11242</v>
      </c>
      <c r="G867" s="11"/>
      <c r="H867" s="11"/>
      <c r="I867" s="11"/>
      <c r="J867" s="204">
        <v>1969.6499999999999</v>
      </c>
      <c r="K867" s="11"/>
      <c r="M867" s="11">
        <v>20</v>
      </c>
      <c r="N867" s="70"/>
      <c r="P867" s="193">
        <f t="shared" si="60"/>
        <v>98.482499999999987</v>
      </c>
      <c r="Q867" s="11"/>
      <c r="R867" s="11"/>
      <c r="S867" s="11"/>
      <c r="T867" s="196">
        <f t="shared" si="61"/>
        <v>562.1</v>
      </c>
      <c r="U867" s="11"/>
      <c r="V867" s="11"/>
      <c r="W867" s="11"/>
      <c r="Y867" s="171">
        <v>1969.6499999999999</v>
      </c>
      <c r="Z867" s="171">
        <f t="shared" si="58"/>
        <v>2886</v>
      </c>
      <c r="AA867" s="172"/>
      <c r="AB867" s="171">
        <f t="shared" si="59"/>
        <v>1680.83</v>
      </c>
      <c r="AC867" s="171">
        <v>2319.7600000000002</v>
      </c>
      <c r="AD867" s="171"/>
      <c r="AE867" s="4"/>
      <c r="AF867" s="4"/>
    </row>
    <row r="868" spans="1:32">
      <c r="A868" s="56"/>
      <c r="B868" s="11"/>
      <c r="C868" s="11" t="s">
        <v>302</v>
      </c>
      <c r="D868" s="11"/>
      <c r="E868" s="11" t="s">
        <v>68</v>
      </c>
      <c r="F868" s="11">
        <v>4142719</v>
      </c>
      <c r="G868" s="11"/>
      <c r="H868" s="11"/>
      <c r="I868" s="11"/>
      <c r="J868" s="204">
        <v>759043.50999999919</v>
      </c>
      <c r="K868" s="11"/>
      <c r="M868" s="11">
        <v>6473</v>
      </c>
      <c r="N868" s="70"/>
      <c r="P868" s="193">
        <f t="shared" si="60"/>
        <v>117.26301714815375</v>
      </c>
      <c r="Q868" s="11"/>
      <c r="R868" s="11"/>
      <c r="S868" s="11"/>
      <c r="T868" s="196">
        <f t="shared" si="61"/>
        <v>639.99984551212731</v>
      </c>
      <c r="U868" s="11"/>
      <c r="V868" s="11"/>
      <c r="W868" s="11"/>
      <c r="Y868" s="171">
        <v>759043.50999999919</v>
      </c>
      <c r="Z868" s="171">
        <f t="shared" si="58"/>
        <v>1112175.47</v>
      </c>
      <c r="AA868" s="172"/>
      <c r="AB868" s="171">
        <f t="shared" si="59"/>
        <v>647740.63</v>
      </c>
      <c r="AC868" s="171">
        <v>893964.03</v>
      </c>
      <c r="AD868" s="171"/>
      <c r="AE868" s="4"/>
      <c r="AF868" s="4"/>
    </row>
    <row r="869" spans="1:32">
      <c r="A869" s="56"/>
      <c r="B869" s="11"/>
      <c r="C869" s="11" t="s">
        <v>302</v>
      </c>
      <c r="D869" s="11"/>
      <c r="E869" s="11" t="s">
        <v>165</v>
      </c>
      <c r="F869" s="11">
        <v>1411</v>
      </c>
      <c r="G869" s="11"/>
      <c r="H869" s="11"/>
      <c r="I869" s="11"/>
      <c r="J869" s="204">
        <v>268.8</v>
      </c>
      <c r="K869" s="11"/>
      <c r="M869" s="11">
        <v>2</v>
      </c>
      <c r="N869" s="70"/>
      <c r="P869" s="193">
        <f t="shared" si="60"/>
        <v>134.4</v>
      </c>
      <c r="Q869" s="11"/>
      <c r="R869" s="11"/>
      <c r="S869" s="11"/>
      <c r="T869" s="196">
        <f t="shared" si="61"/>
        <v>705.5</v>
      </c>
      <c r="U869" s="11"/>
      <c r="V869" s="11"/>
      <c r="W869" s="11"/>
      <c r="Y869" s="171">
        <v>268.8</v>
      </c>
      <c r="Z869" s="171">
        <f t="shared" si="58"/>
        <v>393.85</v>
      </c>
      <c r="AA869" s="172"/>
      <c r="AB869" s="171">
        <f t="shared" si="59"/>
        <v>229.38</v>
      </c>
      <c r="AC869" s="171">
        <v>316.58</v>
      </c>
      <c r="AD869" s="171"/>
      <c r="AE869" s="4"/>
      <c r="AF869" s="4"/>
    </row>
    <row r="870" spans="1:32">
      <c r="A870" s="56"/>
      <c r="B870" s="11"/>
      <c r="C870" s="11" t="s">
        <v>303</v>
      </c>
      <c r="D870" s="11"/>
      <c r="E870" s="11" t="s">
        <v>304</v>
      </c>
      <c r="F870" s="11">
        <v>101415</v>
      </c>
      <c r="G870" s="11"/>
      <c r="H870" s="11"/>
      <c r="I870" s="11"/>
      <c r="J870" s="204">
        <v>18791.79</v>
      </c>
      <c r="K870" s="11"/>
      <c r="M870" s="11">
        <v>163</v>
      </c>
      <c r="N870" s="70"/>
      <c r="P870" s="193">
        <f t="shared" si="60"/>
        <v>115.28705521472394</v>
      </c>
      <c r="Q870" s="11"/>
      <c r="R870" s="11"/>
      <c r="S870" s="11"/>
      <c r="T870" s="196">
        <f t="shared" si="61"/>
        <v>622.17791411042947</v>
      </c>
      <c r="U870" s="11"/>
      <c r="V870" s="11"/>
      <c r="W870" s="11"/>
      <c r="Y870" s="171">
        <v>18791.79</v>
      </c>
      <c r="Z870" s="171">
        <f t="shared" si="58"/>
        <v>27534.35</v>
      </c>
      <c r="AA870" s="172"/>
      <c r="AB870" s="171">
        <f t="shared" si="59"/>
        <v>16036.24</v>
      </c>
      <c r="AC870" s="171">
        <v>22132.04</v>
      </c>
      <c r="AD870" s="171"/>
      <c r="AE870" s="4"/>
      <c r="AF870" s="4"/>
    </row>
    <row r="871" spans="1:32">
      <c r="A871" s="56"/>
      <c r="B871" s="11"/>
      <c r="C871" s="11" t="s">
        <v>305</v>
      </c>
      <c r="D871" s="11"/>
      <c r="E871" s="11" t="s">
        <v>272</v>
      </c>
      <c r="F871" s="11">
        <v>182103</v>
      </c>
      <c r="G871" s="11"/>
      <c r="H871" s="11"/>
      <c r="I871" s="11"/>
      <c r="J871" s="204">
        <v>32692.420000000002</v>
      </c>
      <c r="K871" s="11"/>
      <c r="M871" s="11">
        <v>252</v>
      </c>
      <c r="N871" s="70"/>
      <c r="P871" s="193">
        <f t="shared" si="60"/>
        <v>129.7318253968254</v>
      </c>
      <c r="Q871" s="11"/>
      <c r="R871" s="11"/>
      <c r="S871" s="11"/>
      <c r="T871" s="196">
        <f t="shared" si="61"/>
        <v>722.63095238095241</v>
      </c>
      <c r="U871" s="11"/>
      <c r="V871" s="11"/>
      <c r="W871" s="11"/>
      <c r="Y871" s="171">
        <v>32692.420000000002</v>
      </c>
      <c r="Z871" s="171">
        <f t="shared" si="58"/>
        <v>47902.01</v>
      </c>
      <c r="AA871" s="172"/>
      <c r="AB871" s="171">
        <f t="shared" si="59"/>
        <v>27898.54</v>
      </c>
      <c r="AC871" s="171">
        <v>38503.519999999997</v>
      </c>
      <c r="AD871" s="171"/>
      <c r="AE871" s="4"/>
      <c r="AF871" s="4"/>
    </row>
    <row r="872" spans="1:32">
      <c r="A872" s="56"/>
      <c r="B872" s="11"/>
      <c r="C872" s="11" t="s">
        <v>306</v>
      </c>
      <c r="D872" s="11"/>
      <c r="E872" s="11" t="s">
        <v>82</v>
      </c>
      <c r="F872" s="11">
        <v>4200</v>
      </c>
      <c r="G872" s="11"/>
      <c r="H872" s="11"/>
      <c r="I872" s="11"/>
      <c r="J872" s="204">
        <v>716.75</v>
      </c>
      <c r="K872" s="11"/>
      <c r="M872" s="11">
        <v>7</v>
      </c>
      <c r="N872" s="70"/>
      <c r="P872" s="193">
        <f t="shared" si="60"/>
        <v>102.39285714285714</v>
      </c>
      <c r="Q872" s="11"/>
      <c r="R872" s="11"/>
      <c r="S872" s="11"/>
      <c r="T872" s="196">
        <f t="shared" si="61"/>
        <v>600</v>
      </c>
      <c r="U872" s="11"/>
      <c r="V872" s="11"/>
      <c r="W872" s="11"/>
      <c r="Y872" s="171">
        <v>716.75</v>
      </c>
      <c r="Z872" s="171">
        <f t="shared" si="58"/>
        <v>1050.21</v>
      </c>
      <c r="AA872" s="172"/>
      <c r="AB872" s="171">
        <f t="shared" si="59"/>
        <v>611.65</v>
      </c>
      <c r="AC872" s="171">
        <v>844.15</v>
      </c>
      <c r="AD872" s="171"/>
      <c r="AE872" s="4"/>
      <c r="AF872" s="4"/>
    </row>
    <row r="873" spans="1:32">
      <c r="A873" s="56"/>
      <c r="B873" s="11"/>
      <c r="C873" s="11" t="s">
        <v>307</v>
      </c>
      <c r="D873" s="11"/>
      <c r="E873" s="11" t="s">
        <v>151</v>
      </c>
      <c r="F873" s="11">
        <v>25981</v>
      </c>
      <c r="G873" s="11"/>
      <c r="H873" s="11"/>
      <c r="I873" s="11"/>
      <c r="J873" s="204">
        <v>4733.3600000000006</v>
      </c>
      <c r="K873" s="11"/>
      <c r="M873" s="11">
        <v>54</v>
      </c>
      <c r="N873" s="70"/>
      <c r="P873" s="193">
        <f t="shared" si="60"/>
        <v>87.654814814814827</v>
      </c>
      <c r="Q873" s="11"/>
      <c r="R873" s="11"/>
      <c r="S873" s="11"/>
      <c r="T873" s="196">
        <f t="shared" si="61"/>
        <v>481.12962962962962</v>
      </c>
      <c r="U873" s="11"/>
      <c r="V873" s="11"/>
      <c r="W873" s="11"/>
      <c r="Y873" s="171">
        <v>4733.3600000000006</v>
      </c>
      <c r="Z873" s="171">
        <f t="shared" si="58"/>
        <v>6935.47</v>
      </c>
      <c r="AA873" s="172"/>
      <c r="AB873" s="171">
        <f t="shared" si="59"/>
        <v>4039.28</v>
      </c>
      <c r="AC873" s="171">
        <v>5574.72</v>
      </c>
      <c r="AD873" s="171"/>
      <c r="AE873" s="4"/>
      <c r="AF873" s="4"/>
    </row>
    <row r="874" spans="1:32">
      <c r="A874" s="56"/>
      <c r="B874" s="11"/>
      <c r="C874" s="11" t="s">
        <v>308</v>
      </c>
      <c r="D874" s="11"/>
      <c r="E874" s="11" t="s">
        <v>309</v>
      </c>
      <c r="F874" s="11">
        <v>1744</v>
      </c>
      <c r="G874" s="11"/>
      <c r="H874" s="11"/>
      <c r="I874" s="11"/>
      <c r="J874" s="204">
        <v>338.06</v>
      </c>
      <c r="K874" s="11"/>
      <c r="M874" s="11">
        <v>1</v>
      </c>
      <c r="N874" s="70"/>
      <c r="P874" s="193">
        <f t="shared" si="60"/>
        <v>338.06</v>
      </c>
      <c r="Q874" s="11"/>
      <c r="R874" s="11"/>
      <c r="S874" s="11"/>
      <c r="T874" s="196">
        <f t="shared" si="61"/>
        <v>1744</v>
      </c>
      <c r="U874" s="11"/>
      <c r="V874" s="11"/>
      <c r="W874" s="11"/>
      <c r="Y874" s="171">
        <v>338.06</v>
      </c>
      <c r="Z874" s="171">
        <f t="shared" si="58"/>
        <v>495.34</v>
      </c>
      <c r="AA874" s="172"/>
      <c r="AB874" s="171">
        <f t="shared" si="59"/>
        <v>288.49</v>
      </c>
      <c r="AC874" s="171">
        <v>398.15</v>
      </c>
      <c r="AD874" s="171"/>
      <c r="AE874" s="4"/>
      <c r="AF874" s="4"/>
    </row>
    <row r="875" spans="1:32">
      <c r="A875" s="56"/>
      <c r="B875" s="11"/>
      <c r="C875" s="11" t="s">
        <v>310</v>
      </c>
      <c r="D875" s="11"/>
      <c r="E875" s="11" t="s">
        <v>311</v>
      </c>
      <c r="F875" s="11">
        <v>194432</v>
      </c>
      <c r="G875" s="11"/>
      <c r="H875" s="11"/>
      <c r="I875" s="11"/>
      <c r="J875" s="204">
        <v>35962.199999999997</v>
      </c>
      <c r="K875" s="11"/>
      <c r="M875" s="11">
        <v>212</v>
      </c>
      <c r="N875" s="70"/>
      <c r="P875" s="193">
        <f t="shared" si="60"/>
        <v>169.63301886792451</v>
      </c>
      <c r="Q875" s="11"/>
      <c r="R875" s="11"/>
      <c r="S875" s="11"/>
      <c r="T875" s="196">
        <f t="shared" si="61"/>
        <v>917.13207547169816</v>
      </c>
      <c r="U875" s="11"/>
      <c r="V875" s="11"/>
      <c r="W875" s="11"/>
      <c r="Y875" s="171">
        <v>35962.199999999997</v>
      </c>
      <c r="Z875" s="171">
        <f t="shared" si="58"/>
        <v>52693</v>
      </c>
      <c r="AA875" s="172"/>
      <c r="AB875" s="171">
        <f t="shared" si="59"/>
        <v>30688.86</v>
      </c>
      <c r="AC875" s="171">
        <v>42354.51</v>
      </c>
      <c r="AD875" s="171"/>
      <c r="AE875" s="4"/>
      <c r="AF875" s="4"/>
    </row>
    <row r="876" spans="1:32">
      <c r="A876" s="56"/>
      <c r="B876" s="11"/>
      <c r="C876" s="11" t="s">
        <v>312</v>
      </c>
      <c r="D876" s="11"/>
      <c r="E876" s="11" t="s">
        <v>93</v>
      </c>
      <c r="F876" s="11">
        <v>991274</v>
      </c>
      <c r="G876" s="11"/>
      <c r="H876" s="11"/>
      <c r="I876" s="11"/>
      <c r="J876" s="204">
        <v>187673.40999999971</v>
      </c>
      <c r="K876" s="11"/>
      <c r="M876" s="11">
        <v>1219</v>
      </c>
      <c r="N876" s="70"/>
      <c r="P876" s="193">
        <f t="shared" si="60"/>
        <v>153.95685808039352</v>
      </c>
      <c r="Q876" s="11"/>
      <c r="R876" s="11"/>
      <c r="S876" s="11"/>
      <c r="T876" s="196">
        <f t="shared" si="61"/>
        <v>813.18621821164891</v>
      </c>
      <c r="U876" s="11"/>
      <c r="V876" s="11"/>
      <c r="W876" s="11"/>
      <c r="Y876" s="171">
        <v>187673.40999999971</v>
      </c>
      <c r="Z876" s="171">
        <f t="shared" si="58"/>
        <v>274985.24</v>
      </c>
      <c r="AA876" s="172"/>
      <c r="AB876" s="171">
        <f t="shared" si="59"/>
        <v>160153.79</v>
      </c>
      <c r="AC876" s="171">
        <v>221032.49</v>
      </c>
      <c r="AD876" s="171"/>
      <c r="AE876" s="4"/>
      <c r="AF876" s="4"/>
    </row>
    <row r="877" spans="1:32">
      <c r="A877" s="56"/>
      <c r="B877" s="11"/>
      <c r="C877" s="11" t="s">
        <v>313</v>
      </c>
      <c r="D877" s="11"/>
      <c r="E877" s="11" t="s">
        <v>93</v>
      </c>
      <c r="F877" s="11">
        <v>18515</v>
      </c>
      <c r="G877" s="11"/>
      <c r="H877" s="11"/>
      <c r="I877" s="11"/>
      <c r="J877" s="204">
        <v>3532.85</v>
      </c>
      <c r="K877" s="11"/>
      <c r="M877" s="11">
        <v>16</v>
      </c>
      <c r="N877" s="70"/>
      <c r="P877" s="193">
        <f t="shared" si="60"/>
        <v>220.80312499999999</v>
      </c>
      <c r="Q877" s="11"/>
      <c r="R877" s="11"/>
      <c r="S877" s="11"/>
      <c r="T877" s="196">
        <f t="shared" si="61"/>
        <v>1157.1875</v>
      </c>
      <c r="U877" s="11"/>
      <c r="V877" s="11"/>
      <c r="W877" s="11"/>
      <c r="Y877" s="171">
        <v>3532.85</v>
      </c>
      <c r="Z877" s="171">
        <f t="shared" si="58"/>
        <v>5176.45</v>
      </c>
      <c r="AA877" s="172"/>
      <c r="AB877" s="171">
        <f t="shared" si="59"/>
        <v>3014.81</v>
      </c>
      <c r="AC877" s="171">
        <v>4160.82</v>
      </c>
      <c r="AD877" s="171"/>
      <c r="AE877" s="4"/>
      <c r="AF877" s="4"/>
    </row>
    <row r="878" spans="1:32">
      <c r="A878" s="56"/>
      <c r="B878" s="11"/>
      <c r="C878" s="11" t="s">
        <v>314</v>
      </c>
      <c r="D878" s="11"/>
      <c r="E878" s="11" t="s">
        <v>252</v>
      </c>
      <c r="F878" s="11">
        <v>908</v>
      </c>
      <c r="G878" s="11"/>
      <c r="H878" s="11"/>
      <c r="I878" s="11"/>
      <c r="J878" s="204">
        <v>172.63</v>
      </c>
      <c r="K878" s="11"/>
      <c r="M878" s="11">
        <v>1</v>
      </c>
      <c r="N878" s="70"/>
      <c r="P878" s="193">
        <f t="shared" si="60"/>
        <v>172.63</v>
      </c>
      <c r="Q878" s="11"/>
      <c r="R878" s="11"/>
      <c r="S878" s="11"/>
      <c r="T878" s="196">
        <f t="shared" si="61"/>
        <v>908</v>
      </c>
      <c r="U878" s="11"/>
      <c r="V878" s="11"/>
      <c r="W878" s="11"/>
      <c r="Y878" s="171">
        <v>172.63</v>
      </c>
      <c r="Z878" s="171">
        <f t="shared" si="58"/>
        <v>252.94</v>
      </c>
      <c r="AA878" s="172"/>
      <c r="AB878" s="171">
        <f t="shared" si="59"/>
        <v>147.32</v>
      </c>
      <c r="AC878" s="171">
        <v>203.32</v>
      </c>
      <c r="AD878" s="171"/>
      <c r="AE878" s="4"/>
      <c r="AF878" s="4"/>
    </row>
    <row r="879" spans="1:32">
      <c r="A879" s="56"/>
      <c r="B879" s="11"/>
      <c r="C879" s="11" t="s">
        <v>315</v>
      </c>
      <c r="D879" s="11"/>
      <c r="E879" s="11" t="s">
        <v>316</v>
      </c>
      <c r="F879" s="11">
        <v>140813</v>
      </c>
      <c r="G879" s="11"/>
      <c r="H879" s="11"/>
      <c r="I879" s="11"/>
      <c r="J879" s="204">
        <v>26480.670000000006</v>
      </c>
      <c r="K879" s="11"/>
      <c r="M879" s="11">
        <v>224</v>
      </c>
      <c r="N879" s="70"/>
      <c r="P879" s="193">
        <f t="shared" si="60"/>
        <v>118.2172767857143</v>
      </c>
      <c r="Q879" s="11"/>
      <c r="R879" s="11"/>
      <c r="S879" s="11"/>
      <c r="T879" s="196">
        <f t="shared" si="61"/>
        <v>628.62946428571433</v>
      </c>
      <c r="U879" s="11"/>
      <c r="V879" s="11"/>
      <c r="W879" s="11"/>
      <c r="Y879" s="171">
        <v>26480.670000000006</v>
      </c>
      <c r="Z879" s="171">
        <f t="shared" si="58"/>
        <v>38800.35</v>
      </c>
      <c r="AA879" s="172"/>
      <c r="AB879" s="171">
        <f t="shared" si="59"/>
        <v>22597.66</v>
      </c>
      <c r="AC879" s="171">
        <v>31187.63</v>
      </c>
      <c r="AD879" s="171"/>
      <c r="AE879" s="4"/>
      <c r="AF879" s="4"/>
    </row>
    <row r="880" spans="1:32">
      <c r="A880" s="56"/>
      <c r="B880" s="11"/>
      <c r="C880" s="11" t="s">
        <v>317</v>
      </c>
      <c r="D880" s="11"/>
      <c r="E880" s="11" t="s">
        <v>318</v>
      </c>
      <c r="F880" s="11">
        <v>99339</v>
      </c>
      <c r="G880" s="11"/>
      <c r="H880" s="11"/>
      <c r="I880" s="11"/>
      <c r="J880" s="204">
        <v>18451.029999999995</v>
      </c>
      <c r="K880" s="11"/>
      <c r="M880" s="11">
        <v>249</v>
      </c>
      <c r="N880" s="70"/>
      <c r="P880" s="193">
        <f t="shared" si="60"/>
        <v>74.100522088353401</v>
      </c>
      <c r="Q880" s="11"/>
      <c r="R880" s="11"/>
      <c r="S880" s="11"/>
      <c r="T880" s="196">
        <f t="shared" si="61"/>
        <v>398.95180722891564</v>
      </c>
      <c r="U880" s="11"/>
      <c r="V880" s="11"/>
      <c r="W880" s="11"/>
      <c r="Y880" s="171">
        <v>18451.029999999995</v>
      </c>
      <c r="Z880" s="171">
        <f t="shared" si="58"/>
        <v>27035.05</v>
      </c>
      <c r="AA880" s="172"/>
      <c r="AB880" s="171">
        <f t="shared" si="59"/>
        <v>15745.45</v>
      </c>
      <c r="AC880" s="171">
        <v>21730.71</v>
      </c>
      <c r="AD880" s="171"/>
      <c r="AE880" s="4"/>
      <c r="AF880" s="4"/>
    </row>
    <row r="881" spans="1:32">
      <c r="A881" s="56"/>
      <c r="B881" s="11"/>
      <c r="C881" s="11" t="s">
        <v>319</v>
      </c>
      <c r="D881" s="11"/>
      <c r="E881" s="11" t="s">
        <v>92</v>
      </c>
      <c r="F881" s="11">
        <v>4002</v>
      </c>
      <c r="G881" s="11"/>
      <c r="H881" s="11"/>
      <c r="I881" s="11"/>
      <c r="J881" s="204">
        <v>751.76</v>
      </c>
      <c r="K881" s="11"/>
      <c r="M881" s="11">
        <v>4</v>
      </c>
      <c r="N881" s="70"/>
      <c r="P881" s="193">
        <f t="shared" si="60"/>
        <v>187.94</v>
      </c>
      <c r="Q881" s="11"/>
      <c r="R881" s="11"/>
      <c r="S881" s="11"/>
      <c r="T881" s="196">
        <f t="shared" si="61"/>
        <v>1000.5</v>
      </c>
      <c r="U881" s="11"/>
      <c r="V881" s="11"/>
      <c r="W881" s="11"/>
      <c r="Y881" s="171">
        <v>751.76</v>
      </c>
      <c r="Z881" s="171">
        <f t="shared" si="58"/>
        <v>1101.5</v>
      </c>
      <c r="AA881" s="172"/>
      <c r="AB881" s="171">
        <f t="shared" si="59"/>
        <v>641.53</v>
      </c>
      <c r="AC881" s="171">
        <v>885.39</v>
      </c>
      <c r="AD881" s="171"/>
      <c r="AE881" s="4"/>
      <c r="AF881" s="4"/>
    </row>
    <row r="882" spans="1:32">
      <c r="A882" s="56"/>
      <c r="B882" s="11"/>
      <c r="C882" s="11" t="s">
        <v>319</v>
      </c>
      <c r="D882" s="11"/>
      <c r="E882" s="11" t="s">
        <v>93</v>
      </c>
      <c r="F882" s="11">
        <v>294464</v>
      </c>
      <c r="G882" s="11"/>
      <c r="H882" s="11"/>
      <c r="I882" s="11"/>
      <c r="J882" s="204">
        <v>55408.710000000006</v>
      </c>
      <c r="K882" s="11"/>
      <c r="M882" s="11">
        <v>372</v>
      </c>
      <c r="N882" s="70"/>
      <c r="P882" s="193">
        <f t="shared" si="60"/>
        <v>148.94814516129034</v>
      </c>
      <c r="Q882" s="11"/>
      <c r="R882" s="11"/>
      <c r="S882" s="11"/>
      <c r="T882" s="196">
        <f t="shared" si="61"/>
        <v>791.56989247311833</v>
      </c>
      <c r="U882" s="11"/>
      <c r="V882" s="11"/>
      <c r="W882" s="11"/>
      <c r="Y882" s="171">
        <v>55408.710000000006</v>
      </c>
      <c r="Z882" s="171">
        <f t="shared" ref="Z882:Z945" si="62">ROUND($Z$1211*Y882/$Y$1211,2)</f>
        <v>81186.66</v>
      </c>
      <c r="AA882" s="172"/>
      <c r="AB882" s="171">
        <f t="shared" ref="AB882:AB945" si="63">ROUND($AB$1211*Y882/$Y$1211,2)</f>
        <v>47283.81</v>
      </c>
      <c r="AC882" s="171">
        <v>65257.65</v>
      </c>
      <c r="AD882" s="171"/>
      <c r="AE882" s="4"/>
      <c r="AF882" s="4"/>
    </row>
    <row r="883" spans="1:32">
      <c r="A883" s="56"/>
      <c r="B883" s="11"/>
      <c r="C883" s="11" t="s">
        <v>320</v>
      </c>
      <c r="D883" s="11"/>
      <c r="E883" s="11" t="s">
        <v>93</v>
      </c>
      <c r="F883" s="11">
        <v>1355</v>
      </c>
      <c r="G883" s="11"/>
      <c r="H883" s="11"/>
      <c r="I883" s="11"/>
      <c r="J883" s="204">
        <v>259.48</v>
      </c>
      <c r="K883" s="11"/>
      <c r="M883" s="11">
        <v>1</v>
      </c>
      <c r="N883" s="70"/>
      <c r="P883" s="193">
        <f t="shared" ref="P883:P946" si="64">J883/M883</f>
        <v>259.48</v>
      </c>
      <c r="Q883" s="11"/>
      <c r="R883" s="11"/>
      <c r="S883" s="11"/>
      <c r="T883" s="196">
        <f t="shared" ref="T883:T946" si="65">F883/M883</f>
        <v>1355</v>
      </c>
      <c r="U883" s="11"/>
      <c r="V883" s="11"/>
      <c r="W883" s="11"/>
      <c r="Y883" s="171">
        <v>259.48</v>
      </c>
      <c r="Z883" s="171">
        <f t="shared" si="62"/>
        <v>380.2</v>
      </c>
      <c r="AA883" s="172"/>
      <c r="AB883" s="171">
        <f t="shared" si="63"/>
        <v>221.43</v>
      </c>
      <c r="AC883" s="171">
        <v>305.60000000000002</v>
      </c>
      <c r="AD883" s="171"/>
      <c r="AE883" s="4"/>
      <c r="AF883" s="4"/>
    </row>
    <row r="884" spans="1:32">
      <c r="A884" s="56"/>
      <c r="B884" s="11"/>
      <c r="C884" s="11" t="s">
        <v>321</v>
      </c>
      <c r="D884" s="11"/>
      <c r="E884" s="11" t="s">
        <v>322</v>
      </c>
      <c r="F884" s="11">
        <v>6240</v>
      </c>
      <c r="G884" s="11"/>
      <c r="H884" s="11"/>
      <c r="I884" s="11"/>
      <c r="J884" s="204">
        <v>951.17000000000007</v>
      </c>
      <c r="K884" s="11"/>
      <c r="M884" s="11">
        <v>5</v>
      </c>
      <c r="N884" s="70"/>
      <c r="P884" s="193">
        <f t="shared" si="64"/>
        <v>190.23400000000001</v>
      </c>
      <c r="Q884" s="11"/>
      <c r="R884" s="11"/>
      <c r="S884" s="11"/>
      <c r="T884" s="196">
        <f t="shared" si="65"/>
        <v>1248</v>
      </c>
      <c r="U884" s="11"/>
      <c r="V884" s="11"/>
      <c r="W884" s="11"/>
      <c r="Y884" s="171">
        <v>951.17000000000007</v>
      </c>
      <c r="Z884" s="171">
        <f t="shared" si="62"/>
        <v>1393.69</v>
      </c>
      <c r="AA884" s="172"/>
      <c r="AB884" s="171">
        <f t="shared" si="63"/>
        <v>811.69</v>
      </c>
      <c r="AC884" s="171">
        <v>1120.24</v>
      </c>
      <c r="AD884" s="171"/>
      <c r="AE884" s="4"/>
      <c r="AF884" s="4"/>
    </row>
    <row r="885" spans="1:32">
      <c r="A885" s="56"/>
      <c r="B885" s="11"/>
      <c r="C885" s="11" t="s">
        <v>323</v>
      </c>
      <c r="D885" s="11"/>
      <c r="E885" s="11" t="s">
        <v>133</v>
      </c>
      <c r="F885" s="11">
        <v>12483</v>
      </c>
      <c r="G885" s="11"/>
      <c r="H885" s="11"/>
      <c r="I885" s="11"/>
      <c r="J885" s="204">
        <v>2275.8599999999997</v>
      </c>
      <c r="K885" s="11"/>
      <c r="M885" s="11">
        <v>17</v>
      </c>
      <c r="N885" s="70"/>
      <c r="P885" s="193">
        <f t="shared" si="64"/>
        <v>133.8741176470588</v>
      </c>
      <c r="Q885" s="11"/>
      <c r="R885" s="11"/>
      <c r="S885" s="11"/>
      <c r="T885" s="196">
        <f t="shared" si="65"/>
        <v>734.29411764705878</v>
      </c>
      <c r="U885" s="11"/>
      <c r="V885" s="11"/>
      <c r="W885" s="11"/>
      <c r="Y885" s="171">
        <v>2275.8599999999997</v>
      </c>
      <c r="Z885" s="171">
        <f t="shared" si="62"/>
        <v>3334.66</v>
      </c>
      <c r="AA885" s="172"/>
      <c r="AB885" s="171">
        <f t="shared" si="63"/>
        <v>1942.14</v>
      </c>
      <c r="AC885" s="171">
        <v>2680.4</v>
      </c>
      <c r="AD885" s="171"/>
      <c r="AE885" s="4"/>
      <c r="AF885" s="4"/>
    </row>
    <row r="886" spans="1:32">
      <c r="A886" s="56"/>
      <c r="B886" s="11"/>
      <c r="C886" s="11" t="s">
        <v>323</v>
      </c>
      <c r="D886" s="11"/>
      <c r="E886" s="11" t="s">
        <v>324</v>
      </c>
      <c r="F886" s="11">
        <v>3604</v>
      </c>
      <c r="G886" s="11"/>
      <c r="H886" s="11"/>
      <c r="I886" s="11"/>
      <c r="J886" s="204">
        <v>463.96000000000004</v>
      </c>
      <c r="K886" s="11"/>
      <c r="M886" s="11">
        <v>5</v>
      </c>
      <c r="N886" s="70"/>
      <c r="P886" s="193">
        <f t="shared" si="64"/>
        <v>92.792000000000002</v>
      </c>
      <c r="Q886" s="11"/>
      <c r="R886" s="11"/>
      <c r="S886" s="11"/>
      <c r="T886" s="196">
        <f t="shared" si="65"/>
        <v>720.8</v>
      </c>
      <c r="U886" s="11"/>
      <c r="V886" s="11"/>
      <c r="W886" s="11"/>
      <c r="Y886" s="171">
        <v>463.96000000000004</v>
      </c>
      <c r="Z886" s="171">
        <f t="shared" si="62"/>
        <v>679.81</v>
      </c>
      <c r="AA886" s="172"/>
      <c r="AB886" s="171">
        <f t="shared" si="63"/>
        <v>395.93</v>
      </c>
      <c r="AC886" s="171">
        <v>546.42999999999995</v>
      </c>
      <c r="AD886" s="171"/>
      <c r="AE886" s="4"/>
      <c r="AF886" s="4"/>
    </row>
    <row r="887" spans="1:32">
      <c r="A887" s="56"/>
      <c r="B887" s="11"/>
      <c r="C887" s="11" t="s">
        <v>325</v>
      </c>
      <c r="D887" s="11"/>
      <c r="E887" s="11" t="s">
        <v>133</v>
      </c>
      <c r="F887" s="11">
        <v>599</v>
      </c>
      <c r="G887" s="11"/>
      <c r="H887" s="11"/>
      <c r="I887" s="11"/>
      <c r="J887" s="204">
        <v>125.61</v>
      </c>
      <c r="K887" s="11"/>
      <c r="M887" s="11">
        <v>3</v>
      </c>
      <c r="N887" s="70"/>
      <c r="P887" s="193">
        <f t="shared" si="64"/>
        <v>41.87</v>
      </c>
      <c r="Q887" s="11"/>
      <c r="R887" s="11"/>
      <c r="S887" s="11"/>
      <c r="T887" s="196">
        <f t="shared" si="65"/>
        <v>199.66666666666666</v>
      </c>
      <c r="U887" s="11"/>
      <c r="V887" s="11"/>
      <c r="W887" s="11"/>
      <c r="Y887" s="171">
        <v>125.61</v>
      </c>
      <c r="Z887" s="171">
        <f t="shared" si="62"/>
        <v>184.05</v>
      </c>
      <c r="AA887" s="172"/>
      <c r="AB887" s="171">
        <f t="shared" si="63"/>
        <v>107.19</v>
      </c>
      <c r="AC887" s="171">
        <v>147.94</v>
      </c>
      <c r="AD887" s="171"/>
      <c r="AE887" s="4"/>
      <c r="AF887" s="4"/>
    </row>
    <row r="888" spans="1:32">
      <c r="A888" s="56"/>
      <c r="B888" s="11"/>
      <c r="C888" s="11" t="s">
        <v>326</v>
      </c>
      <c r="D888" s="11"/>
      <c r="E888" s="11" t="s">
        <v>96</v>
      </c>
      <c r="F888" s="11">
        <v>309980</v>
      </c>
      <c r="G888" s="11"/>
      <c r="H888" s="11"/>
      <c r="I888" s="11"/>
      <c r="J888" s="204">
        <v>57218.799999999967</v>
      </c>
      <c r="K888" s="11"/>
      <c r="M888" s="11">
        <v>482</v>
      </c>
      <c r="N888" s="70"/>
      <c r="P888" s="193">
        <f t="shared" si="64"/>
        <v>118.711203319502</v>
      </c>
      <c r="Q888" s="11"/>
      <c r="R888" s="11"/>
      <c r="S888" s="11"/>
      <c r="T888" s="196">
        <f t="shared" si="65"/>
        <v>643.11203319502079</v>
      </c>
      <c r="U888" s="11"/>
      <c r="V888" s="11"/>
      <c r="W888" s="11"/>
      <c r="Y888" s="171">
        <v>57218.799999999967</v>
      </c>
      <c r="Z888" s="171">
        <f t="shared" si="62"/>
        <v>83838.86</v>
      </c>
      <c r="AA888" s="172"/>
      <c r="AB888" s="171">
        <f t="shared" si="63"/>
        <v>48828.480000000003</v>
      </c>
      <c r="AC888" s="171">
        <v>67389.48</v>
      </c>
      <c r="AD888" s="171"/>
      <c r="AE888" s="4"/>
      <c r="AF888" s="4"/>
    </row>
    <row r="889" spans="1:32">
      <c r="A889" s="56"/>
      <c r="B889" s="11"/>
      <c r="C889" s="11" t="s">
        <v>327</v>
      </c>
      <c r="D889" s="11"/>
      <c r="E889" s="11" t="s">
        <v>77</v>
      </c>
      <c r="F889" s="11">
        <v>2323964</v>
      </c>
      <c r="G889" s="11"/>
      <c r="H889" s="11"/>
      <c r="I889" s="11"/>
      <c r="J889" s="204">
        <v>425898.86999999953</v>
      </c>
      <c r="K889" s="11"/>
      <c r="M889" s="11">
        <v>2170</v>
      </c>
      <c r="N889" s="70"/>
      <c r="P889" s="193">
        <f t="shared" si="64"/>
        <v>196.26676036866337</v>
      </c>
      <c r="Q889" s="11"/>
      <c r="R889" s="11"/>
      <c r="S889" s="11"/>
      <c r="T889" s="196">
        <f t="shared" si="65"/>
        <v>1070.9511520737328</v>
      </c>
      <c r="U889" s="11"/>
      <c r="V889" s="11"/>
      <c r="W889" s="11"/>
      <c r="Y889" s="171">
        <v>425898.86999999953</v>
      </c>
      <c r="Z889" s="171">
        <f t="shared" si="62"/>
        <v>624041.01</v>
      </c>
      <c r="AA889" s="172"/>
      <c r="AB889" s="171">
        <f t="shared" si="63"/>
        <v>363446.89</v>
      </c>
      <c r="AC889" s="171">
        <v>501602.69</v>
      </c>
      <c r="AD889" s="171"/>
      <c r="AE889" s="4"/>
      <c r="AF889" s="4"/>
    </row>
    <row r="890" spans="1:32">
      <c r="A890" s="56"/>
      <c r="B890" s="11"/>
      <c r="C890" s="11" t="s">
        <v>328</v>
      </c>
      <c r="D890" s="11"/>
      <c r="E890" s="11" t="s">
        <v>187</v>
      </c>
      <c r="F890" s="11">
        <v>18538</v>
      </c>
      <c r="G890" s="11"/>
      <c r="H890" s="11"/>
      <c r="I890" s="11"/>
      <c r="J890" s="204">
        <v>3187.5499999999997</v>
      </c>
      <c r="K890" s="11"/>
      <c r="M890" s="11">
        <v>28</v>
      </c>
      <c r="N890" s="70"/>
      <c r="P890" s="193">
        <f t="shared" si="64"/>
        <v>113.84107142857142</v>
      </c>
      <c r="Q890" s="11"/>
      <c r="R890" s="11"/>
      <c r="S890" s="11"/>
      <c r="T890" s="196">
        <f t="shared" si="65"/>
        <v>662.07142857142856</v>
      </c>
      <c r="U890" s="11"/>
      <c r="V890" s="11"/>
      <c r="W890" s="11"/>
      <c r="Y890" s="171">
        <v>3187.5499999999997</v>
      </c>
      <c r="Z890" s="171">
        <f t="shared" si="62"/>
        <v>4670.5</v>
      </c>
      <c r="AA890" s="172"/>
      <c r="AB890" s="171">
        <f t="shared" si="63"/>
        <v>2720.14</v>
      </c>
      <c r="AC890" s="171">
        <v>3754.14</v>
      </c>
      <c r="AD890" s="171"/>
      <c r="AE890" s="4"/>
      <c r="AF890" s="4"/>
    </row>
    <row r="891" spans="1:32">
      <c r="A891" s="56"/>
      <c r="B891" s="11"/>
      <c r="C891" s="11" t="s">
        <v>329</v>
      </c>
      <c r="D891" s="11"/>
      <c r="E891" s="11" t="s">
        <v>187</v>
      </c>
      <c r="F891" s="11">
        <v>69423</v>
      </c>
      <c r="G891" s="11"/>
      <c r="H891" s="11"/>
      <c r="I891" s="11"/>
      <c r="J891" s="204">
        <v>12771.000000000002</v>
      </c>
      <c r="K891" s="11"/>
      <c r="M891" s="11">
        <v>102</v>
      </c>
      <c r="N891" s="70"/>
      <c r="P891" s="193">
        <f t="shared" si="64"/>
        <v>125.20588235294119</v>
      </c>
      <c r="Q891" s="11"/>
      <c r="R891" s="11"/>
      <c r="S891" s="11"/>
      <c r="T891" s="196">
        <f t="shared" si="65"/>
        <v>680.61764705882354</v>
      </c>
      <c r="U891" s="11"/>
      <c r="V891" s="11"/>
      <c r="W891" s="11"/>
      <c r="Y891" s="171">
        <v>12771.000000000002</v>
      </c>
      <c r="Z891" s="171">
        <f t="shared" si="62"/>
        <v>18712.490000000002</v>
      </c>
      <c r="AA891" s="172"/>
      <c r="AB891" s="171">
        <f t="shared" si="63"/>
        <v>10898.32</v>
      </c>
      <c r="AC891" s="171">
        <v>15041.05</v>
      </c>
      <c r="AD891" s="171"/>
      <c r="AE891" s="4"/>
      <c r="AF891" s="4"/>
    </row>
    <row r="892" spans="1:32">
      <c r="A892" s="56"/>
      <c r="B892" s="11"/>
      <c r="C892" s="11" t="s">
        <v>330</v>
      </c>
      <c r="D892" s="11"/>
      <c r="E892" s="11" t="s">
        <v>96</v>
      </c>
      <c r="F892" s="11">
        <v>25711</v>
      </c>
      <c r="G892" s="11"/>
      <c r="H892" s="11"/>
      <c r="I892" s="11"/>
      <c r="J892" s="204">
        <v>4813.3999999999996</v>
      </c>
      <c r="K892" s="11"/>
      <c r="M892" s="11">
        <v>32</v>
      </c>
      <c r="N892" s="70"/>
      <c r="P892" s="193">
        <f t="shared" si="64"/>
        <v>150.41874999999999</v>
      </c>
      <c r="Q892" s="11"/>
      <c r="R892" s="11"/>
      <c r="S892" s="11"/>
      <c r="T892" s="196">
        <f t="shared" si="65"/>
        <v>803.46875</v>
      </c>
      <c r="U892" s="11"/>
      <c r="V892" s="11"/>
      <c r="W892" s="11"/>
      <c r="Y892" s="171">
        <v>4813.3999999999996</v>
      </c>
      <c r="Z892" s="171">
        <f t="shared" si="62"/>
        <v>7052.75</v>
      </c>
      <c r="AA892" s="172"/>
      <c r="AB892" s="171">
        <f t="shared" si="63"/>
        <v>4107.58</v>
      </c>
      <c r="AC892" s="171">
        <v>5668.99</v>
      </c>
      <c r="AD892" s="171"/>
      <c r="AE892" s="4"/>
      <c r="AF892" s="4"/>
    </row>
    <row r="893" spans="1:32">
      <c r="A893" s="56"/>
      <c r="B893" s="11"/>
      <c r="C893" s="11" t="s">
        <v>331</v>
      </c>
      <c r="D893" s="11"/>
      <c r="E893" s="11" t="s">
        <v>178</v>
      </c>
      <c r="F893" s="11">
        <v>5008</v>
      </c>
      <c r="G893" s="11"/>
      <c r="H893" s="11"/>
      <c r="I893" s="11"/>
      <c r="J893" s="204">
        <v>990.08999999999992</v>
      </c>
      <c r="K893" s="11"/>
      <c r="M893" s="11">
        <v>12</v>
      </c>
      <c r="N893" s="70"/>
      <c r="P893" s="193">
        <f t="shared" si="64"/>
        <v>82.507499999999993</v>
      </c>
      <c r="Q893" s="11"/>
      <c r="R893" s="11"/>
      <c r="S893" s="11"/>
      <c r="T893" s="196">
        <f t="shared" si="65"/>
        <v>417.33333333333331</v>
      </c>
      <c r="U893" s="11"/>
      <c r="V893" s="11"/>
      <c r="W893" s="11"/>
      <c r="Y893" s="171">
        <v>990.08999999999992</v>
      </c>
      <c r="Z893" s="171">
        <f t="shared" si="62"/>
        <v>1450.71</v>
      </c>
      <c r="AA893" s="172"/>
      <c r="AB893" s="171">
        <f t="shared" si="63"/>
        <v>844.91</v>
      </c>
      <c r="AC893" s="171">
        <v>1166.08</v>
      </c>
      <c r="AD893" s="171"/>
      <c r="AE893" s="4"/>
      <c r="AF893" s="4"/>
    </row>
    <row r="894" spans="1:32">
      <c r="A894" s="56"/>
      <c r="B894" s="11"/>
      <c r="C894" s="11" t="s">
        <v>332</v>
      </c>
      <c r="D894" s="11"/>
      <c r="E894" s="11" t="s">
        <v>96</v>
      </c>
      <c r="F894" s="11">
        <v>3444</v>
      </c>
      <c r="G894" s="11"/>
      <c r="H894" s="11"/>
      <c r="I894" s="11"/>
      <c r="J894" s="204">
        <v>651.92999999999995</v>
      </c>
      <c r="K894" s="11"/>
      <c r="M894" s="11">
        <v>3</v>
      </c>
      <c r="N894" s="70"/>
      <c r="P894" s="193">
        <f t="shared" si="64"/>
        <v>217.30999999999997</v>
      </c>
      <c r="Q894" s="11"/>
      <c r="R894" s="11"/>
      <c r="S894" s="11"/>
      <c r="T894" s="196">
        <f t="shared" si="65"/>
        <v>1148</v>
      </c>
      <c r="U894" s="11"/>
      <c r="V894" s="11"/>
      <c r="W894" s="11"/>
      <c r="Y894" s="171">
        <v>651.92999999999995</v>
      </c>
      <c r="Z894" s="171">
        <f t="shared" si="62"/>
        <v>955.23</v>
      </c>
      <c r="AA894" s="172"/>
      <c r="AB894" s="171">
        <f t="shared" si="63"/>
        <v>556.33000000000004</v>
      </c>
      <c r="AC894" s="171">
        <v>767.81</v>
      </c>
      <c r="AD894" s="171"/>
      <c r="AE894" s="4"/>
      <c r="AF894" s="4"/>
    </row>
    <row r="895" spans="1:32">
      <c r="A895" s="56"/>
      <c r="B895" s="11"/>
      <c r="C895" s="11" t="s">
        <v>333</v>
      </c>
      <c r="D895" s="11"/>
      <c r="E895" s="11" t="s">
        <v>77</v>
      </c>
      <c r="F895" s="11">
        <v>1020</v>
      </c>
      <c r="G895" s="11"/>
      <c r="H895" s="11"/>
      <c r="I895" s="11"/>
      <c r="J895" s="204">
        <v>194.99</v>
      </c>
      <c r="K895" s="11"/>
      <c r="M895" s="11">
        <v>1</v>
      </c>
      <c r="N895" s="70"/>
      <c r="P895" s="193">
        <f t="shared" si="64"/>
        <v>194.99</v>
      </c>
      <c r="Q895" s="11"/>
      <c r="R895" s="11"/>
      <c r="S895" s="11"/>
      <c r="T895" s="196">
        <f t="shared" si="65"/>
        <v>1020</v>
      </c>
      <c r="U895" s="11"/>
      <c r="V895" s="11"/>
      <c r="W895" s="11"/>
      <c r="Y895" s="171">
        <v>194.99</v>
      </c>
      <c r="Z895" s="171">
        <f t="shared" si="62"/>
        <v>285.70999999999998</v>
      </c>
      <c r="AA895" s="172"/>
      <c r="AB895" s="171">
        <f t="shared" si="63"/>
        <v>166.4</v>
      </c>
      <c r="AC895" s="171">
        <v>229.65</v>
      </c>
      <c r="AD895" s="171"/>
      <c r="AE895" s="4"/>
      <c r="AF895" s="4"/>
    </row>
    <row r="896" spans="1:32">
      <c r="A896" s="56"/>
      <c r="B896" s="11"/>
      <c r="C896" s="11" t="s">
        <v>334</v>
      </c>
      <c r="D896" s="11"/>
      <c r="E896" s="11" t="s">
        <v>335</v>
      </c>
      <c r="F896" s="11">
        <v>696599</v>
      </c>
      <c r="G896" s="11"/>
      <c r="H896" s="11"/>
      <c r="I896" s="11"/>
      <c r="J896" s="204">
        <v>129555.99000000015</v>
      </c>
      <c r="K896" s="11"/>
      <c r="M896" s="11">
        <v>1154</v>
      </c>
      <c r="N896" s="70"/>
      <c r="P896" s="193">
        <f t="shared" si="64"/>
        <v>112.26688908145594</v>
      </c>
      <c r="Q896" s="11"/>
      <c r="R896" s="11"/>
      <c r="S896" s="11"/>
      <c r="T896" s="196">
        <f t="shared" si="65"/>
        <v>603.63864818024263</v>
      </c>
      <c r="U896" s="11"/>
      <c r="V896" s="11"/>
      <c r="W896" s="11"/>
      <c r="Y896" s="171">
        <v>129555.99000000015</v>
      </c>
      <c r="Z896" s="171">
        <f t="shared" si="62"/>
        <v>189829.69</v>
      </c>
      <c r="AA896" s="172"/>
      <c r="AB896" s="171">
        <f t="shared" si="63"/>
        <v>110558.46</v>
      </c>
      <c r="AC896" s="171">
        <v>152584.66</v>
      </c>
      <c r="AD896" s="171"/>
      <c r="AE896" s="4"/>
      <c r="AF896" s="4"/>
    </row>
    <row r="897" spans="1:32">
      <c r="A897" s="56"/>
      <c r="B897" s="11"/>
      <c r="C897" s="11" t="s">
        <v>336</v>
      </c>
      <c r="D897" s="11"/>
      <c r="E897" s="11" t="s">
        <v>335</v>
      </c>
      <c r="F897" s="11">
        <v>861</v>
      </c>
      <c r="G897" s="11"/>
      <c r="H897" s="11"/>
      <c r="I897" s="11"/>
      <c r="J897" s="204">
        <v>163.49</v>
      </c>
      <c r="K897" s="11"/>
      <c r="M897" s="11">
        <v>1</v>
      </c>
      <c r="N897" s="70"/>
      <c r="P897" s="193">
        <f t="shared" si="64"/>
        <v>163.49</v>
      </c>
      <c r="Q897" s="11"/>
      <c r="R897" s="11"/>
      <c r="S897" s="11"/>
      <c r="T897" s="196">
        <f t="shared" si="65"/>
        <v>861</v>
      </c>
      <c r="U897" s="11"/>
      <c r="V897" s="11"/>
      <c r="W897" s="11"/>
      <c r="Y897" s="171">
        <v>163.49</v>
      </c>
      <c r="Z897" s="171">
        <f t="shared" si="62"/>
        <v>239.55</v>
      </c>
      <c r="AA897" s="172"/>
      <c r="AB897" s="171">
        <f t="shared" si="63"/>
        <v>139.52000000000001</v>
      </c>
      <c r="AC897" s="171">
        <v>192.55</v>
      </c>
      <c r="AD897" s="171"/>
      <c r="AE897" s="4"/>
      <c r="AF897" s="4"/>
    </row>
    <row r="898" spans="1:32">
      <c r="A898" s="56"/>
      <c r="B898" s="11"/>
      <c r="C898" s="11" t="s">
        <v>336</v>
      </c>
      <c r="D898" s="11"/>
      <c r="E898" s="11" t="s">
        <v>173</v>
      </c>
      <c r="F898" s="11">
        <v>1298185</v>
      </c>
      <c r="G898" s="11"/>
      <c r="H898" s="11"/>
      <c r="I898" s="11"/>
      <c r="J898" s="204">
        <v>238563.7499999998</v>
      </c>
      <c r="K898" s="11"/>
      <c r="M898" s="11">
        <v>1210</v>
      </c>
      <c r="N898" s="70"/>
      <c r="P898" s="193">
        <f t="shared" si="64"/>
        <v>197.16012396694197</v>
      </c>
      <c r="Q898" s="11"/>
      <c r="R898" s="11"/>
      <c r="S898" s="11"/>
      <c r="T898" s="196">
        <f t="shared" si="65"/>
        <v>1072.8801652892562</v>
      </c>
      <c r="U898" s="11"/>
      <c r="V898" s="11"/>
      <c r="W898" s="11"/>
      <c r="Y898" s="171">
        <v>238563.7499999998</v>
      </c>
      <c r="Z898" s="171">
        <f t="shared" si="62"/>
        <v>349551.44</v>
      </c>
      <c r="AA898" s="172"/>
      <c r="AB898" s="171">
        <f t="shared" si="63"/>
        <v>203581.79</v>
      </c>
      <c r="AC898" s="171">
        <v>280968.62</v>
      </c>
      <c r="AD898" s="171"/>
      <c r="AE898" s="4"/>
      <c r="AF898" s="4"/>
    </row>
    <row r="899" spans="1:32">
      <c r="A899" s="56"/>
      <c r="B899" s="11"/>
      <c r="C899" s="11" t="s">
        <v>337</v>
      </c>
      <c r="D899" s="11"/>
      <c r="E899" s="11" t="s">
        <v>82</v>
      </c>
      <c r="F899" s="11">
        <v>11689</v>
      </c>
      <c r="G899" s="11"/>
      <c r="H899" s="11"/>
      <c r="I899" s="11"/>
      <c r="J899" s="204">
        <v>2528.15</v>
      </c>
      <c r="K899" s="11"/>
      <c r="M899" s="11">
        <v>83</v>
      </c>
      <c r="N899" s="70"/>
      <c r="P899" s="193">
        <f t="shared" si="64"/>
        <v>30.45963855421687</v>
      </c>
      <c r="Q899" s="11"/>
      <c r="R899" s="11"/>
      <c r="S899" s="11"/>
      <c r="T899" s="196">
        <f t="shared" si="65"/>
        <v>140.83132530120483</v>
      </c>
      <c r="U899" s="11"/>
      <c r="V899" s="11"/>
      <c r="W899" s="11"/>
      <c r="Y899" s="171">
        <v>2528.15</v>
      </c>
      <c r="Z899" s="171">
        <f t="shared" si="62"/>
        <v>3704.33</v>
      </c>
      <c r="AA899" s="172"/>
      <c r="AB899" s="171">
        <f t="shared" si="63"/>
        <v>2157.4299999999998</v>
      </c>
      <c r="AC899" s="171">
        <v>2977.53</v>
      </c>
      <c r="AD899" s="171"/>
      <c r="AE899" s="4"/>
      <c r="AF899" s="4"/>
    </row>
    <row r="900" spans="1:32">
      <c r="A900" s="56"/>
      <c r="B900" s="11"/>
      <c r="C900" s="11" t="s">
        <v>338</v>
      </c>
      <c r="D900" s="11"/>
      <c r="E900" s="11" t="s">
        <v>82</v>
      </c>
      <c r="F900" s="11">
        <v>5368</v>
      </c>
      <c r="G900" s="11"/>
      <c r="H900" s="11"/>
      <c r="I900" s="11"/>
      <c r="J900" s="204">
        <v>983.72</v>
      </c>
      <c r="K900" s="11"/>
      <c r="M900" s="11">
        <v>13</v>
      </c>
      <c r="N900" s="70"/>
      <c r="P900" s="193">
        <f t="shared" si="64"/>
        <v>75.670769230769238</v>
      </c>
      <c r="Q900" s="11"/>
      <c r="R900" s="11"/>
      <c r="S900" s="11"/>
      <c r="T900" s="196">
        <f t="shared" si="65"/>
        <v>412.92307692307691</v>
      </c>
      <c r="U900" s="11"/>
      <c r="V900" s="11"/>
      <c r="W900" s="11"/>
      <c r="Y900" s="171">
        <v>983.72</v>
      </c>
      <c r="Z900" s="171">
        <f t="shared" si="62"/>
        <v>1441.38</v>
      </c>
      <c r="AA900" s="172"/>
      <c r="AB900" s="171">
        <f t="shared" si="63"/>
        <v>839.47</v>
      </c>
      <c r="AC900" s="171">
        <v>1158.58</v>
      </c>
      <c r="AD900" s="171"/>
      <c r="AE900" s="4"/>
      <c r="AF900" s="4"/>
    </row>
    <row r="901" spans="1:32">
      <c r="A901" s="56"/>
      <c r="B901" s="11"/>
      <c r="C901" s="11" t="s">
        <v>339</v>
      </c>
      <c r="D901" s="11"/>
      <c r="E901" s="11" t="s">
        <v>62</v>
      </c>
      <c r="F901" s="11">
        <v>1076</v>
      </c>
      <c r="G901" s="11"/>
      <c r="H901" s="11"/>
      <c r="I901" s="11"/>
      <c r="J901" s="204">
        <v>213.26999999999998</v>
      </c>
      <c r="K901" s="11"/>
      <c r="M901" s="11">
        <v>3</v>
      </c>
      <c r="N901" s="70"/>
      <c r="P901" s="193">
        <f t="shared" si="64"/>
        <v>71.089999999999989</v>
      </c>
      <c r="Q901" s="11"/>
      <c r="R901" s="11"/>
      <c r="S901" s="11"/>
      <c r="T901" s="196">
        <f t="shared" si="65"/>
        <v>358.66666666666669</v>
      </c>
      <c r="U901" s="11"/>
      <c r="V901" s="11"/>
      <c r="W901" s="11"/>
      <c r="Y901" s="171">
        <v>213.26999999999998</v>
      </c>
      <c r="Z901" s="171">
        <f t="shared" si="62"/>
        <v>312.49</v>
      </c>
      <c r="AA901" s="172"/>
      <c r="AB901" s="171">
        <f t="shared" si="63"/>
        <v>182</v>
      </c>
      <c r="AC901" s="171">
        <v>251.18</v>
      </c>
      <c r="AD901" s="171"/>
      <c r="AE901" s="4"/>
      <c r="AF901" s="4"/>
    </row>
    <row r="902" spans="1:32">
      <c r="A902" s="56"/>
      <c r="B902" s="11"/>
      <c r="C902" s="11" t="s">
        <v>340</v>
      </c>
      <c r="D902" s="11"/>
      <c r="E902" s="11" t="s">
        <v>341</v>
      </c>
      <c r="F902" s="11">
        <v>242839</v>
      </c>
      <c r="G902" s="11"/>
      <c r="H902" s="11"/>
      <c r="I902" s="11"/>
      <c r="J902" s="204">
        <v>43596.669999999991</v>
      </c>
      <c r="K902" s="11"/>
      <c r="M902" s="11">
        <v>471</v>
      </c>
      <c r="N902" s="70"/>
      <c r="P902" s="193">
        <f t="shared" si="64"/>
        <v>92.561932059447969</v>
      </c>
      <c r="Q902" s="11"/>
      <c r="R902" s="11"/>
      <c r="S902" s="11"/>
      <c r="T902" s="196">
        <f t="shared" si="65"/>
        <v>515.58174097664539</v>
      </c>
      <c r="U902" s="11"/>
      <c r="V902" s="11"/>
      <c r="W902" s="11"/>
      <c r="Y902" s="171">
        <v>43596.669999999991</v>
      </c>
      <c r="Z902" s="171">
        <f t="shared" si="62"/>
        <v>63879.27</v>
      </c>
      <c r="AA902" s="172"/>
      <c r="AB902" s="171">
        <f t="shared" si="63"/>
        <v>37203.839999999997</v>
      </c>
      <c r="AC902" s="171">
        <v>51346.01</v>
      </c>
      <c r="AD902" s="171"/>
      <c r="AE902" s="4"/>
      <c r="AF902" s="4"/>
    </row>
    <row r="903" spans="1:32">
      <c r="A903" s="56"/>
      <c r="B903" s="11"/>
      <c r="C903" s="11" t="s">
        <v>342</v>
      </c>
      <c r="D903" s="11"/>
      <c r="E903" s="11" t="s">
        <v>133</v>
      </c>
      <c r="F903" s="11">
        <v>155</v>
      </c>
      <c r="G903" s="11"/>
      <c r="H903" s="11"/>
      <c r="I903" s="11"/>
      <c r="J903" s="204">
        <v>33.18</v>
      </c>
      <c r="K903" s="11"/>
      <c r="M903" s="11">
        <v>1</v>
      </c>
      <c r="N903" s="70"/>
      <c r="P903" s="193">
        <f t="shared" si="64"/>
        <v>33.18</v>
      </c>
      <c r="Q903" s="11"/>
      <c r="R903" s="11"/>
      <c r="S903" s="11"/>
      <c r="T903" s="196">
        <f t="shared" si="65"/>
        <v>155</v>
      </c>
      <c r="U903" s="11"/>
      <c r="V903" s="11"/>
      <c r="W903" s="11"/>
      <c r="Y903" s="171">
        <v>33.18</v>
      </c>
      <c r="Z903" s="171">
        <f t="shared" si="62"/>
        <v>48.62</v>
      </c>
      <c r="AA903" s="172"/>
      <c r="AB903" s="171">
        <f t="shared" si="63"/>
        <v>28.31</v>
      </c>
      <c r="AC903" s="171">
        <v>39.08</v>
      </c>
      <c r="AD903" s="171"/>
      <c r="AE903" s="4"/>
      <c r="AF903" s="4"/>
    </row>
    <row r="904" spans="1:32">
      <c r="A904" s="56"/>
      <c r="B904" s="11"/>
      <c r="C904" s="11" t="s">
        <v>342</v>
      </c>
      <c r="D904" s="11"/>
      <c r="E904" s="11" t="s">
        <v>161</v>
      </c>
      <c r="F904" s="11">
        <v>874835</v>
      </c>
      <c r="G904" s="11"/>
      <c r="H904" s="11"/>
      <c r="I904" s="11"/>
      <c r="J904" s="204">
        <v>158108.62000000014</v>
      </c>
      <c r="K904" s="11"/>
      <c r="M904" s="11">
        <v>1285</v>
      </c>
      <c r="N904" s="70"/>
      <c r="P904" s="193">
        <f t="shared" si="64"/>
        <v>123.04172762645925</v>
      </c>
      <c r="Q904" s="11"/>
      <c r="R904" s="11"/>
      <c r="S904" s="11"/>
      <c r="T904" s="196">
        <f t="shared" si="65"/>
        <v>680.80544747081717</v>
      </c>
      <c r="U904" s="11"/>
      <c r="V904" s="11"/>
      <c r="W904" s="11"/>
      <c r="Y904" s="171">
        <v>158108.62000000014</v>
      </c>
      <c r="Z904" s="171">
        <f t="shared" si="62"/>
        <v>231665.94</v>
      </c>
      <c r="AA904" s="172"/>
      <c r="AB904" s="171">
        <f t="shared" si="63"/>
        <v>134924.25</v>
      </c>
      <c r="AC904" s="171">
        <v>186212.54</v>
      </c>
      <c r="AD904" s="171"/>
      <c r="AE904" s="4"/>
      <c r="AF904" s="4"/>
    </row>
    <row r="905" spans="1:32">
      <c r="A905" s="56"/>
      <c r="B905" s="11"/>
      <c r="C905" s="11" t="s">
        <v>343</v>
      </c>
      <c r="D905" s="11"/>
      <c r="E905" s="11" t="s">
        <v>119</v>
      </c>
      <c r="F905" s="11">
        <v>2781</v>
      </c>
      <c r="G905" s="11"/>
      <c r="H905" s="11"/>
      <c r="I905" s="11"/>
      <c r="J905" s="204">
        <v>252.44</v>
      </c>
      <c r="K905" s="11"/>
      <c r="M905" s="11">
        <v>1</v>
      </c>
      <c r="N905" s="70"/>
      <c r="P905" s="193">
        <f t="shared" si="64"/>
        <v>252.44</v>
      </c>
      <c r="Q905" s="11"/>
      <c r="R905" s="11"/>
      <c r="S905" s="11"/>
      <c r="T905" s="196">
        <f t="shared" si="65"/>
        <v>2781</v>
      </c>
      <c r="U905" s="11"/>
      <c r="V905" s="11"/>
      <c r="W905" s="11"/>
      <c r="Y905" s="171">
        <v>252.44</v>
      </c>
      <c r="Z905" s="171">
        <f t="shared" si="62"/>
        <v>369.88</v>
      </c>
      <c r="AA905" s="172"/>
      <c r="AB905" s="171">
        <f t="shared" si="63"/>
        <v>215.42</v>
      </c>
      <c r="AC905" s="171">
        <v>297.31</v>
      </c>
      <c r="AD905" s="171"/>
      <c r="AE905" s="4"/>
      <c r="AF905" s="4"/>
    </row>
    <row r="906" spans="1:32">
      <c r="A906" s="56"/>
      <c r="B906" s="11"/>
      <c r="C906" s="11" t="s">
        <v>343</v>
      </c>
      <c r="D906" s="11"/>
      <c r="E906" s="11" t="s">
        <v>189</v>
      </c>
      <c r="F906" s="11">
        <v>909281</v>
      </c>
      <c r="G906" s="11"/>
      <c r="H906" s="11"/>
      <c r="I906" s="11"/>
      <c r="J906" s="204">
        <v>158611.07000000009</v>
      </c>
      <c r="K906" s="11"/>
      <c r="M906" s="11">
        <v>1260</v>
      </c>
      <c r="N906" s="70"/>
      <c r="P906" s="193">
        <f t="shared" si="64"/>
        <v>125.88180158730167</v>
      </c>
      <c r="Q906" s="11"/>
      <c r="R906" s="11"/>
      <c r="S906" s="11"/>
      <c r="T906" s="196">
        <f t="shared" si="65"/>
        <v>721.65158730158726</v>
      </c>
      <c r="U906" s="11"/>
      <c r="V906" s="11"/>
      <c r="W906" s="11"/>
      <c r="Y906" s="171">
        <v>158611.07000000009</v>
      </c>
      <c r="Z906" s="171">
        <f t="shared" si="62"/>
        <v>232402.15</v>
      </c>
      <c r="AA906" s="172"/>
      <c r="AB906" s="171">
        <f t="shared" si="63"/>
        <v>135353.01999999999</v>
      </c>
      <c r="AC906" s="171">
        <v>186804.3</v>
      </c>
      <c r="AD906" s="171"/>
      <c r="AE906" s="4"/>
      <c r="AF906" s="4"/>
    </row>
    <row r="907" spans="1:32">
      <c r="A907" s="56"/>
      <c r="B907" s="11"/>
      <c r="C907" s="11" t="s">
        <v>344</v>
      </c>
      <c r="D907" s="11"/>
      <c r="E907" s="11" t="s">
        <v>108</v>
      </c>
      <c r="F907" s="11">
        <v>4595</v>
      </c>
      <c r="G907" s="11"/>
      <c r="H907" s="11"/>
      <c r="I907" s="11"/>
      <c r="J907" s="204">
        <v>882.24</v>
      </c>
      <c r="K907" s="11"/>
      <c r="M907" s="11">
        <v>8</v>
      </c>
      <c r="N907" s="70"/>
      <c r="P907" s="193">
        <f t="shared" si="64"/>
        <v>110.28</v>
      </c>
      <c r="Q907" s="11"/>
      <c r="R907" s="11"/>
      <c r="S907" s="11"/>
      <c r="T907" s="196">
        <f t="shared" si="65"/>
        <v>574.375</v>
      </c>
      <c r="U907" s="11"/>
      <c r="V907" s="11"/>
      <c r="W907" s="11"/>
      <c r="Y907" s="171">
        <v>882.24</v>
      </c>
      <c r="Z907" s="171">
        <f t="shared" si="62"/>
        <v>1292.69</v>
      </c>
      <c r="AA907" s="172"/>
      <c r="AB907" s="171">
        <f t="shared" si="63"/>
        <v>752.87</v>
      </c>
      <c r="AC907" s="171">
        <v>1039.06</v>
      </c>
      <c r="AD907" s="171"/>
      <c r="AE907" s="4"/>
      <c r="AF907" s="4"/>
    </row>
    <row r="908" spans="1:32">
      <c r="A908" s="56"/>
      <c r="B908" s="11"/>
      <c r="C908" s="11" t="s">
        <v>345</v>
      </c>
      <c r="D908" s="11"/>
      <c r="E908" s="11" t="s">
        <v>54</v>
      </c>
      <c r="F908" s="11">
        <v>1568</v>
      </c>
      <c r="G908" s="11"/>
      <c r="H908" s="11"/>
      <c r="I908" s="11"/>
      <c r="J908" s="204">
        <v>302.93</v>
      </c>
      <c r="K908" s="11"/>
      <c r="M908" s="11">
        <v>1</v>
      </c>
      <c r="N908" s="70"/>
      <c r="P908" s="193">
        <f t="shared" si="64"/>
        <v>302.93</v>
      </c>
      <c r="Q908" s="11"/>
      <c r="R908" s="11"/>
      <c r="S908" s="11"/>
      <c r="T908" s="196">
        <f t="shared" si="65"/>
        <v>1568</v>
      </c>
      <c r="U908" s="11"/>
      <c r="V908" s="11"/>
      <c r="W908" s="11"/>
      <c r="Y908" s="171">
        <v>302.93</v>
      </c>
      <c r="Z908" s="171">
        <f t="shared" si="62"/>
        <v>443.86</v>
      </c>
      <c r="AA908" s="172"/>
      <c r="AB908" s="171">
        <f t="shared" si="63"/>
        <v>258.51</v>
      </c>
      <c r="AC908" s="171">
        <v>356.78</v>
      </c>
      <c r="AD908" s="171"/>
      <c r="AE908" s="4"/>
      <c r="AF908" s="4"/>
    </row>
    <row r="909" spans="1:32">
      <c r="A909" s="56"/>
      <c r="B909" s="11"/>
      <c r="C909" s="11" t="s">
        <v>345</v>
      </c>
      <c r="D909" s="11"/>
      <c r="E909" s="11" t="s">
        <v>346</v>
      </c>
      <c r="F909" s="11">
        <v>206512</v>
      </c>
      <c r="G909" s="11"/>
      <c r="H909" s="11"/>
      <c r="I909" s="11"/>
      <c r="J909" s="204">
        <v>38615.120000000024</v>
      </c>
      <c r="K909" s="11"/>
      <c r="M909" s="11">
        <v>210</v>
      </c>
      <c r="N909" s="70"/>
      <c r="P909" s="193">
        <f t="shared" si="64"/>
        <v>183.88152380952391</v>
      </c>
      <c r="Q909" s="11"/>
      <c r="R909" s="11"/>
      <c r="S909" s="11"/>
      <c r="T909" s="196">
        <f t="shared" si="65"/>
        <v>983.39047619047619</v>
      </c>
      <c r="U909" s="11"/>
      <c r="V909" s="11"/>
      <c r="W909" s="11"/>
      <c r="Y909" s="171">
        <v>38615.120000000024</v>
      </c>
      <c r="Z909" s="171">
        <f t="shared" si="62"/>
        <v>56580.14</v>
      </c>
      <c r="AA909" s="172"/>
      <c r="AB909" s="171">
        <f t="shared" si="63"/>
        <v>32952.76</v>
      </c>
      <c r="AC909" s="171">
        <v>45478.98</v>
      </c>
      <c r="AD909" s="171"/>
      <c r="AE909" s="4"/>
      <c r="AF909" s="4"/>
    </row>
    <row r="910" spans="1:32">
      <c r="A910" s="56"/>
      <c r="B910" s="11"/>
      <c r="C910" s="11" t="s">
        <v>347</v>
      </c>
      <c r="D910" s="11"/>
      <c r="E910" s="11" t="s">
        <v>98</v>
      </c>
      <c r="F910" s="11">
        <v>25068</v>
      </c>
      <c r="G910" s="11"/>
      <c r="H910" s="11"/>
      <c r="I910" s="11"/>
      <c r="J910" s="204">
        <v>4761.33</v>
      </c>
      <c r="K910" s="11"/>
      <c r="M910" s="11">
        <v>40</v>
      </c>
      <c r="N910" s="70"/>
      <c r="P910" s="193">
        <f t="shared" si="64"/>
        <v>119.03325</v>
      </c>
      <c r="Q910" s="11"/>
      <c r="R910" s="11"/>
      <c r="S910" s="11"/>
      <c r="T910" s="196">
        <f t="shared" si="65"/>
        <v>626.70000000000005</v>
      </c>
      <c r="U910" s="11"/>
      <c r="V910" s="11"/>
      <c r="W910" s="11"/>
      <c r="Y910" s="171">
        <v>4761.33</v>
      </c>
      <c r="Z910" s="171">
        <f t="shared" si="62"/>
        <v>6976.46</v>
      </c>
      <c r="AA910" s="172"/>
      <c r="AB910" s="171">
        <f t="shared" si="63"/>
        <v>4063.15</v>
      </c>
      <c r="AC910" s="171">
        <v>5607.66</v>
      </c>
      <c r="AD910" s="171"/>
      <c r="AE910" s="4"/>
      <c r="AF910" s="4"/>
    </row>
    <row r="911" spans="1:32">
      <c r="A911" s="56"/>
      <c r="B911" s="11"/>
      <c r="C911" s="11" t="s">
        <v>348</v>
      </c>
      <c r="D911" s="11"/>
      <c r="E911" s="11" t="s">
        <v>350</v>
      </c>
      <c r="F911" s="11">
        <v>193155</v>
      </c>
      <c r="G911" s="11"/>
      <c r="H911" s="11"/>
      <c r="I911" s="11"/>
      <c r="J911" s="204">
        <v>34836.530000000021</v>
      </c>
      <c r="K911" s="11"/>
      <c r="M911" s="11">
        <v>295</v>
      </c>
      <c r="N911" s="70"/>
      <c r="P911" s="193">
        <f t="shared" si="64"/>
        <v>118.08993220338991</v>
      </c>
      <c r="Q911" s="11"/>
      <c r="R911" s="11"/>
      <c r="S911" s="11"/>
      <c r="T911" s="196">
        <f t="shared" si="65"/>
        <v>654.76271186440681</v>
      </c>
      <c r="U911" s="11"/>
      <c r="V911" s="11"/>
      <c r="W911" s="11"/>
      <c r="Y911" s="171">
        <v>34836.530000000021</v>
      </c>
      <c r="Z911" s="171">
        <f t="shared" si="62"/>
        <v>51043.63</v>
      </c>
      <c r="AA911" s="172"/>
      <c r="AB911" s="171">
        <f t="shared" si="63"/>
        <v>29728.25</v>
      </c>
      <c r="AC911" s="171">
        <v>41028.75</v>
      </c>
      <c r="AD911" s="171"/>
      <c r="AE911" s="4"/>
      <c r="AF911" s="4"/>
    </row>
    <row r="912" spans="1:32">
      <c r="A912" s="56"/>
      <c r="B912" s="11"/>
      <c r="C912" s="11" t="s">
        <v>351</v>
      </c>
      <c r="D912" s="11"/>
      <c r="E912" s="11" t="s">
        <v>352</v>
      </c>
      <c r="F912" s="11">
        <v>351</v>
      </c>
      <c r="G912" s="11"/>
      <c r="H912" s="11"/>
      <c r="I912" s="11"/>
      <c r="J912" s="204">
        <v>69.11</v>
      </c>
      <c r="K912" s="11"/>
      <c r="M912" s="11">
        <v>1</v>
      </c>
      <c r="N912" s="70"/>
      <c r="P912" s="193">
        <f t="shared" si="64"/>
        <v>69.11</v>
      </c>
      <c r="Q912" s="11"/>
      <c r="R912" s="11"/>
      <c r="S912" s="11"/>
      <c r="T912" s="196">
        <f t="shared" si="65"/>
        <v>351</v>
      </c>
      <c r="U912" s="11"/>
      <c r="V912" s="11"/>
      <c r="W912" s="11"/>
      <c r="Y912" s="171">
        <v>69.11</v>
      </c>
      <c r="Z912" s="171">
        <f t="shared" si="62"/>
        <v>101.26</v>
      </c>
      <c r="AA912" s="172"/>
      <c r="AB912" s="171">
        <f t="shared" si="63"/>
        <v>58.98</v>
      </c>
      <c r="AC912" s="171">
        <v>81.39</v>
      </c>
      <c r="AD912" s="171"/>
      <c r="AE912" s="4"/>
      <c r="AF912" s="4"/>
    </row>
    <row r="913" spans="1:32">
      <c r="A913" s="56"/>
      <c r="B913" s="11"/>
      <c r="C913" s="11" t="s">
        <v>351</v>
      </c>
      <c r="D913" s="11"/>
      <c r="E913" s="11" t="s">
        <v>189</v>
      </c>
      <c r="F913" s="11">
        <v>4057083</v>
      </c>
      <c r="G913" s="11"/>
      <c r="H913" s="11"/>
      <c r="I913" s="11"/>
      <c r="J913" s="204">
        <v>725981.95000000217</v>
      </c>
      <c r="K913" s="11"/>
      <c r="M913" s="11">
        <v>8533</v>
      </c>
      <c r="N913" s="70"/>
      <c r="P913" s="193">
        <f t="shared" si="64"/>
        <v>85.079333177077487</v>
      </c>
      <c r="Q913" s="11"/>
      <c r="R913" s="11"/>
      <c r="S913" s="11"/>
      <c r="T913" s="196">
        <f t="shared" si="65"/>
        <v>475.45798664010312</v>
      </c>
      <c r="U913" s="11"/>
      <c r="V913" s="11"/>
      <c r="W913" s="11"/>
      <c r="Y913" s="171">
        <v>725981.95000000217</v>
      </c>
      <c r="Z913" s="171">
        <f t="shared" si="62"/>
        <v>1063732.5900000001</v>
      </c>
      <c r="AA913" s="172"/>
      <c r="AB913" s="171">
        <f t="shared" si="63"/>
        <v>619527.06999999995</v>
      </c>
      <c r="AC913" s="171">
        <v>855025.75</v>
      </c>
      <c r="AD913" s="171"/>
      <c r="AE913" s="4"/>
      <c r="AF913" s="4"/>
    </row>
    <row r="914" spans="1:32">
      <c r="A914" s="56"/>
      <c r="B914" s="11"/>
      <c r="C914" s="11" t="s">
        <v>353</v>
      </c>
      <c r="D914" s="11"/>
      <c r="E914" s="11" t="s">
        <v>354</v>
      </c>
      <c r="F914" s="11">
        <v>2810833</v>
      </c>
      <c r="G914" s="11"/>
      <c r="H914" s="11"/>
      <c r="I914" s="11"/>
      <c r="J914" s="204">
        <v>521694.68000000063</v>
      </c>
      <c r="K914" s="11"/>
      <c r="M914" s="11">
        <v>2792</v>
      </c>
      <c r="N914" s="70"/>
      <c r="P914" s="193">
        <f t="shared" si="64"/>
        <v>186.85339541547302</v>
      </c>
      <c r="Q914" s="11"/>
      <c r="R914" s="11"/>
      <c r="S914" s="11"/>
      <c r="T914" s="196">
        <f t="shared" si="65"/>
        <v>1006.7453438395415</v>
      </c>
      <c r="U914" s="11"/>
      <c r="V914" s="11"/>
      <c r="W914" s="11"/>
      <c r="Y914" s="171">
        <v>521694.68000000063</v>
      </c>
      <c r="Z914" s="171">
        <f t="shared" si="62"/>
        <v>764404.17</v>
      </c>
      <c r="AA914" s="172"/>
      <c r="AB914" s="171">
        <f t="shared" si="63"/>
        <v>445195.61</v>
      </c>
      <c r="AC914" s="171">
        <v>614426.28</v>
      </c>
      <c r="AD914" s="171"/>
      <c r="AE914" s="4"/>
      <c r="AF914" s="4"/>
    </row>
    <row r="915" spans="1:32">
      <c r="A915" s="56"/>
      <c r="B915" s="11"/>
      <c r="C915" s="11" t="s">
        <v>353</v>
      </c>
      <c r="D915" s="11"/>
      <c r="E915" s="11" t="s">
        <v>355</v>
      </c>
      <c r="F915" s="11">
        <v>1732</v>
      </c>
      <c r="G915" s="11"/>
      <c r="H915" s="11"/>
      <c r="I915" s="11"/>
      <c r="J915" s="204">
        <v>336.74</v>
      </c>
      <c r="K915" s="11"/>
      <c r="M915" s="11">
        <v>1</v>
      </c>
      <c r="N915" s="70"/>
      <c r="P915" s="193">
        <f t="shared" si="64"/>
        <v>336.74</v>
      </c>
      <c r="Q915" s="11"/>
      <c r="R915" s="11"/>
      <c r="S915" s="11"/>
      <c r="T915" s="196">
        <f t="shared" si="65"/>
        <v>1732</v>
      </c>
      <c r="U915" s="11"/>
      <c r="V915" s="11"/>
      <c r="W915" s="11"/>
      <c r="Y915" s="171">
        <v>336.74</v>
      </c>
      <c r="Z915" s="171">
        <f t="shared" si="62"/>
        <v>493.4</v>
      </c>
      <c r="AA915" s="172"/>
      <c r="AB915" s="171">
        <f t="shared" si="63"/>
        <v>287.36</v>
      </c>
      <c r="AC915" s="171">
        <v>396.6</v>
      </c>
      <c r="AD915" s="171"/>
      <c r="AE915" s="4"/>
      <c r="AF915" s="4"/>
    </row>
    <row r="916" spans="1:32">
      <c r="A916" s="56"/>
      <c r="B916" s="11"/>
      <c r="C916" s="11" t="s">
        <v>356</v>
      </c>
      <c r="D916" s="11"/>
      <c r="E916" s="11" t="s">
        <v>322</v>
      </c>
      <c r="F916" s="11">
        <v>1227537</v>
      </c>
      <c r="G916" s="11"/>
      <c r="H916" s="11"/>
      <c r="I916" s="11"/>
      <c r="J916" s="204">
        <v>226764.01999999947</v>
      </c>
      <c r="K916" s="11"/>
      <c r="M916" s="11">
        <v>1268</v>
      </c>
      <c r="N916" s="70"/>
      <c r="P916" s="193">
        <f t="shared" si="64"/>
        <v>178.83597791798064</v>
      </c>
      <c r="Q916" s="11"/>
      <c r="R916" s="11"/>
      <c r="S916" s="11"/>
      <c r="T916" s="196">
        <f t="shared" si="65"/>
        <v>968.08911671924295</v>
      </c>
      <c r="U916" s="11"/>
      <c r="V916" s="11"/>
      <c r="W916" s="11"/>
      <c r="Y916" s="171">
        <v>226764.01999999947</v>
      </c>
      <c r="Z916" s="171">
        <f t="shared" si="62"/>
        <v>332262.09000000003</v>
      </c>
      <c r="AA916" s="172"/>
      <c r="AB916" s="171">
        <f t="shared" si="63"/>
        <v>193512.32000000001</v>
      </c>
      <c r="AC916" s="171">
        <v>267071.48</v>
      </c>
      <c r="AD916" s="171"/>
      <c r="AE916" s="4"/>
      <c r="AF916" s="4"/>
    </row>
    <row r="917" spans="1:32">
      <c r="A917" s="56"/>
      <c r="B917" s="11"/>
      <c r="C917" s="11" t="s">
        <v>357</v>
      </c>
      <c r="D917" s="11"/>
      <c r="E917" s="11" t="s">
        <v>79</v>
      </c>
      <c r="F917" s="11">
        <v>545</v>
      </c>
      <c r="G917" s="11"/>
      <c r="H917" s="11"/>
      <c r="I917" s="11"/>
      <c r="J917" s="204">
        <v>109.91</v>
      </c>
      <c r="K917" s="11"/>
      <c r="M917" s="11">
        <v>2</v>
      </c>
      <c r="N917" s="70"/>
      <c r="P917" s="193">
        <f t="shared" si="64"/>
        <v>54.954999999999998</v>
      </c>
      <c r="Q917" s="11"/>
      <c r="R917" s="11"/>
      <c r="S917" s="11"/>
      <c r="T917" s="196">
        <f t="shared" si="65"/>
        <v>272.5</v>
      </c>
      <c r="U917" s="11"/>
      <c r="V917" s="11"/>
      <c r="W917" s="11"/>
      <c r="Y917" s="171">
        <v>109.91</v>
      </c>
      <c r="Z917" s="171">
        <f t="shared" si="62"/>
        <v>161.04</v>
      </c>
      <c r="AA917" s="172"/>
      <c r="AB917" s="171">
        <f t="shared" si="63"/>
        <v>93.79</v>
      </c>
      <c r="AC917" s="171">
        <v>129.44999999999999</v>
      </c>
      <c r="AD917" s="171"/>
      <c r="AE917" s="4"/>
      <c r="AF917" s="4"/>
    </row>
    <row r="918" spans="1:32">
      <c r="A918" s="56"/>
      <c r="B918" s="11"/>
      <c r="C918" s="11" t="s">
        <v>358</v>
      </c>
      <c r="D918" s="11"/>
      <c r="E918" s="11" t="s">
        <v>93</v>
      </c>
      <c r="F918" s="11">
        <v>1154605</v>
      </c>
      <c r="G918" s="11"/>
      <c r="H918" s="11"/>
      <c r="I918" s="11"/>
      <c r="J918" s="204">
        <v>220684.46999999988</v>
      </c>
      <c r="K918" s="11"/>
      <c r="M918" s="11">
        <v>1983</v>
      </c>
      <c r="N918" s="70"/>
      <c r="P918" s="193">
        <f t="shared" si="64"/>
        <v>111.28818456883504</v>
      </c>
      <c r="Q918" s="11"/>
      <c r="R918" s="11"/>
      <c r="S918" s="11"/>
      <c r="T918" s="196">
        <f t="shared" si="65"/>
        <v>582.2516389309128</v>
      </c>
      <c r="U918" s="11"/>
      <c r="V918" s="11"/>
      <c r="W918" s="11"/>
      <c r="Y918" s="171">
        <v>220684.46999999988</v>
      </c>
      <c r="Z918" s="171">
        <f t="shared" si="62"/>
        <v>323354.13</v>
      </c>
      <c r="AA918" s="172"/>
      <c r="AB918" s="171">
        <f t="shared" si="63"/>
        <v>188324.25</v>
      </c>
      <c r="AC918" s="171">
        <v>259911.29</v>
      </c>
      <c r="AD918" s="171"/>
      <c r="AE918" s="4"/>
      <c r="AF918" s="4"/>
    </row>
    <row r="919" spans="1:32">
      <c r="A919" s="56"/>
      <c r="B919" s="11"/>
      <c r="C919" s="11" t="s">
        <v>359</v>
      </c>
      <c r="D919" s="11"/>
      <c r="E919" s="11" t="s">
        <v>360</v>
      </c>
      <c r="F919" s="11">
        <v>1147966</v>
      </c>
      <c r="G919" s="11"/>
      <c r="H919" s="11"/>
      <c r="I919" s="11"/>
      <c r="J919" s="204">
        <v>216839.23999999979</v>
      </c>
      <c r="K919" s="11"/>
      <c r="M919" s="11">
        <v>1440</v>
      </c>
      <c r="N919" s="70"/>
      <c r="P919" s="193">
        <f t="shared" si="64"/>
        <v>150.58280555555541</v>
      </c>
      <c r="Q919" s="11"/>
      <c r="R919" s="11"/>
      <c r="S919" s="11"/>
      <c r="T919" s="196">
        <f t="shared" si="65"/>
        <v>797.19861111111106</v>
      </c>
      <c r="U919" s="11"/>
      <c r="V919" s="11"/>
      <c r="W919" s="11"/>
      <c r="Y919" s="171">
        <v>216839.23999999979</v>
      </c>
      <c r="Z919" s="171">
        <f t="shared" si="62"/>
        <v>317719.96999999997</v>
      </c>
      <c r="AA919" s="172"/>
      <c r="AB919" s="171">
        <f t="shared" si="63"/>
        <v>185042.86</v>
      </c>
      <c r="AC919" s="171">
        <v>255382.57</v>
      </c>
      <c r="AD919" s="171"/>
      <c r="AE919" s="4"/>
      <c r="AF919" s="4"/>
    </row>
    <row r="920" spans="1:32">
      <c r="A920" s="56"/>
      <c r="B920" s="11"/>
      <c r="C920" s="11" t="s">
        <v>361</v>
      </c>
      <c r="D920" s="11"/>
      <c r="E920" s="11" t="s">
        <v>93</v>
      </c>
      <c r="F920" s="11">
        <v>1448566</v>
      </c>
      <c r="G920" s="11"/>
      <c r="H920" s="11"/>
      <c r="I920" s="11"/>
      <c r="J920" s="204">
        <v>277492.73000000021</v>
      </c>
      <c r="K920" s="11"/>
      <c r="M920" s="11">
        <v>973</v>
      </c>
      <c r="N920" s="70"/>
      <c r="P920" s="193">
        <f t="shared" si="64"/>
        <v>285.1929393627957</v>
      </c>
      <c r="Q920" s="11"/>
      <c r="R920" s="11"/>
      <c r="S920" s="11"/>
      <c r="T920" s="196">
        <f t="shared" si="65"/>
        <v>1488.7625899280577</v>
      </c>
      <c r="U920" s="11"/>
      <c r="V920" s="11"/>
      <c r="W920" s="11"/>
      <c r="Y920" s="171">
        <v>277492.73000000021</v>
      </c>
      <c r="Z920" s="171">
        <f t="shared" si="62"/>
        <v>406591.46</v>
      </c>
      <c r="AA920" s="172"/>
      <c r="AB920" s="171">
        <f t="shared" si="63"/>
        <v>236802.39</v>
      </c>
      <c r="AC920" s="171">
        <v>326817.26</v>
      </c>
      <c r="AD920" s="171"/>
      <c r="AE920" s="4"/>
      <c r="AF920" s="4"/>
    </row>
    <row r="921" spans="1:32">
      <c r="A921" s="56"/>
      <c r="B921" s="11"/>
      <c r="C921" s="11" t="s">
        <v>362</v>
      </c>
      <c r="D921" s="11"/>
      <c r="E921" s="11" t="s">
        <v>197</v>
      </c>
      <c r="F921" s="11">
        <v>83937</v>
      </c>
      <c r="G921" s="11"/>
      <c r="H921" s="11"/>
      <c r="I921" s="11"/>
      <c r="J921" s="204">
        <v>15602.139999999998</v>
      </c>
      <c r="K921" s="11"/>
      <c r="M921" s="11">
        <v>140</v>
      </c>
      <c r="N921" s="70"/>
      <c r="P921" s="193">
        <f t="shared" si="64"/>
        <v>111.44385714285713</v>
      </c>
      <c r="Q921" s="11"/>
      <c r="R921" s="11"/>
      <c r="S921" s="11"/>
      <c r="T921" s="196">
        <f t="shared" si="65"/>
        <v>599.54999999999995</v>
      </c>
      <c r="U921" s="11"/>
      <c r="V921" s="11"/>
      <c r="W921" s="11"/>
      <c r="Y921" s="171">
        <v>15602.139999999998</v>
      </c>
      <c r="Z921" s="171">
        <f t="shared" si="62"/>
        <v>22860.77</v>
      </c>
      <c r="AA921" s="172"/>
      <c r="AB921" s="171">
        <f t="shared" si="63"/>
        <v>13314.31</v>
      </c>
      <c r="AC921" s="171">
        <v>18375.43</v>
      </c>
      <c r="AD921" s="171"/>
      <c r="AE921" s="4"/>
      <c r="AF921" s="4"/>
    </row>
    <row r="922" spans="1:32">
      <c r="A922" s="56"/>
      <c r="B922" s="11"/>
      <c r="C922" s="11" t="s">
        <v>363</v>
      </c>
      <c r="D922" s="11"/>
      <c r="E922" s="11" t="s">
        <v>287</v>
      </c>
      <c r="F922" s="11">
        <v>482743</v>
      </c>
      <c r="G922" s="11"/>
      <c r="H922" s="11"/>
      <c r="I922" s="11"/>
      <c r="J922" s="204">
        <v>87819.260000000053</v>
      </c>
      <c r="K922" s="11"/>
      <c r="M922" s="11">
        <v>739</v>
      </c>
      <c r="N922" s="70"/>
      <c r="P922" s="193">
        <f t="shared" si="64"/>
        <v>118.83526387009479</v>
      </c>
      <c r="Q922" s="11"/>
      <c r="R922" s="11"/>
      <c r="S922" s="11"/>
      <c r="T922" s="196">
        <f t="shared" si="65"/>
        <v>653.23815967523683</v>
      </c>
      <c r="U922" s="11"/>
      <c r="V922" s="11"/>
      <c r="W922" s="11"/>
      <c r="Y922" s="171">
        <v>87819.260000000053</v>
      </c>
      <c r="Z922" s="171">
        <f t="shared" si="62"/>
        <v>128675.66</v>
      </c>
      <c r="AA922" s="172"/>
      <c r="AB922" s="171">
        <f t="shared" si="63"/>
        <v>74941.820000000007</v>
      </c>
      <c r="AC922" s="171">
        <v>103429.2</v>
      </c>
      <c r="AD922" s="171"/>
      <c r="AE922" s="4"/>
      <c r="AF922" s="4"/>
    </row>
    <row r="923" spans="1:32">
      <c r="A923" s="56"/>
      <c r="B923" s="11"/>
      <c r="C923" s="11" t="s">
        <v>363</v>
      </c>
      <c r="D923" s="11"/>
      <c r="E923" s="11" t="s">
        <v>272</v>
      </c>
      <c r="F923" s="11">
        <v>510</v>
      </c>
      <c r="G923" s="11"/>
      <c r="H923" s="11"/>
      <c r="I923" s="11"/>
      <c r="J923" s="204">
        <v>98.33</v>
      </c>
      <c r="K923" s="11"/>
      <c r="M923" s="11">
        <v>1</v>
      </c>
      <c r="N923" s="70"/>
      <c r="P923" s="193">
        <f t="shared" si="64"/>
        <v>98.33</v>
      </c>
      <c r="Q923" s="11"/>
      <c r="R923" s="11"/>
      <c r="S923" s="11"/>
      <c r="T923" s="196">
        <f t="shared" si="65"/>
        <v>510</v>
      </c>
      <c r="U923" s="11"/>
      <c r="V923" s="11"/>
      <c r="W923" s="11"/>
      <c r="Y923" s="171">
        <v>98.33</v>
      </c>
      <c r="Z923" s="171">
        <f t="shared" si="62"/>
        <v>144.08000000000001</v>
      </c>
      <c r="AA923" s="172"/>
      <c r="AB923" s="171">
        <f t="shared" si="63"/>
        <v>83.91</v>
      </c>
      <c r="AC923" s="171">
        <v>115.81</v>
      </c>
      <c r="AD923" s="171"/>
      <c r="AE923" s="4"/>
      <c r="AF923" s="4"/>
    </row>
    <row r="924" spans="1:32">
      <c r="A924" s="56"/>
      <c r="B924" s="11"/>
      <c r="C924" s="11" t="s">
        <v>364</v>
      </c>
      <c r="D924" s="11"/>
      <c r="E924" s="11" t="s">
        <v>262</v>
      </c>
      <c r="F924" s="11">
        <v>1196</v>
      </c>
      <c r="G924" s="11"/>
      <c r="H924" s="11"/>
      <c r="I924" s="11"/>
      <c r="J924" s="204">
        <v>227.68</v>
      </c>
      <c r="K924" s="11"/>
      <c r="M924" s="11">
        <v>1</v>
      </c>
      <c r="N924" s="70"/>
      <c r="P924" s="193">
        <f t="shared" si="64"/>
        <v>227.68</v>
      </c>
      <c r="Q924" s="11"/>
      <c r="R924" s="11"/>
      <c r="S924" s="11"/>
      <c r="T924" s="196">
        <f t="shared" si="65"/>
        <v>1196</v>
      </c>
      <c r="U924" s="11"/>
      <c r="V924" s="11"/>
      <c r="W924" s="11"/>
      <c r="Y924" s="171">
        <v>227.68</v>
      </c>
      <c r="Z924" s="171">
        <f t="shared" si="62"/>
        <v>333.6</v>
      </c>
      <c r="AA924" s="172"/>
      <c r="AB924" s="171">
        <f t="shared" si="63"/>
        <v>194.29</v>
      </c>
      <c r="AC924" s="171">
        <v>268.14999999999998</v>
      </c>
      <c r="AD924" s="171"/>
      <c r="AE924" s="4"/>
      <c r="AF924" s="4"/>
    </row>
    <row r="925" spans="1:32">
      <c r="A925" s="56"/>
      <c r="B925" s="11"/>
      <c r="C925" s="11" t="s">
        <v>364</v>
      </c>
      <c r="D925" s="11"/>
      <c r="E925" s="11" t="s">
        <v>91</v>
      </c>
      <c r="F925" s="11">
        <v>3801</v>
      </c>
      <c r="G925" s="11"/>
      <c r="H925" s="11"/>
      <c r="I925" s="11"/>
      <c r="J925" s="204">
        <v>636.85</v>
      </c>
      <c r="K925" s="11"/>
      <c r="M925" s="11">
        <v>6</v>
      </c>
      <c r="N925" s="70"/>
      <c r="P925" s="193">
        <f t="shared" si="64"/>
        <v>106.14166666666667</v>
      </c>
      <c r="Q925" s="11"/>
      <c r="R925" s="11"/>
      <c r="S925" s="11"/>
      <c r="T925" s="196">
        <f t="shared" si="65"/>
        <v>633.5</v>
      </c>
      <c r="U925" s="11"/>
      <c r="V925" s="11"/>
      <c r="W925" s="11"/>
      <c r="Y925" s="171">
        <v>636.85</v>
      </c>
      <c r="Z925" s="171">
        <f t="shared" si="62"/>
        <v>933.13</v>
      </c>
      <c r="AA925" s="172"/>
      <c r="AB925" s="171">
        <f t="shared" si="63"/>
        <v>543.47</v>
      </c>
      <c r="AC925" s="171">
        <v>750.05</v>
      </c>
      <c r="AD925" s="171"/>
      <c r="AE925" s="4"/>
      <c r="AF925" s="4"/>
    </row>
    <row r="926" spans="1:32">
      <c r="A926" s="56"/>
      <c r="B926" s="11"/>
      <c r="C926" s="11" t="s">
        <v>364</v>
      </c>
      <c r="D926" s="11"/>
      <c r="E926" s="11" t="s">
        <v>184</v>
      </c>
      <c r="F926" s="11">
        <v>241</v>
      </c>
      <c r="G926" s="11"/>
      <c r="H926" s="11"/>
      <c r="I926" s="11"/>
      <c r="J926" s="204">
        <v>49.62</v>
      </c>
      <c r="K926" s="11"/>
      <c r="M926" s="11">
        <v>1</v>
      </c>
      <c r="N926" s="70"/>
      <c r="P926" s="193">
        <f t="shared" si="64"/>
        <v>49.62</v>
      </c>
      <c r="Q926" s="11"/>
      <c r="R926" s="11"/>
      <c r="S926" s="11"/>
      <c r="T926" s="196">
        <f t="shared" si="65"/>
        <v>241</v>
      </c>
      <c r="U926" s="11"/>
      <c r="V926" s="11"/>
      <c r="W926" s="11"/>
      <c r="Y926" s="171">
        <v>49.62</v>
      </c>
      <c r="Z926" s="171">
        <f t="shared" si="62"/>
        <v>72.7</v>
      </c>
      <c r="AA926" s="172"/>
      <c r="AB926" s="171">
        <f t="shared" si="63"/>
        <v>42.34</v>
      </c>
      <c r="AC926" s="171">
        <v>58.44</v>
      </c>
      <c r="AD926" s="171"/>
      <c r="AE926" s="4"/>
      <c r="AF926" s="4"/>
    </row>
    <row r="927" spans="1:32">
      <c r="A927" s="56"/>
      <c r="B927" s="11"/>
      <c r="C927" s="11" t="s">
        <v>364</v>
      </c>
      <c r="D927" s="11"/>
      <c r="E927" s="11" t="s">
        <v>94</v>
      </c>
      <c r="F927" s="11">
        <v>5699217</v>
      </c>
      <c r="G927" s="11"/>
      <c r="H927" s="11"/>
      <c r="I927" s="11"/>
      <c r="J927" s="204">
        <v>1066021.6000000043</v>
      </c>
      <c r="K927" s="11"/>
      <c r="M927" s="11">
        <v>9682</v>
      </c>
      <c r="N927" s="70"/>
      <c r="P927" s="193">
        <f t="shared" si="64"/>
        <v>110.10344970047555</v>
      </c>
      <c r="Q927" s="11"/>
      <c r="R927" s="11"/>
      <c r="S927" s="11"/>
      <c r="T927" s="196">
        <f t="shared" si="65"/>
        <v>588.64046684569303</v>
      </c>
      <c r="U927" s="11"/>
      <c r="V927" s="11"/>
      <c r="W927" s="11"/>
      <c r="Y927" s="171">
        <v>1066021.6000000043</v>
      </c>
      <c r="Z927" s="171">
        <f t="shared" si="62"/>
        <v>1561969.84</v>
      </c>
      <c r="AA927" s="172"/>
      <c r="AB927" s="171">
        <f t="shared" si="63"/>
        <v>909704.77</v>
      </c>
      <c r="AC927" s="171">
        <v>1255507.69</v>
      </c>
      <c r="AD927" s="171"/>
      <c r="AE927" s="4"/>
      <c r="AF927" s="4"/>
    </row>
    <row r="928" spans="1:32">
      <c r="A928" s="56"/>
      <c r="B928" s="11"/>
      <c r="C928" s="11" t="s">
        <v>364</v>
      </c>
      <c r="D928" s="11"/>
      <c r="E928" s="11" t="s">
        <v>322</v>
      </c>
      <c r="F928" s="11">
        <v>3338</v>
      </c>
      <c r="G928" s="11"/>
      <c r="H928" s="11"/>
      <c r="I928" s="11"/>
      <c r="J928" s="204">
        <v>636.11</v>
      </c>
      <c r="K928" s="11"/>
      <c r="M928" s="11">
        <v>2</v>
      </c>
      <c r="N928" s="70"/>
      <c r="P928" s="193">
        <f t="shared" si="64"/>
        <v>318.05500000000001</v>
      </c>
      <c r="Q928" s="11"/>
      <c r="R928" s="11"/>
      <c r="S928" s="11"/>
      <c r="T928" s="196">
        <f t="shared" si="65"/>
        <v>1669</v>
      </c>
      <c r="U928" s="11"/>
      <c r="V928" s="11"/>
      <c r="W928" s="11"/>
      <c r="Y928" s="171">
        <v>636.11</v>
      </c>
      <c r="Z928" s="171">
        <f t="shared" si="62"/>
        <v>932.05</v>
      </c>
      <c r="AA928" s="172"/>
      <c r="AB928" s="171">
        <f t="shared" si="63"/>
        <v>542.83000000000004</v>
      </c>
      <c r="AC928" s="171">
        <v>749.18</v>
      </c>
      <c r="AD928" s="171"/>
      <c r="AE928" s="4"/>
      <c r="AF928" s="4"/>
    </row>
    <row r="929" spans="1:32">
      <c r="A929" s="56"/>
      <c r="B929" s="11"/>
      <c r="C929" s="11" t="s">
        <v>365</v>
      </c>
      <c r="D929" s="11"/>
      <c r="E929" s="11" t="s">
        <v>151</v>
      </c>
      <c r="F929" s="11">
        <v>301832</v>
      </c>
      <c r="G929" s="11"/>
      <c r="H929" s="11"/>
      <c r="I929" s="11"/>
      <c r="J929" s="204">
        <v>54814.370000000039</v>
      </c>
      <c r="K929" s="11"/>
      <c r="M929" s="11">
        <v>379</v>
      </c>
      <c r="N929" s="70"/>
      <c r="P929" s="193">
        <f t="shared" si="64"/>
        <v>144.62894459102912</v>
      </c>
      <c r="Q929" s="11"/>
      <c r="R929" s="11"/>
      <c r="S929" s="11"/>
      <c r="T929" s="196">
        <f t="shared" si="65"/>
        <v>796.39050131926126</v>
      </c>
      <c r="U929" s="11"/>
      <c r="V929" s="11"/>
      <c r="W929" s="11"/>
      <c r="Y929" s="171">
        <v>54814.370000000039</v>
      </c>
      <c r="Z929" s="171">
        <f t="shared" si="62"/>
        <v>80315.81</v>
      </c>
      <c r="AA929" s="172"/>
      <c r="AB929" s="171">
        <f t="shared" si="63"/>
        <v>46776.63</v>
      </c>
      <c r="AC929" s="171">
        <v>64557.66</v>
      </c>
      <c r="AD929" s="171"/>
      <c r="AE929" s="4"/>
      <c r="AF929" s="4"/>
    </row>
    <row r="930" spans="1:32">
      <c r="A930" s="56"/>
      <c r="B930" s="11"/>
      <c r="C930" s="11" t="s">
        <v>366</v>
      </c>
      <c r="D930" s="11"/>
      <c r="E930" s="11" t="s">
        <v>367</v>
      </c>
      <c r="F930" s="11">
        <v>3523760</v>
      </c>
      <c r="G930" s="11"/>
      <c r="H930" s="11"/>
      <c r="I930" s="11"/>
      <c r="J930" s="204">
        <v>647293.3399999995</v>
      </c>
      <c r="K930" s="11"/>
      <c r="M930" s="11">
        <v>5061</v>
      </c>
      <c r="N930" s="70"/>
      <c r="P930" s="193">
        <f t="shared" si="64"/>
        <v>127.89830863465708</v>
      </c>
      <c r="Q930" s="11"/>
      <c r="R930" s="11"/>
      <c r="S930" s="11"/>
      <c r="T930" s="196">
        <f t="shared" si="65"/>
        <v>696.25765658960677</v>
      </c>
      <c r="U930" s="11"/>
      <c r="V930" s="11"/>
      <c r="W930" s="11"/>
      <c r="Y930" s="171">
        <v>647293.3399999995</v>
      </c>
      <c r="Z930" s="171">
        <f t="shared" si="62"/>
        <v>948435.45</v>
      </c>
      <c r="AA930" s="172"/>
      <c r="AB930" s="171">
        <f t="shared" si="63"/>
        <v>552377.02</v>
      </c>
      <c r="AC930" s="171">
        <v>762350.19</v>
      </c>
      <c r="AD930" s="171"/>
      <c r="AE930" s="4"/>
      <c r="AF930" s="4"/>
    </row>
    <row r="931" spans="1:32">
      <c r="A931" s="56"/>
      <c r="B931" s="11"/>
      <c r="C931" s="11" t="s">
        <v>366</v>
      </c>
      <c r="D931" s="11"/>
      <c r="E931" s="11" t="s">
        <v>368</v>
      </c>
      <c r="F931" s="11">
        <v>7548</v>
      </c>
      <c r="G931" s="11"/>
      <c r="H931" s="11"/>
      <c r="I931" s="11"/>
      <c r="J931" s="204">
        <v>1296.83</v>
      </c>
      <c r="K931" s="11"/>
      <c r="M931" s="11">
        <v>20</v>
      </c>
      <c r="N931" s="70"/>
      <c r="P931" s="193">
        <f t="shared" si="64"/>
        <v>64.841499999999996</v>
      </c>
      <c r="Q931" s="11"/>
      <c r="R931" s="11"/>
      <c r="S931" s="11"/>
      <c r="T931" s="196">
        <f t="shared" si="65"/>
        <v>377.4</v>
      </c>
      <c r="U931" s="11"/>
      <c r="V931" s="11"/>
      <c r="W931" s="11"/>
      <c r="Y931" s="171">
        <v>1296.83</v>
      </c>
      <c r="Z931" s="171">
        <f t="shared" si="62"/>
        <v>1900.16</v>
      </c>
      <c r="AA931" s="172"/>
      <c r="AB931" s="171">
        <f t="shared" si="63"/>
        <v>1106.67</v>
      </c>
      <c r="AC931" s="171">
        <v>1527.34</v>
      </c>
      <c r="AD931" s="171"/>
      <c r="AE931" s="4"/>
      <c r="AF931" s="4"/>
    </row>
    <row r="932" spans="1:32">
      <c r="A932" s="56"/>
      <c r="B932" s="11"/>
      <c r="C932" s="11" t="s">
        <v>366</v>
      </c>
      <c r="D932" s="11"/>
      <c r="E932" s="11" t="s">
        <v>96</v>
      </c>
      <c r="F932" s="11">
        <v>1077</v>
      </c>
      <c r="G932" s="11"/>
      <c r="H932" s="11"/>
      <c r="I932" s="11"/>
      <c r="J932" s="204">
        <v>205.48</v>
      </c>
      <c r="K932" s="11"/>
      <c r="M932" s="11">
        <v>1</v>
      </c>
      <c r="N932" s="70"/>
      <c r="P932" s="193">
        <f t="shared" si="64"/>
        <v>205.48</v>
      </c>
      <c r="Q932" s="11"/>
      <c r="R932" s="11"/>
      <c r="S932" s="11"/>
      <c r="T932" s="196">
        <f t="shared" si="65"/>
        <v>1077</v>
      </c>
      <c r="U932" s="11"/>
      <c r="V932" s="11"/>
      <c r="W932" s="11"/>
      <c r="Y932" s="171">
        <v>205.48</v>
      </c>
      <c r="Z932" s="171">
        <f t="shared" si="62"/>
        <v>301.08</v>
      </c>
      <c r="AA932" s="172"/>
      <c r="AB932" s="171">
        <f t="shared" si="63"/>
        <v>175.35</v>
      </c>
      <c r="AC932" s="171">
        <v>242</v>
      </c>
      <c r="AD932" s="171"/>
      <c r="AE932" s="4"/>
      <c r="AF932" s="4"/>
    </row>
    <row r="933" spans="1:32">
      <c r="A933" s="56"/>
      <c r="B933" s="11"/>
      <c r="C933" s="11" t="s">
        <v>369</v>
      </c>
      <c r="D933" s="11"/>
      <c r="E933" s="11" t="s">
        <v>73</v>
      </c>
      <c r="F933" s="11">
        <v>3910492</v>
      </c>
      <c r="G933" s="11"/>
      <c r="H933" s="11"/>
      <c r="I933" s="11"/>
      <c r="J933" s="204">
        <v>735023.6199999986</v>
      </c>
      <c r="K933" s="11"/>
      <c r="M933" s="11">
        <v>6847</v>
      </c>
      <c r="N933" s="70"/>
      <c r="P933" s="193">
        <f t="shared" si="64"/>
        <v>107.34973272966242</v>
      </c>
      <c r="Q933" s="11"/>
      <c r="R933" s="11"/>
      <c r="S933" s="11"/>
      <c r="T933" s="196">
        <f t="shared" si="65"/>
        <v>571.12487220680589</v>
      </c>
      <c r="U933" s="11"/>
      <c r="V933" s="11"/>
      <c r="W933" s="11"/>
      <c r="Y933" s="171">
        <v>735023.6199999986</v>
      </c>
      <c r="Z933" s="171">
        <f t="shared" si="62"/>
        <v>1076980.74</v>
      </c>
      <c r="AA933" s="172"/>
      <c r="AB933" s="171">
        <f t="shared" si="63"/>
        <v>627242.91</v>
      </c>
      <c r="AC933" s="171">
        <v>865674.59</v>
      </c>
      <c r="AD933" s="171"/>
      <c r="AE933" s="4"/>
      <c r="AF933" s="4"/>
    </row>
    <row r="934" spans="1:32">
      <c r="A934" s="56"/>
      <c r="B934" s="11"/>
      <c r="C934" s="11" t="s">
        <v>370</v>
      </c>
      <c r="D934" s="11"/>
      <c r="E934" s="11" t="s">
        <v>133</v>
      </c>
      <c r="F934" s="11">
        <v>354</v>
      </c>
      <c r="G934" s="11"/>
      <c r="H934" s="11"/>
      <c r="I934" s="11"/>
      <c r="J934" s="204">
        <v>69.819999999999993</v>
      </c>
      <c r="K934" s="11"/>
      <c r="M934" s="11">
        <v>1</v>
      </c>
      <c r="N934" s="70"/>
      <c r="P934" s="193">
        <f t="shared" si="64"/>
        <v>69.819999999999993</v>
      </c>
      <c r="Q934" s="11"/>
      <c r="R934" s="11"/>
      <c r="S934" s="11"/>
      <c r="T934" s="196">
        <f t="shared" si="65"/>
        <v>354</v>
      </c>
      <c r="U934" s="11"/>
      <c r="V934" s="11"/>
      <c r="W934" s="11"/>
      <c r="Y934" s="171">
        <v>69.819999999999993</v>
      </c>
      <c r="Z934" s="171">
        <f t="shared" si="62"/>
        <v>102.3</v>
      </c>
      <c r="AA934" s="172"/>
      <c r="AB934" s="171">
        <f t="shared" si="63"/>
        <v>59.58</v>
      </c>
      <c r="AC934" s="171">
        <v>82.23</v>
      </c>
      <c r="AD934" s="171"/>
      <c r="AE934" s="4"/>
      <c r="AF934" s="4"/>
    </row>
    <row r="935" spans="1:32">
      <c r="A935" s="56"/>
      <c r="B935" s="11"/>
      <c r="C935" s="11" t="s">
        <v>371</v>
      </c>
      <c r="D935" s="11"/>
      <c r="E935" s="11" t="s">
        <v>173</v>
      </c>
      <c r="F935" s="11">
        <v>3042873</v>
      </c>
      <c r="G935" s="11"/>
      <c r="H935" s="11"/>
      <c r="I935" s="11"/>
      <c r="J935" s="204">
        <v>561694.8599999994</v>
      </c>
      <c r="K935" s="11"/>
      <c r="M935" s="11">
        <v>3595</v>
      </c>
      <c r="N935" s="70"/>
      <c r="P935" s="193">
        <f t="shared" si="64"/>
        <v>156.24335465924878</v>
      </c>
      <c r="Q935" s="11"/>
      <c r="R935" s="11"/>
      <c r="S935" s="11"/>
      <c r="T935" s="196">
        <f t="shared" si="65"/>
        <v>846.41808066759393</v>
      </c>
      <c r="U935" s="11"/>
      <c r="V935" s="11"/>
      <c r="W935" s="11"/>
      <c r="Y935" s="171">
        <v>561694.8599999994</v>
      </c>
      <c r="Z935" s="171">
        <f t="shared" si="62"/>
        <v>823013.75</v>
      </c>
      <c r="AA935" s="172"/>
      <c r="AB935" s="171">
        <f t="shared" si="63"/>
        <v>479330.34</v>
      </c>
      <c r="AC935" s="171">
        <v>661536.52</v>
      </c>
      <c r="AD935" s="171"/>
      <c r="AE935" s="4"/>
      <c r="AF935" s="4"/>
    </row>
    <row r="936" spans="1:32">
      <c r="A936" s="56"/>
      <c r="B936" s="11"/>
      <c r="C936" s="11" t="s">
        <v>371</v>
      </c>
      <c r="D936" s="11"/>
      <c r="E936" s="11" t="s">
        <v>372</v>
      </c>
      <c r="F936" s="11">
        <v>22881</v>
      </c>
      <c r="G936" s="11"/>
      <c r="H936" s="11"/>
      <c r="I936" s="11"/>
      <c r="J936" s="204">
        <v>4311.3499999999985</v>
      </c>
      <c r="K936" s="11"/>
      <c r="M936" s="11">
        <v>18</v>
      </c>
      <c r="N936" s="70"/>
      <c r="P936" s="193">
        <f t="shared" si="64"/>
        <v>239.51944444444436</v>
      </c>
      <c r="Q936" s="11"/>
      <c r="R936" s="11"/>
      <c r="S936" s="11"/>
      <c r="T936" s="196">
        <f t="shared" si="65"/>
        <v>1271.1666666666667</v>
      </c>
      <c r="U936" s="11"/>
      <c r="V936" s="11"/>
      <c r="W936" s="11"/>
      <c r="Y936" s="171">
        <v>4311.3499999999985</v>
      </c>
      <c r="Z936" s="171">
        <f t="shared" si="62"/>
        <v>6317.13</v>
      </c>
      <c r="AA936" s="172"/>
      <c r="AB936" s="171">
        <f t="shared" si="63"/>
        <v>3679.15</v>
      </c>
      <c r="AC936" s="171">
        <v>5077.7</v>
      </c>
      <c r="AD936" s="171"/>
      <c r="AE936" s="4"/>
      <c r="AF936" s="4"/>
    </row>
    <row r="937" spans="1:32">
      <c r="A937" s="56"/>
      <c r="B937" s="11"/>
      <c r="C937" s="11" t="s">
        <v>373</v>
      </c>
      <c r="D937" s="11"/>
      <c r="E937" s="11" t="s">
        <v>112</v>
      </c>
      <c r="F937" s="11">
        <v>669929</v>
      </c>
      <c r="G937" s="11"/>
      <c r="H937" s="11"/>
      <c r="I937" s="11"/>
      <c r="J937" s="204">
        <v>127206.55999999975</v>
      </c>
      <c r="K937" s="11"/>
      <c r="M937" s="11">
        <v>1486</v>
      </c>
      <c r="N937" s="70"/>
      <c r="P937" s="193">
        <f t="shared" si="64"/>
        <v>85.603337819649894</v>
      </c>
      <c r="Q937" s="11"/>
      <c r="R937" s="11"/>
      <c r="S937" s="11"/>
      <c r="T937" s="196">
        <f t="shared" si="65"/>
        <v>450.82705248990578</v>
      </c>
      <c r="U937" s="11"/>
      <c r="V937" s="11"/>
      <c r="W937" s="11"/>
      <c r="Y937" s="171">
        <v>127206.55999999975</v>
      </c>
      <c r="Z937" s="171">
        <f t="shared" si="62"/>
        <v>186387.23</v>
      </c>
      <c r="AA937" s="172"/>
      <c r="AB937" s="171">
        <f t="shared" si="63"/>
        <v>108553.54</v>
      </c>
      <c r="AC937" s="171">
        <v>149817.62</v>
      </c>
      <c r="AD937" s="171"/>
      <c r="AE937" s="4"/>
      <c r="AF937" s="4"/>
    </row>
    <row r="938" spans="1:32">
      <c r="A938" s="56"/>
      <c r="B938" s="11"/>
      <c r="C938" s="11" t="s">
        <v>373</v>
      </c>
      <c r="D938" s="11"/>
      <c r="E938" s="11" t="s">
        <v>374</v>
      </c>
      <c r="F938" s="11">
        <v>569</v>
      </c>
      <c r="G938" s="11"/>
      <c r="H938" s="11"/>
      <c r="I938" s="11"/>
      <c r="J938" s="204">
        <v>109.3</v>
      </c>
      <c r="K938" s="11"/>
      <c r="M938" s="11">
        <v>1</v>
      </c>
      <c r="N938" s="70"/>
      <c r="P938" s="193">
        <f t="shared" si="64"/>
        <v>109.3</v>
      </c>
      <c r="Q938" s="11"/>
      <c r="R938" s="11"/>
      <c r="S938" s="11"/>
      <c r="T938" s="196">
        <f t="shared" si="65"/>
        <v>569</v>
      </c>
      <c r="U938" s="11"/>
      <c r="V938" s="11"/>
      <c r="W938" s="11"/>
      <c r="Y938" s="171">
        <v>109.3</v>
      </c>
      <c r="Z938" s="171">
        <f t="shared" si="62"/>
        <v>160.15</v>
      </c>
      <c r="AA938" s="172"/>
      <c r="AB938" s="171">
        <f t="shared" si="63"/>
        <v>93.27</v>
      </c>
      <c r="AC938" s="171">
        <v>128.72999999999999</v>
      </c>
      <c r="AD938" s="171"/>
      <c r="AE938" s="4"/>
      <c r="AF938" s="4"/>
    </row>
    <row r="939" spans="1:32">
      <c r="A939" s="56"/>
      <c r="B939" s="11"/>
      <c r="C939" s="11" t="s">
        <v>373</v>
      </c>
      <c r="D939" s="11"/>
      <c r="E939" s="11" t="s">
        <v>296</v>
      </c>
      <c r="F939" s="11">
        <v>526</v>
      </c>
      <c r="G939" s="11"/>
      <c r="H939" s="11"/>
      <c r="I939" s="11"/>
      <c r="J939" s="204">
        <v>98.11</v>
      </c>
      <c r="K939" s="11"/>
      <c r="M939" s="11">
        <v>1</v>
      </c>
      <c r="N939" s="70"/>
      <c r="P939" s="193">
        <f t="shared" si="64"/>
        <v>98.11</v>
      </c>
      <c r="Q939" s="11"/>
      <c r="R939" s="11"/>
      <c r="S939" s="11"/>
      <c r="T939" s="196">
        <f t="shared" si="65"/>
        <v>526</v>
      </c>
      <c r="U939" s="11"/>
      <c r="V939" s="11"/>
      <c r="W939" s="11"/>
      <c r="Y939" s="171">
        <v>98.11</v>
      </c>
      <c r="Z939" s="171">
        <f t="shared" si="62"/>
        <v>143.75</v>
      </c>
      <c r="AA939" s="172"/>
      <c r="AB939" s="171">
        <f t="shared" si="63"/>
        <v>83.72</v>
      </c>
      <c r="AC939" s="171">
        <v>115.55</v>
      </c>
      <c r="AD939" s="171"/>
      <c r="AE939" s="4"/>
      <c r="AF939" s="4"/>
    </row>
    <row r="940" spans="1:32">
      <c r="A940" s="56"/>
      <c r="B940" s="11"/>
      <c r="C940" s="11" t="s">
        <v>375</v>
      </c>
      <c r="D940" s="11"/>
      <c r="E940" s="11" t="s">
        <v>98</v>
      </c>
      <c r="F940" s="11">
        <v>59995</v>
      </c>
      <c r="G940" s="11"/>
      <c r="H940" s="11"/>
      <c r="I940" s="11"/>
      <c r="J940" s="204">
        <v>10969.97</v>
      </c>
      <c r="K940" s="11"/>
      <c r="M940" s="11">
        <v>74</v>
      </c>
      <c r="N940" s="70"/>
      <c r="P940" s="193">
        <f t="shared" si="64"/>
        <v>148.24283783783784</v>
      </c>
      <c r="Q940" s="11"/>
      <c r="R940" s="11"/>
      <c r="S940" s="11"/>
      <c r="T940" s="196">
        <f t="shared" si="65"/>
        <v>810.74324324324323</v>
      </c>
      <c r="U940" s="11"/>
      <c r="V940" s="11"/>
      <c r="W940" s="11"/>
      <c r="Y940" s="171">
        <v>10969.97</v>
      </c>
      <c r="Z940" s="171">
        <f t="shared" si="62"/>
        <v>16073.56</v>
      </c>
      <c r="AA940" s="172"/>
      <c r="AB940" s="171">
        <f t="shared" si="63"/>
        <v>9361.3799999999992</v>
      </c>
      <c r="AC940" s="171">
        <v>12919.89</v>
      </c>
      <c r="AD940" s="171"/>
      <c r="AE940" s="4"/>
      <c r="AF940" s="4"/>
    </row>
    <row r="941" spans="1:32">
      <c r="A941" s="56"/>
      <c r="B941" s="11"/>
      <c r="C941" s="11" t="s">
        <v>376</v>
      </c>
      <c r="D941" s="11"/>
      <c r="E941" s="11" t="s">
        <v>377</v>
      </c>
      <c r="F941" s="11">
        <v>79910</v>
      </c>
      <c r="G941" s="11"/>
      <c r="H941" s="11"/>
      <c r="I941" s="11"/>
      <c r="J941" s="204">
        <v>14867.589999999989</v>
      </c>
      <c r="K941" s="11"/>
      <c r="M941" s="11">
        <v>119</v>
      </c>
      <c r="N941" s="70"/>
      <c r="P941" s="193">
        <f t="shared" si="64"/>
        <v>124.93773109243689</v>
      </c>
      <c r="Q941" s="11"/>
      <c r="R941" s="11"/>
      <c r="S941" s="11"/>
      <c r="T941" s="196">
        <f t="shared" si="65"/>
        <v>671.51260504201684</v>
      </c>
      <c r="U941" s="11"/>
      <c r="V941" s="11"/>
      <c r="W941" s="11"/>
      <c r="Y941" s="171">
        <v>14867.589999999989</v>
      </c>
      <c r="Z941" s="171">
        <f t="shared" si="62"/>
        <v>21784.48</v>
      </c>
      <c r="AA941" s="172"/>
      <c r="AB941" s="171">
        <f t="shared" si="63"/>
        <v>12687.47</v>
      </c>
      <c r="AC941" s="171">
        <v>17510.310000000001</v>
      </c>
      <c r="AD941" s="171"/>
      <c r="AE941" s="4"/>
      <c r="AF941" s="4"/>
    </row>
    <row r="942" spans="1:32">
      <c r="A942" s="56"/>
      <c r="B942" s="11"/>
      <c r="C942" s="11" t="s">
        <v>378</v>
      </c>
      <c r="D942" s="11"/>
      <c r="E942" s="11" t="s">
        <v>75</v>
      </c>
      <c r="F942" s="11">
        <v>107149</v>
      </c>
      <c r="G942" s="11"/>
      <c r="H942" s="11"/>
      <c r="I942" s="11"/>
      <c r="J942" s="204">
        <v>20117.999999999989</v>
      </c>
      <c r="K942" s="11"/>
      <c r="M942" s="11">
        <v>163</v>
      </c>
      <c r="N942" s="70"/>
      <c r="P942" s="193">
        <f t="shared" si="64"/>
        <v>123.42331288343551</v>
      </c>
      <c r="Q942" s="11"/>
      <c r="R942" s="11"/>
      <c r="S942" s="11"/>
      <c r="T942" s="196">
        <f t="shared" si="65"/>
        <v>657.35582822085894</v>
      </c>
      <c r="U942" s="11"/>
      <c r="V942" s="11"/>
      <c r="W942" s="11"/>
      <c r="Y942" s="171">
        <v>20117.999999999989</v>
      </c>
      <c r="Z942" s="171">
        <f t="shared" si="62"/>
        <v>29477.55</v>
      </c>
      <c r="AA942" s="172"/>
      <c r="AB942" s="171">
        <f t="shared" si="63"/>
        <v>17167.98</v>
      </c>
      <c r="AC942" s="171">
        <v>23693.99</v>
      </c>
      <c r="AD942" s="171"/>
      <c r="AE942" s="4"/>
      <c r="AF942" s="4"/>
    </row>
    <row r="943" spans="1:32">
      <c r="A943" s="56"/>
      <c r="B943" s="11"/>
      <c r="C943" s="11" t="s">
        <v>379</v>
      </c>
      <c r="D943" s="11"/>
      <c r="E943" s="11" t="s">
        <v>52</v>
      </c>
      <c r="F943" s="11">
        <v>838</v>
      </c>
      <c r="G943" s="11"/>
      <c r="H943" s="11"/>
      <c r="I943" s="11"/>
      <c r="J943" s="204">
        <v>159.34</v>
      </c>
      <c r="K943" s="11"/>
      <c r="M943" s="11">
        <v>1</v>
      </c>
      <c r="N943" s="70"/>
      <c r="P943" s="193">
        <f t="shared" si="64"/>
        <v>159.34</v>
      </c>
      <c r="Q943" s="11"/>
      <c r="R943" s="11"/>
      <c r="S943" s="11"/>
      <c r="T943" s="196">
        <f t="shared" si="65"/>
        <v>838</v>
      </c>
      <c r="U943" s="11"/>
      <c r="V943" s="11"/>
      <c r="W943" s="11"/>
      <c r="Y943" s="171">
        <v>159.34</v>
      </c>
      <c r="Z943" s="171">
        <f t="shared" si="62"/>
        <v>233.47</v>
      </c>
      <c r="AA943" s="172"/>
      <c r="AB943" s="171">
        <f t="shared" si="63"/>
        <v>135.97999999999999</v>
      </c>
      <c r="AC943" s="171">
        <v>187.66</v>
      </c>
      <c r="AD943" s="171"/>
      <c r="AE943" s="4"/>
      <c r="AF943" s="4"/>
    </row>
    <row r="944" spans="1:32">
      <c r="A944" s="56"/>
      <c r="B944" s="11"/>
      <c r="C944" s="11" t="s">
        <v>379</v>
      </c>
      <c r="D944" s="11"/>
      <c r="E944" s="11" t="s">
        <v>54</v>
      </c>
      <c r="F944" s="11">
        <v>429</v>
      </c>
      <c r="G944" s="11"/>
      <c r="H944" s="11"/>
      <c r="I944" s="11"/>
      <c r="J944" s="204">
        <v>83.84</v>
      </c>
      <c r="K944" s="11"/>
      <c r="M944" s="11">
        <v>1</v>
      </c>
      <c r="N944" s="70"/>
      <c r="P944" s="193">
        <f t="shared" si="64"/>
        <v>83.84</v>
      </c>
      <c r="Q944" s="11"/>
      <c r="R944" s="11"/>
      <c r="S944" s="11"/>
      <c r="T944" s="196">
        <f t="shared" si="65"/>
        <v>429</v>
      </c>
      <c r="U944" s="11"/>
      <c r="V944" s="11"/>
      <c r="W944" s="11"/>
      <c r="Y944" s="171">
        <v>83.84</v>
      </c>
      <c r="Z944" s="171">
        <f t="shared" si="62"/>
        <v>122.85</v>
      </c>
      <c r="AA944" s="172"/>
      <c r="AB944" s="171">
        <f t="shared" si="63"/>
        <v>71.55</v>
      </c>
      <c r="AC944" s="171">
        <v>98.74</v>
      </c>
      <c r="AD944" s="171"/>
      <c r="AE944" s="4"/>
      <c r="AF944" s="4"/>
    </row>
    <row r="945" spans="1:32">
      <c r="A945" s="56"/>
      <c r="B945" s="11"/>
      <c r="C945" s="11" t="s">
        <v>379</v>
      </c>
      <c r="D945" s="11"/>
      <c r="E945" s="11" t="s">
        <v>197</v>
      </c>
      <c r="F945" s="11">
        <v>395</v>
      </c>
      <c r="G945" s="11"/>
      <c r="H945" s="11"/>
      <c r="I945" s="11"/>
      <c r="J945" s="204">
        <v>77.16</v>
      </c>
      <c r="K945" s="11"/>
      <c r="M945" s="11">
        <v>1</v>
      </c>
      <c r="N945" s="70"/>
      <c r="P945" s="193">
        <f t="shared" si="64"/>
        <v>77.16</v>
      </c>
      <c r="Q945" s="11"/>
      <c r="R945" s="11"/>
      <c r="S945" s="11"/>
      <c r="T945" s="196">
        <f t="shared" si="65"/>
        <v>395</v>
      </c>
      <c r="U945" s="11"/>
      <c r="V945" s="11"/>
      <c r="W945" s="11"/>
      <c r="Y945" s="171">
        <v>77.16</v>
      </c>
      <c r="Z945" s="171">
        <f t="shared" si="62"/>
        <v>113.06</v>
      </c>
      <c r="AA945" s="172"/>
      <c r="AB945" s="171">
        <f t="shared" si="63"/>
        <v>65.849999999999994</v>
      </c>
      <c r="AC945" s="171">
        <v>90.88</v>
      </c>
      <c r="AD945" s="171"/>
      <c r="AE945" s="4"/>
      <c r="AF945" s="4"/>
    </row>
    <row r="946" spans="1:32">
      <c r="A946" s="56"/>
      <c r="B946" s="11"/>
      <c r="C946" s="11" t="s">
        <v>379</v>
      </c>
      <c r="D946" s="11"/>
      <c r="E946" s="11" t="s">
        <v>66</v>
      </c>
      <c r="F946" s="11">
        <v>4009</v>
      </c>
      <c r="G946" s="11"/>
      <c r="H946" s="11"/>
      <c r="I946" s="11"/>
      <c r="J946" s="204">
        <v>770.94999999999993</v>
      </c>
      <c r="K946" s="11"/>
      <c r="M946" s="11">
        <v>7</v>
      </c>
      <c r="N946" s="70"/>
      <c r="P946" s="193">
        <f t="shared" si="64"/>
        <v>110.13571428571427</v>
      </c>
      <c r="Q946" s="11"/>
      <c r="R946" s="11"/>
      <c r="S946" s="11"/>
      <c r="T946" s="196">
        <f t="shared" si="65"/>
        <v>572.71428571428567</v>
      </c>
      <c r="U946" s="11"/>
      <c r="V946" s="11"/>
      <c r="W946" s="11"/>
      <c r="Y946" s="171">
        <v>770.94999999999993</v>
      </c>
      <c r="Z946" s="171">
        <f t="shared" ref="Z946:Z1009" si="66">ROUND($Z$1211*Y946/$Y$1211,2)</f>
        <v>1129.6199999999999</v>
      </c>
      <c r="AA946" s="172"/>
      <c r="AB946" s="171">
        <f t="shared" ref="AB946:AB1009" si="67">ROUND($AB$1211*Y946/$Y$1211,2)</f>
        <v>657.9</v>
      </c>
      <c r="AC946" s="171">
        <v>907.99</v>
      </c>
      <c r="AD946" s="171"/>
      <c r="AE946" s="4"/>
      <c r="AF946" s="4"/>
    </row>
    <row r="947" spans="1:32">
      <c r="A947" s="56"/>
      <c r="B947" s="11"/>
      <c r="C947" s="11" t="s">
        <v>379</v>
      </c>
      <c r="D947" s="11"/>
      <c r="E947" s="11" t="s">
        <v>108</v>
      </c>
      <c r="F947" s="11">
        <v>6271569</v>
      </c>
      <c r="G947" s="11"/>
      <c r="H947" s="11"/>
      <c r="I947" s="11"/>
      <c r="J947" s="204">
        <v>1136294.2900000063</v>
      </c>
      <c r="K947" s="11"/>
      <c r="M947" s="11">
        <v>10004</v>
      </c>
      <c r="N947" s="70"/>
      <c r="P947" s="193">
        <f t="shared" ref="P947:P1010" si="68">J947/M947</f>
        <v>113.5839954018399</v>
      </c>
      <c r="Q947" s="11"/>
      <c r="R947" s="11"/>
      <c r="S947" s="11"/>
      <c r="T947" s="196">
        <f t="shared" ref="T947:T1010" si="69">F947/M947</f>
        <v>626.90613754498202</v>
      </c>
      <c r="U947" s="11"/>
      <c r="V947" s="11"/>
      <c r="W947" s="11"/>
      <c r="Y947" s="171">
        <v>1136294.2900000063</v>
      </c>
      <c r="Z947" s="171">
        <f t="shared" si="66"/>
        <v>1664935.7</v>
      </c>
      <c r="AA947" s="172"/>
      <c r="AB947" s="171">
        <f t="shared" si="67"/>
        <v>969672.97</v>
      </c>
      <c r="AC947" s="171">
        <v>1338271.3999999999</v>
      </c>
      <c r="AD947" s="171"/>
      <c r="AE947" s="4"/>
      <c r="AF947" s="4"/>
    </row>
    <row r="948" spans="1:32">
      <c r="A948" s="56"/>
      <c r="B948" s="11"/>
      <c r="C948" s="11" t="s">
        <v>380</v>
      </c>
      <c r="D948" s="11"/>
      <c r="E948" s="11" t="s">
        <v>86</v>
      </c>
      <c r="F948" s="11">
        <v>163137</v>
      </c>
      <c r="G948" s="11"/>
      <c r="H948" s="11"/>
      <c r="I948" s="11"/>
      <c r="J948" s="204">
        <v>31779.730000000087</v>
      </c>
      <c r="K948" s="11"/>
      <c r="M948" s="11">
        <v>682</v>
      </c>
      <c r="N948" s="70"/>
      <c r="P948" s="193">
        <f t="shared" si="68"/>
        <v>46.597844574780183</v>
      </c>
      <c r="Q948" s="11"/>
      <c r="R948" s="11"/>
      <c r="S948" s="11"/>
      <c r="T948" s="196">
        <f t="shared" si="69"/>
        <v>239.20381231671556</v>
      </c>
      <c r="U948" s="11"/>
      <c r="V948" s="11"/>
      <c r="W948" s="11"/>
      <c r="Y948" s="171">
        <v>31779.730000000087</v>
      </c>
      <c r="Z948" s="171">
        <f t="shared" si="66"/>
        <v>46564.7</v>
      </c>
      <c r="AA948" s="172"/>
      <c r="AB948" s="171">
        <f t="shared" si="67"/>
        <v>27119.69</v>
      </c>
      <c r="AC948" s="171">
        <v>37428.6</v>
      </c>
      <c r="AD948" s="171"/>
      <c r="AE948" s="4"/>
      <c r="AF948" s="4"/>
    </row>
    <row r="949" spans="1:32">
      <c r="A949" s="56"/>
      <c r="B949" s="11"/>
      <c r="C949" s="11" t="s">
        <v>381</v>
      </c>
      <c r="D949" s="11"/>
      <c r="E949" s="11" t="s">
        <v>89</v>
      </c>
      <c r="F949" s="11">
        <v>69962</v>
      </c>
      <c r="G949" s="11"/>
      <c r="H949" s="11"/>
      <c r="I949" s="11"/>
      <c r="J949" s="204">
        <v>12591.499999999995</v>
      </c>
      <c r="K949" s="11"/>
      <c r="M949" s="11">
        <v>120</v>
      </c>
      <c r="N949" s="70"/>
      <c r="P949" s="193">
        <f t="shared" si="68"/>
        <v>104.92916666666662</v>
      </c>
      <c r="Q949" s="11"/>
      <c r="R949" s="11"/>
      <c r="S949" s="11"/>
      <c r="T949" s="196">
        <f t="shared" si="69"/>
        <v>583.01666666666665</v>
      </c>
      <c r="U949" s="11"/>
      <c r="V949" s="11"/>
      <c r="W949" s="11"/>
      <c r="Y949" s="171">
        <v>12591.499999999995</v>
      </c>
      <c r="Z949" s="171">
        <f t="shared" si="66"/>
        <v>18449.48</v>
      </c>
      <c r="AA949" s="172"/>
      <c r="AB949" s="171">
        <f t="shared" si="67"/>
        <v>10745.14</v>
      </c>
      <c r="AC949" s="171">
        <v>14829.65</v>
      </c>
      <c r="AD949" s="171"/>
      <c r="AE949" s="4"/>
      <c r="AF949" s="4"/>
    </row>
    <row r="950" spans="1:32">
      <c r="A950" s="56"/>
      <c r="B950" s="11"/>
      <c r="C950" s="11" t="s">
        <v>381</v>
      </c>
      <c r="D950" s="11"/>
      <c r="E950" s="11" t="s">
        <v>66</v>
      </c>
      <c r="F950" s="11">
        <v>2262878</v>
      </c>
      <c r="G950" s="11"/>
      <c r="H950" s="11"/>
      <c r="I950" s="11"/>
      <c r="J950" s="204">
        <v>412703.01999999926</v>
      </c>
      <c r="K950" s="11"/>
      <c r="M950" s="11">
        <v>3615</v>
      </c>
      <c r="N950" s="70"/>
      <c r="P950" s="193">
        <f t="shared" si="68"/>
        <v>114.16404426002745</v>
      </c>
      <c r="Q950" s="11"/>
      <c r="R950" s="11"/>
      <c r="S950" s="11"/>
      <c r="T950" s="196">
        <f t="shared" si="69"/>
        <v>625.96901798063618</v>
      </c>
      <c r="U950" s="11"/>
      <c r="V950" s="11"/>
      <c r="W950" s="11"/>
      <c r="Y950" s="171">
        <v>412703.01999999926</v>
      </c>
      <c r="Z950" s="171">
        <f t="shared" si="66"/>
        <v>604706.01</v>
      </c>
      <c r="AA950" s="172"/>
      <c r="AB950" s="171">
        <f t="shared" si="67"/>
        <v>352186.02</v>
      </c>
      <c r="AC950" s="171">
        <v>486061.27</v>
      </c>
      <c r="AD950" s="171"/>
      <c r="AE950" s="4"/>
      <c r="AF950" s="4"/>
    </row>
    <row r="951" spans="1:32">
      <c r="A951" s="56"/>
      <c r="B951" s="11"/>
      <c r="C951" s="11" t="s">
        <v>381</v>
      </c>
      <c r="D951" s="11"/>
      <c r="E951" s="11" t="s">
        <v>108</v>
      </c>
      <c r="F951" s="11">
        <v>406</v>
      </c>
      <c r="G951" s="11"/>
      <c r="H951" s="11"/>
      <c r="I951" s="11"/>
      <c r="J951" s="204">
        <v>79.42</v>
      </c>
      <c r="K951" s="11"/>
      <c r="M951" s="11">
        <v>1</v>
      </c>
      <c r="N951" s="70"/>
      <c r="P951" s="193">
        <f t="shared" si="68"/>
        <v>79.42</v>
      </c>
      <c r="Q951" s="11"/>
      <c r="R951" s="11"/>
      <c r="S951" s="11"/>
      <c r="T951" s="196">
        <f t="shared" si="69"/>
        <v>406</v>
      </c>
      <c r="U951" s="11"/>
      <c r="V951" s="11"/>
      <c r="W951" s="11"/>
      <c r="Y951" s="171">
        <v>79.42</v>
      </c>
      <c r="Z951" s="171">
        <f t="shared" si="66"/>
        <v>116.37</v>
      </c>
      <c r="AA951" s="172"/>
      <c r="AB951" s="171">
        <f t="shared" si="67"/>
        <v>67.77</v>
      </c>
      <c r="AC951" s="171">
        <v>93.54</v>
      </c>
      <c r="AD951" s="171"/>
      <c r="AE951" s="4"/>
      <c r="AF951" s="4"/>
    </row>
    <row r="952" spans="1:32">
      <c r="A952" s="56"/>
      <c r="B952" s="11"/>
      <c r="C952" s="11" t="s">
        <v>382</v>
      </c>
      <c r="D952" s="11"/>
      <c r="E952" s="11" t="s">
        <v>372</v>
      </c>
      <c r="F952" s="11">
        <v>3301346</v>
      </c>
      <c r="G952" s="11"/>
      <c r="H952" s="11"/>
      <c r="I952" s="11"/>
      <c r="J952" s="204">
        <v>610370.03999999969</v>
      </c>
      <c r="K952" s="11"/>
      <c r="M952" s="11">
        <v>2531</v>
      </c>
      <c r="N952" s="70"/>
      <c r="P952" s="193">
        <f t="shared" si="68"/>
        <v>241.15766100355577</v>
      </c>
      <c r="Q952" s="11"/>
      <c r="R952" s="11"/>
      <c r="S952" s="11"/>
      <c r="T952" s="196">
        <f t="shared" si="69"/>
        <v>1304.3642828921375</v>
      </c>
      <c r="U952" s="11"/>
      <c r="V952" s="11"/>
      <c r="W952" s="11"/>
      <c r="Y952" s="171">
        <v>610370.03999999969</v>
      </c>
      <c r="Z952" s="171">
        <f t="shared" si="66"/>
        <v>894334.22</v>
      </c>
      <c r="AA952" s="172"/>
      <c r="AB952" s="171">
        <f t="shared" si="67"/>
        <v>520868</v>
      </c>
      <c r="AC952" s="171">
        <v>718863.74</v>
      </c>
      <c r="AD952" s="171"/>
      <c r="AE952" s="4"/>
      <c r="AF952" s="4"/>
    </row>
    <row r="953" spans="1:32">
      <c r="A953" s="56"/>
      <c r="B953" s="11"/>
      <c r="C953" s="11" t="s">
        <v>382</v>
      </c>
      <c r="D953" s="11"/>
      <c r="E953" s="11" t="s">
        <v>77</v>
      </c>
      <c r="F953" s="11">
        <v>6517</v>
      </c>
      <c r="G953" s="11"/>
      <c r="H953" s="11"/>
      <c r="I953" s="11"/>
      <c r="J953" s="204">
        <v>1262.3899999999999</v>
      </c>
      <c r="K953" s="11"/>
      <c r="M953" s="11">
        <v>11</v>
      </c>
      <c r="N953" s="70"/>
      <c r="P953" s="193">
        <f t="shared" si="68"/>
        <v>114.76272727272726</v>
      </c>
      <c r="Q953" s="11"/>
      <c r="R953" s="11"/>
      <c r="S953" s="11"/>
      <c r="T953" s="196">
        <f t="shared" si="69"/>
        <v>592.4545454545455</v>
      </c>
      <c r="U953" s="11"/>
      <c r="V953" s="11"/>
      <c r="W953" s="11"/>
      <c r="Y953" s="171">
        <v>1262.3899999999999</v>
      </c>
      <c r="Z953" s="171">
        <f t="shared" si="66"/>
        <v>1849.7</v>
      </c>
      <c r="AA953" s="172"/>
      <c r="AB953" s="171">
        <f t="shared" si="67"/>
        <v>1077.28</v>
      </c>
      <c r="AC953" s="171">
        <v>1486.78</v>
      </c>
      <c r="AD953" s="171"/>
      <c r="AE953" s="4"/>
      <c r="AF953" s="4"/>
    </row>
    <row r="954" spans="1:32">
      <c r="A954" s="56"/>
      <c r="B954" s="11"/>
      <c r="C954" s="11" t="s">
        <v>383</v>
      </c>
      <c r="D954" s="11"/>
      <c r="E954" s="11" t="s">
        <v>367</v>
      </c>
      <c r="F954" s="11"/>
      <c r="G954" s="11"/>
      <c r="H954" s="11"/>
      <c r="I954" s="11"/>
      <c r="J954" s="204">
        <v>5.77</v>
      </c>
      <c r="K954" s="11"/>
      <c r="M954" s="11">
        <v>1</v>
      </c>
      <c r="N954" s="70"/>
      <c r="P954" s="193">
        <f t="shared" si="68"/>
        <v>5.77</v>
      </c>
      <c r="Q954" s="11"/>
      <c r="R954" s="11"/>
      <c r="S954" s="11"/>
      <c r="T954" s="196">
        <f t="shared" si="69"/>
        <v>0</v>
      </c>
      <c r="U954" s="11"/>
      <c r="V954" s="11"/>
      <c r="W954" s="11"/>
      <c r="Y954" s="171">
        <v>5.77</v>
      </c>
      <c r="Z954" s="171">
        <f t="shared" si="66"/>
        <v>8.4499999999999993</v>
      </c>
      <c r="AA954" s="172"/>
      <c r="AB954" s="171">
        <f t="shared" si="67"/>
        <v>4.92</v>
      </c>
      <c r="AC954" s="171">
        <v>6.8</v>
      </c>
      <c r="AD954" s="171"/>
      <c r="AE954" s="4"/>
      <c r="AF954" s="4"/>
    </row>
    <row r="955" spans="1:32">
      <c r="A955" s="56"/>
      <c r="B955" s="11"/>
      <c r="C955" s="11" t="s">
        <v>383</v>
      </c>
      <c r="D955" s="11"/>
      <c r="E955" s="11" t="s">
        <v>368</v>
      </c>
      <c r="F955" s="11">
        <v>1678313</v>
      </c>
      <c r="G955" s="11"/>
      <c r="H955" s="11"/>
      <c r="I955" s="11"/>
      <c r="J955" s="204">
        <v>310957.32999999967</v>
      </c>
      <c r="K955" s="11"/>
      <c r="M955" s="11">
        <v>1665</v>
      </c>
      <c r="N955" s="70"/>
      <c r="P955" s="193">
        <f t="shared" si="68"/>
        <v>186.76115915915895</v>
      </c>
      <c r="Q955" s="11"/>
      <c r="R955" s="11"/>
      <c r="S955" s="11"/>
      <c r="T955" s="196">
        <f t="shared" si="69"/>
        <v>1007.9957957957957</v>
      </c>
      <c r="U955" s="11"/>
      <c r="V955" s="11"/>
      <c r="W955" s="11"/>
      <c r="Y955" s="171">
        <v>310957.32999999967</v>
      </c>
      <c r="Z955" s="171">
        <f t="shared" si="66"/>
        <v>455624.89</v>
      </c>
      <c r="AA955" s="172"/>
      <c r="AB955" s="171">
        <f t="shared" si="67"/>
        <v>265359.88</v>
      </c>
      <c r="AC955" s="171">
        <v>366230.21</v>
      </c>
      <c r="AD955" s="171"/>
      <c r="AE955" s="4"/>
      <c r="AF955" s="4"/>
    </row>
    <row r="956" spans="1:32">
      <c r="A956" s="56"/>
      <c r="B956" s="11"/>
      <c r="C956" s="11" t="s">
        <v>384</v>
      </c>
      <c r="D956" s="11"/>
      <c r="E956" s="11" t="s">
        <v>161</v>
      </c>
      <c r="F956" s="11">
        <v>6941202</v>
      </c>
      <c r="G956" s="11"/>
      <c r="H956" s="11"/>
      <c r="I956" s="11"/>
      <c r="J956" s="204">
        <v>1246099.2799999954</v>
      </c>
      <c r="K956" s="11"/>
      <c r="M956" s="11">
        <v>11197</v>
      </c>
      <c r="N956" s="70"/>
      <c r="P956" s="193">
        <f t="shared" si="68"/>
        <v>111.28867375189742</v>
      </c>
      <c r="Q956" s="11"/>
      <c r="R956" s="11"/>
      <c r="S956" s="11"/>
      <c r="T956" s="196">
        <f t="shared" si="69"/>
        <v>619.91622756095387</v>
      </c>
      <c r="U956" s="11"/>
      <c r="V956" s="11"/>
      <c r="W956" s="11"/>
      <c r="Y956" s="171">
        <v>1246099.2799999954</v>
      </c>
      <c r="Z956" s="171">
        <f t="shared" si="66"/>
        <v>1825825.57</v>
      </c>
      <c r="AA956" s="172"/>
      <c r="AB956" s="171">
        <f t="shared" si="67"/>
        <v>1063376.6299999999</v>
      </c>
      <c r="AC956" s="171">
        <v>1467594.3</v>
      </c>
      <c r="AD956" s="171"/>
      <c r="AE956" s="4"/>
      <c r="AF956" s="4"/>
    </row>
    <row r="957" spans="1:32">
      <c r="A957" s="56"/>
      <c r="B957" s="11"/>
      <c r="C957" s="11" t="s">
        <v>384</v>
      </c>
      <c r="D957" s="11"/>
      <c r="E957" s="11" t="s">
        <v>385</v>
      </c>
      <c r="F957" s="11">
        <v>392</v>
      </c>
      <c r="G957" s="11"/>
      <c r="H957" s="11"/>
      <c r="I957" s="11"/>
      <c r="J957" s="204">
        <v>77.59</v>
      </c>
      <c r="K957" s="11"/>
      <c r="M957" s="11">
        <v>1</v>
      </c>
      <c r="N957" s="70"/>
      <c r="P957" s="193">
        <f t="shared" si="68"/>
        <v>77.59</v>
      </c>
      <c r="Q957" s="11"/>
      <c r="R957" s="11"/>
      <c r="S957" s="11"/>
      <c r="T957" s="196">
        <f t="shared" si="69"/>
        <v>392</v>
      </c>
      <c r="U957" s="11"/>
      <c r="V957" s="11"/>
      <c r="W957" s="11"/>
      <c r="Y957" s="171">
        <v>77.59</v>
      </c>
      <c r="Z957" s="171">
        <f t="shared" si="66"/>
        <v>113.69</v>
      </c>
      <c r="AA957" s="172"/>
      <c r="AB957" s="171">
        <f t="shared" si="67"/>
        <v>66.209999999999994</v>
      </c>
      <c r="AC957" s="171">
        <v>91.38</v>
      </c>
      <c r="AD957" s="171"/>
      <c r="AE957" s="4"/>
      <c r="AF957" s="4"/>
    </row>
    <row r="958" spans="1:32">
      <c r="A958" s="56"/>
      <c r="B958" s="11"/>
      <c r="C958" s="11" t="s">
        <v>386</v>
      </c>
      <c r="D958" s="11"/>
      <c r="E958" s="11" t="s">
        <v>387</v>
      </c>
      <c r="F958" s="11">
        <v>359327</v>
      </c>
      <c r="G958" s="11"/>
      <c r="H958" s="11"/>
      <c r="I958" s="11"/>
      <c r="J958" s="204">
        <v>66210.440000000031</v>
      </c>
      <c r="K958" s="11"/>
      <c r="M958" s="11">
        <v>433</v>
      </c>
      <c r="N958" s="70"/>
      <c r="P958" s="193">
        <f t="shared" si="68"/>
        <v>152.91094688221716</v>
      </c>
      <c r="Q958" s="11"/>
      <c r="R958" s="11"/>
      <c r="S958" s="11"/>
      <c r="T958" s="196">
        <f t="shared" si="69"/>
        <v>829.85450346420328</v>
      </c>
      <c r="U958" s="11"/>
      <c r="V958" s="11"/>
      <c r="W958" s="11"/>
      <c r="Y958" s="171">
        <v>66210.440000000031</v>
      </c>
      <c r="Z958" s="171">
        <f t="shared" si="66"/>
        <v>97013.71</v>
      </c>
      <c r="AA958" s="172"/>
      <c r="AB958" s="171">
        <f t="shared" si="67"/>
        <v>56501.63</v>
      </c>
      <c r="AC958" s="171">
        <v>77979.39</v>
      </c>
      <c r="AD958" s="171"/>
      <c r="AE958" s="4"/>
      <c r="AF958" s="4"/>
    </row>
    <row r="959" spans="1:32">
      <c r="A959" s="56"/>
      <c r="B959" s="11"/>
      <c r="C959" s="11" t="s">
        <v>388</v>
      </c>
      <c r="D959" s="11"/>
      <c r="E959" s="11" t="s">
        <v>173</v>
      </c>
      <c r="F959" s="11">
        <v>30711</v>
      </c>
      <c r="G959" s="11"/>
      <c r="H959" s="11"/>
      <c r="I959" s="11"/>
      <c r="J959" s="204">
        <v>5553.8399999999992</v>
      </c>
      <c r="K959" s="11"/>
      <c r="M959" s="11">
        <v>27</v>
      </c>
      <c r="N959" s="70"/>
      <c r="P959" s="193">
        <f t="shared" si="68"/>
        <v>205.69777777777776</v>
      </c>
      <c r="Q959" s="11"/>
      <c r="R959" s="11"/>
      <c r="S959" s="11"/>
      <c r="T959" s="196">
        <f t="shared" si="69"/>
        <v>1137.4444444444443</v>
      </c>
      <c r="U959" s="11"/>
      <c r="V959" s="11"/>
      <c r="W959" s="11"/>
      <c r="Y959" s="171">
        <v>5553.8399999999992</v>
      </c>
      <c r="Z959" s="171">
        <f t="shared" si="66"/>
        <v>8137.67</v>
      </c>
      <c r="AA959" s="172"/>
      <c r="AB959" s="171">
        <f t="shared" si="67"/>
        <v>4739.45</v>
      </c>
      <c r="AC959" s="171">
        <v>6541.04</v>
      </c>
      <c r="AD959" s="171"/>
      <c r="AE959" s="4"/>
      <c r="AF959" s="4"/>
    </row>
    <row r="960" spans="1:32">
      <c r="A960" s="56"/>
      <c r="B960" s="11"/>
      <c r="C960" s="11" t="s">
        <v>389</v>
      </c>
      <c r="D960" s="11"/>
      <c r="E960" s="11" t="s">
        <v>142</v>
      </c>
      <c r="F960" s="11">
        <v>423348</v>
      </c>
      <c r="G960" s="11"/>
      <c r="H960" s="11"/>
      <c r="I960" s="11"/>
      <c r="J960" s="204">
        <v>80205.110000000088</v>
      </c>
      <c r="K960" s="11"/>
      <c r="M960" s="11">
        <v>781</v>
      </c>
      <c r="N960" s="70"/>
      <c r="P960" s="193">
        <f t="shared" si="68"/>
        <v>102.69540332906541</v>
      </c>
      <c r="Q960" s="11"/>
      <c r="R960" s="11"/>
      <c r="S960" s="11"/>
      <c r="T960" s="196">
        <f t="shared" si="69"/>
        <v>542.05889884763121</v>
      </c>
      <c r="U960" s="11"/>
      <c r="V960" s="11"/>
      <c r="W960" s="11"/>
      <c r="Y960" s="171">
        <v>80205.110000000088</v>
      </c>
      <c r="Z960" s="171">
        <f t="shared" si="66"/>
        <v>117519.16</v>
      </c>
      <c r="AA960" s="172"/>
      <c r="AB960" s="171">
        <f t="shared" si="67"/>
        <v>68444.179999999993</v>
      </c>
      <c r="AC960" s="171">
        <v>94461.62</v>
      </c>
      <c r="AD960" s="171"/>
      <c r="AE960" s="4"/>
      <c r="AF960" s="4"/>
    </row>
    <row r="961" spans="1:32">
      <c r="A961" s="56"/>
      <c r="B961" s="11"/>
      <c r="C961" s="11" t="s">
        <v>390</v>
      </c>
      <c r="D961" s="11"/>
      <c r="E961" s="11" t="s">
        <v>391</v>
      </c>
      <c r="F961" s="11">
        <v>254715</v>
      </c>
      <c r="G961" s="11"/>
      <c r="H961" s="11"/>
      <c r="I961" s="11"/>
      <c r="J961" s="204">
        <v>48220.319999999963</v>
      </c>
      <c r="K961" s="11"/>
      <c r="M961" s="11">
        <v>395</v>
      </c>
      <c r="N961" s="70"/>
      <c r="P961" s="193">
        <f t="shared" si="68"/>
        <v>122.07675949367079</v>
      </c>
      <c r="Q961" s="11"/>
      <c r="R961" s="11"/>
      <c r="S961" s="11"/>
      <c r="T961" s="196">
        <f t="shared" si="69"/>
        <v>644.84810126582283</v>
      </c>
      <c r="U961" s="11"/>
      <c r="V961" s="11"/>
      <c r="W961" s="11"/>
      <c r="Y961" s="171">
        <v>48220.319999999963</v>
      </c>
      <c r="Z961" s="171">
        <f t="shared" si="66"/>
        <v>70654</v>
      </c>
      <c r="AA961" s="172"/>
      <c r="AB961" s="171">
        <f t="shared" si="67"/>
        <v>41149.5</v>
      </c>
      <c r="AC961" s="171">
        <v>56791.519999999997</v>
      </c>
      <c r="AD961" s="171"/>
      <c r="AE961" s="4"/>
      <c r="AF961" s="4"/>
    </row>
    <row r="962" spans="1:32">
      <c r="A962" s="56"/>
      <c r="B962" s="11"/>
      <c r="C962" s="11" t="s">
        <v>392</v>
      </c>
      <c r="D962" s="11"/>
      <c r="E962" s="11" t="s">
        <v>82</v>
      </c>
      <c r="F962" s="11">
        <v>1083421</v>
      </c>
      <c r="G962" s="11"/>
      <c r="H962" s="11"/>
      <c r="I962" s="11"/>
      <c r="J962" s="204">
        <v>197960.82000000007</v>
      </c>
      <c r="K962" s="11"/>
      <c r="M962" s="11">
        <v>1518</v>
      </c>
      <c r="N962" s="70"/>
      <c r="P962" s="193">
        <f t="shared" si="68"/>
        <v>130.40897233201585</v>
      </c>
      <c r="Q962" s="11"/>
      <c r="R962" s="11"/>
      <c r="S962" s="11"/>
      <c r="T962" s="196">
        <f t="shared" si="69"/>
        <v>713.71607378129113</v>
      </c>
      <c r="U962" s="11"/>
      <c r="V962" s="11"/>
      <c r="W962" s="11"/>
      <c r="Y962" s="171">
        <v>197960.82000000007</v>
      </c>
      <c r="Z962" s="171">
        <f t="shared" si="66"/>
        <v>290058.69</v>
      </c>
      <c r="AA962" s="172"/>
      <c r="AB962" s="171">
        <f t="shared" si="67"/>
        <v>168932.69</v>
      </c>
      <c r="AC962" s="171">
        <v>233148.49</v>
      </c>
      <c r="AD962" s="171"/>
      <c r="AE962" s="4"/>
      <c r="AF962" s="4"/>
    </row>
    <row r="963" spans="1:32">
      <c r="A963" s="56"/>
      <c r="B963" s="11"/>
      <c r="C963" s="11" t="s">
        <v>392</v>
      </c>
      <c r="D963" s="11"/>
      <c r="E963" s="11" t="s">
        <v>280</v>
      </c>
      <c r="F963" s="11">
        <v>493</v>
      </c>
      <c r="G963" s="11"/>
      <c r="H963" s="11"/>
      <c r="I963" s="11"/>
      <c r="J963" s="204">
        <v>95.73</v>
      </c>
      <c r="K963" s="11"/>
      <c r="M963" s="11">
        <v>1</v>
      </c>
      <c r="N963" s="70"/>
      <c r="P963" s="193">
        <f t="shared" si="68"/>
        <v>95.73</v>
      </c>
      <c r="Q963" s="11"/>
      <c r="R963" s="11"/>
      <c r="S963" s="11"/>
      <c r="T963" s="196">
        <f t="shared" si="69"/>
        <v>493</v>
      </c>
      <c r="U963" s="11"/>
      <c r="V963" s="11"/>
      <c r="W963" s="11"/>
      <c r="Y963" s="171">
        <v>95.73</v>
      </c>
      <c r="Z963" s="171">
        <f t="shared" si="66"/>
        <v>140.27000000000001</v>
      </c>
      <c r="AA963" s="172"/>
      <c r="AB963" s="171">
        <f t="shared" si="67"/>
        <v>81.69</v>
      </c>
      <c r="AC963" s="171">
        <v>112.75</v>
      </c>
      <c r="AD963" s="171"/>
      <c r="AE963" s="4"/>
      <c r="AF963" s="4"/>
    </row>
    <row r="964" spans="1:32">
      <c r="A964" s="56"/>
      <c r="B964" s="11"/>
      <c r="C964" s="11" t="s">
        <v>393</v>
      </c>
      <c r="D964" s="11"/>
      <c r="E964" s="11" t="s">
        <v>52</v>
      </c>
      <c r="F964" s="11">
        <v>23375</v>
      </c>
      <c r="G964" s="11"/>
      <c r="H964" s="11"/>
      <c r="I964" s="11"/>
      <c r="J964" s="204">
        <v>4611.9400000000005</v>
      </c>
      <c r="K964" s="11"/>
      <c r="M964" s="11">
        <v>31</v>
      </c>
      <c r="N964" s="70"/>
      <c r="P964" s="193">
        <f t="shared" si="68"/>
        <v>148.77225806451614</v>
      </c>
      <c r="Q964" s="11"/>
      <c r="R964" s="11"/>
      <c r="S964" s="11"/>
      <c r="T964" s="196">
        <f t="shared" si="69"/>
        <v>754.0322580645161</v>
      </c>
      <c r="U964" s="11"/>
      <c r="V964" s="11"/>
      <c r="W964" s="11"/>
      <c r="Y964" s="171">
        <v>4611.9400000000005</v>
      </c>
      <c r="Z964" s="171">
        <f t="shared" si="66"/>
        <v>6757.57</v>
      </c>
      <c r="AA964" s="172"/>
      <c r="AB964" s="171">
        <f t="shared" si="67"/>
        <v>3935.66</v>
      </c>
      <c r="AC964" s="171">
        <v>5431.72</v>
      </c>
      <c r="AD964" s="171"/>
      <c r="AE964" s="4"/>
      <c r="AF964" s="4"/>
    </row>
    <row r="965" spans="1:32">
      <c r="A965" s="56"/>
      <c r="B965" s="11"/>
      <c r="C965" s="11" t="s">
        <v>393</v>
      </c>
      <c r="D965" s="11"/>
      <c r="E965" s="11" t="s">
        <v>54</v>
      </c>
      <c r="F965" s="11">
        <v>4293</v>
      </c>
      <c r="G965" s="11"/>
      <c r="H965" s="11"/>
      <c r="I965" s="11"/>
      <c r="J965" s="204">
        <v>848.65</v>
      </c>
      <c r="K965" s="11"/>
      <c r="M965" s="11">
        <v>5</v>
      </c>
      <c r="N965" s="70"/>
      <c r="P965" s="193">
        <f t="shared" si="68"/>
        <v>169.73</v>
      </c>
      <c r="Q965" s="11"/>
      <c r="R965" s="11"/>
      <c r="S965" s="11"/>
      <c r="T965" s="196">
        <f t="shared" si="69"/>
        <v>858.6</v>
      </c>
      <c r="U965" s="11"/>
      <c r="V965" s="11"/>
      <c r="W965" s="11"/>
      <c r="Y965" s="171">
        <v>848.65</v>
      </c>
      <c r="Z965" s="171">
        <f t="shared" si="66"/>
        <v>1243.47</v>
      </c>
      <c r="AA965" s="172"/>
      <c r="AB965" s="171">
        <f t="shared" si="67"/>
        <v>724.21</v>
      </c>
      <c r="AC965" s="171">
        <v>999.5</v>
      </c>
      <c r="AD965" s="171"/>
      <c r="AE965" s="4"/>
      <c r="AF965" s="4"/>
    </row>
    <row r="966" spans="1:32">
      <c r="A966" s="56"/>
      <c r="B966" s="11"/>
      <c r="C966" s="11" t="s">
        <v>394</v>
      </c>
      <c r="D966" s="11"/>
      <c r="E966" s="11" t="s">
        <v>368</v>
      </c>
      <c r="F966" s="11">
        <v>2268</v>
      </c>
      <c r="G966" s="11"/>
      <c r="H966" s="11"/>
      <c r="I966" s="11"/>
      <c r="J966" s="204">
        <v>434.24</v>
      </c>
      <c r="K966" s="11"/>
      <c r="M966" s="11">
        <v>3</v>
      </c>
      <c r="N966" s="70"/>
      <c r="P966" s="193">
        <f t="shared" si="68"/>
        <v>144.74666666666667</v>
      </c>
      <c r="Q966" s="11"/>
      <c r="R966" s="11"/>
      <c r="S966" s="11"/>
      <c r="T966" s="196">
        <f t="shared" si="69"/>
        <v>756</v>
      </c>
      <c r="U966" s="11"/>
      <c r="V966" s="11"/>
      <c r="W966" s="11"/>
      <c r="Y966" s="171">
        <v>434.24</v>
      </c>
      <c r="Z966" s="171">
        <f t="shared" si="66"/>
        <v>636.26</v>
      </c>
      <c r="AA966" s="172"/>
      <c r="AB966" s="171">
        <f t="shared" si="67"/>
        <v>370.56</v>
      </c>
      <c r="AC966" s="171">
        <v>511.43</v>
      </c>
      <c r="AD966" s="171"/>
      <c r="AE966" s="4"/>
      <c r="AF966" s="4"/>
    </row>
    <row r="967" spans="1:32">
      <c r="A967" s="56"/>
      <c r="B967" s="11"/>
      <c r="C967" s="11" t="s">
        <v>394</v>
      </c>
      <c r="D967" s="11"/>
      <c r="E967" s="11" t="s">
        <v>395</v>
      </c>
      <c r="F967" s="11">
        <v>1051975</v>
      </c>
      <c r="G967" s="11"/>
      <c r="H967" s="11"/>
      <c r="I967" s="11"/>
      <c r="J967" s="204">
        <v>193072.86999999973</v>
      </c>
      <c r="K967" s="11"/>
      <c r="M967" s="11">
        <v>1201</v>
      </c>
      <c r="N967" s="70"/>
      <c r="P967" s="193">
        <f t="shared" si="68"/>
        <v>160.76009159034115</v>
      </c>
      <c r="Q967" s="11"/>
      <c r="R967" s="11"/>
      <c r="S967" s="11"/>
      <c r="T967" s="196">
        <f t="shared" si="69"/>
        <v>875.91590341382187</v>
      </c>
      <c r="U967" s="11"/>
      <c r="V967" s="11"/>
      <c r="W967" s="11"/>
      <c r="Y967" s="171">
        <v>193072.86999999973</v>
      </c>
      <c r="Z967" s="171">
        <f t="shared" si="66"/>
        <v>282896.71000000002</v>
      </c>
      <c r="AA967" s="172"/>
      <c r="AB967" s="171">
        <f t="shared" si="67"/>
        <v>164761.49</v>
      </c>
      <c r="AC967" s="171">
        <v>227391.71</v>
      </c>
      <c r="AD967" s="171"/>
      <c r="AE967" s="4"/>
      <c r="AF967" s="4"/>
    </row>
    <row r="968" spans="1:32">
      <c r="A968" s="56"/>
      <c r="B968" s="11"/>
      <c r="C968" s="11" t="s">
        <v>394</v>
      </c>
      <c r="D968" s="11"/>
      <c r="E968" s="11" t="s">
        <v>309</v>
      </c>
      <c r="F968" s="11">
        <v>960</v>
      </c>
      <c r="G968" s="11"/>
      <c r="H968" s="11"/>
      <c r="I968" s="11"/>
      <c r="J968" s="204">
        <v>182.93</v>
      </c>
      <c r="K968" s="11"/>
      <c r="M968" s="11">
        <v>1</v>
      </c>
      <c r="N968" s="70"/>
      <c r="P968" s="193">
        <f t="shared" si="68"/>
        <v>182.93</v>
      </c>
      <c r="Q968" s="11"/>
      <c r="R968" s="11"/>
      <c r="S968" s="11"/>
      <c r="T968" s="196">
        <f t="shared" si="69"/>
        <v>960</v>
      </c>
      <c r="U968" s="11"/>
      <c r="V968" s="11"/>
      <c r="W968" s="11"/>
      <c r="Y968" s="171">
        <v>182.93</v>
      </c>
      <c r="Z968" s="171">
        <f t="shared" si="66"/>
        <v>268.04000000000002</v>
      </c>
      <c r="AA968" s="172"/>
      <c r="AB968" s="171">
        <f t="shared" si="67"/>
        <v>156.11000000000001</v>
      </c>
      <c r="AC968" s="171">
        <v>215.45</v>
      </c>
      <c r="AD968" s="171"/>
      <c r="AE968" s="4"/>
      <c r="AF968" s="4"/>
    </row>
    <row r="969" spans="1:32">
      <c r="A969" s="56"/>
      <c r="B969" s="11"/>
      <c r="C969" s="11" t="s">
        <v>396</v>
      </c>
      <c r="D969" s="11"/>
      <c r="E969" s="11" t="s">
        <v>68</v>
      </c>
      <c r="F969" s="11">
        <v>408</v>
      </c>
      <c r="G969" s="11"/>
      <c r="H969" s="11"/>
      <c r="I969" s="11"/>
      <c r="J969" s="204">
        <v>79.739999999999995</v>
      </c>
      <c r="K969" s="11"/>
      <c r="M969" s="11">
        <v>1</v>
      </c>
      <c r="N969" s="70"/>
      <c r="P969" s="193">
        <f t="shared" si="68"/>
        <v>79.739999999999995</v>
      </c>
      <c r="Q969" s="11"/>
      <c r="R969" s="11"/>
      <c r="S969" s="11"/>
      <c r="T969" s="196">
        <f t="shared" si="69"/>
        <v>408</v>
      </c>
      <c r="U969" s="11"/>
      <c r="V969" s="11"/>
      <c r="W969" s="11"/>
      <c r="Y969" s="171">
        <v>79.739999999999995</v>
      </c>
      <c r="Z969" s="171">
        <f t="shared" si="66"/>
        <v>116.84</v>
      </c>
      <c r="AA969" s="172"/>
      <c r="AB969" s="171">
        <f t="shared" si="67"/>
        <v>68.05</v>
      </c>
      <c r="AC969" s="171">
        <v>93.91</v>
      </c>
      <c r="AD969" s="171"/>
      <c r="AE969" s="4"/>
      <c r="AF969" s="4"/>
    </row>
    <row r="970" spans="1:32">
      <c r="A970" s="56"/>
      <c r="B970" s="11"/>
      <c r="C970" s="11" t="s">
        <v>396</v>
      </c>
      <c r="D970" s="11"/>
      <c r="E970" s="11" t="s">
        <v>311</v>
      </c>
      <c r="F970" s="11">
        <v>338</v>
      </c>
      <c r="G970" s="11"/>
      <c r="H970" s="11"/>
      <c r="I970" s="11"/>
      <c r="J970" s="204">
        <v>67.09</v>
      </c>
      <c r="K970" s="11"/>
      <c r="M970" s="11">
        <v>1</v>
      </c>
      <c r="N970" s="70"/>
      <c r="P970" s="193">
        <f t="shared" si="68"/>
        <v>67.09</v>
      </c>
      <c r="Q970" s="11"/>
      <c r="R970" s="11"/>
      <c r="S970" s="11"/>
      <c r="T970" s="196">
        <f t="shared" si="69"/>
        <v>338</v>
      </c>
      <c r="U970" s="11"/>
      <c r="V970" s="11"/>
      <c r="W970" s="11"/>
      <c r="Y970" s="171">
        <v>67.09</v>
      </c>
      <c r="Z970" s="171">
        <f t="shared" si="66"/>
        <v>98.3</v>
      </c>
      <c r="AA970" s="172"/>
      <c r="AB970" s="171">
        <f t="shared" si="67"/>
        <v>57.25</v>
      </c>
      <c r="AC970" s="171">
        <v>79.02</v>
      </c>
      <c r="AD970" s="171"/>
      <c r="AE970" s="4"/>
      <c r="AF970" s="4"/>
    </row>
    <row r="971" spans="1:32">
      <c r="A971" s="56"/>
      <c r="B971" s="11"/>
      <c r="C971" s="11" t="s">
        <v>396</v>
      </c>
      <c r="D971" s="11"/>
      <c r="E971" s="11" t="s">
        <v>309</v>
      </c>
      <c r="F971" s="11">
        <v>5033785</v>
      </c>
      <c r="G971" s="11"/>
      <c r="H971" s="11"/>
      <c r="I971" s="11"/>
      <c r="J971" s="204">
        <v>930494.32000000135</v>
      </c>
      <c r="K971" s="11"/>
      <c r="M971" s="11">
        <v>5048</v>
      </c>
      <c r="N971" s="70"/>
      <c r="P971" s="193">
        <f t="shared" si="68"/>
        <v>184.32930269413654</v>
      </c>
      <c r="Q971" s="11"/>
      <c r="R971" s="11"/>
      <c r="S971" s="11"/>
      <c r="T971" s="196">
        <f t="shared" si="69"/>
        <v>997.18403328050715</v>
      </c>
      <c r="U971" s="11"/>
      <c r="V971" s="11"/>
      <c r="W971" s="11"/>
      <c r="Y971" s="171">
        <v>930494.32000000135</v>
      </c>
      <c r="Z971" s="171">
        <f t="shared" si="66"/>
        <v>1363390.82</v>
      </c>
      <c r="AA971" s="172"/>
      <c r="AB971" s="171">
        <f t="shared" si="67"/>
        <v>794050.63</v>
      </c>
      <c r="AC971" s="171">
        <v>1095890.3400000001</v>
      </c>
      <c r="AD971" s="171"/>
      <c r="AE971" s="4"/>
      <c r="AF971" s="4"/>
    </row>
    <row r="972" spans="1:32">
      <c r="A972" s="56"/>
      <c r="B972" s="11"/>
      <c r="C972" s="11" t="s">
        <v>397</v>
      </c>
      <c r="D972" s="11"/>
      <c r="E972" s="11" t="s">
        <v>322</v>
      </c>
      <c r="F972" s="11">
        <v>3538835</v>
      </c>
      <c r="G972" s="11"/>
      <c r="H972" s="11"/>
      <c r="I972" s="11"/>
      <c r="J972" s="204">
        <v>658150.15000000212</v>
      </c>
      <c r="K972" s="11"/>
      <c r="M972" s="11">
        <v>6018</v>
      </c>
      <c r="N972" s="70"/>
      <c r="P972" s="193">
        <f t="shared" si="68"/>
        <v>109.3636008640748</v>
      </c>
      <c r="Q972" s="11"/>
      <c r="R972" s="11"/>
      <c r="S972" s="11"/>
      <c r="T972" s="196">
        <f t="shared" si="69"/>
        <v>588.04170820870718</v>
      </c>
      <c r="U972" s="11"/>
      <c r="V972" s="11"/>
      <c r="W972" s="11"/>
      <c r="Y972" s="171">
        <v>658150.15000000212</v>
      </c>
      <c r="Z972" s="171">
        <f t="shared" si="66"/>
        <v>964343.21</v>
      </c>
      <c r="AA972" s="172"/>
      <c r="AB972" s="171">
        <f t="shared" si="67"/>
        <v>561641.84</v>
      </c>
      <c r="AC972" s="171">
        <v>775136.8</v>
      </c>
      <c r="AD972" s="171"/>
      <c r="AE972" s="4"/>
      <c r="AF972" s="4"/>
    </row>
    <row r="973" spans="1:32">
      <c r="A973" s="56"/>
      <c r="B973" s="11"/>
      <c r="C973" s="11" t="s">
        <v>398</v>
      </c>
      <c r="D973" s="11"/>
      <c r="E973" s="11" t="s">
        <v>68</v>
      </c>
      <c r="F973" s="11">
        <v>151589</v>
      </c>
      <c r="G973" s="11"/>
      <c r="H973" s="11"/>
      <c r="I973" s="11"/>
      <c r="J973" s="204">
        <v>27945.319999999996</v>
      </c>
      <c r="K973" s="11"/>
      <c r="M973" s="11">
        <v>211</v>
      </c>
      <c r="N973" s="70"/>
      <c r="P973" s="193">
        <f t="shared" si="68"/>
        <v>132.44227488151657</v>
      </c>
      <c r="Q973" s="11"/>
      <c r="R973" s="11"/>
      <c r="S973" s="11"/>
      <c r="T973" s="196">
        <f t="shared" si="69"/>
        <v>718.43127962085305</v>
      </c>
      <c r="U973" s="11"/>
      <c r="V973" s="11"/>
      <c r="W973" s="11"/>
      <c r="Y973" s="171">
        <v>27945.319999999996</v>
      </c>
      <c r="Z973" s="171">
        <f t="shared" si="66"/>
        <v>40946.400000000001</v>
      </c>
      <c r="AA973" s="172"/>
      <c r="AB973" s="171">
        <f t="shared" si="67"/>
        <v>23847.54</v>
      </c>
      <c r="AC973" s="171">
        <v>32912.620000000003</v>
      </c>
      <c r="AD973" s="171"/>
      <c r="AE973" s="4"/>
      <c r="AF973" s="4"/>
    </row>
    <row r="974" spans="1:32">
      <c r="A974" s="56"/>
      <c r="B974" s="11"/>
      <c r="C974" s="11" t="s">
        <v>399</v>
      </c>
      <c r="D974" s="11"/>
      <c r="E974" s="11" t="s">
        <v>62</v>
      </c>
      <c r="F974" s="11">
        <v>2025</v>
      </c>
      <c r="G974" s="11"/>
      <c r="H974" s="11"/>
      <c r="I974" s="11"/>
      <c r="J974" s="204">
        <v>389.46000000000004</v>
      </c>
      <c r="K974" s="11"/>
      <c r="M974" s="11">
        <v>3</v>
      </c>
      <c r="N974" s="70"/>
      <c r="P974" s="193">
        <f t="shared" si="68"/>
        <v>129.82000000000002</v>
      </c>
      <c r="Q974" s="11"/>
      <c r="R974" s="11"/>
      <c r="S974" s="11"/>
      <c r="T974" s="196">
        <f t="shared" si="69"/>
        <v>675</v>
      </c>
      <c r="U974" s="11"/>
      <c r="V974" s="11"/>
      <c r="W974" s="11"/>
      <c r="Y974" s="171">
        <v>389.46000000000004</v>
      </c>
      <c r="Z974" s="171">
        <f t="shared" si="66"/>
        <v>570.65</v>
      </c>
      <c r="AA974" s="172"/>
      <c r="AB974" s="171">
        <f t="shared" si="67"/>
        <v>332.35</v>
      </c>
      <c r="AC974" s="171">
        <v>458.69</v>
      </c>
      <c r="AD974" s="171"/>
      <c r="AE974" s="4"/>
      <c r="AF974" s="4"/>
    </row>
    <row r="975" spans="1:32">
      <c r="A975" s="56"/>
      <c r="B975" s="11"/>
      <c r="C975" s="11" t="s">
        <v>400</v>
      </c>
      <c r="D975" s="11"/>
      <c r="E975" s="11" t="s">
        <v>322</v>
      </c>
      <c r="F975" s="11">
        <v>389</v>
      </c>
      <c r="G975" s="11"/>
      <c r="H975" s="11"/>
      <c r="I975" s="11"/>
      <c r="J975" s="204">
        <v>76.53</v>
      </c>
      <c r="K975" s="11"/>
      <c r="M975" s="11">
        <v>1</v>
      </c>
      <c r="N975" s="70"/>
      <c r="P975" s="193">
        <f t="shared" si="68"/>
        <v>76.53</v>
      </c>
      <c r="Q975" s="11"/>
      <c r="R975" s="11"/>
      <c r="S975" s="11"/>
      <c r="T975" s="196">
        <f t="shared" si="69"/>
        <v>389</v>
      </c>
      <c r="U975" s="11"/>
      <c r="V975" s="11"/>
      <c r="W975" s="11"/>
      <c r="Y975" s="171">
        <v>76.53</v>
      </c>
      <c r="Z975" s="171">
        <f t="shared" si="66"/>
        <v>112.13</v>
      </c>
      <c r="AA975" s="172"/>
      <c r="AB975" s="171">
        <f t="shared" si="67"/>
        <v>65.31</v>
      </c>
      <c r="AC975" s="171">
        <v>90.13</v>
      </c>
      <c r="AD975" s="171"/>
      <c r="AE975" s="4"/>
      <c r="AF975" s="4"/>
    </row>
    <row r="976" spans="1:32">
      <c r="A976" s="56"/>
      <c r="B976" s="11"/>
      <c r="C976" s="11" t="s">
        <v>400</v>
      </c>
      <c r="D976" s="11"/>
      <c r="E976" s="11" t="s">
        <v>75</v>
      </c>
      <c r="F976" s="11">
        <v>2618</v>
      </c>
      <c r="G976" s="11"/>
      <c r="H976" s="11"/>
      <c r="I976" s="11"/>
      <c r="J976" s="204">
        <v>512.24</v>
      </c>
      <c r="K976" s="11"/>
      <c r="M976" s="11">
        <v>6</v>
      </c>
      <c r="N976" s="70"/>
      <c r="P976" s="193">
        <f t="shared" si="68"/>
        <v>85.373333333333335</v>
      </c>
      <c r="Q976" s="11"/>
      <c r="R976" s="11"/>
      <c r="S976" s="11"/>
      <c r="T976" s="196">
        <f t="shared" si="69"/>
        <v>436.33333333333331</v>
      </c>
      <c r="U976" s="11"/>
      <c r="V976" s="11"/>
      <c r="W976" s="11"/>
      <c r="Y976" s="171">
        <v>512.24</v>
      </c>
      <c r="Z976" s="171">
        <f t="shared" si="66"/>
        <v>750.55</v>
      </c>
      <c r="AA976" s="172"/>
      <c r="AB976" s="171">
        <f t="shared" si="67"/>
        <v>437.13</v>
      </c>
      <c r="AC976" s="171">
        <v>603.29</v>
      </c>
      <c r="AD976" s="171"/>
      <c r="AE976" s="4"/>
      <c r="AF976" s="4"/>
    </row>
    <row r="977" spans="1:32">
      <c r="A977" s="56"/>
      <c r="B977" s="11"/>
      <c r="C977" s="11" t="s">
        <v>400</v>
      </c>
      <c r="D977" s="11"/>
      <c r="E977" s="11" t="s">
        <v>98</v>
      </c>
      <c r="F977" s="11">
        <v>441627</v>
      </c>
      <c r="G977" s="11"/>
      <c r="H977" s="11"/>
      <c r="I977" s="11"/>
      <c r="J977" s="204">
        <v>84266.290000000037</v>
      </c>
      <c r="K977" s="11"/>
      <c r="M977" s="11">
        <v>757</v>
      </c>
      <c r="N977" s="70"/>
      <c r="P977" s="193">
        <f t="shared" si="68"/>
        <v>111.31610303830917</v>
      </c>
      <c r="Q977" s="11"/>
      <c r="R977" s="11"/>
      <c r="S977" s="11"/>
      <c r="T977" s="196">
        <f t="shared" si="69"/>
        <v>583.39101717305152</v>
      </c>
      <c r="U977" s="11"/>
      <c r="V977" s="11"/>
      <c r="W977" s="11"/>
      <c r="Y977" s="171">
        <v>84266.290000000037</v>
      </c>
      <c r="Z977" s="171">
        <f t="shared" si="66"/>
        <v>123469.73</v>
      </c>
      <c r="AA977" s="172"/>
      <c r="AB977" s="171">
        <f t="shared" si="67"/>
        <v>71909.84</v>
      </c>
      <c r="AC977" s="171">
        <v>99244.68</v>
      </c>
      <c r="AD977" s="171"/>
      <c r="AE977" s="4"/>
      <c r="AF977" s="4"/>
    </row>
    <row r="978" spans="1:32">
      <c r="A978" s="56"/>
      <c r="B978" s="11"/>
      <c r="C978" s="11" t="s">
        <v>400</v>
      </c>
      <c r="D978" s="11"/>
      <c r="E978" s="11" t="s">
        <v>355</v>
      </c>
      <c r="F978" s="11">
        <v>2257</v>
      </c>
      <c r="G978" s="11"/>
      <c r="H978" s="11"/>
      <c r="I978" s="11"/>
      <c r="J978" s="204">
        <v>434.67</v>
      </c>
      <c r="K978" s="11"/>
      <c r="M978" s="11">
        <v>1</v>
      </c>
      <c r="N978" s="70"/>
      <c r="P978" s="193">
        <f t="shared" si="68"/>
        <v>434.67</v>
      </c>
      <c r="Q978" s="11"/>
      <c r="R978" s="11"/>
      <c r="S978" s="11"/>
      <c r="T978" s="196">
        <f t="shared" si="69"/>
        <v>2257</v>
      </c>
      <c r="U978" s="11"/>
      <c r="V978" s="11"/>
      <c r="W978" s="11"/>
      <c r="Y978" s="171">
        <v>434.67</v>
      </c>
      <c r="Z978" s="171">
        <f t="shared" si="66"/>
        <v>636.89</v>
      </c>
      <c r="AA978" s="172"/>
      <c r="AB978" s="171">
        <f t="shared" si="67"/>
        <v>370.93</v>
      </c>
      <c r="AC978" s="171">
        <v>511.93</v>
      </c>
      <c r="AD978" s="171"/>
      <c r="AE978" s="4"/>
      <c r="AF978" s="4"/>
    </row>
    <row r="979" spans="1:32">
      <c r="A979" s="56"/>
      <c r="B979" s="11"/>
      <c r="C979" s="11" t="s">
        <v>401</v>
      </c>
      <c r="D979" s="11"/>
      <c r="E979" s="11" t="s">
        <v>171</v>
      </c>
      <c r="F979" s="11">
        <v>991</v>
      </c>
      <c r="G979" s="11"/>
      <c r="H979" s="11"/>
      <c r="I979" s="11"/>
      <c r="J979" s="204">
        <v>189.89</v>
      </c>
      <c r="K979" s="11"/>
      <c r="M979" s="11">
        <v>1</v>
      </c>
      <c r="N979" s="70"/>
      <c r="P979" s="193">
        <f t="shared" si="68"/>
        <v>189.89</v>
      </c>
      <c r="Q979" s="11"/>
      <c r="R979" s="11"/>
      <c r="S979" s="11"/>
      <c r="T979" s="196">
        <f t="shared" si="69"/>
        <v>991</v>
      </c>
      <c r="U979" s="11"/>
      <c r="V979" s="11"/>
      <c r="W979" s="11"/>
      <c r="Y979" s="171">
        <v>189.89</v>
      </c>
      <c r="Z979" s="171">
        <f t="shared" si="66"/>
        <v>278.23</v>
      </c>
      <c r="AA979" s="172"/>
      <c r="AB979" s="171">
        <f t="shared" si="67"/>
        <v>162.05000000000001</v>
      </c>
      <c r="AC979" s="171">
        <v>223.64</v>
      </c>
      <c r="AD979" s="171"/>
      <c r="AE979" s="4"/>
      <c r="AF979" s="4"/>
    </row>
    <row r="980" spans="1:32">
      <c r="A980" s="56"/>
      <c r="B980" s="11"/>
      <c r="C980" s="11" t="s">
        <v>401</v>
      </c>
      <c r="D980" s="11"/>
      <c r="E980" s="11" t="s">
        <v>272</v>
      </c>
      <c r="F980" s="11">
        <v>1184143</v>
      </c>
      <c r="G980" s="11"/>
      <c r="H980" s="11"/>
      <c r="I980" s="11"/>
      <c r="J980" s="204">
        <v>215853.44999999975</v>
      </c>
      <c r="K980" s="11"/>
      <c r="M980" s="11">
        <v>1637</v>
      </c>
      <c r="N980" s="70"/>
      <c r="P980" s="193">
        <f t="shared" si="68"/>
        <v>131.85916310323748</v>
      </c>
      <c r="Q980" s="11"/>
      <c r="R980" s="11"/>
      <c r="S980" s="11"/>
      <c r="T980" s="196">
        <f t="shared" si="69"/>
        <v>723.36163714111183</v>
      </c>
      <c r="U980" s="11"/>
      <c r="V980" s="11"/>
      <c r="W980" s="11"/>
      <c r="Y980" s="171">
        <v>215853.44999999975</v>
      </c>
      <c r="Z980" s="171">
        <f t="shared" si="66"/>
        <v>316275.56</v>
      </c>
      <c r="AA980" s="172"/>
      <c r="AB980" s="171">
        <f t="shared" si="67"/>
        <v>184201.63</v>
      </c>
      <c r="AC980" s="171">
        <v>254221.55</v>
      </c>
      <c r="AD980" s="171"/>
      <c r="AE980" s="4"/>
      <c r="AF980" s="4"/>
    </row>
    <row r="981" spans="1:32">
      <c r="A981" s="56"/>
      <c r="B981" s="11"/>
      <c r="C981" s="11" t="s">
        <v>401</v>
      </c>
      <c r="D981" s="11"/>
      <c r="E981" s="11" t="s">
        <v>144</v>
      </c>
      <c r="F981" s="11">
        <v>2905</v>
      </c>
      <c r="G981" s="11"/>
      <c r="H981" s="11"/>
      <c r="I981" s="11"/>
      <c r="J981" s="204">
        <v>568.14</v>
      </c>
      <c r="K981" s="11"/>
      <c r="M981" s="11">
        <v>1</v>
      </c>
      <c r="N981" s="70"/>
      <c r="P981" s="193">
        <f t="shared" si="68"/>
        <v>568.14</v>
      </c>
      <c r="Q981" s="11"/>
      <c r="R981" s="11"/>
      <c r="S981" s="11"/>
      <c r="T981" s="196">
        <f t="shared" si="69"/>
        <v>2905</v>
      </c>
      <c r="U981" s="11"/>
      <c r="V981" s="11"/>
      <c r="W981" s="11"/>
      <c r="Y981" s="171">
        <v>568.14</v>
      </c>
      <c r="Z981" s="171">
        <f t="shared" si="66"/>
        <v>832.46</v>
      </c>
      <c r="AA981" s="172"/>
      <c r="AB981" s="171">
        <f t="shared" si="67"/>
        <v>484.83</v>
      </c>
      <c r="AC981" s="171">
        <v>669.13</v>
      </c>
      <c r="AD981" s="171"/>
      <c r="AE981" s="4"/>
      <c r="AF981" s="4"/>
    </row>
    <row r="982" spans="1:32">
      <c r="A982" s="56"/>
      <c r="B982" s="11"/>
      <c r="C982" s="11" t="s">
        <v>402</v>
      </c>
      <c r="D982" s="11"/>
      <c r="E982" s="11" t="s">
        <v>280</v>
      </c>
      <c r="F982" s="11">
        <v>91415</v>
      </c>
      <c r="G982" s="11"/>
      <c r="H982" s="11"/>
      <c r="I982" s="11"/>
      <c r="J982" s="204">
        <v>16439.69000000001</v>
      </c>
      <c r="K982" s="11"/>
      <c r="M982" s="11">
        <v>169</v>
      </c>
      <c r="N982" s="70"/>
      <c r="P982" s="193">
        <f t="shared" si="68"/>
        <v>97.276272189349172</v>
      </c>
      <c r="Q982" s="11"/>
      <c r="R982" s="11"/>
      <c r="S982" s="11"/>
      <c r="T982" s="196">
        <f t="shared" si="69"/>
        <v>540.91715976331363</v>
      </c>
      <c r="U982" s="11"/>
      <c r="V982" s="11"/>
      <c r="W982" s="11"/>
      <c r="Y982" s="171">
        <v>16439.69000000001</v>
      </c>
      <c r="Z982" s="171">
        <f t="shared" si="66"/>
        <v>24087.97</v>
      </c>
      <c r="AA982" s="172"/>
      <c r="AB982" s="171">
        <f t="shared" si="67"/>
        <v>14029.04</v>
      </c>
      <c r="AC982" s="171">
        <v>19361.86</v>
      </c>
      <c r="AD982" s="171"/>
      <c r="AE982" s="4"/>
      <c r="AF982" s="4"/>
    </row>
    <row r="983" spans="1:32">
      <c r="A983" s="56"/>
      <c r="B983" s="11"/>
      <c r="C983" s="11" t="s">
        <v>403</v>
      </c>
      <c r="D983" s="11"/>
      <c r="E983" s="11" t="s">
        <v>404</v>
      </c>
      <c r="F983" s="11">
        <v>977</v>
      </c>
      <c r="G983" s="11"/>
      <c r="H983" s="11"/>
      <c r="I983" s="11"/>
      <c r="J983" s="204">
        <v>184.87</v>
      </c>
      <c r="K983" s="11"/>
      <c r="M983" s="11">
        <v>1</v>
      </c>
      <c r="N983" s="70"/>
      <c r="P983" s="193">
        <f t="shared" si="68"/>
        <v>184.87</v>
      </c>
      <c r="Q983" s="11"/>
      <c r="R983" s="11"/>
      <c r="S983" s="11"/>
      <c r="T983" s="196">
        <f t="shared" si="69"/>
        <v>977</v>
      </c>
      <c r="U983" s="11"/>
      <c r="V983" s="11"/>
      <c r="W983" s="11"/>
      <c r="Y983" s="171">
        <v>184.87</v>
      </c>
      <c r="Z983" s="171">
        <f t="shared" si="66"/>
        <v>270.88</v>
      </c>
      <c r="AA983" s="172"/>
      <c r="AB983" s="171">
        <f t="shared" si="67"/>
        <v>157.76</v>
      </c>
      <c r="AC983" s="171">
        <v>217.73</v>
      </c>
      <c r="AD983" s="171"/>
      <c r="AE983" s="4"/>
      <c r="AF983" s="4"/>
    </row>
    <row r="984" spans="1:32">
      <c r="A984" s="56"/>
      <c r="B984" s="11"/>
      <c r="C984" s="11" t="s">
        <v>403</v>
      </c>
      <c r="D984" s="11"/>
      <c r="E984" s="11" t="s">
        <v>405</v>
      </c>
      <c r="F984" s="11">
        <v>251198</v>
      </c>
      <c r="G984" s="11"/>
      <c r="H984" s="11"/>
      <c r="I984" s="11"/>
      <c r="J984" s="204">
        <v>45804.140000000043</v>
      </c>
      <c r="K984" s="11"/>
      <c r="M984" s="11">
        <v>487</v>
      </c>
      <c r="N984" s="70"/>
      <c r="P984" s="193">
        <f t="shared" si="68"/>
        <v>94.053675564681811</v>
      </c>
      <c r="Q984" s="11"/>
      <c r="R984" s="11"/>
      <c r="S984" s="11"/>
      <c r="T984" s="196">
        <f t="shared" si="69"/>
        <v>515.80698151950719</v>
      </c>
      <c r="U984" s="11"/>
      <c r="V984" s="11"/>
      <c r="W984" s="11"/>
      <c r="Y984" s="171">
        <v>45804.140000000043</v>
      </c>
      <c r="Z984" s="171">
        <f t="shared" si="66"/>
        <v>67113.73</v>
      </c>
      <c r="AA984" s="172"/>
      <c r="AB984" s="171">
        <f t="shared" si="67"/>
        <v>39087.620000000003</v>
      </c>
      <c r="AC984" s="171">
        <v>53945.86</v>
      </c>
      <c r="AD984" s="171"/>
      <c r="AE984" s="4"/>
      <c r="AF984" s="4"/>
    </row>
    <row r="985" spans="1:32">
      <c r="A985" s="56"/>
      <c r="B985" s="11"/>
      <c r="C985" s="11" t="s">
        <v>406</v>
      </c>
      <c r="D985" s="11"/>
      <c r="E985" s="11" t="s">
        <v>407</v>
      </c>
      <c r="F985" s="11">
        <v>208642</v>
      </c>
      <c r="G985" s="11"/>
      <c r="H985" s="11"/>
      <c r="I985" s="11"/>
      <c r="J985" s="204">
        <v>37732.129999999968</v>
      </c>
      <c r="K985" s="11"/>
      <c r="M985" s="11">
        <v>304</v>
      </c>
      <c r="N985" s="70"/>
      <c r="P985" s="193">
        <f t="shared" si="68"/>
        <v>124.11884868421042</v>
      </c>
      <c r="Q985" s="11"/>
      <c r="R985" s="11"/>
      <c r="S985" s="11"/>
      <c r="T985" s="196">
        <f t="shared" si="69"/>
        <v>686.3223684210526</v>
      </c>
      <c r="U985" s="11"/>
      <c r="V985" s="11"/>
      <c r="W985" s="11"/>
      <c r="Y985" s="171">
        <v>37732.129999999968</v>
      </c>
      <c r="Z985" s="171">
        <f t="shared" si="66"/>
        <v>55286.36</v>
      </c>
      <c r="AA985" s="172"/>
      <c r="AB985" s="171">
        <f t="shared" si="67"/>
        <v>32199.25</v>
      </c>
      <c r="AC985" s="171">
        <v>44439.040000000001</v>
      </c>
      <c r="AD985" s="171"/>
      <c r="AE985" s="4"/>
      <c r="AF985" s="4"/>
    </row>
    <row r="986" spans="1:32">
      <c r="A986" s="56"/>
      <c r="B986" s="11"/>
      <c r="C986" s="11" t="s">
        <v>408</v>
      </c>
      <c r="D986" s="11"/>
      <c r="E986" s="11" t="s">
        <v>93</v>
      </c>
      <c r="F986" s="11">
        <v>912688</v>
      </c>
      <c r="G986" s="11"/>
      <c r="H986" s="11"/>
      <c r="I986" s="11"/>
      <c r="J986" s="204">
        <v>173854.73000000021</v>
      </c>
      <c r="K986" s="11"/>
      <c r="M986" s="11">
        <v>1175</v>
      </c>
      <c r="N986" s="70"/>
      <c r="P986" s="193">
        <f t="shared" si="68"/>
        <v>147.9614723404257</v>
      </c>
      <c r="Q986" s="11"/>
      <c r="R986" s="11"/>
      <c r="S986" s="11"/>
      <c r="T986" s="196">
        <f t="shared" si="69"/>
        <v>776.75574468085108</v>
      </c>
      <c r="U986" s="11"/>
      <c r="V986" s="11"/>
      <c r="W986" s="11"/>
      <c r="Y986" s="171">
        <v>173854.73000000021</v>
      </c>
      <c r="Z986" s="171">
        <f t="shared" si="66"/>
        <v>254737.66</v>
      </c>
      <c r="AA986" s="172"/>
      <c r="AB986" s="171">
        <f t="shared" si="67"/>
        <v>148361.42000000001</v>
      </c>
      <c r="AC986" s="171">
        <v>204757.53</v>
      </c>
      <c r="AD986" s="171"/>
      <c r="AE986" s="4"/>
      <c r="AF986" s="4"/>
    </row>
    <row r="987" spans="1:32">
      <c r="A987" s="56"/>
      <c r="B987" s="11"/>
      <c r="C987" s="11" t="s">
        <v>409</v>
      </c>
      <c r="D987" s="11"/>
      <c r="E987" s="11" t="s">
        <v>93</v>
      </c>
      <c r="F987" s="11">
        <v>51402</v>
      </c>
      <c r="G987" s="11"/>
      <c r="H987" s="11"/>
      <c r="I987" s="11"/>
      <c r="J987" s="204">
        <v>9620.31</v>
      </c>
      <c r="K987" s="11"/>
      <c r="M987" s="11">
        <v>101</v>
      </c>
      <c r="N987" s="70"/>
      <c r="P987" s="193">
        <f t="shared" si="68"/>
        <v>95.250594059405941</v>
      </c>
      <c r="Q987" s="11"/>
      <c r="R987" s="11"/>
      <c r="S987" s="11"/>
      <c r="T987" s="196">
        <f t="shared" si="69"/>
        <v>508.93069306930693</v>
      </c>
      <c r="U987" s="11"/>
      <c r="V987" s="11"/>
      <c r="W987" s="11"/>
      <c r="Y987" s="171">
        <v>9620.31</v>
      </c>
      <c r="Z987" s="171">
        <f t="shared" si="66"/>
        <v>14095.99</v>
      </c>
      <c r="AA987" s="172"/>
      <c r="AB987" s="171">
        <f t="shared" si="67"/>
        <v>8209.6299999999992</v>
      </c>
      <c r="AC987" s="171">
        <v>11330.33</v>
      </c>
      <c r="AD987" s="171"/>
      <c r="AE987" s="4"/>
      <c r="AF987" s="4"/>
    </row>
    <row r="988" spans="1:32">
      <c r="A988" s="56"/>
      <c r="B988" s="11"/>
      <c r="C988" s="11" t="s">
        <v>410</v>
      </c>
      <c r="D988" s="11"/>
      <c r="E988" s="11" t="s">
        <v>53</v>
      </c>
      <c r="F988" s="11">
        <v>1194999</v>
      </c>
      <c r="G988" s="11"/>
      <c r="H988" s="11"/>
      <c r="I988" s="11"/>
      <c r="J988" s="204">
        <v>226799.70999999964</v>
      </c>
      <c r="K988" s="11"/>
      <c r="M988" s="11">
        <v>2948</v>
      </c>
      <c r="N988" s="70"/>
      <c r="P988" s="193">
        <f t="shared" si="68"/>
        <v>76.933415875169487</v>
      </c>
      <c r="Q988" s="11"/>
      <c r="R988" s="11"/>
      <c r="S988" s="11"/>
      <c r="T988" s="196">
        <f t="shared" si="69"/>
        <v>405.35922659430122</v>
      </c>
      <c r="U988" s="11"/>
      <c r="V988" s="11"/>
      <c r="W988" s="11"/>
      <c r="Y988" s="171">
        <v>226799.70999999964</v>
      </c>
      <c r="Z988" s="171">
        <f t="shared" si="66"/>
        <v>332314.38</v>
      </c>
      <c r="AA988" s="172"/>
      <c r="AB988" s="171">
        <f t="shared" si="67"/>
        <v>193542.77</v>
      </c>
      <c r="AC988" s="171">
        <v>267113.52</v>
      </c>
      <c r="AD988" s="171"/>
      <c r="AE988" s="4"/>
      <c r="AF988" s="4"/>
    </row>
    <row r="989" spans="1:32">
      <c r="A989" s="56"/>
      <c r="B989" s="11"/>
      <c r="C989" s="11" t="s">
        <v>410</v>
      </c>
      <c r="D989" s="11"/>
      <c r="E989" s="11" t="s">
        <v>154</v>
      </c>
      <c r="F989" s="11">
        <v>584</v>
      </c>
      <c r="G989" s="11"/>
      <c r="H989" s="11"/>
      <c r="I989" s="11"/>
      <c r="J989" s="204">
        <v>112.09</v>
      </c>
      <c r="K989" s="11"/>
      <c r="M989" s="11">
        <v>1</v>
      </c>
      <c r="N989" s="70"/>
      <c r="P989" s="193">
        <f t="shared" si="68"/>
        <v>112.09</v>
      </c>
      <c r="Q989" s="11"/>
      <c r="R989" s="11"/>
      <c r="S989" s="11"/>
      <c r="T989" s="196">
        <f t="shared" si="69"/>
        <v>584</v>
      </c>
      <c r="U989" s="11"/>
      <c r="V989" s="11"/>
      <c r="W989" s="11"/>
      <c r="Y989" s="171">
        <v>112.09</v>
      </c>
      <c r="Z989" s="171">
        <f t="shared" si="66"/>
        <v>164.24</v>
      </c>
      <c r="AA989" s="172"/>
      <c r="AB989" s="171">
        <f t="shared" si="67"/>
        <v>95.65</v>
      </c>
      <c r="AC989" s="171">
        <v>132.01</v>
      </c>
      <c r="AD989" s="171"/>
      <c r="AE989" s="4"/>
      <c r="AF989" s="4"/>
    </row>
    <row r="990" spans="1:32">
      <c r="A990" s="56"/>
      <c r="B990" s="11"/>
      <c r="C990" s="11" t="s">
        <v>411</v>
      </c>
      <c r="D990" s="11"/>
      <c r="E990" s="11" t="s">
        <v>144</v>
      </c>
      <c r="F990" s="11">
        <v>4338</v>
      </c>
      <c r="G990" s="11"/>
      <c r="H990" s="11"/>
      <c r="I990" s="11"/>
      <c r="J990" s="204">
        <v>834.23</v>
      </c>
      <c r="K990" s="11"/>
      <c r="M990" s="11">
        <v>5</v>
      </c>
      <c r="N990" s="70"/>
      <c r="P990" s="193">
        <f t="shared" si="68"/>
        <v>166.846</v>
      </c>
      <c r="Q990" s="11"/>
      <c r="R990" s="11"/>
      <c r="S990" s="11"/>
      <c r="T990" s="196">
        <f t="shared" si="69"/>
        <v>867.6</v>
      </c>
      <c r="U990" s="11"/>
      <c r="V990" s="11"/>
      <c r="W990" s="11"/>
      <c r="Y990" s="171">
        <v>834.23</v>
      </c>
      <c r="Z990" s="171">
        <f t="shared" si="66"/>
        <v>1222.3399999999999</v>
      </c>
      <c r="AA990" s="172"/>
      <c r="AB990" s="171">
        <f t="shared" si="67"/>
        <v>711.9</v>
      </c>
      <c r="AC990" s="171">
        <v>982.51</v>
      </c>
      <c r="AD990" s="171"/>
      <c r="AE990" s="4"/>
      <c r="AF990" s="4"/>
    </row>
    <row r="991" spans="1:32">
      <c r="A991" s="56"/>
      <c r="B991" s="11"/>
      <c r="C991" s="11" t="s">
        <v>412</v>
      </c>
      <c r="D991" s="11"/>
      <c r="E991" s="11" t="s">
        <v>53</v>
      </c>
      <c r="F991" s="11">
        <v>515</v>
      </c>
      <c r="G991" s="11"/>
      <c r="H991" s="11"/>
      <c r="I991" s="11"/>
      <c r="J991" s="204">
        <v>99.49</v>
      </c>
      <c r="K991" s="11"/>
      <c r="M991" s="11">
        <v>1</v>
      </c>
      <c r="N991" s="70"/>
      <c r="P991" s="193">
        <f t="shared" si="68"/>
        <v>99.49</v>
      </c>
      <c r="Q991" s="11"/>
      <c r="R991" s="11"/>
      <c r="S991" s="11"/>
      <c r="T991" s="196">
        <f t="shared" si="69"/>
        <v>515</v>
      </c>
      <c r="U991" s="11"/>
      <c r="V991" s="11"/>
      <c r="W991" s="11"/>
      <c r="Y991" s="171">
        <v>99.49</v>
      </c>
      <c r="Z991" s="171">
        <f t="shared" si="66"/>
        <v>145.78</v>
      </c>
      <c r="AA991" s="172"/>
      <c r="AB991" s="171">
        <f t="shared" si="67"/>
        <v>84.9</v>
      </c>
      <c r="AC991" s="171">
        <v>117.17</v>
      </c>
      <c r="AD991" s="171"/>
      <c r="AE991" s="4"/>
      <c r="AF991" s="4"/>
    </row>
    <row r="992" spans="1:32">
      <c r="A992" s="56"/>
      <c r="B992" s="11"/>
      <c r="C992" s="11" t="s">
        <v>412</v>
      </c>
      <c r="D992" s="11"/>
      <c r="E992" s="11" t="s">
        <v>413</v>
      </c>
      <c r="F992" s="11">
        <v>423</v>
      </c>
      <c r="G992" s="11"/>
      <c r="H992" s="11"/>
      <c r="I992" s="11"/>
      <c r="J992" s="204">
        <v>82.71</v>
      </c>
      <c r="K992" s="11"/>
      <c r="M992" s="11">
        <v>1</v>
      </c>
      <c r="N992" s="70"/>
      <c r="P992" s="193">
        <f t="shared" si="68"/>
        <v>82.71</v>
      </c>
      <c r="Q992" s="11"/>
      <c r="R992" s="11"/>
      <c r="S992" s="11"/>
      <c r="T992" s="196">
        <f t="shared" si="69"/>
        <v>423</v>
      </c>
      <c r="U992" s="11"/>
      <c r="V992" s="11"/>
      <c r="W992" s="11"/>
      <c r="Y992" s="171">
        <v>82.71</v>
      </c>
      <c r="Z992" s="171">
        <f t="shared" si="66"/>
        <v>121.19</v>
      </c>
      <c r="AA992" s="172"/>
      <c r="AB992" s="171">
        <f t="shared" si="67"/>
        <v>70.58</v>
      </c>
      <c r="AC992" s="171">
        <v>97.41</v>
      </c>
      <c r="AD992" s="171"/>
      <c r="AE992" s="4"/>
      <c r="AF992" s="4"/>
    </row>
    <row r="993" spans="1:32">
      <c r="A993" s="56"/>
      <c r="B993" s="11"/>
      <c r="C993" s="11" t="s">
        <v>412</v>
      </c>
      <c r="D993" s="11"/>
      <c r="E993" s="11" t="s">
        <v>154</v>
      </c>
      <c r="F993" s="11">
        <v>3649546</v>
      </c>
      <c r="G993" s="11"/>
      <c r="H993" s="11"/>
      <c r="I993" s="11"/>
      <c r="J993" s="204">
        <v>693883.45000000065</v>
      </c>
      <c r="K993" s="11"/>
      <c r="M993" s="11">
        <v>8061</v>
      </c>
      <c r="N993" s="70"/>
      <c r="P993" s="193">
        <f t="shared" si="68"/>
        <v>86.079078278129344</v>
      </c>
      <c r="Q993" s="11"/>
      <c r="R993" s="11"/>
      <c r="S993" s="11"/>
      <c r="T993" s="196">
        <f t="shared" si="69"/>
        <v>452.74109911921596</v>
      </c>
      <c r="U993" s="11"/>
      <c r="V993" s="11"/>
      <c r="W993" s="11"/>
      <c r="Y993" s="171">
        <v>693883.45000000065</v>
      </c>
      <c r="Z993" s="171">
        <f t="shared" si="66"/>
        <v>1016700.81</v>
      </c>
      <c r="AA993" s="172"/>
      <c r="AB993" s="171">
        <f t="shared" si="67"/>
        <v>592135.36</v>
      </c>
      <c r="AC993" s="171">
        <v>817221.72</v>
      </c>
      <c r="AD993" s="171"/>
      <c r="AE993" s="4"/>
      <c r="AF993" s="4"/>
    </row>
    <row r="994" spans="1:32">
      <c r="A994" s="56"/>
      <c r="B994" s="11"/>
      <c r="C994" s="11" t="s">
        <v>414</v>
      </c>
      <c r="D994" s="11"/>
      <c r="E994" s="11" t="s">
        <v>415</v>
      </c>
      <c r="F994" s="11">
        <v>2498685</v>
      </c>
      <c r="G994" s="11"/>
      <c r="H994" s="11"/>
      <c r="I994" s="11"/>
      <c r="J994" s="204">
        <v>463395.55999999901</v>
      </c>
      <c r="K994" s="11"/>
      <c r="M994" s="11">
        <v>3369</v>
      </c>
      <c r="N994" s="70"/>
      <c r="P994" s="193">
        <f t="shared" si="68"/>
        <v>137.54691599881241</v>
      </c>
      <c r="Q994" s="11"/>
      <c r="R994" s="11"/>
      <c r="S994" s="11"/>
      <c r="T994" s="196">
        <f t="shared" si="69"/>
        <v>741.66963490650039</v>
      </c>
      <c r="U994" s="11"/>
      <c r="V994" s="11"/>
      <c r="W994" s="11"/>
      <c r="Y994" s="171">
        <v>463395.55999999901</v>
      </c>
      <c r="Z994" s="171">
        <f t="shared" si="66"/>
        <v>678982.39</v>
      </c>
      <c r="AA994" s="172"/>
      <c r="AB994" s="171">
        <f t="shared" si="67"/>
        <v>395445.22</v>
      </c>
      <c r="AC994" s="171">
        <v>545764.44999999995</v>
      </c>
      <c r="AD994" s="171"/>
      <c r="AE994" s="4"/>
      <c r="AF994" s="4"/>
    </row>
    <row r="995" spans="1:32">
      <c r="A995" s="56"/>
      <c r="B995" s="11"/>
      <c r="C995" s="11" t="s">
        <v>414</v>
      </c>
      <c r="D995" s="11"/>
      <c r="E995" s="11" t="s">
        <v>355</v>
      </c>
      <c r="F995" s="11">
        <v>209</v>
      </c>
      <c r="G995" s="11"/>
      <c r="H995" s="11"/>
      <c r="I995" s="11"/>
      <c r="J995" s="204">
        <v>43.31</v>
      </c>
      <c r="K995" s="11"/>
      <c r="M995" s="11">
        <v>1</v>
      </c>
      <c r="N995" s="70"/>
      <c r="P995" s="193">
        <f t="shared" si="68"/>
        <v>43.31</v>
      </c>
      <c r="Q995" s="11"/>
      <c r="R995" s="11"/>
      <c r="S995" s="11"/>
      <c r="T995" s="196">
        <f t="shared" si="69"/>
        <v>209</v>
      </c>
      <c r="U995" s="11"/>
      <c r="V995" s="11"/>
      <c r="W995" s="11"/>
      <c r="Y995" s="171">
        <v>43.31</v>
      </c>
      <c r="Z995" s="171">
        <f t="shared" si="66"/>
        <v>63.46</v>
      </c>
      <c r="AA995" s="172"/>
      <c r="AB995" s="171">
        <f t="shared" si="67"/>
        <v>36.96</v>
      </c>
      <c r="AC995" s="171">
        <v>51.01</v>
      </c>
      <c r="AD995" s="171"/>
      <c r="AE995" s="4"/>
      <c r="AF995" s="4"/>
    </row>
    <row r="996" spans="1:32">
      <c r="A996" s="56"/>
      <c r="B996" s="11"/>
      <c r="C996" s="11" t="s">
        <v>416</v>
      </c>
      <c r="D996" s="11"/>
      <c r="E996" s="11" t="s">
        <v>79</v>
      </c>
      <c r="F996" s="11">
        <v>6919</v>
      </c>
      <c r="G996" s="11"/>
      <c r="H996" s="11"/>
      <c r="I996" s="11"/>
      <c r="J996" s="204">
        <v>1293.6000000000001</v>
      </c>
      <c r="K996" s="11"/>
      <c r="M996" s="11">
        <v>7</v>
      </c>
      <c r="N996" s="70"/>
      <c r="P996" s="193">
        <f t="shared" si="68"/>
        <v>184.8</v>
      </c>
      <c r="Q996" s="11"/>
      <c r="R996" s="11"/>
      <c r="S996" s="11"/>
      <c r="T996" s="196">
        <f t="shared" si="69"/>
        <v>988.42857142857144</v>
      </c>
      <c r="U996" s="11"/>
      <c r="V996" s="11"/>
      <c r="W996" s="11"/>
      <c r="Y996" s="171">
        <v>1293.6000000000001</v>
      </c>
      <c r="Z996" s="171">
        <f t="shared" si="66"/>
        <v>1895.43</v>
      </c>
      <c r="AA996" s="172"/>
      <c r="AB996" s="171">
        <f t="shared" si="67"/>
        <v>1103.9100000000001</v>
      </c>
      <c r="AC996" s="171">
        <v>1523.54</v>
      </c>
      <c r="AD996" s="171"/>
      <c r="AE996" s="4"/>
      <c r="AF996" s="4"/>
    </row>
    <row r="997" spans="1:32">
      <c r="A997" s="56"/>
      <c r="B997" s="11"/>
      <c r="C997" s="11" t="s">
        <v>417</v>
      </c>
      <c r="D997" s="11"/>
      <c r="E997" s="11" t="s">
        <v>151</v>
      </c>
      <c r="F997" s="11">
        <v>5137</v>
      </c>
      <c r="G997" s="11"/>
      <c r="H997" s="11"/>
      <c r="I997" s="11"/>
      <c r="J997" s="204">
        <v>842.9</v>
      </c>
      <c r="K997" s="11"/>
      <c r="M997" s="11">
        <v>10</v>
      </c>
      <c r="N997" s="70"/>
      <c r="P997" s="193">
        <f t="shared" si="68"/>
        <v>84.289999999999992</v>
      </c>
      <c r="Q997" s="11"/>
      <c r="R997" s="11"/>
      <c r="S997" s="11"/>
      <c r="T997" s="196">
        <f t="shared" si="69"/>
        <v>513.70000000000005</v>
      </c>
      <c r="U997" s="11"/>
      <c r="V997" s="11"/>
      <c r="W997" s="11"/>
      <c r="Y997" s="171">
        <v>842.9</v>
      </c>
      <c r="Z997" s="171">
        <f t="shared" si="66"/>
        <v>1235.04</v>
      </c>
      <c r="AA997" s="172"/>
      <c r="AB997" s="171">
        <f t="shared" si="67"/>
        <v>719.3</v>
      </c>
      <c r="AC997" s="171">
        <v>992.73</v>
      </c>
      <c r="AD997" s="171"/>
      <c r="AE997" s="4"/>
      <c r="AF997" s="4"/>
    </row>
    <row r="998" spans="1:32">
      <c r="A998" s="56"/>
      <c r="B998" s="11"/>
      <c r="C998" s="11" t="s">
        <v>418</v>
      </c>
      <c r="D998" s="11"/>
      <c r="E998" s="11" t="s">
        <v>94</v>
      </c>
      <c r="F998" s="11">
        <v>4291</v>
      </c>
      <c r="G998" s="11"/>
      <c r="H998" s="11"/>
      <c r="I998" s="11"/>
      <c r="J998" s="204">
        <v>819.30000000000007</v>
      </c>
      <c r="K998" s="11"/>
      <c r="M998" s="11">
        <v>5</v>
      </c>
      <c r="N998" s="70"/>
      <c r="P998" s="193">
        <f t="shared" si="68"/>
        <v>163.86</v>
      </c>
      <c r="Q998" s="11"/>
      <c r="R998" s="11"/>
      <c r="S998" s="11"/>
      <c r="T998" s="196">
        <f t="shared" si="69"/>
        <v>858.2</v>
      </c>
      <c r="U998" s="11"/>
      <c r="V998" s="11"/>
      <c r="W998" s="11"/>
      <c r="Y998" s="171">
        <v>819.30000000000007</v>
      </c>
      <c r="Z998" s="171">
        <f t="shared" si="66"/>
        <v>1200.47</v>
      </c>
      <c r="AA998" s="172"/>
      <c r="AB998" s="171">
        <f t="shared" si="67"/>
        <v>699.16</v>
      </c>
      <c r="AC998" s="171">
        <v>964.93</v>
      </c>
      <c r="AD998" s="171"/>
      <c r="AE998" s="4"/>
      <c r="AF998" s="4"/>
    </row>
    <row r="999" spans="1:32">
      <c r="A999" s="56"/>
      <c r="B999" s="11"/>
      <c r="C999" s="11" t="s">
        <v>419</v>
      </c>
      <c r="D999" s="11"/>
      <c r="E999" s="11" t="s">
        <v>53</v>
      </c>
      <c r="F999" s="11">
        <v>297</v>
      </c>
      <c r="G999" s="11"/>
      <c r="H999" s="11"/>
      <c r="I999" s="11"/>
      <c r="J999" s="204">
        <v>59.01</v>
      </c>
      <c r="K999" s="11"/>
      <c r="M999" s="11">
        <v>1</v>
      </c>
      <c r="N999" s="70"/>
      <c r="P999" s="193">
        <f t="shared" si="68"/>
        <v>59.01</v>
      </c>
      <c r="Q999" s="11"/>
      <c r="R999" s="11"/>
      <c r="S999" s="11"/>
      <c r="T999" s="196">
        <f t="shared" si="69"/>
        <v>297</v>
      </c>
      <c r="U999" s="11"/>
      <c r="V999" s="11"/>
      <c r="W999" s="11"/>
      <c r="Y999" s="171">
        <v>59.01</v>
      </c>
      <c r="Z999" s="171">
        <f t="shared" si="66"/>
        <v>86.46</v>
      </c>
      <c r="AA999" s="172"/>
      <c r="AB999" s="171">
        <f t="shared" si="67"/>
        <v>50.36</v>
      </c>
      <c r="AC999" s="171">
        <v>69.5</v>
      </c>
      <c r="AD999" s="171"/>
      <c r="AE999" s="4"/>
      <c r="AF999" s="4"/>
    </row>
    <row r="1000" spans="1:32">
      <c r="A1000" s="56"/>
      <c r="B1000" s="11"/>
      <c r="C1000" s="11" t="s">
        <v>419</v>
      </c>
      <c r="D1000" s="11"/>
      <c r="E1000" s="11" t="s">
        <v>374</v>
      </c>
      <c r="F1000" s="11">
        <v>7002242</v>
      </c>
      <c r="G1000" s="11"/>
      <c r="H1000" s="11"/>
      <c r="I1000" s="11"/>
      <c r="J1000" s="204">
        <v>1347395.6299999978</v>
      </c>
      <c r="K1000" s="11"/>
      <c r="M1000" s="11">
        <v>20542</v>
      </c>
      <c r="N1000" s="70"/>
      <c r="P1000" s="193">
        <f t="shared" si="68"/>
        <v>65.592232012462162</v>
      </c>
      <c r="Q1000" s="11"/>
      <c r="R1000" s="11"/>
      <c r="S1000" s="11"/>
      <c r="T1000" s="196">
        <f t="shared" si="69"/>
        <v>340.8744036607925</v>
      </c>
      <c r="U1000" s="11"/>
      <c r="V1000" s="11"/>
      <c r="W1000" s="11"/>
      <c r="Y1000" s="171">
        <v>1347395.6299999978</v>
      </c>
      <c r="Z1000" s="171">
        <f t="shared" si="66"/>
        <v>1974248.31</v>
      </c>
      <c r="AA1000" s="172"/>
      <c r="AB1000" s="171">
        <f t="shared" si="67"/>
        <v>1149819.32</v>
      </c>
      <c r="AC1000" s="171">
        <v>1586896.15</v>
      </c>
      <c r="AD1000" s="171"/>
      <c r="AE1000" s="4"/>
      <c r="AF1000" s="4"/>
    </row>
    <row r="1001" spans="1:32">
      <c r="A1001" s="56"/>
      <c r="B1001" s="11"/>
      <c r="C1001" s="11" t="s">
        <v>419</v>
      </c>
      <c r="D1001" s="11"/>
      <c r="E1001" s="11" t="s">
        <v>252</v>
      </c>
      <c r="F1001" s="11">
        <v>1096</v>
      </c>
      <c r="G1001" s="11"/>
      <c r="H1001" s="11"/>
      <c r="I1001" s="11"/>
      <c r="J1001" s="204">
        <v>211.52999999999997</v>
      </c>
      <c r="K1001" s="11"/>
      <c r="M1001" s="11">
        <v>2</v>
      </c>
      <c r="N1001" s="70"/>
      <c r="P1001" s="193">
        <f t="shared" si="68"/>
        <v>105.76499999999999</v>
      </c>
      <c r="Q1001" s="11"/>
      <c r="R1001" s="11"/>
      <c r="S1001" s="11"/>
      <c r="T1001" s="196">
        <f t="shared" si="69"/>
        <v>548</v>
      </c>
      <c r="U1001" s="11"/>
      <c r="V1001" s="11"/>
      <c r="W1001" s="11"/>
      <c r="Y1001" s="171">
        <v>211.52999999999997</v>
      </c>
      <c r="Z1001" s="171">
        <f t="shared" si="66"/>
        <v>309.94</v>
      </c>
      <c r="AA1001" s="172"/>
      <c r="AB1001" s="171">
        <f t="shared" si="67"/>
        <v>180.51</v>
      </c>
      <c r="AC1001" s="171">
        <v>249.13</v>
      </c>
      <c r="AD1001" s="171"/>
      <c r="AE1001" s="4"/>
      <c r="AF1001" s="4"/>
    </row>
    <row r="1002" spans="1:32">
      <c r="A1002" s="56"/>
      <c r="B1002" s="11"/>
      <c r="C1002" s="11" t="s">
        <v>419</v>
      </c>
      <c r="D1002" s="11"/>
      <c r="E1002" s="11" t="s">
        <v>108</v>
      </c>
      <c r="F1002" s="11">
        <v>237</v>
      </c>
      <c r="G1002" s="11"/>
      <c r="H1002" s="11"/>
      <c r="I1002" s="11"/>
      <c r="J1002" s="204">
        <v>48.73</v>
      </c>
      <c r="K1002" s="11"/>
      <c r="M1002" s="11">
        <v>1</v>
      </c>
      <c r="N1002" s="70"/>
      <c r="P1002" s="193">
        <f t="shared" si="68"/>
        <v>48.73</v>
      </c>
      <c r="Q1002" s="11"/>
      <c r="R1002" s="11"/>
      <c r="S1002" s="11"/>
      <c r="T1002" s="196">
        <f t="shared" si="69"/>
        <v>237</v>
      </c>
      <c r="U1002" s="11"/>
      <c r="V1002" s="11"/>
      <c r="W1002" s="11"/>
      <c r="Y1002" s="171">
        <v>48.73</v>
      </c>
      <c r="Z1002" s="171">
        <f t="shared" si="66"/>
        <v>71.400000000000006</v>
      </c>
      <c r="AA1002" s="172"/>
      <c r="AB1002" s="171">
        <f t="shared" si="67"/>
        <v>41.58</v>
      </c>
      <c r="AC1002" s="171">
        <v>57.39</v>
      </c>
      <c r="AD1002" s="171"/>
      <c r="AE1002" s="4"/>
      <c r="AF1002" s="4"/>
    </row>
    <row r="1003" spans="1:32">
      <c r="A1003" s="56"/>
      <c r="B1003" s="11"/>
      <c r="C1003" s="11" t="s">
        <v>419</v>
      </c>
      <c r="D1003" s="11"/>
      <c r="E1003" s="11" t="s">
        <v>420</v>
      </c>
      <c r="F1003" s="11">
        <v>138</v>
      </c>
      <c r="G1003" s="11"/>
      <c r="H1003" s="11"/>
      <c r="I1003" s="11"/>
      <c r="J1003" s="204">
        <v>30.92</v>
      </c>
      <c r="K1003" s="11"/>
      <c r="M1003" s="11">
        <v>1</v>
      </c>
      <c r="N1003" s="70"/>
      <c r="P1003" s="193">
        <f t="shared" si="68"/>
        <v>30.92</v>
      </c>
      <c r="Q1003" s="11"/>
      <c r="R1003" s="11"/>
      <c r="S1003" s="11"/>
      <c r="T1003" s="196">
        <f t="shared" si="69"/>
        <v>138</v>
      </c>
      <c r="U1003" s="11"/>
      <c r="V1003" s="11"/>
      <c r="W1003" s="11"/>
      <c r="Y1003" s="171">
        <v>30.92</v>
      </c>
      <c r="Z1003" s="171">
        <f t="shared" si="66"/>
        <v>45.3</v>
      </c>
      <c r="AA1003" s="172"/>
      <c r="AB1003" s="171">
        <f t="shared" si="67"/>
        <v>26.39</v>
      </c>
      <c r="AC1003" s="171">
        <v>36.42</v>
      </c>
      <c r="AD1003" s="171"/>
      <c r="AE1003" s="4"/>
      <c r="AF1003" s="4"/>
    </row>
    <row r="1004" spans="1:32">
      <c r="A1004" s="56"/>
      <c r="B1004" s="11"/>
      <c r="C1004" s="11" t="s">
        <v>421</v>
      </c>
      <c r="D1004" s="11"/>
      <c r="E1004" s="11" t="s">
        <v>296</v>
      </c>
      <c r="F1004" s="11">
        <v>569852</v>
      </c>
      <c r="G1004" s="11"/>
      <c r="H1004" s="11"/>
      <c r="I1004" s="11"/>
      <c r="J1004" s="204">
        <v>107164.67000000019</v>
      </c>
      <c r="K1004" s="11"/>
      <c r="M1004" s="11">
        <v>1154</v>
      </c>
      <c r="N1004" s="70"/>
      <c r="P1004" s="193">
        <f t="shared" si="68"/>
        <v>92.863665511265324</v>
      </c>
      <c r="Q1004" s="11"/>
      <c r="R1004" s="11"/>
      <c r="S1004" s="11"/>
      <c r="T1004" s="196">
        <f t="shared" si="69"/>
        <v>493.80589254766033</v>
      </c>
      <c r="U1004" s="11"/>
      <c r="V1004" s="11"/>
      <c r="W1004" s="11"/>
      <c r="Y1004" s="171">
        <v>107164.67000000019</v>
      </c>
      <c r="Z1004" s="171">
        <f t="shared" si="66"/>
        <v>157021.19</v>
      </c>
      <c r="AA1004" s="172"/>
      <c r="AB1004" s="171">
        <f t="shared" si="67"/>
        <v>91450.5</v>
      </c>
      <c r="AC1004" s="171">
        <v>126213.27</v>
      </c>
      <c r="AD1004" s="171"/>
      <c r="AE1004" s="4"/>
      <c r="AF1004" s="4"/>
    </row>
    <row r="1005" spans="1:32">
      <c r="A1005" s="56"/>
      <c r="B1005" s="11"/>
      <c r="C1005" s="11" t="s">
        <v>421</v>
      </c>
      <c r="D1005" s="11"/>
      <c r="E1005" s="11" t="s">
        <v>59</v>
      </c>
      <c r="F1005" s="11">
        <v>1749</v>
      </c>
      <c r="G1005" s="11"/>
      <c r="H1005" s="11"/>
      <c r="I1005" s="11"/>
      <c r="J1005" s="204">
        <v>337.89</v>
      </c>
      <c r="K1005" s="11"/>
      <c r="M1005" s="11">
        <v>1</v>
      </c>
      <c r="N1005" s="70"/>
      <c r="P1005" s="193">
        <f t="shared" si="68"/>
        <v>337.89</v>
      </c>
      <c r="Q1005" s="11"/>
      <c r="R1005" s="11"/>
      <c r="S1005" s="11"/>
      <c r="T1005" s="196">
        <f t="shared" si="69"/>
        <v>1749</v>
      </c>
      <c r="U1005" s="11"/>
      <c r="V1005" s="11"/>
      <c r="W1005" s="11"/>
      <c r="Y1005" s="171">
        <v>337.89</v>
      </c>
      <c r="Z1005" s="171">
        <f t="shared" si="66"/>
        <v>495.09</v>
      </c>
      <c r="AA1005" s="172"/>
      <c r="AB1005" s="171">
        <f t="shared" si="67"/>
        <v>288.33999999999997</v>
      </c>
      <c r="AC1005" s="171">
        <v>397.95</v>
      </c>
      <c r="AD1005" s="171"/>
      <c r="AE1005" s="4"/>
      <c r="AF1005" s="4"/>
    </row>
    <row r="1006" spans="1:32">
      <c r="A1006" s="56"/>
      <c r="B1006" s="11"/>
      <c r="C1006" s="11" t="s">
        <v>422</v>
      </c>
      <c r="D1006" s="11"/>
      <c r="E1006" s="11" t="s">
        <v>277</v>
      </c>
      <c r="F1006" s="11">
        <v>294973</v>
      </c>
      <c r="G1006" s="11"/>
      <c r="H1006" s="11"/>
      <c r="I1006" s="11"/>
      <c r="J1006" s="204">
        <v>55958.36000000003</v>
      </c>
      <c r="K1006" s="11"/>
      <c r="M1006" s="11">
        <v>331</v>
      </c>
      <c r="N1006" s="70"/>
      <c r="P1006" s="193">
        <f t="shared" si="68"/>
        <v>169.05848942598197</v>
      </c>
      <c r="Q1006" s="11"/>
      <c r="R1006" s="11"/>
      <c r="S1006" s="11"/>
      <c r="T1006" s="196">
        <f t="shared" si="69"/>
        <v>891.1570996978852</v>
      </c>
      <c r="U1006" s="11"/>
      <c r="V1006" s="11"/>
      <c r="W1006" s="11"/>
      <c r="Y1006" s="171">
        <v>55958.36000000003</v>
      </c>
      <c r="Z1006" s="171">
        <f t="shared" si="66"/>
        <v>81992.03</v>
      </c>
      <c r="AA1006" s="172"/>
      <c r="AB1006" s="171">
        <f t="shared" si="67"/>
        <v>47752.87</v>
      </c>
      <c r="AC1006" s="171">
        <v>65905</v>
      </c>
      <c r="AD1006" s="171"/>
      <c r="AE1006" s="4"/>
      <c r="AF1006" s="4"/>
    </row>
    <row r="1007" spans="1:32">
      <c r="A1007" s="56"/>
      <c r="B1007" s="11"/>
      <c r="C1007" s="11" t="s">
        <v>423</v>
      </c>
      <c r="D1007" s="11"/>
      <c r="E1007" s="11" t="s">
        <v>59</v>
      </c>
      <c r="F1007" s="11">
        <v>866</v>
      </c>
      <c r="G1007" s="11"/>
      <c r="H1007" s="11"/>
      <c r="I1007" s="11"/>
      <c r="J1007" s="204">
        <v>169.65</v>
      </c>
      <c r="K1007" s="11"/>
      <c r="M1007" s="11">
        <v>2</v>
      </c>
      <c r="N1007" s="70"/>
      <c r="P1007" s="193">
        <f t="shared" si="68"/>
        <v>84.825000000000003</v>
      </c>
      <c r="Q1007" s="11"/>
      <c r="R1007" s="11"/>
      <c r="S1007" s="11"/>
      <c r="T1007" s="196">
        <f t="shared" si="69"/>
        <v>433</v>
      </c>
      <c r="U1007" s="11"/>
      <c r="V1007" s="11"/>
      <c r="W1007" s="11"/>
      <c r="Y1007" s="171">
        <v>169.65</v>
      </c>
      <c r="Z1007" s="171">
        <f t="shared" si="66"/>
        <v>248.58</v>
      </c>
      <c r="AA1007" s="172"/>
      <c r="AB1007" s="171">
        <f t="shared" si="67"/>
        <v>144.77000000000001</v>
      </c>
      <c r="AC1007" s="171">
        <v>199.81</v>
      </c>
      <c r="AD1007" s="171"/>
      <c r="AE1007" s="4"/>
      <c r="AF1007" s="4"/>
    </row>
    <row r="1008" spans="1:32">
      <c r="A1008" s="56"/>
      <c r="B1008" s="11"/>
      <c r="C1008" s="11" t="s">
        <v>424</v>
      </c>
      <c r="D1008" s="11"/>
      <c r="E1008" s="11" t="s">
        <v>133</v>
      </c>
      <c r="F1008" s="11">
        <v>2621</v>
      </c>
      <c r="G1008" s="11"/>
      <c r="H1008" s="11"/>
      <c r="I1008" s="11"/>
      <c r="J1008" s="204">
        <v>503.2</v>
      </c>
      <c r="K1008" s="11"/>
      <c r="M1008" s="11">
        <v>4</v>
      </c>
      <c r="N1008" s="70"/>
      <c r="P1008" s="193">
        <f t="shared" si="68"/>
        <v>125.8</v>
      </c>
      <c r="Q1008" s="11"/>
      <c r="R1008" s="11"/>
      <c r="S1008" s="11"/>
      <c r="T1008" s="196">
        <f t="shared" si="69"/>
        <v>655.25</v>
      </c>
      <c r="U1008" s="11"/>
      <c r="V1008" s="11"/>
      <c r="W1008" s="11"/>
      <c r="Y1008" s="171">
        <v>503.2</v>
      </c>
      <c r="Z1008" s="171">
        <f t="shared" si="66"/>
        <v>737.31</v>
      </c>
      <c r="AA1008" s="172"/>
      <c r="AB1008" s="171">
        <f t="shared" si="67"/>
        <v>429.41</v>
      </c>
      <c r="AC1008" s="171">
        <v>592.64</v>
      </c>
      <c r="AD1008" s="171"/>
      <c r="AE1008" s="4"/>
      <c r="AF1008" s="4"/>
    </row>
    <row r="1009" spans="1:32">
      <c r="A1009" s="56"/>
      <c r="B1009" s="11"/>
      <c r="C1009" s="11" t="s">
        <v>425</v>
      </c>
      <c r="D1009" s="11"/>
      <c r="E1009" s="11" t="s">
        <v>52</v>
      </c>
      <c r="F1009" s="11">
        <v>5543</v>
      </c>
      <c r="G1009" s="11"/>
      <c r="H1009" s="11"/>
      <c r="I1009" s="11"/>
      <c r="J1009" s="204">
        <v>1112.8</v>
      </c>
      <c r="K1009" s="11"/>
      <c r="M1009" s="11">
        <v>13</v>
      </c>
      <c r="N1009" s="70"/>
      <c r="P1009" s="193">
        <f t="shared" si="68"/>
        <v>85.6</v>
      </c>
      <c r="Q1009" s="11"/>
      <c r="R1009" s="11"/>
      <c r="S1009" s="11"/>
      <c r="T1009" s="196">
        <f t="shared" si="69"/>
        <v>426.38461538461536</v>
      </c>
      <c r="U1009" s="11"/>
      <c r="V1009" s="11"/>
      <c r="W1009" s="11"/>
      <c r="Y1009" s="171">
        <v>1112.8</v>
      </c>
      <c r="Z1009" s="171">
        <f t="shared" si="66"/>
        <v>1630.51</v>
      </c>
      <c r="AA1009" s="172"/>
      <c r="AB1009" s="171">
        <f t="shared" si="67"/>
        <v>949.62</v>
      </c>
      <c r="AC1009" s="171">
        <v>1310.5999999999999</v>
      </c>
      <c r="AD1009" s="171"/>
      <c r="AE1009" s="4"/>
      <c r="AF1009" s="4"/>
    </row>
    <row r="1010" spans="1:32">
      <c r="A1010" s="56"/>
      <c r="B1010" s="11"/>
      <c r="C1010" s="11" t="s">
        <v>426</v>
      </c>
      <c r="D1010" s="11"/>
      <c r="E1010" s="11" t="s">
        <v>59</v>
      </c>
      <c r="F1010" s="11">
        <v>972</v>
      </c>
      <c r="G1010" s="11"/>
      <c r="H1010" s="11"/>
      <c r="I1010" s="11"/>
      <c r="J1010" s="204">
        <v>184.68</v>
      </c>
      <c r="K1010" s="11"/>
      <c r="M1010" s="11">
        <v>1</v>
      </c>
      <c r="N1010" s="70"/>
      <c r="P1010" s="193">
        <f t="shared" si="68"/>
        <v>184.68</v>
      </c>
      <c r="Q1010" s="11"/>
      <c r="R1010" s="11"/>
      <c r="S1010" s="11"/>
      <c r="T1010" s="196">
        <f t="shared" si="69"/>
        <v>972</v>
      </c>
      <c r="U1010" s="11"/>
      <c r="V1010" s="11"/>
      <c r="W1010" s="11"/>
      <c r="Y1010" s="171">
        <v>184.68</v>
      </c>
      <c r="Z1010" s="171">
        <f t="shared" ref="Z1010:Z1073" si="70">ROUND($Z$1211*Y1010/$Y$1211,2)</f>
        <v>270.60000000000002</v>
      </c>
      <c r="AA1010" s="172"/>
      <c r="AB1010" s="171">
        <f t="shared" ref="AB1010:AB1073" si="71">ROUND($AB$1211*Y1010/$Y$1211,2)</f>
        <v>157.6</v>
      </c>
      <c r="AC1010" s="171">
        <v>217.51</v>
      </c>
      <c r="AD1010" s="171"/>
      <c r="AE1010" s="4"/>
      <c r="AF1010" s="4"/>
    </row>
    <row r="1011" spans="1:32">
      <c r="A1011" s="56"/>
      <c r="B1011" s="11"/>
      <c r="C1011" s="11" t="s">
        <v>427</v>
      </c>
      <c r="D1011" s="11"/>
      <c r="E1011" s="11" t="s">
        <v>112</v>
      </c>
      <c r="F1011" s="11">
        <v>669181</v>
      </c>
      <c r="G1011" s="11"/>
      <c r="H1011" s="11"/>
      <c r="I1011" s="11"/>
      <c r="J1011" s="204">
        <v>123305.1899999999</v>
      </c>
      <c r="K1011" s="11"/>
      <c r="M1011" s="11">
        <v>1059</v>
      </c>
      <c r="N1011" s="70"/>
      <c r="P1011" s="193">
        <f t="shared" ref="P1011:P1074" si="72">J1011/M1011</f>
        <v>116.43549575070813</v>
      </c>
      <c r="Q1011" s="11"/>
      <c r="R1011" s="11"/>
      <c r="S1011" s="11"/>
      <c r="T1011" s="196">
        <f t="shared" ref="T1011:T1074" si="73">F1011/M1011</f>
        <v>631.89896128423038</v>
      </c>
      <c r="U1011" s="11"/>
      <c r="V1011" s="11"/>
      <c r="W1011" s="11"/>
      <c r="Y1011" s="171">
        <v>123305.1899999999</v>
      </c>
      <c r="Z1011" s="171">
        <f t="shared" si="70"/>
        <v>180670.81</v>
      </c>
      <c r="AA1011" s="172"/>
      <c r="AB1011" s="171">
        <f t="shared" si="71"/>
        <v>105224.25</v>
      </c>
      <c r="AC1011" s="171">
        <v>145222.76999999999</v>
      </c>
      <c r="AD1011" s="171"/>
      <c r="AE1011" s="4"/>
      <c r="AF1011" s="4"/>
    </row>
    <row r="1012" spans="1:32">
      <c r="A1012" s="56"/>
      <c r="B1012" s="11"/>
      <c r="C1012" s="11" t="s">
        <v>427</v>
      </c>
      <c r="D1012" s="11"/>
      <c r="E1012" s="11" t="s">
        <v>374</v>
      </c>
      <c r="F1012" s="11">
        <v>622</v>
      </c>
      <c r="G1012" s="11"/>
      <c r="H1012" s="11"/>
      <c r="I1012" s="11"/>
      <c r="J1012" s="204">
        <v>119.64</v>
      </c>
      <c r="K1012" s="11"/>
      <c r="M1012" s="11">
        <v>1</v>
      </c>
      <c r="N1012" s="70"/>
      <c r="P1012" s="193">
        <f t="shared" si="72"/>
        <v>119.64</v>
      </c>
      <c r="Q1012" s="11"/>
      <c r="R1012" s="11"/>
      <c r="S1012" s="11"/>
      <c r="T1012" s="196">
        <f t="shared" si="73"/>
        <v>622</v>
      </c>
      <c r="U1012" s="11"/>
      <c r="V1012" s="11"/>
      <c r="W1012" s="11"/>
      <c r="Y1012" s="171">
        <v>119.64</v>
      </c>
      <c r="Z1012" s="171">
        <f t="shared" si="70"/>
        <v>175.3</v>
      </c>
      <c r="AA1012" s="172"/>
      <c r="AB1012" s="171">
        <f t="shared" si="71"/>
        <v>102.1</v>
      </c>
      <c r="AC1012" s="171">
        <v>140.91</v>
      </c>
      <c r="AD1012" s="171"/>
      <c r="AE1012" s="4"/>
      <c r="AF1012" s="4"/>
    </row>
    <row r="1013" spans="1:32">
      <c r="A1013" s="56"/>
      <c r="B1013" s="11"/>
      <c r="C1013" s="11" t="s">
        <v>427</v>
      </c>
      <c r="D1013" s="11"/>
      <c r="E1013" s="11" t="s">
        <v>296</v>
      </c>
      <c r="F1013" s="11">
        <v>1379</v>
      </c>
      <c r="G1013" s="11"/>
      <c r="H1013" s="11"/>
      <c r="I1013" s="11"/>
      <c r="J1013" s="204">
        <v>251.7</v>
      </c>
      <c r="K1013" s="11"/>
      <c r="M1013" s="11">
        <v>3</v>
      </c>
      <c r="N1013" s="70"/>
      <c r="P1013" s="193">
        <f t="shared" si="72"/>
        <v>83.899999999999991</v>
      </c>
      <c r="Q1013" s="11"/>
      <c r="R1013" s="11"/>
      <c r="S1013" s="11"/>
      <c r="T1013" s="196">
        <f t="shared" si="73"/>
        <v>459.66666666666669</v>
      </c>
      <c r="U1013" s="11"/>
      <c r="V1013" s="11"/>
      <c r="W1013" s="11"/>
      <c r="Y1013" s="171">
        <v>251.7</v>
      </c>
      <c r="Z1013" s="171">
        <f t="shared" si="70"/>
        <v>368.8</v>
      </c>
      <c r="AA1013" s="172"/>
      <c r="AB1013" s="171">
        <f t="shared" si="71"/>
        <v>214.79</v>
      </c>
      <c r="AC1013" s="171">
        <v>296.44</v>
      </c>
      <c r="AD1013" s="171"/>
      <c r="AE1013" s="4"/>
      <c r="AF1013" s="4"/>
    </row>
    <row r="1014" spans="1:32">
      <c r="A1014" s="56"/>
      <c r="B1014" s="11"/>
      <c r="C1014" s="11" t="s">
        <v>428</v>
      </c>
      <c r="D1014" s="11"/>
      <c r="E1014" s="11" t="s">
        <v>93</v>
      </c>
      <c r="F1014" s="11">
        <v>896</v>
      </c>
      <c r="G1014" s="11"/>
      <c r="H1014" s="11"/>
      <c r="I1014" s="11"/>
      <c r="J1014" s="204">
        <v>169.74</v>
      </c>
      <c r="K1014" s="11"/>
      <c r="M1014" s="11">
        <v>1</v>
      </c>
      <c r="N1014" s="70"/>
      <c r="P1014" s="193">
        <f t="shared" si="72"/>
        <v>169.74</v>
      </c>
      <c r="Q1014" s="11"/>
      <c r="R1014" s="11"/>
      <c r="S1014" s="11"/>
      <c r="T1014" s="196">
        <f t="shared" si="73"/>
        <v>896</v>
      </c>
      <c r="U1014" s="11"/>
      <c r="V1014" s="11"/>
      <c r="W1014" s="11"/>
      <c r="Y1014" s="171">
        <v>169.74</v>
      </c>
      <c r="Z1014" s="171">
        <f t="shared" si="70"/>
        <v>248.71</v>
      </c>
      <c r="AA1014" s="172"/>
      <c r="AB1014" s="171">
        <f t="shared" si="71"/>
        <v>144.85</v>
      </c>
      <c r="AC1014" s="171">
        <v>199.91</v>
      </c>
      <c r="AD1014" s="171"/>
      <c r="AE1014" s="4"/>
      <c r="AF1014" s="4"/>
    </row>
    <row r="1015" spans="1:32">
      <c r="A1015" s="56"/>
      <c r="B1015" s="11"/>
      <c r="C1015" s="11" t="s">
        <v>428</v>
      </c>
      <c r="D1015" s="11"/>
      <c r="E1015" s="11" t="s">
        <v>322</v>
      </c>
      <c r="F1015" s="11">
        <v>601793</v>
      </c>
      <c r="G1015" s="11"/>
      <c r="H1015" s="11"/>
      <c r="I1015" s="11"/>
      <c r="J1015" s="204">
        <v>112259.70000000032</v>
      </c>
      <c r="K1015" s="11"/>
      <c r="M1015" s="11">
        <v>1492</v>
      </c>
      <c r="N1015" s="70"/>
      <c r="P1015" s="193">
        <f t="shared" si="72"/>
        <v>75.241085790884938</v>
      </c>
      <c r="Q1015" s="11"/>
      <c r="R1015" s="11"/>
      <c r="S1015" s="11"/>
      <c r="T1015" s="196">
        <f t="shared" si="73"/>
        <v>403.3465147453083</v>
      </c>
      <c r="U1015" s="11"/>
      <c r="V1015" s="11"/>
      <c r="W1015" s="11"/>
      <c r="Y1015" s="171">
        <v>112259.70000000032</v>
      </c>
      <c r="Z1015" s="171">
        <f t="shared" si="70"/>
        <v>164486.6</v>
      </c>
      <c r="AA1015" s="172"/>
      <c r="AB1015" s="171">
        <f t="shared" si="71"/>
        <v>95798.42</v>
      </c>
      <c r="AC1015" s="171">
        <v>132213.94</v>
      </c>
      <c r="AD1015" s="171"/>
      <c r="AE1015" s="4"/>
      <c r="AF1015" s="4"/>
    </row>
    <row r="1016" spans="1:32">
      <c r="A1016" s="56"/>
      <c r="B1016" s="11"/>
      <c r="C1016" s="11" t="s">
        <v>429</v>
      </c>
      <c r="D1016" s="11"/>
      <c r="E1016" s="11" t="s">
        <v>59</v>
      </c>
      <c r="F1016" s="11">
        <v>2359</v>
      </c>
      <c r="G1016" s="11"/>
      <c r="H1016" s="11"/>
      <c r="I1016" s="11"/>
      <c r="J1016" s="204">
        <v>505.79999999999995</v>
      </c>
      <c r="K1016" s="11"/>
      <c r="M1016" s="11">
        <v>13</v>
      </c>
      <c r="N1016" s="70"/>
      <c r="P1016" s="193">
        <f t="shared" si="72"/>
        <v>38.907692307692301</v>
      </c>
      <c r="Q1016" s="11"/>
      <c r="R1016" s="11"/>
      <c r="S1016" s="11"/>
      <c r="T1016" s="196">
        <f t="shared" si="73"/>
        <v>181.46153846153845</v>
      </c>
      <c r="U1016" s="11"/>
      <c r="V1016" s="11"/>
      <c r="W1016" s="11"/>
      <c r="Y1016" s="171">
        <v>505.79999999999995</v>
      </c>
      <c r="Z1016" s="171">
        <f t="shared" si="70"/>
        <v>741.11</v>
      </c>
      <c r="AA1016" s="172"/>
      <c r="AB1016" s="171">
        <f t="shared" si="71"/>
        <v>431.63</v>
      </c>
      <c r="AC1016" s="171">
        <v>595.71</v>
      </c>
      <c r="AD1016" s="171"/>
      <c r="AE1016" s="4"/>
      <c r="AF1016" s="4"/>
    </row>
    <row r="1017" spans="1:32">
      <c r="A1017" s="56"/>
      <c r="B1017" s="11"/>
      <c r="C1017" s="11" t="s">
        <v>430</v>
      </c>
      <c r="D1017" s="11"/>
      <c r="E1017" s="11" t="s">
        <v>431</v>
      </c>
      <c r="F1017" s="11">
        <v>1694034</v>
      </c>
      <c r="G1017" s="11"/>
      <c r="H1017" s="11"/>
      <c r="I1017" s="11"/>
      <c r="J1017" s="204">
        <v>302012.58999999915</v>
      </c>
      <c r="K1017" s="11"/>
      <c r="M1017" s="11">
        <v>2504</v>
      </c>
      <c r="N1017" s="70"/>
      <c r="P1017" s="193">
        <f t="shared" si="72"/>
        <v>120.61205670926483</v>
      </c>
      <c r="Q1017" s="11"/>
      <c r="R1017" s="11"/>
      <c r="S1017" s="11"/>
      <c r="T1017" s="196">
        <f t="shared" si="73"/>
        <v>676.53115015974436</v>
      </c>
      <c r="U1017" s="11"/>
      <c r="V1017" s="11"/>
      <c r="W1017" s="11"/>
      <c r="Y1017" s="171">
        <v>302012.58999999915</v>
      </c>
      <c r="Z1017" s="171">
        <f t="shared" si="70"/>
        <v>442518.76</v>
      </c>
      <c r="AA1017" s="172"/>
      <c r="AB1017" s="171">
        <f t="shared" si="71"/>
        <v>257726.76</v>
      </c>
      <c r="AC1017" s="171">
        <v>355695.54</v>
      </c>
      <c r="AD1017" s="171"/>
      <c r="AE1017" s="4"/>
      <c r="AF1017" s="4"/>
    </row>
    <row r="1018" spans="1:32">
      <c r="A1018" s="56"/>
      <c r="B1018" s="11"/>
      <c r="C1018" s="11" t="s">
        <v>432</v>
      </c>
      <c r="D1018" s="11"/>
      <c r="E1018" s="11" t="s">
        <v>433</v>
      </c>
      <c r="F1018" s="11">
        <v>470523</v>
      </c>
      <c r="G1018" s="11"/>
      <c r="H1018" s="11"/>
      <c r="I1018" s="11"/>
      <c r="J1018" s="204">
        <v>86231.940000000206</v>
      </c>
      <c r="K1018" s="11"/>
      <c r="M1018" s="11">
        <v>704</v>
      </c>
      <c r="N1018" s="70"/>
      <c r="P1018" s="193">
        <f t="shared" si="72"/>
        <v>122.48855113636392</v>
      </c>
      <c r="Q1018" s="11"/>
      <c r="R1018" s="11"/>
      <c r="S1018" s="11"/>
      <c r="T1018" s="196">
        <f t="shared" si="73"/>
        <v>668.35653409090912</v>
      </c>
      <c r="U1018" s="11"/>
      <c r="V1018" s="11"/>
      <c r="W1018" s="11"/>
      <c r="Y1018" s="171">
        <v>86231.940000000206</v>
      </c>
      <c r="Z1018" s="171">
        <f t="shared" si="70"/>
        <v>126349.87</v>
      </c>
      <c r="AA1018" s="172"/>
      <c r="AB1018" s="171">
        <f t="shared" si="71"/>
        <v>73587.259999999995</v>
      </c>
      <c r="AC1018" s="171">
        <v>101559.73</v>
      </c>
      <c r="AD1018" s="171"/>
      <c r="AE1018" s="4"/>
      <c r="AF1018" s="4"/>
    </row>
    <row r="1019" spans="1:32">
      <c r="A1019" s="56"/>
      <c r="B1019" s="11"/>
      <c r="C1019" s="11" t="s">
        <v>434</v>
      </c>
      <c r="D1019" s="11"/>
      <c r="E1019" s="11" t="s">
        <v>57</v>
      </c>
      <c r="F1019" s="11">
        <v>3794</v>
      </c>
      <c r="G1019" s="11"/>
      <c r="H1019" s="11"/>
      <c r="I1019" s="11"/>
      <c r="J1019" s="204">
        <v>660.49</v>
      </c>
      <c r="K1019" s="11"/>
      <c r="M1019" s="11">
        <v>4</v>
      </c>
      <c r="N1019" s="70"/>
      <c r="P1019" s="193">
        <f t="shared" si="72"/>
        <v>165.1225</v>
      </c>
      <c r="Q1019" s="11"/>
      <c r="R1019" s="11"/>
      <c r="S1019" s="11"/>
      <c r="T1019" s="196">
        <f t="shared" si="73"/>
        <v>948.5</v>
      </c>
      <c r="U1019" s="11"/>
      <c r="V1019" s="11"/>
      <c r="W1019" s="11"/>
      <c r="Y1019" s="171">
        <v>660.49</v>
      </c>
      <c r="Z1019" s="171">
        <f t="shared" si="70"/>
        <v>967.77</v>
      </c>
      <c r="AA1019" s="172"/>
      <c r="AB1019" s="171">
        <f t="shared" si="71"/>
        <v>563.64</v>
      </c>
      <c r="AC1019" s="171">
        <v>777.89</v>
      </c>
      <c r="AD1019" s="171"/>
      <c r="AE1019" s="4"/>
      <c r="AF1019" s="4"/>
    </row>
    <row r="1020" spans="1:32">
      <c r="A1020" s="56"/>
      <c r="B1020" s="11"/>
      <c r="C1020" s="11" t="s">
        <v>435</v>
      </c>
      <c r="D1020" s="11"/>
      <c r="E1020" s="11" t="s">
        <v>163</v>
      </c>
      <c r="F1020" s="11">
        <v>1641860</v>
      </c>
      <c r="G1020" s="11"/>
      <c r="H1020" s="11"/>
      <c r="I1020" s="11"/>
      <c r="J1020" s="204">
        <v>287949.23999999865</v>
      </c>
      <c r="K1020" s="11"/>
      <c r="M1020" s="11">
        <v>2605</v>
      </c>
      <c r="N1020" s="70"/>
      <c r="P1020" s="193">
        <f t="shared" si="72"/>
        <v>110.53713627639104</v>
      </c>
      <c r="Q1020" s="11"/>
      <c r="R1020" s="11"/>
      <c r="S1020" s="11"/>
      <c r="T1020" s="196">
        <f t="shared" si="73"/>
        <v>630.2725527831094</v>
      </c>
      <c r="U1020" s="11"/>
      <c r="V1020" s="11"/>
      <c r="W1020" s="11"/>
      <c r="Y1020" s="171">
        <v>287949.23999999865</v>
      </c>
      <c r="Z1020" s="171">
        <f t="shared" si="70"/>
        <v>421912.68</v>
      </c>
      <c r="AA1020" s="172"/>
      <c r="AB1020" s="171">
        <f t="shared" si="71"/>
        <v>245725.6</v>
      </c>
      <c r="AC1020" s="171">
        <v>339132.42</v>
      </c>
      <c r="AD1020" s="171"/>
      <c r="AE1020" s="4"/>
      <c r="AF1020" s="4"/>
    </row>
    <row r="1021" spans="1:32">
      <c r="A1021" s="56"/>
      <c r="B1021" s="11"/>
      <c r="C1021" s="11" t="s">
        <v>436</v>
      </c>
      <c r="D1021" s="11"/>
      <c r="E1021" s="11" t="s">
        <v>437</v>
      </c>
      <c r="F1021" s="11">
        <v>3548125</v>
      </c>
      <c r="G1021" s="11"/>
      <c r="H1021" s="11"/>
      <c r="I1021" s="11"/>
      <c r="J1021" s="204">
        <v>642527.19999999611</v>
      </c>
      <c r="K1021" s="11"/>
      <c r="M1021" s="11">
        <v>5618</v>
      </c>
      <c r="N1021" s="70"/>
      <c r="P1021" s="193">
        <f t="shared" si="72"/>
        <v>114.36938412246282</v>
      </c>
      <c r="Q1021" s="11"/>
      <c r="R1021" s="11"/>
      <c r="S1021" s="11"/>
      <c r="T1021" s="196">
        <f t="shared" si="73"/>
        <v>631.56372374510499</v>
      </c>
      <c r="U1021" s="11"/>
      <c r="V1021" s="11"/>
      <c r="W1021" s="11"/>
      <c r="Y1021" s="171">
        <v>642527.19999999611</v>
      </c>
      <c r="Z1021" s="171">
        <f t="shared" si="70"/>
        <v>941451.95</v>
      </c>
      <c r="AA1021" s="172"/>
      <c r="AB1021" s="171">
        <f t="shared" si="71"/>
        <v>548309.77</v>
      </c>
      <c r="AC1021" s="171">
        <v>756736.86</v>
      </c>
      <c r="AD1021" s="171"/>
      <c r="AE1021" s="4"/>
      <c r="AF1021" s="4"/>
    </row>
    <row r="1022" spans="1:32">
      <c r="A1022" s="56"/>
      <c r="B1022" s="11"/>
      <c r="C1022" s="11" t="s">
        <v>438</v>
      </c>
      <c r="D1022" s="11"/>
      <c r="E1022" s="11" t="s">
        <v>68</v>
      </c>
      <c r="F1022" s="11">
        <v>3114</v>
      </c>
      <c r="G1022" s="11"/>
      <c r="H1022" s="11"/>
      <c r="I1022" s="11"/>
      <c r="J1022" s="204">
        <v>604.53000000000009</v>
      </c>
      <c r="K1022" s="11"/>
      <c r="M1022" s="11">
        <v>6</v>
      </c>
      <c r="N1022" s="70"/>
      <c r="P1022" s="193">
        <f t="shared" si="72"/>
        <v>100.75500000000001</v>
      </c>
      <c r="Q1022" s="11"/>
      <c r="R1022" s="11"/>
      <c r="S1022" s="11"/>
      <c r="T1022" s="196">
        <f t="shared" si="73"/>
        <v>519</v>
      </c>
      <c r="U1022" s="11"/>
      <c r="V1022" s="11"/>
      <c r="W1022" s="11"/>
      <c r="Y1022" s="171">
        <v>604.53000000000009</v>
      </c>
      <c r="Z1022" s="171">
        <f t="shared" si="70"/>
        <v>885.78</v>
      </c>
      <c r="AA1022" s="172"/>
      <c r="AB1022" s="171">
        <f t="shared" si="71"/>
        <v>515.88</v>
      </c>
      <c r="AC1022" s="171">
        <v>711.99</v>
      </c>
      <c r="AD1022" s="171"/>
      <c r="AE1022" s="4"/>
      <c r="AF1022" s="4"/>
    </row>
    <row r="1023" spans="1:32">
      <c r="A1023" s="56"/>
      <c r="B1023" s="11"/>
      <c r="C1023" s="11" t="s">
        <v>439</v>
      </c>
      <c r="D1023" s="11"/>
      <c r="E1023" s="11" t="s">
        <v>151</v>
      </c>
      <c r="F1023" s="11">
        <v>882</v>
      </c>
      <c r="G1023" s="11"/>
      <c r="H1023" s="11"/>
      <c r="I1023" s="11"/>
      <c r="J1023" s="204">
        <v>167.64</v>
      </c>
      <c r="K1023" s="11"/>
      <c r="M1023" s="11">
        <v>1</v>
      </c>
      <c r="N1023" s="70"/>
      <c r="P1023" s="193">
        <f t="shared" si="72"/>
        <v>167.64</v>
      </c>
      <c r="Q1023" s="11"/>
      <c r="R1023" s="11"/>
      <c r="S1023" s="11"/>
      <c r="T1023" s="196">
        <f t="shared" si="73"/>
        <v>882</v>
      </c>
      <c r="U1023" s="11"/>
      <c r="V1023" s="11"/>
      <c r="W1023" s="11"/>
      <c r="Y1023" s="171">
        <v>167.64</v>
      </c>
      <c r="Z1023" s="171">
        <f t="shared" si="70"/>
        <v>245.63</v>
      </c>
      <c r="AA1023" s="172"/>
      <c r="AB1023" s="171">
        <f t="shared" si="71"/>
        <v>143.06</v>
      </c>
      <c r="AC1023" s="171">
        <v>197.44</v>
      </c>
      <c r="AD1023" s="171"/>
      <c r="AE1023" s="4"/>
      <c r="AF1023" s="4"/>
    </row>
    <row r="1024" spans="1:32">
      <c r="A1024" s="56"/>
      <c r="B1024" s="11"/>
      <c r="C1024" s="11" t="s">
        <v>440</v>
      </c>
      <c r="D1024" s="11"/>
      <c r="E1024" s="11" t="s">
        <v>441</v>
      </c>
      <c r="F1024" s="11">
        <v>737</v>
      </c>
      <c r="G1024" s="11"/>
      <c r="H1024" s="11"/>
      <c r="I1024" s="11"/>
      <c r="J1024" s="204">
        <v>140.63</v>
      </c>
      <c r="K1024" s="11"/>
      <c r="M1024" s="11">
        <v>1</v>
      </c>
      <c r="N1024" s="70"/>
      <c r="P1024" s="193">
        <f t="shared" si="72"/>
        <v>140.63</v>
      </c>
      <c r="Q1024" s="11"/>
      <c r="R1024" s="11"/>
      <c r="S1024" s="11"/>
      <c r="T1024" s="196">
        <f t="shared" si="73"/>
        <v>737</v>
      </c>
      <c r="U1024" s="11"/>
      <c r="V1024" s="11"/>
      <c r="W1024" s="11"/>
      <c r="Y1024" s="171">
        <v>140.63</v>
      </c>
      <c r="Z1024" s="171">
        <f t="shared" si="70"/>
        <v>206.06</v>
      </c>
      <c r="AA1024" s="172"/>
      <c r="AB1024" s="171">
        <f t="shared" si="71"/>
        <v>120.01</v>
      </c>
      <c r="AC1024" s="171">
        <v>165.63</v>
      </c>
      <c r="AD1024" s="171"/>
      <c r="AE1024" s="4"/>
      <c r="AF1024" s="4"/>
    </row>
    <row r="1025" spans="1:32">
      <c r="A1025" s="56"/>
      <c r="B1025" s="11"/>
      <c r="C1025" s="11" t="s">
        <v>440</v>
      </c>
      <c r="D1025" s="11"/>
      <c r="E1025" s="11" t="s">
        <v>115</v>
      </c>
      <c r="F1025" s="11">
        <v>552805</v>
      </c>
      <c r="G1025" s="11"/>
      <c r="H1025" s="11"/>
      <c r="I1025" s="11"/>
      <c r="J1025" s="204">
        <v>100961.45000000001</v>
      </c>
      <c r="K1025" s="11"/>
      <c r="M1025" s="11">
        <v>694</v>
      </c>
      <c r="N1025" s="70"/>
      <c r="P1025" s="193">
        <f t="shared" si="72"/>
        <v>145.47759365994239</v>
      </c>
      <c r="Q1025" s="11"/>
      <c r="R1025" s="11"/>
      <c r="S1025" s="11"/>
      <c r="T1025" s="196">
        <f t="shared" si="73"/>
        <v>796.54899135446681</v>
      </c>
      <c r="U1025" s="11"/>
      <c r="V1025" s="11"/>
      <c r="W1025" s="11"/>
      <c r="Y1025" s="171">
        <v>100961.45000000001</v>
      </c>
      <c r="Z1025" s="171">
        <f t="shared" si="70"/>
        <v>147932.03</v>
      </c>
      <c r="AA1025" s="172"/>
      <c r="AB1025" s="171">
        <f t="shared" si="71"/>
        <v>86156.9</v>
      </c>
      <c r="AC1025" s="171">
        <v>118907.42</v>
      </c>
      <c r="AD1025" s="171"/>
      <c r="AE1025" s="4"/>
      <c r="AF1025" s="4"/>
    </row>
    <row r="1026" spans="1:32">
      <c r="A1026" s="56"/>
      <c r="B1026" s="11"/>
      <c r="C1026" s="11" t="s">
        <v>442</v>
      </c>
      <c r="D1026" s="11"/>
      <c r="E1026" s="11" t="s">
        <v>86</v>
      </c>
      <c r="F1026" s="11">
        <v>2141</v>
      </c>
      <c r="G1026" s="11"/>
      <c r="H1026" s="11"/>
      <c r="I1026" s="11"/>
      <c r="J1026" s="204">
        <v>407.5</v>
      </c>
      <c r="K1026" s="11"/>
      <c r="M1026" s="11">
        <v>2</v>
      </c>
      <c r="N1026" s="70"/>
      <c r="P1026" s="193">
        <f t="shared" si="72"/>
        <v>203.75</v>
      </c>
      <c r="Q1026" s="11"/>
      <c r="R1026" s="11"/>
      <c r="S1026" s="11"/>
      <c r="T1026" s="196">
        <f t="shared" si="73"/>
        <v>1070.5</v>
      </c>
      <c r="U1026" s="11"/>
      <c r="V1026" s="11"/>
      <c r="W1026" s="11"/>
      <c r="Y1026" s="171">
        <v>407.5</v>
      </c>
      <c r="Z1026" s="171">
        <f t="shared" si="70"/>
        <v>597.08000000000004</v>
      </c>
      <c r="AA1026" s="172"/>
      <c r="AB1026" s="171">
        <f t="shared" si="71"/>
        <v>347.75</v>
      </c>
      <c r="AC1026" s="171">
        <v>479.93</v>
      </c>
      <c r="AD1026" s="171"/>
      <c r="AE1026" s="4"/>
      <c r="AF1026" s="4"/>
    </row>
    <row r="1027" spans="1:32">
      <c r="A1027" s="56"/>
      <c r="B1027" s="11"/>
      <c r="C1027" s="11" t="s">
        <v>443</v>
      </c>
      <c r="D1027" s="11"/>
      <c r="E1027" s="11" t="s">
        <v>163</v>
      </c>
      <c r="F1027" s="11">
        <v>3588</v>
      </c>
      <c r="G1027" s="11"/>
      <c r="H1027" s="11"/>
      <c r="I1027" s="11"/>
      <c r="J1027" s="204">
        <v>677.64</v>
      </c>
      <c r="K1027" s="11"/>
      <c r="M1027" s="11">
        <v>2</v>
      </c>
      <c r="N1027" s="70"/>
      <c r="P1027" s="193">
        <f t="shared" si="72"/>
        <v>338.82</v>
      </c>
      <c r="Q1027" s="11"/>
      <c r="R1027" s="11"/>
      <c r="S1027" s="11"/>
      <c r="T1027" s="196">
        <f t="shared" si="73"/>
        <v>1794</v>
      </c>
      <c r="U1027" s="11"/>
      <c r="V1027" s="11"/>
      <c r="W1027" s="11"/>
      <c r="Y1027" s="171">
        <v>677.64</v>
      </c>
      <c r="Z1027" s="171">
        <f t="shared" si="70"/>
        <v>992.9</v>
      </c>
      <c r="AA1027" s="172"/>
      <c r="AB1027" s="171">
        <f t="shared" si="71"/>
        <v>578.27</v>
      </c>
      <c r="AC1027" s="171">
        <v>798.09</v>
      </c>
      <c r="AD1027" s="171"/>
      <c r="AE1027" s="4"/>
      <c r="AF1027" s="4"/>
    </row>
    <row r="1028" spans="1:32">
      <c r="A1028" s="56"/>
      <c r="B1028" s="11"/>
      <c r="C1028" s="11" t="s">
        <v>443</v>
      </c>
      <c r="D1028" s="11"/>
      <c r="E1028" s="11" t="s">
        <v>444</v>
      </c>
      <c r="F1028" s="11">
        <v>137213</v>
      </c>
      <c r="G1028" s="11"/>
      <c r="H1028" s="11"/>
      <c r="I1028" s="11"/>
      <c r="J1028" s="204">
        <v>25372.400000000009</v>
      </c>
      <c r="K1028" s="11"/>
      <c r="M1028" s="11">
        <v>262</v>
      </c>
      <c r="N1028" s="70"/>
      <c r="P1028" s="193">
        <f t="shared" si="72"/>
        <v>96.84122137404583</v>
      </c>
      <c r="Q1028" s="11"/>
      <c r="R1028" s="11"/>
      <c r="S1028" s="11"/>
      <c r="T1028" s="196">
        <f t="shared" si="73"/>
        <v>523.71374045801531</v>
      </c>
      <c r="U1028" s="11"/>
      <c r="V1028" s="11"/>
      <c r="W1028" s="11"/>
      <c r="Y1028" s="171">
        <v>25372.400000000009</v>
      </c>
      <c r="Z1028" s="171">
        <f t="shared" si="70"/>
        <v>37176.47</v>
      </c>
      <c r="AA1028" s="172"/>
      <c r="AB1028" s="171">
        <f t="shared" si="71"/>
        <v>21651.9</v>
      </c>
      <c r="AC1028" s="171">
        <v>29882.36</v>
      </c>
      <c r="AD1028" s="171"/>
      <c r="AE1028" s="4"/>
      <c r="AF1028" s="4"/>
    </row>
    <row r="1029" spans="1:32">
      <c r="A1029" s="56"/>
      <c r="B1029" s="11"/>
      <c r="C1029" s="11" t="s">
        <v>445</v>
      </c>
      <c r="D1029" s="11"/>
      <c r="E1029" s="11" t="s">
        <v>189</v>
      </c>
      <c r="F1029" s="11">
        <v>2424173</v>
      </c>
      <c r="G1029" s="11"/>
      <c r="H1029" s="11"/>
      <c r="I1029" s="11"/>
      <c r="J1029" s="204">
        <v>429348.82999999932</v>
      </c>
      <c r="K1029" s="11"/>
      <c r="M1029" s="11">
        <v>4018</v>
      </c>
      <c r="N1029" s="70"/>
      <c r="P1029" s="193">
        <f t="shared" si="72"/>
        <v>106.85635390741646</v>
      </c>
      <c r="Q1029" s="11"/>
      <c r="R1029" s="11"/>
      <c r="S1029" s="11"/>
      <c r="T1029" s="196">
        <f t="shared" si="73"/>
        <v>603.32827277252363</v>
      </c>
      <c r="U1029" s="11"/>
      <c r="V1029" s="11"/>
      <c r="W1029" s="11"/>
      <c r="Y1029" s="171">
        <v>429348.82999999932</v>
      </c>
      <c r="Z1029" s="171">
        <f t="shared" si="70"/>
        <v>629096</v>
      </c>
      <c r="AA1029" s="172"/>
      <c r="AB1029" s="171">
        <f t="shared" si="71"/>
        <v>366390.96</v>
      </c>
      <c r="AC1029" s="171">
        <v>505665.89</v>
      </c>
      <c r="AD1029" s="171"/>
      <c r="AE1029" s="4"/>
      <c r="AF1029" s="4"/>
    </row>
    <row r="1030" spans="1:32">
      <c r="A1030" s="56"/>
      <c r="B1030" s="11"/>
      <c r="C1030" s="11" t="s">
        <v>445</v>
      </c>
      <c r="D1030" s="11"/>
      <c r="E1030" s="11" t="s">
        <v>446</v>
      </c>
      <c r="F1030" s="11">
        <v>199</v>
      </c>
      <c r="G1030" s="11"/>
      <c r="H1030" s="11"/>
      <c r="I1030" s="11"/>
      <c r="J1030" s="204">
        <v>41.38</v>
      </c>
      <c r="K1030" s="11"/>
      <c r="M1030" s="11">
        <v>1</v>
      </c>
      <c r="N1030" s="70"/>
      <c r="P1030" s="193">
        <f t="shared" si="72"/>
        <v>41.38</v>
      </c>
      <c r="Q1030" s="11"/>
      <c r="R1030" s="11"/>
      <c r="S1030" s="11"/>
      <c r="T1030" s="196">
        <f t="shared" si="73"/>
        <v>199</v>
      </c>
      <c r="U1030" s="11"/>
      <c r="V1030" s="11"/>
      <c r="W1030" s="11"/>
      <c r="Y1030" s="171">
        <v>41.38</v>
      </c>
      <c r="Z1030" s="171">
        <f t="shared" si="70"/>
        <v>60.63</v>
      </c>
      <c r="AA1030" s="172"/>
      <c r="AB1030" s="171">
        <f t="shared" si="71"/>
        <v>35.31</v>
      </c>
      <c r="AC1030" s="171">
        <v>48.74</v>
      </c>
      <c r="AD1030" s="171"/>
      <c r="AE1030" s="4"/>
      <c r="AF1030" s="4"/>
    </row>
    <row r="1031" spans="1:32">
      <c r="A1031" s="56"/>
      <c r="B1031" s="11"/>
      <c r="C1031" s="11" t="s">
        <v>447</v>
      </c>
      <c r="D1031" s="11"/>
      <c r="E1031" s="11" t="s">
        <v>189</v>
      </c>
      <c r="F1031" s="11">
        <v>12742</v>
      </c>
      <c r="G1031" s="11"/>
      <c r="H1031" s="11"/>
      <c r="I1031" s="11"/>
      <c r="J1031" s="204">
        <v>2186.0699999999997</v>
      </c>
      <c r="K1031" s="11"/>
      <c r="M1031" s="11">
        <v>9</v>
      </c>
      <c r="N1031" s="70"/>
      <c r="P1031" s="193">
        <f t="shared" si="72"/>
        <v>242.89666666666665</v>
      </c>
      <c r="Q1031" s="11"/>
      <c r="R1031" s="11"/>
      <c r="S1031" s="11"/>
      <c r="T1031" s="196">
        <f t="shared" si="73"/>
        <v>1415.7777777777778</v>
      </c>
      <c r="U1031" s="11"/>
      <c r="V1031" s="11"/>
      <c r="W1031" s="11"/>
      <c r="Y1031" s="171">
        <v>2186.0699999999997</v>
      </c>
      <c r="Z1031" s="171">
        <f t="shared" si="70"/>
        <v>3203.1</v>
      </c>
      <c r="AA1031" s="172"/>
      <c r="AB1031" s="171">
        <f t="shared" si="71"/>
        <v>1865.51</v>
      </c>
      <c r="AC1031" s="171">
        <v>2574.65</v>
      </c>
      <c r="AD1031" s="171"/>
      <c r="AE1031" s="4"/>
      <c r="AF1031" s="4"/>
    </row>
    <row r="1032" spans="1:32">
      <c r="A1032" s="56"/>
      <c r="B1032" s="11"/>
      <c r="C1032" s="11" t="s">
        <v>448</v>
      </c>
      <c r="D1032" s="11"/>
      <c r="E1032" s="11" t="s">
        <v>52</v>
      </c>
      <c r="F1032" s="11">
        <v>256595</v>
      </c>
      <c r="G1032" s="11"/>
      <c r="H1032" s="11"/>
      <c r="I1032" s="11"/>
      <c r="J1032" s="204">
        <v>45716.08999999996</v>
      </c>
      <c r="K1032" s="11"/>
      <c r="M1032" s="11">
        <v>369</v>
      </c>
      <c r="N1032" s="70"/>
      <c r="P1032" s="193">
        <f t="shared" si="72"/>
        <v>123.89184281842807</v>
      </c>
      <c r="Q1032" s="11"/>
      <c r="R1032" s="11"/>
      <c r="S1032" s="11"/>
      <c r="T1032" s="196">
        <f t="shared" si="73"/>
        <v>695.3794037940379</v>
      </c>
      <c r="U1032" s="11"/>
      <c r="V1032" s="11"/>
      <c r="W1032" s="11"/>
      <c r="Y1032" s="171">
        <v>45716.08999999996</v>
      </c>
      <c r="Z1032" s="171">
        <f t="shared" si="70"/>
        <v>66984.72</v>
      </c>
      <c r="AA1032" s="172"/>
      <c r="AB1032" s="171">
        <f t="shared" si="71"/>
        <v>39012.480000000003</v>
      </c>
      <c r="AC1032" s="171">
        <v>53842.16</v>
      </c>
      <c r="AD1032" s="171"/>
      <c r="AE1032" s="4"/>
      <c r="AF1032" s="4"/>
    </row>
    <row r="1033" spans="1:32">
      <c r="A1033" s="56"/>
      <c r="B1033" s="11"/>
      <c r="C1033" s="11" t="s">
        <v>449</v>
      </c>
      <c r="D1033" s="11"/>
      <c r="E1033" s="11" t="s">
        <v>165</v>
      </c>
      <c r="F1033" s="11">
        <v>22863</v>
      </c>
      <c r="G1033" s="11"/>
      <c r="H1033" s="11"/>
      <c r="I1033" s="11"/>
      <c r="J1033" s="204">
        <v>4173.9800000000005</v>
      </c>
      <c r="K1033" s="11"/>
      <c r="M1033" s="11">
        <v>45</v>
      </c>
      <c r="N1033" s="70"/>
      <c r="P1033" s="193">
        <f t="shared" si="72"/>
        <v>92.75511111111112</v>
      </c>
      <c r="Q1033" s="11"/>
      <c r="R1033" s="11"/>
      <c r="S1033" s="11"/>
      <c r="T1033" s="196">
        <f t="shared" si="73"/>
        <v>508.06666666666666</v>
      </c>
      <c r="U1033" s="11"/>
      <c r="V1033" s="11"/>
      <c r="W1033" s="11"/>
      <c r="Y1033" s="171">
        <v>4173.9800000000005</v>
      </c>
      <c r="Z1033" s="171">
        <f t="shared" si="70"/>
        <v>6115.85</v>
      </c>
      <c r="AA1033" s="172"/>
      <c r="AB1033" s="171">
        <f t="shared" si="71"/>
        <v>3561.93</v>
      </c>
      <c r="AC1033" s="171">
        <v>4915.91</v>
      </c>
      <c r="AD1033" s="171"/>
      <c r="AE1033" s="4"/>
      <c r="AF1033" s="4"/>
    </row>
    <row r="1034" spans="1:32">
      <c r="A1034" s="56"/>
      <c r="B1034" s="11"/>
      <c r="C1034" s="11" t="s">
        <v>450</v>
      </c>
      <c r="D1034" s="11"/>
      <c r="E1034" s="11" t="s">
        <v>451</v>
      </c>
      <c r="F1034" s="11">
        <v>2051869</v>
      </c>
      <c r="G1034" s="11"/>
      <c r="H1034" s="11"/>
      <c r="I1034" s="11"/>
      <c r="J1034" s="204">
        <v>369230.08999999985</v>
      </c>
      <c r="K1034" s="11"/>
      <c r="M1034" s="11">
        <v>3847</v>
      </c>
      <c r="N1034" s="70"/>
      <c r="P1034" s="193">
        <f t="shared" si="72"/>
        <v>95.978708084221438</v>
      </c>
      <c r="Q1034" s="11"/>
      <c r="R1034" s="11"/>
      <c r="S1034" s="11"/>
      <c r="T1034" s="196">
        <f t="shared" si="73"/>
        <v>533.36859890824019</v>
      </c>
      <c r="U1034" s="11"/>
      <c r="V1034" s="11"/>
      <c r="W1034" s="11"/>
      <c r="Y1034" s="171">
        <v>369230.08999999985</v>
      </c>
      <c r="Z1034" s="171">
        <f t="shared" si="70"/>
        <v>541008.05000000005</v>
      </c>
      <c r="AA1034" s="172"/>
      <c r="AB1034" s="171">
        <f t="shared" si="71"/>
        <v>315087.77</v>
      </c>
      <c r="AC1034" s="171">
        <v>434861</v>
      </c>
      <c r="AD1034" s="171"/>
      <c r="AE1034" s="4"/>
      <c r="AF1034" s="4"/>
    </row>
    <row r="1035" spans="1:32">
      <c r="A1035" s="56"/>
      <c r="B1035" s="11"/>
      <c r="C1035" s="11" t="s">
        <v>452</v>
      </c>
      <c r="D1035" s="11"/>
      <c r="E1035" s="11" t="s">
        <v>133</v>
      </c>
      <c r="F1035" s="11">
        <v>6862</v>
      </c>
      <c r="G1035" s="11"/>
      <c r="H1035" s="11"/>
      <c r="I1035" s="11"/>
      <c r="J1035" s="204">
        <v>1313.87</v>
      </c>
      <c r="K1035" s="11"/>
      <c r="M1035" s="11">
        <v>9</v>
      </c>
      <c r="N1035" s="70"/>
      <c r="P1035" s="193">
        <f t="shared" si="72"/>
        <v>145.98555555555555</v>
      </c>
      <c r="Q1035" s="11"/>
      <c r="R1035" s="11"/>
      <c r="S1035" s="11"/>
      <c r="T1035" s="196">
        <f t="shared" si="73"/>
        <v>762.44444444444446</v>
      </c>
      <c r="U1035" s="11"/>
      <c r="V1035" s="11"/>
      <c r="W1035" s="11"/>
      <c r="Y1035" s="171">
        <v>1313.87</v>
      </c>
      <c r="Z1035" s="171">
        <f t="shared" si="70"/>
        <v>1925.13</v>
      </c>
      <c r="AA1035" s="172"/>
      <c r="AB1035" s="171">
        <f t="shared" si="71"/>
        <v>1121.21</v>
      </c>
      <c r="AC1035" s="171">
        <v>1547.41</v>
      </c>
      <c r="AD1035" s="171"/>
      <c r="AE1035" s="4"/>
      <c r="AF1035" s="4"/>
    </row>
    <row r="1036" spans="1:32">
      <c r="A1036" s="56"/>
      <c r="B1036" s="11"/>
      <c r="C1036" s="11" t="s">
        <v>452</v>
      </c>
      <c r="D1036" s="11"/>
      <c r="E1036" s="11" t="s">
        <v>59</v>
      </c>
      <c r="F1036" s="11">
        <v>68845</v>
      </c>
      <c r="G1036" s="11"/>
      <c r="H1036" s="11"/>
      <c r="I1036" s="11"/>
      <c r="J1036" s="204">
        <v>12474.519999999999</v>
      </c>
      <c r="K1036" s="11"/>
      <c r="M1036" s="11">
        <v>104</v>
      </c>
      <c r="N1036" s="70"/>
      <c r="P1036" s="193">
        <f t="shared" si="72"/>
        <v>119.94730769230767</v>
      </c>
      <c r="Q1036" s="11"/>
      <c r="R1036" s="11"/>
      <c r="S1036" s="11"/>
      <c r="T1036" s="196">
        <f t="shared" si="73"/>
        <v>661.97115384615381</v>
      </c>
      <c r="U1036" s="11"/>
      <c r="V1036" s="11"/>
      <c r="W1036" s="11"/>
      <c r="Y1036" s="171">
        <v>12474.519999999999</v>
      </c>
      <c r="Z1036" s="171">
        <f t="shared" si="70"/>
        <v>18278.080000000002</v>
      </c>
      <c r="AA1036" s="172"/>
      <c r="AB1036" s="171">
        <f t="shared" si="71"/>
        <v>10645.31</v>
      </c>
      <c r="AC1036" s="171">
        <v>14691.87</v>
      </c>
      <c r="AD1036" s="171"/>
      <c r="AE1036" s="4"/>
      <c r="AF1036" s="4"/>
    </row>
    <row r="1037" spans="1:32">
      <c r="A1037" s="56"/>
      <c r="B1037" s="11"/>
      <c r="C1037" s="11" t="s">
        <v>452</v>
      </c>
      <c r="D1037" s="11"/>
      <c r="E1037" s="11" t="s">
        <v>82</v>
      </c>
      <c r="F1037" s="11">
        <v>1620</v>
      </c>
      <c r="G1037" s="11"/>
      <c r="H1037" s="11"/>
      <c r="I1037" s="11"/>
      <c r="J1037" s="204">
        <v>312.95</v>
      </c>
      <c r="K1037" s="11"/>
      <c r="M1037" s="11">
        <v>3</v>
      </c>
      <c r="N1037" s="70"/>
      <c r="P1037" s="193">
        <f t="shared" si="72"/>
        <v>104.31666666666666</v>
      </c>
      <c r="Q1037" s="11"/>
      <c r="R1037" s="11"/>
      <c r="S1037" s="11"/>
      <c r="T1037" s="196">
        <f t="shared" si="73"/>
        <v>540</v>
      </c>
      <c r="U1037" s="11"/>
      <c r="V1037" s="11"/>
      <c r="W1037" s="11"/>
      <c r="Y1037" s="171">
        <v>312.95</v>
      </c>
      <c r="Z1037" s="171">
        <f t="shared" si="70"/>
        <v>458.54</v>
      </c>
      <c r="AA1037" s="172"/>
      <c r="AB1037" s="171">
        <f t="shared" si="71"/>
        <v>267.06</v>
      </c>
      <c r="AC1037" s="171">
        <v>368.58</v>
      </c>
      <c r="AD1037" s="171"/>
      <c r="AE1037" s="4"/>
      <c r="AF1037" s="4"/>
    </row>
    <row r="1038" spans="1:32">
      <c r="A1038" s="56"/>
      <c r="B1038" s="11"/>
      <c r="C1038" s="11" t="s">
        <v>452</v>
      </c>
      <c r="D1038" s="11"/>
      <c r="E1038" s="11" t="s">
        <v>272</v>
      </c>
      <c r="F1038" s="11">
        <v>1249</v>
      </c>
      <c r="G1038" s="11"/>
      <c r="H1038" s="11"/>
      <c r="I1038" s="11"/>
      <c r="J1038" s="204">
        <v>236.57</v>
      </c>
      <c r="K1038" s="11"/>
      <c r="M1038" s="11">
        <v>1</v>
      </c>
      <c r="N1038" s="70"/>
      <c r="P1038" s="193">
        <f t="shared" si="72"/>
        <v>236.57</v>
      </c>
      <c r="Q1038" s="11"/>
      <c r="R1038" s="11"/>
      <c r="S1038" s="11"/>
      <c r="T1038" s="196">
        <f t="shared" si="73"/>
        <v>1249</v>
      </c>
      <c r="U1038" s="11"/>
      <c r="V1038" s="11"/>
      <c r="W1038" s="11"/>
      <c r="Y1038" s="171">
        <v>236.57</v>
      </c>
      <c r="Z1038" s="171">
        <f t="shared" si="70"/>
        <v>346.63</v>
      </c>
      <c r="AA1038" s="172"/>
      <c r="AB1038" s="171">
        <f t="shared" si="71"/>
        <v>201.88</v>
      </c>
      <c r="AC1038" s="171">
        <v>278.62</v>
      </c>
      <c r="AD1038" s="171"/>
      <c r="AE1038" s="4"/>
      <c r="AF1038" s="4"/>
    </row>
    <row r="1039" spans="1:32">
      <c r="A1039" s="56"/>
      <c r="B1039" s="11"/>
      <c r="C1039" s="11" t="s">
        <v>453</v>
      </c>
      <c r="D1039" s="11"/>
      <c r="E1039" s="11" t="s">
        <v>187</v>
      </c>
      <c r="F1039" s="11">
        <v>22786</v>
      </c>
      <c r="G1039" s="11"/>
      <c r="H1039" s="11"/>
      <c r="I1039" s="11"/>
      <c r="J1039" s="204">
        <v>4396.3</v>
      </c>
      <c r="K1039" s="11"/>
      <c r="M1039" s="11">
        <v>37</v>
      </c>
      <c r="N1039" s="70"/>
      <c r="P1039" s="193">
        <f t="shared" si="72"/>
        <v>118.81891891891892</v>
      </c>
      <c r="Q1039" s="11"/>
      <c r="R1039" s="11"/>
      <c r="S1039" s="11"/>
      <c r="T1039" s="196">
        <f t="shared" si="73"/>
        <v>615.83783783783781</v>
      </c>
      <c r="U1039" s="11"/>
      <c r="V1039" s="11"/>
      <c r="W1039" s="11"/>
      <c r="Y1039" s="171">
        <v>4396.3</v>
      </c>
      <c r="Z1039" s="171">
        <f t="shared" si="70"/>
        <v>6441.6</v>
      </c>
      <c r="AA1039" s="172"/>
      <c r="AB1039" s="171">
        <f t="shared" si="71"/>
        <v>3751.65</v>
      </c>
      <c r="AC1039" s="171">
        <v>5177.75</v>
      </c>
      <c r="AD1039" s="171"/>
      <c r="AE1039" s="4"/>
      <c r="AF1039" s="4"/>
    </row>
    <row r="1040" spans="1:32">
      <c r="A1040" s="56"/>
      <c r="B1040" s="11"/>
      <c r="C1040" s="11" t="s">
        <v>454</v>
      </c>
      <c r="D1040" s="11"/>
      <c r="E1040" s="11" t="s">
        <v>89</v>
      </c>
      <c r="F1040" s="11">
        <v>3807565</v>
      </c>
      <c r="G1040" s="11"/>
      <c r="H1040" s="11"/>
      <c r="I1040" s="11"/>
      <c r="J1040" s="204">
        <v>704012.70999999717</v>
      </c>
      <c r="K1040" s="11"/>
      <c r="M1040" s="11">
        <v>6727</v>
      </c>
      <c r="N1040" s="70"/>
      <c r="P1040" s="193">
        <f t="shared" si="72"/>
        <v>104.65478073435368</v>
      </c>
      <c r="Q1040" s="11"/>
      <c r="R1040" s="11"/>
      <c r="S1040" s="11"/>
      <c r="T1040" s="196">
        <f t="shared" si="73"/>
        <v>566.01233833804076</v>
      </c>
      <c r="U1040" s="11"/>
      <c r="V1040" s="11"/>
      <c r="W1040" s="11"/>
      <c r="Y1040" s="171">
        <v>704012.70999999717</v>
      </c>
      <c r="Z1040" s="171">
        <f t="shared" si="70"/>
        <v>1031542.53</v>
      </c>
      <c r="AA1040" s="172"/>
      <c r="AB1040" s="171">
        <f t="shared" si="71"/>
        <v>600779.31000000006</v>
      </c>
      <c r="AC1040" s="171">
        <v>829151.46</v>
      </c>
      <c r="AD1040" s="171"/>
      <c r="AE1040" s="4"/>
      <c r="AF1040" s="4"/>
    </row>
    <row r="1041" spans="1:32">
      <c r="A1041" s="56"/>
      <c r="B1041" s="11"/>
      <c r="C1041" s="11" t="s">
        <v>455</v>
      </c>
      <c r="D1041" s="11"/>
      <c r="E1041" s="11" t="s">
        <v>59</v>
      </c>
      <c r="F1041" s="11">
        <v>49123</v>
      </c>
      <c r="G1041" s="11"/>
      <c r="H1041" s="11"/>
      <c r="I1041" s="11"/>
      <c r="J1041" s="204">
        <v>8977.4499999999989</v>
      </c>
      <c r="K1041" s="11"/>
      <c r="M1041" s="11">
        <v>70</v>
      </c>
      <c r="N1041" s="70"/>
      <c r="P1041" s="193">
        <f t="shared" si="72"/>
        <v>128.24928571428569</v>
      </c>
      <c r="Q1041" s="11"/>
      <c r="R1041" s="11"/>
      <c r="S1041" s="11"/>
      <c r="T1041" s="196">
        <f t="shared" si="73"/>
        <v>701.75714285714287</v>
      </c>
      <c r="U1041" s="11"/>
      <c r="V1041" s="11"/>
      <c r="W1041" s="11"/>
      <c r="Y1041" s="171">
        <v>8977.4499999999989</v>
      </c>
      <c r="Z1041" s="171">
        <f t="shared" si="70"/>
        <v>13154.05</v>
      </c>
      <c r="AA1041" s="172"/>
      <c r="AB1041" s="171">
        <f t="shared" si="71"/>
        <v>7661.04</v>
      </c>
      <c r="AC1041" s="171">
        <v>10573.2</v>
      </c>
      <c r="AD1041" s="171"/>
      <c r="AE1041" s="4"/>
      <c r="AF1041" s="4"/>
    </row>
    <row r="1042" spans="1:32">
      <c r="A1042" s="56"/>
      <c r="B1042" s="11"/>
      <c r="C1042" s="11" t="s">
        <v>456</v>
      </c>
      <c r="D1042" s="11"/>
      <c r="E1042" s="11" t="s">
        <v>52</v>
      </c>
      <c r="F1042" s="11">
        <v>1029</v>
      </c>
      <c r="G1042" s="11"/>
      <c r="H1042" s="11"/>
      <c r="I1042" s="11"/>
      <c r="J1042" s="204">
        <v>199</v>
      </c>
      <c r="K1042" s="11"/>
      <c r="M1042" s="11">
        <v>2</v>
      </c>
      <c r="N1042" s="70"/>
      <c r="P1042" s="193">
        <f t="shared" si="72"/>
        <v>99.5</v>
      </c>
      <c r="Q1042" s="11"/>
      <c r="R1042" s="11"/>
      <c r="S1042" s="11"/>
      <c r="T1042" s="196">
        <f t="shared" si="73"/>
        <v>514.5</v>
      </c>
      <c r="U1042" s="11"/>
      <c r="V1042" s="11"/>
      <c r="W1042" s="11"/>
      <c r="Y1042" s="171">
        <v>199</v>
      </c>
      <c r="Z1042" s="171">
        <f t="shared" si="70"/>
        <v>291.58</v>
      </c>
      <c r="AA1042" s="172"/>
      <c r="AB1042" s="171">
        <f t="shared" si="71"/>
        <v>169.82</v>
      </c>
      <c r="AC1042" s="171">
        <v>234.37</v>
      </c>
      <c r="AD1042" s="171"/>
      <c r="AE1042" s="4"/>
      <c r="AF1042" s="4"/>
    </row>
    <row r="1043" spans="1:32">
      <c r="A1043" s="56"/>
      <c r="B1043" s="11"/>
      <c r="C1043" s="11" t="s">
        <v>456</v>
      </c>
      <c r="D1043" s="11"/>
      <c r="E1043" s="11" t="s">
        <v>54</v>
      </c>
      <c r="F1043" s="11">
        <v>1206</v>
      </c>
      <c r="G1043" s="11"/>
      <c r="H1043" s="11"/>
      <c r="I1043" s="11"/>
      <c r="J1043" s="204">
        <v>235.72</v>
      </c>
      <c r="K1043" s="11"/>
      <c r="M1043" s="11">
        <v>2</v>
      </c>
      <c r="N1043" s="70"/>
      <c r="P1043" s="193">
        <f t="shared" si="72"/>
        <v>117.86</v>
      </c>
      <c r="Q1043" s="11"/>
      <c r="R1043" s="11"/>
      <c r="S1043" s="11"/>
      <c r="T1043" s="196">
        <f t="shared" si="73"/>
        <v>603</v>
      </c>
      <c r="U1043" s="11"/>
      <c r="V1043" s="11"/>
      <c r="W1043" s="11"/>
      <c r="Y1043" s="171">
        <v>235.72</v>
      </c>
      <c r="Z1043" s="171">
        <f t="shared" si="70"/>
        <v>345.38</v>
      </c>
      <c r="AA1043" s="172"/>
      <c r="AB1043" s="171">
        <f t="shared" si="71"/>
        <v>201.16</v>
      </c>
      <c r="AC1043" s="171">
        <v>277.62</v>
      </c>
      <c r="AD1043" s="171"/>
      <c r="AE1043" s="4"/>
      <c r="AF1043" s="4"/>
    </row>
    <row r="1044" spans="1:32">
      <c r="A1044" s="56"/>
      <c r="B1044" s="11"/>
      <c r="C1044" s="11" t="s">
        <v>456</v>
      </c>
      <c r="D1044" s="11"/>
      <c r="E1044" s="11" t="s">
        <v>197</v>
      </c>
      <c r="F1044" s="11">
        <v>686</v>
      </c>
      <c r="G1044" s="11"/>
      <c r="H1044" s="11"/>
      <c r="I1044" s="11"/>
      <c r="J1044" s="204">
        <v>130.86000000000001</v>
      </c>
      <c r="K1044" s="11"/>
      <c r="M1044" s="11">
        <v>1</v>
      </c>
      <c r="N1044" s="70"/>
      <c r="P1044" s="193">
        <f t="shared" si="72"/>
        <v>130.86000000000001</v>
      </c>
      <c r="Q1044" s="11"/>
      <c r="R1044" s="11"/>
      <c r="S1044" s="11"/>
      <c r="T1044" s="196">
        <f t="shared" si="73"/>
        <v>686</v>
      </c>
      <c r="U1044" s="11"/>
      <c r="V1044" s="11"/>
      <c r="W1044" s="11"/>
      <c r="Y1044" s="171">
        <v>130.86000000000001</v>
      </c>
      <c r="Z1044" s="171">
        <f t="shared" si="70"/>
        <v>191.74</v>
      </c>
      <c r="AA1044" s="172"/>
      <c r="AB1044" s="171">
        <f t="shared" si="71"/>
        <v>111.67</v>
      </c>
      <c r="AC1044" s="171">
        <v>154.12</v>
      </c>
      <c r="AD1044" s="171"/>
      <c r="AE1044" s="4"/>
      <c r="AF1044" s="4"/>
    </row>
    <row r="1045" spans="1:32">
      <c r="A1045" s="56"/>
      <c r="B1045" s="11"/>
      <c r="C1045" s="11" t="s">
        <v>456</v>
      </c>
      <c r="D1045" s="11"/>
      <c r="E1045" s="11" t="s">
        <v>278</v>
      </c>
      <c r="F1045" s="11">
        <v>784312</v>
      </c>
      <c r="G1045" s="11"/>
      <c r="H1045" s="11"/>
      <c r="I1045" s="11"/>
      <c r="J1045" s="204">
        <v>143734.01999999961</v>
      </c>
      <c r="K1045" s="11"/>
      <c r="M1045" s="11">
        <v>1418</v>
      </c>
      <c r="N1045" s="70"/>
      <c r="P1045" s="193">
        <f t="shared" si="72"/>
        <v>101.36390691114218</v>
      </c>
      <c r="Q1045" s="11"/>
      <c r="R1045" s="11"/>
      <c r="S1045" s="11"/>
      <c r="T1045" s="196">
        <f t="shared" si="73"/>
        <v>553.1114245416079</v>
      </c>
      <c r="U1045" s="11"/>
      <c r="V1045" s="11"/>
      <c r="W1045" s="11"/>
      <c r="Y1045" s="171">
        <v>143734.01999999961</v>
      </c>
      <c r="Z1045" s="171">
        <f t="shared" si="70"/>
        <v>210603.8</v>
      </c>
      <c r="AA1045" s="172"/>
      <c r="AB1045" s="171">
        <f t="shared" si="71"/>
        <v>122657.48</v>
      </c>
      <c r="AC1045" s="171">
        <v>169282.84</v>
      </c>
      <c r="AD1045" s="171"/>
      <c r="AE1045" s="4"/>
      <c r="AF1045" s="4"/>
    </row>
    <row r="1046" spans="1:32">
      <c r="A1046" s="56"/>
      <c r="B1046" s="11"/>
      <c r="C1046" s="11" t="s">
        <v>456</v>
      </c>
      <c r="D1046" s="11"/>
      <c r="E1046" s="11" t="s">
        <v>182</v>
      </c>
      <c r="F1046" s="11"/>
      <c r="G1046" s="11"/>
      <c r="H1046" s="11"/>
      <c r="I1046" s="11"/>
      <c r="J1046" s="204">
        <v>5.59</v>
      </c>
      <c r="K1046" s="11"/>
      <c r="M1046" s="11">
        <v>1</v>
      </c>
      <c r="N1046" s="70"/>
      <c r="P1046" s="193">
        <f t="shared" si="72"/>
        <v>5.59</v>
      </c>
      <c r="Q1046" s="11"/>
      <c r="R1046" s="11"/>
      <c r="S1046" s="11"/>
      <c r="T1046" s="196">
        <f t="shared" si="73"/>
        <v>0</v>
      </c>
      <c r="U1046" s="11"/>
      <c r="V1046" s="11"/>
      <c r="W1046" s="11"/>
      <c r="Y1046" s="171">
        <v>5.59</v>
      </c>
      <c r="Z1046" s="171">
        <f t="shared" si="70"/>
        <v>8.19</v>
      </c>
      <c r="AA1046" s="172"/>
      <c r="AB1046" s="171">
        <f t="shared" si="71"/>
        <v>4.7699999999999996</v>
      </c>
      <c r="AC1046" s="171">
        <v>6.58</v>
      </c>
      <c r="AD1046" s="171"/>
      <c r="AE1046" s="4"/>
      <c r="AF1046" s="4"/>
    </row>
    <row r="1047" spans="1:32">
      <c r="A1047" s="56"/>
      <c r="B1047" s="11"/>
      <c r="C1047" s="11" t="s">
        <v>457</v>
      </c>
      <c r="D1047" s="11"/>
      <c r="E1047" s="11" t="s">
        <v>272</v>
      </c>
      <c r="F1047" s="11">
        <v>73201</v>
      </c>
      <c r="G1047" s="11"/>
      <c r="H1047" s="11"/>
      <c r="I1047" s="11"/>
      <c r="J1047" s="204">
        <v>13377.700000000004</v>
      </c>
      <c r="K1047" s="11"/>
      <c r="M1047" s="11">
        <v>120</v>
      </c>
      <c r="N1047" s="70"/>
      <c r="P1047" s="193">
        <f t="shared" si="72"/>
        <v>111.48083333333336</v>
      </c>
      <c r="Q1047" s="11"/>
      <c r="R1047" s="11"/>
      <c r="S1047" s="11"/>
      <c r="T1047" s="196">
        <f t="shared" si="73"/>
        <v>610.00833333333333</v>
      </c>
      <c r="U1047" s="11"/>
      <c r="V1047" s="11"/>
      <c r="W1047" s="11"/>
      <c r="Y1047" s="171">
        <v>13377.700000000004</v>
      </c>
      <c r="Z1047" s="171">
        <f t="shared" si="70"/>
        <v>19601.45</v>
      </c>
      <c r="AA1047" s="172"/>
      <c r="AB1047" s="171">
        <f t="shared" si="71"/>
        <v>11416.05</v>
      </c>
      <c r="AC1047" s="171">
        <v>15755.6</v>
      </c>
      <c r="AD1047" s="171"/>
      <c r="AE1047" s="4"/>
      <c r="AF1047" s="4"/>
    </row>
    <row r="1048" spans="1:32">
      <c r="A1048" s="56"/>
      <c r="B1048" s="11"/>
      <c r="C1048" s="11" t="s">
        <v>458</v>
      </c>
      <c r="D1048" s="11"/>
      <c r="E1048" s="11" t="s">
        <v>459</v>
      </c>
      <c r="F1048" s="11">
        <v>140020</v>
      </c>
      <c r="G1048" s="11"/>
      <c r="H1048" s="11"/>
      <c r="I1048" s="11"/>
      <c r="J1048" s="204">
        <v>25569.68</v>
      </c>
      <c r="K1048" s="11"/>
      <c r="M1048" s="11">
        <v>205</v>
      </c>
      <c r="N1048" s="70"/>
      <c r="P1048" s="193">
        <f t="shared" si="72"/>
        <v>124.73014634146341</v>
      </c>
      <c r="Q1048" s="11"/>
      <c r="R1048" s="11"/>
      <c r="S1048" s="11"/>
      <c r="T1048" s="196">
        <f t="shared" si="73"/>
        <v>683.02439024390242</v>
      </c>
      <c r="U1048" s="11"/>
      <c r="V1048" s="11"/>
      <c r="W1048" s="11"/>
      <c r="Y1048" s="171">
        <v>25569.68</v>
      </c>
      <c r="Z1048" s="171">
        <f t="shared" si="70"/>
        <v>37465.53</v>
      </c>
      <c r="AA1048" s="172"/>
      <c r="AB1048" s="171">
        <f t="shared" si="71"/>
        <v>21820.25</v>
      </c>
      <c r="AC1048" s="171">
        <v>30114.71</v>
      </c>
      <c r="AD1048" s="171"/>
      <c r="AE1048" s="4"/>
      <c r="AF1048" s="4"/>
    </row>
    <row r="1049" spans="1:32">
      <c r="A1049" s="56"/>
      <c r="B1049" s="11"/>
      <c r="C1049" s="11" t="s">
        <v>460</v>
      </c>
      <c r="D1049" s="11"/>
      <c r="E1049" s="11" t="s">
        <v>122</v>
      </c>
      <c r="F1049" s="11">
        <v>429348</v>
      </c>
      <c r="G1049" s="11"/>
      <c r="H1049" s="11"/>
      <c r="I1049" s="11"/>
      <c r="J1049" s="204">
        <v>79866.090000000084</v>
      </c>
      <c r="K1049" s="11"/>
      <c r="M1049" s="11">
        <v>637</v>
      </c>
      <c r="N1049" s="70"/>
      <c r="P1049" s="193">
        <f t="shared" si="72"/>
        <v>125.3784772370488</v>
      </c>
      <c r="Q1049" s="11"/>
      <c r="R1049" s="11"/>
      <c r="S1049" s="11"/>
      <c r="T1049" s="196">
        <f t="shared" si="73"/>
        <v>674.01569858712719</v>
      </c>
      <c r="U1049" s="11"/>
      <c r="V1049" s="11"/>
      <c r="W1049" s="11"/>
      <c r="Y1049" s="171">
        <v>79866.090000000084</v>
      </c>
      <c r="Z1049" s="171">
        <f t="shared" si="70"/>
        <v>117022.42</v>
      </c>
      <c r="AA1049" s="172"/>
      <c r="AB1049" s="171">
        <f t="shared" si="71"/>
        <v>68154.87</v>
      </c>
      <c r="AC1049" s="171">
        <v>94062.34</v>
      </c>
      <c r="AD1049" s="171"/>
      <c r="AE1049" s="4"/>
      <c r="AF1049" s="4"/>
    </row>
    <row r="1050" spans="1:32">
      <c r="A1050" s="56"/>
      <c r="B1050" s="11"/>
      <c r="C1050" s="11" t="s">
        <v>461</v>
      </c>
      <c r="D1050" s="11"/>
      <c r="E1050" s="11" t="s">
        <v>182</v>
      </c>
      <c r="F1050" s="11">
        <v>345247</v>
      </c>
      <c r="G1050" s="11"/>
      <c r="H1050" s="11"/>
      <c r="I1050" s="11"/>
      <c r="J1050" s="204">
        <v>62932.540000000066</v>
      </c>
      <c r="K1050" s="11"/>
      <c r="M1050" s="11">
        <v>481</v>
      </c>
      <c r="N1050" s="70"/>
      <c r="P1050" s="193">
        <f t="shared" si="72"/>
        <v>130.83688149688163</v>
      </c>
      <c r="Q1050" s="11"/>
      <c r="R1050" s="11"/>
      <c r="S1050" s="11"/>
      <c r="T1050" s="196">
        <f t="shared" si="73"/>
        <v>717.76923076923072</v>
      </c>
      <c r="U1050" s="11"/>
      <c r="V1050" s="11"/>
      <c r="W1050" s="11"/>
      <c r="Y1050" s="171">
        <v>62932.540000000066</v>
      </c>
      <c r="Z1050" s="171">
        <f t="shared" si="70"/>
        <v>92210.82</v>
      </c>
      <c r="AA1050" s="172"/>
      <c r="AB1050" s="171">
        <f t="shared" si="71"/>
        <v>53704.38</v>
      </c>
      <c r="AC1050" s="171">
        <v>74118.84</v>
      </c>
      <c r="AD1050" s="171"/>
      <c r="AE1050" s="4"/>
      <c r="AF1050" s="4"/>
    </row>
    <row r="1051" spans="1:32">
      <c r="A1051" s="56"/>
      <c r="B1051" s="11"/>
      <c r="C1051" s="11" t="s">
        <v>462</v>
      </c>
      <c r="D1051" s="11"/>
      <c r="E1051" s="11" t="s">
        <v>463</v>
      </c>
      <c r="F1051" s="11">
        <v>495835</v>
      </c>
      <c r="G1051" s="11"/>
      <c r="H1051" s="11"/>
      <c r="I1051" s="11"/>
      <c r="J1051" s="204">
        <v>91026.309999999939</v>
      </c>
      <c r="K1051" s="11"/>
      <c r="M1051" s="11">
        <v>735</v>
      </c>
      <c r="N1051" s="70"/>
      <c r="P1051" s="193">
        <f t="shared" si="72"/>
        <v>123.84531972789108</v>
      </c>
      <c r="Q1051" s="11"/>
      <c r="R1051" s="11"/>
      <c r="S1051" s="11"/>
      <c r="T1051" s="196">
        <f t="shared" si="73"/>
        <v>674.60544217687072</v>
      </c>
      <c r="U1051" s="11"/>
      <c r="V1051" s="11"/>
      <c r="W1051" s="11"/>
      <c r="Y1051" s="171">
        <v>91026.309999999939</v>
      </c>
      <c r="Z1051" s="171">
        <f t="shared" si="70"/>
        <v>133374.74</v>
      </c>
      <c r="AA1051" s="172"/>
      <c r="AB1051" s="171">
        <f t="shared" si="71"/>
        <v>77678.600000000006</v>
      </c>
      <c r="AC1051" s="171">
        <v>107206.3</v>
      </c>
      <c r="AD1051" s="171"/>
      <c r="AE1051" s="4"/>
      <c r="AF1051" s="4"/>
    </row>
    <row r="1052" spans="1:32">
      <c r="A1052" s="56"/>
      <c r="B1052" s="11"/>
      <c r="C1052" s="11" t="s">
        <v>462</v>
      </c>
      <c r="D1052" s="11"/>
      <c r="E1052" s="11" t="s">
        <v>151</v>
      </c>
      <c r="F1052" s="11">
        <v>2703</v>
      </c>
      <c r="G1052" s="11"/>
      <c r="H1052" s="11"/>
      <c r="I1052" s="11"/>
      <c r="J1052" s="204">
        <v>376.23</v>
      </c>
      <c r="K1052" s="11"/>
      <c r="M1052" s="11">
        <v>3</v>
      </c>
      <c r="N1052" s="70"/>
      <c r="P1052" s="193">
        <f t="shared" si="72"/>
        <v>125.41000000000001</v>
      </c>
      <c r="Q1052" s="11"/>
      <c r="R1052" s="11"/>
      <c r="S1052" s="11"/>
      <c r="T1052" s="196">
        <f t="shared" si="73"/>
        <v>901</v>
      </c>
      <c r="U1052" s="11"/>
      <c r="V1052" s="11"/>
      <c r="W1052" s="11"/>
      <c r="Y1052" s="171">
        <v>376.23</v>
      </c>
      <c r="Z1052" s="171">
        <f t="shared" si="70"/>
        <v>551.26</v>
      </c>
      <c r="AA1052" s="172"/>
      <c r="AB1052" s="171">
        <f t="shared" si="71"/>
        <v>321.06</v>
      </c>
      <c r="AC1052" s="171">
        <v>443.11</v>
      </c>
      <c r="AD1052" s="171"/>
      <c r="AE1052" s="4"/>
      <c r="AF1052" s="4"/>
    </row>
    <row r="1053" spans="1:32">
      <c r="A1053" s="56"/>
      <c r="B1053" s="11"/>
      <c r="C1053" s="11" t="s">
        <v>462</v>
      </c>
      <c r="D1053" s="11"/>
      <c r="E1053" s="11" t="s">
        <v>133</v>
      </c>
      <c r="F1053" s="11">
        <v>5941</v>
      </c>
      <c r="G1053" s="11"/>
      <c r="H1053" s="11"/>
      <c r="I1053" s="11"/>
      <c r="J1053" s="204">
        <v>1026.3699999999999</v>
      </c>
      <c r="K1053" s="11"/>
      <c r="M1053" s="11">
        <v>5</v>
      </c>
      <c r="N1053" s="70"/>
      <c r="P1053" s="193">
        <f t="shared" si="72"/>
        <v>205.27399999999997</v>
      </c>
      <c r="Q1053" s="11"/>
      <c r="R1053" s="11"/>
      <c r="S1053" s="11"/>
      <c r="T1053" s="196">
        <f t="shared" si="73"/>
        <v>1188.2</v>
      </c>
      <c r="U1053" s="11"/>
      <c r="V1053" s="11"/>
      <c r="W1053" s="11"/>
      <c r="Y1053" s="171">
        <v>1026.3699999999999</v>
      </c>
      <c r="Z1053" s="171">
        <f t="shared" si="70"/>
        <v>1503.87</v>
      </c>
      <c r="AA1053" s="172"/>
      <c r="AB1053" s="171">
        <f t="shared" si="71"/>
        <v>875.87</v>
      </c>
      <c r="AC1053" s="171">
        <v>1208.81</v>
      </c>
      <c r="AD1053" s="171"/>
      <c r="AE1053" s="4"/>
      <c r="AF1053" s="4"/>
    </row>
    <row r="1054" spans="1:32">
      <c r="A1054" s="56"/>
      <c r="B1054" s="11"/>
      <c r="C1054" s="11" t="s">
        <v>464</v>
      </c>
      <c r="D1054" s="11"/>
      <c r="E1054" s="11" t="s">
        <v>133</v>
      </c>
      <c r="F1054" s="11">
        <v>48613</v>
      </c>
      <c r="G1054" s="11"/>
      <c r="H1054" s="11"/>
      <c r="I1054" s="11"/>
      <c r="J1054" s="204">
        <v>8948.2999999999975</v>
      </c>
      <c r="K1054" s="11"/>
      <c r="M1054" s="11">
        <v>71</v>
      </c>
      <c r="N1054" s="70"/>
      <c r="P1054" s="193">
        <f t="shared" si="72"/>
        <v>126.03239436619715</v>
      </c>
      <c r="Q1054" s="11"/>
      <c r="R1054" s="11"/>
      <c r="S1054" s="11"/>
      <c r="T1054" s="196">
        <f t="shared" si="73"/>
        <v>684.69014084507046</v>
      </c>
      <c r="U1054" s="11"/>
      <c r="V1054" s="11"/>
      <c r="W1054" s="11"/>
      <c r="Y1054" s="171">
        <v>8948.2999999999975</v>
      </c>
      <c r="Z1054" s="171">
        <f t="shared" si="70"/>
        <v>13111.34</v>
      </c>
      <c r="AA1054" s="172"/>
      <c r="AB1054" s="171">
        <f t="shared" si="71"/>
        <v>7636.16</v>
      </c>
      <c r="AC1054" s="171">
        <v>10538.87</v>
      </c>
      <c r="AD1054" s="171"/>
      <c r="AE1054" s="4"/>
      <c r="AF1054" s="4"/>
    </row>
    <row r="1055" spans="1:32">
      <c r="A1055" s="56"/>
      <c r="B1055" s="11"/>
      <c r="C1055" s="11" t="s">
        <v>465</v>
      </c>
      <c r="D1055" s="11"/>
      <c r="E1055" s="11" t="s">
        <v>86</v>
      </c>
      <c r="F1055" s="11">
        <v>2398</v>
      </c>
      <c r="G1055" s="11"/>
      <c r="H1055" s="11"/>
      <c r="I1055" s="11"/>
      <c r="J1055" s="204">
        <v>427.21999999999997</v>
      </c>
      <c r="K1055" s="11"/>
      <c r="M1055" s="11">
        <v>4</v>
      </c>
      <c r="N1055" s="70"/>
      <c r="P1055" s="193">
        <f t="shared" si="72"/>
        <v>106.80499999999999</v>
      </c>
      <c r="Q1055" s="11"/>
      <c r="R1055" s="11"/>
      <c r="S1055" s="11"/>
      <c r="T1055" s="196">
        <f t="shared" si="73"/>
        <v>599.5</v>
      </c>
      <c r="U1055" s="11"/>
      <c r="V1055" s="11"/>
      <c r="W1055" s="11"/>
      <c r="Y1055" s="171">
        <v>427.21999999999997</v>
      </c>
      <c r="Z1055" s="171">
        <f t="shared" si="70"/>
        <v>625.98</v>
      </c>
      <c r="AA1055" s="172"/>
      <c r="AB1055" s="171">
        <f t="shared" si="71"/>
        <v>364.57</v>
      </c>
      <c r="AC1055" s="171">
        <v>503.16</v>
      </c>
      <c r="AD1055" s="171"/>
      <c r="AE1055" s="4"/>
      <c r="AF1055" s="4"/>
    </row>
    <row r="1056" spans="1:32">
      <c r="A1056" s="56"/>
      <c r="B1056" s="11"/>
      <c r="C1056" s="11" t="s">
        <v>466</v>
      </c>
      <c r="D1056" s="11"/>
      <c r="E1056" s="11" t="s">
        <v>431</v>
      </c>
      <c r="F1056" s="11">
        <v>73876</v>
      </c>
      <c r="G1056" s="11"/>
      <c r="H1056" s="11"/>
      <c r="I1056" s="11"/>
      <c r="J1056" s="204">
        <v>13671.68</v>
      </c>
      <c r="K1056" s="11"/>
      <c r="M1056" s="11">
        <v>90</v>
      </c>
      <c r="N1056" s="70"/>
      <c r="P1056" s="193">
        <f t="shared" si="72"/>
        <v>151.90755555555555</v>
      </c>
      <c r="Q1056" s="11"/>
      <c r="R1056" s="11"/>
      <c r="S1056" s="11"/>
      <c r="T1056" s="196">
        <f t="shared" si="73"/>
        <v>820.84444444444443</v>
      </c>
      <c r="U1056" s="11"/>
      <c r="V1056" s="11"/>
      <c r="W1056" s="11"/>
      <c r="Y1056" s="171">
        <v>13671.68</v>
      </c>
      <c r="Z1056" s="171">
        <f t="shared" si="70"/>
        <v>20032.189999999999</v>
      </c>
      <c r="AA1056" s="172"/>
      <c r="AB1056" s="171">
        <f t="shared" si="71"/>
        <v>11666.92</v>
      </c>
      <c r="AC1056" s="171">
        <v>16101.83</v>
      </c>
      <c r="AD1056" s="171"/>
      <c r="AE1056" s="4"/>
      <c r="AF1056" s="4"/>
    </row>
    <row r="1057" spans="1:32">
      <c r="A1057" s="56"/>
      <c r="B1057" s="11"/>
      <c r="C1057" s="11" t="s">
        <v>466</v>
      </c>
      <c r="D1057" s="11"/>
      <c r="E1057" s="11" t="s">
        <v>79</v>
      </c>
      <c r="F1057" s="11">
        <v>316</v>
      </c>
      <c r="G1057" s="11"/>
      <c r="H1057" s="11"/>
      <c r="I1057" s="11"/>
      <c r="J1057" s="204">
        <v>63.27</v>
      </c>
      <c r="K1057" s="11"/>
      <c r="M1057" s="11">
        <v>1</v>
      </c>
      <c r="N1057" s="70"/>
      <c r="P1057" s="193">
        <f t="shared" si="72"/>
        <v>63.27</v>
      </c>
      <c r="Q1057" s="11"/>
      <c r="R1057" s="11"/>
      <c r="S1057" s="11"/>
      <c r="T1057" s="196">
        <f t="shared" si="73"/>
        <v>316</v>
      </c>
      <c r="U1057" s="11"/>
      <c r="V1057" s="11"/>
      <c r="W1057" s="11"/>
      <c r="Y1057" s="171">
        <v>63.27</v>
      </c>
      <c r="Z1057" s="171">
        <f t="shared" si="70"/>
        <v>92.71</v>
      </c>
      <c r="AA1057" s="172"/>
      <c r="AB1057" s="171">
        <f t="shared" si="71"/>
        <v>53.99</v>
      </c>
      <c r="AC1057" s="171">
        <v>74.52</v>
      </c>
      <c r="AD1057" s="171"/>
      <c r="AE1057" s="4"/>
      <c r="AF1057" s="4"/>
    </row>
    <row r="1058" spans="1:32">
      <c r="A1058" s="56"/>
      <c r="B1058" s="11"/>
      <c r="C1058" s="11" t="s">
        <v>467</v>
      </c>
      <c r="D1058" s="11"/>
      <c r="E1058" s="11" t="s">
        <v>143</v>
      </c>
      <c r="F1058" s="11">
        <v>248955</v>
      </c>
      <c r="G1058" s="11"/>
      <c r="H1058" s="11"/>
      <c r="I1058" s="11"/>
      <c r="J1058" s="204">
        <v>45915.400000000052</v>
      </c>
      <c r="K1058" s="11"/>
      <c r="M1058" s="11">
        <v>380</v>
      </c>
      <c r="N1058" s="70"/>
      <c r="P1058" s="193">
        <f t="shared" si="72"/>
        <v>120.83000000000014</v>
      </c>
      <c r="Q1058" s="11"/>
      <c r="R1058" s="11"/>
      <c r="S1058" s="11"/>
      <c r="T1058" s="196">
        <f t="shared" si="73"/>
        <v>655.14473684210532</v>
      </c>
      <c r="U1058" s="11"/>
      <c r="V1058" s="11"/>
      <c r="W1058" s="11"/>
      <c r="Y1058" s="171">
        <v>45915.400000000052</v>
      </c>
      <c r="Z1058" s="171">
        <f t="shared" si="70"/>
        <v>67276.75</v>
      </c>
      <c r="AA1058" s="172"/>
      <c r="AB1058" s="171">
        <f t="shared" si="71"/>
        <v>39182.559999999998</v>
      </c>
      <c r="AC1058" s="171">
        <v>54076.89</v>
      </c>
      <c r="AD1058" s="171"/>
      <c r="AE1058" s="4"/>
      <c r="AF1058" s="4"/>
    </row>
    <row r="1059" spans="1:32">
      <c r="A1059" s="56"/>
      <c r="B1059" s="11"/>
      <c r="C1059" s="11" t="s">
        <v>468</v>
      </c>
      <c r="D1059" s="11"/>
      <c r="E1059" s="11" t="s">
        <v>469</v>
      </c>
      <c r="F1059" s="11">
        <v>280600</v>
      </c>
      <c r="G1059" s="11"/>
      <c r="H1059" s="11"/>
      <c r="I1059" s="11"/>
      <c r="J1059" s="204">
        <v>51676.510000000009</v>
      </c>
      <c r="K1059" s="11"/>
      <c r="M1059" s="11">
        <v>284</v>
      </c>
      <c r="N1059" s="70"/>
      <c r="P1059" s="193">
        <f t="shared" si="72"/>
        <v>181.95954225352116</v>
      </c>
      <c r="Q1059" s="11"/>
      <c r="R1059" s="11"/>
      <c r="S1059" s="11"/>
      <c r="T1059" s="196">
        <f t="shared" si="73"/>
        <v>988.02816901408448</v>
      </c>
      <c r="U1059" s="11"/>
      <c r="V1059" s="11"/>
      <c r="W1059" s="11"/>
      <c r="Y1059" s="171">
        <v>51676.510000000009</v>
      </c>
      <c r="Z1059" s="171">
        <f t="shared" si="70"/>
        <v>75718.12</v>
      </c>
      <c r="AA1059" s="172"/>
      <c r="AB1059" s="171">
        <f t="shared" si="71"/>
        <v>44098.89</v>
      </c>
      <c r="AC1059" s="171">
        <v>60862.05</v>
      </c>
      <c r="AD1059" s="171"/>
      <c r="AE1059" s="4"/>
      <c r="AF1059" s="4"/>
    </row>
    <row r="1060" spans="1:32">
      <c r="A1060" s="56"/>
      <c r="B1060" s="11"/>
      <c r="C1060" s="11" t="s">
        <v>470</v>
      </c>
      <c r="D1060" s="11"/>
      <c r="E1060" s="11" t="s">
        <v>231</v>
      </c>
      <c r="F1060" s="11">
        <v>836127</v>
      </c>
      <c r="G1060" s="11"/>
      <c r="H1060" s="11"/>
      <c r="I1060" s="11"/>
      <c r="J1060" s="204">
        <v>154729.5500000001</v>
      </c>
      <c r="K1060" s="11"/>
      <c r="M1060" s="11">
        <v>2051</v>
      </c>
      <c r="N1060" s="70"/>
      <c r="P1060" s="193">
        <f t="shared" si="72"/>
        <v>75.441028766455432</v>
      </c>
      <c r="Q1060" s="11"/>
      <c r="R1060" s="11"/>
      <c r="S1060" s="11"/>
      <c r="T1060" s="196">
        <f t="shared" si="73"/>
        <v>407.66796684544124</v>
      </c>
      <c r="U1060" s="11"/>
      <c r="V1060" s="11"/>
      <c r="W1060" s="11"/>
      <c r="Y1060" s="171">
        <v>154729.5500000001</v>
      </c>
      <c r="Z1060" s="171">
        <f t="shared" si="70"/>
        <v>226714.82</v>
      </c>
      <c r="AA1060" s="172"/>
      <c r="AB1060" s="171">
        <f t="shared" si="71"/>
        <v>132040.67000000001</v>
      </c>
      <c r="AC1060" s="171">
        <v>182232.84</v>
      </c>
      <c r="AD1060" s="171"/>
      <c r="AE1060" s="4"/>
      <c r="AF1060" s="4"/>
    </row>
    <row r="1061" spans="1:32">
      <c r="A1061" s="56"/>
      <c r="B1061" s="11"/>
      <c r="C1061" s="11" t="s">
        <v>471</v>
      </c>
      <c r="D1061" s="11"/>
      <c r="E1061" s="11" t="s">
        <v>472</v>
      </c>
      <c r="F1061" s="11">
        <v>14284</v>
      </c>
      <c r="G1061" s="11"/>
      <c r="H1061" s="11"/>
      <c r="I1061" s="11"/>
      <c r="J1061" s="204">
        <v>2622.7000000000003</v>
      </c>
      <c r="K1061" s="11"/>
      <c r="M1061" s="11">
        <v>27</v>
      </c>
      <c r="N1061" s="70"/>
      <c r="P1061" s="193">
        <f t="shared" si="72"/>
        <v>97.137037037037047</v>
      </c>
      <c r="Q1061" s="11"/>
      <c r="R1061" s="11"/>
      <c r="S1061" s="11"/>
      <c r="T1061" s="196">
        <f t="shared" si="73"/>
        <v>529.03703703703707</v>
      </c>
      <c r="U1061" s="11"/>
      <c r="V1061" s="11"/>
      <c r="W1061" s="11"/>
      <c r="Y1061" s="171">
        <v>2622.7000000000003</v>
      </c>
      <c r="Z1061" s="171">
        <f t="shared" si="70"/>
        <v>3842.87</v>
      </c>
      <c r="AA1061" s="172"/>
      <c r="AB1061" s="171">
        <f t="shared" si="71"/>
        <v>2238.12</v>
      </c>
      <c r="AC1061" s="171">
        <v>3088.89</v>
      </c>
      <c r="AD1061" s="171"/>
      <c r="AE1061" s="4"/>
      <c r="AF1061" s="4"/>
    </row>
    <row r="1062" spans="1:32">
      <c r="A1062" s="56"/>
      <c r="B1062" s="11"/>
      <c r="C1062" s="11" t="s">
        <v>473</v>
      </c>
      <c r="D1062" s="11"/>
      <c r="E1062" s="11" t="s">
        <v>68</v>
      </c>
      <c r="F1062" s="11">
        <v>66284</v>
      </c>
      <c r="G1062" s="11"/>
      <c r="H1062" s="11"/>
      <c r="I1062" s="11"/>
      <c r="J1062" s="204">
        <v>12658.790000000005</v>
      </c>
      <c r="K1062" s="11"/>
      <c r="M1062" s="11">
        <v>100</v>
      </c>
      <c r="N1062" s="70"/>
      <c r="P1062" s="193">
        <f t="shared" si="72"/>
        <v>126.58790000000005</v>
      </c>
      <c r="Q1062" s="11"/>
      <c r="R1062" s="11"/>
      <c r="S1062" s="11"/>
      <c r="T1062" s="196">
        <f t="shared" si="73"/>
        <v>662.84</v>
      </c>
      <c r="U1062" s="11"/>
      <c r="V1062" s="11"/>
      <c r="W1062" s="11"/>
      <c r="Y1062" s="171">
        <v>12658.790000000005</v>
      </c>
      <c r="Z1062" s="171">
        <f t="shared" si="70"/>
        <v>18548.07</v>
      </c>
      <c r="AA1062" s="172"/>
      <c r="AB1062" s="171">
        <f t="shared" si="71"/>
        <v>10802.56</v>
      </c>
      <c r="AC1062" s="171">
        <v>14908.9</v>
      </c>
      <c r="AD1062" s="171"/>
      <c r="AE1062" s="4"/>
      <c r="AF1062" s="4"/>
    </row>
    <row r="1063" spans="1:32">
      <c r="A1063" s="56"/>
      <c r="B1063" s="11"/>
      <c r="C1063" s="11" t="s">
        <v>474</v>
      </c>
      <c r="D1063" s="11"/>
      <c r="E1063" s="11" t="s">
        <v>133</v>
      </c>
      <c r="F1063" s="11">
        <v>634</v>
      </c>
      <c r="G1063" s="11"/>
      <c r="H1063" s="11"/>
      <c r="I1063" s="11"/>
      <c r="J1063" s="204">
        <v>121.64</v>
      </c>
      <c r="K1063" s="11"/>
      <c r="M1063" s="11">
        <v>1</v>
      </c>
      <c r="N1063" s="70"/>
      <c r="P1063" s="193">
        <f t="shared" si="72"/>
        <v>121.64</v>
      </c>
      <c r="Q1063" s="11"/>
      <c r="R1063" s="11"/>
      <c r="S1063" s="11"/>
      <c r="T1063" s="196">
        <f t="shared" si="73"/>
        <v>634</v>
      </c>
      <c r="U1063" s="11"/>
      <c r="V1063" s="11"/>
      <c r="W1063" s="11"/>
      <c r="Y1063" s="171">
        <v>121.64</v>
      </c>
      <c r="Z1063" s="171">
        <f t="shared" si="70"/>
        <v>178.23</v>
      </c>
      <c r="AA1063" s="172"/>
      <c r="AB1063" s="171">
        <f t="shared" si="71"/>
        <v>103.8</v>
      </c>
      <c r="AC1063" s="171">
        <v>143.26</v>
      </c>
      <c r="AD1063" s="171"/>
      <c r="AE1063" s="4"/>
      <c r="AF1063" s="4"/>
    </row>
    <row r="1064" spans="1:32">
      <c r="A1064" s="56"/>
      <c r="B1064" s="11"/>
      <c r="C1064" s="11" t="s">
        <v>474</v>
      </c>
      <c r="D1064" s="11"/>
      <c r="E1064" s="11" t="s">
        <v>205</v>
      </c>
      <c r="F1064" s="11">
        <v>502185</v>
      </c>
      <c r="G1064" s="11"/>
      <c r="H1064" s="11"/>
      <c r="I1064" s="11"/>
      <c r="J1064" s="204">
        <v>91841.910000000091</v>
      </c>
      <c r="K1064" s="11"/>
      <c r="M1064" s="11">
        <v>638</v>
      </c>
      <c r="N1064" s="70"/>
      <c r="P1064" s="193">
        <f t="shared" si="72"/>
        <v>143.95283699059576</v>
      </c>
      <c r="Q1064" s="11"/>
      <c r="R1064" s="11"/>
      <c r="S1064" s="11"/>
      <c r="T1064" s="196">
        <f t="shared" si="73"/>
        <v>787.12382445141066</v>
      </c>
      <c r="U1064" s="11"/>
      <c r="V1064" s="11"/>
      <c r="W1064" s="11"/>
      <c r="Y1064" s="171">
        <v>91841.910000000091</v>
      </c>
      <c r="Z1064" s="171">
        <f t="shared" si="70"/>
        <v>134569.78</v>
      </c>
      <c r="AA1064" s="172"/>
      <c r="AB1064" s="171">
        <f t="shared" si="71"/>
        <v>78374.61</v>
      </c>
      <c r="AC1064" s="171">
        <v>108166.87</v>
      </c>
      <c r="AD1064" s="171"/>
      <c r="AE1064" s="4"/>
      <c r="AF1064" s="4"/>
    </row>
    <row r="1065" spans="1:32">
      <c r="A1065" s="56"/>
      <c r="B1065" s="11"/>
      <c r="C1065" s="11" t="s">
        <v>475</v>
      </c>
      <c r="D1065" s="11"/>
      <c r="E1065" s="11" t="s">
        <v>151</v>
      </c>
      <c r="F1065" s="11">
        <v>2078358</v>
      </c>
      <c r="G1065" s="11"/>
      <c r="H1065" s="11"/>
      <c r="I1065" s="11"/>
      <c r="J1065" s="204">
        <v>369427.11999999802</v>
      </c>
      <c r="K1065" s="11"/>
      <c r="M1065" s="11">
        <v>3648</v>
      </c>
      <c r="N1065" s="70"/>
      <c r="P1065" s="193">
        <f t="shared" si="72"/>
        <v>101.26839912280647</v>
      </c>
      <c r="Q1065" s="11"/>
      <c r="R1065" s="11"/>
      <c r="S1065" s="11"/>
      <c r="T1065" s="196">
        <f t="shared" si="73"/>
        <v>569.72532894736844</v>
      </c>
      <c r="U1065" s="11"/>
      <c r="V1065" s="11"/>
      <c r="W1065" s="11"/>
      <c r="Y1065" s="171">
        <v>369427.11999999802</v>
      </c>
      <c r="Z1065" s="171">
        <f t="shared" si="70"/>
        <v>541296.74</v>
      </c>
      <c r="AA1065" s="172"/>
      <c r="AB1065" s="171">
        <f t="shared" si="71"/>
        <v>315255.90999999997</v>
      </c>
      <c r="AC1065" s="171">
        <v>435093.05</v>
      </c>
      <c r="AD1065" s="171"/>
      <c r="AE1065" s="4"/>
      <c r="AF1065" s="4"/>
    </row>
    <row r="1066" spans="1:32">
      <c r="A1066" s="56"/>
      <c r="B1066" s="11"/>
      <c r="C1066" s="11" t="s">
        <v>476</v>
      </c>
      <c r="D1066" s="11"/>
      <c r="E1066" s="11" t="s">
        <v>86</v>
      </c>
      <c r="F1066" s="11">
        <v>1089</v>
      </c>
      <c r="G1066" s="11"/>
      <c r="H1066" s="11"/>
      <c r="I1066" s="11"/>
      <c r="J1066" s="204">
        <v>247.13000000000002</v>
      </c>
      <c r="K1066" s="11"/>
      <c r="M1066" s="11">
        <v>9</v>
      </c>
      <c r="N1066" s="70"/>
      <c r="P1066" s="193">
        <f t="shared" si="72"/>
        <v>27.458888888888893</v>
      </c>
      <c r="Q1066" s="11"/>
      <c r="R1066" s="11"/>
      <c r="S1066" s="11"/>
      <c r="T1066" s="196">
        <f t="shared" si="73"/>
        <v>121</v>
      </c>
      <c r="U1066" s="11"/>
      <c r="V1066" s="11"/>
      <c r="W1066" s="11"/>
      <c r="Y1066" s="171">
        <v>247.13000000000002</v>
      </c>
      <c r="Z1066" s="171">
        <f t="shared" si="70"/>
        <v>362.1</v>
      </c>
      <c r="AA1066" s="172"/>
      <c r="AB1066" s="171">
        <f t="shared" si="71"/>
        <v>210.89</v>
      </c>
      <c r="AC1066" s="171">
        <v>291.06</v>
      </c>
      <c r="AD1066" s="171"/>
      <c r="AE1066" s="4"/>
      <c r="AF1066" s="4"/>
    </row>
    <row r="1067" spans="1:32">
      <c r="A1067" s="56"/>
      <c r="B1067" s="11"/>
      <c r="C1067" s="11" t="s">
        <v>477</v>
      </c>
      <c r="D1067" s="11"/>
      <c r="E1067" s="11" t="s">
        <v>66</v>
      </c>
      <c r="F1067" s="11">
        <v>32695</v>
      </c>
      <c r="G1067" s="11"/>
      <c r="H1067" s="11"/>
      <c r="I1067" s="11"/>
      <c r="J1067" s="204">
        <v>6083.0600000000013</v>
      </c>
      <c r="K1067" s="11"/>
      <c r="M1067" s="11">
        <v>70</v>
      </c>
      <c r="N1067" s="70"/>
      <c r="P1067" s="193">
        <f t="shared" si="72"/>
        <v>86.900857142857163</v>
      </c>
      <c r="Q1067" s="11"/>
      <c r="R1067" s="11"/>
      <c r="S1067" s="11"/>
      <c r="T1067" s="196">
        <f t="shared" si="73"/>
        <v>467.07142857142856</v>
      </c>
      <c r="U1067" s="11"/>
      <c r="V1067" s="11"/>
      <c r="W1067" s="11"/>
      <c r="Y1067" s="171">
        <v>6083.0600000000013</v>
      </c>
      <c r="Z1067" s="171">
        <f t="shared" si="70"/>
        <v>8913.1</v>
      </c>
      <c r="AA1067" s="172"/>
      <c r="AB1067" s="171">
        <f t="shared" si="71"/>
        <v>5191.07</v>
      </c>
      <c r="AC1067" s="171">
        <v>7164.33</v>
      </c>
      <c r="AD1067" s="171"/>
      <c r="AE1067" s="4"/>
      <c r="AF1067" s="4"/>
    </row>
    <row r="1068" spans="1:32">
      <c r="A1068" s="56"/>
      <c r="B1068" s="11"/>
      <c r="C1068" s="11" t="s">
        <v>477</v>
      </c>
      <c r="D1068" s="11"/>
      <c r="E1068" s="11" t="s">
        <v>478</v>
      </c>
      <c r="F1068" s="11">
        <v>135826</v>
      </c>
      <c r="G1068" s="11"/>
      <c r="H1068" s="11"/>
      <c r="I1068" s="11"/>
      <c r="J1068" s="204">
        <v>24668.019999999997</v>
      </c>
      <c r="K1068" s="11"/>
      <c r="M1068" s="11">
        <v>206</v>
      </c>
      <c r="N1068" s="70"/>
      <c r="P1068" s="193">
        <f t="shared" si="72"/>
        <v>119.74766990291261</v>
      </c>
      <c r="Q1068" s="11"/>
      <c r="R1068" s="11"/>
      <c r="S1068" s="11"/>
      <c r="T1068" s="196">
        <f t="shared" si="73"/>
        <v>659.34951456310682</v>
      </c>
      <c r="U1068" s="11"/>
      <c r="V1068" s="11"/>
      <c r="W1068" s="11"/>
      <c r="Y1068" s="171">
        <v>24668.019999999997</v>
      </c>
      <c r="Z1068" s="171">
        <f t="shared" si="70"/>
        <v>36144.39</v>
      </c>
      <c r="AA1068" s="172"/>
      <c r="AB1068" s="171">
        <f t="shared" si="71"/>
        <v>21050.81</v>
      </c>
      <c r="AC1068" s="171">
        <v>29052.78</v>
      </c>
      <c r="AD1068" s="171"/>
      <c r="AE1068" s="4"/>
      <c r="AF1068" s="4"/>
    </row>
    <row r="1069" spans="1:32">
      <c r="A1069" s="56"/>
      <c r="B1069" s="11"/>
      <c r="C1069" s="11" t="s">
        <v>477</v>
      </c>
      <c r="D1069" s="11"/>
      <c r="E1069" s="11" t="s">
        <v>108</v>
      </c>
      <c r="F1069" s="11">
        <v>108783</v>
      </c>
      <c r="G1069" s="11"/>
      <c r="H1069" s="11"/>
      <c r="I1069" s="11"/>
      <c r="J1069" s="204">
        <v>19698.96</v>
      </c>
      <c r="K1069" s="11"/>
      <c r="M1069" s="11">
        <v>144</v>
      </c>
      <c r="N1069" s="70"/>
      <c r="P1069" s="193">
        <f t="shared" si="72"/>
        <v>136.79833333333332</v>
      </c>
      <c r="Q1069" s="11"/>
      <c r="R1069" s="11"/>
      <c r="S1069" s="11"/>
      <c r="T1069" s="196">
        <f t="shared" si="73"/>
        <v>755.4375</v>
      </c>
      <c r="U1069" s="11"/>
      <c r="V1069" s="11"/>
      <c r="W1069" s="11"/>
      <c r="Y1069" s="171">
        <v>19698.96</v>
      </c>
      <c r="Z1069" s="171">
        <f t="shared" si="70"/>
        <v>28863.56</v>
      </c>
      <c r="AA1069" s="172"/>
      <c r="AB1069" s="171">
        <f t="shared" si="71"/>
        <v>16810.39</v>
      </c>
      <c r="AC1069" s="171">
        <v>23200.46</v>
      </c>
      <c r="AD1069" s="171"/>
      <c r="AE1069" s="4"/>
      <c r="AF1069" s="4"/>
    </row>
    <row r="1070" spans="1:32">
      <c r="A1070" s="56"/>
      <c r="B1070" s="11"/>
      <c r="C1070" s="11" t="s">
        <v>480</v>
      </c>
      <c r="D1070" s="11"/>
      <c r="E1070" s="11" t="s">
        <v>136</v>
      </c>
      <c r="F1070" s="11">
        <v>5544</v>
      </c>
      <c r="G1070" s="11"/>
      <c r="H1070" s="11"/>
      <c r="I1070" s="11"/>
      <c r="J1070" s="204">
        <v>1070.82</v>
      </c>
      <c r="K1070" s="11"/>
      <c r="M1070" s="11">
        <v>11</v>
      </c>
      <c r="N1070" s="70"/>
      <c r="P1070" s="193">
        <f t="shared" si="72"/>
        <v>97.347272727272724</v>
      </c>
      <c r="Q1070" s="11"/>
      <c r="R1070" s="11"/>
      <c r="S1070" s="11"/>
      <c r="T1070" s="196">
        <f t="shared" si="73"/>
        <v>504</v>
      </c>
      <c r="U1070" s="11"/>
      <c r="V1070" s="11"/>
      <c r="W1070" s="11"/>
      <c r="Y1070" s="171">
        <v>1070.82</v>
      </c>
      <c r="Z1070" s="171">
        <f t="shared" si="70"/>
        <v>1569</v>
      </c>
      <c r="AA1070" s="172"/>
      <c r="AB1070" s="171">
        <f t="shared" si="71"/>
        <v>913.8</v>
      </c>
      <c r="AC1070" s="171">
        <v>1261.1600000000001</v>
      </c>
      <c r="AD1070" s="171"/>
      <c r="AE1070" s="4"/>
      <c r="AF1070" s="4"/>
    </row>
    <row r="1071" spans="1:32">
      <c r="A1071" s="56"/>
      <c r="B1071" s="11"/>
      <c r="C1071" s="11" t="s">
        <v>480</v>
      </c>
      <c r="D1071" s="11"/>
      <c r="E1071" s="11" t="s">
        <v>112</v>
      </c>
      <c r="F1071" s="11">
        <v>1556</v>
      </c>
      <c r="G1071" s="11"/>
      <c r="H1071" s="11"/>
      <c r="I1071" s="11"/>
      <c r="J1071" s="204">
        <v>295.78999999999996</v>
      </c>
      <c r="K1071" s="11"/>
      <c r="M1071" s="11">
        <v>2</v>
      </c>
      <c r="N1071" s="70"/>
      <c r="P1071" s="193">
        <f t="shared" si="72"/>
        <v>147.89499999999998</v>
      </c>
      <c r="Q1071" s="11"/>
      <c r="R1071" s="11"/>
      <c r="S1071" s="11"/>
      <c r="T1071" s="196">
        <f t="shared" si="73"/>
        <v>778</v>
      </c>
      <c r="U1071" s="11"/>
      <c r="V1071" s="11"/>
      <c r="W1071" s="11"/>
      <c r="Y1071" s="171">
        <v>295.78999999999996</v>
      </c>
      <c r="Z1071" s="171">
        <f t="shared" si="70"/>
        <v>433.4</v>
      </c>
      <c r="AA1071" s="172"/>
      <c r="AB1071" s="171">
        <f t="shared" si="71"/>
        <v>252.42</v>
      </c>
      <c r="AC1071" s="171">
        <v>348.37</v>
      </c>
      <c r="AD1071" s="171"/>
      <c r="AE1071" s="4"/>
      <c r="AF1071" s="4"/>
    </row>
    <row r="1072" spans="1:32">
      <c r="A1072" s="56"/>
      <c r="B1072" s="11"/>
      <c r="C1072" s="11" t="s">
        <v>480</v>
      </c>
      <c r="D1072" s="11"/>
      <c r="E1072" s="11" t="s">
        <v>296</v>
      </c>
      <c r="F1072" s="11">
        <v>499</v>
      </c>
      <c r="G1072" s="11"/>
      <c r="H1072" s="11"/>
      <c r="I1072" s="11"/>
      <c r="J1072" s="204">
        <v>96.29</v>
      </c>
      <c r="K1072" s="11"/>
      <c r="M1072" s="11">
        <v>1</v>
      </c>
      <c r="N1072" s="70"/>
      <c r="P1072" s="193">
        <f t="shared" si="72"/>
        <v>96.29</v>
      </c>
      <c r="Q1072" s="11"/>
      <c r="R1072" s="11"/>
      <c r="S1072" s="11"/>
      <c r="T1072" s="196">
        <f t="shared" si="73"/>
        <v>499</v>
      </c>
      <c r="U1072" s="11"/>
      <c r="V1072" s="11"/>
      <c r="W1072" s="11"/>
      <c r="Y1072" s="171">
        <v>96.29</v>
      </c>
      <c r="Z1072" s="171">
        <f t="shared" si="70"/>
        <v>141.09</v>
      </c>
      <c r="AA1072" s="172"/>
      <c r="AB1072" s="171">
        <f t="shared" si="71"/>
        <v>82.17</v>
      </c>
      <c r="AC1072" s="171">
        <v>113.41</v>
      </c>
      <c r="AD1072" s="171"/>
      <c r="AE1072" s="4"/>
      <c r="AF1072" s="4"/>
    </row>
    <row r="1073" spans="1:32">
      <c r="A1073" s="56"/>
      <c r="B1073" s="11"/>
      <c r="C1073" s="11" t="s">
        <v>480</v>
      </c>
      <c r="D1073" s="11"/>
      <c r="E1073" s="11" t="s">
        <v>441</v>
      </c>
      <c r="F1073" s="11">
        <v>3415792</v>
      </c>
      <c r="G1073" s="11"/>
      <c r="H1073" s="11"/>
      <c r="I1073" s="11"/>
      <c r="J1073" s="204">
        <v>644123.44999999797</v>
      </c>
      <c r="K1073" s="11"/>
      <c r="M1073" s="11">
        <v>7066</v>
      </c>
      <c r="N1073" s="70"/>
      <c r="P1073" s="193">
        <f t="shared" si="72"/>
        <v>91.158144636286153</v>
      </c>
      <c r="Q1073" s="11"/>
      <c r="R1073" s="11"/>
      <c r="S1073" s="11"/>
      <c r="T1073" s="196">
        <f t="shared" si="73"/>
        <v>483.41239739598075</v>
      </c>
      <c r="U1073" s="11"/>
      <c r="V1073" s="11"/>
      <c r="W1073" s="11"/>
      <c r="Y1073" s="171">
        <v>644123.44999999797</v>
      </c>
      <c r="Z1073" s="171">
        <f t="shared" si="70"/>
        <v>943790.82</v>
      </c>
      <c r="AA1073" s="172"/>
      <c r="AB1073" s="171">
        <f t="shared" si="71"/>
        <v>549671.94999999995</v>
      </c>
      <c r="AC1073" s="171">
        <v>758616.85</v>
      </c>
      <c r="AD1073" s="171"/>
      <c r="AE1073" s="4"/>
      <c r="AF1073" s="4"/>
    </row>
    <row r="1074" spans="1:32">
      <c r="A1074" s="56"/>
      <c r="B1074" s="11"/>
      <c r="C1074" s="11" t="s">
        <v>481</v>
      </c>
      <c r="D1074" s="11"/>
      <c r="E1074" s="11" t="s">
        <v>133</v>
      </c>
      <c r="F1074" s="11">
        <v>4743</v>
      </c>
      <c r="G1074" s="11"/>
      <c r="H1074" s="11"/>
      <c r="I1074" s="11"/>
      <c r="J1074" s="204">
        <v>817.9100000000002</v>
      </c>
      <c r="K1074" s="11"/>
      <c r="M1074" s="11">
        <v>9</v>
      </c>
      <c r="N1074" s="70"/>
      <c r="P1074" s="193">
        <f t="shared" si="72"/>
        <v>90.878888888888909</v>
      </c>
      <c r="Q1074" s="11"/>
      <c r="R1074" s="11"/>
      <c r="S1074" s="11"/>
      <c r="T1074" s="196">
        <f t="shared" si="73"/>
        <v>527</v>
      </c>
      <c r="U1074" s="11"/>
      <c r="V1074" s="11"/>
      <c r="W1074" s="11"/>
      <c r="Y1074" s="171">
        <v>817.9100000000002</v>
      </c>
      <c r="Z1074" s="171">
        <f t="shared" ref="Z1074:Z1137" si="74">ROUND($Z$1211*Y1074/$Y$1211,2)</f>
        <v>1198.43</v>
      </c>
      <c r="AA1074" s="172"/>
      <c r="AB1074" s="171">
        <f t="shared" ref="AB1074:AB1137" si="75">ROUND($AB$1211*Y1074/$Y$1211,2)</f>
        <v>697.98</v>
      </c>
      <c r="AC1074" s="171">
        <v>963.29</v>
      </c>
      <c r="AD1074" s="171"/>
      <c r="AE1074" s="4"/>
      <c r="AF1074" s="4"/>
    </row>
    <row r="1075" spans="1:32">
      <c r="A1075" s="56"/>
      <c r="B1075" s="11"/>
      <c r="C1075" s="11" t="s">
        <v>482</v>
      </c>
      <c r="D1075" s="11"/>
      <c r="E1075" s="11" t="s">
        <v>52</v>
      </c>
      <c r="F1075" s="11">
        <v>227406</v>
      </c>
      <c r="G1075" s="11"/>
      <c r="H1075" s="11"/>
      <c r="I1075" s="11"/>
      <c r="J1075" s="204">
        <v>41650.6</v>
      </c>
      <c r="K1075" s="11"/>
      <c r="M1075" s="11">
        <v>308</v>
      </c>
      <c r="N1075" s="70"/>
      <c r="P1075" s="193">
        <f t="shared" ref="P1075:P1138" si="76">J1075/M1075</f>
        <v>135.22922077922078</v>
      </c>
      <c r="Q1075" s="11"/>
      <c r="R1075" s="11"/>
      <c r="S1075" s="11"/>
      <c r="T1075" s="196">
        <f t="shared" ref="T1075:T1138" si="77">F1075/M1075</f>
        <v>738.33116883116884</v>
      </c>
      <c r="U1075" s="11"/>
      <c r="V1075" s="11"/>
      <c r="W1075" s="11"/>
      <c r="Y1075" s="171">
        <v>41650.6</v>
      </c>
      <c r="Z1075" s="171">
        <f t="shared" si="74"/>
        <v>61027.83</v>
      </c>
      <c r="AA1075" s="172"/>
      <c r="AB1075" s="171">
        <f t="shared" si="75"/>
        <v>35543.129999999997</v>
      </c>
      <c r="AC1075" s="171">
        <v>49054.02</v>
      </c>
      <c r="AD1075" s="171"/>
      <c r="AE1075" s="4"/>
      <c r="AF1075" s="4"/>
    </row>
    <row r="1076" spans="1:32">
      <c r="A1076" s="56"/>
      <c r="B1076" s="11"/>
      <c r="C1076" s="11" t="s">
        <v>482</v>
      </c>
      <c r="D1076" s="11"/>
      <c r="E1076" s="11" t="s">
        <v>360</v>
      </c>
      <c r="F1076" s="11">
        <v>3877</v>
      </c>
      <c r="G1076" s="11"/>
      <c r="H1076" s="11"/>
      <c r="I1076" s="11"/>
      <c r="J1076" s="204">
        <v>741.68999999999994</v>
      </c>
      <c r="K1076" s="11"/>
      <c r="M1076" s="11">
        <v>4</v>
      </c>
      <c r="N1076" s="70"/>
      <c r="P1076" s="193">
        <f t="shared" si="76"/>
        <v>185.42249999999999</v>
      </c>
      <c r="Q1076" s="11"/>
      <c r="R1076" s="11"/>
      <c r="S1076" s="11"/>
      <c r="T1076" s="196">
        <f t="shared" si="77"/>
        <v>969.25</v>
      </c>
      <c r="U1076" s="11"/>
      <c r="V1076" s="11"/>
      <c r="W1076" s="11"/>
      <c r="Y1076" s="171">
        <v>741.68999999999994</v>
      </c>
      <c r="Z1076" s="171">
        <f t="shared" si="74"/>
        <v>1086.75</v>
      </c>
      <c r="AA1076" s="172"/>
      <c r="AB1076" s="171">
        <f t="shared" si="75"/>
        <v>632.92999999999995</v>
      </c>
      <c r="AC1076" s="171">
        <v>873.53</v>
      </c>
      <c r="AD1076" s="171"/>
      <c r="AE1076" s="4"/>
      <c r="AF1076" s="4"/>
    </row>
    <row r="1077" spans="1:32">
      <c r="A1077" s="56"/>
      <c r="B1077" s="11"/>
      <c r="C1077" s="11" t="s">
        <v>483</v>
      </c>
      <c r="D1077" s="11"/>
      <c r="E1077" s="11" t="s">
        <v>86</v>
      </c>
      <c r="F1077" s="11">
        <v>877</v>
      </c>
      <c r="G1077" s="11"/>
      <c r="H1077" s="11"/>
      <c r="I1077" s="11"/>
      <c r="J1077" s="204">
        <v>176.19</v>
      </c>
      <c r="K1077" s="11"/>
      <c r="M1077" s="11">
        <v>3</v>
      </c>
      <c r="N1077" s="70"/>
      <c r="P1077" s="193">
        <f t="shared" si="76"/>
        <v>58.73</v>
      </c>
      <c r="Q1077" s="11"/>
      <c r="R1077" s="11"/>
      <c r="S1077" s="11"/>
      <c r="T1077" s="196">
        <f t="shared" si="77"/>
        <v>292.33333333333331</v>
      </c>
      <c r="U1077" s="11"/>
      <c r="V1077" s="11"/>
      <c r="W1077" s="11"/>
      <c r="Y1077" s="171">
        <v>176.19</v>
      </c>
      <c r="Z1077" s="171">
        <f t="shared" si="74"/>
        <v>258.16000000000003</v>
      </c>
      <c r="AA1077" s="172"/>
      <c r="AB1077" s="171">
        <f t="shared" si="75"/>
        <v>150.35</v>
      </c>
      <c r="AC1077" s="171">
        <v>207.51</v>
      </c>
      <c r="AD1077" s="171"/>
      <c r="AE1077" s="4"/>
      <c r="AF1077" s="4"/>
    </row>
    <row r="1078" spans="1:32">
      <c r="A1078" s="56"/>
      <c r="B1078" s="11"/>
      <c r="C1078" s="11" t="s">
        <v>483</v>
      </c>
      <c r="D1078" s="11"/>
      <c r="E1078" s="11" t="s">
        <v>296</v>
      </c>
      <c r="F1078" s="11">
        <v>1011236</v>
      </c>
      <c r="G1078" s="11"/>
      <c r="H1078" s="11"/>
      <c r="I1078" s="11"/>
      <c r="J1078" s="204">
        <v>189831.54999999961</v>
      </c>
      <c r="K1078" s="11"/>
      <c r="M1078" s="11">
        <v>1793</v>
      </c>
      <c r="N1078" s="70"/>
      <c r="P1078" s="193">
        <f t="shared" si="76"/>
        <v>105.87370329057424</v>
      </c>
      <c r="Q1078" s="11"/>
      <c r="R1078" s="11"/>
      <c r="S1078" s="11"/>
      <c r="T1078" s="196">
        <f t="shared" si="77"/>
        <v>563.99107640825434</v>
      </c>
      <c r="U1078" s="11"/>
      <c r="V1078" s="11"/>
      <c r="W1078" s="11"/>
      <c r="Y1078" s="171">
        <v>189831.54999999961</v>
      </c>
      <c r="Z1078" s="171">
        <f t="shared" si="74"/>
        <v>278147.42</v>
      </c>
      <c r="AA1078" s="172"/>
      <c r="AB1078" s="171">
        <f t="shared" si="75"/>
        <v>161995.47</v>
      </c>
      <c r="AC1078" s="171">
        <v>223574.24</v>
      </c>
      <c r="AD1078" s="171"/>
      <c r="AE1078" s="4"/>
      <c r="AF1078" s="4"/>
    </row>
    <row r="1079" spans="1:32">
      <c r="A1079" s="56"/>
      <c r="B1079" s="11"/>
      <c r="C1079" s="11" t="s">
        <v>483</v>
      </c>
      <c r="D1079" s="11"/>
      <c r="E1079" s="11" t="s">
        <v>441</v>
      </c>
      <c r="F1079" s="11">
        <v>701</v>
      </c>
      <c r="G1079" s="11"/>
      <c r="H1079" s="11"/>
      <c r="I1079" s="11"/>
      <c r="J1079" s="204">
        <v>133.53</v>
      </c>
      <c r="K1079" s="11"/>
      <c r="M1079" s="11">
        <v>1</v>
      </c>
      <c r="N1079" s="70"/>
      <c r="P1079" s="193">
        <f t="shared" si="76"/>
        <v>133.53</v>
      </c>
      <c r="Q1079" s="11"/>
      <c r="R1079" s="11"/>
      <c r="S1079" s="11"/>
      <c r="T1079" s="196">
        <f t="shared" si="77"/>
        <v>701</v>
      </c>
      <c r="U1079" s="11"/>
      <c r="V1079" s="11"/>
      <c r="W1079" s="11"/>
      <c r="Y1079" s="171">
        <v>133.53</v>
      </c>
      <c r="Z1079" s="171">
        <f t="shared" si="74"/>
        <v>195.65</v>
      </c>
      <c r="AA1079" s="172"/>
      <c r="AB1079" s="171">
        <f t="shared" si="75"/>
        <v>113.95</v>
      </c>
      <c r="AC1079" s="171">
        <v>157.27000000000001</v>
      </c>
      <c r="AD1079" s="171"/>
      <c r="AE1079" s="4"/>
      <c r="AF1079" s="4"/>
    </row>
    <row r="1080" spans="1:32">
      <c r="A1080" s="56"/>
      <c r="B1080" s="11"/>
      <c r="C1080" s="11" t="s">
        <v>483</v>
      </c>
      <c r="D1080" s="11"/>
      <c r="E1080" s="11" t="s">
        <v>210</v>
      </c>
      <c r="F1080" s="11">
        <v>2793</v>
      </c>
      <c r="G1080" s="11"/>
      <c r="H1080" s="11"/>
      <c r="I1080" s="11"/>
      <c r="J1080" s="204">
        <v>541.87</v>
      </c>
      <c r="K1080" s="11"/>
      <c r="M1080" s="11">
        <v>2</v>
      </c>
      <c r="N1080" s="70"/>
      <c r="P1080" s="193">
        <f t="shared" si="76"/>
        <v>270.935</v>
      </c>
      <c r="Q1080" s="11"/>
      <c r="R1080" s="11"/>
      <c r="S1080" s="11"/>
      <c r="T1080" s="196">
        <f t="shared" si="77"/>
        <v>1396.5</v>
      </c>
      <c r="U1080" s="11"/>
      <c r="V1080" s="11"/>
      <c r="W1080" s="11"/>
      <c r="Y1080" s="171">
        <v>541.87</v>
      </c>
      <c r="Z1080" s="171">
        <f t="shared" si="74"/>
        <v>793.97</v>
      </c>
      <c r="AA1080" s="172"/>
      <c r="AB1080" s="171">
        <f t="shared" si="75"/>
        <v>462.41</v>
      </c>
      <c r="AC1080" s="171">
        <v>638.19000000000005</v>
      </c>
      <c r="AD1080" s="171"/>
      <c r="AE1080" s="4"/>
      <c r="AF1080" s="4"/>
    </row>
    <row r="1081" spans="1:32">
      <c r="A1081" s="56"/>
      <c r="B1081" s="11"/>
      <c r="C1081" s="11" t="s">
        <v>483</v>
      </c>
      <c r="D1081" s="11"/>
      <c r="E1081" s="11" t="s">
        <v>87</v>
      </c>
      <c r="F1081" s="11">
        <v>384</v>
      </c>
      <c r="G1081" s="11"/>
      <c r="H1081" s="11"/>
      <c r="I1081" s="11"/>
      <c r="J1081" s="204">
        <v>75.08</v>
      </c>
      <c r="K1081" s="11"/>
      <c r="M1081" s="11">
        <v>1</v>
      </c>
      <c r="N1081" s="70"/>
      <c r="P1081" s="193">
        <f t="shared" si="76"/>
        <v>75.08</v>
      </c>
      <c r="Q1081" s="11"/>
      <c r="R1081" s="11"/>
      <c r="S1081" s="11"/>
      <c r="T1081" s="196">
        <f t="shared" si="77"/>
        <v>384</v>
      </c>
      <c r="U1081" s="11"/>
      <c r="V1081" s="11"/>
      <c r="W1081" s="11"/>
      <c r="Y1081" s="171">
        <v>75.08</v>
      </c>
      <c r="Z1081" s="171">
        <f t="shared" si="74"/>
        <v>110.01</v>
      </c>
      <c r="AA1081" s="172"/>
      <c r="AB1081" s="171">
        <f t="shared" si="75"/>
        <v>64.069999999999993</v>
      </c>
      <c r="AC1081" s="171">
        <v>88.43</v>
      </c>
      <c r="AD1081" s="171"/>
      <c r="AE1081" s="4"/>
      <c r="AF1081" s="4"/>
    </row>
    <row r="1082" spans="1:32">
      <c r="A1082" s="56"/>
      <c r="B1082" s="11"/>
      <c r="C1082" s="11" t="s">
        <v>484</v>
      </c>
      <c r="D1082" s="11"/>
      <c r="E1082" s="11" t="s">
        <v>81</v>
      </c>
      <c r="F1082" s="11">
        <v>684</v>
      </c>
      <c r="G1082" s="11"/>
      <c r="H1082" s="11"/>
      <c r="I1082" s="11"/>
      <c r="J1082" s="204">
        <v>130.55000000000001</v>
      </c>
      <c r="K1082" s="11"/>
      <c r="M1082" s="11">
        <v>1</v>
      </c>
      <c r="N1082" s="70"/>
      <c r="P1082" s="193">
        <f t="shared" si="76"/>
        <v>130.55000000000001</v>
      </c>
      <c r="Q1082" s="11"/>
      <c r="R1082" s="11"/>
      <c r="S1082" s="11"/>
      <c r="T1082" s="196">
        <f t="shared" si="77"/>
        <v>684</v>
      </c>
      <c r="U1082" s="11"/>
      <c r="V1082" s="11"/>
      <c r="W1082" s="11"/>
      <c r="Y1082" s="171">
        <v>130.55000000000001</v>
      </c>
      <c r="Z1082" s="171">
        <f t="shared" si="74"/>
        <v>191.29</v>
      </c>
      <c r="AA1082" s="172"/>
      <c r="AB1082" s="171">
        <f t="shared" si="75"/>
        <v>111.41</v>
      </c>
      <c r="AC1082" s="171">
        <v>153.76</v>
      </c>
      <c r="AD1082" s="171"/>
      <c r="AE1082" s="4"/>
      <c r="AF1082" s="4"/>
    </row>
    <row r="1083" spans="1:32">
      <c r="A1083" s="56"/>
      <c r="B1083" s="11"/>
      <c r="C1083" s="11" t="s">
        <v>484</v>
      </c>
      <c r="D1083" s="11"/>
      <c r="E1083" s="11" t="s">
        <v>96</v>
      </c>
      <c r="F1083" s="11">
        <v>4718452</v>
      </c>
      <c r="G1083" s="11"/>
      <c r="H1083" s="11"/>
      <c r="I1083" s="11"/>
      <c r="J1083" s="204">
        <v>861929.32999999635</v>
      </c>
      <c r="K1083" s="11"/>
      <c r="M1083" s="11">
        <v>7418</v>
      </c>
      <c r="N1083" s="70"/>
      <c r="P1083" s="193">
        <f t="shared" si="76"/>
        <v>116.19430169857056</v>
      </c>
      <c r="Q1083" s="11"/>
      <c r="R1083" s="11"/>
      <c r="S1083" s="11"/>
      <c r="T1083" s="196">
        <f t="shared" si="77"/>
        <v>636.08142356430301</v>
      </c>
      <c r="U1083" s="11"/>
      <c r="V1083" s="11"/>
      <c r="W1083" s="11"/>
      <c r="Y1083" s="171">
        <v>861929.32999999635</v>
      </c>
      <c r="Z1083" s="171">
        <f t="shared" si="74"/>
        <v>1262927.1499999999</v>
      </c>
      <c r="AA1083" s="172"/>
      <c r="AB1083" s="171">
        <f t="shared" si="75"/>
        <v>735539.71</v>
      </c>
      <c r="AC1083" s="171">
        <v>1015137.87</v>
      </c>
      <c r="AD1083" s="171"/>
      <c r="AE1083" s="4"/>
      <c r="AF1083" s="4"/>
    </row>
    <row r="1084" spans="1:32">
      <c r="A1084" s="56"/>
      <c r="B1084" s="11"/>
      <c r="C1084" s="11" t="s">
        <v>484</v>
      </c>
      <c r="D1084" s="11"/>
      <c r="E1084" s="11" t="s">
        <v>485</v>
      </c>
      <c r="F1084" s="11">
        <v>299</v>
      </c>
      <c r="G1084" s="11"/>
      <c r="H1084" s="11"/>
      <c r="I1084" s="11"/>
      <c r="J1084" s="204">
        <v>60.05</v>
      </c>
      <c r="K1084" s="11"/>
      <c r="M1084" s="11">
        <v>1</v>
      </c>
      <c r="N1084" s="70"/>
      <c r="P1084" s="193">
        <f t="shared" si="76"/>
        <v>60.05</v>
      </c>
      <c r="Q1084" s="11"/>
      <c r="R1084" s="11"/>
      <c r="S1084" s="11"/>
      <c r="T1084" s="196">
        <f t="shared" si="77"/>
        <v>299</v>
      </c>
      <c r="U1084" s="11"/>
      <c r="V1084" s="11"/>
      <c r="W1084" s="11"/>
      <c r="Y1084" s="171">
        <v>60.05</v>
      </c>
      <c r="Z1084" s="171">
        <f t="shared" si="74"/>
        <v>87.99</v>
      </c>
      <c r="AA1084" s="172"/>
      <c r="AB1084" s="171">
        <f t="shared" si="75"/>
        <v>51.24</v>
      </c>
      <c r="AC1084" s="171">
        <v>70.72</v>
      </c>
      <c r="AD1084" s="171"/>
      <c r="AE1084" s="4"/>
      <c r="AF1084" s="4"/>
    </row>
    <row r="1085" spans="1:32">
      <c r="A1085" s="56"/>
      <c r="B1085" s="11"/>
      <c r="C1085" s="11" t="s">
        <v>484</v>
      </c>
      <c r="D1085" s="11"/>
      <c r="E1085" s="11" t="s">
        <v>79</v>
      </c>
      <c r="F1085" s="11">
        <v>342</v>
      </c>
      <c r="G1085" s="11"/>
      <c r="H1085" s="11"/>
      <c r="I1085" s="11"/>
      <c r="J1085" s="204">
        <v>67.55</v>
      </c>
      <c r="K1085" s="11"/>
      <c r="M1085" s="11">
        <v>1</v>
      </c>
      <c r="N1085" s="70"/>
      <c r="P1085" s="193">
        <f t="shared" si="76"/>
        <v>67.55</v>
      </c>
      <c r="Q1085" s="11"/>
      <c r="R1085" s="11"/>
      <c r="S1085" s="11"/>
      <c r="T1085" s="196">
        <f t="shared" si="77"/>
        <v>342</v>
      </c>
      <c r="U1085" s="11"/>
      <c r="V1085" s="11"/>
      <c r="W1085" s="11"/>
      <c r="Y1085" s="171">
        <v>67.55</v>
      </c>
      <c r="Z1085" s="171">
        <f t="shared" si="74"/>
        <v>98.98</v>
      </c>
      <c r="AA1085" s="172"/>
      <c r="AB1085" s="171">
        <f t="shared" si="75"/>
        <v>57.64</v>
      </c>
      <c r="AC1085" s="171">
        <v>79.56</v>
      </c>
      <c r="AD1085" s="171"/>
      <c r="AE1085" s="4"/>
      <c r="AF1085" s="4"/>
    </row>
    <row r="1086" spans="1:32">
      <c r="A1086" s="56"/>
      <c r="B1086" s="11"/>
      <c r="C1086" s="11" t="s">
        <v>486</v>
      </c>
      <c r="D1086" s="11"/>
      <c r="E1086" s="11" t="s">
        <v>178</v>
      </c>
      <c r="F1086" s="11">
        <v>4488</v>
      </c>
      <c r="G1086" s="11"/>
      <c r="H1086" s="11"/>
      <c r="I1086" s="11"/>
      <c r="J1086" s="204">
        <v>861.82999999999993</v>
      </c>
      <c r="K1086" s="11"/>
      <c r="M1086" s="11">
        <v>6</v>
      </c>
      <c r="N1086" s="70"/>
      <c r="P1086" s="193">
        <f t="shared" si="76"/>
        <v>143.63833333333332</v>
      </c>
      <c r="Q1086" s="11"/>
      <c r="R1086" s="11"/>
      <c r="S1086" s="11"/>
      <c r="T1086" s="196">
        <f t="shared" si="77"/>
        <v>748</v>
      </c>
      <c r="U1086" s="11"/>
      <c r="V1086" s="11"/>
      <c r="W1086" s="11"/>
      <c r="Y1086" s="171">
        <v>861.82999999999993</v>
      </c>
      <c r="Z1086" s="171">
        <f t="shared" si="74"/>
        <v>1262.78</v>
      </c>
      <c r="AA1086" s="172"/>
      <c r="AB1086" s="171">
        <f t="shared" si="75"/>
        <v>735.45</v>
      </c>
      <c r="AC1086" s="171">
        <v>1015.02</v>
      </c>
      <c r="AD1086" s="171"/>
      <c r="AE1086" s="4"/>
      <c r="AF1086" s="4"/>
    </row>
    <row r="1087" spans="1:32">
      <c r="A1087" s="56"/>
      <c r="B1087" s="11"/>
      <c r="C1087" s="11" t="s">
        <v>486</v>
      </c>
      <c r="D1087" s="11"/>
      <c r="E1087" s="11" t="s">
        <v>77</v>
      </c>
      <c r="F1087" s="11">
        <v>35013</v>
      </c>
      <c r="G1087" s="11"/>
      <c r="H1087" s="11"/>
      <c r="I1087" s="11"/>
      <c r="J1087" s="204">
        <v>5929.78</v>
      </c>
      <c r="K1087" s="11"/>
      <c r="M1087" s="11">
        <v>36</v>
      </c>
      <c r="N1087" s="70"/>
      <c r="P1087" s="193">
        <f t="shared" si="76"/>
        <v>164.7161111111111</v>
      </c>
      <c r="Q1087" s="11"/>
      <c r="R1087" s="11"/>
      <c r="S1087" s="11"/>
      <c r="T1087" s="196">
        <f t="shared" si="77"/>
        <v>972.58333333333337</v>
      </c>
      <c r="U1087" s="11"/>
      <c r="V1087" s="11"/>
      <c r="W1087" s="11"/>
      <c r="Y1087" s="171">
        <v>5929.78</v>
      </c>
      <c r="Z1087" s="171">
        <f t="shared" si="74"/>
        <v>8688.51</v>
      </c>
      <c r="AA1087" s="172"/>
      <c r="AB1087" s="171">
        <f t="shared" si="75"/>
        <v>5060.26</v>
      </c>
      <c r="AC1087" s="171">
        <v>6983.8</v>
      </c>
      <c r="AD1087" s="171"/>
      <c r="AE1087" s="4"/>
      <c r="AF1087" s="4"/>
    </row>
    <row r="1088" spans="1:32">
      <c r="A1088" s="56"/>
      <c r="B1088" s="11"/>
      <c r="C1088" s="11" t="s">
        <v>487</v>
      </c>
      <c r="D1088" s="11"/>
      <c r="E1088" s="11" t="s">
        <v>444</v>
      </c>
      <c r="F1088" s="11">
        <v>55128</v>
      </c>
      <c r="G1088" s="11"/>
      <c r="H1088" s="11"/>
      <c r="I1088" s="11"/>
      <c r="J1088" s="204">
        <v>10070.6</v>
      </c>
      <c r="K1088" s="11"/>
      <c r="M1088" s="11">
        <v>104</v>
      </c>
      <c r="N1088" s="70"/>
      <c r="P1088" s="193">
        <f t="shared" si="76"/>
        <v>96.832692307692312</v>
      </c>
      <c r="Q1088" s="11"/>
      <c r="R1088" s="11"/>
      <c r="S1088" s="11"/>
      <c r="T1088" s="196">
        <f t="shared" si="77"/>
        <v>530.07692307692309</v>
      </c>
      <c r="U1088" s="11"/>
      <c r="V1088" s="11"/>
      <c r="W1088" s="11"/>
      <c r="Y1088" s="171">
        <v>10070.6</v>
      </c>
      <c r="Z1088" s="171">
        <f t="shared" si="74"/>
        <v>14755.77</v>
      </c>
      <c r="AA1088" s="172"/>
      <c r="AB1088" s="171">
        <f t="shared" si="75"/>
        <v>8593.89</v>
      </c>
      <c r="AC1088" s="171">
        <v>11860.66</v>
      </c>
      <c r="AD1088" s="171"/>
      <c r="AE1088" s="4"/>
      <c r="AF1088" s="4"/>
    </row>
    <row r="1089" spans="1:32">
      <c r="A1089" s="56"/>
      <c r="B1089" s="11"/>
      <c r="C1089" s="11" t="s">
        <v>488</v>
      </c>
      <c r="D1089" s="11"/>
      <c r="E1089" s="11" t="s">
        <v>154</v>
      </c>
      <c r="F1089" s="11">
        <v>13796</v>
      </c>
      <c r="G1089" s="11"/>
      <c r="H1089" s="11"/>
      <c r="I1089" s="11"/>
      <c r="J1089" s="204">
        <v>2659.6099999999997</v>
      </c>
      <c r="K1089" s="11"/>
      <c r="M1089" s="11">
        <v>25</v>
      </c>
      <c r="N1089" s="70"/>
      <c r="P1089" s="193">
        <f t="shared" si="76"/>
        <v>106.38439999999999</v>
      </c>
      <c r="Q1089" s="11"/>
      <c r="R1089" s="11"/>
      <c r="S1089" s="11"/>
      <c r="T1089" s="196">
        <f t="shared" si="77"/>
        <v>551.84</v>
      </c>
      <c r="U1089" s="11"/>
      <c r="V1089" s="11"/>
      <c r="W1089" s="11"/>
      <c r="Y1089" s="171">
        <v>2659.6099999999997</v>
      </c>
      <c r="Z1089" s="171">
        <f t="shared" si="74"/>
        <v>3896.95</v>
      </c>
      <c r="AA1089" s="172"/>
      <c r="AB1089" s="171">
        <f t="shared" si="75"/>
        <v>2269.62</v>
      </c>
      <c r="AC1089" s="171">
        <v>3132.36</v>
      </c>
      <c r="AD1089" s="171"/>
      <c r="AE1089" s="4"/>
      <c r="AF1089" s="4"/>
    </row>
    <row r="1090" spans="1:32">
      <c r="A1090" s="56"/>
      <c r="B1090" s="11"/>
      <c r="C1090" s="11" t="s">
        <v>489</v>
      </c>
      <c r="D1090" s="11"/>
      <c r="E1090" s="11" t="s">
        <v>490</v>
      </c>
      <c r="F1090" s="11">
        <v>24834</v>
      </c>
      <c r="G1090" s="11"/>
      <c r="H1090" s="11"/>
      <c r="I1090" s="11"/>
      <c r="J1090" s="204">
        <v>3764.5699999999997</v>
      </c>
      <c r="K1090" s="11"/>
      <c r="M1090" s="11">
        <v>36</v>
      </c>
      <c r="N1090" s="70"/>
      <c r="P1090" s="193">
        <f t="shared" si="76"/>
        <v>104.57138888888888</v>
      </c>
      <c r="Q1090" s="11"/>
      <c r="R1090" s="11"/>
      <c r="S1090" s="11"/>
      <c r="T1090" s="196">
        <f t="shared" si="77"/>
        <v>689.83333333333337</v>
      </c>
      <c r="U1090" s="11"/>
      <c r="V1090" s="11"/>
      <c r="W1090" s="11"/>
      <c r="Y1090" s="171">
        <v>3764.5699999999997</v>
      </c>
      <c r="Z1090" s="171">
        <f t="shared" si="74"/>
        <v>5515.97</v>
      </c>
      <c r="AA1090" s="172"/>
      <c r="AB1090" s="171">
        <f t="shared" si="75"/>
        <v>3212.55</v>
      </c>
      <c r="AC1090" s="171">
        <v>4433.72</v>
      </c>
      <c r="AD1090" s="171"/>
      <c r="AE1090" s="4"/>
      <c r="AF1090" s="4"/>
    </row>
    <row r="1091" spans="1:32">
      <c r="A1091" s="56"/>
      <c r="B1091" s="11"/>
      <c r="C1091" s="11" t="s">
        <v>491</v>
      </c>
      <c r="D1091" s="11"/>
      <c r="E1091" s="11" t="s">
        <v>93</v>
      </c>
      <c r="F1091" s="11">
        <v>1127515</v>
      </c>
      <c r="G1091" s="11"/>
      <c r="H1091" s="11"/>
      <c r="I1091" s="11"/>
      <c r="J1091" s="204">
        <v>215170.45</v>
      </c>
      <c r="K1091" s="11"/>
      <c r="M1091" s="11">
        <v>2125</v>
      </c>
      <c r="N1091" s="70"/>
      <c r="P1091" s="193">
        <f t="shared" si="76"/>
        <v>101.25668235294118</v>
      </c>
      <c r="Q1091" s="11"/>
      <c r="R1091" s="11"/>
      <c r="S1091" s="11"/>
      <c r="T1091" s="196">
        <f t="shared" si="77"/>
        <v>530.59529411764709</v>
      </c>
      <c r="U1091" s="11"/>
      <c r="V1091" s="11"/>
      <c r="W1091" s="11"/>
      <c r="Y1091" s="171">
        <v>215170.45</v>
      </c>
      <c r="Z1091" s="171">
        <f t="shared" si="74"/>
        <v>315274.81</v>
      </c>
      <c r="AA1091" s="172"/>
      <c r="AB1091" s="171">
        <f t="shared" si="75"/>
        <v>183618.78</v>
      </c>
      <c r="AC1091" s="171">
        <v>253417.15</v>
      </c>
      <c r="AD1091" s="171"/>
      <c r="AE1091" s="4"/>
      <c r="AF1091" s="4"/>
    </row>
    <row r="1092" spans="1:32">
      <c r="A1092" s="56"/>
      <c r="B1092" s="11"/>
      <c r="C1092" s="11" t="s">
        <v>492</v>
      </c>
      <c r="D1092" s="11"/>
      <c r="E1092" s="11" t="s">
        <v>59</v>
      </c>
      <c r="F1092" s="11">
        <v>294</v>
      </c>
      <c r="G1092" s="11"/>
      <c r="H1092" s="11"/>
      <c r="I1092" s="11"/>
      <c r="J1092" s="204">
        <v>28.83</v>
      </c>
      <c r="K1092" s="11"/>
      <c r="M1092" s="11">
        <v>1</v>
      </c>
      <c r="N1092" s="70"/>
      <c r="P1092" s="193">
        <f t="shared" si="76"/>
        <v>28.83</v>
      </c>
      <c r="Q1092" s="11"/>
      <c r="R1092" s="11"/>
      <c r="S1092" s="11"/>
      <c r="T1092" s="196">
        <f t="shared" si="77"/>
        <v>294</v>
      </c>
      <c r="U1092" s="11"/>
      <c r="V1092" s="11"/>
      <c r="W1092" s="11"/>
      <c r="Y1092" s="171">
        <v>28.83</v>
      </c>
      <c r="Z1092" s="171">
        <f t="shared" si="74"/>
        <v>42.24</v>
      </c>
      <c r="AA1092" s="172"/>
      <c r="AB1092" s="171">
        <f t="shared" si="75"/>
        <v>24.6</v>
      </c>
      <c r="AC1092" s="171">
        <v>33.950000000000003</v>
      </c>
      <c r="AD1092" s="171"/>
      <c r="AE1092" s="4"/>
      <c r="AF1092" s="4"/>
    </row>
    <row r="1093" spans="1:32">
      <c r="A1093" s="56"/>
      <c r="B1093" s="11"/>
      <c r="C1093" s="11" t="s">
        <v>493</v>
      </c>
      <c r="D1093" s="11"/>
      <c r="E1093" s="11" t="s">
        <v>168</v>
      </c>
      <c r="F1093" s="11">
        <v>799</v>
      </c>
      <c r="G1093" s="11"/>
      <c r="H1093" s="11"/>
      <c r="I1093" s="11"/>
      <c r="J1093" s="204">
        <v>151.91999999999999</v>
      </c>
      <c r="K1093" s="11"/>
      <c r="M1093" s="11">
        <v>1</v>
      </c>
      <c r="N1093" s="70"/>
      <c r="P1093" s="193">
        <f t="shared" si="76"/>
        <v>151.91999999999999</v>
      </c>
      <c r="Q1093" s="11"/>
      <c r="R1093" s="11"/>
      <c r="S1093" s="11"/>
      <c r="T1093" s="196">
        <f t="shared" si="77"/>
        <v>799</v>
      </c>
      <c r="U1093" s="11"/>
      <c r="V1093" s="11"/>
      <c r="W1093" s="11"/>
      <c r="Y1093" s="171">
        <v>151.91999999999999</v>
      </c>
      <c r="Z1093" s="171">
        <f t="shared" si="74"/>
        <v>222.6</v>
      </c>
      <c r="AA1093" s="172"/>
      <c r="AB1093" s="171">
        <f t="shared" si="75"/>
        <v>129.63999999999999</v>
      </c>
      <c r="AC1093" s="171">
        <v>178.92</v>
      </c>
      <c r="AD1093" s="171"/>
      <c r="AE1093" s="4"/>
      <c r="AF1093" s="4"/>
    </row>
    <row r="1094" spans="1:32">
      <c r="A1094" s="56"/>
      <c r="B1094" s="11"/>
      <c r="C1094" s="11" t="s">
        <v>493</v>
      </c>
      <c r="D1094" s="11"/>
      <c r="E1094" s="11" t="s">
        <v>62</v>
      </c>
      <c r="F1094" s="11">
        <v>5763648</v>
      </c>
      <c r="G1094" s="11"/>
      <c r="H1094" s="11"/>
      <c r="I1094" s="11"/>
      <c r="J1094" s="204">
        <v>1009485.8799999997</v>
      </c>
      <c r="K1094" s="11"/>
      <c r="M1094" s="11">
        <v>10708</v>
      </c>
      <c r="N1094" s="70"/>
      <c r="P1094" s="193">
        <f t="shared" si="76"/>
        <v>94.273989540530408</v>
      </c>
      <c r="Q1094" s="11"/>
      <c r="R1094" s="11"/>
      <c r="S1094" s="11"/>
      <c r="T1094" s="196">
        <f t="shared" si="77"/>
        <v>538.2562570041091</v>
      </c>
      <c r="U1094" s="11"/>
      <c r="V1094" s="11"/>
      <c r="W1094" s="11"/>
      <c r="Y1094" s="171">
        <v>1009485.8799999997</v>
      </c>
      <c r="Z1094" s="171">
        <f t="shared" si="74"/>
        <v>1479131.85</v>
      </c>
      <c r="AA1094" s="172"/>
      <c r="AB1094" s="171">
        <f t="shared" si="75"/>
        <v>861459.2</v>
      </c>
      <c r="AC1094" s="171">
        <v>1188922.7</v>
      </c>
      <c r="AD1094" s="171"/>
      <c r="AE1094" s="4"/>
      <c r="AF1094" s="4"/>
    </row>
    <row r="1095" spans="1:32">
      <c r="A1095" s="56"/>
      <c r="B1095" s="11"/>
      <c r="C1095" s="11" t="s">
        <v>493</v>
      </c>
      <c r="D1095" s="11"/>
      <c r="E1095" s="11" t="s">
        <v>248</v>
      </c>
      <c r="F1095" s="11">
        <v>1923</v>
      </c>
      <c r="G1095" s="11"/>
      <c r="H1095" s="11"/>
      <c r="I1095" s="11"/>
      <c r="J1095" s="204">
        <v>363.53</v>
      </c>
      <c r="K1095" s="11"/>
      <c r="M1095" s="11">
        <v>2</v>
      </c>
      <c r="N1095" s="70"/>
      <c r="P1095" s="193">
        <f t="shared" si="76"/>
        <v>181.76499999999999</v>
      </c>
      <c r="Q1095" s="11"/>
      <c r="R1095" s="11"/>
      <c r="S1095" s="11"/>
      <c r="T1095" s="196">
        <f t="shared" si="77"/>
        <v>961.5</v>
      </c>
      <c r="U1095" s="11"/>
      <c r="V1095" s="11"/>
      <c r="W1095" s="11"/>
      <c r="Y1095" s="171">
        <v>363.53</v>
      </c>
      <c r="Z1095" s="171">
        <f t="shared" si="74"/>
        <v>532.66</v>
      </c>
      <c r="AA1095" s="172"/>
      <c r="AB1095" s="171">
        <f t="shared" si="75"/>
        <v>310.22000000000003</v>
      </c>
      <c r="AC1095" s="171">
        <v>428.15</v>
      </c>
      <c r="AD1095" s="171"/>
      <c r="AE1095" s="4"/>
      <c r="AF1095" s="4"/>
    </row>
    <row r="1096" spans="1:32">
      <c r="A1096" s="56"/>
      <c r="B1096" s="11"/>
      <c r="C1096" s="11" t="s">
        <v>495</v>
      </c>
      <c r="D1096" s="11"/>
      <c r="E1096" s="11" t="s">
        <v>52</v>
      </c>
      <c r="F1096" s="11">
        <v>12677</v>
      </c>
      <c r="G1096" s="11"/>
      <c r="H1096" s="11"/>
      <c r="I1096" s="11"/>
      <c r="J1096" s="204">
        <v>2447.48</v>
      </c>
      <c r="K1096" s="11"/>
      <c r="M1096" s="11">
        <v>15</v>
      </c>
      <c r="N1096" s="70"/>
      <c r="P1096" s="193">
        <f t="shared" si="76"/>
        <v>163.16533333333334</v>
      </c>
      <c r="Q1096" s="11"/>
      <c r="R1096" s="11"/>
      <c r="S1096" s="11"/>
      <c r="T1096" s="196">
        <f t="shared" si="77"/>
        <v>845.13333333333333</v>
      </c>
      <c r="U1096" s="11"/>
      <c r="V1096" s="11"/>
      <c r="W1096" s="11"/>
      <c r="Y1096" s="171">
        <v>2447.48</v>
      </c>
      <c r="Z1096" s="171">
        <f t="shared" si="74"/>
        <v>3586.13</v>
      </c>
      <c r="AA1096" s="172"/>
      <c r="AB1096" s="171">
        <f t="shared" si="75"/>
        <v>2088.59</v>
      </c>
      <c r="AC1096" s="171">
        <v>2882.52</v>
      </c>
      <c r="AD1096" s="171"/>
      <c r="AE1096" s="4"/>
      <c r="AF1096" s="4"/>
    </row>
    <row r="1097" spans="1:32">
      <c r="A1097" s="56"/>
      <c r="B1097" s="11"/>
      <c r="C1097" s="11" t="s">
        <v>495</v>
      </c>
      <c r="D1097" s="11"/>
      <c r="E1097" s="11" t="s">
        <v>54</v>
      </c>
      <c r="F1097" s="11">
        <v>1307397</v>
      </c>
      <c r="G1097" s="11"/>
      <c r="H1097" s="11"/>
      <c r="I1097" s="11"/>
      <c r="J1097" s="204">
        <v>247412.15000000026</v>
      </c>
      <c r="K1097" s="11"/>
      <c r="M1097" s="11">
        <v>2806</v>
      </c>
      <c r="N1097" s="70"/>
      <c r="P1097" s="193">
        <f t="shared" si="76"/>
        <v>88.172540983606652</v>
      </c>
      <c r="Q1097" s="11"/>
      <c r="R1097" s="11"/>
      <c r="S1097" s="11"/>
      <c r="T1097" s="196">
        <f t="shared" si="77"/>
        <v>465.92908054169635</v>
      </c>
      <c r="U1097" s="11"/>
      <c r="V1097" s="11"/>
      <c r="W1097" s="11"/>
      <c r="Y1097" s="171">
        <v>247412.15000000026</v>
      </c>
      <c r="Z1097" s="171">
        <f t="shared" si="74"/>
        <v>362516.4</v>
      </c>
      <c r="AA1097" s="172"/>
      <c r="AB1097" s="171">
        <f t="shared" si="75"/>
        <v>211132.69</v>
      </c>
      <c r="AC1097" s="171">
        <v>291389.83</v>
      </c>
      <c r="AD1097" s="171"/>
      <c r="AE1097" s="4"/>
      <c r="AF1097" s="4"/>
    </row>
    <row r="1098" spans="1:32">
      <c r="A1098" s="56"/>
      <c r="B1098" s="11"/>
      <c r="C1098" s="11" t="s">
        <v>495</v>
      </c>
      <c r="D1098" s="11"/>
      <c r="E1098" s="11" t="s">
        <v>197</v>
      </c>
      <c r="F1098" s="11">
        <v>3541</v>
      </c>
      <c r="G1098" s="11"/>
      <c r="H1098" s="11"/>
      <c r="I1098" s="11"/>
      <c r="J1098" s="204">
        <v>616.51</v>
      </c>
      <c r="K1098" s="11"/>
      <c r="M1098" s="11">
        <v>4</v>
      </c>
      <c r="N1098" s="70"/>
      <c r="P1098" s="193">
        <f t="shared" si="76"/>
        <v>154.1275</v>
      </c>
      <c r="Q1098" s="11"/>
      <c r="R1098" s="11"/>
      <c r="S1098" s="11"/>
      <c r="T1098" s="196">
        <f t="shared" si="77"/>
        <v>885.25</v>
      </c>
      <c r="U1098" s="11"/>
      <c r="V1098" s="11"/>
      <c r="W1098" s="11"/>
      <c r="Y1098" s="171">
        <v>616.51</v>
      </c>
      <c r="Z1098" s="171">
        <f t="shared" si="74"/>
        <v>903.33</v>
      </c>
      <c r="AA1098" s="172"/>
      <c r="AB1098" s="171">
        <f t="shared" si="75"/>
        <v>526.11</v>
      </c>
      <c r="AC1098" s="171">
        <v>726.1</v>
      </c>
      <c r="AD1098" s="171"/>
      <c r="AE1098" s="4"/>
      <c r="AF1098" s="4"/>
    </row>
    <row r="1099" spans="1:32">
      <c r="A1099" s="56"/>
      <c r="B1099" s="11"/>
      <c r="C1099" s="11" t="s">
        <v>496</v>
      </c>
      <c r="D1099" s="11"/>
      <c r="E1099" s="11" t="s">
        <v>318</v>
      </c>
      <c r="F1099" s="11">
        <v>131931</v>
      </c>
      <c r="G1099" s="11"/>
      <c r="H1099" s="11"/>
      <c r="I1099" s="11"/>
      <c r="J1099" s="204">
        <v>18085.870000000006</v>
      </c>
      <c r="K1099" s="11"/>
      <c r="M1099" s="11">
        <v>239</v>
      </c>
      <c r="N1099" s="70"/>
      <c r="P1099" s="193">
        <f t="shared" si="76"/>
        <v>75.673096234309654</v>
      </c>
      <c r="Q1099" s="11"/>
      <c r="R1099" s="11"/>
      <c r="S1099" s="11"/>
      <c r="T1099" s="196">
        <f t="shared" si="77"/>
        <v>552.01255230125525</v>
      </c>
      <c r="U1099" s="11"/>
      <c r="V1099" s="11"/>
      <c r="W1099" s="11"/>
      <c r="Y1099" s="171">
        <v>18085.870000000006</v>
      </c>
      <c r="Z1099" s="171">
        <f t="shared" si="74"/>
        <v>26500.01</v>
      </c>
      <c r="AA1099" s="172"/>
      <c r="AB1099" s="171">
        <f t="shared" si="75"/>
        <v>15433.84</v>
      </c>
      <c r="AC1099" s="171">
        <v>21300.65</v>
      </c>
      <c r="AD1099" s="171"/>
      <c r="AE1099" s="4"/>
      <c r="AF1099" s="4"/>
    </row>
    <row r="1100" spans="1:32">
      <c r="A1100" s="56"/>
      <c r="B1100" s="11"/>
      <c r="C1100" s="11" t="s">
        <v>497</v>
      </c>
      <c r="D1100" s="11"/>
      <c r="E1100" s="11" t="s">
        <v>355</v>
      </c>
      <c r="F1100" s="11">
        <v>3370070</v>
      </c>
      <c r="G1100" s="11"/>
      <c r="H1100" s="11"/>
      <c r="I1100" s="11"/>
      <c r="J1100" s="204">
        <v>626689.71999999951</v>
      </c>
      <c r="K1100" s="11"/>
      <c r="M1100" s="11">
        <v>5407</v>
      </c>
      <c r="N1100" s="70"/>
      <c r="P1100" s="193">
        <f t="shared" si="76"/>
        <v>115.90340669502487</v>
      </c>
      <c r="Q1100" s="11"/>
      <c r="R1100" s="11"/>
      <c r="S1100" s="11"/>
      <c r="T1100" s="196">
        <f t="shared" si="77"/>
        <v>623.27908267061218</v>
      </c>
      <c r="U1100" s="11"/>
      <c r="V1100" s="11"/>
      <c r="W1100" s="11"/>
      <c r="Y1100" s="171">
        <v>626689.71999999951</v>
      </c>
      <c r="Z1100" s="171">
        <f t="shared" si="74"/>
        <v>918246.35</v>
      </c>
      <c r="AA1100" s="172"/>
      <c r="AB1100" s="171">
        <f t="shared" si="75"/>
        <v>534794.63</v>
      </c>
      <c r="AC1100" s="171">
        <v>738084.26</v>
      </c>
      <c r="AD1100" s="171"/>
      <c r="AE1100" s="4"/>
      <c r="AF1100" s="4"/>
    </row>
    <row r="1101" spans="1:32">
      <c r="A1101" s="56"/>
      <c r="B1101" s="11"/>
      <c r="C1101" s="11" t="s">
        <v>498</v>
      </c>
      <c r="D1101" s="11"/>
      <c r="E1101" s="11" t="s">
        <v>77</v>
      </c>
      <c r="F1101" s="11">
        <v>1242</v>
      </c>
      <c r="G1101" s="11"/>
      <c r="H1101" s="11"/>
      <c r="I1101" s="11"/>
      <c r="J1101" s="204">
        <v>237.23000000000002</v>
      </c>
      <c r="K1101" s="11"/>
      <c r="M1101" s="11">
        <v>2</v>
      </c>
      <c r="N1101" s="70"/>
      <c r="P1101" s="193">
        <f t="shared" si="76"/>
        <v>118.61500000000001</v>
      </c>
      <c r="Q1101" s="11"/>
      <c r="R1101" s="11"/>
      <c r="S1101" s="11"/>
      <c r="T1101" s="196">
        <f t="shared" si="77"/>
        <v>621</v>
      </c>
      <c r="U1101" s="11"/>
      <c r="V1101" s="11"/>
      <c r="W1101" s="11"/>
      <c r="Y1101" s="171">
        <v>237.23000000000002</v>
      </c>
      <c r="Z1101" s="171">
        <f t="shared" si="74"/>
        <v>347.6</v>
      </c>
      <c r="AA1101" s="172"/>
      <c r="AB1101" s="171">
        <f t="shared" si="75"/>
        <v>202.44</v>
      </c>
      <c r="AC1101" s="171">
        <v>279.39999999999998</v>
      </c>
      <c r="AD1101" s="171"/>
      <c r="AE1101" s="4"/>
      <c r="AF1101" s="4"/>
    </row>
    <row r="1102" spans="1:32">
      <c r="A1102" s="56"/>
      <c r="B1102" s="11"/>
      <c r="C1102" s="11" t="s">
        <v>499</v>
      </c>
      <c r="D1102" s="11"/>
      <c r="E1102" s="11" t="s">
        <v>500</v>
      </c>
      <c r="F1102" s="11">
        <v>416761</v>
      </c>
      <c r="G1102" s="11"/>
      <c r="H1102" s="11"/>
      <c r="I1102" s="11"/>
      <c r="J1102" s="204">
        <v>76784.710000000123</v>
      </c>
      <c r="K1102" s="11"/>
      <c r="M1102" s="11">
        <v>492</v>
      </c>
      <c r="N1102" s="70"/>
      <c r="P1102" s="193">
        <f t="shared" si="76"/>
        <v>156.06648373983765</v>
      </c>
      <c r="Q1102" s="11"/>
      <c r="R1102" s="11"/>
      <c r="S1102" s="11"/>
      <c r="T1102" s="196">
        <f t="shared" si="77"/>
        <v>847.07520325203257</v>
      </c>
      <c r="U1102" s="11"/>
      <c r="V1102" s="11"/>
      <c r="W1102" s="11"/>
      <c r="Y1102" s="171">
        <v>76784.710000000123</v>
      </c>
      <c r="Z1102" s="171">
        <f t="shared" si="74"/>
        <v>112507.48</v>
      </c>
      <c r="AA1102" s="172"/>
      <c r="AB1102" s="171">
        <f t="shared" si="75"/>
        <v>65525.33</v>
      </c>
      <c r="AC1102" s="171">
        <v>90433.25</v>
      </c>
      <c r="AD1102" s="171"/>
      <c r="AE1102" s="4"/>
      <c r="AF1102" s="4"/>
    </row>
    <row r="1103" spans="1:32">
      <c r="A1103" s="56"/>
      <c r="B1103" s="11"/>
      <c r="C1103" s="11" t="s">
        <v>501</v>
      </c>
      <c r="D1103" s="11"/>
      <c r="E1103" s="11" t="s">
        <v>197</v>
      </c>
      <c r="F1103" s="11">
        <v>182233</v>
      </c>
      <c r="G1103" s="11"/>
      <c r="H1103" s="11"/>
      <c r="I1103" s="11"/>
      <c r="J1103" s="204">
        <v>33204.929999999993</v>
      </c>
      <c r="K1103" s="11"/>
      <c r="M1103" s="11">
        <v>408</v>
      </c>
      <c r="N1103" s="70"/>
      <c r="P1103" s="193">
        <f t="shared" si="76"/>
        <v>81.384632352941153</v>
      </c>
      <c r="Q1103" s="11"/>
      <c r="R1103" s="11"/>
      <c r="S1103" s="11"/>
      <c r="T1103" s="196">
        <f t="shared" si="77"/>
        <v>446.64950980392155</v>
      </c>
      <c r="U1103" s="11"/>
      <c r="V1103" s="11"/>
      <c r="W1103" s="11"/>
      <c r="Y1103" s="171">
        <v>33204.929999999993</v>
      </c>
      <c r="Z1103" s="171">
        <f t="shared" si="74"/>
        <v>48652.95</v>
      </c>
      <c r="AA1103" s="172"/>
      <c r="AB1103" s="171">
        <f t="shared" si="75"/>
        <v>28335.9</v>
      </c>
      <c r="AC1103" s="171">
        <v>39107.129999999997</v>
      </c>
      <c r="AD1103" s="171"/>
      <c r="AE1103" s="4"/>
      <c r="AF1103" s="4"/>
    </row>
    <row r="1104" spans="1:32">
      <c r="A1104" s="56"/>
      <c r="B1104" s="11"/>
      <c r="C1104" s="11" t="s">
        <v>502</v>
      </c>
      <c r="D1104" s="11"/>
      <c r="E1104" s="11" t="s">
        <v>309</v>
      </c>
      <c r="F1104" s="11">
        <v>6402</v>
      </c>
      <c r="G1104" s="11"/>
      <c r="H1104" s="11"/>
      <c r="I1104" s="11"/>
      <c r="J1104" s="204">
        <v>1234.07</v>
      </c>
      <c r="K1104" s="11"/>
      <c r="M1104" s="11">
        <v>6</v>
      </c>
      <c r="N1104" s="70"/>
      <c r="P1104" s="193">
        <f t="shared" si="76"/>
        <v>205.67833333333331</v>
      </c>
      <c r="Q1104" s="11"/>
      <c r="R1104" s="11"/>
      <c r="S1104" s="11"/>
      <c r="T1104" s="196">
        <f t="shared" si="77"/>
        <v>1067</v>
      </c>
      <c r="U1104" s="11"/>
      <c r="V1104" s="11"/>
      <c r="W1104" s="11"/>
      <c r="Y1104" s="171">
        <v>1234.07</v>
      </c>
      <c r="Z1104" s="171">
        <f t="shared" si="74"/>
        <v>1808.2</v>
      </c>
      <c r="AA1104" s="172"/>
      <c r="AB1104" s="171">
        <f t="shared" si="75"/>
        <v>1053.1099999999999</v>
      </c>
      <c r="AC1104" s="171">
        <v>1453.43</v>
      </c>
      <c r="AD1104" s="171"/>
      <c r="AE1104" s="4"/>
      <c r="AF1104" s="4"/>
    </row>
    <row r="1105" spans="1:32">
      <c r="A1105" s="56"/>
      <c r="B1105" s="11"/>
      <c r="C1105" s="11" t="s">
        <v>502</v>
      </c>
      <c r="D1105" s="11"/>
      <c r="E1105" s="11" t="s">
        <v>79</v>
      </c>
      <c r="F1105" s="11">
        <v>757</v>
      </c>
      <c r="G1105" s="11"/>
      <c r="H1105" s="11"/>
      <c r="I1105" s="11"/>
      <c r="J1105" s="204">
        <v>143.77000000000001</v>
      </c>
      <c r="K1105" s="11"/>
      <c r="M1105" s="11">
        <v>1</v>
      </c>
      <c r="N1105" s="70"/>
      <c r="P1105" s="193">
        <f t="shared" si="76"/>
        <v>143.77000000000001</v>
      </c>
      <c r="Q1105" s="11"/>
      <c r="R1105" s="11"/>
      <c r="S1105" s="11"/>
      <c r="T1105" s="196">
        <f t="shared" si="77"/>
        <v>757</v>
      </c>
      <c r="U1105" s="11"/>
      <c r="V1105" s="11"/>
      <c r="W1105" s="11"/>
      <c r="Y1105" s="171">
        <v>143.77000000000001</v>
      </c>
      <c r="Z1105" s="171">
        <f t="shared" si="74"/>
        <v>210.66</v>
      </c>
      <c r="AA1105" s="172"/>
      <c r="AB1105" s="171">
        <f t="shared" si="75"/>
        <v>122.69</v>
      </c>
      <c r="AC1105" s="171">
        <v>169.33</v>
      </c>
      <c r="AD1105" s="171"/>
      <c r="AE1105" s="4"/>
      <c r="AF1105" s="4"/>
    </row>
    <row r="1106" spans="1:32">
      <c r="A1106" s="56"/>
      <c r="B1106" s="11"/>
      <c r="C1106" s="11" t="s">
        <v>503</v>
      </c>
      <c r="D1106" s="11"/>
      <c r="E1106" s="11" t="s">
        <v>309</v>
      </c>
      <c r="F1106" s="11">
        <v>924</v>
      </c>
      <c r="G1106" s="11"/>
      <c r="H1106" s="11"/>
      <c r="I1106" s="11"/>
      <c r="J1106" s="204">
        <v>176.15</v>
      </c>
      <c r="K1106" s="11"/>
      <c r="M1106" s="11">
        <v>1</v>
      </c>
      <c r="N1106" s="70"/>
      <c r="P1106" s="193">
        <f t="shared" si="76"/>
        <v>176.15</v>
      </c>
      <c r="Q1106" s="11"/>
      <c r="R1106" s="11"/>
      <c r="S1106" s="11"/>
      <c r="T1106" s="196">
        <f t="shared" si="77"/>
        <v>924</v>
      </c>
      <c r="U1106" s="11"/>
      <c r="V1106" s="11"/>
      <c r="W1106" s="11"/>
      <c r="Y1106" s="171">
        <v>176.15</v>
      </c>
      <c r="Z1106" s="171">
        <f t="shared" si="74"/>
        <v>258.10000000000002</v>
      </c>
      <c r="AA1106" s="172"/>
      <c r="AB1106" s="171">
        <f t="shared" si="75"/>
        <v>150.32</v>
      </c>
      <c r="AC1106" s="171">
        <v>207.46</v>
      </c>
      <c r="AD1106" s="171"/>
      <c r="AE1106" s="4"/>
      <c r="AF1106" s="4"/>
    </row>
    <row r="1107" spans="1:32">
      <c r="A1107" s="56"/>
      <c r="B1107" s="11"/>
      <c r="C1107" s="11" t="s">
        <v>504</v>
      </c>
      <c r="D1107" s="11"/>
      <c r="E1107" s="11" t="s">
        <v>86</v>
      </c>
      <c r="F1107" s="11">
        <v>873</v>
      </c>
      <c r="G1107" s="11"/>
      <c r="H1107" s="11"/>
      <c r="I1107" s="11"/>
      <c r="J1107" s="204">
        <v>82.98</v>
      </c>
      <c r="K1107" s="11"/>
      <c r="M1107" s="11">
        <v>1</v>
      </c>
      <c r="N1107" s="70"/>
      <c r="P1107" s="193">
        <f t="shared" si="76"/>
        <v>82.98</v>
      </c>
      <c r="Q1107" s="11"/>
      <c r="R1107" s="11"/>
      <c r="S1107" s="11"/>
      <c r="T1107" s="196">
        <f t="shared" si="77"/>
        <v>873</v>
      </c>
      <c r="U1107" s="11"/>
      <c r="V1107" s="11"/>
      <c r="W1107" s="11"/>
      <c r="Y1107" s="171">
        <v>82.98</v>
      </c>
      <c r="Z1107" s="171">
        <f t="shared" si="74"/>
        <v>121.59</v>
      </c>
      <c r="AA1107" s="172"/>
      <c r="AB1107" s="171">
        <f t="shared" si="75"/>
        <v>70.81</v>
      </c>
      <c r="AC1107" s="171">
        <v>97.73</v>
      </c>
      <c r="AD1107" s="171"/>
      <c r="AE1107" s="4"/>
      <c r="AF1107" s="4"/>
    </row>
    <row r="1108" spans="1:32">
      <c r="A1108" s="56"/>
      <c r="B1108" s="11"/>
      <c r="C1108" s="11" t="s">
        <v>504</v>
      </c>
      <c r="D1108" s="11"/>
      <c r="E1108" s="11" t="s">
        <v>210</v>
      </c>
      <c r="F1108" s="11">
        <v>239622</v>
      </c>
      <c r="G1108" s="11"/>
      <c r="H1108" s="11"/>
      <c r="I1108" s="11"/>
      <c r="J1108" s="204">
        <v>45171.689999999981</v>
      </c>
      <c r="K1108" s="11"/>
      <c r="M1108" s="11">
        <v>405</v>
      </c>
      <c r="N1108" s="70"/>
      <c r="P1108" s="193">
        <f t="shared" si="76"/>
        <v>111.53503703703699</v>
      </c>
      <c r="Q1108" s="11"/>
      <c r="R1108" s="11"/>
      <c r="S1108" s="11"/>
      <c r="T1108" s="196">
        <f t="shared" si="77"/>
        <v>591.65925925925922</v>
      </c>
      <c r="U1108" s="11"/>
      <c r="V1108" s="11"/>
      <c r="W1108" s="11"/>
      <c r="Y1108" s="171">
        <v>45171.689999999981</v>
      </c>
      <c r="Z1108" s="171">
        <f t="shared" si="74"/>
        <v>66187.039999999994</v>
      </c>
      <c r="AA1108" s="172"/>
      <c r="AB1108" s="171">
        <f t="shared" si="75"/>
        <v>38547.910000000003</v>
      </c>
      <c r="AC1108" s="171">
        <v>53200.99</v>
      </c>
      <c r="AD1108" s="171"/>
      <c r="AE1108" s="4"/>
      <c r="AF1108" s="4"/>
    </row>
    <row r="1109" spans="1:32">
      <c r="A1109" s="56"/>
      <c r="B1109" s="11"/>
      <c r="C1109" s="11" t="s">
        <v>505</v>
      </c>
      <c r="D1109" s="11"/>
      <c r="E1109" s="11" t="s">
        <v>77</v>
      </c>
      <c r="F1109" s="11">
        <v>196537</v>
      </c>
      <c r="G1109" s="11"/>
      <c r="H1109" s="11"/>
      <c r="I1109" s="11"/>
      <c r="J1109" s="204">
        <v>36058.620000000003</v>
      </c>
      <c r="K1109" s="11"/>
      <c r="M1109" s="11">
        <v>207</v>
      </c>
      <c r="N1109" s="70"/>
      <c r="P1109" s="193">
        <f t="shared" si="76"/>
        <v>174.19623188405799</v>
      </c>
      <c r="Q1109" s="11"/>
      <c r="R1109" s="11"/>
      <c r="S1109" s="11"/>
      <c r="T1109" s="196">
        <f t="shared" si="77"/>
        <v>949.45410628019329</v>
      </c>
      <c r="U1109" s="11"/>
      <c r="V1109" s="11"/>
      <c r="W1109" s="11"/>
      <c r="Y1109" s="171">
        <v>36058.620000000003</v>
      </c>
      <c r="Z1109" s="171">
        <f t="shared" si="74"/>
        <v>52834.27</v>
      </c>
      <c r="AA1109" s="172"/>
      <c r="AB1109" s="171">
        <f t="shared" si="75"/>
        <v>30771.14</v>
      </c>
      <c r="AC1109" s="171">
        <v>42468.07</v>
      </c>
      <c r="AD1109" s="171"/>
      <c r="AE1109" s="4"/>
      <c r="AF1109" s="4"/>
    </row>
    <row r="1110" spans="1:32">
      <c r="A1110" s="56"/>
      <c r="B1110" s="11"/>
      <c r="C1110" s="11" t="s">
        <v>506</v>
      </c>
      <c r="D1110" s="11"/>
      <c r="E1110" s="11" t="s">
        <v>93</v>
      </c>
      <c r="F1110" s="11">
        <v>24990</v>
      </c>
      <c r="G1110" s="11"/>
      <c r="H1110" s="11"/>
      <c r="I1110" s="11"/>
      <c r="J1110" s="204">
        <v>4898.84</v>
      </c>
      <c r="K1110" s="11"/>
      <c r="M1110" s="11">
        <v>48</v>
      </c>
      <c r="N1110" s="70"/>
      <c r="P1110" s="193">
        <f t="shared" si="76"/>
        <v>102.05916666666667</v>
      </c>
      <c r="Q1110" s="11"/>
      <c r="R1110" s="11"/>
      <c r="S1110" s="11"/>
      <c r="T1110" s="196">
        <f t="shared" si="77"/>
        <v>520.625</v>
      </c>
      <c r="U1110" s="11"/>
      <c r="V1110" s="11"/>
      <c r="W1110" s="11"/>
      <c r="Y1110" s="171">
        <v>4898.84</v>
      </c>
      <c r="Z1110" s="171">
        <f t="shared" si="74"/>
        <v>7177.94</v>
      </c>
      <c r="AA1110" s="172"/>
      <c r="AB1110" s="171">
        <f t="shared" si="75"/>
        <v>4180.5</v>
      </c>
      <c r="AC1110" s="171">
        <v>5769.61</v>
      </c>
      <c r="AD1110" s="171"/>
      <c r="AE1110" s="4"/>
      <c r="AF1110" s="4"/>
    </row>
    <row r="1111" spans="1:32">
      <c r="A1111" s="56"/>
      <c r="B1111" s="11"/>
      <c r="C1111" s="11" t="s">
        <v>507</v>
      </c>
      <c r="D1111" s="11"/>
      <c r="E1111" s="11" t="s">
        <v>94</v>
      </c>
      <c r="F1111" s="11">
        <v>137</v>
      </c>
      <c r="G1111" s="11"/>
      <c r="H1111" s="11"/>
      <c r="I1111" s="11"/>
      <c r="J1111" s="204">
        <v>30.67</v>
      </c>
      <c r="K1111" s="11"/>
      <c r="M1111" s="11">
        <v>1</v>
      </c>
      <c r="N1111" s="70"/>
      <c r="P1111" s="193">
        <f t="shared" si="76"/>
        <v>30.67</v>
      </c>
      <c r="Q1111" s="11"/>
      <c r="R1111" s="11"/>
      <c r="S1111" s="11"/>
      <c r="T1111" s="196">
        <f t="shared" si="77"/>
        <v>137</v>
      </c>
      <c r="U1111" s="11"/>
      <c r="V1111" s="11"/>
      <c r="W1111" s="11"/>
      <c r="Y1111" s="171">
        <v>30.67</v>
      </c>
      <c r="Z1111" s="171">
        <f t="shared" si="74"/>
        <v>44.94</v>
      </c>
      <c r="AA1111" s="172"/>
      <c r="AB1111" s="171">
        <f t="shared" si="75"/>
        <v>26.17</v>
      </c>
      <c r="AC1111" s="171">
        <v>36.119999999999997</v>
      </c>
      <c r="AD1111" s="171"/>
      <c r="AE1111" s="4"/>
      <c r="AF1111" s="4"/>
    </row>
    <row r="1112" spans="1:32">
      <c r="A1112" s="56"/>
      <c r="B1112" s="11"/>
      <c r="C1112" s="11" t="s">
        <v>508</v>
      </c>
      <c r="D1112" s="11"/>
      <c r="E1112" s="11" t="s">
        <v>75</v>
      </c>
      <c r="F1112" s="11">
        <v>32235</v>
      </c>
      <c r="G1112" s="11"/>
      <c r="H1112" s="11"/>
      <c r="I1112" s="11"/>
      <c r="J1112" s="204">
        <v>5687.6399999999994</v>
      </c>
      <c r="K1112" s="11"/>
      <c r="M1112" s="11">
        <v>61</v>
      </c>
      <c r="N1112" s="70"/>
      <c r="P1112" s="193">
        <f t="shared" si="76"/>
        <v>93.24</v>
      </c>
      <c r="Q1112" s="11"/>
      <c r="R1112" s="11"/>
      <c r="S1112" s="11"/>
      <c r="T1112" s="196">
        <f t="shared" si="77"/>
        <v>528.44262295081967</v>
      </c>
      <c r="U1112" s="11"/>
      <c r="V1112" s="11"/>
      <c r="W1112" s="11"/>
      <c r="Y1112" s="171">
        <v>5687.6399999999994</v>
      </c>
      <c r="Z1112" s="171">
        <f t="shared" si="74"/>
        <v>8333.7199999999993</v>
      </c>
      <c r="AA1112" s="172"/>
      <c r="AB1112" s="171">
        <f t="shared" si="75"/>
        <v>4853.63</v>
      </c>
      <c r="AC1112" s="171">
        <v>6698.62</v>
      </c>
      <c r="AD1112" s="171"/>
      <c r="AE1112" s="4"/>
      <c r="AF1112" s="4"/>
    </row>
    <row r="1113" spans="1:32">
      <c r="A1113" s="56"/>
      <c r="B1113" s="11"/>
      <c r="C1113" s="11" t="s">
        <v>509</v>
      </c>
      <c r="D1113" s="11"/>
      <c r="E1113" s="11" t="s">
        <v>115</v>
      </c>
      <c r="F1113" s="11">
        <v>59018</v>
      </c>
      <c r="G1113" s="11"/>
      <c r="H1113" s="11"/>
      <c r="I1113" s="11"/>
      <c r="J1113" s="204">
        <v>10889.87</v>
      </c>
      <c r="K1113" s="11"/>
      <c r="M1113" s="11">
        <v>73</v>
      </c>
      <c r="N1113" s="70"/>
      <c r="P1113" s="193">
        <f t="shared" si="76"/>
        <v>149.17630136986301</v>
      </c>
      <c r="Q1113" s="11"/>
      <c r="R1113" s="11"/>
      <c r="S1113" s="11"/>
      <c r="T1113" s="196">
        <f t="shared" si="77"/>
        <v>808.46575342465758</v>
      </c>
      <c r="U1113" s="11"/>
      <c r="V1113" s="11"/>
      <c r="W1113" s="11"/>
      <c r="Y1113" s="171">
        <v>10889.87</v>
      </c>
      <c r="Z1113" s="171">
        <f t="shared" si="74"/>
        <v>15956.2</v>
      </c>
      <c r="AA1113" s="172"/>
      <c r="AB1113" s="171">
        <f t="shared" si="75"/>
        <v>9293.0300000000007</v>
      </c>
      <c r="AC1113" s="171">
        <v>12825.55</v>
      </c>
      <c r="AD1113" s="171"/>
      <c r="AE1113" s="4"/>
      <c r="AF1113" s="4"/>
    </row>
    <row r="1114" spans="1:32">
      <c r="A1114" s="56"/>
      <c r="B1114" s="11"/>
      <c r="C1114" s="11" t="s">
        <v>510</v>
      </c>
      <c r="D1114" s="11"/>
      <c r="E1114" s="11" t="s">
        <v>66</v>
      </c>
      <c r="F1114" s="11">
        <v>551482</v>
      </c>
      <c r="G1114" s="11"/>
      <c r="H1114" s="11"/>
      <c r="I1114" s="11"/>
      <c r="J1114" s="204">
        <v>102155.58999999987</v>
      </c>
      <c r="K1114" s="11"/>
      <c r="M1114" s="11">
        <v>663</v>
      </c>
      <c r="N1114" s="70"/>
      <c r="P1114" s="193">
        <f t="shared" si="76"/>
        <v>154.08082956259406</v>
      </c>
      <c r="Q1114" s="11"/>
      <c r="R1114" s="11"/>
      <c r="S1114" s="11"/>
      <c r="T1114" s="196">
        <f t="shared" si="77"/>
        <v>831.79788838612365</v>
      </c>
      <c r="U1114" s="11"/>
      <c r="V1114" s="11"/>
      <c r="W1114" s="11"/>
      <c r="Y1114" s="171">
        <v>102155.58999999987</v>
      </c>
      <c r="Z1114" s="171">
        <f t="shared" si="74"/>
        <v>149681.72</v>
      </c>
      <c r="AA1114" s="172"/>
      <c r="AB1114" s="171">
        <f t="shared" si="75"/>
        <v>87175.93</v>
      </c>
      <c r="AC1114" s="171">
        <v>120313.82</v>
      </c>
      <c r="AD1114" s="171"/>
      <c r="AE1114" s="4"/>
      <c r="AF1114" s="4"/>
    </row>
    <row r="1115" spans="1:32">
      <c r="A1115" s="56"/>
      <c r="B1115" s="11"/>
      <c r="C1115" s="11" t="s">
        <v>511</v>
      </c>
      <c r="D1115" s="11"/>
      <c r="E1115" s="11" t="s">
        <v>66</v>
      </c>
      <c r="F1115" s="11">
        <v>533</v>
      </c>
      <c r="G1115" s="11"/>
      <c r="H1115" s="11"/>
      <c r="I1115" s="11"/>
      <c r="J1115" s="204">
        <v>102.75</v>
      </c>
      <c r="K1115" s="11"/>
      <c r="M1115" s="11">
        <v>1</v>
      </c>
      <c r="N1115" s="70"/>
      <c r="P1115" s="193">
        <f t="shared" si="76"/>
        <v>102.75</v>
      </c>
      <c r="Q1115" s="11"/>
      <c r="R1115" s="11"/>
      <c r="S1115" s="11"/>
      <c r="T1115" s="196">
        <f t="shared" si="77"/>
        <v>533</v>
      </c>
      <c r="U1115" s="11"/>
      <c r="V1115" s="11"/>
      <c r="W1115" s="11"/>
      <c r="Y1115" s="171">
        <v>102.75</v>
      </c>
      <c r="Z1115" s="171">
        <f t="shared" si="74"/>
        <v>150.55000000000001</v>
      </c>
      <c r="AA1115" s="172"/>
      <c r="AB1115" s="171">
        <f t="shared" si="75"/>
        <v>87.68</v>
      </c>
      <c r="AC1115" s="171">
        <v>121.01</v>
      </c>
      <c r="AD1115" s="171"/>
      <c r="AE1115" s="4"/>
      <c r="AF1115" s="4"/>
    </row>
    <row r="1116" spans="1:32">
      <c r="A1116" s="56"/>
      <c r="B1116" s="11"/>
      <c r="C1116" s="11" t="s">
        <v>511</v>
      </c>
      <c r="D1116" s="11"/>
      <c r="E1116" s="11" t="s">
        <v>512</v>
      </c>
      <c r="F1116" s="11">
        <v>2698469</v>
      </c>
      <c r="G1116" s="11"/>
      <c r="H1116" s="11"/>
      <c r="I1116" s="11"/>
      <c r="J1116" s="204">
        <v>513653.19999999861</v>
      </c>
      <c r="K1116" s="11"/>
      <c r="M1116" s="11">
        <v>3144</v>
      </c>
      <c r="N1116" s="70"/>
      <c r="P1116" s="193">
        <f t="shared" si="76"/>
        <v>163.37569974554663</v>
      </c>
      <c r="Q1116" s="11"/>
      <c r="R1116" s="11"/>
      <c r="S1116" s="11"/>
      <c r="T1116" s="196">
        <f t="shared" si="77"/>
        <v>858.29166666666663</v>
      </c>
      <c r="U1116" s="11"/>
      <c r="V1116" s="11"/>
      <c r="W1116" s="11"/>
      <c r="Y1116" s="171">
        <v>513653.19999999861</v>
      </c>
      <c r="Z1116" s="171">
        <f t="shared" si="74"/>
        <v>752621.53</v>
      </c>
      <c r="AA1116" s="172"/>
      <c r="AB1116" s="171">
        <f t="shared" si="75"/>
        <v>438333.3</v>
      </c>
      <c r="AC1116" s="171">
        <v>604955.42000000004</v>
      </c>
      <c r="AD1116" s="171"/>
      <c r="AE1116" s="4"/>
      <c r="AF1116" s="4"/>
    </row>
    <row r="1117" spans="1:32">
      <c r="A1117" s="56"/>
      <c r="B1117" s="11"/>
      <c r="C1117" s="11" t="s">
        <v>513</v>
      </c>
      <c r="D1117" s="11"/>
      <c r="E1117" s="11" t="s">
        <v>133</v>
      </c>
      <c r="F1117" s="11">
        <v>233222</v>
      </c>
      <c r="G1117" s="11"/>
      <c r="H1117" s="11"/>
      <c r="I1117" s="11"/>
      <c r="J1117" s="204">
        <v>42807.379999999961</v>
      </c>
      <c r="K1117" s="11"/>
      <c r="M1117" s="11">
        <v>322</v>
      </c>
      <c r="N1117" s="70"/>
      <c r="P1117" s="193">
        <f t="shared" si="76"/>
        <v>132.94217391304335</v>
      </c>
      <c r="Q1117" s="11"/>
      <c r="R1117" s="11"/>
      <c r="S1117" s="11"/>
      <c r="T1117" s="196">
        <f t="shared" si="77"/>
        <v>724.29192546583852</v>
      </c>
      <c r="U1117" s="11"/>
      <c r="V1117" s="11"/>
      <c r="W1117" s="11"/>
      <c r="Y1117" s="171">
        <v>42807.379999999961</v>
      </c>
      <c r="Z1117" s="171">
        <f t="shared" si="74"/>
        <v>62722.78</v>
      </c>
      <c r="AA1117" s="172"/>
      <c r="AB1117" s="171">
        <f t="shared" si="75"/>
        <v>36530.29</v>
      </c>
      <c r="AC1117" s="171">
        <v>50416.42</v>
      </c>
      <c r="AD1117" s="171"/>
      <c r="AE1117" s="4"/>
      <c r="AF1117" s="4"/>
    </row>
    <row r="1118" spans="1:32">
      <c r="A1118" s="56"/>
      <c r="B1118" s="11"/>
      <c r="C1118" s="11" t="s">
        <v>514</v>
      </c>
      <c r="D1118" s="11"/>
      <c r="E1118" s="11" t="s">
        <v>485</v>
      </c>
      <c r="F1118" s="11">
        <v>1675032</v>
      </c>
      <c r="G1118" s="11"/>
      <c r="H1118" s="11"/>
      <c r="I1118" s="11"/>
      <c r="J1118" s="204">
        <v>304835.67000000039</v>
      </c>
      <c r="K1118" s="11"/>
      <c r="M1118" s="11">
        <v>2775</v>
      </c>
      <c r="N1118" s="70"/>
      <c r="P1118" s="193">
        <f t="shared" si="76"/>
        <v>109.85069189189203</v>
      </c>
      <c r="Q1118" s="11"/>
      <c r="R1118" s="11"/>
      <c r="S1118" s="11"/>
      <c r="T1118" s="196">
        <f t="shared" si="77"/>
        <v>603.61513513513512</v>
      </c>
      <c r="U1118" s="11"/>
      <c r="V1118" s="11"/>
      <c r="W1118" s="11"/>
      <c r="Y1118" s="171">
        <v>304835.67000000039</v>
      </c>
      <c r="Z1118" s="171">
        <f t="shared" si="74"/>
        <v>446655.23</v>
      </c>
      <c r="AA1118" s="172"/>
      <c r="AB1118" s="171">
        <f t="shared" si="75"/>
        <v>260135.88</v>
      </c>
      <c r="AC1118" s="171">
        <v>359020.42</v>
      </c>
      <c r="AD1118" s="171"/>
      <c r="AE1118" s="4"/>
      <c r="AF1118" s="4"/>
    </row>
    <row r="1119" spans="1:32">
      <c r="A1119" s="56"/>
      <c r="B1119" s="11"/>
      <c r="C1119" s="11" t="s">
        <v>515</v>
      </c>
      <c r="D1119" s="11"/>
      <c r="E1119" s="11" t="s">
        <v>441</v>
      </c>
      <c r="F1119" s="11">
        <v>2067</v>
      </c>
      <c r="G1119" s="11"/>
      <c r="H1119" s="11"/>
      <c r="I1119" s="11"/>
      <c r="J1119" s="204">
        <v>395.92999999999995</v>
      </c>
      <c r="K1119" s="11"/>
      <c r="M1119" s="11">
        <v>3</v>
      </c>
      <c r="N1119" s="70"/>
      <c r="P1119" s="193">
        <f t="shared" si="76"/>
        <v>131.97666666666666</v>
      </c>
      <c r="Q1119" s="11"/>
      <c r="R1119" s="11"/>
      <c r="S1119" s="11"/>
      <c r="T1119" s="196">
        <f t="shared" si="77"/>
        <v>689</v>
      </c>
      <c r="U1119" s="11"/>
      <c r="V1119" s="11"/>
      <c r="W1119" s="11"/>
      <c r="Y1119" s="171">
        <v>395.92999999999995</v>
      </c>
      <c r="Z1119" s="171">
        <f t="shared" si="74"/>
        <v>580.13</v>
      </c>
      <c r="AA1119" s="172"/>
      <c r="AB1119" s="171">
        <f t="shared" si="75"/>
        <v>337.87</v>
      </c>
      <c r="AC1119" s="171">
        <v>466.31</v>
      </c>
      <c r="AD1119" s="171"/>
      <c r="AE1119" s="4"/>
      <c r="AF1119" s="4"/>
    </row>
    <row r="1120" spans="1:32">
      <c r="A1120" s="56"/>
      <c r="B1120" s="11"/>
      <c r="C1120" s="11" t="s">
        <v>515</v>
      </c>
      <c r="D1120" s="11"/>
      <c r="E1120" s="11" t="s">
        <v>516</v>
      </c>
      <c r="F1120" s="11">
        <v>247117</v>
      </c>
      <c r="G1120" s="11"/>
      <c r="H1120" s="11"/>
      <c r="I1120" s="11"/>
      <c r="J1120" s="204">
        <v>47221.729999999981</v>
      </c>
      <c r="K1120" s="11"/>
      <c r="M1120" s="11">
        <v>419</v>
      </c>
      <c r="N1120" s="70"/>
      <c r="P1120" s="193">
        <f t="shared" si="76"/>
        <v>112.70102625298325</v>
      </c>
      <c r="Q1120" s="11"/>
      <c r="R1120" s="11"/>
      <c r="S1120" s="11"/>
      <c r="T1120" s="196">
        <f t="shared" si="77"/>
        <v>589.77804295942724</v>
      </c>
      <c r="U1120" s="11"/>
      <c r="V1120" s="11"/>
      <c r="W1120" s="11"/>
      <c r="Y1120" s="171">
        <v>47221.729999999981</v>
      </c>
      <c r="Z1120" s="171">
        <f t="shared" si="74"/>
        <v>69190.83</v>
      </c>
      <c r="AA1120" s="172"/>
      <c r="AB1120" s="171">
        <f t="shared" si="75"/>
        <v>40297.339999999997</v>
      </c>
      <c r="AC1120" s="171">
        <v>55615.43</v>
      </c>
      <c r="AD1120" s="171"/>
      <c r="AE1120" s="4"/>
      <c r="AF1120" s="4"/>
    </row>
    <row r="1121" spans="1:32">
      <c r="A1121" s="56"/>
      <c r="B1121" s="11"/>
      <c r="C1121" s="11" t="s">
        <v>517</v>
      </c>
      <c r="D1121" s="11"/>
      <c r="E1121" s="11" t="s">
        <v>93</v>
      </c>
      <c r="F1121" s="11">
        <v>1348412</v>
      </c>
      <c r="G1121" s="11"/>
      <c r="H1121" s="11"/>
      <c r="I1121" s="11"/>
      <c r="J1121" s="204">
        <v>259075.89999999988</v>
      </c>
      <c r="K1121" s="11"/>
      <c r="M1121" s="11">
        <v>2482</v>
      </c>
      <c r="N1121" s="70"/>
      <c r="P1121" s="193">
        <f t="shared" si="76"/>
        <v>104.3819097502014</v>
      </c>
      <c r="Q1121" s="11"/>
      <c r="R1121" s="11"/>
      <c r="S1121" s="11"/>
      <c r="T1121" s="196">
        <f t="shared" si="77"/>
        <v>543.276390008058</v>
      </c>
      <c r="U1121" s="11"/>
      <c r="V1121" s="11"/>
      <c r="W1121" s="11"/>
      <c r="Y1121" s="171">
        <v>259075.89999999988</v>
      </c>
      <c r="Z1121" s="171">
        <f t="shared" si="74"/>
        <v>379606.51</v>
      </c>
      <c r="AA1121" s="172"/>
      <c r="AB1121" s="171">
        <f t="shared" si="75"/>
        <v>221086.12</v>
      </c>
      <c r="AC1121" s="171">
        <v>305126.82</v>
      </c>
      <c r="AD1121" s="171"/>
      <c r="AE1121" s="4"/>
      <c r="AF1121" s="4"/>
    </row>
    <row r="1122" spans="1:32">
      <c r="A1122" s="56"/>
      <c r="B1122" s="11"/>
      <c r="C1122" s="11" t="s">
        <v>518</v>
      </c>
      <c r="D1122" s="11"/>
      <c r="E1122" s="11" t="s">
        <v>86</v>
      </c>
      <c r="F1122" s="11">
        <v>508547</v>
      </c>
      <c r="G1122" s="11"/>
      <c r="H1122" s="11"/>
      <c r="I1122" s="11"/>
      <c r="J1122" s="204">
        <v>96112.47</v>
      </c>
      <c r="K1122" s="11"/>
      <c r="M1122" s="11">
        <v>684</v>
      </c>
      <c r="N1122" s="70"/>
      <c r="P1122" s="193">
        <f t="shared" si="76"/>
        <v>140.51530701754385</v>
      </c>
      <c r="Q1122" s="11"/>
      <c r="R1122" s="11"/>
      <c r="S1122" s="11"/>
      <c r="T1122" s="196">
        <f t="shared" si="77"/>
        <v>743.48976608187138</v>
      </c>
      <c r="U1122" s="11"/>
      <c r="V1122" s="11"/>
      <c r="W1122" s="11"/>
      <c r="Y1122" s="171">
        <v>96112.47</v>
      </c>
      <c r="Z1122" s="171">
        <f t="shared" si="74"/>
        <v>140827.15</v>
      </c>
      <c r="AA1122" s="172"/>
      <c r="AB1122" s="171">
        <f t="shared" si="75"/>
        <v>82018.95</v>
      </c>
      <c r="AC1122" s="171">
        <v>113196.53</v>
      </c>
      <c r="AD1122" s="171"/>
      <c r="AE1122" s="4"/>
      <c r="AF1122" s="4"/>
    </row>
    <row r="1123" spans="1:32">
      <c r="A1123" s="56"/>
      <c r="B1123" s="11"/>
      <c r="C1123" s="11" t="s">
        <v>519</v>
      </c>
      <c r="D1123" s="11"/>
      <c r="E1123" s="11" t="s">
        <v>81</v>
      </c>
      <c r="F1123" s="11">
        <v>1232</v>
      </c>
      <c r="G1123" s="11"/>
      <c r="H1123" s="11"/>
      <c r="I1123" s="11"/>
      <c r="J1123" s="204">
        <v>234.73000000000002</v>
      </c>
      <c r="K1123" s="11"/>
      <c r="M1123" s="11">
        <v>2</v>
      </c>
      <c r="N1123" s="70"/>
      <c r="P1123" s="193">
        <f t="shared" si="76"/>
        <v>117.36500000000001</v>
      </c>
      <c r="Q1123" s="11"/>
      <c r="R1123" s="11"/>
      <c r="S1123" s="11"/>
      <c r="T1123" s="196">
        <f t="shared" si="77"/>
        <v>616</v>
      </c>
      <c r="U1123" s="11"/>
      <c r="V1123" s="11"/>
      <c r="W1123" s="11"/>
      <c r="Y1123" s="171">
        <v>234.73000000000002</v>
      </c>
      <c r="Z1123" s="171">
        <f t="shared" si="74"/>
        <v>343.93</v>
      </c>
      <c r="AA1123" s="172"/>
      <c r="AB1123" s="171">
        <f t="shared" si="75"/>
        <v>200.31</v>
      </c>
      <c r="AC1123" s="171">
        <v>276.45</v>
      </c>
      <c r="AD1123" s="171"/>
      <c r="AE1123" s="4"/>
      <c r="AF1123" s="4"/>
    </row>
    <row r="1124" spans="1:32">
      <c r="A1124" s="56"/>
      <c r="B1124" s="11"/>
      <c r="C1124" s="11" t="s">
        <v>519</v>
      </c>
      <c r="D1124" s="11"/>
      <c r="E1124" s="11" t="s">
        <v>431</v>
      </c>
      <c r="F1124" s="11">
        <v>1045</v>
      </c>
      <c r="G1124" s="11"/>
      <c r="H1124" s="11"/>
      <c r="I1124" s="11"/>
      <c r="J1124" s="204">
        <v>200.5</v>
      </c>
      <c r="K1124" s="11"/>
      <c r="M1124" s="11">
        <v>1</v>
      </c>
      <c r="N1124" s="70"/>
      <c r="P1124" s="193">
        <f t="shared" si="76"/>
        <v>200.5</v>
      </c>
      <c r="Q1124" s="11"/>
      <c r="R1124" s="11"/>
      <c r="S1124" s="11"/>
      <c r="T1124" s="196">
        <f t="shared" si="77"/>
        <v>1045</v>
      </c>
      <c r="U1124" s="11"/>
      <c r="V1124" s="11"/>
      <c r="W1124" s="11"/>
      <c r="Y1124" s="171">
        <v>200.5</v>
      </c>
      <c r="Z1124" s="171">
        <f t="shared" si="74"/>
        <v>293.77999999999997</v>
      </c>
      <c r="AA1124" s="172"/>
      <c r="AB1124" s="171">
        <f t="shared" si="75"/>
        <v>171.1</v>
      </c>
      <c r="AC1124" s="171">
        <v>236.14</v>
      </c>
      <c r="AD1124" s="171"/>
      <c r="AE1124" s="4"/>
      <c r="AF1124" s="4"/>
    </row>
    <row r="1125" spans="1:32">
      <c r="A1125" s="56"/>
      <c r="B1125" s="11"/>
      <c r="C1125" s="11" t="s">
        <v>519</v>
      </c>
      <c r="D1125" s="11"/>
      <c r="E1125" s="11" t="s">
        <v>96</v>
      </c>
      <c r="F1125" s="11">
        <v>660</v>
      </c>
      <c r="G1125" s="11"/>
      <c r="H1125" s="11"/>
      <c r="I1125" s="11"/>
      <c r="J1125" s="204">
        <v>125.38</v>
      </c>
      <c r="K1125" s="11"/>
      <c r="M1125" s="11">
        <v>1</v>
      </c>
      <c r="N1125" s="70"/>
      <c r="P1125" s="193">
        <f t="shared" si="76"/>
        <v>125.38</v>
      </c>
      <c r="Q1125" s="11"/>
      <c r="R1125" s="11"/>
      <c r="S1125" s="11"/>
      <c r="T1125" s="196">
        <f t="shared" si="77"/>
        <v>660</v>
      </c>
      <c r="U1125" s="11"/>
      <c r="V1125" s="11"/>
      <c r="W1125" s="11"/>
      <c r="Y1125" s="171">
        <v>125.38</v>
      </c>
      <c r="Z1125" s="171">
        <f t="shared" si="74"/>
        <v>183.71</v>
      </c>
      <c r="AA1125" s="172"/>
      <c r="AB1125" s="171">
        <f t="shared" si="75"/>
        <v>106.99</v>
      </c>
      <c r="AC1125" s="171">
        <v>147.66999999999999</v>
      </c>
      <c r="AD1125" s="171"/>
      <c r="AE1125" s="4"/>
      <c r="AF1125" s="4"/>
    </row>
    <row r="1126" spans="1:32">
      <c r="A1126" s="56"/>
      <c r="B1126" s="11"/>
      <c r="C1126" s="11" t="s">
        <v>519</v>
      </c>
      <c r="D1126" s="11"/>
      <c r="E1126" s="11" t="s">
        <v>79</v>
      </c>
      <c r="F1126" s="11">
        <v>5689679</v>
      </c>
      <c r="G1126" s="11"/>
      <c r="H1126" s="11"/>
      <c r="I1126" s="11"/>
      <c r="J1126" s="204">
        <v>1043654.6200000015</v>
      </c>
      <c r="K1126" s="11"/>
      <c r="M1126" s="11">
        <v>7421</v>
      </c>
      <c r="N1126" s="70"/>
      <c r="P1126" s="193">
        <f t="shared" si="76"/>
        <v>140.63530790998539</v>
      </c>
      <c r="Q1126" s="11"/>
      <c r="R1126" s="11"/>
      <c r="S1126" s="11"/>
      <c r="T1126" s="196">
        <f t="shared" si="77"/>
        <v>766.69977092036117</v>
      </c>
      <c r="U1126" s="11"/>
      <c r="V1126" s="11"/>
      <c r="W1126" s="11"/>
      <c r="Y1126" s="171">
        <v>1043654.6200000015</v>
      </c>
      <c r="Z1126" s="171">
        <f t="shared" si="74"/>
        <v>1529197.01</v>
      </c>
      <c r="AA1126" s="172"/>
      <c r="AB1126" s="171">
        <f t="shared" si="75"/>
        <v>890617.58</v>
      </c>
      <c r="AC1126" s="171">
        <v>1229164.96</v>
      </c>
      <c r="AD1126" s="171"/>
      <c r="AE1126" s="4"/>
      <c r="AF1126" s="4"/>
    </row>
    <row r="1127" spans="1:32">
      <c r="A1127" s="56"/>
      <c r="B1127" s="11"/>
      <c r="C1127" s="11" t="s">
        <v>519</v>
      </c>
      <c r="D1127" s="11"/>
      <c r="E1127" s="11" t="s">
        <v>212</v>
      </c>
      <c r="F1127" s="11">
        <v>432</v>
      </c>
      <c r="G1127" s="11"/>
      <c r="H1127" s="11"/>
      <c r="I1127" s="11"/>
      <c r="J1127" s="204">
        <v>83.78</v>
      </c>
      <c r="K1127" s="11"/>
      <c r="M1127" s="11">
        <v>1</v>
      </c>
      <c r="N1127" s="70"/>
      <c r="P1127" s="193">
        <f t="shared" si="76"/>
        <v>83.78</v>
      </c>
      <c r="Q1127" s="11"/>
      <c r="R1127" s="11"/>
      <c r="S1127" s="11"/>
      <c r="T1127" s="196">
        <f t="shared" si="77"/>
        <v>432</v>
      </c>
      <c r="U1127" s="11"/>
      <c r="V1127" s="11"/>
      <c r="W1127" s="11"/>
      <c r="Y1127" s="171">
        <v>83.78</v>
      </c>
      <c r="Z1127" s="171">
        <f t="shared" si="74"/>
        <v>122.76</v>
      </c>
      <c r="AA1127" s="172"/>
      <c r="AB1127" s="171">
        <f t="shared" si="75"/>
        <v>71.489999999999995</v>
      </c>
      <c r="AC1127" s="171">
        <v>98.67</v>
      </c>
      <c r="AD1127" s="171"/>
      <c r="AE1127" s="4"/>
      <c r="AF1127" s="4"/>
    </row>
    <row r="1128" spans="1:32">
      <c r="A1128" s="56"/>
      <c r="B1128" s="11"/>
      <c r="C1128" s="11" t="s">
        <v>520</v>
      </c>
      <c r="D1128" s="11"/>
      <c r="E1128" s="11" t="s">
        <v>68</v>
      </c>
      <c r="F1128" s="11">
        <v>369982</v>
      </c>
      <c r="G1128" s="11"/>
      <c r="H1128" s="11"/>
      <c r="I1128" s="11"/>
      <c r="J1128" s="204">
        <v>67939.28</v>
      </c>
      <c r="K1128" s="11"/>
      <c r="M1128" s="11">
        <v>520</v>
      </c>
      <c r="N1128" s="70"/>
      <c r="P1128" s="193">
        <f t="shared" si="76"/>
        <v>130.65246153846152</v>
      </c>
      <c r="Q1128" s="11"/>
      <c r="R1128" s="11"/>
      <c r="S1128" s="11"/>
      <c r="T1128" s="196">
        <f t="shared" si="77"/>
        <v>711.5038461538461</v>
      </c>
      <c r="U1128" s="11"/>
      <c r="V1128" s="11"/>
      <c r="W1128" s="11"/>
      <c r="Y1128" s="171">
        <v>67939.28</v>
      </c>
      <c r="Z1128" s="171">
        <f t="shared" si="74"/>
        <v>99546.86</v>
      </c>
      <c r="AA1128" s="172"/>
      <c r="AB1128" s="171">
        <f t="shared" si="75"/>
        <v>57976.959999999999</v>
      </c>
      <c r="AC1128" s="171">
        <v>80015.53</v>
      </c>
      <c r="AD1128" s="171"/>
      <c r="AE1128" s="4"/>
      <c r="AF1128" s="4"/>
    </row>
    <row r="1129" spans="1:32">
      <c r="A1129" s="56"/>
      <c r="B1129" s="11"/>
      <c r="C1129" s="11" t="s">
        <v>521</v>
      </c>
      <c r="D1129" s="11"/>
      <c r="E1129" s="11" t="s">
        <v>178</v>
      </c>
      <c r="F1129" s="11">
        <v>1730</v>
      </c>
      <c r="G1129" s="11"/>
      <c r="H1129" s="11"/>
      <c r="I1129" s="11"/>
      <c r="J1129" s="204">
        <v>331.32</v>
      </c>
      <c r="K1129" s="11"/>
      <c r="M1129" s="11">
        <v>2</v>
      </c>
      <c r="N1129" s="70"/>
      <c r="P1129" s="193">
        <f t="shared" si="76"/>
        <v>165.66</v>
      </c>
      <c r="Q1129" s="11"/>
      <c r="R1129" s="11"/>
      <c r="S1129" s="11"/>
      <c r="T1129" s="196">
        <f t="shared" si="77"/>
        <v>865</v>
      </c>
      <c r="U1129" s="11"/>
      <c r="V1129" s="11"/>
      <c r="W1129" s="11"/>
      <c r="Y1129" s="171">
        <v>331.32</v>
      </c>
      <c r="Z1129" s="171">
        <f t="shared" si="74"/>
        <v>485.46</v>
      </c>
      <c r="AA1129" s="172"/>
      <c r="AB1129" s="171">
        <f t="shared" si="75"/>
        <v>282.74</v>
      </c>
      <c r="AC1129" s="171">
        <v>390.21</v>
      </c>
      <c r="AD1129" s="171"/>
      <c r="AE1129" s="4"/>
      <c r="AF1129" s="4"/>
    </row>
    <row r="1130" spans="1:32">
      <c r="A1130" s="56"/>
      <c r="B1130" s="11"/>
      <c r="C1130" s="11" t="s">
        <v>521</v>
      </c>
      <c r="D1130" s="11"/>
      <c r="E1130" s="11" t="s">
        <v>77</v>
      </c>
      <c r="F1130" s="11">
        <v>2552586</v>
      </c>
      <c r="G1130" s="11"/>
      <c r="H1130" s="11"/>
      <c r="I1130" s="11"/>
      <c r="J1130" s="204">
        <v>468631.44999999984</v>
      </c>
      <c r="K1130" s="11"/>
      <c r="M1130" s="11">
        <v>2743</v>
      </c>
      <c r="N1130" s="70"/>
      <c r="P1130" s="193">
        <f t="shared" si="76"/>
        <v>170.84631790010931</v>
      </c>
      <c r="Q1130" s="11"/>
      <c r="R1130" s="11"/>
      <c r="S1130" s="11"/>
      <c r="T1130" s="196">
        <f t="shared" si="77"/>
        <v>930.58184469558876</v>
      </c>
      <c r="U1130" s="11"/>
      <c r="V1130" s="11"/>
      <c r="W1130" s="11"/>
      <c r="Y1130" s="171">
        <v>468631.44999999984</v>
      </c>
      <c r="Z1130" s="171">
        <f t="shared" si="74"/>
        <v>686654.18</v>
      </c>
      <c r="AA1130" s="172"/>
      <c r="AB1130" s="171">
        <f t="shared" si="75"/>
        <v>399913.34</v>
      </c>
      <c r="AC1130" s="171">
        <v>551931.02</v>
      </c>
      <c r="AD1130" s="171"/>
      <c r="AE1130" s="4"/>
      <c r="AF1130" s="4"/>
    </row>
    <row r="1131" spans="1:32">
      <c r="A1131" s="56"/>
      <c r="B1131" s="11"/>
      <c r="C1131" s="11" t="s">
        <v>522</v>
      </c>
      <c r="D1131" s="11"/>
      <c r="E1131" s="11" t="s">
        <v>70</v>
      </c>
      <c r="F1131" s="11">
        <v>204</v>
      </c>
      <c r="G1131" s="11"/>
      <c r="H1131" s="11"/>
      <c r="I1131" s="11"/>
      <c r="J1131" s="204">
        <v>42.56</v>
      </c>
      <c r="K1131" s="11"/>
      <c r="M1131" s="11">
        <v>1</v>
      </c>
      <c r="N1131" s="70"/>
      <c r="P1131" s="193">
        <f t="shared" si="76"/>
        <v>42.56</v>
      </c>
      <c r="Q1131" s="11"/>
      <c r="R1131" s="11"/>
      <c r="S1131" s="11"/>
      <c r="T1131" s="196">
        <f t="shared" si="77"/>
        <v>204</v>
      </c>
      <c r="U1131" s="11"/>
      <c r="V1131" s="11"/>
      <c r="W1131" s="11"/>
      <c r="Y1131" s="171">
        <v>42.56</v>
      </c>
      <c r="Z1131" s="171">
        <f t="shared" si="74"/>
        <v>62.36</v>
      </c>
      <c r="AA1131" s="172"/>
      <c r="AB1131" s="171">
        <f t="shared" si="75"/>
        <v>36.32</v>
      </c>
      <c r="AC1131" s="171">
        <v>50.13</v>
      </c>
      <c r="AD1131" s="171"/>
      <c r="AE1131" s="4"/>
      <c r="AF1131" s="4"/>
    </row>
    <row r="1132" spans="1:32">
      <c r="A1132" s="56"/>
      <c r="B1132" s="11"/>
      <c r="C1132" s="11" t="s">
        <v>522</v>
      </c>
      <c r="D1132" s="11"/>
      <c r="E1132" s="11" t="s">
        <v>57</v>
      </c>
      <c r="F1132" s="11">
        <v>493036</v>
      </c>
      <c r="G1132" s="11"/>
      <c r="H1132" s="11"/>
      <c r="I1132" s="11"/>
      <c r="J1132" s="204">
        <v>91027.889999999898</v>
      </c>
      <c r="K1132" s="11"/>
      <c r="M1132" s="11">
        <v>930</v>
      </c>
      <c r="N1132" s="70"/>
      <c r="P1132" s="193">
        <f t="shared" si="76"/>
        <v>97.879451612903111</v>
      </c>
      <c r="Q1132" s="11"/>
      <c r="R1132" s="11"/>
      <c r="S1132" s="11"/>
      <c r="T1132" s="196">
        <f t="shared" si="77"/>
        <v>530.14623655913977</v>
      </c>
      <c r="U1132" s="11"/>
      <c r="V1132" s="11"/>
      <c r="W1132" s="11"/>
      <c r="Y1132" s="171">
        <v>91027.889999999898</v>
      </c>
      <c r="Z1132" s="171">
        <f t="shared" si="74"/>
        <v>133377.04999999999</v>
      </c>
      <c r="AA1132" s="172"/>
      <c r="AB1132" s="171">
        <f t="shared" si="75"/>
        <v>77679.95</v>
      </c>
      <c r="AC1132" s="171">
        <v>107208.16</v>
      </c>
      <c r="AD1132" s="171"/>
      <c r="AE1132" s="4"/>
      <c r="AF1132" s="4"/>
    </row>
    <row r="1133" spans="1:32">
      <c r="A1133" s="56"/>
      <c r="B1133" s="11"/>
      <c r="C1133" s="11" t="s">
        <v>523</v>
      </c>
      <c r="D1133" s="11"/>
      <c r="E1133" s="11" t="s">
        <v>173</v>
      </c>
      <c r="F1133" s="11">
        <v>15627</v>
      </c>
      <c r="G1133" s="11"/>
      <c r="H1133" s="11"/>
      <c r="I1133" s="11"/>
      <c r="J1133" s="204">
        <v>3001.2099999999991</v>
      </c>
      <c r="K1133" s="11"/>
      <c r="M1133" s="11">
        <v>18</v>
      </c>
      <c r="N1133" s="70"/>
      <c r="P1133" s="193">
        <f t="shared" si="76"/>
        <v>166.73388888888883</v>
      </c>
      <c r="Q1133" s="11"/>
      <c r="R1133" s="11"/>
      <c r="S1133" s="11"/>
      <c r="T1133" s="196">
        <f t="shared" si="77"/>
        <v>868.16666666666663</v>
      </c>
      <c r="U1133" s="11"/>
      <c r="V1133" s="11"/>
      <c r="W1133" s="11"/>
      <c r="Y1133" s="171">
        <v>3001.2099999999991</v>
      </c>
      <c r="Z1133" s="171">
        <f t="shared" si="74"/>
        <v>4397.47</v>
      </c>
      <c r="AA1133" s="172"/>
      <c r="AB1133" s="171">
        <f t="shared" si="75"/>
        <v>2561.13</v>
      </c>
      <c r="AC1133" s="171">
        <v>3534.68</v>
      </c>
      <c r="AD1133" s="171"/>
      <c r="AE1133" s="4"/>
      <c r="AF1133" s="4"/>
    </row>
    <row r="1134" spans="1:32">
      <c r="A1134" s="56"/>
      <c r="B1134" s="11"/>
      <c r="C1134" s="11" t="s">
        <v>524</v>
      </c>
      <c r="D1134" s="11"/>
      <c r="E1134" s="11" t="s">
        <v>53</v>
      </c>
      <c r="F1134" s="11">
        <v>136377</v>
      </c>
      <c r="G1134" s="11"/>
      <c r="H1134" s="11"/>
      <c r="I1134" s="11"/>
      <c r="J1134" s="204">
        <v>25767.75</v>
      </c>
      <c r="K1134" s="11"/>
      <c r="M1134" s="11">
        <v>332</v>
      </c>
      <c r="N1134" s="70"/>
      <c r="P1134" s="193">
        <f t="shared" si="76"/>
        <v>77.613704819277103</v>
      </c>
      <c r="Q1134" s="11"/>
      <c r="R1134" s="11"/>
      <c r="S1134" s="11"/>
      <c r="T1134" s="196">
        <f t="shared" si="77"/>
        <v>410.77409638554218</v>
      </c>
      <c r="U1134" s="11"/>
      <c r="V1134" s="11"/>
      <c r="W1134" s="11"/>
      <c r="Y1134" s="171">
        <v>25767.75</v>
      </c>
      <c r="Z1134" s="171">
        <f t="shared" si="74"/>
        <v>37755.75</v>
      </c>
      <c r="AA1134" s="172"/>
      <c r="AB1134" s="171">
        <f t="shared" si="75"/>
        <v>21989.279999999999</v>
      </c>
      <c r="AC1134" s="171">
        <v>30347.99</v>
      </c>
      <c r="AD1134" s="171"/>
      <c r="AE1134" s="4"/>
      <c r="AF1134" s="4"/>
    </row>
    <row r="1135" spans="1:32">
      <c r="A1135" s="56"/>
      <c r="B1135" s="11"/>
      <c r="C1135" s="11" t="s">
        <v>524</v>
      </c>
      <c r="D1135" s="11"/>
      <c r="E1135" s="11" t="s">
        <v>86</v>
      </c>
      <c r="F1135" s="11">
        <v>272</v>
      </c>
      <c r="G1135" s="11"/>
      <c r="H1135" s="11"/>
      <c r="I1135" s="11"/>
      <c r="J1135" s="204">
        <v>27.84</v>
      </c>
      <c r="K1135" s="11"/>
      <c r="M1135" s="11">
        <v>1</v>
      </c>
      <c r="N1135" s="70"/>
      <c r="P1135" s="193">
        <f t="shared" si="76"/>
        <v>27.84</v>
      </c>
      <c r="Q1135" s="11"/>
      <c r="R1135" s="11"/>
      <c r="S1135" s="11"/>
      <c r="T1135" s="196">
        <f t="shared" si="77"/>
        <v>272</v>
      </c>
      <c r="U1135" s="11"/>
      <c r="V1135" s="11"/>
      <c r="W1135" s="11"/>
      <c r="Y1135" s="171">
        <v>27.84</v>
      </c>
      <c r="Z1135" s="171">
        <f t="shared" si="74"/>
        <v>40.79</v>
      </c>
      <c r="AA1135" s="172"/>
      <c r="AB1135" s="171">
        <f t="shared" si="75"/>
        <v>23.76</v>
      </c>
      <c r="AC1135" s="171">
        <v>32.79</v>
      </c>
      <c r="AD1135" s="171"/>
      <c r="AE1135" s="4"/>
      <c r="AF1135" s="4"/>
    </row>
    <row r="1136" spans="1:32">
      <c r="A1136" s="56"/>
      <c r="B1136" s="11"/>
      <c r="C1136" s="11" t="s">
        <v>525</v>
      </c>
      <c r="D1136" s="11"/>
      <c r="E1136" s="11" t="s">
        <v>441</v>
      </c>
      <c r="F1136" s="11">
        <v>2296</v>
      </c>
      <c r="G1136" s="11"/>
      <c r="H1136" s="11"/>
      <c r="I1136" s="11"/>
      <c r="J1136" s="204">
        <v>329.06</v>
      </c>
      <c r="K1136" s="11"/>
      <c r="M1136" s="11">
        <v>7</v>
      </c>
      <c r="N1136" s="70"/>
      <c r="P1136" s="193">
        <f t="shared" si="76"/>
        <v>47.008571428571429</v>
      </c>
      <c r="Q1136" s="11"/>
      <c r="R1136" s="11"/>
      <c r="S1136" s="11"/>
      <c r="T1136" s="196">
        <f t="shared" si="77"/>
        <v>328</v>
      </c>
      <c r="U1136" s="11"/>
      <c r="V1136" s="11"/>
      <c r="W1136" s="11"/>
      <c r="Y1136" s="171">
        <v>329.06</v>
      </c>
      <c r="Z1136" s="171">
        <f t="shared" si="74"/>
        <v>482.15</v>
      </c>
      <c r="AA1136" s="172"/>
      <c r="AB1136" s="171">
        <f t="shared" si="75"/>
        <v>280.81</v>
      </c>
      <c r="AC1136" s="171">
        <v>387.55</v>
      </c>
      <c r="AD1136" s="171"/>
      <c r="AE1136" s="4"/>
      <c r="AF1136" s="4"/>
    </row>
    <row r="1137" spans="1:32">
      <c r="A1137" s="56"/>
      <c r="B1137" s="11"/>
      <c r="C1137" s="11" t="s">
        <v>526</v>
      </c>
      <c r="D1137" s="11"/>
      <c r="E1137" s="11" t="s">
        <v>527</v>
      </c>
      <c r="F1137" s="11">
        <v>226685</v>
      </c>
      <c r="G1137" s="11"/>
      <c r="H1137" s="11"/>
      <c r="I1137" s="11"/>
      <c r="J1137" s="204">
        <v>42106.81</v>
      </c>
      <c r="K1137" s="11"/>
      <c r="M1137" s="11">
        <v>276</v>
      </c>
      <c r="N1137" s="70"/>
      <c r="P1137" s="193">
        <f t="shared" si="76"/>
        <v>152.56090579710144</v>
      </c>
      <c r="Q1137" s="11"/>
      <c r="R1137" s="11"/>
      <c r="S1137" s="11"/>
      <c r="T1137" s="196">
        <f t="shared" si="77"/>
        <v>821.32246376811599</v>
      </c>
      <c r="U1137" s="11"/>
      <c r="V1137" s="11"/>
      <c r="W1137" s="11"/>
      <c r="Y1137" s="171">
        <v>42106.81</v>
      </c>
      <c r="Z1137" s="171">
        <f t="shared" si="74"/>
        <v>61696.28</v>
      </c>
      <c r="AA1137" s="172"/>
      <c r="AB1137" s="171">
        <f t="shared" si="75"/>
        <v>35932.449999999997</v>
      </c>
      <c r="AC1137" s="171">
        <v>49591.33</v>
      </c>
      <c r="AD1137" s="171"/>
      <c r="AE1137" s="4"/>
      <c r="AF1137" s="4"/>
    </row>
    <row r="1138" spans="1:32">
      <c r="A1138" s="56"/>
      <c r="B1138" s="11"/>
      <c r="C1138" s="11" t="s">
        <v>526</v>
      </c>
      <c r="D1138" s="11"/>
      <c r="E1138" s="11" t="s">
        <v>156</v>
      </c>
      <c r="F1138" s="11">
        <v>858</v>
      </c>
      <c r="G1138" s="11"/>
      <c r="H1138" s="11"/>
      <c r="I1138" s="11"/>
      <c r="J1138" s="204">
        <v>163.24</v>
      </c>
      <c r="K1138" s="11"/>
      <c r="M1138" s="11">
        <v>1</v>
      </c>
      <c r="N1138" s="70"/>
      <c r="P1138" s="193">
        <f t="shared" si="76"/>
        <v>163.24</v>
      </c>
      <c r="Q1138" s="11"/>
      <c r="R1138" s="11"/>
      <c r="S1138" s="11"/>
      <c r="T1138" s="196">
        <f t="shared" si="77"/>
        <v>858</v>
      </c>
      <c r="U1138" s="11"/>
      <c r="V1138" s="11"/>
      <c r="W1138" s="11"/>
      <c r="Y1138" s="171">
        <v>163.24</v>
      </c>
      <c r="Z1138" s="171">
        <f t="shared" ref="Z1138:Z1201" si="78">ROUND($Z$1211*Y1138/$Y$1211,2)</f>
        <v>239.18</v>
      </c>
      <c r="AA1138" s="172"/>
      <c r="AB1138" s="171">
        <f t="shared" ref="AB1138:AB1201" si="79">ROUND($AB$1211*Y1138/$Y$1211,2)</f>
        <v>139.30000000000001</v>
      </c>
      <c r="AC1138" s="171">
        <v>192.26</v>
      </c>
      <c r="AD1138" s="171"/>
      <c r="AE1138" s="4"/>
      <c r="AF1138" s="4"/>
    </row>
    <row r="1139" spans="1:32">
      <c r="A1139" s="56"/>
      <c r="B1139" s="11"/>
      <c r="C1139" s="11" t="s">
        <v>526</v>
      </c>
      <c r="D1139" s="11"/>
      <c r="E1139" s="11" t="s">
        <v>115</v>
      </c>
      <c r="F1139" s="11">
        <v>6512</v>
      </c>
      <c r="G1139" s="11"/>
      <c r="H1139" s="11"/>
      <c r="I1139" s="11"/>
      <c r="J1139" s="204">
        <v>1098.2</v>
      </c>
      <c r="K1139" s="11"/>
      <c r="M1139" s="11">
        <v>8</v>
      </c>
      <c r="N1139" s="70"/>
      <c r="P1139" s="193">
        <f t="shared" ref="P1139:P1202" si="80">J1139/M1139</f>
        <v>137.27500000000001</v>
      </c>
      <c r="Q1139" s="11"/>
      <c r="R1139" s="11"/>
      <c r="S1139" s="11"/>
      <c r="T1139" s="196">
        <f t="shared" ref="T1139:T1202" si="81">F1139/M1139</f>
        <v>814</v>
      </c>
      <c r="U1139" s="11"/>
      <c r="V1139" s="11"/>
      <c r="W1139" s="11"/>
      <c r="Y1139" s="171">
        <v>1098.2</v>
      </c>
      <c r="Z1139" s="171">
        <f t="shared" si="78"/>
        <v>1609.12</v>
      </c>
      <c r="AA1139" s="172"/>
      <c r="AB1139" s="171">
        <f t="shared" si="79"/>
        <v>937.16</v>
      </c>
      <c r="AC1139" s="171">
        <v>1293.4100000000001</v>
      </c>
      <c r="AD1139" s="171"/>
      <c r="AE1139" s="4"/>
      <c r="AF1139" s="4"/>
    </row>
    <row r="1140" spans="1:32">
      <c r="A1140" s="56"/>
      <c r="B1140" s="11"/>
      <c r="C1140" s="11" t="s">
        <v>528</v>
      </c>
      <c r="D1140" s="11"/>
      <c r="E1140" s="11" t="s">
        <v>93</v>
      </c>
      <c r="F1140" s="11">
        <v>1014</v>
      </c>
      <c r="G1140" s="11"/>
      <c r="H1140" s="11"/>
      <c r="I1140" s="11"/>
      <c r="J1140" s="204">
        <v>191.74</v>
      </c>
      <c r="K1140" s="11"/>
      <c r="M1140" s="11">
        <v>1</v>
      </c>
      <c r="N1140" s="70"/>
      <c r="P1140" s="193">
        <f t="shared" si="80"/>
        <v>191.74</v>
      </c>
      <c r="Q1140" s="11"/>
      <c r="R1140" s="11"/>
      <c r="S1140" s="11"/>
      <c r="T1140" s="196">
        <f t="shared" si="81"/>
        <v>1014</v>
      </c>
      <c r="U1140" s="11"/>
      <c r="V1140" s="11"/>
      <c r="W1140" s="11"/>
      <c r="Y1140" s="171">
        <v>191.74</v>
      </c>
      <c r="Z1140" s="171">
        <f t="shared" si="78"/>
        <v>280.94</v>
      </c>
      <c r="AA1140" s="172"/>
      <c r="AB1140" s="171">
        <f t="shared" si="79"/>
        <v>163.62</v>
      </c>
      <c r="AC1140" s="171">
        <v>225.82</v>
      </c>
      <c r="AD1140" s="171"/>
      <c r="AE1140" s="4"/>
      <c r="AF1140" s="4"/>
    </row>
    <row r="1141" spans="1:32">
      <c r="A1141" s="56"/>
      <c r="B1141" s="11"/>
      <c r="C1141" s="11" t="s">
        <v>528</v>
      </c>
      <c r="D1141" s="11"/>
      <c r="E1141" s="11" t="s">
        <v>94</v>
      </c>
      <c r="F1141" s="11">
        <v>776</v>
      </c>
      <c r="G1141" s="11"/>
      <c r="H1141" s="11"/>
      <c r="I1141" s="11"/>
      <c r="J1141" s="204">
        <v>152.31</v>
      </c>
      <c r="K1141" s="11"/>
      <c r="M1141" s="11">
        <v>2</v>
      </c>
      <c r="N1141" s="70"/>
      <c r="P1141" s="193">
        <f t="shared" si="80"/>
        <v>76.155000000000001</v>
      </c>
      <c r="Q1141" s="11"/>
      <c r="R1141" s="11"/>
      <c r="S1141" s="11"/>
      <c r="T1141" s="196">
        <f t="shared" si="81"/>
        <v>388</v>
      </c>
      <c r="U1141" s="11"/>
      <c r="V1141" s="11"/>
      <c r="W1141" s="11"/>
      <c r="Y1141" s="171">
        <v>152.31</v>
      </c>
      <c r="Z1141" s="171">
        <f t="shared" si="78"/>
        <v>223.17</v>
      </c>
      <c r="AA1141" s="172"/>
      <c r="AB1141" s="171">
        <f t="shared" si="79"/>
        <v>129.97999999999999</v>
      </c>
      <c r="AC1141" s="171">
        <v>179.38</v>
      </c>
      <c r="AD1141" s="171"/>
      <c r="AE1141" s="4"/>
      <c r="AF1141" s="4"/>
    </row>
    <row r="1142" spans="1:32">
      <c r="A1142" s="56"/>
      <c r="B1142" s="11"/>
      <c r="C1142" s="11" t="s">
        <v>528</v>
      </c>
      <c r="D1142" s="11"/>
      <c r="E1142" s="11" t="s">
        <v>322</v>
      </c>
      <c r="F1142" s="11">
        <v>1765352</v>
      </c>
      <c r="G1142" s="11"/>
      <c r="H1142" s="11"/>
      <c r="I1142" s="11"/>
      <c r="J1142" s="204">
        <v>326036.88999999966</v>
      </c>
      <c r="K1142" s="11"/>
      <c r="M1142" s="11">
        <v>3361</v>
      </c>
      <c r="N1142" s="70"/>
      <c r="P1142" s="193">
        <f t="shared" si="80"/>
        <v>97.005917881582761</v>
      </c>
      <c r="Q1142" s="11"/>
      <c r="R1142" s="11"/>
      <c r="S1142" s="11"/>
      <c r="T1142" s="196">
        <f t="shared" si="81"/>
        <v>525.24605772091638</v>
      </c>
      <c r="U1142" s="11"/>
      <c r="V1142" s="11"/>
      <c r="W1142" s="11"/>
      <c r="Y1142" s="171">
        <v>326036.88999999966</v>
      </c>
      <c r="Z1142" s="171">
        <f t="shared" si="78"/>
        <v>477719.95</v>
      </c>
      <c r="AA1142" s="172"/>
      <c r="AB1142" s="171">
        <f t="shared" si="79"/>
        <v>278228.24</v>
      </c>
      <c r="AC1142" s="171">
        <v>383990.18</v>
      </c>
      <c r="AD1142" s="171"/>
      <c r="AE1142" s="4"/>
      <c r="AF1142" s="4"/>
    </row>
    <row r="1143" spans="1:32">
      <c r="A1143" s="56"/>
      <c r="B1143" s="11"/>
      <c r="C1143" s="11" t="s">
        <v>529</v>
      </c>
      <c r="D1143" s="11"/>
      <c r="E1143" s="11" t="s">
        <v>119</v>
      </c>
      <c r="F1143" s="11">
        <v>6248496</v>
      </c>
      <c r="G1143" s="11"/>
      <c r="H1143" s="11"/>
      <c r="I1143" s="11"/>
      <c r="J1143" s="204">
        <v>1128323.5899999978</v>
      </c>
      <c r="K1143" s="11"/>
      <c r="M1143" s="11">
        <v>9114</v>
      </c>
      <c r="N1143" s="70"/>
      <c r="P1143" s="193">
        <f t="shared" si="80"/>
        <v>123.8011400043886</v>
      </c>
      <c r="Q1143" s="11"/>
      <c r="R1143" s="11"/>
      <c r="S1143" s="11"/>
      <c r="T1143" s="196">
        <f t="shared" si="81"/>
        <v>685.59315339038847</v>
      </c>
      <c r="U1143" s="11"/>
      <c r="V1143" s="11"/>
      <c r="W1143" s="11"/>
      <c r="Y1143" s="171">
        <v>1128323.5899999978</v>
      </c>
      <c r="Z1143" s="171">
        <f t="shared" si="78"/>
        <v>1653256.76</v>
      </c>
      <c r="AA1143" s="172"/>
      <c r="AB1143" s="171">
        <f t="shared" si="79"/>
        <v>962871.06</v>
      </c>
      <c r="AC1143" s="171">
        <v>1328883.8999999999</v>
      </c>
      <c r="AD1143" s="171"/>
      <c r="AE1143" s="4"/>
      <c r="AF1143" s="4"/>
    </row>
    <row r="1144" spans="1:32">
      <c r="A1144" s="56"/>
      <c r="B1144" s="11"/>
      <c r="C1144" s="11" t="s">
        <v>529</v>
      </c>
      <c r="D1144" s="11"/>
      <c r="E1144" s="11" t="s">
        <v>96</v>
      </c>
      <c r="F1144" s="11">
        <v>1624</v>
      </c>
      <c r="G1144" s="11"/>
      <c r="H1144" s="11"/>
      <c r="I1144" s="11"/>
      <c r="J1144" s="204">
        <v>314.24</v>
      </c>
      <c r="K1144" s="11"/>
      <c r="M1144" s="11">
        <v>3</v>
      </c>
      <c r="N1144" s="70"/>
      <c r="P1144" s="193">
        <f t="shared" si="80"/>
        <v>104.74666666666667</v>
      </c>
      <c r="Q1144" s="11"/>
      <c r="R1144" s="11"/>
      <c r="S1144" s="11"/>
      <c r="T1144" s="196">
        <f t="shared" si="81"/>
        <v>541.33333333333337</v>
      </c>
      <c r="U1144" s="11"/>
      <c r="V1144" s="11"/>
      <c r="W1144" s="11"/>
      <c r="Y1144" s="171">
        <v>314.24</v>
      </c>
      <c r="Z1144" s="171">
        <f t="shared" si="78"/>
        <v>460.43</v>
      </c>
      <c r="AA1144" s="172"/>
      <c r="AB1144" s="171">
        <f t="shared" si="79"/>
        <v>268.16000000000003</v>
      </c>
      <c r="AC1144" s="171">
        <v>370.1</v>
      </c>
      <c r="AD1144" s="171"/>
      <c r="AE1144" s="4"/>
      <c r="AF1144" s="4"/>
    </row>
    <row r="1145" spans="1:32">
      <c r="A1145" s="56"/>
      <c r="B1145" s="11"/>
      <c r="C1145" s="11" t="s">
        <v>530</v>
      </c>
      <c r="D1145" s="11"/>
      <c r="E1145" s="11" t="s">
        <v>133</v>
      </c>
      <c r="F1145" s="11">
        <v>491394</v>
      </c>
      <c r="G1145" s="11"/>
      <c r="H1145" s="11"/>
      <c r="I1145" s="11"/>
      <c r="J1145" s="204">
        <v>88392.619999999879</v>
      </c>
      <c r="K1145" s="11"/>
      <c r="M1145" s="11">
        <v>701</v>
      </c>
      <c r="N1145" s="70"/>
      <c r="P1145" s="193">
        <f t="shared" si="80"/>
        <v>126.09503566333791</v>
      </c>
      <c r="Q1145" s="11"/>
      <c r="R1145" s="11"/>
      <c r="S1145" s="11"/>
      <c r="T1145" s="196">
        <f t="shared" si="81"/>
        <v>700.99001426533528</v>
      </c>
      <c r="U1145" s="11"/>
      <c r="V1145" s="11"/>
      <c r="W1145" s="11"/>
      <c r="Y1145" s="171">
        <v>88392.619999999879</v>
      </c>
      <c r="Z1145" s="171">
        <f t="shared" si="78"/>
        <v>129515.77</v>
      </c>
      <c r="AA1145" s="172"/>
      <c r="AB1145" s="171">
        <f t="shared" si="79"/>
        <v>75431.11</v>
      </c>
      <c r="AC1145" s="171">
        <v>104104.47</v>
      </c>
      <c r="AD1145" s="171"/>
      <c r="AE1145" s="4"/>
      <c r="AF1145" s="4"/>
    </row>
    <row r="1146" spans="1:32">
      <c r="A1146" s="56"/>
      <c r="B1146" s="11"/>
      <c r="C1146" s="11" t="s">
        <v>531</v>
      </c>
      <c r="D1146" s="11"/>
      <c r="E1146" s="11" t="s">
        <v>527</v>
      </c>
      <c r="F1146" s="11">
        <v>18</v>
      </c>
      <c r="G1146" s="11"/>
      <c r="H1146" s="11"/>
      <c r="I1146" s="11"/>
      <c r="J1146" s="204">
        <v>9.09</v>
      </c>
      <c r="K1146" s="11"/>
      <c r="M1146" s="11">
        <v>1</v>
      </c>
      <c r="N1146" s="70"/>
      <c r="P1146" s="193">
        <f t="shared" si="80"/>
        <v>9.09</v>
      </c>
      <c r="Q1146" s="11"/>
      <c r="R1146" s="11"/>
      <c r="S1146" s="11"/>
      <c r="T1146" s="196">
        <f t="shared" si="81"/>
        <v>18</v>
      </c>
      <c r="U1146" s="11"/>
      <c r="V1146" s="11"/>
      <c r="W1146" s="11"/>
      <c r="Y1146" s="171">
        <v>9.09</v>
      </c>
      <c r="Z1146" s="171">
        <f t="shared" si="78"/>
        <v>13.32</v>
      </c>
      <c r="AA1146" s="172"/>
      <c r="AB1146" s="171">
        <f t="shared" si="79"/>
        <v>7.76</v>
      </c>
      <c r="AC1146" s="171">
        <v>10.71</v>
      </c>
      <c r="AD1146" s="171"/>
      <c r="AE1146" s="4"/>
      <c r="AF1146" s="4"/>
    </row>
    <row r="1147" spans="1:32">
      <c r="A1147" s="56"/>
      <c r="B1147" s="11"/>
      <c r="C1147" s="11" t="s">
        <v>532</v>
      </c>
      <c r="D1147" s="11"/>
      <c r="E1147" s="11" t="s">
        <v>533</v>
      </c>
      <c r="F1147" s="11">
        <v>3792663</v>
      </c>
      <c r="G1147" s="11"/>
      <c r="H1147" s="11"/>
      <c r="I1147" s="11"/>
      <c r="J1147" s="204">
        <v>714698.25999999826</v>
      </c>
      <c r="K1147" s="11"/>
      <c r="M1147" s="11">
        <v>7062</v>
      </c>
      <c r="N1147" s="70"/>
      <c r="P1147" s="193">
        <f t="shared" si="80"/>
        <v>101.2033786462756</v>
      </c>
      <c r="Q1147" s="11"/>
      <c r="R1147" s="11"/>
      <c r="S1147" s="11"/>
      <c r="T1147" s="196">
        <f t="shared" si="81"/>
        <v>537.05225148683098</v>
      </c>
      <c r="U1147" s="11"/>
      <c r="V1147" s="11"/>
      <c r="W1147" s="11"/>
      <c r="Y1147" s="171">
        <v>714698.25999999826</v>
      </c>
      <c r="Z1147" s="171">
        <f t="shared" si="78"/>
        <v>1047199.35</v>
      </c>
      <c r="AA1147" s="172"/>
      <c r="AB1147" s="171">
        <f t="shared" si="79"/>
        <v>609897.97</v>
      </c>
      <c r="AC1147" s="171">
        <v>841736.38</v>
      </c>
      <c r="AD1147" s="171"/>
      <c r="AE1147" s="4"/>
      <c r="AF1147" s="4"/>
    </row>
    <row r="1148" spans="1:32">
      <c r="A1148" s="56"/>
      <c r="B1148" s="11"/>
      <c r="C1148" s="11" t="s">
        <v>534</v>
      </c>
      <c r="D1148" s="11"/>
      <c r="E1148" s="11" t="s">
        <v>165</v>
      </c>
      <c r="F1148" s="11">
        <v>333</v>
      </c>
      <c r="G1148" s="11"/>
      <c r="H1148" s="11"/>
      <c r="I1148" s="11"/>
      <c r="J1148" s="204">
        <v>65.69</v>
      </c>
      <c r="K1148" s="11"/>
      <c r="M1148" s="11">
        <v>1</v>
      </c>
      <c r="N1148" s="70"/>
      <c r="P1148" s="193">
        <f t="shared" si="80"/>
        <v>65.69</v>
      </c>
      <c r="Q1148" s="11"/>
      <c r="R1148" s="11"/>
      <c r="S1148" s="11"/>
      <c r="T1148" s="196">
        <f t="shared" si="81"/>
        <v>333</v>
      </c>
      <c r="U1148" s="11"/>
      <c r="V1148" s="11"/>
      <c r="W1148" s="11"/>
      <c r="Y1148" s="171">
        <v>65.69</v>
      </c>
      <c r="Z1148" s="171">
        <f t="shared" si="78"/>
        <v>96.25</v>
      </c>
      <c r="AA1148" s="172"/>
      <c r="AB1148" s="171">
        <f t="shared" si="79"/>
        <v>56.06</v>
      </c>
      <c r="AC1148" s="171">
        <v>77.37</v>
      </c>
      <c r="AD1148" s="171"/>
      <c r="AE1148" s="4"/>
      <c r="AF1148" s="4"/>
    </row>
    <row r="1149" spans="1:32">
      <c r="A1149" s="56"/>
      <c r="B1149" s="11"/>
      <c r="C1149" s="11" t="s">
        <v>535</v>
      </c>
      <c r="D1149" s="11"/>
      <c r="E1149" s="11" t="s">
        <v>156</v>
      </c>
      <c r="F1149" s="11">
        <v>2185672</v>
      </c>
      <c r="G1149" s="11"/>
      <c r="H1149" s="11"/>
      <c r="I1149" s="11"/>
      <c r="J1149" s="204">
        <v>407044.0500000001</v>
      </c>
      <c r="K1149" s="11"/>
      <c r="M1149" s="11">
        <v>5453</v>
      </c>
      <c r="N1149" s="70"/>
      <c r="P1149" s="193">
        <f t="shared" si="80"/>
        <v>74.645892169448032</v>
      </c>
      <c r="Q1149" s="11"/>
      <c r="R1149" s="11"/>
      <c r="S1149" s="11"/>
      <c r="T1149" s="196">
        <f t="shared" si="81"/>
        <v>400.82009902805794</v>
      </c>
      <c r="U1149" s="11"/>
      <c r="V1149" s="11"/>
      <c r="W1149" s="11"/>
      <c r="Y1149" s="171">
        <v>407044.0500000001</v>
      </c>
      <c r="Z1149" s="171">
        <f t="shared" si="78"/>
        <v>596414.30000000005</v>
      </c>
      <c r="AA1149" s="172"/>
      <c r="AB1149" s="171">
        <f t="shared" si="79"/>
        <v>347356.86</v>
      </c>
      <c r="AC1149" s="171">
        <v>479396.42</v>
      </c>
      <c r="AD1149" s="171"/>
      <c r="AE1149" s="4"/>
      <c r="AF1149" s="4"/>
    </row>
    <row r="1150" spans="1:32">
      <c r="A1150" s="56"/>
      <c r="B1150" s="11"/>
      <c r="C1150" s="11" t="s">
        <v>536</v>
      </c>
      <c r="D1150" s="11"/>
      <c r="E1150" s="11" t="s">
        <v>77</v>
      </c>
      <c r="F1150" s="11">
        <v>31261</v>
      </c>
      <c r="G1150" s="11"/>
      <c r="H1150" s="11"/>
      <c r="I1150" s="11"/>
      <c r="J1150" s="204">
        <v>5868.1100000000006</v>
      </c>
      <c r="K1150" s="11"/>
      <c r="M1150" s="11">
        <v>39</v>
      </c>
      <c r="N1150" s="70"/>
      <c r="P1150" s="193">
        <f t="shared" si="80"/>
        <v>150.46435897435899</v>
      </c>
      <c r="Q1150" s="11"/>
      <c r="R1150" s="11"/>
      <c r="S1150" s="11"/>
      <c r="T1150" s="196">
        <f t="shared" si="81"/>
        <v>801.56410256410254</v>
      </c>
      <c r="U1150" s="11"/>
      <c r="V1150" s="11"/>
      <c r="W1150" s="11"/>
      <c r="Y1150" s="171">
        <v>5868.1100000000006</v>
      </c>
      <c r="Z1150" s="171">
        <f t="shared" si="78"/>
        <v>8598.15</v>
      </c>
      <c r="AA1150" s="172"/>
      <c r="AB1150" s="171">
        <f t="shared" si="79"/>
        <v>5007.6400000000003</v>
      </c>
      <c r="AC1150" s="171">
        <v>6911.17</v>
      </c>
      <c r="AD1150" s="171"/>
      <c r="AE1150" s="4"/>
      <c r="AF1150" s="4"/>
    </row>
    <row r="1151" spans="1:32">
      <c r="A1151" s="56"/>
      <c r="B1151" s="11"/>
      <c r="C1151" s="11" t="s">
        <v>537</v>
      </c>
      <c r="D1151" s="11"/>
      <c r="E1151" s="11" t="s">
        <v>144</v>
      </c>
      <c r="F1151" s="11">
        <v>417499</v>
      </c>
      <c r="G1151" s="11"/>
      <c r="H1151" s="11"/>
      <c r="I1151" s="11"/>
      <c r="J1151" s="204">
        <v>76672.760000000068</v>
      </c>
      <c r="K1151" s="11"/>
      <c r="M1151" s="11">
        <v>542</v>
      </c>
      <c r="N1151" s="70"/>
      <c r="P1151" s="193">
        <f t="shared" si="80"/>
        <v>141.46265682656838</v>
      </c>
      <c r="Q1151" s="11"/>
      <c r="R1151" s="11"/>
      <c r="S1151" s="11"/>
      <c r="T1151" s="196">
        <f t="shared" si="81"/>
        <v>770.29335793357939</v>
      </c>
      <c r="U1151" s="11"/>
      <c r="V1151" s="11"/>
      <c r="W1151" s="11"/>
      <c r="Y1151" s="171">
        <v>76672.760000000068</v>
      </c>
      <c r="Z1151" s="171">
        <f t="shared" si="78"/>
        <v>112343.44</v>
      </c>
      <c r="AA1151" s="172"/>
      <c r="AB1151" s="171">
        <f t="shared" si="79"/>
        <v>65429.8</v>
      </c>
      <c r="AC1151" s="171">
        <v>90301.4</v>
      </c>
      <c r="AD1151" s="171"/>
      <c r="AE1151" s="4"/>
      <c r="AF1151" s="4"/>
    </row>
    <row r="1152" spans="1:32">
      <c r="A1152" s="56"/>
      <c r="B1152" s="11"/>
      <c r="C1152" s="11" t="s">
        <v>537</v>
      </c>
      <c r="D1152" s="11"/>
      <c r="E1152" s="11" t="s">
        <v>87</v>
      </c>
      <c r="F1152" s="11">
        <v>11648</v>
      </c>
      <c r="G1152" s="11"/>
      <c r="H1152" s="11"/>
      <c r="I1152" s="11"/>
      <c r="J1152" s="204">
        <v>2007.8199999999997</v>
      </c>
      <c r="K1152" s="11"/>
      <c r="M1152" s="11">
        <v>11</v>
      </c>
      <c r="N1152" s="70"/>
      <c r="P1152" s="193">
        <f t="shared" si="80"/>
        <v>182.52909090909088</v>
      </c>
      <c r="Q1152" s="11"/>
      <c r="R1152" s="11"/>
      <c r="S1152" s="11"/>
      <c r="T1152" s="196">
        <f t="shared" si="81"/>
        <v>1058.909090909091</v>
      </c>
      <c r="U1152" s="11"/>
      <c r="V1152" s="11"/>
      <c r="W1152" s="11"/>
      <c r="Y1152" s="171">
        <v>2007.8199999999997</v>
      </c>
      <c r="Z1152" s="171">
        <f t="shared" si="78"/>
        <v>2941.92</v>
      </c>
      <c r="AA1152" s="172"/>
      <c r="AB1152" s="171">
        <f t="shared" si="79"/>
        <v>1713.4</v>
      </c>
      <c r="AC1152" s="171">
        <v>2364.71</v>
      </c>
      <c r="AD1152" s="171"/>
      <c r="AE1152" s="4"/>
      <c r="AF1152" s="4"/>
    </row>
    <row r="1153" spans="1:32">
      <c r="A1153" s="56"/>
      <c r="B1153" s="11"/>
      <c r="C1153" s="11" t="s">
        <v>538</v>
      </c>
      <c r="D1153" s="11"/>
      <c r="E1153" s="11" t="s">
        <v>539</v>
      </c>
      <c r="F1153" s="11">
        <v>3157</v>
      </c>
      <c r="G1153" s="11"/>
      <c r="H1153" s="11"/>
      <c r="I1153" s="11"/>
      <c r="J1153" s="204">
        <v>614.81999999999994</v>
      </c>
      <c r="K1153" s="11"/>
      <c r="M1153" s="11">
        <v>2</v>
      </c>
      <c r="N1153" s="70"/>
      <c r="P1153" s="193">
        <f t="shared" si="80"/>
        <v>307.40999999999997</v>
      </c>
      <c r="Q1153" s="11"/>
      <c r="R1153" s="11"/>
      <c r="S1153" s="11"/>
      <c r="T1153" s="196">
        <f t="shared" si="81"/>
        <v>1578.5</v>
      </c>
      <c r="U1153" s="11"/>
      <c r="V1153" s="11"/>
      <c r="W1153" s="11"/>
      <c r="Y1153" s="171">
        <v>614.81999999999994</v>
      </c>
      <c r="Z1153" s="171">
        <f t="shared" si="78"/>
        <v>900.85</v>
      </c>
      <c r="AA1153" s="172"/>
      <c r="AB1153" s="171">
        <f t="shared" si="79"/>
        <v>524.66999999999996</v>
      </c>
      <c r="AC1153" s="171">
        <v>724.1</v>
      </c>
      <c r="AD1153" s="171"/>
      <c r="AE1153" s="4"/>
      <c r="AF1153" s="4"/>
    </row>
    <row r="1154" spans="1:32">
      <c r="A1154" s="56"/>
      <c r="B1154" s="11"/>
      <c r="C1154" s="11" t="s">
        <v>538</v>
      </c>
      <c r="D1154" s="11"/>
      <c r="E1154" s="11" t="s">
        <v>540</v>
      </c>
      <c r="F1154" s="11">
        <v>105</v>
      </c>
      <c r="G1154" s="11"/>
      <c r="H1154" s="11"/>
      <c r="I1154" s="11"/>
      <c r="J1154" s="204">
        <v>24.3</v>
      </c>
      <c r="K1154" s="11"/>
      <c r="M1154" s="11">
        <v>1</v>
      </c>
      <c r="N1154" s="70"/>
      <c r="P1154" s="193">
        <f t="shared" si="80"/>
        <v>24.3</v>
      </c>
      <c r="Q1154" s="11"/>
      <c r="R1154" s="11"/>
      <c r="S1154" s="11"/>
      <c r="T1154" s="196">
        <f t="shared" si="81"/>
        <v>105</v>
      </c>
      <c r="U1154" s="11"/>
      <c r="V1154" s="11"/>
      <c r="W1154" s="11"/>
      <c r="Y1154" s="171">
        <v>24.3</v>
      </c>
      <c r="Z1154" s="171">
        <f t="shared" si="78"/>
        <v>35.61</v>
      </c>
      <c r="AA1154" s="172"/>
      <c r="AB1154" s="171">
        <f t="shared" si="79"/>
        <v>20.74</v>
      </c>
      <c r="AC1154" s="171">
        <v>28.62</v>
      </c>
      <c r="AD1154" s="171"/>
      <c r="AE1154" s="4"/>
      <c r="AF1154" s="4"/>
    </row>
    <row r="1155" spans="1:32">
      <c r="A1155" s="56"/>
      <c r="B1155" s="11"/>
      <c r="C1155" s="11" t="s">
        <v>538</v>
      </c>
      <c r="D1155" s="11"/>
      <c r="E1155" s="11" t="s">
        <v>335</v>
      </c>
      <c r="F1155" s="11">
        <v>1080448</v>
      </c>
      <c r="G1155" s="11"/>
      <c r="H1155" s="11"/>
      <c r="I1155" s="11"/>
      <c r="J1155" s="204">
        <v>197828.84999999977</v>
      </c>
      <c r="K1155" s="11"/>
      <c r="M1155" s="11">
        <v>1228</v>
      </c>
      <c r="N1155" s="70"/>
      <c r="P1155" s="193">
        <f t="shared" si="80"/>
        <v>161.09841205211708</v>
      </c>
      <c r="Q1155" s="11"/>
      <c r="R1155" s="11"/>
      <c r="S1155" s="11"/>
      <c r="T1155" s="196">
        <f t="shared" si="81"/>
        <v>879.84364820846906</v>
      </c>
      <c r="U1155" s="11"/>
      <c r="V1155" s="11"/>
      <c r="W1155" s="11"/>
      <c r="Y1155" s="171">
        <v>197828.84999999977</v>
      </c>
      <c r="Z1155" s="171">
        <f t="shared" si="78"/>
        <v>289865.33</v>
      </c>
      <c r="AA1155" s="172"/>
      <c r="AB1155" s="171">
        <f t="shared" si="79"/>
        <v>168820.08</v>
      </c>
      <c r="AC1155" s="171">
        <v>232993.07</v>
      </c>
      <c r="AD1155" s="171"/>
      <c r="AE1155" s="4"/>
      <c r="AF1155" s="4"/>
    </row>
    <row r="1156" spans="1:32">
      <c r="A1156" s="56"/>
      <c r="B1156" s="11"/>
      <c r="C1156" s="11" t="s">
        <v>538</v>
      </c>
      <c r="D1156" s="11"/>
      <c r="E1156" s="11" t="s">
        <v>173</v>
      </c>
      <c r="F1156" s="11">
        <v>2309</v>
      </c>
      <c r="G1156" s="11"/>
      <c r="H1156" s="11"/>
      <c r="I1156" s="11"/>
      <c r="J1156" s="204">
        <v>275.64999999999998</v>
      </c>
      <c r="K1156" s="11"/>
      <c r="M1156" s="11">
        <v>2</v>
      </c>
      <c r="N1156" s="70"/>
      <c r="P1156" s="193">
        <f t="shared" si="80"/>
        <v>137.82499999999999</v>
      </c>
      <c r="Q1156" s="11"/>
      <c r="R1156" s="11"/>
      <c r="S1156" s="11"/>
      <c r="T1156" s="196">
        <f t="shared" si="81"/>
        <v>1154.5</v>
      </c>
      <c r="U1156" s="11"/>
      <c r="V1156" s="11"/>
      <c r="W1156" s="11"/>
      <c r="Y1156" s="171">
        <v>275.64999999999998</v>
      </c>
      <c r="Z1156" s="171">
        <f t="shared" si="78"/>
        <v>403.89</v>
      </c>
      <c r="AA1156" s="172"/>
      <c r="AB1156" s="171">
        <f t="shared" si="79"/>
        <v>235.23</v>
      </c>
      <c r="AC1156" s="171">
        <v>324.64999999999998</v>
      </c>
      <c r="AD1156" s="171"/>
      <c r="AE1156" s="4"/>
      <c r="AF1156" s="4"/>
    </row>
    <row r="1157" spans="1:32">
      <c r="A1157" s="56"/>
      <c r="B1157" s="11"/>
      <c r="C1157" s="11" t="s">
        <v>538</v>
      </c>
      <c r="D1157" s="11"/>
      <c r="E1157" s="11" t="s">
        <v>64</v>
      </c>
      <c r="F1157" s="11">
        <v>1158</v>
      </c>
      <c r="G1157" s="11"/>
      <c r="H1157" s="11"/>
      <c r="I1157" s="11"/>
      <c r="J1157" s="204">
        <v>223.46</v>
      </c>
      <c r="K1157" s="11"/>
      <c r="M1157" s="11">
        <v>1</v>
      </c>
      <c r="N1157" s="70"/>
      <c r="P1157" s="193">
        <f t="shared" si="80"/>
        <v>223.46</v>
      </c>
      <c r="Q1157" s="11"/>
      <c r="R1157" s="11"/>
      <c r="S1157" s="11"/>
      <c r="T1157" s="196">
        <f t="shared" si="81"/>
        <v>1158</v>
      </c>
      <c r="U1157" s="11"/>
      <c r="V1157" s="11"/>
      <c r="W1157" s="11"/>
      <c r="Y1157" s="171">
        <v>223.46</v>
      </c>
      <c r="Z1157" s="171">
        <f t="shared" si="78"/>
        <v>327.42</v>
      </c>
      <c r="AA1157" s="172"/>
      <c r="AB1157" s="171">
        <f t="shared" si="79"/>
        <v>190.69</v>
      </c>
      <c r="AC1157" s="171">
        <v>263.18</v>
      </c>
      <c r="AD1157" s="171"/>
      <c r="AE1157" s="4"/>
      <c r="AF1157" s="4"/>
    </row>
    <row r="1158" spans="1:32">
      <c r="A1158" s="56"/>
      <c r="B1158" s="11"/>
      <c r="C1158" s="11" t="s">
        <v>541</v>
      </c>
      <c r="D1158" s="11"/>
      <c r="E1158" s="11" t="s">
        <v>197</v>
      </c>
      <c r="F1158" s="11">
        <v>25436</v>
      </c>
      <c r="G1158" s="11"/>
      <c r="H1158" s="11"/>
      <c r="I1158" s="11"/>
      <c r="J1158" s="204">
        <v>5318.18</v>
      </c>
      <c r="K1158" s="11"/>
      <c r="M1158" s="11">
        <v>138</v>
      </c>
      <c r="N1158" s="70"/>
      <c r="P1158" s="193">
        <f t="shared" si="80"/>
        <v>38.537536231884062</v>
      </c>
      <c r="Q1158" s="11"/>
      <c r="R1158" s="11"/>
      <c r="S1158" s="11"/>
      <c r="T1158" s="196">
        <f t="shared" si="81"/>
        <v>184.31884057971016</v>
      </c>
      <c r="U1158" s="11"/>
      <c r="V1158" s="11"/>
      <c r="W1158" s="11"/>
      <c r="Y1158" s="171">
        <v>5318.18</v>
      </c>
      <c r="Z1158" s="171">
        <f t="shared" si="78"/>
        <v>7792.37</v>
      </c>
      <c r="AA1158" s="172"/>
      <c r="AB1158" s="171">
        <f t="shared" si="79"/>
        <v>4538.34</v>
      </c>
      <c r="AC1158" s="171">
        <v>6263.49</v>
      </c>
      <c r="AD1158" s="171"/>
      <c r="AE1158" s="4"/>
      <c r="AF1158" s="4"/>
    </row>
    <row r="1159" spans="1:32">
      <c r="A1159" s="56"/>
      <c r="B1159" s="11"/>
      <c r="C1159" s="11" t="s">
        <v>542</v>
      </c>
      <c r="D1159" s="11"/>
      <c r="E1159" s="11" t="s">
        <v>91</v>
      </c>
      <c r="F1159" s="11">
        <v>64661</v>
      </c>
      <c r="G1159" s="11"/>
      <c r="H1159" s="11"/>
      <c r="I1159" s="11"/>
      <c r="J1159" s="204">
        <v>11967.180000000002</v>
      </c>
      <c r="K1159" s="11"/>
      <c r="M1159" s="11">
        <v>97</v>
      </c>
      <c r="N1159" s="70"/>
      <c r="P1159" s="193">
        <f t="shared" si="80"/>
        <v>123.37298969072167</v>
      </c>
      <c r="Q1159" s="11"/>
      <c r="R1159" s="11"/>
      <c r="S1159" s="11"/>
      <c r="T1159" s="196">
        <f t="shared" si="81"/>
        <v>666.60824742268039</v>
      </c>
      <c r="U1159" s="11"/>
      <c r="V1159" s="11"/>
      <c r="W1159" s="11"/>
      <c r="Y1159" s="171">
        <v>11967.180000000002</v>
      </c>
      <c r="Z1159" s="171">
        <f t="shared" si="78"/>
        <v>17534.7</v>
      </c>
      <c r="AA1159" s="172"/>
      <c r="AB1159" s="171">
        <f t="shared" si="79"/>
        <v>10212.36</v>
      </c>
      <c r="AC1159" s="171">
        <v>14094.35</v>
      </c>
      <c r="AD1159" s="171"/>
      <c r="AE1159" s="4"/>
      <c r="AF1159" s="4"/>
    </row>
    <row r="1160" spans="1:32">
      <c r="A1160" s="56"/>
      <c r="B1160" s="11"/>
      <c r="C1160" s="11" t="s">
        <v>543</v>
      </c>
      <c r="D1160" s="11"/>
      <c r="E1160" s="11" t="s">
        <v>96</v>
      </c>
      <c r="F1160" s="11">
        <v>76732</v>
      </c>
      <c r="G1160" s="11"/>
      <c r="H1160" s="11"/>
      <c r="I1160" s="11"/>
      <c r="J1160" s="204">
        <v>14477.119999999999</v>
      </c>
      <c r="K1160" s="11"/>
      <c r="M1160" s="11">
        <v>132</v>
      </c>
      <c r="N1160" s="70"/>
      <c r="P1160" s="193">
        <f t="shared" si="80"/>
        <v>109.67515151515151</v>
      </c>
      <c r="Q1160" s="11"/>
      <c r="R1160" s="11"/>
      <c r="S1160" s="11"/>
      <c r="T1160" s="196">
        <f t="shared" si="81"/>
        <v>581.30303030303025</v>
      </c>
      <c r="U1160" s="11"/>
      <c r="V1160" s="11"/>
      <c r="W1160" s="11"/>
      <c r="Y1160" s="171">
        <v>14477.119999999999</v>
      </c>
      <c r="Z1160" s="171">
        <f t="shared" si="78"/>
        <v>21212.35</v>
      </c>
      <c r="AA1160" s="172"/>
      <c r="AB1160" s="171">
        <f t="shared" si="79"/>
        <v>12354.26</v>
      </c>
      <c r="AC1160" s="171">
        <v>17050.439999999999</v>
      </c>
      <c r="AD1160" s="171"/>
      <c r="AE1160" s="4"/>
      <c r="AF1160" s="4"/>
    </row>
    <row r="1161" spans="1:32">
      <c r="A1161" s="56"/>
      <c r="B1161" s="11"/>
      <c r="C1161" s="11" t="s">
        <v>543</v>
      </c>
      <c r="D1161" s="11"/>
      <c r="E1161" s="11" t="s">
        <v>79</v>
      </c>
      <c r="F1161" s="11">
        <v>296</v>
      </c>
      <c r="G1161" s="11"/>
      <c r="H1161" s="11"/>
      <c r="I1161" s="11"/>
      <c r="J1161" s="204">
        <v>59.16</v>
      </c>
      <c r="K1161" s="11"/>
      <c r="M1161" s="11">
        <v>1</v>
      </c>
      <c r="N1161" s="70"/>
      <c r="P1161" s="193">
        <f t="shared" si="80"/>
        <v>59.16</v>
      </c>
      <c r="Q1161" s="11"/>
      <c r="R1161" s="11"/>
      <c r="S1161" s="11"/>
      <c r="T1161" s="196">
        <f t="shared" si="81"/>
        <v>296</v>
      </c>
      <c r="U1161" s="11"/>
      <c r="V1161" s="11"/>
      <c r="W1161" s="11"/>
      <c r="Y1161" s="171">
        <v>59.16</v>
      </c>
      <c r="Z1161" s="171">
        <f t="shared" si="78"/>
        <v>86.68</v>
      </c>
      <c r="AA1161" s="172"/>
      <c r="AB1161" s="171">
        <f t="shared" si="79"/>
        <v>50.49</v>
      </c>
      <c r="AC1161" s="171">
        <v>69.680000000000007</v>
      </c>
      <c r="AD1161" s="171"/>
      <c r="AE1161" s="4"/>
      <c r="AF1161" s="4"/>
    </row>
    <row r="1162" spans="1:32">
      <c r="A1162" s="56"/>
      <c r="B1162" s="11"/>
      <c r="C1162" s="11" t="s">
        <v>543</v>
      </c>
      <c r="D1162" s="11"/>
      <c r="E1162" s="11" t="s">
        <v>165</v>
      </c>
      <c r="F1162" s="11">
        <v>1855</v>
      </c>
      <c r="G1162" s="11"/>
      <c r="H1162" s="11"/>
      <c r="I1162" s="11"/>
      <c r="J1162" s="204">
        <v>347.85</v>
      </c>
      <c r="K1162" s="11"/>
      <c r="M1162" s="11">
        <v>1</v>
      </c>
      <c r="N1162" s="70"/>
      <c r="P1162" s="193">
        <f t="shared" si="80"/>
        <v>347.85</v>
      </c>
      <c r="Q1162" s="11"/>
      <c r="R1162" s="11"/>
      <c r="S1162" s="11"/>
      <c r="T1162" s="196">
        <f t="shared" si="81"/>
        <v>1855</v>
      </c>
      <c r="U1162" s="11"/>
      <c r="V1162" s="11"/>
      <c r="W1162" s="11"/>
      <c r="Y1162" s="171">
        <v>347.85</v>
      </c>
      <c r="Z1162" s="171">
        <f t="shared" si="78"/>
        <v>509.68</v>
      </c>
      <c r="AA1162" s="172"/>
      <c r="AB1162" s="171">
        <f t="shared" si="79"/>
        <v>296.83999999999997</v>
      </c>
      <c r="AC1162" s="171">
        <v>409.68</v>
      </c>
      <c r="AD1162" s="171"/>
      <c r="AE1162" s="4"/>
      <c r="AF1162" s="4"/>
    </row>
    <row r="1163" spans="1:32">
      <c r="A1163" s="56"/>
      <c r="B1163" s="11"/>
      <c r="C1163" s="11" t="s">
        <v>544</v>
      </c>
      <c r="D1163" s="11"/>
      <c r="E1163" s="11" t="s">
        <v>70</v>
      </c>
      <c r="F1163" s="11">
        <v>453</v>
      </c>
      <c r="G1163" s="11"/>
      <c r="H1163" s="11"/>
      <c r="I1163" s="11"/>
      <c r="J1163" s="204">
        <v>88.21</v>
      </c>
      <c r="K1163" s="11"/>
      <c r="M1163" s="11">
        <v>1</v>
      </c>
      <c r="N1163" s="70"/>
      <c r="P1163" s="193">
        <f t="shared" si="80"/>
        <v>88.21</v>
      </c>
      <c r="Q1163" s="11"/>
      <c r="R1163" s="11"/>
      <c r="S1163" s="11"/>
      <c r="T1163" s="196">
        <f t="shared" si="81"/>
        <v>453</v>
      </c>
      <c r="U1163" s="11"/>
      <c r="V1163" s="11"/>
      <c r="W1163" s="11"/>
      <c r="Y1163" s="171">
        <v>88.21</v>
      </c>
      <c r="Z1163" s="171">
        <f t="shared" si="78"/>
        <v>129.25</v>
      </c>
      <c r="AA1163" s="172"/>
      <c r="AB1163" s="171">
        <f t="shared" si="79"/>
        <v>75.28</v>
      </c>
      <c r="AC1163" s="171">
        <v>103.89</v>
      </c>
      <c r="AD1163" s="171"/>
      <c r="AE1163" s="4"/>
      <c r="AF1163" s="4"/>
    </row>
    <row r="1164" spans="1:32">
      <c r="A1164" s="56"/>
      <c r="B1164" s="11"/>
      <c r="C1164" s="11" t="s">
        <v>544</v>
      </c>
      <c r="D1164" s="11"/>
      <c r="E1164" s="11" t="s">
        <v>68</v>
      </c>
      <c r="F1164" s="11">
        <v>512</v>
      </c>
      <c r="G1164" s="11"/>
      <c r="H1164" s="11"/>
      <c r="I1164" s="11"/>
      <c r="J1164" s="204">
        <v>99.32</v>
      </c>
      <c r="K1164" s="11"/>
      <c r="M1164" s="11">
        <v>1</v>
      </c>
      <c r="N1164" s="70"/>
      <c r="P1164" s="193">
        <f t="shared" si="80"/>
        <v>99.32</v>
      </c>
      <c r="Q1164" s="11"/>
      <c r="R1164" s="11"/>
      <c r="S1164" s="11"/>
      <c r="T1164" s="196">
        <f t="shared" si="81"/>
        <v>512</v>
      </c>
      <c r="U1164" s="11"/>
      <c r="V1164" s="11"/>
      <c r="W1164" s="11"/>
      <c r="Y1164" s="171">
        <v>99.32</v>
      </c>
      <c r="Z1164" s="171">
        <f t="shared" si="78"/>
        <v>145.53</v>
      </c>
      <c r="AA1164" s="172"/>
      <c r="AB1164" s="171">
        <f t="shared" si="79"/>
        <v>84.76</v>
      </c>
      <c r="AC1164" s="171">
        <v>116.97</v>
      </c>
      <c r="AD1164" s="171"/>
      <c r="AE1164" s="4"/>
      <c r="AF1164" s="4"/>
    </row>
    <row r="1165" spans="1:32">
      <c r="A1165" s="56"/>
      <c r="B1165" s="11"/>
      <c r="C1165" s="11" t="s">
        <v>544</v>
      </c>
      <c r="D1165" s="11"/>
      <c r="E1165" s="11" t="s">
        <v>180</v>
      </c>
      <c r="F1165" s="11">
        <v>692409</v>
      </c>
      <c r="G1165" s="11"/>
      <c r="H1165" s="11"/>
      <c r="I1165" s="11"/>
      <c r="J1165" s="204">
        <v>126084.54999999999</v>
      </c>
      <c r="K1165" s="11"/>
      <c r="M1165" s="11">
        <v>1121</v>
      </c>
      <c r="N1165" s="70"/>
      <c r="P1165" s="193">
        <f t="shared" si="80"/>
        <v>112.47506690454949</v>
      </c>
      <c r="Q1165" s="11"/>
      <c r="R1165" s="11"/>
      <c r="S1165" s="11"/>
      <c r="T1165" s="196">
        <f t="shared" si="81"/>
        <v>617.67082961641393</v>
      </c>
      <c r="U1165" s="11"/>
      <c r="V1165" s="11"/>
      <c r="W1165" s="11"/>
      <c r="Y1165" s="171">
        <v>126084.54999999999</v>
      </c>
      <c r="Z1165" s="171">
        <f t="shared" si="78"/>
        <v>184743.22</v>
      </c>
      <c r="AA1165" s="172"/>
      <c r="AB1165" s="171">
        <f t="shared" si="79"/>
        <v>107596.05</v>
      </c>
      <c r="AC1165" s="171">
        <v>148496.17000000001</v>
      </c>
      <c r="AD1165" s="171"/>
      <c r="AE1165" s="4"/>
      <c r="AF1165" s="4"/>
    </row>
    <row r="1166" spans="1:32">
      <c r="A1166" s="56"/>
      <c r="B1166" s="11"/>
      <c r="C1166" s="11" t="s">
        <v>545</v>
      </c>
      <c r="D1166" s="11"/>
      <c r="E1166" s="11" t="s">
        <v>96</v>
      </c>
      <c r="F1166" s="11">
        <v>5584</v>
      </c>
      <c r="G1166" s="11"/>
      <c r="H1166" s="11"/>
      <c r="I1166" s="11"/>
      <c r="J1166" s="204">
        <v>1057.44</v>
      </c>
      <c r="K1166" s="11"/>
      <c r="M1166" s="11">
        <v>6</v>
      </c>
      <c r="N1166" s="70"/>
      <c r="P1166" s="193">
        <f t="shared" si="80"/>
        <v>176.24</v>
      </c>
      <c r="Q1166" s="11"/>
      <c r="R1166" s="11"/>
      <c r="S1166" s="11"/>
      <c r="T1166" s="196">
        <f t="shared" si="81"/>
        <v>930.66666666666663</v>
      </c>
      <c r="U1166" s="11"/>
      <c r="V1166" s="11"/>
      <c r="W1166" s="11"/>
      <c r="Y1166" s="171">
        <v>1057.44</v>
      </c>
      <c r="Z1166" s="171">
        <f t="shared" si="78"/>
        <v>1549.4</v>
      </c>
      <c r="AA1166" s="172"/>
      <c r="AB1166" s="171">
        <f t="shared" si="79"/>
        <v>902.38</v>
      </c>
      <c r="AC1166" s="171">
        <v>1245.4000000000001</v>
      </c>
      <c r="AD1166" s="171"/>
      <c r="AE1166" s="4"/>
      <c r="AF1166" s="4"/>
    </row>
    <row r="1167" spans="1:32">
      <c r="A1167" s="56"/>
      <c r="B1167" s="11"/>
      <c r="C1167" s="11" t="s">
        <v>546</v>
      </c>
      <c r="D1167" s="11"/>
      <c r="E1167" s="11" t="s">
        <v>197</v>
      </c>
      <c r="F1167" s="11">
        <v>51230</v>
      </c>
      <c r="G1167" s="11"/>
      <c r="H1167" s="11"/>
      <c r="I1167" s="11"/>
      <c r="J1167" s="204">
        <v>9563.3599999999969</v>
      </c>
      <c r="K1167" s="11"/>
      <c r="M1167" s="11">
        <v>80</v>
      </c>
      <c r="N1167" s="70"/>
      <c r="P1167" s="193">
        <f t="shared" si="80"/>
        <v>119.54199999999996</v>
      </c>
      <c r="Q1167" s="11"/>
      <c r="R1167" s="11"/>
      <c r="S1167" s="11"/>
      <c r="T1167" s="196">
        <f t="shared" si="81"/>
        <v>640.375</v>
      </c>
      <c r="U1167" s="11"/>
      <c r="V1167" s="11"/>
      <c r="W1167" s="11"/>
      <c r="Y1167" s="171">
        <v>9563.3599999999969</v>
      </c>
      <c r="Z1167" s="171">
        <f t="shared" si="78"/>
        <v>14012.55</v>
      </c>
      <c r="AA1167" s="172"/>
      <c r="AB1167" s="171">
        <f t="shared" si="79"/>
        <v>8161.03</v>
      </c>
      <c r="AC1167" s="171">
        <v>11263.25</v>
      </c>
      <c r="AD1167" s="171"/>
      <c r="AE1167" s="4"/>
      <c r="AF1167" s="4"/>
    </row>
    <row r="1168" spans="1:32">
      <c r="A1168" s="56"/>
      <c r="B1168" s="11"/>
      <c r="C1168" s="11" t="s">
        <v>547</v>
      </c>
      <c r="D1168" s="11"/>
      <c r="E1168" s="11" t="s">
        <v>212</v>
      </c>
      <c r="F1168" s="11">
        <v>1795111</v>
      </c>
      <c r="G1168" s="11"/>
      <c r="H1168" s="11"/>
      <c r="I1168" s="11"/>
      <c r="J1168" s="204">
        <v>326433.12000000046</v>
      </c>
      <c r="K1168" s="11"/>
      <c r="M1168" s="11">
        <v>2506</v>
      </c>
      <c r="N1168" s="70"/>
      <c r="P1168" s="193">
        <f t="shared" si="80"/>
        <v>130.26062250598582</v>
      </c>
      <c r="Q1168" s="11"/>
      <c r="R1168" s="11"/>
      <c r="S1168" s="11"/>
      <c r="T1168" s="196">
        <f t="shared" si="81"/>
        <v>716.32521947326416</v>
      </c>
      <c r="U1168" s="11"/>
      <c r="V1168" s="11"/>
      <c r="W1168" s="11"/>
      <c r="Y1168" s="171">
        <v>326433.12000000046</v>
      </c>
      <c r="Z1168" s="171">
        <f t="shared" si="78"/>
        <v>478300.52</v>
      </c>
      <c r="AA1168" s="172"/>
      <c r="AB1168" s="171">
        <f t="shared" si="79"/>
        <v>278566.37</v>
      </c>
      <c r="AC1168" s="171">
        <v>384456.84</v>
      </c>
      <c r="AD1168" s="171"/>
      <c r="AE1168" s="4"/>
      <c r="AF1168" s="4"/>
    </row>
    <row r="1169" spans="1:32">
      <c r="A1169" s="56"/>
      <c r="B1169" s="11"/>
      <c r="C1169" s="11" t="s">
        <v>548</v>
      </c>
      <c r="D1169" s="11"/>
      <c r="E1169" s="11" t="s">
        <v>70</v>
      </c>
      <c r="F1169" s="11">
        <v>107017</v>
      </c>
      <c r="G1169" s="11"/>
      <c r="H1169" s="11"/>
      <c r="I1169" s="11"/>
      <c r="J1169" s="204">
        <v>19112.019999999993</v>
      </c>
      <c r="K1169" s="11"/>
      <c r="M1169" s="11">
        <v>178</v>
      </c>
      <c r="N1169" s="70"/>
      <c r="P1169" s="193">
        <f t="shared" si="80"/>
        <v>107.37089887640445</v>
      </c>
      <c r="Q1169" s="11"/>
      <c r="R1169" s="11"/>
      <c r="S1169" s="11"/>
      <c r="T1169" s="196">
        <f t="shared" si="81"/>
        <v>601.21910112359546</v>
      </c>
      <c r="U1169" s="11"/>
      <c r="V1169" s="11"/>
      <c r="W1169" s="11"/>
      <c r="Y1169" s="171">
        <v>19112.019999999993</v>
      </c>
      <c r="Z1169" s="171">
        <f t="shared" si="78"/>
        <v>28003.56</v>
      </c>
      <c r="AA1169" s="172"/>
      <c r="AB1169" s="171">
        <f t="shared" si="79"/>
        <v>16309.52</v>
      </c>
      <c r="AC1169" s="171">
        <v>22509.19</v>
      </c>
      <c r="AD1169" s="171"/>
      <c r="AE1169" s="4"/>
      <c r="AF1169" s="4"/>
    </row>
    <row r="1170" spans="1:32">
      <c r="A1170" s="56"/>
      <c r="B1170" s="11"/>
      <c r="C1170" s="11" t="s">
        <v>549</v>
      </c>
      <c r="D1170" s="11"/>
      <c r="E1170" s="11" t="s">
        <v>89</v>
      </c>
      <c r="F1170" s="11">
        <v>147755</v>
      </c>
      <c r="G1170" s="11"/>
      <c r="H1170" s="11"/>
      <c r="I1170" s="11"/>
      <c r="J1170" s="204">
        <v>27036.30999999999</v>
      </c>
      <c r="K1170" s="11"/>
      <c r="M1170" s="11">
        <v>317</v>
      </c>
      <c r="N1170" s="70"/>
      <c r="P1170" s="193">
        <f t="shared" si="80"/>
        <v>85.288044164037828</v>
      </c>
      <c r="Q1170" s="11"/>
      <c r="R1170" s="11"/>
      <c r="S1170" s="11"/>
      <c r="T1170" s="196">
        <f t="shared" si="81"/>
        <v>466.10410094637223</v>
      </c>
      <c r="U1170" s="11"/>
      <c r="V1170" s="11"/>
      <c r="W1170" s="11"/>
      <c r="Y1170" s="171">
        <v>27036.30999999999</v>
      </c>
      <c r="Z1170" s="171">
        <f t="shared" si="78"/>
        <v>39614.49</v>
      </c>
      <c r="AA1170" s="172"/>
      <c r="AB1170" s="171">
        <f t="shared" si="79"/>
        <v>23071.82</v>
      </c>
      <c r="AC1170" s="171">
        <v>31842.03</v>
      </c>
      <c r="AD1170" s="171"/>
      <c r="AE1170" s="4"/>
      <c r="AF1170" s="4"/>
    </row>
    <row r="1171" spans="1:32">
      <c r="A1171" s="56"/>
      <c r="B1171" s="11"/>
      <c r="C1171" s="11" t="s">
        <v>549</v>
      </c>
      <c r="D1171" s="11"/>
      <c r="E1171" s="11" t="s">
        <v>66</v>
      </c>
      <c r="F1171" s="11">
        <v>109</v>
      </c>
      <c r="G1171" s="11"/>
      <c r="H1171" s="11"/>
      <c r="I1171" s="11"/>
      <c r="J1171" s="204">
        <v>25.24</v>
      </c>
      <c r="K1171" s="11"/>
      <c r="M1171" s="11">
        <v>1</v>
      </c>
      <c r="N1171" s="70"/>
      <c r="P1171" s="193">
        <f t="shared" si="80"/>
        <v>25.24</v>
      </c>
      <c r="Q1171" s="11"/>
      <c r="R1171" s="11"/>
      <c r="S1171" s="11"/>
      <c r="T1171" s="196">
        <f t="shared" si="81"/>
        <v>109</v>
      </c>
      <c r="U1171" s="11"/>
      <c r="V1171" s="11"/>
      <c r="W1171" s="11"/>
      <c r="Y1171" s="171">
        <v>25.24</v>
      </c>
      <c r="Z1171" s="171">
        <f t="shared" si="78"/>
        <v>36.979999999999997</v>
      </c>
      <c r="AA1171" s="172"/>
      <c r="AB1171" s="171">
        <f t="shared" si="79"/>
        <v>21.54</v>
      </c>
      <c r="AC1171" s="171">
        <v>29.73</v>
      </c>
      <c r="AD1171" s="171"/>
      <c r="AE1171" s="4"/>
      <c r="AF1171" s="4"/>
    </row>
    <row r="1172" spans="1:32">
      <c r="A1172" s="56"/>
      <c r="B1172" s="11"/>
      <c r="C1172" s="11" t="s">
        <v>550</v>
      </c>
      <c r="D1172" s="11"/>
      <c r="E1172" s="11" t="s">
        <v>57</v>
      </c>
      <c r="F1172" s="11">
        <v>2204</v>
      </c>
      <c r="G1172" s="11"/>
      <c r="H1172" s="11"/>
      <c r="I1172" s="11"/>
      <c r="J1172" s="204">
        <v>434.9</v>
      </c>
      <c r="K1172" s="11"/>
      <c r="M1172" s="11">
        <v>6</v>
      </c>
      <c r="N1172" s="70"/>
      <c r="P1172" s="193">
        <f t="shared" si="80"/>
        <v>72.483333333333334</v>
      </c>
      <c r="Q1172" s="11"/>
      <c r="R1172" s="11"/>
      <c r="S1172" s="11"/>
      <c r="T1172" s="196">
        <f t="shared" si="81"/>
        <v>367.33333333333331</v>
      </c>
      <c r="U1172" s="11"/>
      <c r="V1172" s="11"/>
      <c r="W1172" s="11"/>
      <c r="Y1172" s="171">
        <v>434.9</v>
      </c>
      <c r="Z1172" s="171">
        <f t="shared" si="78"/>
        <v>637.23</v>
      </c>
      <c r="AA1172" s="172"/>
      <c r="AB1172" s="171">
        <f t="shared" si="79"/>
        <v>371.13</v>
      </c>
      <c r="AC1172" s="171">
        <v>512.20000000000005</v>
      </c>
      <c r="AD1172" s="171"/>
      <c r="AE1172" s="4"/>
      <c r="AF1172" s="4"/>
    </row>
    <row r="1173" spans="1:32">
      <c r="A1173" s="56"/>
      <c r="B1173" s="11"/>
      <c r="C1173" s="11" t="s">
        <v>550</v>
      </c>
      <c r="D1173" s="11"/>
      <c r="E1173" s="11" t="s">
        <v>64</v>
      </c>
      <c r="F1173" s="11">
        <v>1836576</v>
      </c>
      <c r="G1173" s="11"/>
      <c r="H1173" s="11"/>
      <c r="I1173" s="11"/>
      <c r="J1173" s="204">
        <v>335893.15000000037</v>
      </c>
      <c r="K1173" s="11"/>
      <c r="M1173" s="11">
        <v>2551</v>
      </c>
      <c r="N1173" s="70"/>
      <c r="P1173" s="193">
        <f t="shared" si="80"/>
        <v>131.67116816934549</v>
      </c>
      <c r="Q1173" s="11"/>
      <c r="R1173" s="11"/>
      <c r="S1173" s="11"/>
      <c r="T1173" s="196">
        <f t="shared" si="81"/>
        <v>719.94355154841242</v>
      </c>
      <c r="U1173" s="11"/>
      <c r="V1173" s="11"/>
      <c r="W1173" s="11"/>
      <c r="Y1173" s="171">
        <v>335893.15000000037</v>
      </c>
      <c r="Z1173" s="171">
        <f t="shared" si="78"/>
        <v>492161.67</v>
      </c>
      <c r="AA1173" s="172"/>
      <c r="AB1173" s="171">
        <f t="shared" si="79"/>
        <v>286639.21999999997</v>
      </c>
      <c r="AC1173" s="171">
        <v>395598.39</v>
      </c>
      <c r="AD1173" s="171"/>
      <c r="AE1173" s="4"/>
      <c r="AF1173" s="4"/>
    </row>
    <row r="1174" spans="1:32">
      <c r="A1174" s="56"/>
      <c r="B1174" s="11"/>
      <c r="C1174" s="11" t="s">
        <v>550</v>
      </c>
      <c r="D1174" s="11"/>
      <c r="E1174" s="11" t="s">
        <v>75</v>
      </c>
      <c r="F1174" s="11">
        <v>206</v>
      </c>
      <c r="G1174" s="11"/>
      <c r="H1174" s="11"/>
      <c r="I1174" s="11"/>
      <c r="J1174" s="204">
        <v>42.96</v>
      </c>
      <c r="K1174" s="11"/>
      <c r="M1174" s="11">
        <v>1</v>
      </c>
      <c r="N1174" s="70"/>
      <c r="P1174" s="193">
        <f t="shared" si="80"/>
        <v>42.96</v>
      </c>
      <c r="Q1174" s="11"/>
      <c r="R1174" s="11"/>
      <c r="S1174" s="11"/>
      <c r="T1174" s="196">
        <f t="shared" si="81"/>
        <v>206</v>
      </c>
      <c r="U1174" s="11"/>
      <c r="V1174" s="11"/>
      <c r="W1174" s="11"/>
      <c r="Y1174" s="171">
        <v>42.96</v>
      </c>
      <c r="Z1174" s="171">
        <f t="shared" si="78"/>
        <v>62.95</v>
      </c>
      <c r="AA1174" s="172"/>
      <c r="AB1174" s="171">
        <f t="shared" si="79"/>
        <v>36.659999999999997</v>
      </c>
      <c r="AC1174" s="171">
        <v>50.6</v>
      </c>
      <c r="AD1174" s="171"/>
      <c r="AE1174" s="4"/>
      <c r="AF1174" s="4"/>
    </row>
    <row r="1175" spans="1:32">
      <c r="A1175" s="56"/>
      <c r="B1175" s="11"/>
      <c r="C1175" s="11" t="s">
        <v>551</v>
      </c>
      <c r="D1175" s="11"/>
      <c r="E1175" s="11" t="s">
        <v>52</v>
      </c>
      <c r="F1175" s="11">
        <v>1578</v>
      </c>
      <c r="G1175" s="11"/>
      <c r="H1175" s="11"/>
      <c r="I1175" s="11"/>
      <c r="J1175" s="204">
        <v>301.83</v>
      </c>
      <c r="K1175" s="11"/>
      <c r="M1175" s="11">
        <v>1</v>
      </c>
      <c r="N1175" s="70"/>
      <c r="P1175" s="193">
        <f t="shared" si="80"/>
        <v>301.83</v>
      </c>
      <c r="Q1175" s="11"/>
      <c r="R1175" s="11"/>
      <c r="S1175" s="11"/>
      <c r="T1175" s="196">
        <f t="shared" si="81"/>
        <v>1578</v>
      </c>
      <c r="U1175" s="11"/>
      <c r="V1175" s="11"/>
      <c r="W1175" s="11"/>
      <c r="Y1175" s="171">
        <v>301.83</v>
      </c>
      <c r="Z1175" s="171">
        <f t="shared" si="78"/>
        <v>442.25</v>
      </c>
      <c r="AA1175" s="172"/>
      <c r="AB1175" s="171">
        <f t="shared" si="79"/>
        <v>257.57</v>
      </c>
      <c r="AC1175" s="171">
        <v>355.48</v>
      </c>
      <c r="AD1175" s="171"/>
      <c r="AE1175" s="4"/>
      <c r="AF1175" s="4"/>
    </row>
    <row r="1176" spans="1:32">
      <c r="A1176" s="56"/>
      <c r="B1176" s="11"/>
      <c r="C1176" s="11" t="s">
        <v>551</v>
      </c>
      <c r="D1176" s="11"/>
      <c r="E1176" s="11" t="s">
        <v>53</v>
      </c>
      <c r="F1176" s="11">
        <v>561160</v>
      </c>
      <c r="G1176" s="11"/>
      <c r="H1176" s="11"/>
      <c r="I1176" s="11"/>
      <c r="J1176" s="204">
        <v>106182.19999999995</v>
      </c>
      <c r="K1176" s="11"/>
      <c r="M1176" s="11">
        <v>1200</v>
      </c>
      <c r="N1176" s="70"/>
      <c r="P1176" s="193">
        <f t="shared" si="80"/>
        <v>88.485166666666629</v>
      </c>
      <c r="Q1176" s="11"/>
      <c r="R1176" s="11"/>
      <c r="S1176" s="11"/>
      <c r="T1176" s="196">
        <f t="shared" si="81"/>
        <v>467.63333333333333</v>
      </c>
      <c r="U1176" s="11"/>
      <c r="V1176" s="11"/>
      <c r="W1176" s="11"/>
      <c r="Y1176" s="171">
        <v>106182.19999999995</v>
      </c>
      <c r="Z1176" s="171">
        <f t="shared" si="78"/>
        <v>155581.65</v>
      </c>
      <c r="AA1176" s="172"/>
      <c r="AB1176" s="171">
        <f t="shared" si="79"/>
        <v>90612.1</v>
      </c>
      <c r="AC1176" s="171">
        <v>125056.16</v>
      </c>
      <c r="AD1176" s="171"/>
      <c r="AE1176" s="4"/>
      <c r="AF1176" s="4"/>
    </row>
    <row r="1177" spans="1:32">
      <c r="A1177" s="56"/>
      <c r="B1177" s="11"/>
      <c r="C1177" s="11" t="s">
        <v>552</v>
      </c>
      <c r="D1177" s="11"/>
      <c r="E1177" s="11" t="s">
        <v>94</v>
      </c>
      <c r="F1177" s="11">
        <v>1047</v>
      </c>
      <c r="G1177" s="11"/>
      <c r="H1177" s="11"/>
      <c r="I1177" s="11"/>
      <c r="J1177" s="204">
        <v>198.54</v>
      </c>
      <c r="K1177" s="11"/>
      <c r="M1177" s="11">
        <v>1</v>
      </c>
      <c r="N1177" s="70"/>
      <c r="P1177" s="193">
        <f t="shared" si="80"/>
        <v>198.54</v>
      </c>
      <c r="Q1177" s="11"/>
      <c r="R1177" s="11"/>
      <c r="S1177" s="11"/>
      <c r="T1177" s="196">
        <f t="shared" si="81"/>
        <v>1047</v>
      </c>
      <c r="U1177" s="11"/>
      <c r="V1177" s="11"/>
      <c r="W1177" s="11"/>
      <c r="Y1177" s="171">
        <v>198.54</v>
      </c>
      <c r="Z1177" s="171">
        <f t="shared" si="78"/>
        <v>290.91000000000003</v>
      </c>
      <c r="AA1177" s="172"/>
      <c r="AB1177" s="171">
        <f t="shared" si="79"/>
        <v>169.43</v>
      </c>
      <c r="AC1177" s="171">
        <v>233.83</v>
      </c>
      <c r="AD1177" s="171"/>
      <c r="AE1177" s="4"/>
      <c r="AF1177" s="4"/>
    </row>
    <row r="1178" spans="1:32">
      <c r="A1178" s="56"/>
      <c r="B1178" s="11"/>
      <c r="C1178" s="11" t="s">
        <v>552</v>
      </c>
      <c r="D1178" s="11"/>
      <c r="E1178" s="11" t="s">
        <v>75</v>
      </c>
      <c r="F1178" s="11">
        <v>475173</v>
      </c>
      <c r="G1178" s="11"/>
      <c r="H1178" s="11"/>
      <c r="I1178" s="11"/>
      <c r="J1178" s="204">
        <v>89045.360000000015</v>
      </c>
      <c r="K1178" s="11"/>
      <c r="M1178" s="11">
        <v>994</v>
      </c>
      <c r="N1178" s="70"/>
      <c r="P1178" s="193">
        <f t="shared" si="80"/>
        <v>89.582857142857165</v>
      </c>
      <c r="Q1178" s="11"/>
      <c r="R1178" s="11"/>
      <c r="S1178" s="11"/>
      <c r="T1178" s="196">
        <f t="shared" si="81"/>
        <v>478.04124748490943</v>
      </c>
      <c r="U1178" s="11"/>
      <c r="V1178" s="11"/>
      <c r="W1178" s="11"/>
      <c r="Y1178" s="171">
        <v>89045.360000000015</v>
      </c>
      <c r="Z1178" s="171">
        <f t="shared" si="78"/>
        <v>130472.18</v>
      </c>
      <c r="AA1178" s="172"/>
      <c r="AB1178" s="171">
        <f t="shared" si="79"/>
        <v>75988.13</v>
      </c>
      <c r="AC1178" s="171">
        <v>104873.24</v>
      </c>
      <c r="AD1178" s="171"/>
      <c r="AE1178" s="4"/>
      <c r="AF1178" s="4"/>
    </row>
    <row r="1179" spans="1:32">
      <c r="A1179" s="56"/>
      <c r="B1179" s="11"/>
      <c r="C1179" s="11" t="s">
        <v>553</v>
      </c>
      <c r="D1179" s="11"/>
      <c r="E1179" s="11" t="s">
        <v>367</v>
      </c>
      <c r="F1179" s="11">
        <v>469</v>
      </c>
      <c r="G1179" s="11"/>
      <c r="H1179" s="11"/>
      <c r="I1179" s="11"/>
      <c r="J1179" s="204">
        <v>90.86</v>
      </c>
      <c r="K1179" s="11"/>
      <c r="M1179" s="11">
        <v>1</v>
      </c>
      <c r="N1179" s="70"/>
      <c r="P1179" s="193">
        <f t="shared" si="80"/>
        <v>90.86</v>
      </c>
      <c r="Q1179" s="11"/>
      <c r="R1179" s="11"/>
      <c r="S1179" s="11"/>
      <c r="T1179" s="196">
        <f t="shared" si="81"/>
        <v>469</v>
      </c>
      <c r="U1179" s="11"/>
      <c r="V1179" s="11"/>
      <c r="W1179" s="11"/>
      <c r="Y1179" s="171">
        <v>90.86</v>
      </c>
      <c r="Z1179" s="171">
        <f t="shared" si="78"/>
        <v>133.13</v>
      </c>
      <c r="AA1179" s="172"/>
      <c r="AB1179" s="171">
        <f t="shared" si="79"/>
        <v>77.540000000000006</v>
      </c>
      <c r="AC1179" s="171">
        <v>107.01</v>
      </c>
      <c r="AD1179" s="171"/>
      <c r="AE1179" s="4"/>
      <c r="AF1179" s="4"/>
    </row>
    <row r="1180" spans="1:32">
      <c r="A1180" s="56"/>
      <c r="B1180" s="11"/>
      <c r="C1180" s="11" t="s">
        <v>554</v>
      </c>
      <c r="D1180" s="11"/>
      <c r="E1180" s="11" t="s">
        <v>322</v>
      </c>
      <c r="F1180" s="11">
        <v>699798</v>
      </c>
      <c r="G1180" s="11"/>
      <c r="H1180" s="11"/>
      <c r="I1180" s="11"/>
      <c r="J1180" s="204">
        <v>131490.00000000006</v>
      </c>
      <c r="K1180" s="11"/>
      <c r="M1180" s="11">
        <v>847</v>
      </c>
      <c r="N1180" s="70"/>
      <c r="P1180" s="193">
        <f t="shared" si="80"/>
        <v>155.24203069657622</v>
      </c>
      <c r="Q1180" s="11"/>
      <c r="R1180" s="11"/>
      <c r="S1180" s="11"/>
      <c r="T1180" s="196">
        <f t="shared" si="81"/>
        <v>826.20779220779218</v>
      </c>
      <c r="U1180" s="11"/>
      <c r="V1180" s="11"/>
      <c r="W1180" s="11"/>
      <c r="Y1180" s="171">
        <v>131490.00000000006</v>
      </c>
      <c r="Z1180" s="171">
        <f t="shared" si="78"/>
        <v>192663.46</v>
      </c>
      <c r="AA1180" s="172"/>
      <c r="AB1180" s="171">
        <f t="shared" si="79"/>
        <v>112208.87</v>
      </c>
      <c r="AC1180" s="171">
        <v>154862.44</v>
      </c>
      <c r="AD1180" s="171"/>
      <c r="AE1180" s="4"/>
      <c r="AF1180" s="4"/>
    </row>
    <row r="1181" spans="1:32">
      <c r="A1181" s="56"/>
      <c r="B1181" s="11"/>
      <c r="C1181" s="11" t="s">
        <v>555</v>
      </c>
      <c r="D1181" s="11"/>
      <c r="E1181" s="11" t="s">
        <v>154</v>
      </c>
      <c r="F1181" s="11">
        <v>260890</v>
      </c>
      <c r="G1181" s="11"/>
      <c r="H1181" s="11"/>
      <c r="I1181" s="11"/>
      <c r="J1181" s="204">
        <v>50382.89000000005</v>
      </c>
      <c r="K1181" s="11"/>
      <c r="M1181" s="11">
        <v>771</v>
      </c>
      <c r="N1181" s="70"/>
      <c r="P1181" s="193">
        <f t="shared" si="80"/>
        <v>65.347457846952082</v>
      </c>
      <c r="Q1181" s="11"/>
      <c r="R1181" s="11"/>
      <c r="S1181" s="11"/>
      <c r="T1181" s="196">
        <f t="shared" si="81"/>
        <v>338.37872892347599</v>
      </c>
      <c r="U1181" s="11"/>
      <c r="V1181" s="11"/>
      <c r="W1181" s="11"/>
      <c r="Y1181" s="171">
        <v>50382.89000000005</v>
      </c>
      <c r="Z1181" s="171">
        <f t="shared" si="78"/>
        <v>73822.66</v>
      </c>
      <c r="AA1181" s="172"/>
      <c r="AB1181" s="171">
        <f t="shared" si="79"/>
        <v>42994.96</v>
      </c>
      <c r="AC1181" s="171">
        <v>59338.48</v>
      </c>
      <c r="AD1181" s="171"/>
      <c r="AE1181" s="4"/>
      <c r="AF1181" s="4"/>
    </row>
    <row r="1182" spans="1:32">
      <c r="A1182" s="56"/>
      <c r="B1182" s="11"/>
      <c r="C1182" s="11" t="s">
        <v>556</v>
      </c>
      <c r="D1182" s="11"/>
      <c r="E1182" s="11" t="s">
        <v>108</v>
      </c>
      <c r="F1182" s="11">
        <v>367102</v>
      </c>
      <c r="G1182" s="11"/>
      <c r="H1182" s="11"/>
      <c r="I1182" s="11"/>
      <c r="J1182" s="204">
        <v>68248.52</v>
      </c>
      <c r="K1182" s="11"/>
      <c r="M1182" s="11">
        <v>590</v>
      </c>
      <c r="N1182" s="70"/>
      <c r="P1182" s="193">
        <f t="shared" si="80"/>
        <v>115.67545762711865</v>
      </c>
      <c r="Q1182" s="11"/>
      <c r="R1182" s="11"/>
      <c r="S1182" s="11"/>
      <c r="T1182" s="196">
        <f t="shared" si="81"/>
        <v>622.20677966101698</v>
      </c>
      <c r="U1182" s="11"/>
      <c r="V1182" s="11"/>
      <c r="W1182" s="11"/>
      <c r="Y1182" s="171">
        <v>68248.52</v>
      </c>
      <c r="Z1182" s="171">
        <f t="shared" si="78"/>
        <v>99999.97</v>
      </c>
      <c r="AA1182" s="172"/>
      <c r="AB1182" s="171">
        <f t="shared" si="79"/>
        <v>58240.85</v>
      </c>
      <c r="AC1182" s="171">
        <v>80379.740000000005</v>
      </c>
      <c r="AD1182" s="171"/>
      <c r="AE1182" s="4"/>
      <c r="AF1182" s="4"/>
    </row>
    <row r="1183" spans="1:32">
      <c r="A1183" s="56"/>
      <c r="B1183" s="11"/>
      <c r="C1183" s="11" t="s">
        <v>557</v>
      </c>
      <c r="D1183" s="11"/>
      <c r="E1183" s="11" t="s">
        <v>86</v>
      </c>
      <c r="F1183" s="11">
        <v>3261</v>
      </c>
      <c r="G1183" s="11"/>
      <c r="H1183" s="11"/>
      <c r="I1183" s="11"/>
      <c r="J1183" s="204">
        <v>462.80999999999995</v>
      </c>
      <c r="K1183" s="11"/>
      <c r="M1183" s="11">
        <v>5</v>
      </c>
      <c r="N1183" s="70"/>
      <c r="P1183" s="193">
        <f t="shared" si="80"/>
        <v>92.561999999999983</v>
      </c>
      <c r="Q1183" s="11"/>
      <c r="R1183" s="11"/>
      <c r="S1183" s="11"/>
      <c r="T1183" s="196">
        <f t="shared" si="81"/>
        <v>652.20000000000005</v>
      </c>
      <c r="U1183" s="11"/>
      <c r="V1183" s="11"/>
      <c r="W1183" s="11"/>
      <c r="Y1183" s="171">
        <v>462.80999999999995</v>
      </c>
      <c r="Z1183" s="171">
        <f t="shared" si="78"/>
        <v>678.12</v>
      </c>
      <c r="AA1183" s="172"/>
      <c r="AB1183" s="171">
        <f t="shared" si="79"/>
        <v>394.95</v>
      </c>
      <c r="AC1183" s="171">
        <v>545.07000000000005</v>
      </c>
      <c r="AD1183" s="171"/>
      <c r="AE1183" s="4"/>
      <c r="AF1183" s="4"/>
    </row>
    <row r="1184" spans="1:32">
      <c r="A1184" s="56"/>
      <c r="B1184" s="11"/>
      <c r="C1184" s="11" t="s">
        <v>557</v>
      </c>
      <c r="D1184" s="11"/>
      <c r="E1184" s="11" t="s">
        <v>558</v>
      </c>
      <c r="F1184" s="11">
        <v>223094</v>
      </c>
      <c r="G1184" s="11"/>
      <c r="H1184" s="11"/>
      <c r="I1184" s="11"/>
      <c r="J1184" s="204">
        <v>40477.210000000006</v>
      </c>
      <c r="K1184" s="11"/>
      <c r="M1184" s="11">
        <v>378</v>
      </c>
      <c r="N1184" s="70"/>
      <c r="P1184" s="193">
        <f t="shared" si="80"/>
        <v>107.08256613756616</v>
      </c>
      <c r="Q1184" s="11"/>
      <c r="R1184" s="11"/>
      <c r="S1184" s="11"/>
      <c r="T1184" s="196">
        <f t="shared" si="81"/>
        <v>590.19576719576719</v>
      </c>
      <c r="U1184" s="11"/>
      <c r="V1184" s="11"/>
      <c r="W1184" s="11"/>
      <c r="Y1184" s="171">
        <v>40477.210000000006</v>
      </c>
      <c r="Z1184" s="171">
        <f t="shared" si="78"/>
        <v>59308.54</v>
      </c>
      <c r="AA1184" s="172"/>
      <c r="AB1184" s="171">
        <f t="shared" si="79"/>
        <v>34541.81</v>
      </c>
      <c r="AC1184" s="171">
        <v>47672.06</v>
      </c>
      <c r="AD1184" s="171"/>
      <c r="AE1184" s="4"/>
      <c r="AF1184" s="4"/>
    </row>
    <row r="1185" spans="1:32">
      <c r="A1185" s="56"/>
      <c r="B1185" s="11"/>
      <c r="C1185" s="11" t="s">
        <v>559</v>
      </c>
      <c r="D1185" s="11"/>
      <c r="E1185" s="11" t="s">
        <v>154</v>
      </c>
      <c r="F1185" s="11">
        <v>3109688</v>
      </c>
      <c r="G1185" s="11"/>
      <c r="H1185" s="11"/>
      <c r="I1185" s="11"/>
      <c r="J1185" s="204">
        <v>589653.53000000177</v>
      </c>
      <c r="K1185" s="11"/>
      <c r="M1185" s="11">
        <v>7278</v>
      </c>
      <c r="N1185" s="70"/>
      <c r="P1185" s="193">
        <f t="shared" si="80"/>
        <v>81.018621874141488</v>
      </c>
      <c r="Q1185" s="11"/>
      <c r="R1185" s="11"/>
      <c r="S1185" s="11"/>
      <c r="T1185" s="196">
        <f t="shared" si="81"/>
        <v>427.27232756251715</v>
      </c>
      <c r="U1185" s="11"/>
      <c r="V1185" s="11"/>
      <c r="W1185" s="11"/>
      <c r="Y1185" s="171">
        <v>589653.53000000177</v>
      </c>
      <c r="Z1185" s="171">
        <f t="shared" si="78"/>
        <v>863979.71</v>
      </c>
      <c r="AA1185" s="172"/>
      <c r="AB1185" s="171">
        <f t="shared" si="79"/>
        <v>503189.27</v>
      </c>
      <c r="AC1185" s="171">
        <v>694464.86</v>
      </c>
      <c r="AD1185" s="171"/>
      <c r="AE1185" s="4"/>
      <c r="AF1185" s="4"/>
    </row>
    <row r="1186" spans="1:32">
      <c r="A1186" s="56"/>
      <c r="B1186" s="11"/>
      <c r="C1186" s="11" t="s">
        <v>560</v>
      </c>
      <c r="D1186" s="11"/>
      <c r="E1186" s="11" t="s">
        <v>413</v>
      </c>
      <c r="F1186" s="11">
        <v>423</v>
      </c>
      <c r="G1186" s="11"/>
      <c r="H1186" s="11"/>
      <c r="I1186" s="11"/>
      <c r="J1186" s="204">
        <v>82.45</v>
      </c>
      <c r="K1186" s="11"/>
      <c r="M1186" s="11">
        <v>1</v>
      </c>
      <c r="N1186" s="70"/>
      <c r="P1186" s="193">
        <f t="shared" si="80"/>
        <v>82.45</v>
      </c>
      <c r="Q1186" s="11"/>
      <c r="R1186" s="11"/>
      <c r="S1186" s="11"/>
      <c r="T1186" s="196">
        <f t="shared" si="81"/>
        <v>423</v>
      </c>
      <c r="U1186" s="11"/>
      <c r="V1186" s="11"/>
      <c r="W1186" s="11"/>
      <c r="Y1186" s="171">
        <v>82.45</v>
      </c>
      <c r="Z1186" s="171">
        <f t="shared" si="78"/>
        <v>120.81</v>
      </c>
      <c r="AA1186" s="172"/>
      <c r="AB1186" s="171">
        <f t="shared" si="79"/>
        <v>70.36</v>
      </c>
      <c r="AC1186" s="171">
        <v>97.11</v>
      </c>
      <c r="AD1186" s="171"/>
      <c r="AE1186" s="4"/>
      <c r="AF1186" s="4"/>
    </row>
    <row r="1187" spans="1:32">
      <c r="A1187" s="56"/>
      <c r="B1187" s="11"/>
      <c r="C1187" s="11" t="s">
        <v>560</v>
      </c>
      <c r="D1187" s="11"/>
      <c r="E1187" s="11" t="s">
        <v>154</v>
      </c>
      <c r="F1187" s="11">
        <v>2283123</v>
      </c>
      <c r="G1187" s="11"/>
      <c r="H1187" s="11"/>
      <c r="I1187" s="11"/>
      <c r="J1187" s="204">
        <v>435264.95999999857</v>
      </c>
      <c r="K1187" s="11"/>
      <c r="M1187" s="11">
        <v>6000</v>
      </c>
      <c r="N1187" s="70"/>
      <c r="P1187" s="193">
        <f t="shared" si="80"/>
        <v>72.544159999999763</v>
      </c>
      <c r="Q1187" s="11"/>
      <c r="R1187" s="11"/>
      <c r="S1187" s="11"/>
      <c r="T1187" s="196">
        <f t="shared" si="81"/>
        <v>380.52050000000003</v>
      </c>
      <c r="U1187" s="11"/>
      <c r="V1187" s="11"/>
      <c r="W1187" s="11"/>
      <c r="Y1187" s="171">
        <v>435264.95999999857</v>
      </c>
      <c r="Z1187" s="171">
        <f t="shared" si="78"/>
        <v>637764.51</v>
      </c>
      <c r="AA1187" s="172"/>
      <c r="AB1187" s="171">
        <f t="shared" si="79"/>
        <v>371439.57</v>
      </c>
      <c r="AC1187" s="171">
        <v>512633.61</v>
      </c>
      <c r="AD1187" s="171"/>
      <c r="AE1187" s="4"/>
      <c r="AF1187" s="4"/>
    </row>
    <row r="1188" spans="1:32">
      <c r="A1188" s="56"/>
      <c r="B1188" s="11"/>
      <c r="C1188" s="11" t="s">
        <v>561</v>
      </c>
      <c r="D1188" s="11"/>
      <c r="E1188" s="11" t="s">
        <v>57</v>
      </c>
      <c r="F1188" s="11">
        <v>4088</v>
      </c>
      <c r="G1188" s="11"/>
      <c r="H1188" s="11"/>
      <c r="I1188" s="11"/>
      <c r="J1188" s="204">
        <v>787.68999999999994</v>
      </c>
      <c r="K1188" s="11"/>
      <c r="M1188" s="11">
        <v>6</v>
      </c>
      <c r="N1188" s="70"/>
      <c r="P1188" s="193">
        <f t="shared" si="80"/>
        <v>131.28166666666667</v>
      </c>
      <c r="Q1188" s="11"/>
      <c r="R1188" s="11"/>
      <c r="S1188" s="11"/>
      <c r="T1188" s="196">
        <f t="shared" si="81"/>
        <v>681.33333333333337</v>
      </c>
      <c r="U1188" s="11"/>
      <c r="V1188" s="11"/>
      <c r="W1188" s="11"/>
      <c r="Y1188" s="171">
        <v>787.68999999999994</v>
      </c>
      <c r="Z1188" s="171">
        <f t="shared" si="78"/>
        <v>1154.1500000000001</v>
      </c>
      <c r="AA1188" s="172"/>
      <c r="AB1188" s="171">
        <f t="shared" si="79"/>
        <v>672.19</v>
      </c>
      <c r="AC1188" s="171">
        <v>927.7</v>
      </c>
      <c r="AD1188" s="171"/>
      <c r="AE1188" s="4"/>
      <c r="AF1188" s="4"/>
    </row>
    <row r="1189" spans="1:32">
      <c r="A1189" s="56"/>
      <c r="B1189" s="11"/>
      <c r="C1189" s="11" t="s">
        <v>561</v>
      </c>
      <c r="D1189" s="11"/>
      <c r="E1189" s="11" t="s">
        <v>81</v>
      </c>
      <c r="F1189" s="11">
        <v>1011</v>
      </c>
      <c r="G1189" s="11"/>
      <c r="H1189" s="11"/>
      <c r="I1189" s="11"/>
      <c r="J1189" s="204">
        <v>191.8</v>
      </c>
      <c r="K1189" s="11"/>
      <c r="M1189" s="11">
        <v>1</v>
      </c>
      <c r="N1189" s="70"/>
      <c r="P1189" s="193">
        <f t="shared" si="80"/>
        <v>191.8</v>
      </c>
      <c r="Q1189" s="11"/>
      <c r="R1189" s="11"/>
      <c r="S1189" s="11"/>
      <c r="T1189" s="196">
        <f t="shared" si="81"/>
        <v>1011</v>
      </c>
      <c r="U1189" s="11"/>
      <c r="V1189" s="11"/>
      <c r="W1189" s="11"/>
      <c r="Y1189" s="171">
        <v>191.8</v>
      </c>
      <c r="Z1189" s="171">
        <f t="shared" si="78"/>
        <v>281.02999999999997</v>
      </c>
      <c r="AA1189" s="172"/>
      <c r="AB1189" s="171">
        <f t="shared" si="79"/>
        <v>163.68</v>
      </c>
      <c r="AC1189" s="171">
        <v>225.89</v>
      </c>
      <c r="AD1189" s="171"/>
      <c r="AE1189" s="4"/>
      <c r="AF1189" s="4"/>
    </row>
    <row r="1190" spans="1:32">
      <c r="A1190" s="56"/>
      <c r="B1190" s="11"/>
      <c r="C1190" s="11" t="s">
        <v>561</v>
      </c>
      <c r="D1190" s="11"/>
      <c r="E1190" s="11" t="s">
        <v>165</v>
      </c>
      <c r="F1190" s="11">
        <v>8346455</v>
      </c>
      <c r="G1190" s="11"/>
      <c r="H1190" s="11"/>
      <c r="I1190" s="11"/>
      <c r="J1190" s="204">
        <v>1524829.890000005</v>
      </c>
      <c r="K1190" s="11"/>
      <c r="M1190" s="11">
        <v>14260</v>
      </c>
      <c r="N1190" s="70"/>
      <c r="P1190" s="193">
        <f t="shared" si="80"/>
        <v>106.93056732117847</v>
      </c>
      <c r="Q1190" s="11"/>
      <c r="R1190" s="11"/>
      <c r="S1190" s="11"/>
      <c r="T1190" s="196">
        <f t="shared" si="81"/>
        <v>585.30539971949509</v>
      </c>
      <c r="U1190" s="11"/>
      <c r="V1190" s="11"/>
      <c r="W1190" s="11"/>
      <c r="Y1190" s="171">
        <v>1524829.890000005</v>
      </c>
      <c r="Z1190" s="171">
        <f t="shared" si="78"/>
        <v>2234230.81</v>
      </c>
      <c r="AA1190" s="172"/>
      <c r="AB1190" s="171">
        <f t="shared" si="79"/>
        <v>1301235.3799999999</v>
      </c>
      <c r="AC1190" s="171">
        <v>1795869.47</v>
      </c>
      <c r="AD1190" s="171"/>
      <c r="AE1190" s="4"/>
      <c r="AF1190" s="4"/>
    </row>
    <row r="1191" spans="1:32">
      <c r="A1191" s="56"/>
      <c r="B1191" s="11"/>
      <c r="C1191" s="11" t="s">
        <v>561</v>
      </c>
      <c r="D1191" s="11"/>
      <c r="E1191" s="11" t="s">
        <v>444</v>
      </c>
      <c r="F1191" s="11">
        <v>164</v>
      </c>
      <c r="G1191" s="11"/>
      <c r="H1191" s="11"/>
      <c r="I1191" s="11"/>
      <c r="J1191" s="204">
        <v>35.29</v>
      </c>
      <c r="K1191" s="11"/>
      <c r="M1191" s="11">
        <v>1</v>
      </c>
      <c r="N1191" s="70"/>
      <c r="P1191" s="193">
        <f t="shared" si="80"/>
        <v>35.29</v>
      </c>
      <c r="Q1191" s="11"/>
      <c r="R1191" s="11"/>
      <c r="S1191" s="11"/>
      <c r="T1191" s="196">
        <f t="shared" si="81"/>
        <v>164</v>
      </c>
      <c r="U1191" s="11"/>
      <c r="V1191" s="11"/>
      <c r="W1191" s="11"/>
      <c r="Y1191" s="171">
        <v>35.29</v>
      </c>
      <c r="Z1191" s="171">
        <f t="shared" si="78"/>
        <v>51.71</v>
      </c>
      <c r="AA1191" s="172"/>
      <c r="AB1191" s="171">
        <f t="shared" si="79"/>
        <v>30.12</v>
      </c>
      <c r="AC1191" s="171">
        <v>41.56</v>
      </c>
      <c r="AD1191" s="171"/>
      <c r="AE1191" s="4"/>
      <c r="AF1191" s="4"/>
    </row>
    <row r="1192" spans="1:32">
      <c r="A1192" s="56"/>
      <c r="B1192" s="11"/>
      <c r="C1192" s="11" t="s">
        <v>562</v>
      </c>
      <c r="D1192" s="11"/>
      <c r="E1192" s="11" t="s">
        <v>59</v>
      </c>
      <c r="F1192" s="11"/>
      <c r="G1192" s="11"/>
      <c r="H1192" s="11"/>
      <c r="I1192" s="11"/>
      <c r="J1192" s="204">
        <v>11.370000000000001</v>
      </c>
      <c r="K1192" s="11"/>
      <c r="M1192" s="11">
        <v>2</v>
      </c>
      <c r="N1192" s="70"/>
      <c r="P1192" s="193">
        <f t="shared" si="80"/>
        <v>5.6850000000000005</v>
      </c>
      <c r="Q1192" s="11"/>
      <c r="R1192" s="11"/>
      <c r="S1192" s="11"/>
      <c r="T1192" s="196">
        <f t="shared" si="81"/>
        <v>0</v>
      </c>
      <c r="U1192" s="11"/>
      <c r="V1192" s="11"/>
      <c r="W1192" s="11"/>
      <c r="Y1192" s="171">
        <v>11.370000000000001</v>
      </c>
      <c r="Z1192" s="171">
        <f t="shared" si="78"/>
        <v>16.66</v>
      </c>
      <c r="AA1192" s="172"/>
      <c r="AB1192" s="171">
        <f t="shared" si="79"/>
        <v>9.6999999999999993</v>
      </c>
      <c r="AC1192" s="171">
        <v>13.39</v>
      </c>
      <c r="AD1192" s="171"/>
      <c r="AE1192" s="4"/>
      <c r="AF1192" s="4"/>
    </row>
    <row r="1193" spans="1:32">
      <c r="A1193" s="56"/>
      <c r="B1193" s="11"/>
      <c r="C1193" s="11" t="s">
        <v>562</v>
      </c>
      <c r="D1193" s="11"/>
      <c r="E1193" s="11" t="s">
        <v>272</v>
      </c>
      <c r="F1193" s="11">
        <v>291768</v>
      </c>
      <c r="G1193" s="11"/>
      <c r="H1193" s="11"/>
      <c r="I1193" s="11"/>
      <c r="J1193" s="204">
        <v>53213.999999999993</v>
      </c>
      <c r="K1193" s="11"/>
      <c r="M1193" s="11">
        <v>411</v>
      </c>
      <c r="N1193" s="70"/>
      <c r="P1193" s="193">
        <f t="shared" si="80"/>
        <v>129.47445255474452</v>
      </c>
      <c r="Q1193" s="11"/>
      <c r="R1193" s="11"/>
      <c r="S1193" s="11"/>
      <c r="T1193" s="196">
        <f t="shared" si="81"/>
        <v>709.89781021897807</v>
      </c>
      <c r="U1193" s="11"/>
      <c r="V1193" s="11"/>
      <c r="W1193" s="11"/>
      <c r="Y1193" s="171">
        <v>53213.999999999993</v>
      </c>
      <c r="Z1193" s="171">
        <f t="shared" si="78"/>
        <v>77970.899999999994</v>
      </c>
      <c r="AA1193" s="172"/>
      <c r="AB1193" s="171">
        <f t="shared" si="79"/>
        <v>45410.93</v>
      </c>
      <c r="AC1193" s="171">
        <v>62672.83</v>
      </c>
      <c r="AD1193" s="171"/>
      <c r="AE1193" s="4"/>
      <c r="AF1193" s="4"/>
    </row>
    <row r="1194" spans="1:32">
      <c r="A1194" s="56"/>
      <c r="B1194" s="11"/>
      <c r="C1194" s="11" t="s">
        <v>563</v>
      </c>
      <c r="D1194" s="11"/>
      <c r="E1194" s="11" t="s">
        <v>62</v>
      </c>
      <c r="F1194" s="11">
        <v>1646</v>
      </c>
      <c r="G1194" s="11"/>
      <c r="H1194" s="11"/>
      <c r="I1194" s="11"/>
      <c r="J1194" s="204">
        <v>318.20000000000005</v>
      </c>
      <c r="K1194" s="11"/>
      <c r="M1194" s="11">
        <v>3</v>
      </c>
      <c r="N1194" s="70"/>
      <c r="P1194" s="193">
        <f t="shared" si="80"/>
        <v>106.06666666666668</v>
      </c>
      <c r="Q1194" s="11"/>
      <c r="R1194" s="11"/>
      <c r="S1194" s="11"/>
      <c r="T1194" s="196">
        <f t="shared" si="81"/>
        <v>548.66666666666663</v>
      </c>
      <c r="U1194" s="11"/>
      <c r="V1194" s="11"/>
      <c r="W1194" s="11"/>
      <c r="Y1194" s="171">
        <v>318.20000000000005</v>
      </c>
      <c r="Z1194" s="171">
        <f t="shared" si="78"/>
        <v>466.24</v>
      </c>
      <c r="AA1194" s="172"/>
      <c r="AB1194" s="171">
        <f t="shared" si="79"/>
        <v>271.54000000000002</v>
      </c>
      <c r="AC1194" s="171">
        <v>374.76</v>
      </c>
      <c r="AD1194" s="171"/>
      <c r="AE1194" s="4"/>
      <c r="AF1194" s="4"/>
    </row>
    <row r="1195" spans="1:32">
      <c r="A1195" s="56"/>
      <c r="B1195" s="11"/>
      <c r="C1195" s="11" t="s">
        <v>563</v>
      </c>
      <c r="D1195" s="11"/>
      <c r="E1195" s="11" t="s">
        <v>165</v>
      </c>
      <c r="F1195" s="11">
        <v>535</v>
      </c>
      <c r="G1195" s="11"/>
      <c r="H1195" s="11"/>
      <c r="I1195" s="11"/>
      <c r="J1195" s="204">
        <v>103.32</v>
      </c>
      <c r="K1195" s="11"/>
      <c r="M1195" s="11">
        <v>1</v>
      </c>
      <c r="N1195" s="70"/>
      <c r="P1195" s="193">
        <f t="shared" si="80"/>
        <v>103.32</v>
      </c>
      <c r="Q1195" s="11"/>
      <c r="R1195" s="11"/>
      <c r="S1195" s="11"/>
      <c r="T1195" s="196">
        <f t="shared" si="81"/>
        <v>535</v>
      </c>
      <c r="U1195" s="11"/>
      <c r="V1195" s="11"/>
      <c r="W1195" s="11"/>
      <c r="Y1195" s="171">
        <v>103.32</v>
      </c>
      <c r="Z1195" s="171">
        <f t="shared" si="78"/>
        <v>151.38999999999999</v>
      </c>
      <c r="AA1195" s="172"/>
      <c r="AB1195" s="171">
        <f t="shared" si="79"/>
        <v>88.17</v>
      </c>
      <c r="AC1195" s="171">
        <v>121.69</v>
      </c>
      <c r="AD1195" s="171"/>
      <c r="AE1195" s="4"/>
      <c r="AF1195" s="4"/>
    </row>
    <row r="1196" spans="1:32">
      <c r="A1196" s="56"/>
      <c r="B1196" s="11"/>
      <c r="C1196" s="11" t="s">
        <v>563</v>
      </c>
      <c r="D1196" s="11"/>
      <c r="E1196" s="11" t="s">
        <v>564</v>
      </c>
      <c r="F1196" s="11">
        <v>237262</v>
      </c>
      <c r="G1196" s="11"/>
      <c r="H1196" s="11"/>
      <c r="I1196" s="11"/>
      <c r="J1196" s="204">
        <v>43491.51</v>
      </c>
      <c r="K1196" s="11"/>
      <c r="M1196" s="11">
        <v>320</v>
      </c>
      <c r="N1196" s="70"/>
      <c r="P1196" s="193">
        <f t="shared" si="80"/>
        <v>135.91096874999999</v>
      </c>
      <c r="Q1196" s="11"/>
      <c r="R1196" s="11"/>
      <c r="S1196" s="11"/>
      <c r="T1196" s="196">
        <f t="shared" si="81"/>
        <v>741.44375000000002</v>
      </c>
      <c r="U1196" s="11"/>
      <c r="V1196" s="11"/>
      <c r="W1196" s="11"/>
      <c r="Y1196" s="171">
        <v>43491.51</v>
      </c>
      <c r="Z1196" s="171">
        <f t="shared" si="78"/>
        <v>63725.19</v>
      </c>
      <c r="AA1196" s="172"/>
      <c r="AB1196" s="171">
        <f t="shared" si="79"/>
        <v>37114.1</v>
      </c>
      <c r="AC1196" s="171">
        <v>51222.16</v>
      </c>
      <c r="AD1196" s="171"/>
      <c r="AE1196" s="4"/>
      <c r="AF1196" s="4"/>
    </row>
    <row r="1197" spans="1:32">
      <c r="A1197" s="56"/>
      <c r="B1197" s="11"/>
      <c r="C1197" s="11" t="s">
        <v>565</v>
      </c>
      <c r="D1197" s="11"/>
      <c r="E1197" s="11" t="s">
        <v>115</v>
      </c>
      <c r="F1197" s="11">
        <v>739877</v>
      </c>
      <c r="G1197" s="11"/>
      <c r="H1197" s="11"/>
      <c r="I1197" s="11"/>
      <c r="J1197" s="204">
        <v>136324.71000000017</v>
      </c>
      <c r="K1197" s="11"/>
      <c r="M1197" s="11">
        <v>1655</v>
      </c>
      <c r="N1197" s="70"/>
      <c r="P1197" s="193">
        <f t="shared" si="80"/>
        <v>82.371425981873216</v>
      </c>
      <c r="Q1197" s="11"/>
      <c r="R1197" s="11"/>
      <c r="S1197" s="11"/>
      <c r="T1197" s="196">
        <f t="shared" si="81"/>
        <v>447.05558912386709</v>
      </c>
      <c r="U1197" s="11"/>
      <c r="V1197" s="11"/>
      <c r="W1197" s="11"/>
      <c r="Y1197" s="171">
        <v>136324.71000000017</v>
      </c>
      <c r="Z1197" s="171">
        <f t="shared" si="78"/>
        <v>199747.44</v>
      </c>
      <c r="AA1197" s="172"/>
      <c r="AB1197" s="171">
        <f t="shared" si="79"/>
        <v>116334.64</v>
      </c>
      <c r="AC1197" s="171">
        <v>160556.51999999999</v>
      </c>
      <c r="AD1197" s="171"/>
      <c r="AE1197" s="4"/>
      <c r="AF1197" s="4"/>
    </row>
    <row r="1198" spans="1:32">
      <c r="A1198" s="56"/>
      <c r="B1198" s="11"/>
      <c r="C1198" s="11" t="s">
        <v>566</v>
      </c>
      <c r="D1198" s="11"/>
      <c r="E1198" s="11" t="s">
        <v>567</v>
      </c>
      <c r="F1198" s="11">
        <v>470</v>
      </c>
      <c r="G1198" s="11"/>
      <c r="H1198" s="11"/>
      <c r="I1198" s="11"/>
      <c r="J1198" s="204">
        <v>96.88</v>
      </c>
      <c r="K1198" s="11"/>
      <c r="M1198" s="11">
        <v>2</v>
      </c>
      <c r="N1198" s="70"/>
      <c r="P1198" s="193">
        <f t="shared" si="80"/>
        <v>48.44</v>
      </c>
      <c r="Q1198" s="11"/>
      <c r="R1198" s="11"/>
      <c r="S1198" s="11"/>
      <c r="T1198" s="196">
        <f t="shared" si="81"/>
        <v>235</v>
      </c>
      <c r="U1198" s="11"/>
      <c r="V1198" s="11"/>
      <c r="W1198" s="11"/>
      <c r="Y1198" s="171">
        <v>96.88</v>
      </c>
      <c r="Z1198" s="171">
        <f t="shared" si="78"/>
        <v>141.94999999999999</v>
      </c>
      <c r="AA1198" s="172"/>
      <c r="AB1198" s="171">
        <f t="shared" si="79"/>
        <v>82.67</v>
      </c>
      <c r="AC1198" s="171">
        <v>114.1</v>
      </c>
      <c r="AD1198" s="171"/>
      <c r="AE1198" s="4"/>
      <c r="AF1198" s="4"/>
    </row>
    <row r="1199" spans="1:32">
      <c r="A1199" s="56"/>
      <c r="B1199" s="11"/>
      <c r="C1199" s="11" t="s">
        <v>568</v>
      </c>
      <c r="D1199" s="11"/>
      <c r="E1199" s="11" t="s">
        <v>178</v>
      </c>
      <c r="F1199" s="11">
        <v>4995</v>
      </c>
      <c r="G1199" s="11"/>
      <c r="H1199" s="11"/>
      <c r="I1199" s="11"/>
      <c r="J1199" s="204">
        <v>966.96999999999991</v>
      </c>
      <c r="K1199" s="11"/>
      <c r="M1199" s="11">
        <v>7</v>
      </c>
      <c r="N1199" s="70"/>
      <c r="P1199" s="193">
        <f t="shared" si="80"/>
        <v>138.13857142857142</v>
      </c>
      <c r="Q1199" s="11"/>
      <c r="R1199" s="11"/>
      <c r="S1199" s="11"/>
      <c r="T1199" s="196">
        <f t="shared" si="81"/>
        <v>713.57142857142856</v>
      </c>
      <c r="U1199" s="11"/>
      <c r="V1199" s="11"/>
      <c r="W1199" s="11"/>
      <c r="Y1199" s="171">
        <v>966.96999999999991</v>
      </c>
      <c r="Z1199" s="171">
        <f t="shared" si="78"/>
        <v>1416.84</v>
      </c>
      <c r="AA1199" s="172"/>
      <c r="AB1199" s="171">
        <f t="shared" si="79"/>
        <v>825.18</v>
      </c>
      <c r="AC1199" s="171">
        <v>1138.8499999999999</v>
      </c>
      <c r="AD1199" s="171"/>
      <c r="AE1199" s="4"/>
      <c r="AF1199" s="4"/>
    </row>
    <row r="1200" spans="1:32">
      <c r="A1200" s="56"/>
      <c r="B1200" s="11"/>
      <c r="C1200" s="11" t="s">
        <v>569</v>
      </c>
      <c r="D1200" s="11"/>
      <c r="E1200" s="11" t="s">
        <v>165</v>
      </c>
      <c r="F1200" s="11">
        <v>1035</v>
      </c>
      <c r="G1200" s="11"/>
      <c r="H1200" s="11"/>
      <c r="I1200" s="11"/>
      <c r="J1200" s="204">
        <v>197.54</v>
      </c>
      <c r="K1200" s="11"/>
      <c r="M1200" s="11">
        <v>1</v>
      </c>
      <c r="N1200" s="70"/>
      <c r="P1200" s="193">
        <f t="shared" si="80"/>
        <v>197.54</v>
      </c>
      <c r="Q1200" s="11"/>
      <c r="R1200" s="11"/>
      <c r="S1200" s="11"/>
      <c r="T1200" s="196">
        <f t="shared" si="81"/>
        <v>1035</v>
      </c>
      <c r="U1200" s="11"/>
      <c r="V1200" s="11"/>
      <c r="W1200" s="11"/>
      <c r="Y1200" s="171">
        <v>197.54</v>
      </c>
      <c r="Z1200" s="171">
        <f t="shared" si="78"/>
        <v>289.44</v>
      </c>
      <c r="AA1200" s="172"/>
      <c r="AB1200" s="171">
        <f t="shared" si="79"/>
        <v>168.57</v>
      </c>
      <c r="AC1200" s="171">
        <v>232.65</v>
      </c>
      <c r="AD1200" s="171"/>
      <c r="AE1200" s="4"/>
      <c r="AF1200" s="4"/>
    </row>
    <row r="1201" spans="1:37">
      <c r="A1201" s="56"/>
      <c r="B1201" s="11"/>
      <c r="C1201" s="11" t="s">
        <v>569</v>
      </c>
      <c r="D1201" s="11"/>
      <c r="E1201" s="11" t="s">
        <v>444</v>
      </c>
      <c r="F1201" s="11">
        <v>2111051</v>
      </c>
      <c r="G1201" s="11"/>
      <c r="H1201" s="11"/>
      <c r="I1201" s="11"/>
      <c r="J1201" s="204">
        <v>381197.72000000044</v>
      </c>
      <c r="K1201" s="11"/>
      <c r="M1201" s="11">
        <v>3040</v>
      </c>
      <c r="N1201" s="70"/>
      <c r="P1201" s="193">
        <f t="shared" si="80"/>
        <v>125.39398684210541</v>
      </c>
      <c r="Q1201" s="11"/>
      <c r="R1201" s="11"/>
      <c r="S1201" s="11"/>
      <c r="T1201" s="196">
        <f t="shared" si="81"/>
        <v>694.42467105263154</v>
      </c>
      <c r="U1201" s="11"/>
      <c r="V1201" s="11"/>
      <c r="W1201" s="11"/>
      <c r="Y1201" s="171">
        <v>381197.72000000044</v>
      </c>
      <c r="Z1201" s="171">
        <f t="shared" si="78"/>
        <v>558543.41</v>
      </c>
      <c r="AA1201" s="172"/>
      <c r="AB1201" s="171">
        <f t="shared" si="79"/>
        <v>325300.52</v>
      </c>
      <c r="AC1201" s="171">
        <v>448955.88</v>
      </c>
      <c r="AD1201" s="171"/>
      <c r="AE1201" s="4"/>
      <c r="AF1201" s="4"/>
    </row>
    <row r="1202" spans="1:37">
      <c r="A1202" s="56"/>
      <c r="B1202" s="11"/>
      <c r="C1202" s="11" t="s">
        <v>570</v>
      </c>
      <c r="D1202" s="11"/>
      <c r="E1202" s="11" t="s">
        <v>79</v>
      </c>
      <c r="F1202" s="11">
        <v>5146</v>
      </c>
      <c r="G1202" s="11"/>
      <c r="H1202" s="11"/>
      <c r="I1202" s="11"/>
      <c r="J1202" s="204">
        <v>984.05</v>
      </c>
      <c r="K1202" s="11"/>
      <c r="M1202" s="11">
        <v>6</v>
      </c>
      <c r="N1202" s="70"/>
      <c r="P1202" s="193">
        <f t="shared" si="80"/>
        <v>164.00833333333333</v>
      </c>
      <c r="Q1202" s="11"/>
      <c r="R1202" s="11"/>
      <c r="S1202" s="11"/>
      <c r="T1202" s="196">
        <f t="shared" si="81"/>
        <v>857.66666666666663</v>
      </c>
      <c r="U1202" s="11"/>
      <c r="V1202" s="11"/>
      <c r="W1202" s="11"/>
      <c r="Y1202" s="171">
        <v>984.05</v>
      </c>
      <c r="Z1202" s="171">
        <f t="shared" ref="Z1202" si="82">ROUND($Z$1211*Y1202/$Y$1211,2)</f>
        <v>1441.86</v>
      </c>
      <c r="AA1202" s="172"/>
      <c r="AB1202" s="171">
        <f t="shared" ref="AB1202" si="83">ROUND($AB$1211*Y1202/$Y$1211,2)</f>
        <v>839.75</v>
      </c>
      <c r="AC1202" s="171">
        <v>1158.97</v>
      </c>
      <c r="AD1202" s="171"/>
      <c r="AE1202" s="4"/>
      <c r="AF1202" s="4"/>
    </row>
    <row r="1203" spans="1:37">
      <c r="A1203" s="56"/>
      <c r="B1203" s="11"/>
      <c r="C1203" s="11" t="s">
        <v>571</v>
      </c>
      <c r="D1203" s="11"/>
      <c r="E1203" s="11" t="s">
        <v>444</v>
      </c>
      <c r="F1203" s="11">
        <v>94276</v>
      </c>
      <c r="G1203" s="11"/>
      <c r="H1203" s="11"/>
      <c r="I1203" s="11"/>
      <c r="J1203" s="204">
        <v>19053.510000000013</v>
      </c>
      <c r="K1203" s="11"/>
      <c r="M1203" s="11">
        <v>336</v>
      </c>
      <c r="N1203" s="70"/>
      <c r="P1203" s="193">
        <f t="shared" ref="P1203:P1205" si="84">J1203/M1203</f>
        <v>56.706875000000039</v>
      </c>
      <c r="Q1203" s="11"/>
      <c r="R1203" s="11"/>
      <c r="S1203" s="11"/>
      <c r="T1203" s="196">
        <f t="shared" ref="T1203:T1205" si="85">F1203/M1203</f>
        <v>280.58333333333331</v>
      </c>
      <c r="U1203" s="11"/>
      <c r="V1203" s="11"/>
      <c r="W1203" s="11"/>
      <c r="Y1203" s="171">
        <v>19053.510000000013</v>
      </c>
      <c r="Z1203" s="171">
        <f>ROUND($Z$1211*Y1203/$Y$1211,2)</f>
        <v>27917.83</v>
      </c>
      <c r="AA1203" s="172"/>
      <c r="AB1203" s="171">
        <f>ROUND($AB$1211*Y1203/$Y$1211,2)</f>
        <v>16259.59</v>
      </c>
      <c r="AC1203" s="171">
        <v>22440.28</v>
      </c>
      <c r="AD1203" s="171"/>
      <c r="AE1203" s="4"/>
      <c r="AF1203" s="4"/>
    </row>
    <row r="1204" spans="1:37">
      <c r="A1204" s="56"/>
      <c r="B1204" s="11"/>
      <c r="C1204" s="11"/>
      <c r="D1204" s="11"/>
      <c r="E1204" s="11"/>
      <c r="F1204" s="11"/>
      <c r="G1204" s="11"/>
      <c r="H1204" s="11"/>
      <c r="I1204" s="11"/>
      <c r="J1204" s="204"/>
      <c r="K1204" s="11"/>
      <c r="M1204" s="11"/>
      <c r="N1204" s="70"/>
      <c r="P1204" s="193" t="e">
        <f t="shared" si="84"/>
        <v>#DIV/0!</v>
      </c>
      <c r="Q1204" s="11"/>
      <c r="R1204" s="11"/>
      <c r="S1204" s="11"/>
      <c r="T1204" s="196" t="e">
        <f t="shared" si="85"/>
        <v>#DIV/0!</v>
      </c>
      <c r="U1204" s="11"/>
      <c r="V1204" s="11"/>
      <c r="W1204" s="11"/>
      <c r="Y1204" s="171"/>
      <c r="Z1204" s="171"/>
      <c r="AA1204" s="172"/>
      <c r="AB1204" s="171"/>
      <c r="AC1204" s="171"/>
      <c r="AD1204" s="171"/>
      <c r="AE1204" s="4"/>
      <c r="AF1204" s="4"/>
    </row>
    <row r="1205" spans="1:37">
      <c r="A1205" s="56"/>
      <c r="B1205" s="11"/>
      <c r="C1205" s="11"/>
      <c r="D1205" s="11"/>
      <c r="E1205" s="11"/>
      <c r="F1205" s="11"/>
      <c r="G1205" s="11"/>
      <c r="H1205" s="11"/>
      <c r="I1205" s="11"/>
      <c r="J1205" s="204"/>
      <c r="K1205" s="11"/>
      <c r="M1205" s="11"/>
      <c r="N1205" s="70"/>
      <c r="P1205" s="193" t="e">
        <f t="shared" si="84"/>
        <v>#DIV/0!</v>
      </c>
      <c r="Q1205" s="11"/>
      <c r="R1205" s="11"/>
      <c r="S1205" s="11"/>
      <c r="T1205" s="196" t="e">
        <f t="shared" si="85"/>
        <v>#DIV/0!</v>
      </c>
      <c r="U1205" s="11"/>
      <c r="V1205" s="11"/>
      <c r="W1205" s="11"/>
      <c r="Y1205" s="171"/>
      <c r="Z1205" s="171"/>
      <c r="AA1205" s="172"/>
      <c r="AB1205" s="171"/>
      <c r="AC1205" s="171"/>
      <c r="AD1205" s="171"/>
      <c r="AE1205" s="4"/>
      <c r="AF1205" s="4"/>
    </row>
    <row r="1206" spans="1:37">
      <c r="A1206" s="56"/>
      <c r="B1206" s="11"/>
      <c r="C1206" s="11"/>
      <c r="D1206" s="11"/>
      <c r="E1206" s="11"/>
      <c r="F1206" s="11"/>
      <c r="G1206" s="11"/>
      <c r="H1206" s="11"/>
      <c r="I1206" s="11"/>
      <c r="J1206" s="204"/>
      <c r="K1206" s="11"/>
      <c r="M1206" s="11"/>
      <c r="N1206" s="70"/>
      <c r="P1206" s="193" t="e">
        <f t="shared" si="44"/>
        <v>#DIV/0!</v>
      </c>
      <c r="Q1206" s="11"/>
      <c r="R1206" s="11"/>
      <c r="S1206" s="11"/>
      <c r="T1206" s="196" t="e">
        <f t="shared" si="45"/>
        <v>#DIV/0!</v>
      </c>
      <c r="U1206" s="11"/>
      <c r="V1206" s="11"/>
      <c r="W1206" s="11"/>
      <c r="Y1206" s="171"/>
      <c r="Z1206" s="171"/>
      <c r="AA1206" s="172"/>
      <c r="AB1206" s="171"/>
      <c r="AC1206" s="171"/>
      <c r="AD1206" s="171"/>
      <c r="AE1206" s="4"/>
      <c r="AF1206" s="4"/>
    </row>
    <row r="1207" spans="1:37">
      <c r="A1207" s="56"/>
      <c r="B1207" s="11"/>
      <c r="C1207" s="11"/>
      <c r="D1207" s="11"/>
      <c r="E1207" s="11"/>
      <c r="F1207" s="11"/>
      <c r="G1207" s="11"/>
      <c r="H1207" s="11"/>
      <c r="I1207" s="11"/>
      <c r="J1207" s="204"/>
      <c r="K1207" s="11"/>
      <c r="M1207" s="11"/>
      <c r="N1207" s="70"/>
      <c r="P1207" s="193" t="e">
        <f t="shared" si="44"/>
        <v>#DIV/0!</v>
      </c>
      <c r="Q1207" s="11"/>
      <c r="R1207" s="11"/>
      <c r="S1207" s="11"/>
      <c r="T1207" s="196" t="e">
        <f t="shared" si="45"/>
        <v>#DIV/0!</v>
      </c>
      <c r="U1207" s="11"/>
      <c r="V1207" s="11"/>
      <c r="W1207" s="11"/>
      <c r="Y1207" s="171"/>
      <c r="Z1207" s="171"/>
      <c r="AA1207" s="172"/>
      <c r="AB1207" s="171"/>
      <c r="AC1207" s="171"/>
      <c r="AD1207" s="171"/>
      <c r="AE1207" s="4"/>
      <c r="AF1207" s="4"/>
    </row>
    <row r="1208" spans="1:37">
      <c r="A1208" s="56"/>
      <c r="B1208" s="11"/>
      <c r="C1208" s="11"/>
      <c r="D1208" s="11"/>
      <c r="E1208" s="11"/>
      <c r="F1208" s="11"/>
      <c r="G1208" s="11"/>
      <c r="H1208" s="11"/>
      <c r="I1208" s="11"/>
      <c r="J1208" s="204"/>
      <c r="K1208" s="11"/>
      <c r="M1208" s="11"/>
      <c r="N1208" s="70"/>
      <c r="P1208" s="193" t="e">
        <f t="shared" si="44"/>
        <v>#DIV/0!</v>
      </c>
      <c r="Q1208" s="11"/>
      <c r="R1208" s="11"/>
      <c r="S1208" s="11"/>
      <c r="T1208" s="196" t="e">
        <f t="shared" si="45"/>
        <v>#DIV/0!</v>
      </c>
      <c r="U1208" s="11"/>
      <c r="V1208" s="11"/>
      <c r="W1208" s="11"/>
      <c r="Y1208" s="171"/>
      <c r="Z1208" s="171"/>
      <c r="AA1208" s="172"/>
      <c r="AB1208" s="171"/>
      <c r="AC1208" s="171"/>
      <c r="AD1208" s="171"/>
      <c r="AE1208" s="4"/>
      <c r="AF1208" s="4"/>
    </row>
    <row r="1209" spans="1:37">
      <c r="A1209" s="56"/>
      <c r="B1209" s="11"/>
      <c r="C1209" s="11"/>
      <c r="D1209" s="11"/>
      <c r="E1209" s="11"/>
      <c r="F1209" s="11"/>
      <c r="G1209" s="11"/>
      <c r="H1209" s="11"/>
      <c r="I1209" s="11"/>
      <c r="J1209" s="204"/>
      <c r="K1209" s="11"/>
      <c r="M1209" s="11"/>
      <c r="N1209" s="70"/>
      <c r="P1209" s="193" t="e">
        <f t="shared" si="44"/>
        <v>#DIV/0!</v>
      </c>
      <c r="Q1209" s="11"/>
      <c r="R1209" s="11"/>
      <c r="S1209" s="11"/>
      <c r="T1209" s="196" t="e">
        <f t="shared" si="45"/>
        <v>#DIV/0!</v>
      </c>
      <c r="U1209" s="11"/>
      <c r="V1209" s="11"/>
      <c r="W1209" s="11"/>
      <c r="Y1209" s="171"/>
      <c r="Z1209" s="171"/>
      <c r="AA1209" s="172"/>
      <c r="AB1209" s="171"/>
      <c r="AC1209" s="171"/>
      <c r="AD1209" s="171"/>
      <c r="AE1209" s="4"/>
      <c r="AF1209" s="4"/>
    </row>
    <row r="1210" spans="1:37">
      <c r="A1210" s="56"/>
      <c r="B1210" s="11"/>
      <c r="C1210" s="11"/>
      <c r="D1210" s="11"/>
      <c r="E1210" s="11"/>
      <c r="F1210" s="11"/>
      <c r="G1210" s="11"/>
      <c r="H1210" s="11"/>
      <c r="I1210" s="11"/>
      <c r="J1210" s="204"/>
      <c r="K1210" s="11"/>
      <c r="M1210" s="11"/>
      <c r="N1210" s="70"/>
      <c r="P1210" s="193" t="e">
        <f t="shared" si="44"/>
        <v>#DIV/0!</v>
      </c>
      <c r="Q1210" s="11"/>
      <c r="R1210" s="11"/>
      <c r="S1210" s="11"/>
      <c r="T1210" s="196" t="e">
        <f t="shared" si="45"/>
        <v>#DIV/0!</v>
      </c>
      <c r="U1210" s="11"/>
      <c r="V1210" s="11"/>
      <c r="W1210" s="11"/>
      <c r="Y1210" s="171"/>
      <c r="Z1210" s="171"/>
      <c r="AA1210" s="172"/>
      <c r="AB1210" s="171"/>
      <c r="AC1210" s="171"/>
      <c r="AD1210" s="171"/>
      <c r="AE1210" s="4"/>
      <c r="AF1210" s="4"/>
    </row>
    <row r="1211" spans="1:37">
      <c r="A1211" s="56"/>
      <c r="B1211" s="94" t="s">
        <v>572</v>
      </c>
      <c r="C1211" s="101"/>
      <c r="D1211" s="101"/>
      <c r="E1211" s="101"/>
      <c r="F1211" s="198">
        <f>SUM(F625:F1210)</f>
        <v>294404262</v>
      </c>
      <c r="G1211" s="96"/>
      <c r="H1211" s="96"/>
      <c r="I1211" s="96"/>
      <c r="J1211" s="206">
        <f>SUM(J625:J1210)</f>
        <v>54026150.979999989</v>
      </c>
      <c r="K1211" s="97">
        <v>86793272</v>
      </c>
      <c r="M1211" s="198">
        <f>SUM(M625:M1210)</f>
        <v>495729</v>
      </c>
      <c r="N1211" s="97"/>
      <c r="P1211" s="194">
        <f t="shared" ref="P1211" si="86">J1211/M1211</f>
        <v>108.9832367684763</v>
      </c>
      <c r="Q1211" s="100" t="s">
        <v>573</v>
      </c>
      <c r="R1211" s="100" t="s">
        <v>573</v>
      </c>
      <c r="S1211" s="100" t="s">
        <v>573</v>
      </c>
      <c r="T1211" s="197">
        <f t="shared" ref="T1211" si="87">F1211/M1211</f>
        <v>593.88145942642052</v>
      </c>
      <c r="U1211" s="100" t="s">
        <v>573</v>
      </c>
      <c r="V1211" s="100" t="s">
        <v>573</v>
      </c>
      <c r="W1211" s="102" t="s">
        <v>573</v>
      </c>
      <c r="Y1211" s="174">
        <f>SUM(Y626:Y1203)</f>
        <v>54026150.979999989</v>
      </c>
      <c r="Z1211" s="285">
        <v>79160890</v>
      </c>
      <c r="AB1211" s="377">
        <v>46103988</v>
      </c>
      <c r="AC1211" s="285">
        <f>SUM(AC626:AC1203)</f>
        <v>63629337.43999996</v>
      </c>
      <c r="AD1211" s="97"/>
      <c r="AE1211" s="4"/>
      <c r="AF1211" s="4"/>
    </row>
    <row r="1212" spans="1:37" s="4" customFormat="1">
      <c r="A1212" s="56"/>
      <c r="J1212" s="199"/>
      <c r="M1212" s="51"/>
      <c r="P1212" s="51"/>
      <c r="Y1212" s="51"/>
      <c r="AB1212" s="51"/>
      <c r="AH1212" s="74"/>
      <c r="AI1212" s="74"/>
      <c r="AJ1212" s="74"/>
      <c r="AK1212" s="74"/>
    </row>
    <row r="1213" spans="1:37" ht="66">
      <c r="A1213" s="56" t="s">
        <v>575</v>
      </c>
      <c r="B1213" s="78" t="s">
        <v>32</v>
      </c>
      <c r="C1213" s="78" t="s">
        <v>33</v>
      </c>
      <c r="D1213" s="78" t="s">
        <v>34</v>
      </c>
      <c r="E1213" s="78" t="s">
        <v>35</v>
      </c>
      <c r="F1213" s="78" t="s">
        <v>36</v>
      </c>
      <c r="G1213" s="78" t="s">
        <v>36</v>
      </c>
      <c r="H1213" s="78" t="s">
        <v>37</v>
      </c>
      <c r="I1213" s="78" t="s">
        <v>37</v>
      </c>
      <c r="J1213" s="203" t="s">
        <v>38</v>
      </c>
      <c r="K1213" s="78" t="s">
        <v>39</v>
      </c>
      <c r="L1213" s="61"/>
      <c r="M1213" s="50" t="s">
        <v>40</v>
      </c>
      <c r="N1213" s="49" t="s">
        <v>40</v>
      </c>
      <c r="O1213" s="71"/>
      <c r="P1213" s="68" t="s">
        <v>41</v>
      </c>
      <c r="Q1213" s="68" t="s">
        <v>41</v>
      </c>
      <c r="R1213" s="68" t="s">
        <v>42</v>
      </c>
      <c r="S1213" s="68" t="s">
        <v>42</v>
      </c>
      <c r="T1213" s="68" t="s">
        <v>43</v>
      </c>
      <c r="U1213" s="68" t="s">
        <v>43</v>
      </c>
      <c r="V1213" s="68" t="s">
        <v>44</v>
      </c>
      <c r="W1213" s="68" t="s">
        <v>44</v>
      </c>
      <c r="X1213" s="71"/>
      <c r="Y1213" s="50" t="s">
        <v>45</v>
      </c>
      <c r="Z1213" s="50" t="s">
        <v>46</v>
      </c>
      <c r="AB1213" s="50" t="s">
        <v>47</v>
      </c>
      <c r="AC1213" s="50" t="s">
        <v>48</v>
      </c>
      <c r="AD1213" s="50" t="s">
        <v>49</v>
      </c>
      <c r="AE1213" s="4"/>
      <c r="AF1213" s="4"/>
    </row>
    <row r="1214" spans="1:37">
      <c r="A1214" s="56"/>
      <c r="B1214" s="192"/>
      <c r="C1214" s="11" t="s">
        <v>50</v>
      </c>
      <c r="D1214" s="11"/>
      <c r="E1214" s="11" t="s">
        <v>50</v>
      </c>
      <c r="F1214" s="11"/>
      <c r="G1214" s="11"/>
      <c r="H1214" s="11"/>
      <c r="I1214" s="11"/>
      <c r="J1214" s="204"/>
      <c r="K1214" s="11">
        <v>82650094</v>
      </c>
      <c r="M1214" s="11"/>
      <c r="N1214" s="70"/>
      <c r="P1214" s="193" t="e">
        <f>J1214/M1214</f>
        <v>#DIV/0!</v>
      </c>
      <c r="Q1214" s="11"/>
      <c r="R1214" s="11"/>
      <c r="S1214" s="11"/>
      <c r="T1214" s="196" t="e">
        <f>F1214/M1214</f>
        <v>#DIV/0!</v>
      </c>
      <c r="U1214" s="11"/>
      <c r="V1214" s="11"/>
      <c r="W1214" s="11"/>
      <c r="Y1214" s="171"/>
      <c r="Z1214" s="171"/>
      <c r="AA1214" s="172"/>
      <c r="AB1214" s="171"/>
      <c r="AC1214" s="171"/>
      <c r="AD1214" s="171"/>
      <c r="AE1214" s="4"/>
      <c r="AF1214" s="4"/>
    </row>
    <row r="1215" spans="1:37">
      <c r="A1215" s="56"/>
      <c r="B1215" s="11"/>
      <c r="C1215" s="11" t="s">
        <v>51</v>
      </c>
      <c r="D1215" s="11"/>
      <c r="E1215" s="11" t="s">
        <v>52</v>
      </c>
      <c r="F1215" s="11">
        <v>2233014</v>
      </c>
      <c r="G1215" s="11"/>
      <c r="H1215" s="11"/>
      <c r="I1215" s="11"/>
      <c r="J1215" s="204">
        <v>387086.07999999943</v>
      </c>
      <c r="K1215" s="11"/>
      <c r="M1215" s="11">
        <v>4333</v>
      </c>
      <c r="N1215" s="70"/>
      <c r="P1215" s="193">
        <f t="shared" ref="P1215:P1771" si="88">J1215/M1215</f>
        <v>89.334428802215427</v>
      </c>
      <c r="Q1215" s="11"/>
      <c r="R1215" s="11"/>
      <c r="S1215" s="11"/>
      <c r="T1215" s="196">
        <f t="shared" ref="T1215:T1771" si="89">F1215/M1215</f>
        <v>515.3505654281098</v>
      </c>
      <c r="U1215" s="11"/>
      <c r="V1215" s="11"/>
      <c r="W1215" s="11"/>
      <c r="Y1215" s="171">
        <v>387086.07999999943</v>
      </c>
      <c r="Z1215" s="171">
        <f t="shared" ref="Z1215:Z1278" si="90">ROUND($Z$1772*Y1215/$Y$1772,2)</f>
        <v>589844.57999999996</v>
      </c>
      <c r="AA1215" s="172"/>
      <c r="AB1215" s="171">
        <f t="shared" ref="AB1215:AB1278" si="91">ROUND($AB$1772*Y1215/$Y$1772,2)</f>
        <v>350893.69</v>
      </c>
      <c r="AC1215" s="171">
        <v>433168.23</v>
      </c>
      <c r="AD1215" s="171"/>
      <c r="AE1215" s="4"/>
      <c r="AF1215" s="4"/>
    </row>
    <row r="1216" spans="1:37">
      <c r="A1216" s="56"/>
      <c r="B1216" s="11"/>
      <c r="C1216" s="11" t="s">
        <v>51</v>
      </c>
      <c r="D1216" s="11"/>
      <c r="E1216" s="11" t="s">
        <v>53</v>
      </c>
      <c r="F1216" s="11">
        <v>322</v>
      </c>
      <c r="G1216" s="11"/>
      <c r="H1216" s="11"/>
      <c r="I1216" s="11"/>
      <c r="J1216" s="204">
        <v>60.4</v>
      </c>
      <c r="K1216" s="11"/>
      <c r="M1216" s="11">
        <v>1</v>
      </c>
      <c r="N1216" s="70"/>
      <c r="P1216" s="193">
        <f t="shared" ref="P1216:P1279" si="92">J1216/M1216</f>
        <v>60.4</v>
      </c>
      <c r="Q1216" s="11"/>
      <c r="R1216" s="11"/>
      <c r="S1216" s="11"/>
      <c r="T1216" s="196">
        <f t="shared" ref="T1216:T1279" si="93">F1216/M1216</f>
        <v>322</v>
      </c>
      <c r="U1216" s="11"/>
      <c r="V1216" s="11"/>
      <c r="W1216" s="11"/>
      <c r="Y1216" s="171">
        <v>60.4</v>
      </c>
      <c r="Z1216" s="171">
        <f t="shared" si="90"/>
        <v>92.04</v>
      </c>
      <c r="AA1216" s="172"/>
      <c r="AB1216" s="171">
        <f t="shared" si="91"/>
        <v>54.75</v>
      </c>
      <c r="AC1216" s="171">
        <v>67.59</v>
      </c>
      <c r="AD1216" s="171"/>
      <c r="AE1216" s="4"/>
      <c r="AF1216" s="4"/>
    </row>
    <row r="1217" spans="1:32">
      <c r="A1217" s="56"/>
      <c r="B1217" s="11"/>
      <c r="C1217" s="11" t="s">
        <v>51</v>
      </c>
      <c r="D1217" s="11"/>
      <c r="E1217" s="11" t="s">
        <v>54</v>
      </c>
      <c r="F1217" s="11">
        <v>106793</v>
      </c>
      <c r="G1217" s="11"/>
      <c r="H1217" s="11"/>
      <c r="I1217" s="11"/>
      <c r="J1217" s="204">
        <v>18339.869999999995</v>
      </c>
      <c r="K1217" s="11"/>
      <c r="M1217" s="11">
        <v>185</v>
      </c>
      <c r="N1217" s="70"/>
      <c r="P1217" s="193">
        <f t="shared" si="92"/>
        <v>99.134432432432405</v>
      </c>
      <c r="Q1217" s="11"/>
      <c r="R1217" s="11"/>
      <c r="S1217" s="11"/>
      <c r="T1217" s="196">
        <f t="shared" si="93"/>
        <v>577.25945945945944</v>
      </c>
      <c r="U1217" s="11"/>
      <c r="V1217" s="11"/>
      <c r="W1217" s="11"/>
      <c r="Y1217" s="171">
        <v>18339.869999999995</v>
      </c>
      <c r="Z1217" s="171">
        <f t="shared" si="90"/>
        <v>27946.43</v>
      </c>
      <c r="AA1217" s="172"/>
      <c r="AB1217" s="171">
        <f t="shared" si="91"/>
        <v>16625.099999999999</v>
      </c>
      <c r="AC1217" s="171">
        <v>20523.21</v>
      </c>
      <c r="AD1217" s="171"/>
      <c r="AE1217" s="4"/>
      <c r="AF1217" s="4"/>
    </row>
    <row r="1218" spans="1:32">
      <c r="A1218" s="56"/>
      <c r="B1218" s="11"/>
      <c r="C1218" s="11" t="s">
        <v>55</v>
      </c>
      <c r="D1218" s="11"/>
      <c r="E1218" s="11" t="s">
        <v>52</v>
      </c>
      <c r="F1218" s="11">
        <v>505080</v>
      </c>
      <c r="G1218" s="11"/>
      <c r="H1218" s="11"/>
      <c r="I1218" s="11"/>
      <c r="J1218" s="204">
        <v>87670.299999999916</v>
      </c>
      <c r="K1218" s="11"/>
      <c r="M1218" s="11">
        <v>902</v>
      </c>
      <c r="N1218" s="70"/>
      <c r="P1218" s="193">
        <f t="shared" si="92"/>
        <v>97.195454545454453</v>
      </c>
      <c r="Q1218" s="11"/>
      <c r="R1218" s="11"/>
      <c r="S1218" s="11"/>
      <c r="T1218" s="196">
        <f t="shared" si="93"/>
        <v>559.95565410199561</v>
      </c>
      <c r="U1218" s="11"/>
      <c r="V1218" s="11"/>
      <c r="W1218" s="11"/>
      <c r="Y1218" s="171">
        <v>87670.299999999916</v>
      </c>
      <c r="Z1218" s="171">
        <f t="shared" si="90"/>
        <v>133592.64000000001</v>
      </c>
      <c r="AA1218" s="172"/>
      <c r="AB1218" s="171">
        <f t="shared" si="91"/>
        <v>79473.16</v>
      </c>
      <c r="AC1218" s="171">
        <v>98107.35</v>
      </c>
      <c r="AD1218" s="171"/>
      <c r="AE1218" s="4"/>
      <c r="AF1218" s="4"/>
    </row>
    <row r="1219" spans="1:32">
      <c r="A1219" s="56"/>
      <c r="B1219" s="11"/>
      <c r="C1219" s="11" t="s">
        <v>55</v>
      </c>
      <c r="D1219" s="11"/>
      <c r="E1219" s="11" t="s">
        <v>54</v>
      </c>
      <c r="F1219" s="11">
        <v>1356</v>
      </c>
      <c r="G1219" s="11"/>
      <c r="H1219" s="11"/>
      <c r="I1219" s="11"/>
      <c r="J1219" s="204">
        <v>244.3</v>
      </c>
      <c r="K1219" s="11"/>
      <c r="M1219" s="11">
        <v>3</v>
      </c>
      <c r="N1219" s="70"/>
      <c r="P1219" s="193">
        <f t="shared" si="92"/>
        <v>81.433333333333337</v>
      </c>
      <c r="Q1219" s="11"/>
      <c r="R1219" s="11"/>
      <c r="S1219" s="11"/>
      <c r="T1219" s="196">
        <f t="shared" si="93"/>
        <v>452</v>
      </c>
      <c r="U1219" s="11"/>
      <c r="V1219" s="11"/>
      <c r="W1219" s="11"/>
      <c r="Y1219" s="171">
        <v>244.3</v>
      </c>
      <c r="Z1219" s="171">
        <f t="shared" si="90"/>
        <v>372.27</v>
      </c>
      <c r="AA1219" s="172"/>
      <c r="AB1219" s="171">
        <f t="shared" si="91"/>
        <v>221.46</v>
      </c>
      <c r="AC1219" s="171">
        <v>273.38</v>
      </c>
      <c r="AD1219" s="171"/>
      <c r="AE1219" s="4"/>
      <c r="AF1219" s="4"/>
    </row>
    <row r="1220" spans="1:32">
      <c r="A1220" s="56"/>
      <c r="B1220" s="11"/>
      <c r="C1220" s="11" t="s">
        <v>56</v>
      </c>
      <c r="D1220" s="11"/>
      <c r="E1220" s="11" t="s">
        <v>57</v>
      </c>
      <c r="F1220" s="11">
        <v>283165</v>
      </c>
      <c r="G1220" s="11"/>
      <c r="H1220" s="11"/>
      <c r="I1220" s="11"/>
      <c r="J1220" s="204">
        <v>47700.859999999979</v>
      </c>
      <c r="K1220" s="11"/>
      <c r="M1220" s="11">
        <v>540</v>
      </c>
      <c r="N1220" s="70"/>
      <c r="P1220" s="193">
        <f t="shared" si="92"/>
        <v>88.334925925925887</v>
      </c>
      <c r="Q1220" s="11"/>
      <c r="R1220" s="11"/>
      <c r="S1220" s="11"/>
      <c r="T1220" s="196">
        <f t="shared" si="93"/>
        <v>524.37962962962968</v>
      </c>
      <c r="U1220" s="11"/>
      <c r="V1220" s="11"/>
      <c r="W1220" s="11"/>
      <c r="Y1220" s="171">
        <v>47700.859999999979</v>
      </c>
      <c r="Z1220" s="171">
        <f t="shared" si="90"/>
        <v>72686.92</v>
      </c>
      <c r="AA1220" s="172"/>
      <c r="AB1220" s="171">
        <f t="shared" si="91"/>
        <v>43240.85</v>
      </c>
      <c r="AC1220" s="171">
        <v>53379.59</v>
      </c>
      <c r="AD1220" s="171"/>
      <c r="AE1220" s="4"/>
      <c r="AF1220" s="4"/>
    </row>
    <row r="1221" spans="1:32">
      <c r="A1221" s="56"/>
      <c r="B1221" s="11"/>
      <c r="C1221" s="11" t="s">
        <v>58</v>
      </c>
      <c r="D1221" s="11"/>
      <c r="E1221" s="11" t="s">
        <v>59</v>
      </c>
      <c r="F1221" s="11">
        <v>13263</v>
      </c>
      <c r="G1221" s="11"/>
      <c r="H1221" s="11"/>
      <c r="I1221" s="11"/>
      <c r="J1221" s="204">
        <v>1945.1399999999999</v>
      </c>
      <c r="K1221" s="11"/>
      <c r="M1221" s="11">
        <v>20</v>
      </c>
      <c r="N1221" s="70"/>
      <c r="P1221" s="193">
        <f t="shared" si="92"/>
        <v>97.256999999999991</v>
      </c>
      <c r="Q1221" s="11"/>
      <c r="R1221" s="11"/>
      <c r="S1221" s="11"/>
      <c r="T1221" s="196">
        <f t="shared" si="93"/>
        <v>663.15</v>
      </c>
      <c r="U1221" s="11"/>
      <c r="V1221" s="11"/>
      <c r="W1221" s="11"/>
      <c r="Y1221" s="171">
        <v>1945.1399999999999</v>
      </c>
      <c r="Z1221" s="171">
        <f t="shared" si="90"/>
        <v>2964.02</v>
      </c>
      <c r="AA1221" s="172"/>
      <c r="AB1221" s="171">
        <f t="shared" si="91"/>
        <v>1763.27</v>
      </c>
      <c r="AC1221" s="171">
        <v>2176.71</v>
      </c>
      <c r="AD1221" s="171"/>
      <c r="AE1221" s="4"/>
      <c r="AF1221" s="4"/>
    </row>
    <row r="1222" spans="1:32">
      <c r="A1222" s="56"/>
      <c r="B1222" s="11"/>
      <c r="C1222" s="11" t="s">
        <v>60</v>
      </c>
      <c r="D1222" s="11"/>
      <c r="E1222" s="11" t="s">
        <v>61</v>
      </c>
      <c r="F1222" s="11">
        <v>709126</v>
      </c>
      <c r="G1222" s="11"/>
      <c r="H1222" s="11"/>
      <c r="I1222" s="11"/>
      <c r="J1222" s="204">
        <v>121963.96000000002</v>
      </c>
      <c r="K1222" s="11"/>
      <c r="M1222" s="11">
        <v>976</v>
      </c>
      <c r="N1222" s="70"/>
      <c r="P1222" s="193">
        <f t="shared" si="92"/>
        <v>124.96307377049183</v>
      </c>
      <c r="Q1222" s="11"/>
      <c r="R1222" s="11"/>
      <c r="S1222" s="11"/>
      <c r="T1222" s="196">
        <f t="shared" si="93"/>
        <v>726.56352459016398</v>
      </c>
      <c r="U1222" s="11"/>
      <c r="V1222" s="11"/>
      <c r="W1222" s="11"/>
      <c r="Y1222" s="171">
        <v>121963.96000000002</v>
      </c>
      <c r="Z1222" s="171">
        <f t="shared" si="90"/>
        <v>185849.57</v>
      </c>
      <c r="AA1222" s="172"/>
      <c r="AB1222" s="171">
        <f t="shared" si="91"/>
        <v>110560.38</v>
      </c>
      <c r="AC1222" s="171">
        <v>136483.63</v>
      </c>
      <c r="AD1222" s="171"/>
      <c r="AE1222" s="4"/>
      <c r="AF1222" s="4"/>
    </row>
    <row r="1223" spans="1:32">
      <c r="A1223" s="56"/>
      <c r="B1223" s="11"/>
      <c r="C1223" s="11" t="s">
        <v>60</v>
      </c>
      <c r="D1223" s="11"/>
      <c r="E1223" s="11" t="s">
        <v>62</v>
      </c>
      <c r="F1223" s="11">
        <v>2261</v>
      </c>
      <c r="G1223" s="11"/>
      <c r="H1223" s="11"/>
      <c r="I1223" s="11"/>
      <c r="J1223" s="204">
        <v>401.75</v>
      </c>
      <c r="K1223" s="11"/>
      <c r="M1223" s="11">
        <v>2</v>
      </c>
      <c r="N1223" s="70"/>
      <c r="P1223" s="193">
        <f t="shared" si="92"/>
        <v>200.875</v>
      </c>
      <c r="Q1223" s="11"/>
      <c r="R1223" s="11"/>
      <c r="S1223" s="11"/>
      <c r="T1223" s="196">
        <f t="shared" si="93"/>
        <v>1130.5</v>
      </c>
      <c r="U1223" s="11"/>
      <c r="V1223" s="11"/>
      <c r="W1223" s="11"/>
      <c r="Y1223" s="171">
        <v>401.75</v>
      </c>
      <c r="Z1223" s="171">
        <f t="shared" si="90"/>
        <v>612.19000000000005</v>
      </c>
      <c r="AA1223" s="172"/>
      <c r="AB1223" s="171">
        <f t="shared" si="91"/>
        <v>364.19</v>
      </c>
      <c r="AC1223" s="171">
        <v>449.58</v>
      </c>
      <c r="AD1223" s="171"/>
      <c r="AE1223" s="4"/>
      <c r="AF1223" s="4"/>
    </row>
    <row r="1224" spans="1:32">
      <c r="A1224" s="56"/>
      <c r="B1224" s="11"/>
      <c r="C1224" s="11" t="s">
        <v>63</v>
      </c>
      <c r="D1224" s="11"/>
      <c r="E1224" s="11" t="s">
        <v>64</v>
      </c>
      <c r="F1224" s="11">
        <v>26018</v>
      </c>
      <c r="G1224" s="11"/>
      <c r="H1224" s="11"/>
      <c r="I1224" s="11"/>
      <c r="J1224" s="204">
        <v>4572.97</v>
      </c>
      <c r="K1224" s="11"/>
      <c r="M1224" s="11">
        <v>29</v>
      </c>
      <c r="N1224" s="70"/>
      <c r="P1224" s="193">
        <f t="shared" si="92"/>
        <v>157.68862068965518</v>
      </c>
      <c r="Q1224" s="11"/>
      <c r="R1224" s="11"/>
      <c r="S1224" s="11"/>
      <c r="T1224" s="196">
        <f t="shared" si="93"/>
        <v>897.17241379310349</v>
      </c>
      <c r="U1224" s="11"/>
      <c r="V1224" s="11"/>
      <c r="W1224" s="11"/>
      <c r="Y1224" s="171">
        <v>4572.97</v>
      </c>
      <c r="Z1224" s="171">
        <f t="shared" si="90"/>
        <v>6968.32</v>
      </c>
      <c r="AA1224" s="172"/>
      <c r="AB1224" s="171">
        <f t="shared" si="91"/>
        <v>4145.3999999999996</v>
      </c>
      <c r="AC1224" s="171">
        <v>5117.38</v>
      </c>
      <c r="AD1224" s="171"/>
      <c r="AE1224" s="4"/>
      <c r="AF1224" s="4"/>
    </row>
    <row r="1225" spans="1:32">
      <c r="A1225" s="56"/>
      <c r="B1225" s="11"/>
      <c r="C1225" s="11" t="s">
        <v>65</v>
      </c>
      <c r="D1225" s="11"/>
      <c r="E1225" s="11" t="s">
        <v>66</v>
      </c>
      <c r="F1225" s="11">
        <v>175</v>
      </c>
      <c r="G1225" s="11"/>
      <c r="H1225" s="11"/>
      <c r="I1225" s="11"/>
      <c r="J1225" s="204">
        <v>34.86</v>
      </c>
      <c r="K1225" s="11"/>
      <c r="M1225" s="11">
        <v>1</v>
      </c>
      <c r="N1225" s="70"/>
      <c r="P1225" s="193">
        <f t="shared" si="92"/>
        <v>34.86</v>
      </c>
      <c r="Q1225" s="11"/>
      <c r="R1225" s="11"/>
      <c r="S1225" s="11"/>
      <c r="T1225" s="196">
        <f t="shared" si="93"/>
        <v>175</v>
      </c>
      <c r="U1225" s="11"/>
      <c r="V1225" s="11"/>
      <c r="W1225" s="11"/>
      <c r="Y1225" s="171">
        <v>34.86</v>
      </c>
      <c r="Z1225" s="171">
        <f t="shared" si="90"/>
        <v>53.12</v>
      </c>
      <c r="AA1225" s="172"/>
      <c r="AB1225" s="171">
        <f t="shared" si="91"/>
        <v>31.6</v>
      </c>
      <c r="AC1225" s="171">
        <v>39.01</v>
      </c>
      <c r="AD1225" s="171"/>
      <c r="AE1225" s="4"/>
      <c r="AF1225" s="4"/>
    </row>
    <row r="1226" spans="1:32">
      <c r="A1226" s="56"/>
      <c r="B1226" s="11"/>
      <c r="C1226" s="11" t="s">
        <v>67</v>
      </c>
      <c r="D1226" s="11"/>
      <c r="E1226" s="11" t="s">
        <v>68</v>
      </c>
      <c r="F1226" s="11">
        <v>24240</v>
      </c>
      <c r="G1226" s="11"/>
      <c r="H1226" s="11"/>
      <c r="I1226" s="11"/>
      <c r="J1226" s="204">
        <v>3878.5000000000005</v>
      </c>
      <c r="K1226" s="11"/>
      <c r="M1226" s="11">
        <v>30</v>
      </c>
      <c r="N1226" s="70"/>
      <c r="P1226" s="193">
        <f t="shared" si="92"/>
        <v>129.28333333333336</v>
      </c>
      <c r="Q1226" s="11"/>
      <c r="R1226" s="11"/>
      <c r="S1226" s="11"/>
      <c r="T1226" s="196">
        <f t="shared" si="93"/>
        <v>808</v>
      </c>
      <c r="U1226" s="11"/>
      <c r="V1226" s="11"/>
      <c r="W1226" s="11"/>
      <c r="Y1226" s="171">
        <v>3878.5000000000005</v>
      </c>
      <c r="Z1226" s="171">
        <f t="shared" si="90"/>
        <v>5910.09</v>
      </c>
      <c r="AA1226" s="172"/>
      <c r="AB1226" s="171">
        <f t="shared" si="91"/>
        <v>3515.86</v>
      </c>
      <c r="AC1226" s="171">
        <v>4340.2299999999996</v>
      </c>
      <c r="AD1226" s="171"/>
      <c r="AE1226" s="4"/>
      <c r="AF1226" s="4"/>
    </row>
    <row r="1227" spans="1:32">
      <c r="A1227" s="56"/>
      <c r="B1227" s="11"/>
      <c r="C1227" s="11" t="s">
        <v>69</v>
      </c>
      <c r="D1227" s="11"/>
      <c r="E1227" s="11" t="s">
        <v>70</v>
      </c>
      <c r="F1227" s="11">
        <v>2574728</v>
      </c>
      <c r="G1227" s="11"/>
      <c r="H1227" s="11"/>
      <c r="I1227" s="11"/>
      <c r="J1227" s="204">
        <v>437655.62000000011</v>
      </c>
      <c r="K1227" s="11"/>
      <c r="M1227" s="11">
        <v>4002</v>
      </c>
      <c r="N1227" s="70"/>
      <c r="P1227" s="193">
        <f t="shared" si="92"/>
        <v>109.35922538730638</v>
      </c>
      <c r="Q1227" s="11"/>
      <c r="R1227" s="11"/>
      <c r="S1227" s="11"/>
      <c r="T1227" s="196">
        <f t="shared" si="93"/>
        <v>643.36031984007991</v>
      </c>
      <c r="U1227" s="11"/>
      <c r="V1227" s="11"/>
      <c r="W1227" s="11"/>
      <c r="Y1227" s="171">
        <v>437655.62000000011</v>
      </c>
      <c r="Z1227" s="171">
        <f t="shared" si="90"/>
        <v>666902.81000000006</v>
      </c>
      <c r="AA1227" s="172"/>
      <c r="AB1227" s="171">
        <f t="shared" si="91"/>
        <v>396735</v>
      </c>
      <c r="AC1227" s="171">
        <v>489758.02</v>
      </c>
      <c r="AD1227" s="171"/>
      <c r="AE1227" s="4"/>
      <c r="AF1227" s="4"/>
    </row>
    <row r="1228" spans="1:32">
      <c r="A1228" s="56"/>
      <c r="B1228" s="11"/>
      <c r="C1228" s="11" t="s">
        <v>71</v>
      </c>
      <c r="D1228" s="11"/>
      <c r="E1228" s="11" t="s">
        <v>72</v>
      </c>
      <c r="F1228" s="11">
        <v>5756755</v>
      </c>
      <c r="G1228" s="11"/>
      <c r="H1228" s="11"/>
      <c r="I1228" s="11"/>
      <c r="J1228" s="204">
        <v>993580.47000000672</v>
      </c>
      <c r="K1228" s="11"/>
      <c r="M1228" s="11">
        <v>16377</v>
      </c>
      <c r="N1228" s="70"/>
      <c r="P1228" s="193">
        <f t="shared" si="92"/>
        <v>60.669259937717939</v>
      </c>
      <c r="Q1228" s="11"/>
      <c r="R1228" s="11"/>
      <c r="S1228" s="11"/>
      <c r="T1228" s="196">
        <f t="shared" si="93"/>
        <v>351.51462416804054</v>
      </c>
      <c r="U1228" s="11"/>
      <c r="V1228" s="11"/>
      <c r="W1228" s="11"/>
      <c r="Y1228" s="171">
        <v>993580.47000000672</v>
      </c>
      <c r="Z1228" s="171">
        <f t="shared" si="90"/>
        <v>1514025.13</v>
      </c>
      <c r="AA1228" s="172"/>
      <c r="AB1228" s="171">
        <f t="shared" si="91"/>
        <v>900681.11</v>
      </c>
      <c r="AC1228" s="171">
        <v>1111865.08</v>
      </c>
      <c r="AD1228" s="171"/>
      <c r="AE1228" s="4"/>
      <c r="AF1228" s="4"/>
    </row>
    <row r="1229" spans="1:32">
      <c r="A1229" s="56"/>
      <c r="B1229" s="11"/>
      <c r="C1229" s="11" t="s">
        <v>74</v>
      </c>
      <c r="D1229" s="11"/>
      <c r="E1229" s="11" t="s">
        <v>75</v>
      </c>
      <c r="F1229" s="11">
        <v>790</v>
      </c>
      <c r="G1229" s="11"/>
      <c r="H1229" s="11"/>
      <c r="I1229" s="11"/>
      <c r="J1229" s="204">
        <v>141.62</v>
      </c>
      <c r="K1229" s="11"/>
      <c r="M1229" s="11">
        <v>1</v>
      </c>
      <c r="N1229" s="70"/>
      <c r="P1229" s="193">
        <f t="shared" si="92"/>
        <v>141.62</v>
      </c>
      <c r="Q1229" s="11"/>
      <c r="R1229" s="11"/>
      <c r="S1229" s="11"/>
      <c r="T1229" s="196">
        <f t="shared" si="93"/>
        <v>790</v>
      </c>
      <c r="U1229" s="11"/>
      <c r="V1229" s="11"/>
      <c r="W1229" s="11"/>
      <c r="Y1229" s="171">
        <v>141.62</v>
      </c>
      <c r="Z1229" s="171">
        <f t="shared" si="90"/>
        <v>215.8</v>
      </c>
      <c r="AA1229" s="172"/>
      <c r="AB1229" s="171">
        <f t="shared" si="91"/>
        <v>128.38</v>
      </c>
      <c r="AC1229" s="171">
        <v>158.47999999999999</v>
      </c>
      <c r="AD1229" s="171"/>
      <c r="AE1229" s="4"/>
      <c r="AF1229" s="4"/>
    </row>
    <row r="1230" spans="1:32">
      <c r="A1230" s="56"/>
      <c r="B1230" s="11"/>
      <c r="C1230" s="11" t="s">
        <v>76</v>
      </c>
      <c r="D1230" s="11"/>
      <c r="E1230" s="11" t="s">
        <v>77</v>
      </c>
      <c r="F1230" s="11">
        <v>3439</v>
      </c>
      <c r="G1230" s="11"/>
      <c r="H1230" s="11"/>
      <c r="I1230" s="11"/>
      <c r="J1230" s="204">
        <v>617.41999999999996</v>
      </c>
      <c r="K1230" s="11"/>
      <c r="M1230" s="11">
        <v>3</v>
      </c>
      <c r="N1230" s="70"/>
      <c r="P1230" s="193">
        <f t="shared" si="92"/>
        <v>205.80666666666664</v>
      </c>
      <c r="Q1230" s="11"/>
      <c r="R1230" s="11"/>
      <c r="S1230" s="11"/>
      <c r="T1230" s="196">
        <f t="shared" si="93"/>
        <v>1146.3333333333333</v>
      </c>
      <c r="U1230" s="11"/>
      <c r="V1230" s="11"/>
      <c r="W1230" s="11"/>
      <c r="Y1230" s="171">
        <v>617.41999999999996</v>
      </c>
      <c r="Z1230" s="171">
        <f t="shared" si="90"/>
        <v>940.83</v>
      </c>
      <c r="AA1230" s="172"/>
      <c r="AB1230" s="171">
        <f t="shared" si="91"/>
        <v>559.69000000000005</v>
      </c>
      <c r="AC1230" s="171">
        <v>690.92</v>
      </c>
      <c r="AD1230" s="171"/>
      <c r="AE1230" s="4"/>
      <c r="AF1230" s="4"/>
    </row>
    <row r="1231" spans="1:32">
      <c r="A1231" s="56"/>
      <c r="B1231" s="11"/>
      <c r="C1231" s="11" t="s">
        <v>78</v>
      </c>
      <c r="D1231" s="11"/>
      <c r="E1231" s="11" t="s">
        <v>79</v>
      </c>
      <c r="F1231" s="11">
        <v>42544</v>
      </c>
      <c r="G1231" s="11"/>
      <c r="H1231" s="11"/>
      <c r="I1231" s="11"/>
      <c r="J1231" s="204">
        <v>6972.8</v>
      </c>
      <c r="K1231" s="11"/>
      <c r="M1231" s="11">
        <v>58</v>
      </c>
      <c r="N1231" s="70"/>
      <c r="P1231" s="193">
        <f t="shared" si="92"/>
        <v>120.22068965517242</v>
      </c>
      <c r="Q1231" s="11"/>
      <c r="R1231" s="11"/>
      <c r="S1231" s="11"/>
      <c r="T1231" s="196">
        <f t="shared" si="93"/>
        <v>733.51724137931035</v>
      </c>
      <c r="U1231" s="11"/>
      <c r="V1231" s="11"/>
      <c r="W1231" s="11"/>
      <c r="Y1231" s="171">
        <v>6972.8</v>
      </c>
      <c r="Z1231" s="171">
        <f t="shared" si="90"/>
        <v>10625.2</v>
      </c>
      <c r="AA1231" s="172"/>
      <c r="AB1231" s="171">
        <f t="shared" si="91"/>
        <v>6320.85</v>
      </c>
      <c r="AC1231" s="171">
        <v>7802.9</v>
      </c>
      <c r="AD1231" s="171"/>
      <c r="AE1231" s="4"/>
      <c r="AF1231" s="4"/>
    </row>
    <row r="1232" spans="1:32">
      <c r="A1232" s="56"/>
      <c r="B1232" s="11"/>
      <c r="C1232" s="11" t="s">
        <v>80</v>
      </c>
      <c r="D1232" s="11"/>
      <c r="E1232" s="11" t="s">
        <v>81</v>
      </c>
      <c r="F1232" s="11">
        <v>190569</v>
      </c>
      <c r="G1232" s="11"/>
      <c r="H1232" s="11"/>
      <c r="I1232" s="11"/>
      <c r="J1232" s="204">
        <v>32288.750000000015</v>
      </c>
      <c r="K1232" s="11"/>
      <c r="M1232" s="11">
        <v>226</v>
      </c>
      <c r="N1232" s="70"/>
      <c r="P1232" s="193">
        <f t="shared" si="92"/>
        <v>142.87057522123899</v>
      </c>
      <c r="Q1232" s="11"/>
      <c r="R1232" s="11"/>
      <c r="S1232" s="11"/>
      <c r="T1232" s="196">
        <f t="shared" si="93"/>
        <v>843.22566371681421</v>
      </c>
      <c r="U1232" s="11"/>
      <c r="V1232" s="11"/>
      <c r="W1232" s="11"/>
      <c r="Y1232" s="171">
        <v>32288.750000000015</v>
      </c>
      <c r="Z1232" s="171">
        <f t="shared" si="90"/>
        <v>49201.83</v>
      </c>
      <c r="AA1232" s="172"/>
      <c r="AB1232" s="171">
        <f t="shared" si="91"/>
        <v>29269.77</v>
      </c>
      <c r="AC1232" s="171">
        <v>36132.69</v>
      </c>
      <c r="AD1232" s="171"/>
      <c r="AE1232" s="4"/>
      <c r="AF1232" s="4"/>
    </row>
    <row r="1233" spans="1:32">
      <c r="A1233" s="56"/>
      <c r="B1233" s="11"/>
      <c r="C1233" s="11" t="s">
        <v>80</v>
      </c>
      <c r="D1233" s="11"/>
      <c r="E1233" s="11" t="s">
        <v>82</v>
      </c>
      <c r="F1233" s="11">
        <v>5343</v>
      </c>
      <c r="G1233" s="11"/>
      <c r="H1233" s="11"/>
      <c r="I1233" s="11"/>
      <c r="J1233" s="204">
        <v>962.91</v>
      </c>
      <c r="K1233" s="11"/>
      <c r="M1233" s="11">
        <v>10</v>
      </c>
      <c r="N1233" s="70"/>
      <c r="P1233" s="193">
        <f t="shared" si="92"/>
        <v>96.290999999999997</v>
      </c>
      <c r="Q1233" s="11"/>
      <c r="R1233" s="11"/>
      <c r="S1233" s="11"/>
      <c r="T1233" s="196">
        <f t="shared" si="93"/>
        <v>534.29999999999995</v>
      </c>
      <c r="U1233" s="11"/>
      <c r="V1233" s="11"/>
      <c r="W1233" s="11"/>
      <c r="Y1233" s="171">
        <v>962.91</v>
      </c>
      <c r="Z1233" s="171">
        <f t="shared" si="90"/>
        <v>1467.29</v>
      </c>
      <c r="AA1233" s="172"/>
      <c r="AB1233" s="171">
        <f t="shared" si="91"/>
        <v>872.88</v>
      </c>
      <c r="AC1233" s="171">
        <v>1077.54</v>
      </c>
      <c r="AD1233" s="171"/>
      <c r="AE1233" s="4"/>
      <c r="AF1233" s="4"/>
    </row>
    <row r="1234" spans="1:32">
      <c r="A1234" s="56"/>
      <c r="B1234" s="11"/>
      <c r="C1234" s="11" t="s">
        <v>83</v>
      </c>
      <c r="D1234" s="11"/>
      <c r="E1234" s="11" t="s">
        <v>84</v>
      </c>
      <c r="F1234" s="11">
        <v>1241</v>
      </c>
      <c r="G1234" s="11"/>
      <c r="H1234" s="11"/>
      <c r="I1234" s="11"/>
      <c r="J1234" s="204">
        <v>223.92</v>
      </c>
      <c r="K1234" s="11"/>
      <c r="M1234" s="11">
        <v>1</v>
      </c>
      <c r="N1234" s="70"/>
      <c r="P1234" s="193">
        <f t="shared" si="92"/>
        <v>223.92</v>
      </c>
      <c r="Q1234" s="11"/>
      <c r="R1234" s="11"/>
      <c r="S1234" s="11"/>
      <c r="T1234" s="196">
        <f t="shared" si="93"/>
        <v>1241</v>
      </c>
      <c r="U1234" s="11"/>
      <c r="V1234" s="11"/>
      <c r="W1234" s="11"/>
      <c r="Y1234" s="171">
        <v>223.92</v>
      </c>
      <c r="Z1234" s="171">
        <f t="shared" si="90"/>
        <v>341.21</v>
      </c>
      <c r="AA1234" s="172"/>
      <c r="AB1234" s="171">
        <f t="shared" si="91"/>
        <v>202.98</v>
      </c>
      <c r="AC1234" s="171">
        <v>250.58</v>
      </c>
      <c r="AD1234" s="171"/>
      <c r="AE1234" s="4"/>
      <c r="AF1234" s="4"/>
    </row>
    <row r="1235" spans="1:32">
      <c r="A1235" s="56"/>
      <c r="B1235" s="11"/>
      <c r="C1235" s="11" t="s">
        <v>83</v>
      </c>
      <c r="D1235" s="11"/>
      <c r="E1235" s="11" t="s">
        <v>85</v>
      </c>
      <c r="F1235" s="11">
        <v>4042579</v>
      </c>
      <c r="G1235" s="11"/>
      <c r="H1235" s="11"/>
      <c r="I1235" s="11"/>
      <c r="J1235" s="204">
        <v>708446.25999999826</v>
      </c>
      <c r="K1235" s="11"/>
      <c r="M1235" s="11">
        <v>5587</v>
      </c>
      <c r="N1235" s="70"/>
      <c r="P1235" s="193">
        <f t="shared" si="92"/>
        <v>126.80262394845145</v>
      </c>
      <c r="Q1235" s="11"/>
      <c r="R1235" s="11"/>
      <c r="S1235" s="11"/>
      <c r="T1235" s="196">
        <f t="shared" si="93"/>
        <v>723.5688204761052</v>
      </c>
      <c r="U1235" s="11"/>
      <c r="V1235" s="11"/>
      <c r="W1235" s="11"/>
      <c r="Y1235" s="171">
        <v>708446.25999999826</v>
      </c>
      <c r="Z1235" s="171">
        <f t="shared" si="90"/>
        <v>1079535.55</v>
      </c>
      <c r="AA1235" s="172"/>
      <c r="AB1235" s="171">
        <f t="shared" si="91"/>
        <v>642206.82999999996</v>
      </c>
      <c r="AC1235" s="171">
        <v>792785.97</v>
      </c>
      <c r="AD1235" s="171"/>
      <c r="AE1235" s="4"/>
      <c r="AF1235" s="4"/>
    </row>
    <row r="1236" spans="1:32">
      <c r="A1236" s="56"/>
      <c r="B1236" s="11"/>
      <c r="C1236" s="11" t="s">
        <v>83</v>
      </c>
      <c r="D1236" s="11"/>
      <c r="E1236" s="11" t="s">
        <v>86</v>
      </c>
      <c r="F1236" s="11">
        <v>2640</v>
      </c>
      <c r="G1236" s="11"/>
      <c r="H1236" s="11"/>
      <c r="I1236" s="11"/>
      <c r="J1236" s="204">
        <v>484.34</v>
      </c>
      <c r="K1236" s="11"/>
      <c r="M1236" s="11">
        <v>1</v>
      </c>
      <c r="N1236" s="70"/>
      <c r="P1236" s="193">
        <f t="shared" si="92"/>
        <v>484.34</v>
      </c>
      <c r="Q1236" s="11"/>
      <c r="R1236" s="11"/>
      <c r="S1236" s="11"/>
      <c r="T1236" s="196">
        <f t="shared" si="93"/>
        <v>2640</v>
      </c>
      <c r="U1236" s="11"/>
      <c r="V1236" s="11"/>
      <c r="W1236" s="11"/>
      <c r="Y1236" s="171">
        <v>484.34</v>
      </c>
      <c r="Z1236" s="171">
        <f t="shared" si="90"/>
        <v>738.04</v>
      </c>
      <c r="AA1236" s="172"/>
      <c r="AB1236" s="171">
        <f t="shared" si="91"/>
        <v>439.05</v>
      </c>
      <c r="AC1236" s="171">
        <v>542</v>
      </c>
      <c r="AD1236" s="171"/>
      <c r="AE1236" s="4"/>
      <c r="AF1236" s="4"/>
    </row>
    <row r="1237" spans="1:32">
      <c r="A1237" s="56"/>
      <c r="B1237" s="11"/>
      <c r="C1237" s="11" t="s">
        <v>83</v>
      </c>
      <c r="D1237" s="11"/>
      <c r="E1237" s="11" t="s">
        <v>87</v>
      </c>
      <c r="F1237" s="11">
        <v>504</v>
      </c>
      <c r="G1237" s="11"/>
      <c r="H1237" s="11"/>
      <c r="I1237" s="11"/>
      <c r="J1237" s="204">
        <v>91.71</v>
      </c>
      <c r="K1237" s="11"/>
      <c r="M1237" s="11">
        <v>1</v>
      </c>
      <c r="N1237" s="70"/>
      <c r="P1237" s="193">
        <f t="shared" si="92"/>
        <v>91.71</v>
      </c>
      <c r="Q1237" s="11"/>
      <c r="R1237" s="11"/>
      <c r="S1237" s="11"/>
      <c r="T1237" s="196">
        <f t="shared" si="93"/>
        <v>504</v>
      </c>
      <c r="U1237" s="11"/>
      <c r="V1237" s="11"/>
      <c r="W1237" s="11"/>
      <c r="Y1237" s="171">
        <v>91.71</v>
      </c>
      <c r="Z1237" s="171">
        <f t="shared" si="90"/>
        <v>139.75</v>
      </c>
      <c r="AA1237" s="172"/>
      <c r="AB1237" s="171">
        <f t="shared" si="91"/>
        <v>83.14</v>
      </c>
      <c r="AC1237" s="171">
        <v>102.63</v>
      </c>
      <c r="AD1237" s="171"/>
      <c r="AE1237" s="4"/>
      <c r="AF1237" s="4"/>
    </row>
    <row r="1238" spans="1:32">
      <c r="A1238" s="56"/>
      <c r="B1238" s="11"/>
      <c r="C1238" s="11" t="s">
        <v>88</v>
      </c>
      <c r="D1238" s="11"/>
      <c r="E1238" s="11" t="s">
        <v>89</v>
      </c>
      <c r="F1238" s="11">
        <v>8068</v>
      </c>
      <c r="G1238" s="11"/>
      <c r="H1238" s="11"/>
      <c r="I1238" s="11"/>
      <c r="J1238" s="204">
        <v>1431.3999999999999</v>
      </c>
      <c r="K1238" s="11"/>
      <c r="M1238" s="11">
        <v>18</v>
      </c>
      <c r="N1238" s="70"/>
      <c r="P1238" s="193">
        <f t="shared" si="92"/>
        <v>79.522222222222211</v>
      </c>
      <c r="Q1238" s="11"/>
      <c r="R1238" s="11"/>
      <c r="S1238" s="11"/>
      <c r="T1238" s="196">
        <f t="shared" si="93"/>
        <v>448.22222222222223</v>
      </c>
      <c r="U1238" s="11"/>
      <c r="V1238" s="11"/>
      <c r="W1238" s="11"/>
      <c r="Y1238" s="171">
        <v>1431.3999999999999</v>
      </c>
      <c r="Z1238" s="171">
        <f t="shared" si="90"/>
        <v>2181.1799999999998</v>
      </c>
      <c r="AA1238" s="172"/>
      <c r="AB1238" s="171">
        <f t="shared" si="91"/>
        <v>1297.56</v>
      </c>
      <c r="AC1238" s="171">
        <v>1601.81</v>
      </c>
      <c r="AD1238" s="171"/>
      <c r="AE1238" s="4"/>
      <c r="AF1238" s="4"/>
    </row>
    <row r="1239" spans="1:32">
      <c r="A1239" s="56"/>
      <c r="B1239" s="11"/>
      <c r="C1239" s="11" t="s">
        <v>88</v>
      </c>
      <c r="D1239" s="11"/>
      <c r="E1239" s="11" t="s">
        <v>66</v>
      </c>
      <c r="F1239" s="11">
        <v>3490859</v>
      </c>
      <c r="G1239" s="11"/>
      <c r="H1239" s="11"/>
      <c r="I1239" s="11"/>
      <c r="J1239" s="204">
        <v>600529.12999999919</v>
      </c>
      <c r="K1239" s="11"/>
      <c r="M1239" s="11">
        <v>5314</v>
      </c>
      <c r="N1239" s="70"/>
      <c r="P1239" s="193">
        <f t="shared" si="92"/>
        <v>113.00886902521626</v>
      </c>
      <c r="Q1239" s="11"/>
      <c r="R1239" s="11"/>
      <c r="S1239" s="11"/>
      <c r="T1239" s="196">
        <f t="shared" si="93"/>
        <v>656.91738803161456</v>
      </c>
      <c r="U1239" s="11"/>
      <c r="V1239" s="11"/>
      <c r="W1239" s="11"/>
      <c r="Y1239" s="171">
        <v>600529.12999999919</v>
      </c>
      <c r="Z1239" s="171">
        <f t="shared" si="90"/>
        <v>915090.65</v>
      </c>
      <c r="AA1239" s="172"/>
      <c r="AB1239" s="171">
        <f t="shared" si="91"/>
        <v>544379.9</v>
      </c>
      <c r="AC1239" s="171">
        <v>672021.43</v>
      </c>
      <c r="AD1239" s="171"/>
      <c r="AE1239" s="4"/>
      <c r="AF1239" s="4"/>
    </row>
    <row r="1240" spans="1:32">
      <c r="A1240" s="56"/>
      <c r="B1240" s="11"/>
      <c r="C1240" s="11" t="s">
        <v>90</v>
      </c>
      <c r="D1240" s="11"/>
      <c r="E1240" s="11" t="s">
        <v>91</v>
      </c>
      <c r="F1240" s="11">
        <v>1314889</v>
      </c>
      <c r="G1240" s="11"/>
      <c r="H1240" s="11"/>
      <c r="I1240" s="11"/>
      <c r="J1240" s="204">
        <v>230239.24999999948</v>
      </c>
      <c r="K1240" s="11"/>
      <c r="M1240" s="11">
        <v>2969</v>
      </c>
      <c r="N1240" s="70"/>
      <c r="P1240" s="193">
        <f t="shared" si="92"/>
        <v>77.547743347928417</v>
      </c>
      <c r="Q1240" s="11"/>
      <c r="R1240" s="11"/>
      <c r="S1240" s="11"/>
      <c r="T1240" s="196">
        <f t="shared" si="93"/>
        <v>442.87268440552373</v>
      </c>
      <c r="U1240" s="11"/>
      <c r="V1240" s="11"/>
      <c r="W1240" s="11"/>
      <c r="Y1240" s="171">
        <v>230239.24999999948</v>
      </c>
      <c r="Z1240" s="171">
        <f t="shared" si="90"/>
        <v>350840.24</v>
      </c>
      <c r="AA1240" s="172"/>
      <c r="AB1240" s="171">
        <f t="shared" si="91"/>
        <v>208711.98</v>
      </c>
      <c r="AC1240" s="171">
        <v>257648.97</v>
      </c>
      <c r="AD1240" s="171"/>
      <c r="AE1240" s="4"/>
      <c r="AF1240" s="4"/>
    </row>
    <row r="1241" spans="1:32">
      <c r="A1241" s="56"/>
      <c r="B1241" s="11"/>
      <c r="C1241" s="11" t="s">
        <v>90</v>
      </c>
      <c r="D1241" s="11"/>
      <c r="E1241" s="11" t="s">
        <v>92</v>
      </c>
      <c r="F1241" s="11">
        <v>788874</v>
      </c>
      <c r="G1241" s="11"/>
      <c r="H1241" s="11"/>
      <c r="I1241" s="11"/>
      <c r="J1241" s="204">
        <v>138642.55999999974</v>
      </c>
      <c r="K1241" s="11"/>
      <c r="M1241" s="11">
        <v>1266</v>
      </c>
      <c r="N1241" s="70"/>
      <c r="P1241" s="193">
        <f t="shared" si="92"/>
        <v>109.51229067930468</v>
      </c>
      <c r="Q1241" s="11"/>
      <c r="R1241" s="11"/>
      <c r="S1241" s="11"/>
      <c r="T1241" s="196">
        <f t="shared" si="93"/>
        <v>623.12322274881512</v>
      </c>
      <c r="U1241" s="11"/>
      <c r="V1241" s="11"/>
      <c r="W1241" s="11"/>
      <c r="Y1241" s="171">
        <v>138642.55999999974</v>
      </c>
      <c r="Z1241" s="171">
        <f t="shared" si="90"/>
        <v>211264.54</v>
      </c>
      <c r="AA1241" s="172"/>
      <c r="AB1241" s="171">
        <f t="shared" si="91"/>
        <v>125679.54</v>
      </c>
      <c r="AC1241" s="171">
        <v>155147.79999999999</v>
      </c>
      <c r="AD1241" s="171"/>
      <c r="AE1241" s="4"/>
      <c r="AF1241" s="4"/>
    </row>
    <row r="1242" spans="1:32">
      <c r="A1242" s="56"/>
      <c r="B1242" s="11"/>
      <c r="C1242" s="11" t="s">
        <v>90</v>
      </c>
      <c r="D1242" s="11"/>
      <c r="E1242" s="11" t="s">
        <v>93</v>
      </c>
      <c r="F1242" s="11">
        <v>777</v>
      </c>
      <c r="G1242" s="11"/>
      <c r="H1242" s="11"/>
      <c r="I1242" s="11"/>
      <c r="J1242" s="204">
        <v>143.01</v>
      </c>
      <c r="K1242" s="11"/>
      <c r="M1242" s="11">
        <v>2</v>
      </c>
      <c r="N1242" s="70"/>
      <c r="P1242" s="193">
        <f t="shared" si="92"/>
        <v>71.504999999999995</v>
      </c>
      <c r="Q1242" s="11"/>
      <c r="R1242" s="11"/>
      <c r="S1242" s="11"/>
      <c r="T1242" s="196">
        <f t="shared" si="93"/>
        <v>388.5</v>
      </c>
      <c r="U1242" s="11"/>
      <c r="V1242" s="11"/>
      <c r="W1242" s="11"/>
      <c r="Y1242" s="171">
        <v>143.01</v>
      </c>
      <c r="Z1242" s="171">
        <f t="shared" si="90"/>
        <v>217.92</v>
      </c>
      <c r="AA1242" s="172"/>
      <c r="AB1242" s="171">
        <f t="shared" si="91"/>
        <v>129.63999999999999</v>
      </c>
      <c r="AC1242" s="171">
        <v>160.04</v>
      </c>
      <c r="AD1242" s="171"/>
      <c r="AE1242" s="4"/>
      <c r="AF1242" s="4"/>
    </row>
    <row r="1243" spans="1:32">
      <c r="A1243" s="56"/>
      <c r="B1243" s="11"/>
      <c r="C1243" s="11" t="s">
        <v>90</v>
      </c>
      <c r="D1243" s="11"/>
      <c r="E1243" s="11" t="s">
        <v>94</v>
      </c>
      <c r="F1243" s="11">
        <v>6279</v>
      </c>
      <c r="G1243" s="11"/>
      <c r="H1243" s="11"/>
      <c r="I1243" s="11"/>
      <c r="J1243" s="204">
        <v>1009.94</v>
      </c>
      <c r="K1243" s="11"/>
      <c r="M1243" s="11">
        <v>10</v>
      </c>
      <c r="N1243" s="70"/>
      <c r="P1243" s="193">
        <f t="shared" si="92"/>
        <v>100.994</v>
      </c>
      <c r="Q1243" s="11"/>
      <c r="R1243" s="11"/>
      <c r="S1243" s="11"/>
      <c r="T1243" s="196">
        <f t="shared" si="93"/>
        <v>627.9</v>
      </c>
      <c r="U1243" s="11"/>
      <c r="V1243" s="11"/>
      <c r="W1243" s="11"/>
      <c r="Y1243" s="171">
        <v>1009.94</v>
      </c>
      <c r="Z1243" s="171">
        <f t="shared" si="90"/>
        <v>1538.95</v>
      </c>
      <c r="AA1243" s="172"/>
      <c r="AB1243" s="171">
        <f t="shared" si="91"/>
        <v>915.51</v>
      </c>
      <c r="AC1243" s="171">
        <v>1130.17</v>
      </c>
      <c r="AD1243" s="171"/>
      <c r="AE1243" s="4"/>
      <c r="AF1243" s="4"/>
    </row>
    <row r="1244" spans="1:32">
      <c r="A1244" s="56"/>
      <c r="B1244" s="11"/>
      <c r="C1244" s="11" t="s">
        <v>95</v>
      </c>
      <c r="D1244" s="11"/>
      <c r="E1244" s="11" t="s">
        <v>96</v>
      </c>
      <c r="F1244" s="11">
        <v>424602</v>
      </c>
      <c r="G1244" s="11"/>
      <c r="H1244" s="11"/>
      <c r="I1244" s="11"/>
      <c r="J1244" s="204">
        <v>71140.390000000087</v>
      </c>
      <c r="K1244" s="11"/>
      <c r="M1244" s="11">
        <v>500</v>
      </c>
      <c r="N1244" s="70"/>
      <c r="P1244" s="193">
        <f t="shared" si="92"/>
        <v>142.28078000000016</v>
      </c>
      <c r="Q1244" s="11"/>
      <c r="R1244" s="11"/>
      <c r="S1244" s="11"/>
      <c r="T1244" s="196">
        <f t="shared" si="93"/>
        <v>849.20399999999995</v>
      </c>
      <c r="U1244" s="11"/>
      <c r="V1244" s="11"/>
      <c r="W1244" s="11"/>
      <c r="Y1244" s="171">
        <v>71140.390000000087</v>
      </c>
      <c r="Z1244" s="171">
        <f t="shared" si="90"/>
        <v>108404.24</v>
      </c>
      <c r="AA1244" s="172"/>
      <c r="AB1244" s="171">
        <f t="shared" si="91"/>
        <v>64488.79</v>
      </c>
      <c r="AC1244" s="171">
        <v>79609.570000000007</v>
      </c>
      <c r="AD1244" s="171"/>
      <c r="AE1244" s="4"/>
      <c r="AF1244" s="4"/>
    </row>
    <row r="1245" spans="1:32">
      <c r="A1245" s="56"/>
      <c r="B1245" s="11"/>
      <c r="C1245" s="11" t="s">
        <v>97</v>
      </c>
      <c r="D1245" s="11"/>
      <c r="E1245" s="11" t="s">
        <v>98</v>
      </c>
      <c r="F1245" s="11">
        <v>417</v>
      </c>
      <c r="G1245" s="11"/>
      <c r="H1245" s="11"/>
      <c r="I1245" s="11"/>
      <c r="J1245" s="204">
        <v>77.58</v>
      </c>
      <c r="K1245" s="11"/>
      <c r="M1245" s="11">
        <v>1</v>
      </c>
      <c r="N1245" s="70"/>
      <c r="P1245" s="193">
        <f t="shared" si="92"/>
        <v>77.58</v>
      </c>
      <c r="Q1245" s="11"/>
      <c r="R1245" s="11"/>
      <c r="S1245" s="11"/>
      <c r="T1245" s="196">
        <f t="shared" si="93"/>
        <v>417</v>
      </c>
      <c r="U1245" s="11"/>
      <c r="V1245" s="11"/>
      <c r="W1245" s="11"/>
      <c r="Y1245" s="171">
        <v>77.58</v>
      </c>
      <c r="Z1245" s="171">
        <f t="shared" si="90"/>
        <v>118.22</v>
      </c>
      <c r="AA1245" s="172"/>
      <c r="AB1245" s="171">
        <f t="shared" si="91"/>
        <v>70.33</v>
      </c>
      <c r="AC1245" s="171">
        <v>86.82</v>
      </c>
      <c r="AD1245" s="171"/>
      <c r="AE1245" s="4"/>
      <c r="AF1245" s="4"/>
    </row>
    <row r="1246" spans="1:32">
      <c r="A1246" s="56"/>
      <c r="B1246" s="11"/>
      <c r="C1246" s="11" t="s">
        <v>99</v>
      </c>
      <c r="D1246" s="11"/>
      <c r="E1246" s="11" t="s">
        <v>68</v>
      </c>
      <c r="F1246" s="11">
        <v>18150</v>
      </c>
      <c r="G1246" s="11"/>
      <c r="H1246" s="11"/>
      <c r="I1246" s="11"/>
      <c r="J1246" s="204">
        <v>3213.5999999999995</v>
      </c>
      <c r="K1246" s="11"/>
      <c r="M1246" s="11">
        <v>27</v>
      </c>
      <c r="N1246" s="70"/>
      <c r="P1246" s="193">
        <f t="shared" si="92"/>
        <v>119.0222222222222</v>
      </c>
      <c r="Q1246" s="11"/>
      <c r="R1246" s="11"/>
      <c r="S1246" s="11"/>
      <c r="T1246" s="196">
        <f t="shared" si="93"/>
        <v>672.22222222222217</v>
      </c>
      <c r="U1246" s="11"/>
      <c r="V1246" s="11"/>
      <c r="W1246" s="11"/>
      <c r="Y1246" s="171">
        <v>3213.5999999999995</v>
      </c>
      <c r="Z1246" s="171">
        <f t="shared" si="90"/>
        <v>4896.91</v>
      </c>
      <c r="AA1246" s="172"/>
      <c r="AB1246" s="171">
        <f t="shared" si="91"/>
        <v>2913.13</v>
      </c>
      <c r="AC1246" s="171">
        <v>3596.18</v>
      </c>
      <c r="AD1246" s="171"/>
      <c r="AE1246" s="4"/>
      <c r="AF1246" s="4"/>
    </row>
    <row r="1247" spans="1:32">
      <c r="A1247" s="56"/>
      <c r="B1247" s="11"/>
      <c r="C1247" s="11" t="s">
        <v>100</v>
      </c>
      <c r="D1247" s="11"/>
      <c r="E1247" s="11" t="s">
        <v>94</v>
      </c>
      <c r="F1247" s="11">
        <v>470</v>
      </c>
      <c r="G1247" s="11"/>
      <c r="H1247" s="11"/>
      <c r="I1247" s="11"/>
      <c r="J1247" s="204">
        <v>85.42</v>
      </c>
      <c r="K1247" s="11"/>
      <c r="M1247" s="11">
        <v>1</v>
      </c>
      <c r="N1247" s="70"/>
      <c r="P1247" s="193">
        <f t="shared" si="92"/>
        <v>85.42</v>
      </c>
      <c r="Q1247" s="11"/>
      <c r="R1247" s="11"/>
      <c r="S1247" s="11"/>
      <c r="T1247" s="196">
        <f t="shared" si="93"/>
        <v>470</v>
      </c>
      <c r="U1247" s="11"/>
      <c r="V1247" s="11"/>
      <c r="W1247" s="11"/>
      <c r="Y1247" s="171">
        <v>85.42</v>
      </c>
      <c r="Z1247" s="171">
        <f t="shared" si="90"/>
        <v>130.16</v>
      </c>
      <c r="AA1247" s="172"/>
      <c r="AB1247" s="171">
        <f t="shared" si="91"/>
        <v>77.430000000000007</v>
      </c>
      <c r="AC1247" s="171">
        <v>95.59</v>
      </c>
      <c r="AD1247" s="171"/>
      <c r="AE1247" s="4"/>
      <c r="AF1247" s="4"/>
    </row>
    <row r="1248" spans="1:32">
      <c r="A1248" s="56"/>
      <c r="B1248" s="11"/>
      <c r="C1248" s="11" t="s">
        <v>101</v>
      </c>
      <c r="D1248" s="11"/>
      <c r="E1248" s="11" t="s">
        <v>91</v>
      </c>
      <c r="F1248" s="11">
        <v>312</v>
      </c>
      <c r="G1248" s="11"/>
      <c r="H1248" s="11"/>
      <c r="I1248" s="11"/>
      <c r="J1248" s="204">
        <v>57.74</v>
      </c>
      <c r="K1248" s="11"/>
      <c r="M1248" s="11">
        <v>1</v>
      </c>
      <c r="N1248" s="70"/>
      <c r="P1248" s="193">
        <f t="shared" si="92"/>
        <v>57.74</v>
      </c>
      <c r="Q1248" s="11"/>
      <c r="R1248" s="11"/>
      <c r="S1248" s="11"/>
      <c r="T1248" s="196">
        <f t="shared" si="93"/>
        <v>312</v>
      </c>
      <c r="U1248" s="11"/>
      <c r="V1248" s="11"/>
      <c r="W1248" s="11"/>
      <c r="Y1248" s="171">
        <v>57.74</v>
      </c>
      <c r="Z1248" s="171">
        <f t="shared" si="90"/>
        <v>87.98</v>
      </c>
      <c r="AA1248" s="172"/>
      <c r="AB1248" s="171">
        <f t="shared" si="91"/>
        <v>52.34</v>
      </c>
      <c r="AC1248" s="171">
        <v>64.61</v>
      </c>
      <c r="AD1248" s="171"/>
      <c r="AE1248" s="4"/>
      <c r="AF1248" s="4"/>
    </row>
    <row r="1249" spans="1:32">
      <c r="A1249" s="56"/>
      <c r="B1249" s="11"/>
      <c r="C1249" s="11" t="s">
        <v>101</v>
      </c>
      <c r="D1249" s="11"/>
      <c r="E1249" s="11" t="s">
        <v>93</v>
      </c>
      <c r="F1249" s="11">
        <v>2271401</v>
      </c>
      <c r="G1249" s="11"/>
      <c r="H1249" s="11"/>
      <c r="I1249" s="11"/>
      <c r="J1249" s="204">
        <v>406773.63999999751</v>
      </c>
      <c r="K1249" s="11"/>
      <c r="M1249" s="11">
        <v>5385</v>
      </c>
      <c r="N1249" s="70"/>
      <c r="P1249" s="193">
        <f t="shared" si="92"/>
        <v>75.53828040854178</v>
      </c>
      <c r="Q1249" s="11"/>
      <c r="R1249" s="11"/>
      <c r="S1249" s="11"/>
      <c r="T1249" s="196">
        <f t="shared" si="93"/>
        <v>421.80148560817082</v>
      </c>
      <c r="U1249" s="11"/>
      <c r="V1249" s="11"/>
      <c r="W1249" s="11"/>
      <c r="Y1249" s="171">
        <v>406773.63999999751</v>
      </c>
      <c r="Z1249" s="171">
        <f t="shared" si="90"/>
        <v>619844.62</v>
      </c>
      <c r="AA1249" s="172"/>
      <c r="AB1249" s="171">
        <f t="shared" si="91"/>
        <v>368740.47</v>
      </c>
      <c r="AC1249" s="171">
        <v>455199.57</v>
      </c>
      <c r="AD1249" s="171"/>
      <c r="AE1249" s="4"/>
      <c r="AF1249" s="4"/>
    </row>
    <row r="1250" spans="1:32">
      <c r="A1250" s="56"/>
      <c r="B1250" s="11"/>
      <c r="C1250" s="11" t="s">
        <v>102</v>
      </c>
      <c r="D1250" s="11"/>
      <c r="E1250" s="11" t="s">
        <v>93</v>
      </c>
      <c r="F1250" s="11">
        <v>10933</v>
      </c>
      <c r="G1250" s="11"/>
      <c r="H1250" s="11"/>
      <c r="I1250" s="11"/>
      <c r="J1250" s="204">
        <v>1741.5900000000001</v>
      </c>
      <c r="K1250" s="11"/>
      <c r="M1250" s="11">
        <v>20</v>
      </c>
      <c r="N1250" s="70"/>
      <c r="P1250" s="193">
        <f t="shared" si="92"/>
        <v>87.07950000000001</v>
      </c>
      <c r="Q1250" s="11"/>
      <c r="R1250" s="11"/>
      <c r="S1250" s="11"/>
      <c r="T1250" s="196">
        <f t="shared" si="93"/>
        <v>546.65</v>
      </c>
      <c r="U1250" s="11"/>
      <c r="V1250" s="11"/>
      <c r="W1250" s="11"/>
      <c r="Y1250" s="171">
        <v>1741.5900000000001</v>
      </c>
      <c r="Z1250" s="171">
        <f t="shared" si="90"/>
        <v>2653.85</v>
      </c>
      <c r="AA1250" s="172"/>
      <c r="AB1250" s="171">
        <f t="shared" si="91"/>
        <v>1578.75</v>
      </c>
      <c r="AC1250" s="171">
        <v>1948.92</v>
      </c>
      <c r="AD1250" s="171"/>
      <c r="AE1250" s="4"/>
      <c r="AF1250" s="4"/>
    </row>
    <row r="1251" spans="1:32">
      <c r="A1251" s="56"/>
      <c r="B1251" s="11"/>
      <c r="C1251" s="11" t="s">
        <v>103</v>
      </c>
      <c r="D1251" s="11"/>
      <c r="E1251" s="11" t="s">
        <v>91</v>
      </c>
      <c r="F1251" s="11">
        <v>283</v>
      </c>
      <c r="G1251" s="11"/>
      <c r="H1251" s="11"/>
      <c r="I1251" s="11"/>
      <c r="J1251" s="204">
        <v>53.38</v>
      </c>
      <c r="K1251" s="11"/>
      <c r="M1251" s="11">
        <v>1</v>
      </c>
      <c r="N1251" s="70"/>
      <c r="P1251" s="193">
        <f t="shared" si="92"/>
        <v>53.38</v>
      </c>
      <c r="Q1251" s="11"/>
      <c r="R1251" s="11"/>
      <c r="S1251" s="11"/>
      <c r="T1251" s="196">
        <f t="shared" si="93"/>
        <v>283</v>
      </c>
      <c r="U1251" s="11"/>
      <c r="V1251" s="11"/>
      <c r="W1251" s="11"/>
      <c r="Y1251" s="171">
        <v>53.38</v>
      </c>
      <c r="Z1251" s="171">
        <f t="shared" si="90"/>
        <v>81.34</v>
      </c>
      <c r="AA1251" s="172"/>
      <c r="AB1251" s="171">
        <f t="shared" si="91"/>
        <v>48.39</v>
      </c>
      <c r="AC1251" s="171">
        <v>59.73</v>
      </c>
      <c r="AD1251" s="171"/>
      <c r="AE1251" s="4"/>
      <c r="AF1251" s="4"/>
    </row>
    <row r="1252" spans="1:32">
      <c r="A1252" s="56"/>
      <c r="B1252" s="11"/>
      <c r="C1252" s="11" t="s">
        <v>103</v>
      </c>
      <c r="D1252" s="11"/>
      <c r="E1252" s="11" t="s">
        <v>93</v>
      </c>
      <c r="F1252" s="11">
        <v>40652</v>
      </c>
      <c r="G1252" s="11"/>
      <c r="H1252" s="11"/>
      <c r="I1252" s="11"/>
      <c r="J1252" s="204">
        <v>7176.6699999999992</v>
      </c>
      <c r="K1252" s="11"/>
      <c r="M1252" s="11">
        <v>94</v>
      </c>
      <c r="N1252" s="70"/>
      <c r="P1252" s="193">
        <f t="shared" si="92"/>
        <v>76.347553191489354</v>
      </c>
      <c r="Q1252" s="11"/>
      <c r="R1252" s="11"/>
      <c r="S1252" s="11"/>
      <c r="T1252" s="196">
        <f t="shared" si="93"/>
        <v>432.468085106383</v>
      </c>
      <c r="U1252" s="11"/>
      <c r="V1252" s="11"/>
      <c r="W1252" s="11"/>
      <c r="Y1252" s="171">
        <v>7176.6699999999992</v>
      </c>
      <c r="Z1252" s="171">
        <f t="shared" si="90"/>
        <v>10935.86</v>
      </c>
      <c r="AA1252" s="172"/>
      <c r="AB1252" s="171">
        <f t="shared" si="91"/>
        <v>6505.65</v>
      </c>
      <c r="AC1252" s="171">
        <v>8031.04</v>
      </c>
      <c r="AD1252" s="171"/>
      <c r="AE1252" s="4"/>
      <c r="AF1252" s="4"/>
    </row>
    <row r="1253" spans="1:32">
      <c r="A1253" s="56"/>
      <c r="B1253" s="11"/>
      <c r="C1253" s="11" t="s">
        <v>104</v>
      </c>
      <c r="D1253" s="11"/>
      <c r="E1253" s="11" t="s">
        <v>93</v>
      </c>
      <c r="F1253" s="11">
        <v>7172</v>
      </c>
      <c r="G1253" s="11"/>
      <c r="H1253" s="11"/>
      <c r="I1253" s="11"/>
      <c r="J1253" s="204">
        <v>1308.5800000000002</v>
      </c>
      <c r="K1253" s="11"/>
      <c r="M1253" s="11">
        <v>12</v>
      </c>
      <c r="N1253" s="70"/>
      <c r="P1253" s="193">
        <f t="shared" si="92"/>
        <v>109.04833333333335</v>
      </c>
      <c r="Q1253" s="11"/>
      <c r="R1253" s="11"/>
      <c r="S1253" s="11"/>
      <c r="T1253" s="196">
        <f t="shared" si="93"/>
        <v>597.66666666666663</v>
      </c>
      <c r="U1253" s="11"/>
      <c r="V1253" s="11"/>
      <c r="W1253" s="11"/>
      <c r="Y1253" s="171">
        <v>1308.5800000000002</v>
      </c>
      <c r="Z1253" s="171">
        <f t="shared" si="90"/>
        <v>1994.02</v>
      </c>
      <c r="AA1253" s="172"/>
      <c r="AB1253" s="171">
        <f t="shared" si="91"/>
        <v>1186.23</v>
      </c>
      <c r="AC1253" s="171">
        <v>1464.36</v>
      </c>
      <c r="AD1253" s="171"/>
      <c r="AE1253" s="4"/>
      <c r="AF1253" s="4"/>
    </row>
    <row r="1254" spans="1:32">
      <c r="A1254" s="56"/>
      <c r="B1254" s="11"/>
      <c r="C1254" s="11" t="s">
        <v>105</v>
      </c>
      <c r="D1254" s="11"/>
      <c r="E1254" s="11" t="s">
        <v>93</v>
      </c>
      <c r="F1254" s="11">
        <v>11314</v>
      </c>
      <c r="G1254" s="11"/>
      <c r="H1254" s="11"/>
      <c r="I1254" s="11"/>
      <c r="J1254" s="204">
        <v>2051.54</v>
      </c>
      <c r="K1254" s="11"/>
      <c r="M1254" s="11">
        <v>25</v>
      </c>
      <c r="N1254" s="70"/>
      <c r="P1254" s="193">
        <f t="shared" si="92"/>
        <v>82.061599999999999</v>
      </c>
      <c r="Q1254" s="11"/>
      <c r="R1254" s="11"/>
      <c r="S1254" s="11"/>
      <c r="T1254" s="196">
        <f t="shared" si="93"/>
        <v>452.56</v>
      </c>
      <c r="U1254" s="11"/>
      <c r="V1254" s="11"/>
      <c r="W1254" s="11"/>
      <c r="Y1254" s="171">
        <v>2051.54</v>
      </c>
      <c r="Z1254" s="171">
        <f t="shared" si="90"/>
        <v>3126.15</v>
      </c>
      <c r="AA1254" s="172"/>
      <c r="AB1254" s="171">
        <f t="shared" si="91"/>
        <v>1859.72</v>
      </c>
      <c r="AC1254" s="171">
        <v>2295.77</v>
      </c>
      <c r="AD1254" s="171"/>
      <c r="AE1254" s="4"/>
      <c r="AF1254" s="4"/>
    </row>
    <row r="1255" spans="1:32">
      <c r="A1255" s="56"/>
      <c r="B1255" s="11"/>
      <c r="C1255" s="11" t="s">
        <v>106</v>
      </c>
      <c r="D1255" s="11"/>
      <c r="E1255" s="11" t="s">
        <v>93</v>
      </c>
      <c r="F1255" s="11">
        <v>966</v>
      </c>
      <c r="G1255" s="11"/>
      <c r="H1255" s="11"/>
      <c r="I1255" s="11"/>
      <c r="J1255" s="204">
        <v>143.14999999999998</v>
      </c>
      <c r="K1255" s="11"/>
      <c r="M1255" s="11">
        <v>2</v>
      </c>
      <c r="N1255" s="70"/>
      <c r="P1255" s="193">
        <f t="shared" si="92"/>
        <v>71.574999999999989</v>
      </c>
      <c r="Q1255" s="11"/>
      <c r="R1255" s="11"/>
      <c r="S1255" s="11"/>
      <c r="T1255" s="196">
        <f t="shared" si="93"/>
        <v>483</v>
      </c>
      <c r="U1255" s="11"/>
      <c r="V1255" s="11"/>
      <c r="W1255" s="11"/>
      <c r="Y1255" s="171">
        <v>143.14999999999998</v>
      </c>
      <c r="Z1255" s="171">
        <f t="shared" si="90"/>
        <v>218.13</v>
      </c>
      <c r="AA1255" s="172"/>
      <c r="AB1255" s="171">
        <f t="shared" si="91"/>
        <v>129.77000000000001</v>
      </c>
      <c r="AC1255" s="171">
        <v>160.19</v>
      </c>
      <c r="AD1255" s="171"/>
      <c r="AE1255" s="4"/>
      <c r="AF1255" s="4"/>
    </row>
    <row r="1256" spans="1:32">
      <c r="A1256" s="56"/>
      <c r="B1256" s="11"/>
      <c r="C1256" s="11" t="s">
        <v>106</v>
      </c>
      <c r="D1256" s="11"/>
      <c r="E1256" s="11" t="s">
        <v>94</v>
      </c>
      <c r="F1256" s="11">
        <v>1627218</v>
      </c>
      <c r="G1256" s="11"/>
      <c r="H1256" s="11"/>
      <c r="I1256" s="11"/>
      <c r="J1256" s="204">
        <v>292806.28000000009</v>
      </c>
      <c r="K1256" s="11"/>
      <c r="M1256" s="11">
        <v>4012</v>
      </c>
      <c r="N1256" s="70"/>
      <c r="P1256" s="193">
        <f t="shared" si="92"/>
        <v>72.982622133599222</v>
      </c>
      <c r="Q1256" s="11"/>
      <c r="R1256" s="11"/>
      <c r="S1256" s="11"/>
      <c r="T1256" s="196">
        <f t="shared" si="93"/>
        <v>405.58773678963109</v>
      </c>
      <c r="U1256" s="11"/>
      <c r="V1256" s="11"/>
      <c r="W1256" s="11"/>
      <c r="Y1256" s="171">
        <v>292806.28000000009</v>
      </c>
      <c r="Z1256" s="171">
        <f t="shared" si="90"/>
        <v>446180.33</v>
      </c>
      <c r="AA1256" s="172"/>
      <c r="AB1256" s="171">
        <f t="shared" si="91"/>
        <v>265429.01</v>
      </c>
      <c r="AC1256" s="171">
        <v>327664.53000000003</v>
      </c>
      <c r="AD1256" s="171"/>
      <c r="AE1256" s="4"/>
      <c r="AF1256" s="4"/>
    </row>
    <row r="1257" spans="1:32">
      <c r="A1257" s="56"/>
      <c r="B1257" s="11"/>
      <c r="C1257" s="11" t="s">
        <v>107</v>
      </c>
      <c r="D1257" s="11"/>
      <c r="E1257" s="11" t="s">
        <v>108</v>
      </c>
      <c r="F1257" s="11">
        <v>2168</v>
      </c>
      <c r="G1257" s="11"/>
      <c r="H1257" s="11"/>
      <c r="I1257" s="11"/>
      <c r="J1257" s="204">
        <v>390.47</v>
      </c>
      <c r="K1257" s="11"/>
      <c r="M1257" s="11">
        <v>3</v>
      </c>
      <c r="N1257" s="70"/>
      <c r="P1257" s="193">
        <f t="shared" si="92"/>
        <v>130.15666666666667</v>
      </c>
      <c r="Q1257" s="11"/>
      <c r="R1257" s="11"/>
      <c r="S1257" s="11"/>
      <c r="T1257" s="196">
        <f t="shared" si="93"/>
        <v>722.66666666666663</v>
      </c>
      <c r="U1257" s="11"/>
      <c r="V1257" s="11"/>
      <c r="W1257" s="11"/>
      <c r="Y1257" s="171">
        <v>390.47</v>
      </c>
      <c r="Z1257" s="171">
        <f t="shared" si="90"/>
        <v>595</v>
      </c>
      <c r="AA1257" s="172"/>
      <c r="AB1257" s="171">
        <f t="shared" si="91"/>
        <v>353.96</v>
      </c>
      <c r="AC1257" s="171">
        <v>436.96</v>
      </c>
      <c r="AD1257" s="171"/>
      <c r="AE1257" s="4"/>
      <c r="AF1257" s="4"/>
    </row>
    <row r="1258" spans="1:32">
      <c r="A1258" s="56"/>
      <c r="B1258" s="11"/>
      <c r="C1258" s="11" t="s">
        <v>109</v>
      </c>
      <c r="D1258" s="11"/>
      <c r="E1258" s="11" t="s">
        <v>79</v>
      </c>
      <c r="F1258" s="11">
        <v>1322</v>
      </c>
      <c r="G1258" s="11"/>
      <c r="H1258" s="11"/>
      <c r="I1258" s="11"/>
      <c r="J1258" s="204">
        <v>236.59</v>
      </c>
      <c r="K1258" s="11"/>
      <c r="M1258" s="11">
        <v>1</v>
      </c>
      <c r="N1258" s="70"/>
      <c r="P1258" s="193">
        <f t="shared" si="92"/>
        <v>236.59</v>
      </c>
      <c r="Q1258" s="11"/>
      <c r="R1258" s="11"/>
      <c r="S1258" s="11"/>
      <c r="T1258" s="196">
        <f t="shared" si="93"/>
        <v>1322</v>
      </c>
      <c r="U1258" s="11"/>
      <c r="V1258" s="11"/>
      <c r="W1258" s="11"/>
      <c r="Y1258" s="171">
        <v>236.59</v>
      </c>
      <c r="Z1258" s="171">
        <f t="shared" si="90"/>
        <v>360.52</v>
      </c>
      <c r="AA1258" s="172"/>
      <c r="AB1258" s="171">
        <f t="shared" si="91"/>
        <v>214.47</v>
      </c>
      <c r="AC1258" s="171">
        <v>264.76</v>
      </c>
      <c r="AD1258" s="171"/>
      <c r="AE1258" s="4"/>
      <c r="AF1258" s="4"/>
    </row>
    <row r="1259" spans="1:32">
      <c r="A1259" s="56"/>
      <c r="B1259" s="11"/>
      <c r="C1259" s="11" t="s">
        <v>110</v>
      </c>
      <c r="D1259" s="11"/>
      <c r="E1259" s="11" t="s">
        <v>68</v>
      </c>
      <c r="F1259" s="11">
        <v>4019</v>
      </c>
      <c r="G1259" s="11"/>
      <c r="H1259" s="11"/>
      <c r="I1259" s="11"/>
      <c r="J1259" s="204">
        <v>718.88</v>
      </c>
      <c r="K1259" s="11"/>
      <c r="M1259" s="11">
        <v>4</v>
      </c>
      <c r="N1259" s="70"/>
      <c r="P1259" s="193">
        <f t="shared" si="92"/>
        <v>179.72</v>
      </c>
      <c r="Q1259" s="11"/>
      <c r="R1259" s="11"/>
      <c r="S1259" s="11"/>
      <c r="T1259" s="196">
        <f t="shared" si="93"/>
        <v>1004.75</v>
      </c>
      <c r="U1259" s="11"/>
      <c r="V1259" s="11"/>
      <c r="W1259" s="11"/>
      <c r="Y1259" s="171">
        <v>718.88</v>
      </c>
      <c r="Z1259" s="171">
        <f t="shared" si="90"/>
        <v>1095.43</v>
      </c>
      <c r="AA1259" s="172"/>
      <c r="AB1259" s="171">
        <f t="shared" si="91"/>
        <v>651.66999999999996</v>
      </c>
      <c r="AC1259" s="171">
        <v>804.46</v>
      </c>
      <c r="AD1259" s="171"/>
      <c r="AE1259" s="4"/>
      <c r="AF1259" s="4"/>
    </row>
    <row r="1260" spans="1:32">
      <c r="A1260" s="56"/>
      <c r="B1260" s="11"/>
      <c r="C1260" s="11" t="s">
        <v>111</v>
      </c>
      <c r="D1260" s="11"/>
      <c r="E1260" s="11" t="s">
        <v>112</v>
      </c>
      <c r="F1260" s="11">
        <v>283581</v>
      </c>
      <c r="G1260" s="11"/>
      <c r="H1260" s="11"/>
      <c r="I1260" s="11"/>
      <c r="J1260" s="204">
        <v>48447.51999999999</v>
      </c>
      <c r="K1260" s="11"/>
      <c r="M1260" s="11">
        <v>415</v>
      </c>
      <c r="N1260" s="70"/>
      <c r="P1260" s="193">
        <f t="shared" si="92"/>
        <v>116.74101204819274</v>
      </c>
      <c r="Q1260" s="11"/>
      <c r="R1260" s="11"/>
      <c r="S1260" s="11"/>
      <c r="T1260" s="196">
        <f t="shared" si="93"/>
        <v>683.32771084337344</v>
      </c>
      <c r="U1260" s="11"/>
      <c r="V1260" s="11"/>
      <c r="W1260" s="11"/>
      <c r="Y1260" s="171">
        <v>48447.51999999999</v>
      </c>
      <c r="Z1260" s="171">
        <f t="shared" si="90"/>
        <v>73824.679999999993</v>
      </c>
      <c r="AA1260" s="172"/>
      <c r="AB1260" s="171">
        <f t="shared" si="91"/>
        <v>43917.7</v>
      </c>
      <c r="AC1260" s="171">
        <v>54215.14</v>
      </c>
      <c r="AD1260" s="171"/>
      <c r="AE1260" s="4"/>
      <c r="AF1260" s="4"/>
    </row>
    <row r="1261" spans="1:32">
      <c r="A1261" s="56"/>
      <c r="B1261" s="11"/>
      <c r="C1261" s="11" t="s">
        <v>113</v>
      </c>
      <c r="D1261" s="11"/>
      <c r="E1261" s="11" t="s">
        <v>108</v>
      </c>
      <c r="F1261" s="11">
        <v>173551</v>
      </c>
      <c r="G1261" s="11"/>
      <c r="H1261" s="11"/>
      <c r="I1261" s="11"/>
      <c r="J1261" s="204">
        <v>29887.070000000011</v>
      </c>
      <c r="K1261" s="11"/>
      <c r="M1261" s="11">
        <v>270</v>
      </c>
      <c r="N1261" s="70"/>
      <c r="P1261" s="193">
        <f t="shared" si="92"/>
        <v>110.69285185185188</v>
      </c>
      <c r="Q1261" s="11"/>
      <c r="R1261" s="11"/>
      <c r="S1261" s="11"/>
      <c r="T1261" s="196">
        <f t="shared" si="93"/>
        <v>642.78148148148148</v>
      </c>
      <c r="U1261" s="11"/>
      <c r="V1261" s="11"/>
      <c r="W1261" s="11"/>
      <c r="Y1261" s="171">
        <v>29887.070000000011</v>
      </c>
      <c r="Z1261" s="171">
        <f t="shared" si="90"/>
        <v>45542.13</v>
      </c>
      <c r="AA1261" s="172"/>
      <c r="AB1261" s="171">
        <f t="shared" si="91"/>
        <v>27092.639999999999</v>
      </c>
      <c r="AC1261" s="171">
        <v>33445.089999999997</v>
      </c>
      <c r="AD1261" s="171"/>
      <c r="AE1261" s="4"/>
      <c r="AF1261" s="4"/>
    </row>
    <row r="1262" spans="1:32">
      <c r="A1262" s="56"/>
      <c r="B1262" s="11"/>
      <c r="C1262" s="11" t="s">
        <v>114</v>
      </c>
      <c r="D1262" s="11"/>
      <c r="E1262" s="11" t="s">
        <v>115</v>
      </c>
      <c r="F1262" s="11">
        <v>166898</v>
      </c>
      <c r="G1262" s="11"/>
      <c r="H1262" s="11"/>
      <c r="I1262" s="11"/>
      <c r="J1262" s="204">
        <v>28867.99000000002</v>
      </c>
      <c r="K1262" s="11"/>
      <c r="M1262" s="11">
        <v>248</v>
      </c>
      <c r="N1262" s="70"/>
      <c r="P1262" s="193">
        <f t="shared" si="92"/>
        <v>116.40318548387104</v>
      </c>
      <c r="Q1262" s="11"/>
      <c r="R1262" s="11"/>
      <c r="S1262" s="11"/>
      <c r="T1262" s="196">
        <f t="shared" si="93"/>
        <v>672.97580645161293</v>
      </c>
      <c r="U1262" s="11"/>
      <c r="V1262" s="11"/>
      <c r="W1262" s="11"/>
      <c r="Y1262" s="171">
        <v>28867.99000000002</v>
      </c>
      <c r="Z1262" s="171">
        <f t="shared" si="90"/>
        <v>43989.25</v>
      </c>
      <c r="AA1262" s="172"/>
      <c r="AB1262" s="171">
        <f t="shared" si="91"/>
        <v>26168.84</v>
      </c>
      <c r="AC1262" s="171">
        <v>32304.69</v>
      </c>
      <c r="AD1262" s="171"/>
      <c r="AE1262" s="4"/>
      <c r="AF1262" s="4"/>
    </row>
    <row r="1263" spans="1:32">
      <c r="A1263" s="56"/>
      <c r="B1263" s="11"/>
      <c r="C1263" s="11" t="s">
        <v>116</v>
      </c>
      <c r="D1263" s="11"/>
      <c r="E1263" s="11" t="s">
        <v>57</v>
      </c>
      <c r="F1263" s="11">
        <v>2747415</v>
      </c>
      <c r="G1263" s="11"/>
      <c r="H1263" s="11"/>
      <c r="I1263" s="11"/>
      <c r="J1263" s="204">
        <v>468489.6300000003</v>
      </c>
      <c r="K1263" s="11"/>
      <c r="M1263" s="11">
        <v>4315</v>
      </c>
      <c r="N1263" s="70"/>
      <c r="P1263" s="193">
        <f t="shared" si="92"/>
        <v>108.57233603708002</v>
      </c>
      <c r="Q1263" s="11"/>
      <c r="R1263" s="11"/>
      <c r="S1263" s="11"/>
      <c r="T1263" s="196">
        <f t="shared" si="93"/>
        <v>636.71263035921208</v>
      </c>
      <c r="U1263" s="11"/>
      <c r="V1263" s="11"/>
      <c r="W1263" s="11"/>
      <c r="Y1263" s="171">
        <v>468489.6300000003</v>
      </c>
      <c r="Z1263" s="171">
        <f t="shared" si="90"/>
        <v>713887.9</v>
      </c>
      <c r="AA1263" s="172"/>
      <c r="AB1263" s="171">
        <f t="shared" si="91"/>
        <v>424686.04</v>
      </c>
      <c r="AC1263" s="171">
        <v>524262.78</v>
      </c>
      <c r="AD1263" s="171"/>
      <c r="AE1263" s="4"/>
      <c r="AF1263" s="4"/>
    </row>
    <row r="1264" spans="1:32">
      <c r="A1264" s="56"/>
      <c r="B1264" s="11"/>
      <c r="C1264" s="11" t="s">
        <v>116</v>
      </c>
      <c r="D1264" s="11"/>
      <c r="E1264" s="11" t="s">
        <v>64</v>
      </c>
      <c r="F1264" s="11">
        <v>4258</v>
      </c>
      <c r="G1264" s="11"/>
      <c r="H1264" s="11"/>
      <c r="I1264" s="11"/>
      <c r="J1264" s="204">
        <v>768.17000000000007</v>
      </c>
      <c r="K1264" s="11"/>
      <c r="M1264" s="11">
        <v>6</v>
      </c>
      <c r="N1264" s="70"/>
      <c r="P1264" s="193">
        <f t="shared" si="92"/>
        <v>128.02833333333334</v>
      </c>
      <c r="Q1264" s="11"/>
      <c r="R1264" s="11"/>
      <c r="S1264" s="11"/>
      <c r="T1264" s="196">
        <f t="shared" si="93"/>
        <v>709.66666666666663</v>
      </c>
      <c r="U1264" s="11"/>
      <c r="V1264" s="11"/>
      <c r="W1264" s="11"/>
      <c r="Y1264" s="171">
        <v>768.17000000000007</v>
      </c>
      <c r="Z1264" s="171">
        <f t="shared" si="90"/>
        <v>1170.54</v>
      </c>
      <c r="AA1264" s="172"/>
      <c r="AB1264" s="171">
        <f t="shared" si="91"/>
        <v>696.35</v>
      </c>
      <c r="AC1264" s="171">
        <v>859.62</v>
      </c>
      <c r="AD1264" s="171"/>
      <c r="AE1264" s="4"/>
      <c r="AF1264" s="4"/>
    </row>
    <row r="1265" spans="1:32">
      <c r="A1265" s="56"/>
      <c r="B1265" s="11"/>
      <c r="C1265" s="11" t="s">
        <v>117</v>
      </c>
      <c r="D1265" s="11"/>
      <c r="E1265" s="11" t="s">
        <v>96</v>
      </c>
      <c r="F1265" s="11">
        <v>616</v>
      </c>
      <c r="G1265" s="11"/>
      <c r="H1265" s="11"/>
      <c r="I1265" s="11"/>
      <c r="J1265" s="204">
        <v>111.67</v>
      </c>
      <c r="K1265" s="11"/>
      <c r="M1265" s="11">
        <v>1</v>
      </c>
      <c r="N1265" s="70"/>
      <c r="P1265" s="193">
        <f t="shared" si="92"/>
        <v>111.67</v>
      </c>
      <c r="Q1265" s="11"/>
      <c r="R1265" s="11"/>
      <c r="S1265" s="11"/>
      <c r="T1265" s="196">
        <f t="shared" si="93"/>
        <v>616</v>
      </c>
      <c r="U1265" s="11"/>
      <c r="V1265" s="11"/>
      <c r="W1265" s="11"/>
      <c r="Y1265" s="171">
        <v>111.67</v>
      </c>
      <c r="Z1265" s="171">
        <f t="shared" si="90"/>
        <v>170.16</v>
      </c>
      <c r="AA1265" s="172"/>
      <c r="AB1265" s="171">
        <f t="shared" si="91"/>
        <v>101.23</v>
      </c>
      <c r="AC1265" s="171">
        <v>124.96</v>
      </c>
      <c r="AD1265" s="171"/>
      <c r="AE1265" s="4"/>
      <c r="AF1265" s="4"/>
    </row>
    <row r="1266" spans="1:32">
      <c r="A1266" s="56"/>
      <c r="B1266" s="11"/>
      <c r="C1266" s="11" t="s">
        <v>118</v>
      </c>
      <c r="D1266" s="11"/>
      <c r="E1266" s="11" t="s">
        <v>119</v>
      </c>
      <c r="F1266" s="11">
        <v>1897</v>
      </c>
      <c r="G1266" s="11"/>
      <c r="H1266" s="11"/>
      <c r="I1266" s="11"/>
      <c r="J1266" s="204">
        <v>280.73</v>
      </c>
      <c r="K1266" s="11"/>
      <c r="M1266" s="11">
        <v>3</v>
      </c>
      <c r="N1266" s="70"/>
      <c r="P1266" s="193">
        <f t="shared" si="92"/>
        <v>93.576666666666668</v>
      </c>
      <c r="Q1266" s="11"/>
      <c r="R1266" s="11"/>
      <c r="S1266" s="11"/>
      <c r="T1266" s="196">
        <f t="shared" si="93"/>
        <v>632.33333333333337</v>
      </c>
      <c r="U1266" s="11"/>
      <c r="V1266" s="11"/>
      <c r="W1266" s="11"/>
      <c r="Y1266" s="171">
        <v>280.73</v>
      </c>
      <c r="Z1266" s="171">
        <f t="shared" si="90"/>
        <v>427.78</v>
      </c>
      <c r="AA1266" s="172"/>
      <c r="AB1266" s="171">
        <f t="shared" si="91"/>
        <v>254.48</v>
      </c>
      <c r="AC1266" s="171">
        <v>314.14999999999998</v>
      </c>
      <c r="AD1266" s="171"/>
      <c r="AE1266" s="4"/>
      <c r="AF1266" s="4"/>
    </row>
    <row r="1267" spans="1:32">
      <c r="A1267" s="56"/>
      <c r="B1267" s="11"/>
      <c r="C1267" s="11" t="s">
        <v>118</v>
      </c>
      <c r="D1267" s="11"/>
      <c r="E1267" s="11" t="s">
        <v>96</v>
      </c>
      <c r="F1267" s="11">
        <v>19357</v>
      </c>
      <c r="G1267" s="11"/>
      <c r="H1267" s="11"/>
      <c r="I1267" s="11"/>
      <c r="J1267" s="204">
        <v>3233.13</v>
      </c>
      <c r="K1267" s="11"/>
      <c r="M1267" s="11">
        <v>27</v>
      </c>
      <c r="N1267" s="70"/>
      <c r="P1267" s="193">
        <f t="shared" si="92"/>
        <v>119.74555555555555</v>
      </c>
      <c r="Q1267" s="11"/>
      <c r="R1267" s="11"/>
      <c r="S1267" s="11"/>
      <c r="T1267" s="196">
        <f t="shared" si="93"/>
        <v>716.92592592592598</v>
      </c>
      <c r="U1267" s="11"/>
      <c r="V1267" s="11"/>
      <c r="W1267" s="11"/>
      <c r="Y1267" s="171">
        <v>3233.13</v>
      </c>
      <c r="Z1267" s="171">
        <f t="shared" si="90"/>
        <v>4926.67</v>
      </c>
      <c r="AA1267" s="172"/>
      <c r="AB1267" s="171">
        <f t="shared" si="91"/>
        <v>2930.83</v>
      </c>
      <c r="AC1267" s="171">
        <v>3618.03</v>
      </c>
      <c r="AD1267" s="171"/>
      <c r="AE1267" s="4"/>
      <c r="AF1267" s="4"/>
    </row>
    <row r="1268" spans="1:32">
      <c r="A1268" s="56"/>
      <c r="B1268" s="11"/>
      <c r="C1268" s="11" t="s">
        <v>120</v>
      </c>
      <c r="D1268" s="11"/>
      <c r="E1268" s="11" t="s">
        <v>121</v>
      </c>
      <c r="F1268" s="11">
        <v>367</v>
      </c>
      <c r="G1268" s="11"/>
      <c r="H1268" s="11"/>
      <c r="I1268" s="11"/>
      <c r="J1268" s="204">
        <v>67.849999999999994</v>
      </c>
      <c r="K1268" s="11"/>
      <c r="M1268" s="11">
        <v>1</v>
      </c>
      <c r="N1268" s="70"/>
      <c r="P1268" s="193">
        <f t="shared" si="92"/>
        <v>67.849999999999994</v>
      </c>
      <c r="Q1268" s="11"/>
      <c r="R1268" s="11"/>
      <c r="S1268" s="11"/>
      <c r="T1268" s="196">
        <f t="shared" si="93"/>
        <v>367</v>
      </c>
      <c r="U1268" s="11"/>
      <c r="V1268" s="11"/>
      <c r="W1268" s="11"/>
      <c r="Y1268" s="171">
        <v>67.849999999999994</v>
      </c>
      <c r="Z1268" s="171">
        <f t="shared" si="90"/>
        <v>103.39</v>
      </c>
      <c r="AA1268" s="172"/>
      <c r="AB1268" s="171">
        <f t="shared" si="91"/>
        <v>61.51</v>
      </c>
      <c r="AC1268" s="171">
        <v>75.930000000000007</v>
      </c>
      <c r="AD1268" s="171"/>
      <c r="AE1268" s="4"/>
      <c r="AF1268" s="4"/>
    </row>
    <row r="1269" spans="1:32">
      <c r="A1269" s="56"/>
      <c r="B1269" s="11"/>
      <c r="C1269" s="11" t="s">
        <v>120</v>
      </c>
      <c r="D1269" s="11"/>
      <c r="E1269" s="11" t="s">
        <v>122</v>
      </c>
      <c r="F1269" s="11">
        <v>4649</v>
      </c>
      <c r="G1269" s="11"/>
      <c r="H1269" s="11"/>
      <c r="I1269" s="11"/>
      <c r="J1269" s="204">
        <v>738.58999999999992</v>
      </c>
      <c r="K1269" s="11"/>
      <c r="M1269" s="11">
        <v>5</v>
      </c>
      <c r="N1269" s="70"/>
      <c r="P1269" s="193">
        <f t="shared" si="92"/>
        <v>147.71799999999999</v>
      </c>
      <c r="Q1269" s="11"/>
      <c r="R1269" s="11"/>
      <c r="S1269" s="11"/>
      <c r="T1269" s="196">
        <f t="shared" si="93"/>
        <v>929.8</v>
      </c>
      <c r="U1269" s="11"/>
      <c r="V1269" s="11"/>
      <c r="W1269" s="11"/>
      <c r="Y1269" s="171">
        <v>738.58999999999992</v>
      </c>
      <c r="Z1269" s="171">
        <f t="shared" si="90"/>
        <v>1125.47</v>
      </c>
      <c r="AA1269" s="172"/>
      <c r="AB1269" s="171">
        <f t="shared" si="91"/>
        <v>669.53</v>
      </c>
      <c r="AC1269" s="171">
        <v>826.52</v>
      </c>
      <c r="AD1269" s="171"/>
      <c r="AE1269" s="4"/>
      <c r="AF1269" s="4"/>
    </row>
    <row r="1270" spans="1:32">
      <c r="A1270" s="56"/>
      <c r="B1270" s="11"/>
      <c r="C1270" s="11" t="s">
        <v>123</v>
      </c>
      <c r="D1270" s="11"/>
      <c r="E1270" s="11" t="s">
        <v>119</v>
      </c>
      <c r="F1270" s="11">
        <v>1154957</v>
      </c>
      <c r="G1270" s="11"/>
      <c r="H1270" s="11"/>
      <c r="I1270" s="11"/>
      <c r="J1270" s="204">
        <v>195124.89999999959</v>
      </c>
      <c r="K1270" s="11"/>
      <c r="M1270" s="11">
        <v>2250</v>
      </c>
      <c r="N1270" s="70"/>
      <c r="P1270" s="193">
        <f t="shared" si="92"/>
        <v>86.722177777777588</v>
      </c>
      <c r="Q1270" s="11"/>
      <c r="R1270" s="11"/>
      <c r="S1270" s="11"/>
      <c r="T1270" s="196">
        <f t="shared" si="93"/>
        <v>513.31422222222227</v>
      </c>
      <c r="U1270" s="11"/>
      <c r="V1270" s="11"/>
      <c r="W1270" s="11"/>
      <c r="Y1270" s="171">
        <v>195124.89999999959</v>
      </c>
      <c r="Z1270" s="171">
        <f t="shared" si="90"/>
        <v>297332.74</v>
      </c>
      <c r="AA1270" s="172"/>
      <c r="AB1270" s="171">
        <f t="shared" si="91"/>
        <v>176880.8</v>
      </c>
      <c r="AC1270" s="171">
        <v>218354.3</v>
      </c>
      <c r="AD1270" s="171"/>
      <c r="AE1270" s="4"/>
      <c r="AF1270" s="4"/>
    </row>
    <row r="1271" spans="1:32">
      <c r="A1271" s="56"/>
      <c r="B1271" s="11"/>
      <c r="C1271" s="11" t="s">
        <v>123</v>
      </c>
      <c r="D1271" s="11"/>
      <c r="E1271" s="11" t="s">
        <v>62</v>
      </c>
      <c r="F1271" s="11">
        <v>589</v>
      </c>
      <c r="G1271" s="11"/>
      <c r="H1271" s="11"/>
      <c r="I1271" s="11"/>
      <c r="J1271" s="204">
        <v>52.16</v>
      </c>
      <c r="K1271" s="11"/>
      <c r="M1271" s="11">
        <v>2</v>
      </c>
      <c r="N1271" s="70"/>
      <c r="P1271" s="193">
        <f t="shared" si="92"/>
        <v>26.08</v>
      </c>
      <c r="Q1271" s="11"/>
      <c r="R1271" s="11"/>
      <c r="S1271" s="11"/>
      <c r="T1271" s="196">
        <f t="shared" si="93"/>
        <v>294.5</v>
      </c>
      <c r="U1271" s="11"/>
      <c r="V1271" s="11"/>
      <c r="W1271" s="11"/>
      <c r="Y1271" s="171">
        <v>52.16</v>
      </c>
      <c r="Z1271" s="171">
        <f t="shared" si="90"/>
        <v>79.48</v>
      </c>
      <c r="AA1271" s="172"/>
      <c r="AB1271" s="171">
        <f t="shared" si="91"/>
        <v>47.28</v>
      </c>
      <c r="AC1271" s="171">
        <v>58.37</v>
      </c>
      <c r="AD1271" s="171"/>
      <c r="AE1271" s="4"/>
      <c r="AF1271" s="4"/>
    </row>
    <row r="1272" spans="1:32">
      <c r="A1272" s="56"/>
      <c r="B1272" s="11"/>
      <c r="C1272" s="11" t="s">
        <v>124</v>
      </c>
      <c r="D1272" s="11"/>
      <c r="E1272" s="11" t="s">
        <v>68</v>
      </c>
      <c r="F1272" s="11">
        <v>371600</v>
      </c>
      <c r="G1272" s="11"/>
      <c r="H1272" s="11"/>
      <c r="I1272" s="11"/>
      <c r="J1272" s="204">
        <v>63483.469999999943</v>
      </c>
      <c r="K1272" s="11"/>
      <c r="M1272" s="11">
        <v>516</v>
      </c>
      <c r="N1272" s="70"/>
      <c r="P1272" s="193">
        <f t="shared" si="92"/>
        <v>123.02998062015493</v>
      </c>
      <c r="Q1272" s="11"/>
      <c r="R1272" s="11"/>
      <c r="S1272" s="11"/>
      <c r="T1272" s="196">
        <f t="shared" si="93"/>
        <v>720.15503875968989</v>
      </c>
      <c r="U1272" s="11"/>
      <c r="V1272" s="11"/>
      <c r="W1272" s="11"/>
      <c r="Y1272" s="171">
        <v>63483.469999999943</v>
      </c>
      <c r="Z1272" s="171">
        <f t="shared" si="90"/>
        <v>96736.57</v>
      </c>
      <c r="AA1272" s="172"/>
      <c r="AB1272" s="171">
        <f t="shared" si="91"/>
        <v>57547.79</v>
      </c>
      <c r="AC1272" s="171">
        <v>71041.100000000006</v>
      </c>
      <c r="AD1272" s="171"/>
      <c r="AE1272" s="4"/>
      <c r="AF1272" s="4"/>
    </row>
    <row r="1273" spans="1:32">
      <c r="A1273" s="56"/>
      <c r="B1273" s="11"/>
      <c r="C1273" s="11" t="s">
        <v>125</v>
      </c>
      <c r="D1273" s="11"/>
      <c r="E1273" s="11" t="s">
        <v>77</v>
      </c>
      <c r="F1273" s="11">
        <v>4</v>
      </c>
      <c r="G1273" s="11"/>
      <c r="H1273" s="11"/>
      <c r="I1273" s="11"/>
      <c r="J1273" s="204">
        <v>5.73</v>
      </c>
      <c r="K1273" s="11"/>
      <c r="M1273" s="11">
        <v>1</v>
      </c>
      <c r="N1273" s="70"/>
      <c r="P1273" s="193">
        <f t="shared" si="92"/>
        <v>5.73</v>
      </c>
      <c r="Q1273" s="11"/>
      <c r="R1273" s="11"/>
      <c r="S1273" s="11"/>
      <c r="T1273" s="196">
        <f t="shared" si="93"/>
        <v>4</v>
      </c>
      <c r="U1273" s="11"/>
      <c r="V1273" s="11"/>
      <c r="W1273" s="11"/>
      <c r="Y1273" s="171">
        <v>5.73</v>
      </c>
      <c r="Z1273" s="171">
        <f t="shared" si="90"/>
        <v>8.73</v>
      </c>
      <c r="AA1273" s="172"/>
      <c r="AB1273" s="171">
        <f t="shared" si="91"/>
        <v>5.19</v>
      </c>
      <c r="AC1273" s="171">
        <v>6.41</v>
      </c>
      <c r="AD1273" s="171"/>
      <c r="AE1273" s="4"/>
      <c r="AF1273" s="4"/>
    </row>
    <row r="1274" spans="1:32">
      <c r="A1274" s="56"/>
      <c r="B1274" s="11"/>
      <c r="C1274" s="11" t="s">
        <v>126</v>
      </c>
      <c r="D1274" s="11"/>
      <c r="E1274" s="11" t="s">
        <v>68</v>
      </c>
      <c r="F1274" s="11">
        <v>138133</v>
      </c>
      <c r="G1274" s="11"/>
      <c r="H1274" s="11"/>
      <c r="I1274" s="11"/>
      <c r="J1274" s="204">
        <v>23881.570000000003</v>
      </c>
      <c r="K1274" s="11"/>
      <c r="M1274" s="11">
        <v>202</v>
      </c>
      <c r="N1274" s="70"/>
      <c r="P1274" s="193">
        <f t="shared" si="92"/>
        <v>118.22559405940596</v>
      </c>
      <c r="Q1274" s="11"/>
      <c r="R1274" s="11"/>
      <c r="S1274" s="11"/>
      <c r="T1274" s="196">
        <f t="shared" si="93"/>
        <v>683.82673267326732</v>
      </c>
      <c r="U1274" s="11"/>
      <c r="V1274" s="11"/>
      <c r="W1274" s="11"/>
      <c r="Y1274" s="171">
        <v>23881.570000000003</v>
      </c>
      <c r="Z1274" s="171">
        <f t="shared" si="90"/>
        <v>36390.910000000003</v>
      </c>
      <c r="AA1274" s="172"/>
      <c r="AB1274" s="171">
        <f t="shared" si="91"/>
        <v>21648.65</v>
      </c>
      <c r="AC1274" s="171">
        <v>26724.639999999999</v>
      </c>
      <c r="AD1274" s="171"/>
      <c r="AE1274" s="4"/>
      <c r="AF1274" s="4"/>
    </row>
    <row r="1275" spans="1:32">
      <c r="A1275" s="56"/>
      <c r="B1275" s="11"/>
      <c r="C1275" s="11" t="s">
        <v>127</v>
      </c>
      <c r="D1275" s="11"/>
      <c r="E1275" s="11" t="s">
        <v>128</v>
      </c>
      <c r="F1275" s="11">
        <v>5456</v>
      </c>
      <c r="G1275" s="11"/>
      <c r="H1275" s="11"/>
      <c r="I1275" s="11"/>
      <c r="J1275" s="204">
        <v>974.75999999999988</v>
      </c>
      <c r="K1275" s="11"/>
      <c r="M1275" s="11">
        <v>5</v>
      </c>
      <c r="N1275" s="70"/>
      <c r="P1275" s="193">
        <f t="shared" si="92"/>
        <v>194.95199999999997</v>
      </c>
      <c r="Q1275" s="11"/>
      <c r="R1275" s="11"/>
      <c r="S1275" s="11"/>
      <c r="T1275" s="196">
        <f t="shared" si="93"/>
        <v>1091.2</v>
      </c>
      <c r="U1275" s="11"/>
      <c r="V1275" s="11"/>
      <c r="W1275" s="11"/>
      <c r="Y1275" s="171">
        <v>974.75999999999988</v>
      </c>
      <c r="Z1275" s="171">
        <f t="shared" si="90"/>
        <v>1485.35</v>
      </c>
      <c r="AA1275" s="172"/>
      <c r="AB1275" s="171">
        <f t="shared" si="91"/>
        <v>883.62</v>
      </c>
      <c r="AC1275" s="171">
        <v>1090.8</v>
      </c>
      <c r="AD1275" s="171"/>
      <c r="AE1275" s="4"/>
      <c r="AF1275" s="4"/>
    </row>
    <row r="1276" spans="1:32">
      <c r="A1276" s="56"/>
      <c r="B1276" s="11"/>
      <c r="C1276" s="11" t="s">
        <v>129</v>
      </c>
      <c r="D1276" s="11"/>
      <c r="E1276" s="11" t="s">
        <v>93</v>
      </c>
      <c r="F1276" s="11">
        <v>774860</v>
      </c>
      <c r="G1276" s="11"/>
      <c r="H1276" s="11"/>
      <c r="I1276" s="11"/>
      <c r="J1276" s="204">
        <v>137879.56000000003</v>
      </c>
      <c r="K1276" s="11"/>
      <c r="M1276" s="11">
        <v>1426</v>
      </c>
      <c r="N1276" s="70"/>
      <c r="P1276" s="193">
        <f t="shared" si="92"/>
        <v>96.689733520336631</v>
      </c>
      <c r="Q1276" s="11"/>
      <c r="R1276" s="11"/>
      <c r="S1276" s="11"/>
      <c r="T1276" s="196">
        <f t="shared" si="93"/>
        <v>543.3800841514726</v>
      </c>
      <c r="U1276" s="11"/>
      <c r="V1276" s="11"/>
      <c r="W1276" s="11"/>
      <c r="Y1276" s="171">
        <v>137879.56000000003</v>
      </c>
      <c r="Z1276" s="171">
        <f t="shared" si="90"/>
        <v>210101.87</v>
      </c>
      <c r="AA1276" s="172"/>
      <c r="AB1276" s="171">
        <f t="shared" si="91"/>
        <v>124987.88</v>
      </c>
      <c r="AC1276" s="171">
        <v>154293.96</v>
      </c>
      <c r="AD1276" s="171"/>
      <c r="AE1276" s="4"/>
      <c r="AF1276" s="4"/>
    </row>
    <row r="1277" spans="1:32">
      <c r="A1277" s="56"/>
      <c r="B1277" s="11"/>
      <c r="C1277" s="11" t="s">
        <v>130</v>
      </c>
      <c r="D1277" s="11"/>
      <c r="E1277" s="11" t="s">
        <v>131</v>
      </c>
      <c r="F1277" s="11">
        <v>179478</v>
      </c>
      <c r="G1277" s="11"/>
      <c r="H1277" s="11"/>
      <c r="I1277" s="11"/>
      <c r="J1277" s="204">
        <v>30373.49</v>
      </c>
      <c r="K1277" s="11"/>
      <c r="M1277" s="11">
        <v>263</v>
      </c>
      <c r="N1277" s="70"/>
      <c r="P1277" s="193">
        <f t="shared" si="92"/>
        <v>115.48855513307986</v>
      </c>
      <c r="Q1277" s="11"/>
      <c r="R1277" s="11"/>
      <c r="S1277" s="11"/>
      <c r="T1277" s="196">
        <f t="shared" si="93"/>
        <v>682.42585551330797</v>
      </c>
      <c r="U1277" s="11"/>
      <c r="V1277" s="11"/>
      <c r="W1277" s="11"/>
      <c r="Y1277" s="171">
        <v>30373.49</v>
      </c>
      <c r="Z1277" s="171">
        <f t="shared" si="90"/>
        <v>46283.34</v>
      </c>
      <c r="AA1277" s="172"/>
      <c r="AB1277" s="171">
        <f t="shared" si="91"/>
        <v>27533.58</v>
      </c>
      <c r="AC1277" s="171">
        <v>33989.42</v>
      </c>
      <c r="AD1277" s="171"/>
      <c r="AE1277" s="4"/>
      <c r="AF1277" s="4"/>
    </row>
    <row r="1278" spans="1:32">
      <c r="A1278" s="56"/>
      <c r="B1278" s="11"/>
      <c r="C1278" s="11" t="s">
        <v>132</v>
      </c>
      <c r="D1278" s="11"/>
      <c r="E1278" s="11" t="s">
        <v>133</v>
      </c>
      <c r="F1278" s="11">
        <v>7660951</v>
      </c>
      <c r="G1278" s="11"/>
      <c r="H1278" s="11"/>
      <c r="I1278" s="11"/>
      <c r="J1278" s="204">
        <v>1274665.4800000035</v>
      </c>
      <c r="K1278" s="11"/>
      <c r="M1278" s="11">
        <v>12416</v>
      </c>
      <c r="N1278" s="70"/>
      <c r="P1278" s="193">
        <f t="shared" si="92"/>
        <v>102.66313466494873</v>
      </c>
      <c r="Q1278" s="11"/>
      <c r="R1278" s="11"/>
      <c r="S1278" s="11"/>
      <c r="T1278" s="196">
        <f t="shared" si="93"/>
        <v>617.02247100515467</v>
      </c>
      <c r="U1278" s="11"/>
      <c r="V1278" s="11"/>
      <c r="W1278" s="11"/>
      <c r="Y1278" s="171">
        <v>1274665.4800000035</v>
      </c>
      <c r="Z1278" s="171">
        <f t="shared" si="90"/>
        <v>1942344.51</v>
      </c>
      <c r="AA1278" s="172"/>
      <c r="AB1278" s="171">
        <f t="shared" si="91"/>
        <v>1155484.78</v>
      </c>
      <c r="AC1278" s="171">
        <v>1426412.94</v>
      </c>
      <c r="AD1278" s="171"/>
      <c r="AE1278" s="4"/>
      <c r="AF1278" s="4"/>
    </row>
    <row r="1279" spans="1:32">
      <c r="A1279" s="56"/>
      <c r="B1279" s="11"/>
      <c r="C1279" s="11" t="s">
        <v>134</v>
      </c>
      <c r="D1279" s="11"/>
      <c r="E1279" s="11" t="s">
        <v>136</v>
      </c>
      <c r="F1279" s="11">
        <v>3165246</v>
      </c>
      <c r="G1279" s="11"/>
      <c r="H1279" s="11"/>
      <c r="I1279" s="11"/>
      <c r="J1279" s="204">
        <v>575893.65000000037</v>
      </c>
      <c r="K1279" s="11"/>
      <c r="M1279" s="11">
        <v>9191</v>
      </c>
      <c r="N1279" s="70"/>
      <c r="P1279" s="193">
        <f t="shared" si="92"/>
        <v>62.658432161897551</v>
      </c>
      <c r="Q1279" s="11"/>
      <c r="R1279" s="11"/>
      <c r="S1279" s="11"/>
      <c r="T1279" s="196">
        <f t="shared" si="93"/>
        <v>344.38537699923836</v>
      </c>
      <c r="U1279" s="11"/>
      <c r="V1279" s="11"/>
      <c r="W1279" s="11"/>
      <c r="Y1279" s="171">
        <v>575893.65000000037</v>
      </c>
      <c r="Z1279" s="171">
        <f t="shared" ref="Z1279:Z1342" si="94">ROUND($Z$1772*Y1279/$Y$1772,2)</f>
        <v>877550.92</v>
      </c>
      <c r="AA1279" s="172"/>
      <c r="AB1279" s="171">
        <f t="shared" ref="AB1279:AB1342" si="95">ROUND($AB$1772*Y1279/$Y$1772,2)</f>
        <v>522047.83</v>
      </c>
      <c r="AC1279" s="171">
        <v>644453.13</v>
      </c>
      <c r="AD1279" s="171"/>
      <c r="AE1279" s="4"/>
      <c r="AF1279" s="4"/>
    </row>
    <row r="1280" spans="1:32">
      <c r="A1280" s="56"/>
      <c r="B1280" s="11"/>
      <c r="C1280" s="11" t="s">
        <v>134</v>
      </c>
      <c r="D1280" s="11"/>
      <c r="E1280" s="11" t="s">
        <v>89</v>
      </c>
      <c r="F1280" s="11">
        <v>179</v>
      </c>
      <c r="G1280" s="11"/>
      <c r="H1280" s="11"/>
      <c r="I1280" s="11"/>
      <c r="J1280" s="204">
        <v>35.94</v>
      </c>
      <c r="K1280" s="11"/>
      <c r="M1280" s="11">
        <v>1</v>
      </c>
      <c r="N1280" s="70"/>
      <c r="P1280" s="193">
        <f t="shared" ref="P1280:P1343" si="96">J1280/M1280</f>
        <v>35.94</v>
      </c>
      <c r="Q1280" s="11"/>
      <c r="R1280" s="11"/>
      <c r="S1280" s="11"/>
      <c r="T1280" s="196">
        <f t="shared" ref="T1280:T1343" si="97">F1280/M1280</f>
        <v>179</v>
      </c>
      <c r="U1280" s="11"/>
      <c r="V1280" s="11"/>
      <c r="W1280" s="11"/>
      <c r="Y1280" s="171">
        <v>35.94</v>
      </c>
      <c r="Z1280" s="171">
        <f t="shared" si="94"/>
        <v>54.77</v>
      </c>
      <c r="AA1280" s="172"/>
      <c r="AB1280" s="171">
        <f t="shared" si="95"/>
        <v>32.58</v>
      </c>
      <c r="AC1280" s="171">
        <v>40.22</v>
      </c>
      <c r="AD1280" s="171"/>
      <c r="AE1280" s="4"/>
      <c r="AF1280" s="4"/>
    </row>
    <row r="1281" spans="1:32">
      <c r="A1281" s="56"/>
      <c r="B1281" s="11"/>
      <c r="C1281" s="11" t="s">
        <v>137</v>
      </c>
      <c r="D1281" s="11"/>
      <c r="E1281" s="11" t="s">
        <v>93</v>
      </c>
      <c r="F1281" s="11">
        <v>26393</v>
      </c>
      <c r="G1281" s="11"/>
      <c r="H1281" s="11"/>
      <c r="I1281" s="11"/>
      <c r="J1281" s="204">
        <v>4598.91</v>
      </c>
      <c r="K1281" s="11"/>
      <c r="M1281" s="11">
        <v>52</v>
      </c>
      <c r="N1281" s="70"/>
      <c r="P1281" s="193">
        <f t="shared" si="96"/>
        <v>88.440576923076918</v>
      </c>
      <c r="Q1281" s="11"/>
      <c r="R1281" s="11"/>
      <c r="S1281" s="11"/>
      <c r="T1281" s="196">
        <f t="shared" si="97"/>
        <v>507.55769230769232</v>
      </c>
      <c r="U1281" s="11"/>
      <c r="V1281" s="11"/>
      <c r="W1281" s="11"/>
      <c r="Y1281" s="171">
        <v>4598.91</v>
      </c>
      <c r="Z1281" s="171">
        <f t="shared" si="94"/>
        <v>7007.85</v>
      </c>
      <c r="AA1281" s="172"/>
      <c r="AB1281" s="171">
        <f t="shared" si="95"/>
        <v>4168.91</v>
      </c>
      <c r="AC1281" s="171">
        <v>5146.3999999999996</v>
      </c>
      <c r="AD1281" s="171"/>
      <c r="AE1281" s="4"/>
      <c r="AF1281" s="4"/>
    </row>
    <row r="1282" spans="1:32">
      <c r="A1282" s="56"/>
      <c r="B1282" s="11"/>
      <c r="C1282" s="11" t="s">
        <v>138</v>
      </c>
      <c r="D1282" s="11"/>
      <c r="E1282" s="11" t="s">
        <v>91</v>
      </c>
      <c r="F1282" s="11">
        <v>6228</v>
      </c>
      <c r="G1282" s="11"/>
      <c r="H1282" s="11"/>
      <c r="I1282" s="11"/>
      <c r="J1282" s="204">
        <v>646.91</v>
      </c>
      <c r="K1282" s="11"/>
      <c r="M1282" s="11">
        <v>10</v>
      </c>
      <c r="N1282" s="70"/>
      <c r="P1282" s="193">
        <f t="shared" si="96"/>
        <v>64.691000000000003</v>
      </c>
      <c r="Q1282" s="11"/>
      <c r="R1282" s="11"/>
      <c r="S1282" s="11"/>
      <c r="T1282" s="196">
        <f t="shared" si="97"/>
        <v>622.79999999999995</v>
      </c>
      <c r="U1282" s="11"/>
      <c r="V1282" s="11"/>
      <c r="W1282" s="11"/>
      <c r="Y1282" s="171">
        <v>646.91</v>
      </c>
      <c r="Z1282" s="171">
        <f t="shared" si="94"/>
        <v>985.77</v>
      </c>
      <c r="AA1282" s="172"/>
      <c r="AB1282" s="171">
        <f t="shared" si="95"/>
        <v>586.41999999999996</v>
      </c>
      <c r="AC1282" s="171">
        <v>723.92</v>
      </c>
      <c r="AD1282" s="171"/>
      <c r="AE1282" s="4"/>
      <c r="AF1282" s="4"/>
    </row>
    <row r="1283" spans="1:32">
      <c r="A1283" s="56"/>
      <c r="B1283" s="11"/>
      <c r="C1283" s="11" t="s">
        <v>139</v>
      </c>
      <c r="D1283" s="11"/>
      <c r="E1283" s="11" t="s">
        <v>128</v>
      </c>
      <c r="F1283" s="11">
        <v>851</v>
      </c>
      <c r="G1283" s="11"/>
      <c r="H1283" s="11"/>
      <c r="I1283" s="11"/>
      <c r="J1283" s="204">
        <v>150.91</v>
      </c>
      <c r="K1283" s="11"/>
      <c r="M1283" s="11">
        <v>1</v>
      </c>
      <c r="N1283" s="70"/>
      <c r="P1283" s="193">
        <f t="shared" si="96"/>
        <v>150.91</v>
      </c>
      <c r="Q1283" s="11"/>
      <c r="R1283" s="11"/>
      <c r="S1283" s="11"/>
      <c r="T1283" s="196">
        <f t="shared" si="97"/>
        <v>851</v>
      </c>
      <c r="U1283" s="11"/>
      <c r="V1283" s="11"/>
      <c r="W1283" s="11"/>
      <c r="Y1283" s="171">
        <v>150.91</v>
      </c>
      <c r="Z1283" s="171">
        <f t="shared" si="94"/>
        <v>229.96</v>
      </c>
      <c r="AA1283" s="172"/>
      <c r="AB1283" s="171">
        <f t="shared" si="95"/>
        <v>136.80000000000001</v>
      </c>
      <c r="AC1283" s="171">
        <v>168.88</v>
      </c>
      <c r="AD1283" s="171"/>
      <c r="AE1283" s="4"/>
      <c r="AF1283" s="4"/>
    </row>
    <row r="1284" spans="1:32">
      <c r="A1284" s="56"/>
      <c r="B1284" s="11"/>
      <c r="C1284" s="11" t="s">
        <v>139</v>
      </c>
      <c r="D1284" s="11"/>
      <c r="E1284" s="11" t="s">
        <v>133</v>
      </c>
      <c r="F1284" s="11">
        <v>110923</v>
      </c>
      <c r="G1284" s="11"/>
      <c r="H1284" s="11"/>
      <c r="I1284" s="11"/>
      <c r="J1284" s="204">
        <v>18327.840000000004</v>
      </c>
      <c r="K1284" s="11"/>
      <c r="M1284" s="11">
        <v>147</v>
      </c>
      <c r="N1284" s="70"/>
      <c r="P1284" s="193">
        <f t="shared" si="96"/>
        <v>124.67918367346941</v>
      </c>
      <c r="Q1284" s="11"/>
      <c r="R1284" s="11"/>
      <c r="S1284" s="11"/>
      <c r="T1284" s="196">
        <f t="shared" si="97"/>
        <v>754.57823129251699</v>
      </c>
      <c r="U1284" s="11"/>
      <c r="V1284" s="11"/>
      <c r="W1284" s="11"/>
      <c r="Y1284" s="171">
        <v>18327.840000000004</v>
      </c>
      <c r="Z1284" s="171">
        <f t="shared" si="94"/>
        <v>27928.1</v>
      </c>
      <c r="AA1284" s="172"/>
      <c r="AB1284" s="171">
        <f t="shared" si="95"/>
        <v>16614.189999999999</v>
      </c>
      <c r="AC1284" s="171">
        <v>20509.75</v>
      </c>
      <c r="AD1284" s="171"/>
      <c r="AE1284" s="4"/>
      <c r="AF1284" s="4"/>
    </row>
    <row r="1285" spans="1:32">
      <c r="A1285" s="56"/>
      <c r="B1285" s="11"/>
      <c r="C1285" s="11" t="s">
        <v>139</v>
      </c>
      <c r="D1285" s="11"/>
      <c r="E1285" s="11" t="s">
        <v>59</v>
      </c>
      <c r="F1285" s="11">
        <v>626</v>
      </c>
      <c r="G1285" s="11"/>
      <c r="H1285" s="11"/>
      <c r="I1285" s="11"/>
      <c r="J1285" s="204">
        <v>116.5</v>
      </c>
      <c r="K1285" s="11"/>
      <c r="M1285" s="11">
        <v>2</v>
      </c>
      <c r="N1285" s="70"/>
      <c r="P1285" s="193">
        <f t="shared" si="96"/>
        <v>58.25</v>
      </c>
      <c r="Q1285" s="11"/>
      <c r="R1285" s="11"/>
      <c r="S1285" s="11"/>
      <c r="T1285" s="196">
        <f t="shared" si="97"/>
        <v>313</v>
      </c>
      <c r="U1285" s="11"/>
      <c r="V1285" s="11"/>
      <c r="W1285" s="11"/>
      <c r="Y1285" s="171">
        <v>116.5</v>
      </c>
      <c r="Z1285" s="171">
        <f t="shared" si="94"/>
        <v>177.52</v>
      </c>
      <c r="AA1285" s="172"/>
      <c r="AB1285" s="171">
        <f t="shared" si="95"/>
        <v>105.61</v>
      </c>
      <c r="AC1285" s="171">
        <v>130.37</v>
      </c>
      <c r="AD1285" s="171"/>
      <c r="AE1285" s="4"/>
      <c r="AF1285" s="4"/>
    </row>
    <row r="1286" spans="1:32">
      <c r="A1286" s="56"/>
      <c r="B1286" s="11"/>
      <c r="C1286" s="11" t="s">
        <v>140</v>
      </c>
      <c r="D1286" s="11"/>
      <c r="E1286" s="11" t="s">
        <v>141</v>
      </c>
      <c r="F1286" s="11">
        <v>752697</v>
      </c>
      <c r="G1286" s="11"/>
      <c r="H1286" s="11"/>
      <c r="I1286" s="11"/>
      <c r="J1286" s="204">
        <v>126384.69000000006</v>
      </c>
      <c r="K1286" s="11"/>
      <c r="M1286" s="11">
        <v>1169</v>
      </c>
      <c r="N1286" s="70"/>
      <c r="P1286" s="193">
        <f t="shared" si="96"/>
        <v>108.113507271172</v>
      </c>
      <c r="Q1286" s="11"/>
      <c r="R1286" s="11"/>
      <c r="S1286" s="11"/>
      <c r="T1286" s="196">
        <f t="shared" si="97"/>
        <v>643.88109495295123</v>
      </c>
      <c r="U1286" s="11"/>
      <c r="V1286" s="11"/>
      <c r="W1286" s="11"/>
      <c r="Y1286" s="171">
        <v>126384.69000000006</v>
      </c>
      <c r="Z1286" s="171">
        <f t="shared" si="94"/>
        <v>192585.91</v>
      </c>
      <c r="AA1286" s="172"/>
      <c r="AB1286" s="171">
        <f t="shared" si="95"/>
        <v>114567.77</v>
      </c>
      <c r="AC1286" s="171">
        <v>141430.64000000001</v>
      </c>
      <c r="AD1286" s="171"/>
      <c r="AE1286" s="4"/>
      <c r="AF1286" s="4"/>
    </row>
    <row r="1287" spans="1:32">
      <c r="A1287" s="56"/>
      <c r="B1287" s="11"/>
      <c r="C1287" s="11" t="s">
        <v>140</v>
      </c>
      <c r="D1287" s="11"/>
      <c r="E1287" s="11" t="s">
        <v>341</v>
      </c>
      <c r="F1287" s="11">
        <v>791</v>
      </c>
      <c r="G1287" s="11"/>
      <c r="H1287" s="11"/>
      <c r="I1287" s="11"/>
      <c r="J1287" s="204">
        <v>146.94</v>
      </c>
      <c r="K1287" s="11"/>
      <c r="M1287" s="11">
        <v>2</v>
      </c>
      <c r="N1287" s="70"/>
      <c r="P1287" s="193">
        <f t="shared" si="96"/>
        <v>73.47</v>
      </c>
      <c r="Q1287" s="11"/>
      <c r="R1287" s="11"/>
      <c r="S1287" s="11"/>
      <c r="T1287" s="196">
        <f t="shared" si="97"/>
        <v>395.5</v>
      </c>
      <c r="U1287" s="11"/>
      <c r="V1287" s="11"/>
      <c r="W1287" s="11"/>
      <c r="Y1287" s="171">
        <v>146.94</v>
      </c>
      <c r="Z1287" s="171">
        <f t="shared" si="94"/>
        <v>223.91</v>
      </c>
      <c r="AA1287" s="172"/>
      <c r="AB1287" s="171">
        <f t="shared" si="95"/>
        <v>133.19999999999999</v>
      </c>
      <c r="AC1287" s="171">
        <v>164.43</v>
      </c>
      <c r="AD1287" s="171"/>
      <c r="AE1287" s="4"/>
      <c r="AF1287" s="4"/>
    </row>
    <row r="1288" spans="1:32">
      <c r="A1288" s="56"/>
      <c r="B1288" s="11"/>
      <c r="C1288" s="11" t="s">
        <v>140</v>
      </c>
      <c r="D1288" s="11"/>
      <c r="E1288" s="11" t="s">
        <v>142</v>
      </c>
      <c r="F1288" s="11">
        <v>1303</v>
      </c>
      <c r="G1288" s="11"/>
      <c r="H1288" s="11"/>
      <c r="I1288" s="11"/>
      <c r="J1288" s="204">
        <v>230.78</v>
      </c>
      <c r="K1288" s="11"/>
      <c r="M1288" s="11">
        <v>1</v>
      </c>
      <c r="N1288" s="70"/>
      <c r="P1288" s="193">
        <f t="shared" si="96"/>
        <v>230.78</v>
      </c>
      <c r="Q1288" s="11"/>
      <c r="R1288" s="11"/>
      <c r="S1288" s="11"/>
      <c r="T1288" s="196">
        <f t="shared" si="97"/>
        <v>1303</v>
      </c>
      <c r="U1288" s="11"/>
      <c r="V1288" s="11"/>
      <c r="W1288" s="11"/>
      <c r="Y1288" s="171">
        <v>230.78</v>
      </c>
      <c r="Z1288" s="171">
        <f t="shared" si="94"/>
        <v>351.66</v>
      </c>
      <c r="AA1288" s="172"/>
      <c r="AB1288" s="171">
        <f t="shared" si="95"/>
        <v>209.2</v>
      </c>
      <c r="AC1288" s="171">
        <v>258.25</v>
      </c>
      <c r="AD1288" s="171"/>
      <c r="AE1288" s="4"/>
      <c r="AF1288" s="4"/>
    </row>
    <row r="1289" spans="1:32">
      <c r="A1289" s="56"/>
      <c r="B1289" s="11"/>
      <c r="C1289" s="11" t="s">
        <v>140</v>
      </c>
      <c r="D1289" s="11"/>
      <c r="E1289" s="11" t="s">
        <v>143</v>
      </c>
      <c r="F1289" s="11">
        <v>2057</v>
      </c>
      <c r="G1289" s="11"/>
      <c r="H1289" s="11"/>
      <c r="I1289" s="11"/>
      <c r="J1289" s="204">
        <v>365.9</v>
      </c>
      <c r="K1289" s="11"/>
      <c r="M1289" s="11">
        <v>2</v>
      </c>
      <c r="N1289" s="70"/>
      <c r="P1289" s="193">
        <f t="shared" si="96"/>
        <v>182.95</v>
      </c>
      <c r="Q1289" s="11"/>
      <c r="R1289" s="11"/>
      <c r="S1289" s="11"/>
      <c r="T1289" s="196">
        <f t="shared" si="97"/>
        <v>1028.5</v>
      </c>
      <c r="U1289" s="11"/>
      <c r="V1289" s="11"/>
      <c r="W1289" s="11"/>
      <c r="Y1289" s="171">
        <v>365.9</v>
      </c>
      <c r="Z1289" s="171">
        <f t="shared" si="94"/>
        <v>557.55999999999995</v>
      </c>
      <c r="AA1289" s="172"/>
      <c r="AB1289" s="171">
        <f t="shared" si="95"/>
        <v>331.69</v>
      </c>
      <c r="AC1289" s="171">
        <v>409.46</v>
      </c>
      <c r="AD1289" s="171"/>
      <c r="AE1289" s="4"/>
      <c r="AF1289" s="4"/>
    </row>
    <row r="1290" spans="1:32">
      <c r="A1290" s="56"/>
      <c r="B1290" s="11"/>
      <c r="C1290" s="11" t="s">
        <v>140</v>
      </c>
      <c r="D1290" s="11"/>
      <c r="E1290" s="11" t="s">
        <v>144</v>
      </c>
      <c r="F1290" s="11">
        <v>766</v>
      </c>
      <c r="G1290" s="11"/>
      <c r="H1290" s="11"/>
      <c r="I1290" s="11"/>
      <c r="J1290" s="204">
        <v>140.65</v>
      </c>
      <c r="K1290" s="11"/>
      <c r="M1290" s="11">
        <v>2</v>
      </c>
      <c r="N1290" s="70"/>
      <c r="P1290" s="193">
        <f t="shared" si="96"/>
        <v>70.325000000000003</v>
      </c>
      <c r="Q1290" s="11"/>
      <c r="R1290" s="11"/>
      <c r="S1290" s="11"/>
      <c r="T1290" s="196">
        <f t="shared" si="97"/>
        <v>383</v>
      </c>
      <c r="U1290" s="11"/>
      <c r="V1290" s="11"/>
      <c r="W1290" s="11"/>
      <c r="Y1290" s="171">
        <v>140.65</v>
      </c>
      <c r="Z1290" s="171">
        <f t="shared" si="94"/>
        <v>214.32</v>
      </c>
      <c r="AA1290" s="172"/>
      <c r="AB1290" s="171">
        <f t="shared" si="95"/>
        <v>127.5</v>
      </c>
      <c r="AC1290" s="171">
        <v>157.38999999999999</v>
      </c>
      <c r="AD1290" s="171"/>
      <c r="AE1290" s="4"/>
      <c r="AF1290" s="4"/>
    </row>
    <row r="1291" spans="1:32">
      <c r="A1291" s="56"/>
      <c r="B1291" s="11"/>
      <c r="C1291" s="11" t="s">
        <v>140</v>
      </c>
      <c r="D1291" s="11"/>
      <c r="E1291" s="11" t="s">
        <v>87</v>
      </c>
      <c r="F1291" s="11">
        <v>445</v>
      </c>
      <c r="G1291" s="11"/>
      <c r="H1291" s="11"/>
      <c r="I1291" s="11"/>
      <c r="J1291" s="204">
        <v>81.72</v>
      </c>
      <c r="K1291" s="11"/>
      <c r="M1291" s="11">
        <v>1</v>
      </c>
      <c r="N1291" s="70"/>
      <c r="P1291" s="193">
        <f t="shared" si="96"/>
        <v>81.72</v>
      </c>
      <c r="Q1291" s="11"/>
      <c r="R1291" s="11"/>
      <c r="S1291" s="11"/>
      <c r="T1291" s="196">
        <f t="shared" si="97"/>
        <v>445</v>
      </c>
      <c r="U1291" s="11"/>
      <c r="V1291" s="11"/>
      <c r="W1291" s="11"/>
      <c r="Y1291" s="171">
        <v>81.72</v>
      </c>
      <c r="Z1291" s="171">
        <f t="shared" si="94"/>
        <v>124.53</v>
      </c>
      <c r="AA1291" s="172"/>
      <c r="AB1291" s="171">
        <f t="shared" si="95"/>
        <v>74.08</v>
      </c>
      <c r="AC1291" s="171">
        <v>91.45</v>
      </c>
      <c r="AD1291" s="171"/>
      <c r="AE1291" s="4"/>
      <c r="AF1291" s="4"/>
    </row>
    <row r="1292" spans="1:32">
      <c r="A1292" s="56"/>
      <c r="B1292" s="11"/>
      <c r="C1292" s="11" t="s">
        <v>145</v>
      </c>
      <c r="D1292" s="11"/>
      <c r="E1292" s="11" t="s">
        <v>141</v>
      </c>
      <c r="F1292" s="11">
        <v>47941</v>
      </c>
      <c r="G1292" s="11"/>
      <c r="H1292" s="11"/>
      <c r="I1292" s="11"/>
      <c r="J1292" s="204">
        <v>8122.74</v>
      </c>
      <c r="K1292" s="11"/>
      <c r="M1292" s="11">
        <v>58</v>
      </c>
      <c r="N1292" s="70"/>
      <c r="P1292" s="193">
        <f t="shared" si="96"/>
        <v>140.04724137931035</v>
      </c>
      <c r="Q1292" s="11"/>
      <c r="R1292" s="11"/>
      <c r="S1292" s="11"/>
      <c r="T1292" s="196">
        <f t="shared" si="97"/>
        <v>826.56896551724139</v>
      </c>
      <c r="U1292" s="11"/>
      <c r="V1292" s="11"/>
      <c r="W1292" s="11"/>
      <c r="Y1292" s="171">
        <v>8122.74</v>
      </c>
      <c r="Z1292" s="171">
        <f t="shared" si="94"/>
        <v>12377.49</v>
      </c>
      <c r="AA1292" s="172"/>
      <c r="AB1292" s="171">
        <f t="shared" si="95"/>
        <v>7363.27</v>
      </c>
      <c r="AC1292" s="171">
        <v>9089.74</v>
      </c>
      <c r="AD1292" s="171"/>
      <c r="AE1292" s="4"/>
      <c r="AF1292" s="4"/>
    </row>
    <row r="1293" spans="1:32">
      <c r="A1293" s="56"/>
      <c r="B1293" s="11"/>
      <c r="C1293" s="11" t="s">
        <v>146</v>
      </c>
      <c r="D1293" s="11"/>
      <c r="E1293" s="11" t="s">
        <v>96</v>
      </c>
      <c r="F1293" s="11">
        <v>252</v>
      </c>
      <c r="G1293" s="11"/>
      <c r="H1293" s="11"/>
      <c r="I1293" s="11"/>
      <c r="J1293" s="204">
        <v>49.19</v>
      </c>
      <c r="K1293" s="11"/>
      <c r="M1293" s="11">
        <v>1</v>
      </c>
      <c r="N1293" s="70"/>
      <c r="P1293" s="193">
        <f t="shared" si="96"/>
        <v>49.19</v>
      </c>
      <c r="Q1293" s="11"/>
      <c r="R1293" s="11"/>
      <c r="S1293" s="11"/>
      <c r="T1293" s="196">
        <f t="shared" si="97"/>
        <v>252</v>
      </c>
      <c r="U1293" s="11"/>
      <c r="V1293" s="11"/>
      <c r="W1293" s="11"/>
      <c r="Y1293" s="171">
        <v>49.19</v>
      </c>
      <c r="Z1293" s="171">
        <f t="shared" si="94"/>
        <v>74.959999999999994</v>
      </c>
      <c r="AA1293" s="172"/>
      <c r="AB1293" s="171">
        <f t="shared" si="95"/>
        <v>44.59</v>
      </c>
      <c r="AC1293" s="171">
        <v>55.05</v>
      </c>
      <c r="AD1293" s="171"/>
      <c r="AE1293" s="4"/>
      <c r="AF1293" s="4"/>
    </row>
    <row r="1294" spans="1:32">
      <c r="A1294" s="56"/>
      <c r="B1294" s="11"/>
      <c r="C1294" s="11" t="s">
        <v>147</v>
      </c>
      <c r="D1294" s="11"/>
      <c r="E1294" s="11" t="s">
        <v>86</v>
      </c>
      <c r="F1294" s="11">
        <v>314584</v>
      </c>
      <c r="G1294" s="11"/>
      <c r="H1294" s="11"/>
      <c r="I1294" s="11"/>
      <c r="J1294" s="204">
        <v>53784.230000000025</v>
      </c>
      <c r="K1294" s="11"/>
      <c r="M1294" s="11">
        <v>655</v>
      </c>
      <c r="N1294" s="70"/>
      <c r="P1294" s="193">
        <f t="shared" si="96"/>
        <v>82.113328244274854</v>
      </c>
      <c r="Q1294" s="11"/>
      <c r="R1294" s="11"/>
      <c r="S1294" s="11"/>
      <c r="T1294" s="196">
        <f t="shared" si="97"/>
        <v>480.28091603053434</v>
      </c>
      <c r="U1294" s="11"/>
      <c r="V1294" s="11"/>
      <c r="W1294" s="11"/>
      <c r="Y1294" s="171">
        <v>53784.230000000025</v>
      </c>
      <c r="Z1294" s="171">
        <f t="shared" si="94"/>
        <v>81956.800000000003</v>
      </c>
      <c r="AA1294" s="172"/>
      <c r="AB1294" s="171">
        <f t="shared" si="95"/>
        <v>48755.43</v>
      </c>
      <c r="AC1294" s="171">
        <v>60187.18</v>
      </c>
      <c r="AD1294" s="171"/>
      <c r="AE1294" s="4"/>
      <c r="AF1294" s="4"/>
    </row>
    <row r="1295" spans="1:32">
      <c r="A1295" s="56"/>
      <c r="B1295" s="11"/>
      <c r="C1295" s="11" t="s">
        <v>148</v>
      </c>
      <c r="D1295" s="11"/>
      <c r="E1295" s="11" t="s">
        <v>149</v>
      </c>
      <c r="F1295" s="11">
        <v>1874</v>
      </c>
      <c r="G1295" s="11"/>
      <c r="H1295" s="11"/>
      <c r="I1295" s="11"/>
      <c r="J1295" s="204">
        <v>336.23</v>
      </c>
      <c r="K1295" s="11"/>
      <c r="M1295" s="11">
        <v>2</v>
      </c>
      <c r="N1295" s="70"/>
      <c r="P1295" s="193">
        <f t="shared" si="96"/>
        <v>168.11500000000001</v>
      </c>
      <c r="Q1295" s="11"/>
      <c r="R1295" s="11"/>
      <c r="S1295" s="11"/>
      <c r="T1295" s="196">
        <f t="shared" si="97"/>
        <v>937</v>
      </c>
      <c r="U1295" s="11"/>
      <c r="V1295" s="11"/>
      <c r="W1295" s="11"/>
      <c r="Y1295" s="171">
        <v>336.23</v>
      </c>
      <c r="Z1295" s="171">
        <f t="shared" si="94"/>
        <v>512.35</v>
      </c>
      <c r="AA1295" s="172"/>
      <c r="AB1295" s="171">
        <f t="shared" si="95"/>
        <v>304.79000000000002</v>
      </c>
      <c r="AC1295" s="171">
        <v>376.26</v>
      </c>
      <c r="AD1295" s="171"/>
      <c r="AE1295" s="4"/>
      <c r="AF1295" s="4"/>
    </row>
    <row r="1296" spans="1:32">
      <c r="A1296" s="56"/>
      <c r="B1296" s="11"/>
      <c r="C1296" s="11" t="s">
        <v>150</v>
      </c>
      <c r="D1296" s="11"/>
      <c r="E1296" s="11" t="s">
        <v>151</v>
      </c>
      <c r="F1296" s="11">
        <v>4564</v>
      </c>
      <c r="G1296" s="11"/>
      <c r="H1296" s="11"/>
      <c r="I1296" s="11"/>
      <c r="J1296" s="204">
        <v>755.15000000000009</v>
      </c>
      <c r="K1296" s="11"/>
      <c r="M1296" s="11">
        <v>9</v>
      </c>
      <c r="N1296" s="70"/>
      <c r="P1296" s="193">
        <f t="shared" si="96"/>
        <v>83.905555555555566</v>
      </c>
      <c r="Q1296" s="11"/>
      <c r="R1296" s="11"/>
      <c r="S1296" s="11"/>
      <c r="T1296" s="196">
        <f t="shared" si="97"/>
        <v>507.11111111111109</v>
      </c>
      <c r="U1296" s="11"/>
      <c r="V1296" s="11"/>
      <c r="W1296" s="11"/>
      <c r="Y1296" s="171">
        <v>755.15000000000009</v>
      </c>
      <c r="Z1296" s="171">
        <f t="shared" si="94"/>
        <v>1150.7</v>
      </c>
      <c r="AA1296" s="172"/>
      <c r="AB1296" s="171">
        <f t="shared" si="95"/>
        <v>684.54</v>
      </c>
      <c r="AC1296" s="171">
        <v>845.05</v>
      </c>
      <c r="AD1296" s="171"/>
      <c r="AE1296" s="4"/>
      <c r="AF1296" s="4"/>
    </row>
    <row r="1297" spans="1:32">
      <c r="A1297" s="56"/>
      <c r="B1297" s="11"/>
      <c r="C1297" s="11" t="s">
        <v>152</v>
      </c>
      <c r="D1297" s="11"/>
      <c r="E1297" s="11" t="s">
        <v>53</v>
      </c>
      <c r="F1297" s="11">
        <v>2116269</v>
      </c>
      <c r="G1297" s="11"/>
      <c r="H1297" s="11"/>
      <c r="I1297" s="11"/>
      <c r="J1297" s="204">
        <v>367587.48999999993</v>
      </c>
      <c r="K1297" s="11"/>
      <c r="M1297" s="11">
        <v>4794</v>
      </c>
      <c r="N1297" s="70"/>
      <c r="P1297" s="193">
        <f t="shared" si="96"/>
        <v>76.67657279933249</v>
      </c>
      <c r="Q1297" s="11"/>
      <c r="R1297" s="11"/>
      <c r="S1297" s="11"/>
      <c r="T1297" s="196">
        <f t="shared" si="97"/>
        <v>441.44117647058823</v>
      </c>
      <c r="U1297" s="11"/>
      <c r="V1297" s="11"/>
      <c r="W1297" s="11"/>
      <c r="Y1297" s="171">
        <v>367587.48999999993</v>
      </c>
      <c r="Z1297" s="171">
        <f t="shared" si="94"/>
        <v>560132.49</v>
      </c>
      <c r="AA1297" s="172"/>
      <c r="AB1297" s="171">
        <f t="shared" si="95"/>
        <v>333218.21000000002</v>
      </c>
      <c r="AC1297" s="171">
        <v>411348.36</v>
      </c>
      <c r="AD1297" s="171"/>
      <c r="AE1297" s="4"/>
      <c r="AF1297" s="4"/>
    </row>
    <row r="1298" spans="1:32">
      <c r="A1298" s="56"/>
      <c r="B1298" s="11"/>
      <c r="C1298" s="11" t="s">
        <v>152</v>
      </c>
      <c r="D1298" s="11"/>
      <c r="E1298" s="11" t="s">
        <v>153</v>
      </c>
      <c r="F1298" s="11">
        <v>507</v>
      </c>
      <c r="G1298" s="11"/>
      <c r="H1298" s="11"/>
      <c r="I1298" s="11"/>
      <c r="J1298" s="204">
        <v>45.15</v>
      </c>
      <c r="K1298" s="11"/>
      <c r="M1298" s="11">
        <v>1</v>
      </c>
      <c r="N1298" s="70"/>
      <c r="P1298" s="193">
        <f t="shared" si="96"/>
        <v>45.15</v>
      </c>
      <c r="Q1298" s="11"/>
      <c r="R1298" s="11"/>
      <c r="S1298" s="11"/>
      <c r="T1298" s="196">
        <f t="shared" si="97"/>
        <v>507</v>
      </c>
      <c r="U1298" s="11"/>
      <c r="V1298" s="11"/>
      <c r="W1298" s="11"/>
      <c r="Y1298" s="171">
        <v>45.15</v>
      </c>
      <c r="Z1298" s="171">
        <f t="shared" si="94"/>
        <v>68.8</v>
      </c>
      <c r="AA1298" s="172"/>
      <c r="AB1298" s="171">
        <f t="shared" si="95"/>
        <v>40.93</v>
      </c>
      <c r="AC1298" s="171">
        <v>50.53</v>
      </c>
      <c r="AD1298" s="171"/>
      <c r="AE1298" s="4"/>
      <c r="AF1298" s="4"/>
    </row>
    <row r="1299" spans="1:32">
      <c r="A1299" s="56"/>
      <c r="B1299" s="11"/>
      <c r="C1299" s="11" t="s">
        <v>152</v>
      </c>
      <c r="D1299" s="11"/>
      <c r="E1299" s="11" t="s">
        <v>154</v>
      </c>
      <c r="F1299" s="11">
        <v>10379</v>
      </c>
      <c r="G1299" s="11"/>
      <c r="H1299" s="11"/>
      <c r="I1299" s="11"/>
      <c r="J1299" s="204">
        <v>1959.85</v>
      </c>
      <c r="K1299" s="11"/>
      <c r="M1299" s="11">
        <v>36</v>
      </c>
      <c r="N1299" s="70"/>
      <c r="P1299" s="193">
        <f t="shared" si="96"/>
        <v>54.440277777777773</v>
      </c>
      <c r="Q1299" s="11"/>
      <c r="R1299" s="11"/>
      <c r="S1299" s="11"/>
      <c r="T1299" s="196">
        <f t="shared" si="97"/>
        <v>288.30555555555554</v>
      </c>
      <c r="U1299" s="11"/>
      <c r="V1299" s="11"/>
      <c r="W1299" s="11"/>
      <c r="Y1299" s="171">
        <v>1959.85</v>
      </c>
      <c r="Z1299" s="171">
        <f t="shared" si="94"/>
        <v>2986.43</v>
      </c>
      <c r="AA1299" s="172"/>
      <c r="AB1299" s="171">
        <f t="shared" si="95"/>
        <v>1776.6</v>
      </c>
      <c r="AC1299" s="171">
        <v>2193.17</v>
      </c>
      <c r="AD1299" s="171"/>
      <c r="AE1299" s="4"/>
      <c r="AF1299" s="4"/>
    </row>
    <row r="1300" spans="1:32">
      <c r="A1300" s="56"/>
      <c r="B1300" s="11"/>
      <c r="C1300" s="11" t="s">
        <v>155</v>
      </c>
      <c r="D1300" s="11"/>
      <c r="E1300" s="11" t="s">
        <v>53</v>
      </c>
      <c r="F1300" s="11">
        <v>145592</v>
      </c>
      <c r="G1300" s="11"/>
      <c r="H1300" s="11"/>
      <c r="I1300" s="11"/>
      <c r="J1300" s="204">
        <v>26106.030000000017</v>
      </c>
      <c r="K1300" s="11"/>
      <c r="M1300" s="11">
        <v>313</v>
      </c>
      <c r="N1300" s="70"/>
      <c r="P1300" s="193">
        <f t="shared" si="96"/>
        <v>83.405846645367461</v>
      </c>
      <c r="Q1300" s="11"/>
      <c r="R1300" s="11"/>
      <c r="S1300" s="11"/>
      <c r="T1300" s="196">
        <f t="shared" si="97"/>
        <v>465.15015974440894</v>
      </c>
      <c r="U1300" s="11"/>
      <c r="V1300" s="11"/>
      <c r="W1300" s="11"/>
      <c r="Y1300" s="171">
        <v>26106.030000000017</v>
      </c>
      <c r="Z1300" s="171">
        <f t="shared" si="94"/>
        <v>39780.559999999998</v>
      </c>
      <c r="AA1300" s="172"/>
      <c r="AB1300" s="171">
        <f t="shared" si="95"/>
        <v>23665.13</v>
      </c>
      <c r="AC1300" s="171">
        <v>29213.919999999998</v>
      </c>
      <c r="AD1300" s="171"/>
      <c r="AE1300" s="4"/>
      <c r="AF1300" s="4"/>
    </row>
    <row r="1301" spans="1:32">
      <c r="A1301" s="56"/>
      <c r="B1301" s="11"/>
      <c r="C1301" s="11" t="s">
        <v>155</v>
      </c>
      <c r="D1301" s="11"/>
      <c r="E1301" s="11" t="s">
        <v>156</v>
      </c>
      <c r="F1301" s="11">
        <v>175</v>
      </c>
      <c r="G1301" s="11"/>
      <c r="H1301" s="11"/>
      <c r="I1301" s="11"/>
      <c r="J1301" s="204">
        <v>35.56</v>
      </c>
      <c r="K1301" s="11"/>
      <c r="M1301" s="11">
        <v>1</v>
      </c>
      <c r="N1301" s="70"/>
      <c r="P1301" s="193">
        <f t="shared" si="96"/>
        <v>35.56</v>
      </c>
      <c r="Q1301" s="11"/>
      <c r="R1301" s="11"/>
      <c r="S1301" s="11"/>
      <c r="T1301" s="196">
        <f t="shared" si="97"/>
        <v>175</v>
      </c>
      <c r="U1301" s="11"/>
      <c r="V1301" s="11"/>
      <c r="W1301" s="11"/>
      <c r="Y1301" s="171">
        <v>35.56</v>
      </c>
      <c r="Z1301" s="171">
        <f t="shared" si="94"/>
        <v>54.19</v>
      </c>
      <c r="AA1301" s="172"/>
      <c r="AB1301" s="171">
        <f t="shared" si="95"/>
        <v>32.24</v>
      </c>
      <c r="AC1301" s="171">
        <v>39.79</v>
      </c>
      <c r="AD1301" s="171"/>
      <c r="AE1301" s="4"/>
      <c r="AF1301" s="4"/>
    </row>
    <row r="1302" spans="1:32">
      <c r="A1302" s="56"/>
      <c r="B1302" s="11"/>
      <c r="C1302" s="11" t="s">
        <v>157</v>
      </c>
      <c r="D1302" s="11"/>
      <c r="E1302" s="11" t="s">
        <v>52</v>
      </c>
      <c r="F1302" s="11">
        <v>2274</v>
      </c>
      <c r="G1302" s="11"/>
      <c r="H1302" s="11"/>
      <c r="I1302" s="11"/>
      <c r="J1302" s="204">
        <v>409.45</v>
      </c>
      <c r="K1302" s="11"/>
      <c r="M1302" s="11">
        <v>3</v>
      </c>
      <c r="N1302" s="70"/>
      <c r="P1302" s="193">
        <f t="shared" si="96"/>
        <v>136.48333333333332</v>
      </c>
      <c r="Q1302" s="11"/>
      <c r="R1302" s="11"/>
      <c r="S1302" s="11"/>
      <c r="T1302" s="196">
        <f t="shared" si="97"/>
        <v>758</v>
      </c>
      <c r="U1302" s="11"/>
      <c r="V1302" s="11"/>
      <c r="W1302" s="11"/>
      <c r="Y1302" s="171">
        <v>409.45</v>
      </c>
      <c r="Z1302" s="171">
        <f t="shared" si="94"/>
        <v>623.91999999999996</v>
      </c>
      <c r="AA1302" s="172"/>
      <c r="AB1302" s="171">
        <f t="shared" si="95"/>
        <v>371.17</v>
      </c>
      <c r="AC1302" s="171">
        <v>458.19</v>
      </c>
      <c r="AD1302" s="171"/>
      <c r="AE1302" s="4"/>
      <c r="AF1302" s="4"/>
    </row>
    <row r="1303" spans="1:32">
      <c r="A1303" s="56"/>
      <c r="B1303" s="11"/>
      <c r="C1303" s="11" t="s">
        <v>157</v>
      </c>
      <c r="D1303" s="11"/>
      <c r="E1303" s="11" t="s">
        <v>53</v>
      </c>
      <c r="F1303" s="11">
        <v>3827</v>
      </c>
      <c r="G1303" s="11"/>
      <c r="H1303" s="11"/>
      <c r="I1303" s="11"/>
      <c r="J1303" s="204">
        <v>577.22</v>
      </c>
      <c r="K1303" s="11"/>
      <c r="M1303" s="11">
        <v>8</v>
      </c>
      <c r="N1303" s="70"/>
      <c r="P1303" s="193">
        <f t="shared" si="96"/>
        <v>72.152500000000003</v>
      </c>
      <c r="Q1303" s="11"/>
      <c r="R1303" s="11"/>
      <c r="S1303" s="11"/>
      <c r="T1303" s="196">
        <f t="shared" si="97"/>
        <v>478.375</v>
      </c>
      <c r="U1303" s="11"/>
      <c r="V1303" s="11"/>
      <c r="W1303" s="11"/>
      <c r="Y1303" s="171">
        <v>577.22</v>
      </c>
      <c r="Z1303" s="171">
        <f t="shared" si="94"/>
        <v>879.57</v>
      </c>
      <c r="AA1303" s="172"/>
      <c r="AB1303" s="171">
        <f t="shared" si="95"/>
        <v>523.25</v>
      </c>
      <c r="AC1303" s="171">
        <v>645.94000000000005</v>
      </c>
      <c r="AD1303" s="171"/>
      <c r="AE1303" s="4"/>
      <c r="AF1303" s="4"/>
    </row>
    <row r="1304" spans="1:32">
      <c r="A1304" s="56"/>
      <c r="B1304" s="11"/>
      <c r="C1304" s="11" t="s">
        <v>157</v>
      </c>
      <c r="D1304" s="11"/>
      <c r="E1304" s="11" t="s">
        <v>86</v>
      </c>
      <c r="F1304" s="11">
        <v>2443096</v>
      </c>
      <c r="G1304" s="11"/>
      <c r="H1304" s="11"/>
      <c r="I1304" s="11"/>
      <c r="J1304" s="204">
        <v>416510.23000000225</v>
      </c>
      <c r="K1304" s="11"/>
      <c r="M1304" s="11">
        <v>4493</v>
      </c>
      <c r="N1304" s="70"/>
      <c r="P1304" s="193">
        <f t="shared" si="96"/>
        <v>92.702032049855831</v>
      </c>
      <c r="Q1304" s="11"/>
      <c r="R1304" s="11"/>
      <c r="S1304" s="11"/>
      <c r="T1304" s="196">
        <f t="shared" si="97"/>
        <v>543.75606498998445</v>
      </c>
      <c r="U1304" s="11"/>
      <c r="V1304" s="11"/>
      <c r="W1304" s="11"/>
      <c r="Y1304" s="171">
        <v>416510.23000000225</v>
      </c>
      <c r="Z1304" s="171">
        <f t="shared" si="94"/>
        <v>634681.31000000006</v>
      </c>
      <c r="AA1304" s="172"/>
      <c r="AB1304" s="171">
        <f t="shared" si="95"/>
        <v>377566.7</v>
      </c>
      <c r="AC1304" s="171">
        <v>466095.29</v>
      </c>
      <c r="AD1304" s="171"/>
      <c r="AE1304" s="4"/>
      <c r="AF1304" s="4"/>
    </row>
    <row r="1305" spans="1:32">
      <c r="A1305" s="56"/>
      <c r="B1305" s="11"/>
      <c r="C1305" s="11" t="s">
        <v>157</v>
      </c>
      <c r="D1305" s="11"/>
      <c r="E1305" s="11" t="s">
        <v>154</v>
      </c>
      <c r="F1305" s="11">
        <v>580</v>
      </c>
      <c r="G1305" s="11"/>
      <c r="H1305" s="11"/>
      <c r="I1305" s="11"/>
      <c r="J1305" s="204">
        <v>105.63</v>
      </c>
      <c r="K1305" s="11"/>
      <c r="M1305" s="11">
        <v>1</v>
      </c>
      <c r="N1305" s="70"/>
      <c r="P1305" s="193">
        <f t="shared" si="96"/>
        <v>105.63</v>
      </c>
      <c r="Q1305" s="11"/>
      <c r="R1305" s="11"/>
      <c r="S1305" s="11"/>
      <c r="T1305" s="196">
        <f t="shared" si="97"/>
        <v>580</v>
      </c>
      <c r="U1305" s="11"/>
      <c r="V1305" s="11"/>
      <c r="W1305" s="11"/>
      <c r="Y1305" s="171">
        <v>105.63</v>
      </c>
      <c r="Z1305" s="171">
        <f t="shared" si="94"/>
        <v>160.96</v>
      </c>
      <c r="AA1305" s="172"/>
      <c r="AB1305" s="171">
        <f t="shared" si="95"/>
        <v>95.75</v>
      </c>
      <c r="AC1305" s="171">
        <v>118.21</v>
      </c>
      <c r="AD1305" s="171"/>
      <c r="AE1305" s="4"/>
      <c r="AF1305" s="4"/>
    </row>
    <row r="1306" spans="1:32">
      <c r="A1306" s="56"/>
      <c r="B1306" s="11"/>
      <c r="C1306" s="11" t="s">
        <v>157</v>
      </c>
      <c r="D1306" s="11"/>
      <c r="E1306" s="11" t="s">
        <v>115</v>
      </c>
      <c r="F1306" s="11">
        <v>1121</v>
      </c>
      <c r="G1306" s="11"/>
      <c r="H1306" s="11"/>
      <c r="I1306" s="11"/>
      <c r="J1306" s="204">
        <v>199.09</v>
      </c>
      <c r="K1306" s="11"/>
      <c r="M1306" s="11">
        <v>1</v>
      </c>
      <c r="N1306" s="70"/>
      <c r="P1306" s="193">
        <f t="shared" si="96"/>
        <v>199.09</v>
      </c>
      <c r="Q1306" s="11"/>
      <c r="R1306" s="11"/>
      <c r="S1306" s="11"/>
      <c r="T1306" s="196">
        <f t="shared" si="97"/>
        <v>1121</v>
      </c>
      <c r="U1306" s="11"/>
      <c r="V1306" s="11"/>
      <c r="W1306" s="11"/>
      <c r="Y1306" s="171">
        <v>199.09</v>
      </c>
      <c r="Z1306" s="171">
        <f t="shared" si="94"/>
        <v>303.37</v>
      </c>
      <c r="AA1306" s="172"/>
      <c r="AB1306" s="171">
        <f t="shared" si="95"/>
        <v>180.48</v>
      </c>
      <c r="AC1306" s="171">
        <v>222.79</v>
      </c>
      <c r="AD1306" s="171"/>
      <c r="AE1306" s="4"/>
      <c r="AF1306" s="4"/>
    </row>
    <row r="1307" spans="1:32">
      <c r="A1307" s="56"/>
      <c r="B1307" s="11"/>
      <c r="C1307" s="11" t="s">
        <v>158</v>
      </c>
      <c r="D1307" s="11"/>
      <c r="E1307" s="11" t="s">
        <v>53</v>
      </c>
      <c r="F1307" s="11">
        <v>2525</v>
      </c>
      <c r="G1307" s="11"/>
      <c r="H1307" s="11"/>
      <c r="I1307" s="11"/>
      <c r="J1307" s="204">
        <v>452.65</v>
      </c>
      <c r="K1307" s="11"/>
      <c r="M1307" s="11">
        <v>3</v>
      </c>
      <c r="N1307" s="70"/>
      <c r="P1307" s="193">
        <f t="shared" si="96"/>
        <v>150.88333333333333</v>
      </c>
      <c r="Q1307" s="11"/>
      <c r="R1307" s="11"/>
      <c r="S1307" s="11"/>
      <c r="T1307" s="196">
        <f t="shared" si="97"/>
        <v>841.66666666666663</v>
      </c>
      <c r="U1307" s="11"/>
      <c r="V1307" s="11"/>
      <c r="W1307" s="11"/>
      <c r="Y1307" s="171">
        <v>452.65</v>
      </c>
      <c r="Z1307" s="171">
        <f t="shared" si="94"/>
        <v>689.75</v>
      </c>
      <c r="AA1307" s="172"/>
      <c r="AB1307" s="171">
        <f t="shared" si="95"/>
        <v>410.33</v>
      </c>
      <c r="AC1307" s="171">
        <v>506.54</v>
      </c>
      <c r="AD1307" s="171"/>
      <c r="AE1307" s="4"/>
      <c r="AF1307" s="4"/>
    </row>
    <row r="1308" spans="1:32">
      <c r="A1308" s="56"/>
      <c r="B1308" s="11"/>
      <c r="C1308" s="11" t="s">
        <v>158</v>
      </c>
      <c r="D1308" s="11"/>
      <c r="E1308" s="11" t="s">
        <v>153</v>
      </c>
      <c r="F1308" s="11">
        <v>274687</v>
      </c>
      <c r="G1308" s="11"/>
      <c r="H1308" s="11"/>
      <c r="I1308" s="11"/>
      <c r="J1308" s="204">
        <v>48074.089999999982</v>
      </c>
      <c r="K1308" s="11"/>
      <c r="M1308" s="11">
        <v>678</v>
      </c>
      <c r="N1308" s="70"/>
      <c r="P1308" s="193">
        <f t="shared" si="96"/>
        <v>70.905737463126812</v>
      </c>
      <c r="Q1308" s="11"/>
      <c r="R1308" s="11"/>
      <c r="S1308" s="11"/>
      <c r="T1308" s="196">
        <f t="shared" si="97"/>
        <v>405.14306784660766</v>
      </c>
      <c r="U1308" s="11"/>
      <c r="V1308" s="11"/>
      <c r="W1308" s="11"/>
      <c r="Y1308" s="171">
        <v>48074.089999999982</v>
      </c>
      <c r="Z1308" s="171">
        <f t="shared" si="94"/>
        <v>73255.649999999994</v>
      </c>
      <c r="AA1308" s="172"/>
      <c r="AB1308" s="171">
        <f t="shared" si="95"/>
        <v>43579.18</v>
      </c>
      <c r="AC1308" s="171">
        <v>53797.26</v>
      </c>
      <c r="AD1308" s="171"/>
      <c r="AE1308" s="4"/>
      <c r="AF1308" s="4"/>
    </row>
    <row r="1309" spans="1:32">
      <c r="A1309" s="56"/>
      <c r="B1309" s="11"/>
      <c r="C1309" s="11" t="s">
        <v>159</v>
      </c>
      <c r="D1309" s="11"/>
      <c r="E1309" s="11" t="s">
        <v>89</v>
      </c>
      <c r="F1309" s="11">
        <v>71994</v>
      </c>
      <c r="G1309" s="11"/>
      <c r="H1309" s="11"/>
      <c r="I1309" s="11"/>
      <c r="J1309" s="204">
        <v>12210.499999999998</v>
      </c>
      <c r="K1309" s="11"/>
      <c r="M1309" s="11">
        <v>164</v>
      </c>
      <c r="N1309" s="70"/>
      <c r="P1309" s="193">
        <f t="shared" si="96"/>
        <v>74.454268292682912</v>
      </c>
      <c r="Q1309" s="11"/>
      <c r="R1309" s="11"/>
      <c r="S1309" s="11"/>
      <c r="T1309" s="196">
        <f t="shared" si="97"/>
        <v>438.98780487804879</v>
      </c>
      <c r="U1309" s="11"/>
      <c r="V1309" s="11"/>
      <c r="W1309" s="11"/>
      <c r="Y1309" s="171">
        <v>12210.499999999998</v>
      </c>
      <c r="Z1309" s="171">
        <f t="shared" si="94"/>
        <v>18606.45</v>
      </c>
      <c r="AA1309" s="172"/>
      <c r="AB1309" s="171">
        <f t="shared" si="95"/>
        <v>11068.82</v>
      </c>
      <c r="AC1309" s="171">
        <v>13664.15</v>
      </c>
      <c r="AD1309" s="171"/>
      <c r="AE1309" s="4"/>
      <c r="AF1309" s="4"/>
    </row>
    <row r="1310" spans="1:32">
      <c r="A1310" s="56"/>
      <c r="B1310" s="11"/>
      <c r="C1310" s="11" t="s">
        <v>159</v>
      </c>
      <c r="D1310" s="11"/>
      <c r="E1310" s="11" t="s">
        <v>66</v>
      </c>
      <c r="F1310" s="11">
        <v>152657</v>
      </c>
      <c r="G1310" s="11"/>
      <c r="H1310" s="11"/>
      <c r="I1310" s="11"/>
      <c r="J1310" s="204">
        <v>25753.380000000019</v>
      </c>
      <c r="K1310" s="11"/>
      <c r="M1310" s="11">
        <v>334</v>
      </c>
      <c r="N1310" s="70"/>
      <c r="P1310" s="193">
        <f t="shared" si="96"/>
        <v>77.105928143712632</v>
      </c>
      <c r="Q1310" s="11"/>
      <c r="R1310" s="11"/>
      <c r="S1310" s="11"/>
      <c r="T1310" s="196">
        <f t="shared" si="97"/>
        <v>457.05688622754491</v>
      </c>
      <c r="U1310" s="11"/>
      <c r="V1310" s="11"/>
      <c r="W1310" s="11"/>
      <c r="Y1310" s="171">
        <v>25753.380000000019</v>
      </c>
      <c r="Z1310" s="171">
        <f t="shared" si="94"/>
        <v>39243.19</v>
      </c>
      <c r="AA1310" s="172"/>
      <c r="AB1310" s="171">
        <f t="shared" si="95"/>
        <v>23345.45</v>
      </c>
      <c r="AC1310" s="171">
        <v>28819.29</v>
      </c>
      <c r="AD1310" s="171"/>
      <c r="AE1310" s="4"/>
      <c r="AF1310" s="4"/>
    </row>
    <row r="1311" spans="1:32">
      <c r="A1311" s="56"/>
      <c r="B1311" s="11"/>
      <c r="C1311" s="11" t="s">
        <v>159</v>
      </c>
      <c r="D1311" s="11"/>
      <c r="E1311" s="11" t="s">
        <v>108</v>
      </c>
      <c r="F1311" s="11">
        <v>847</v>
      </c>
      <c r="G1311" s="11"/>
      <c r="H1311" s="11"/>
      <c r="I1311" s="11"/>
      <c r="J1311" s="204">
        <v>150.28</v>
      </c>
      <c r="K1311" s="11"/>
      <c r="M1311" s="11">
        <v>1</v>
      </c>
      <c r="N1311" s="70"/>
      <c r="P1311" s="193">
        <f t="shared" si="96"/>
        <v>150.28</v>
      </c>
      <c r="Q1311" s="11"/>
      <c r="R1311" s="11"/>
      <c r="S1311" s="11"/>
      <c r="T1311" s="196">
        <f t="shared" si="97"/>
        <v>847</v>
      </c>
      <c r="U1311" s="11"/>
      <c r="V1311" s="11"/>
      <c r="W1311" s="11"/>
      <c r="Y1311" s="171">
        <v>150.28</v>
      </c>
      <c r="Z1311" s="171">
        <f t="shared" si="94"/>
        <v>229</v>
      </c>
      <c r="AA1311" s="172"/>
      <c r="AB1311" s="171">
        <f t="shared" si="95"/>
        <v>136.22999999999999</v>
      </c>
      <c r="AC1311" s="171">
        <v>168.17</v>
      </c>
      <c r="AD1311" s="171"/>
      <c r="AE1311" s="4"/>
      <c r="AF1311" s="4"/>
    </row>
    <row r="1312" spans="1:32">
      <c r="A1312" s="56"/>
      <c r="B1312" s="11"/>
      <c r="C1312" s="11" t="s">
        <v>160</v>
      </c>
      <c r="D1312" s="11"/>
      <c r="E1312" s="11" t="s">
        <v>161</v>
      </c>
      <c r="F1312" s="11">
        <v>97835</v>
      </c>
      <c r="G1312" s="11"/>
      <c r="H1312" s="11"/>
      <c r="I1312" s="11"/>
      <c r="J1312" s="204">
        <v>16404.440000000006</v>
      </c>
      <c r="K1312" s="11"/>
      <c r="M1312" s="11">
        <v>139</v>
      </c>
      <c r="N1312" s="70"/>
      <c r="P1312" s="193">
        <f t="shared" si="96"/>
        <v>118.01755395683458</v>
      </c>
      <c r="Q1312" s="11"/>
      <c r="R1312" s="11"/>
      <c r="S1312" s="11"/>
      <c r="T1312" s="196">
        <f t="shared" si="97"/>
        <v>703.84892086330933</v>
      </c>
      <c r="U1312" s="11"/>
      <c r="V1312" s="11"/>
      <c r="W1312" s="11"/>
      <c r="Y1312" s="171">
        <v>16404.440000000006</v>
      </c>
      <c r="Z1312" s="171">
        <f t="shared" si="94"/>
        <v>24997.200000000001</v>
      </c>
      <c r="AA1312" s="172"/>
      <c r="AB1312" s="171">
        <f t="shared" si="95"/>
        <v>14870.63</v>
      </c>
      <c r="AC1312" s="171">
        <v>18357.37</v>
      </c>
      <c r="AD1312" s="171"/>
      <c r="AE1312" s="4"/>
      <c r="AF1312" s="4"/>
    </row>
    <row r="1313" spans="1:32">
      <c r="A1313" s="56"/>
      <c r="B1313" s="11"/>
      <c r="C1313" s="11" t="s">
        <v>162</v>
      </c>
      <c r="D1313" s="11"/>
      <c r="E1313" s="11" t="s">
        <v>163</v>
      </c>
      <c r="F1313" s="11">
        <v>1705943</v>
      </c>
      <c r="G1313" s="11"/>
      <c r="H1313" s="11"/>
      <c r="I1313" s="11"/>
      <c r="J1313" s="204">
        <v>288866.17000000045</v>
      </c>
      <c r="K1313" s="11"/>
      <c r="M1313" s="11">
        <v>2406</v>
      </c>
      <c r="N1313" s="70"/>
      <c r="P1313" s="193">
        <f t="shared" si="96"/>
        <v>120.06075228595198</v>
      </c>
      <c r="Q1313" s="11"/>
      <c r="R1313" s="11"/>
      <c r="S1313" s="11"/>
      <c r="T1313" s="196">
        <f t="shared" si="97"/>
        <v>709.0369908561928</v>
      </c>
      <c r="U1313" s="11"/>
      <c r="V1313" s="11"/>
      <c r="W1313" s="11"/>
      <c r="Y1313" s="171">
        <v>288866.17000000045</v>
      </c>
      <c r="Z1313" s="171">
        <f t="shared" si="94"/>
        <v>440176.37</v>
      </c>
      <c r="AA1313" s="172"/>
      <c r="AB1313" s="171">
        <f t="shared" si="95"/>
        <v>261857.3</v>
      </c>
      <c r="AC1313" s="171">
        <v>323255.36</v>
      </c>
      <c r="AD1313" s="171"/>
      <c r="AE1313" s="4"/>
      <c r="AF1313" s="4"/>
    </row>
    <row r="1314" spans="1:32">
      <c r="A1314" s="56"/>
      <c r="B1314" s="11"/>
      <c r="C1314" s="11" t="s">
        <v>164</v>
      </c>
      <c r="D1314" s="11"/>
      <c r="E1314" s="11" t="s">
        <v>165</v>
      </c>
      <c r="F1314" s="11">
        <v>295376</v>
      </c>
      <c r="G1314" s="11"/>
      <c r="H1314" s="11"/>
      <c r="I1314" s="11"/>
      <c r="J1314" s="204">
        <v>49452.659999999989</v>
      </c>
      <c r="K1314" s="11"/>
      <c r="M1314" s="11">
        <v>460</v>
      </c>
      <c r="N1314" s="70"/>
      <c r="P1314" s="193">
        <f t="shared" si="96"/>
        <v>107.50578260869563</v>
      </c>
      <c r="Q1314" s="11"/>
      <c r="R1314" s="11"/>
      <c r="S1314" s="11"/>
      <c r="T1314" s="196">
        <f t="shared" si="97"/>
        <v>642.12173913043478</v>
      </c>
      <c r="U1314" s="11"/>
      <c r="V1314" s="11"/>
      <c r="W1314" s="11"/>
      <c r="Y1314" s="171">
        <v>49452.659999999989</v>
      </c>
      <c r="Z1314" s="171">
        <f t="shared" si="94"/>
        <v>75356.320000000007</v>
      </c>
      <c r="AA1314" s="172"/>
      <c r="AB1314" s="171">
        <f t="shared" si="95"/>
        <v>44828.86</v>
      </c>
      <c r="AC1314" s="171">
        <v>55339.94</v>
      </c>
      <c r="AD1314" s="171"/>
      <c r="AE1314" s="4"/>
      <c r="AF1314" s="4"/>
    </row>
    <row r="1315" spans="1:32">
      <c r="A1315" s="56"/>
      <c r="B1315" s="11"/>
      <c r="C1315" s="11" t="s">
        <v>166</v>
      </c>
      <c r="D1315" s="11"/>
      <c r="E1315" s="11" t="s">
        <v>94</v>
      </c>
      <c r="F1315" s="11">
        <v>461</v>
      </c>
      <c r="G1315" s="11"/>
      <c r="H1315" s="11"/>
      <c r="I1315" s="11"/>
      <c r="J1315" s="204">
        <v>87.97</v>
      </c>
      <c r="K1315" s="11"/>
      <c r="M1315" s="11">
        <v>2</v>
      </c>
      <c r="N1315" s="70"/>
      <c r="P1315" s="193">
        <f t="shared" si="96"/>
        <v>43.984999999999999</v>
      </c>
      <c r="Q1315" s="11"/>
      <c r="R1315" s="11"/>
      <c r="S1315" s="11"/>
      <c r="T1315" s="196">
        <f t="shared" si="97"/>
        <v>230.5</v>
      </c>
      <c r="U1315" s="11"/>
      <c r="V1315" s="11"/>
      <c r="W1315" s="11"/>
      <c r="Y1315" s="171">
        <v>87.97</v>
      </c>
      <c r="Z1315" s="171">
        <f t="shared" si="94"/>
        <v>134.05000000000001</v>
      </c>
      <c r="AA1315" s="172"/>
      <c r="AB1315" s="171">
        <f t="shared" si="95"/>
        <v>79.739999999999995</v>
      </c>
      <c r="AC1315" s="171">
        <v>98.44</v>
      </c>
      <c r="AD1315" s="171"/>
      <c r="AE1315" s="4"/>
      <c r="AF1315" s="4"/>
    </row>
    <row r="1316" spans="1:32">
      <c r="A1316" s="56"/>
      <c r="B1316" s="11"/>
      <c r="C1316" s="11" t="s">
        <v>167</v>
      </c>
      <c r="D1316" s="11"/>
      <c r="E1316" s="11" t="s">
        <v>168</v>
      </c>
      <c r="F1316" s="11">
        <v>1056853</v>
      </c>
      <c r="G1316" s="11"/>
      <c r="H1316" s="11"/>
      <c r="I1316" s="11"/>
      <c r="J1316" s="204">
        <v>178488.15999999977</v>
      </c>
      <c r="K1316" s="11"/>
      <c r="M1316" s="11">
        <v>1482</v>
      </c>
      <c r="N1316" s="70"/>
      <c r="P1316" s="193">
        <f t="shared" si="96"/>
        <v>120.43735492577582</v>
      </c>
      <c r="Q1316" s="11"/>
      <c r="R1316" s="11"/>
      <c r="S1316" s="11"/>
      <c r="T1316" s="196">
        <f t="shared" si="97"/>
        <v>713.12618083670714</v>
      </c>
      <c r="U1316" s="11"/>
      <c r="V1316" s="11"/>
      <c r="W1316" s="11"/>
      <c r="Y1316" s="171">
        <v>178488.15999999977</v>
      </c>
      <c r="Z1316" s="171">
        <f t="shared" si="94"/>
        <v>271981.55</v>
      </c>
      <c r="AA1316" s="172"/>
      <c r="AB1316" s="171">
        <f t="shared" si="95"/>
        <v>161799.59</v>
      </c>
      <c r="AC1316" s="171">
        <v>199736.97</v>
      </c>
      <c r="AD1316" s="171"/>
      <c r="AE1316" s="4"/>
      <c r="AF1316" s="4"/>
    </row>
    <row r="1317" spans="1:32">
      <c r="A1317" s="56"/>
      <c r="B1317" s="11"/>
      <c r="C1317" s="11" t="s">
        <v>169</v>
      </c>
      <c r="D1317" s="11"/>
      <c r="E1317" s="11" t="s">
        <v>94</v>
      </c>
      <c r="F1317" s="11">
        <v>1041</v>
      </c>
      <c r="G1317" s="11"/>
      <c r="H1317" s="11"/>
      <c r="I1317" s="11"/>
      <c r="J1317" s="204">
        <v>185.23</v>
      </c>
      <c r="K1317" s="11"/>
      <c r="M1317" s="11">
        <v>1</v>
      </c>
      <c r="N1317" s="70"/>
      <c r="P1317" s="193">
        <f t="shared" si="96"/>
        <v>185.23</v>
      </c>
      <c r="Q1317" s="11"/>
      <c r="R1317" s="11"/>
      <c r="S1317" s="11"/>
      <c r="T1317" s="196">
        <f t="shared" si="97"/>
        <v>1041</v>
      </c>
      <c r="U1317" s="11"/>
      <c r="V1317" s="11"/>
      <c r="W1317" s="11"/>
      <c r="Y1317" s="171">
        <v>185.23</v>
      </c>
      <c r="Z1317" s="171">
        <f t="shared" si="94"/>
        <v>282.25</v>
      </c>
      <c r="AA1317" s="172"/>
      <c r="AB1317" s="171">
        <f t="shared" si="95"/>
        <v>167.91</v>
      </c>
      <c r="AC1317" s="171">
        <v>207.28</v>
      </c>
      <c r="AD1317" s="171"/>
      <c r="AE1317" s="4"/>
      <c r="AF1317" s="4"/>
    </row>
    <row r="1318" spans="1:32">
      <c r="A1318" s="56"/>
      <c r="B1318" s="11"/>
      <c r="C1318" s="11" t="s">
        <v>169</v>
      </c>
      <c r="D1318" s="11"/>
      <c r="E1318" s="11" t="s">
        <v>75</v>
      </c>
      <c r="F1318" s="11">
        <v>313768</v>
      </c>
      <c r="G1318" s="11"/>
      <c r="H1318" s="11"/>
      <c r="I1318" s="11"/>
      <c r="J1318" s="204">
        <v>54593.849999999969</v>
      </c>
      <c r="K1318" s="11"/>
      <c r="M1318" s="11">
        <v>469</v>
      </c>
      <c r="N1318" s="70"/>
      <c r="P1318" s="193">
        <f t="shared" si="96"/>
        <v>116.40479744136454</v>
      </c>
      <c r="Q1318" s="11"/>
      <c r="R1318" s="11"/>
      <c r="S1318" s="11"/>
      <c r="T1318" s="196">
        <f t="shared" si="97"/>
        <v>669.01492537313436</v>
      </c>
      <c r="U1318" s="11"/>
      <c r="V1318" s="11"/>
      <c r="W1318" s="11"/>
      <c r="Y1318" s="171">
        <v>54593.849999999969</v>
      </c>
      <c r="Z1318" s="171">
        <f t="shared" si="94"/>
        <v>83190.5</v>
      </c>
      <c r="AA1318" s="172"/>
      <c r="AB1318" s="171">
        <f t="shared" si="95"/>
        <v>49489.35</v>
      </c>
      <c r="AC1318" s="171">
        <v>61093.19</v>
      </c>
      <c r="AD1318" s="171"/>
      <c r="AE1318" s="4"/>
      <c r="AF1318" s="4"/>
    </row>
    <row r="1319" spans="1:32">
      <c r="A1319" s="56"/>
      <c r="B1319" s="11"/>
      <c r="C1319" s="11" t="s">
        <v>170</v>
      </c>
      <c r="D1319" s="11"/>
      <c r="E1319" s="11" t="s">
        <v>171</v>
      </c>
      <c r="F1319" s="11">
        <v>724348</v>
      </c>
      <c r="G1319" s="11"/>
      <c r="H1319" s="11"/>
      <c r="I1319" s="11"/>
      <c r="J1319" s="204">
        <v>121145.29999999996</v>
      </c>
      <c r="K1319" s="11"/>
      <c r="M1319" s="11">
        <v>948</v>
      </c>
      <c r="N1319" s="70"/>
      <c r="P1319" s="193">
        <f t="shared" si="96"/>
        <v>127.79040084388181</v>
      </c>
      <c r="Q1319" s="11"/>
      <c r="R1319" s="11"/>
      <c r="S1319" s="11"/>
      <c r="T1319" s="196">
        <f t="shared" si="97"/>
        <v>764.08016877637135</v>
      </c>
      <c r="U1319" s="11"/>
      <c r="V1319" s="11"/>
      <c r="W1319" s="11"/>
      <c r="Y1319" s="171">
        <v>121145.29999999996</v>
      </c>
      <c r="Z1319" s="171">
        <f t="shared" si="94"/>
        <v>184602.09</v>
      </c>
      <c r="AA1319" s="172"/>
      <c r="AB1319" s="171">
        <f t="shared" si="95"/>
        <v>109818.26</v>
      </c>
      <c r="AC1319" s="171">
        <v>135567.51</v>
      </c>
      <c r="AD1319" s="171"/>
      <c r="AE1319" s="4"/>
      <c r="AF1319" s="4"/>
    </row>
    <row r="1320" spans="1:32">
      <c r="A1320" s="56"/>
      <c r="B1320" s="11"/>
      <c r="C1320" s="11" t="s">
        <v>172</v>
      </c>
      <c r="D1320" s="11"/>
      <c r="E1320" s="11" t="s">
        <v>173</v>
      </c>
      <c r="F1320" s="11">
        <v>4077</v>
      </c>
      <c r="G1320" s="11"/>
      <c r="H1320" s="11"/>
      <c r="I1320" s="11"/>
      <c r="J1320" s="204">
        <v>725.12999999999988</v>
      </c>
      <c r="K1320" s="11"/>
      <c r="M1320" s="11">
        <v>5</v>
      </c>
      <c r="N1320" s="70"/>
      <c r="P1320" s="193">
        <f t="shared" si="96"/>
        <v>145.02599999999998</v>
      </c>
      <c r="Q1320" s="11"/>
      <c r="R1320" s="11"/>
      <c r="S1320" s="11"/>
      <c r="T1320" s="196">
        <f t="shared" si="97"/>
        <v>815.4</v>
      </c>
      <c r="U1320" s="11"/>
      <c r="V1320" s="11"/>
      <c r="W1320" s="11"/>
      <c r="Y1320" s="171">
        <v>725.12999999999988</v>
      </c>
      <c r="Z1320" s="171">
        <f t="shared" si="94"/>
        <v>1104.96</v>
      </c>
      <c r="AA1320" s="172"/>
      <c r="AB1320" s="171">
        <f t="shared" si="95"/>
        <v>657.33</v>
      </c>
      <c r="AC1320" s="171">
        <v>811.46</v>
      </c>
      <c r="AD1320" s="171"/>
      <c r="AE1320" s="4"/>
      <c r="AF1320" s="4"/>
    </row>
    <row r="1321" spans="1:32">
      <c r="A1321" s="56"/>
      <c r="B1321" s="11"/>
      <c r="C1321" s="11" t="s">
        <v>174</v>
      </c>
      <c r="D1321" s="11"/>
      <c r="E1321" s="11" t="s">
        <v>161</v>
      </c>
      <c r="F1321" s="11">
        <v>4230</v>
      </c>
      <c r="G1321" s="11"/>
      <c r="H1321" s="11"/>
      <c r="I1321" s="11"/>
      <c r="J1321" s="204">
        <v>770.41000000000008</v>
      </c>
      <c r="K1321" s="11"/>
      <c r="M1321" s="11">
        <v>3</v>
      </c>
      <c r="N1321" s="70"/>
      <c r="P1321" s="193">
        <f t="shared" si="96"/>
        <v>256.80333333333334</v>
      </c>
      <c r="Q1321" s="11"/>
      <c r="R1321" s="11"/>
      <c r="S1321" s="11"/>
      <c r="T1321" s="196">
        <f t="shared" si="97"/>
        <v>1410</v>
      </c>
      <c r="U1321" s="11"/>
      <c r="V1321" s="11"/>
      <c r="W1321" s="11"/>
      <c r="Y1321" s="171">
        <v>770.41000000000008</v>
      </c>
      <c r="Z1321" s="171">
        <f t="shared" si="94"/>
        <v>1173.96</v>
      </c>
      <c r="AA1321" s="172"/>
      <c r="AB1321" s="171">
        <f t="shared" si="95"/>
        <v>698.38</v>
      </c>
      <c r="AC1321" s="171">
        <v>862.13</v>
      </c>
      <c r="AD1321" s="171"/>
      <c r="AE1321" s="4"/>
      <c r="AF1321" s="4"/>
    </row>
    <row r="1322" spans="1:32">
      <c r="A1322" s="56"/>
      <c r="B1322" s="11"/>
      <c r="C1322" s="11" t="s">
        <v>175</v>
      </c>
      <c r="D1322" s="11"/>
      <c r="E1322" s="11" t="s">
        <v>59</v>
      </c>
      <c r="F1322" s="11">
        <v>252714</v>
      </c>
      <c r="G1322" s="11"/>
      <c r="H1322" s="11"/>
      <c r="I1322" s="11"/>
      <c r="J1322" s="204">
        <v>42384.039999999994</v>
      </c>
      <c r="K1322" s="11"/>
      <c r="M1322" s="11">
        <v>356</v>
      </c>
      <c r="N1322" s="70"/>
      <c r="P1322" s="193">
        <f t="shared" si="96"/>
        <v>119.05629213483144</v>
      </c>
      <c r="Q1322" s="11"/>
      <c r="R1322" s="11"/>
      <c r="S1322" s="11"/>
      <c r="T1322" s="196">
        <f t="shared" si="97"/>
        <v>709.87078651685397</v>
      </c>
      <c r="U1322" s="11"/>
      <c r="V1322" s="11"/>
      <c r="W1322" s="11"/>
      <c r="Y1322" s="171">
        <v>42384.039999999994</v>
      </c>
      <c r="Z1322" s="171">
        <f t="shared" si="94"/>
        <v>64585.11</v>
      </c>
      <c r="AA1322" s="172"/>
      <c r="AB1322" s="171">
        <f t="shared" si="95"/>
        <v>38421.15</v>
      </c>
      <c r="AC1322" s="171">
        <v>47429.81</v>
      </c>
      <c r="AD1322" s="171"/>
      <c r="AE1322" s="4"/>
      <c r="AF1322" s="4"/>
    </row>
    <row r="1323" spans="1:32">
      <c r="A1323" s="56"/>
      <c r="B1323" s="11"/>
      <c r="C1323" s="11" t="s">
        <v>176</v>
      </c>
      <c r="D1323" s="11"/>
      <c r="E1323" s="11" t="s">
        <v>96</v>
      </c>
      <c r="F1323" s="11">
        <v>3090</v>
      </c>
      <c r="G1323" s="11"/>
      <c r="H1323" s="11"/>
      <c r="I1323" s="11"/>
      <c r="J1323" s="204">
        <v>622.06999999999994</v>
      </c>
      <c r="K1323" s="11"/>
      <c r="M1323" s="11">
        <v>20</v>
      </c>
      <c r="N1323" s="70"/>
      <c r="P1323" s="193">
        <f t="shared" si="96"/>
        <v>31.103499999999997</v>
      </c>
      <c r="Q1323" s="11"/>
      <c r="R1323" s="11"/>
      <c r="S1323" s="11"/>
      <c r="T1323" s="196">
        <f t="shared" si="97"/>
        <v>154.5</v>
      </c>
      <c r="U1323" s="11"/>
      <c r="V1323" s="11"/>
      <c r="W1323" s="11"/>
      <c r="Y1323" s="171">
        <v>622.06999999999994</v>
      </c>
      <c r="Z1323" s="171">
        <f t="shared" si="94"/>
        <v>947.91</v>
      </c>
      <c r="AA1323" s="172"/>
      <c r="AB1323" s="171">
        <f t="shared" si="95"/>
        <v>563.91</v>
      </c>
      <c r="AC1323" s="171">
        <v>696.13</v>
      </c>
      <c r="AD1323" s="171"/>
      <c r="AE1323" s="4"/>
      <c r="AF1323" s="4"/>
    </row>
    <row r="1324" spans="1:32">
      <c r="A1324" s="56"/>
      <c r="B1324" s="11"/>
      <c r="C1324" s="11" t="s">
        <v>177</v>
      </c>
      <c r="D1324" s="11"/>
      <c r="E1324" s="11" t="s">
        <v>178</v>
      </c>
      <c r="F1324" s="11">
        <v>299919</v>
      </c>
      <c r="G1324" s="11"/>
      <c r="H1324" s="11"/>
      <c r="I1324" s="11"/>
      <c r="J1324" s="204">
        <v>51812.02000000004</v>
      </c>
      <c r="K1324" s="11"/>
      <c r="M1324" s="11">
        <v>406</v>
      </c>
      <c r="N1324" s="70"/>
      <c r="P1324" s="193">
        <f t="shared" si="96"/>
        <v>127.61581280788187</v>
      </c>
      <c r="Q1324" s="11"/>
      <c r="R1324" s="11"/>
      <c r="S1324" s="11"/>
      <c r="T1324" s="196">
        <f t="shared" si="97"/>
        <v>738.71674876847294</v>
      </c>
      <c r="U1324" s="11"/>
      <c r="V1324" s="11"/>
      <c r="W1324" s="11"/>
      <c r="Y1324" s="171">
        <v>51812.02000000004</v>
      </c>
      <c r="Z1324" s="171">
        <f t="shared" si="94"/>
        <v>78951.53</v>
      </c>
      <c r="AA1324" s="172"/>
      <c r="AB1324" s="171">
        <f t="shared" si="95"/>
        <v>46967.62</v>
      </c>
      <c r="AC1324" s="171">
        <v>57980.18</v>
      </c>
      <c r="AD1324" s="171"/>
      <c r="AE1324" s="4"/>
      <c r="AF1324" s="4"/>
    </row>
    <row r="1325" spans="1:32">
      <c r="A1325" s="56"/>
      <c r="B1325" s="11"/>
      <c r="C1325" s="11" t="s">
        <v>177</v>
      </c>
      <c r="D1325" s="11"/>
      <c r="E1325" s="11" t="s">
        <v>75</v>
      </c>
      <c r="F1325" s="11">
        <v>378</v>
      </c>
      <c r="G1325" s="11"/>
      <c r="H1325" s="11"/>
      <c r="I1325" s="11"/>
      <c r="J1325" s="204">
        <v>69</v>
      </c>
      <c r="K1325" s="11"/>
      <c r="M1325" s="11">
        <v>1</v>
      </c>
      <c r="N1325" s="70"/>
      <c r="P1325" s="193">
        <f t="shared" si="96"/>
        <v>69</v>
      </c>
      <c r="Q1325" s="11"/>
      <c r="R1325" s="11"/>
      <c r="S1325" s="11"/>
      <c r="T1325" s="196">
        <f t="shared" si="97"/>
        <v>378</v>
      </c>
      <c r="U1325" s="11"/>
      <c r="V1325" s="11"/>
      <c r="W1325" s="11"/>
      <c r="Y1325" s="171">
        <v>69</v>
      </c>
      <c r="Z1325" s="171">
        <f t="shared" si="94"/>
        <v>105.14</v>
      </c>
      <c r="AA1325" s="172"/>
      <c r="AB1325" s="171">
        <f t="shared" si="95"/>
        <v>62.55</v>
      </c>
      <c r="AC1325" s="171">
        <v>77.209999999999994</v>
      </c>
      <c r="AD1325" s="171"/>
      <c r="AE1325" s="4"/>
      <c r="AF1325" s="4"/>
    </row>
    <row r="1326" spans="1:32">
      <c r="A1326" s="56"/>
      <c r="B1326" s="11"/>
      <c r="C1326" s="11" t="s">
        <v>179</v>
      </c>
      <c r="D1326" s="11"/>
      <c r="E1326" s="11" t="s">
        <v>180</v>
      </c>
      <c r="F1326" s="11">
        <v>352767</v>
      </c>
      <c r="G1326" s="11"/>
      <c r="H1326" s="11"/>
      <c r="I1326" s="11"/>
      <c r="J1326" s="204">
        <v>59239.849999999991</v>
      </c>
      <c r="K1326" s="11"/>
      <c r="M1326" s="11">
        <v>626</v>
      </c>
      <c r="N1326" s="70"/>
      <c r="P1326" s="193">
        <f t="shared" si="96"/>
        <v>94.632348242811489</v>
      </c>
      <c r="Q1326" s="11"/>
      <c r="R1326" s="11"/>
      <c r="S1326" s="11"/>
      <c r="T1326" s="196">
        <f t="shared" si="97"/>
        <v>563.52555910543128</v>
      </c>
      <c r="U1326" s="11"/>
      <c r="V1326" s="11"/>
      <c r="W1326" s="11"/>
      <c r="Y1326" s="171">
        <v>59239.849999999991</v>
      </c>
      <c r="Z1326" s="171">
        <f t="shared" si="94"/>
        <v>90270.11</v>
      </c>
      <c r="AA1326" s="172"/>
      <c r="AB1326" s="171">
        <f t="shared" si="95"/>
        <v>53700.95</v>
      </c>
      <c r="AC1326" s="171">
        <v>66292.289999999994</v>
      </c>
      <c r="AD1326" s="171"/>
      <c r="AE1326" s="4"/>
      <c r="AF1326" s="4"/>
    </row>
    <row r="1327" spans="1:32">
      <c r="A1327" s="56"/>
      <c r="B1327" s="11"/>
      <c r="C1327" s="11" t="s">
        <v>181</v>
      </c>
      <c r="D1327" s="11"/>
      <c r="E1327" s="11" t="s">
        <v>182</v>
      </c>
      <c r="F1327" s="11">
        <v>474</v>
      </c>
      <c r="G1327" s="11"/>
      <c r="H1327" s="11"/>
      <c r="I1327" s="11"/>
      <c r="J1327" s="204">
        <v>103.38</v>
      </c>
      <c r="K1327" s="11"/>
      <c r="M1327" s="11">
        <v>4</v>
      </c>
      <c r="N1327" s="70"/>
      <c r="P1327" s="193">
        <f t="shared" si="96"/>
        <v>25.844999999999999</v>
      </c>
      <c r="Q1327" s="11"/>
      <c r="R1327" s="11"/>
      <c r="S1327" s="11"/>
      <c r="T1327" s="196">
        <f t="shared" si="97"/>
        <v>118.5</v>
      </c>
      <c r="U1327" s="11"/>
      <c r="V1327" s="11"/>
      <c r="W1327" s="11"/>
      <c r="Y1327" s="171">
        <v>103.38</v>
      </c>
      <c r="Z1327" s="171">
        <f t="shared" si="94"/>
        <v>157.53</v>
      </c>
      <c r="AA1327" s="172"/>
      <c r="AB1327" s="171">
        <f t="shared" si="95"/>
        <v>93.71</v>
      </c>
      <c r="AC1327" s="171">
        <v>115.69</v>
      </c>
      <c r="AD1327" s="171"/>
      <c r="AE1327" s="4"/>
      <c r="AF1327" s="4"/>
    </row>
    <row r="1328" spans="1:32">
      <c r="A1328" s="56"/>
      <c r="B1328" s="11"/>
      <c r="C1328" s="11" t="s">
        <v>183</v>
      </c>
      <c r="D1328" s="11"/>
      <c r="E1328" s="11" t="s">
        <v>184</v>
      </c>
      <c r="F1328" s="11">
        <v>837040</v>
      </c>
      <c r="G1328" s="11"/>
      <c r="H1328" s="11"/>
      <c r="I1328" s="11"/>
      <c r="J1328" s="204">
        <v>143169.91</v>
      </c>
      <c r="K1328" s="11"/>
      <c r="M1328" s="11">
        <v>1132</v>
      </c>
      <c r="N1328" s="70"/>
      <c r="P1328" s="193">
        <f t="shared" si="96"/>
        <v>126.47518551236749</v>
      </c>
      <c r="Q1328" s="11"/>
      <c r="R1328" s="11"/>
      <c r="S1328" s="11"/>
      <c r="T1328" s="196">
        <f t="shared" si="97"/>
        <v>739.43462897526501</v>
      </c>
      <c r="U1328" s="11"/>
      <c r="V1328" s="11"/>
      <c r="W1328" s="11"/>
      <c r="Y1328" s="171">
        <v>143169.91</v>
      </c>
      <c r="Z1328" s="171">
        <f t="shared" si="94"/>
        <v>218163.35</v>
      </c>
      <c r="AA1328" s="172"/>
      <c r="AB1328" s="171">
        <f t="shared" si="95"/>
        <v>129783.58</v>
      </c>
      <c r="AC1328" s="171">
        <v>160214.12</v>
      </c>
      <c r="AD1328" s="171"/>
      <c r="AE1328" s="4"/>
      <c r="AF1328" s="4"/>
    </row>
    <row r="1329" spans="1:32">
      <c r="A1329" s="56"/>
      <c r="B1329" s="11"/>
      <c r="C1329" s="11" t="s">
        <v>185</v>
      </c>
      <c r="D1329" s="11"/>
      <c r="E1329" s="11" t="s">
        <v>186</v>
      </c>
      <c r="F1329" s="11">
        <v>1797001</v>
      </c>
      <c r="G1329" s="11"/>
      <c r="H1329" s="11"/>
      <c r="I1329" s="11"/>
      <c r="J1329" s="204">
        <v>303119.2299999994</v>
      </c>
      <c r="K1329" s="11"/>
      <c r="M1329" s="11">
        <v>3333</v>
      </c>
      <c r="N1329" s="70"/>
      <c r="P1329" s="193">
        <f t="shared" si="96"/>
        <v>90.944863486348453</v>
      </c>
      <c r="Q1329" s="11"/>
      <c r="R1329" s="11"/>
      <c r="S1329" s="11"/>
      <c r="T1329" s="196">
        <f t="shared" si="97"/>
        <v>539.15421542154218</v>
      </c>
      <c r="U1329" s="11"/>
      <c r="V1329" s="11"/>
      <c r="W1329" s="11"/>
      <c r="Y1329" s="171">
        <v>303119.2299999994</v>
      </c>
      <c r="Z1329" s="171">
        <f t="shared" si="94"/>
        <v>461895.28</v>
      </c>
      <c r="AA1329" s="172"/>
      <c r="AB1329" s="171">
        <f t="shared" si="95"/>
        <v>274777.71000000002</v>
      </c>
      <c r="AC1329" s="171">
        <v>339205.23</v>
      </c>
      <c r="AD1329" s="171"/>
      <c r="AE1329" s="4"/>
      <c r="AF1329" s="4"/>
    </row>
    <row r="1330" spans="1:32">
      <c r="A1330" s="56"/>
      <c r="B1330" s="11"/>
      <c r="C1330" s="11" t="s">
        <v>185</v>
      </c>
      <c r="D1330" s="11"/>
      <c r="E1330" s="11" t="s">
        <v>187</v>
      </c>
      <c r="F1330" s="11">
        <v>428</v>
      </c>
      <c r="G1330" s="11"/>
      <c r="H1330" s="11"/>
      <c r="I1330" s="11"/>
      <c r="J1330" s="204">
        <v>78.41</v>
      </c>
      <c r="K1330" s="11"/>
      <c r="M1330" s="11">
        <v>1</v>
      </c>
      <c r="N1330" s="70"/>
      <c r="P1330" s="193">
        <f t="shared" si="96"/>
        <v>78.41</v>
      </c>
      <c r="Q1330" s="11"/>
      <c r="R1330" s="11"/>
      <c r="S1330" s="11"/>
      <c r="T1330" s="196">
        <f t="shared" si="97"/>
        <v>428</v>
      </c>
      <c r="U1330" s="11"/>
      <c r="V1330" s="11"/>
      <c r="W1330" s="11"/>
      <c r="Y1330" s="171">
        <v>78.41</v>
      </c>
      <c r="Z1330" s="171">
        <f t="shared" si="94"/>
        <v>119.48</v>
      </c>
      <c r="AA1330" s="172"/>
      <c r="AB1330" s="171">
        <f t="shared" si="95"/>
        <v>71.08</v>
      </c>
      <c r="AC1330" s="171">
        <v>87.74</v>
      </c>
      <c r="AD1330" s="171"/>
      <c r="AE1330" s="4"/>
      <c r="AF1330" s="4"/>
    </row>
    <row r="1331" spans="1:32">
      <c r="A1331" s="56"/>
      <c r="B1331" s="11"/>
      <c r="C1331" s="11" t="s">
        <v>188</v>
      </c>
      <c r="D1331" s="11"/>
      <c r="E1331" s="11" t="s">
        <v>189</v>
      </c>
      <c r="F1331" s="11">
        <v>3249065</v>
      </c>
      <c r="G1331" s="11"/>
      <c r="H1331" s="11"/>
      <c r="I1331" s="11"/>
      <c r="J1331" s="204">
        <v>543314.05999999971</v>
      </c>
      <c r="K1331" s="11"/>
      <c r="M1331" s="11">
        <v>5923</v>
      </c>
      <c r="N1331" s="70"/>
      <c r="P1331" s="193">
        <f t="shared" si="96"/>
        <v>91.729539084923132</v>
      </c>
      <c r="Q1331" s="11"/>
      <c r="R1331" s="11"/>
      <c r="S1331" s="11"/>
      <c r="T1331" s="196">
        <f t="shared" si="97"/>
        <v>548.55056559176091</v>
      </c>
      <c r="U1331" s="11"/>
      <c r="V1331" s="11"/>
      <c r="W1331" s="11"/>
      <c r="Y1331" s="171">
        <v>543314.05999999971</v>
      </c>
      <c r="Z1331" s="171">
        <f t="shared" si="94"/>
        <v>827905.91</v>
      </c>
      <c r="AA1331" s="172"/>
      <c r="AB1331" s="171">
        <f t="shared" si="95"/>
        <v>492514.42</v>
      </c>
      <c r="AC1331" s="171">
        <v>607994.98</v>
      </c>
      <c r="AD1331" s="171"/>
      <c r="AE1331" s="4"/>
      <c r="AF1331" s="4"/>
    </row>
    <row r="1332" spans="1:32">
      <c r="A1332" s="56"/>
      <c r="B1332" s="11"/>
      <c r="C1332" s="11" t="s">
        <v>190</v>
      </c>
      <c r="D1332" s="11"/>
      <c r="E1332" s="11" t="s">
        <v>86</v>
      </c>
      <c r="F1332" s="11">
        <v>269270</v>
      </c>
      <c r="G1332" s="11"/>
      <c r="H1332" s="11"/>
      <c r="I1332" s="11"/>
      <c r="J1332" s="204">
        <v>45397.58</v>
      </c>
      <c r="K1332" s="11"/>
      <c r="M1332" s="11">
        <v>382</v>
      </c>
      <c r="N1332" s="70"/>
      <c r="P1332" s="193">
        <f t="shared" si="96"/>
        <v>118.84183246073299</v>
      </c>
      <c r="Q1332" s="11"/>
      <c r="R1332" s="11"/>
      <c r="S1332" s="11"/>
      <c r="T1332" s="196">
        <f t="shared" si="97"/>
        <v>704.8952879581152</v>
      </c>
      <c r="U1332" s="11"/>
      <c r="V1332" s="11"/>
      <c r="W1332" s="11"/>
      <c r="Y1332" s="171">
        <v>45397.58</v>
      </c>
      <c r="Z1332" s="171">
        <f t="shared" si="94"/>
        <v>69177.16</v>
      </c>
      <c r="AA1332" s="172"/>
      <c r="AB1332" s="171">
        <f t="shared" si="95"/>
        <v>41152.93</v>
      </c>
      <c r="AC1332" s="171">
        <v>50802.11</v>
      </c>
      <c r="AD1332" s="171"/>
      <c r="AE1332" s="4"/>
      <c r="AF1332" s="4"/>
    </row>
    <row r="1333" spans="1:32">
      <c r="A1333" s="56"/>
      <c r="B1333" s="11"/>
      <c r="C1333" s="11" t="s">
        <v>190</v>
      </c>
      <c r="D1333" s="11"/>
      <c r="E1333" s="11" t="s">
        <v>191</v>
      </c>
      <c r="F1333" s="11">
        <v>366</v>
      </c>
      <c r="G1333" s="11"/>
      <c r="H1333" s="11"/>
      <c r="I1333" s="11"/>
      <c r="J1333" s="204">
        <v>68.569999999999993</v>
      </c>
      <c r="K1333" s="11"/>
      <c r="M1333" s="11">
        <v>1</v>
      </c>
      <c r="N1333" s="70"/>
      <c r="P1333" s="193">
        <f t="shared" si="96"/>
        <v>68.569999999999993</v>
      </c>
      <c r="Q1333" s="11"/>
      <c r="R1333" s="11"/>
      <c r="S1333" s="11"/>
      <c r="T1333" s="196">
        <f t="shared" si="97"/>
        <v>366</v>
      </c>
      <c r="U1333" s="11"/>
      <c r="V1333" s="11"/>
      <c r="W1333" s="11"/>
      <c r="Y1333" s="171">
        <v>68.569999999999993</v>
      </c>
      <c r="Z1333" s="171">
        <f t="shared" si="94"/>
        <v>104.49</v>
      </c>
      <c r="AA1333" s="172"/>
      <c r="AB1333" s="171">
        <f t="shared" si="95"/>
        <v>62.16</v>
      </c>
      <c r="AC1333" s="171">
        <v>76.73</v>
      </c>
      <c r="AD1333" s="171"/>
      <c r="AE1333" s="4"/>
      <c r="AF1333" s="4"/>
    </row>
    <row r="1334" spans="1:32">
      <c r="A1334" s="56"/>
      <c r="B1334" s="11"/>
      <c r="C1334" s="11" t="s">
        <v>192</v>
      </c>
      <c r="D1334" s="11"/>
      <c r="E1334" s="11" t="s">
        <v>133</v>
      </c>
      <c r="F1334" s="11">
        <v>84</v>
      </c>
      <c r="G1334" s="11"/>
      <c r="H1334" s="11"/>
      <c r="I1334" s="11"/>
      <c r="J1334" s="204">
        <v>24.92</v>
      </c>
      <c r="K1334" s="11"/>
      <c r="M1334" s="11">
        <v>2</v>
      </c>
      <c r="N1334" s="70"/>
      <c r="P1334" s="193">
        <f t="shared" si="96"/>
        <v>12.46</v>
      </c>
      <c r="Q1334" s="11"/>
      <c r="R1334" s="11"/>
      <c r="S1334" s="11"/>
      <c r="T1334" s="196">
        <f t="shared" si="97"/>
        <v>42</v>
      </c>
      <c r="U1334" s="11"/>
      <c r="V1334" s="11"/>
      <c r="W1334" s="11"/>
      <c r="Y1334" s="171">
        <v>24.92</v>
      </c>
      <c r="Z1334" s="171">
        <f t="shared" si="94"/>
        <v>37.97</v>
      </c>
      <c r="AA1334" s="172"/>
      <c r="AB1334" s="171">
        <f t="shared" si="95"/>
        <v>22.59</v>
      </c>
      <c r="AC1334" s="171">
        <v>27.89</v>
      </c>
      <c r="AD1334" s="171"/>
      <c r="AE1334" s="4"/>
      <c r="AF1334" s="4"/>
    </row>
    <row r="1335" spans="1:32">
      <c r="A1335" s="56"/>
      <c r="B1335" s="11"/>
      <c r="C1335" s="11" t="s">
        <v>193</v>
      </c>
      <c r="D1335" s="11"/>
      <c r="E1335" s="11" t="s">
        <v>53</v>
      </c>
      <c r="F1335" s="11">
        <v>907980</v>
      </c>
      <c r="G1335" s="11"/>
      <c r="H1335" s="11"/>
      <c r="I1335" s="11"/>
      <c r="J1335" s="204">
        <v>159011.13999999978</v>
      </c>
      <c r="K1335" s="11"/>
      <c r="M1335" s="11">
        <v>1840</v>
      </c>
      <c r="N1335" s="70"/>
      <c r="P1335" s="193">
        <f t="shared" si="96"/>
        <v>86.419097826086841</v>
      </c>
      <c r="Q1335" s="11"/>
      <c r="R1335" s="11"/>
      <c r="S1335" s="11"/>
      <c r="T1335" s="196">
        <f t="shared" si="97"/>
        <v>493.46739130434781</v>
      </c>
      <c r="U1335" s="11"/>
      <c r="V1335" s="11"/>
      <c r="W1335" s="11"/>
      <c r="Y1335" s="171">
        <v>159011.13999999978</v>
      </c>
      <c r="Z1335" s="171">
        <f t="shared" si="94"/>
        <v>242302.33</v>
      </c>
      <c r="AA1335" s="172"/>
      <c r="AB1335" s="171">
        <f t="shared" si="95"/>
        <v>144143.66</v>
      </c>
      <c r="AC1335" s="171">
        <v>177941.23</v>
      </c>
      <c r="AD1335" s="171"/>
      <c r="AE1335" s="4"/>
      <c r="AF1335" s="4"/>
    </row>
    <row r="1336" spans="1:32">
      <c r="A1336" s="56"/>
      <c r="B1336" s="11"/>
      <c r="C1336" s="11" t="s">
        <v>194</v>
      </c>
      <c r="D1336" s="11"/>
      <c r="E1336" s="11" t="s">
        <v>165</v>
      </c>
      <c r="F1336" s="11">
        <v>553216</v>
      </c>
      <c r="G1336" s="11"/>
      <c r="H1336" s="11"/>
      <c r="I1336" s="11"/>
      <c r="J1336" s="204">
        <v>90883.16000000012</v>
      </c>
      <c r="K1336" s="11"/>
      <c r="M1336" s="11">
        <v>992</v>
      </c>
      <c r="N1336" s="70"/>
      <c r="P1336" s="193">
        <f t="shared" si="96"/>
        <v>91.616088709677541</v>
      </c>
      <c r="Q1336" s="11"/>
      <c r="R1336" s="11"/>
      <c r="S1336" s="11"/>
      <c r="T1336" s="196">
        <f t="shared" si="97"/>
        <v>557.67741935483866</v>
      </c>
      <c r="U1336" s="11"/>
      <c r="V1336" s="11"/>
      <c r="W1336" s="11"/>
      <c r="Y1336" s="171">
        <v>90883.16000000012</v>
      </c>
      <c r="Z1336" s="171">
        <f t="shared" si="94"/>
        <v>138488.42000000001</v>
      </c>
      <c r="AA1336" s="172"/>
      <c r="AB1336" s="171">
        <f t="shared" si="95"/>
        <v>82385.62</v>
      </c>
      <c r="AC1336" s="171">
        <v>101702.7</v>
      </c>
      <c r="AD1336" s="171"/>
      <c r="AE1336" s="4"/>
      <c r="AF1336" s="4"/>
    </row>
    <row r="1337" spans="1:32">
      <c r="A1337" s="56"/>
      <c r="B1337" s="11"/>
      <c r="C1337" s="11" t="s">
        <v>195</v>
      </c>
      <c r="D1337" s="11"/>
      <c r="E1337" s="11" t="s">
        <v>196</v>
      </c>
      <c r="F1337" s="11">
        <v>242547</v>
      </c>
      <c r="G1337" s="11"/>
      <c r="H1337" s="11"/>
      <c r="I1337" s="11"/>
      <c r="J1337" s="204">
        <v>42126.920000000027</v>
      </c>
      <c r="K1337" s="11"/>
      <c r="M1337" s="11">
        <v>332</v>
      </c>
      <c r="N1337" s="70"/>
      <c r="P1337" s="193">
        <f t="shared" si="96"/>
        <v>126.88831325301213</v>
      </c>
      <c r="Q1337" s="11"/>
      <c r="R1337" s="11"/>
      <c r="S1337" s="11"/>
      <c r="T1337" s="196">
        <f t="shared" si="97"/>
        <v>730.56325301204822</v>
      </c>
      <c r="U1337" s="11"/>
      <c r="V1337" s="11"/>
      <c r="W1337" s="11"/>
      <c r="Y1337" s="171">
        <v>42126.920000000027</v>
      </c>
      <c r="Z1337" s="171">
        <f t="shared" si="94"/>
        <v>64193.31</v>
      </c>
      <c r="AA1337" s="172"/>
      <c r="AB1337" s="171">
        <f t="shared" si="95"/>
        <v>38188.07</v>
      </c>
      <c r="AC1337" s="171">
        <v>47142.080000000002</v>
      </c>
      <c r="AD1337" s="171"/>
      <c r="AE1337" s="4"/>
      <c r="AF1337" s="4"/>
    </row>
    <row r="1338" spans="1:32">
      <c r="A1338" s="56"/>
      <c r="B1338" s="11"/>
      <c r="C1338" s="11" t="s">
        <v>195</v>
      </c>
      <c r="D1338" s="11"/>
      <c r="E1338" s="11" t="s">
        <v>197</v>
      </c>
      <c r="F1338" s="11">
        <v>849</v>
      </c>
      <c r="G1338" s="11"/>
      <c r="H1338" s="11"/>
      <c r="I1338" s="11"/>
      <c r="J1338" s="204">
        <v>150.83000000000001</v>
      </c>
      <c r="K1338" s="11"/>
      <c r="M1338" s="11">
        <v>1</v>
      </c>
      <c r="N1338" s="70"/>
      <c r="P1338" s="193">
        <f t="shared" si="96"/>
        <v>150.83000000000001</v>
      </c>
      <c r="Q1338" s="11"/>
      <c r="R1338" s="11"/>
      <c r="S1338" s="11"/>
      <c r="T1338" s="196">
        <f t="shared" si="97"/>
        <v>849</v>
      </c>
      <c r="U1338" s="11"/>
      <c r="V1338" s="11"/>
      <c r="W1338" s="11"/>
      <c r="Y1338" s="171">
        <v>150.83000000000001</v>
      </c>
      <c r="Z1338" s="171">
        <f t="shared" si="94"/>
        <v>229.84</v>
      </c>
      <c r="AA1338" s="172"/>
      <c r="AB1338" s="171">
        <f t="shared" si="95"/>
        <v>136.72999999999999</v>
      </c>
      <c r="AC1338" s="171">
        <v>168.79</v>
      </c>
      <c r="AD1338" s="171"/>
      <c r="AE1338" s="4"/>
      <c r="AF1338" s="4"/>
    </row>
    <row r="1339" spans="1:32">
      <c r="A1339" s="56"/>
      <c r="B1339" s="11"/>
      <c r="C1339" s="11" t="s">
        <v>198</v>
      </c>
      <c r="D1339" s="11"/>
      <c r="E1339" s="11" t="s">
        <v>52</v>
      </c>
      <c r="F1339" s="11">
        <v>2115</v>
      </c>
      <c r="G1339" s="11"/>
      <c r="H1339" s="11"/>
      <c r="I1339" s="11"/>
      <c r="J1339" s="204">
        <v>380.71</v>
      </c>
      <c r="K1339" s="11"/>
      <c r="M1339" s="11">
        <v>3</v>
      </c>
      <c r="N1339" s="70"/>
      <c r="P1339" s="193">
        <f t="shared" si="96"/>
        <v>126.90333333333332</v>
      </c>
      <c r="Q1339" s="11"/>
      <c r="R1339" s="11"/>
      <c r="S1339" s="11"/>
      <c r="T1339" s="196">
        <f t="shared" si="97"/>
        <v>705</v>
      </c>
      <c r="U1339" s="11"/>
      <c r="V1339" s="11"/>
      <c r="W1339" s="11"/>
      <c r="Y1339" s="171">
        <v>380.71</v>
      </c>
      <c r="Z1339" s="171">
        <f t="shared" si="94"/>
        <v>580.13</v>
      </c>
      <c r="AA1339" s="172"/>
      <c r="AB1339" s="171">
        <f t="shared" si="95"/>
        <v>345.11</v>
      </c>
      <c r="AC1339" s="171">
        <v>426.03</v>
      </c>
      <c r="AD1339" s="171"/>
      <c r="AE1339" s="4"/>
      <c r="AF1339" s="4"/>
    </row>
    <row r="1340" spans="1:32">
      <c r="A1340" s="56"/>
      <c r="B1340" s="11"/>
      <c r="C1340" s="11" t="s">
        <v>199</v>
      </c>
      <c r="D1340" s="11"/>
      <c r="E1340" s="11" t="s">
        <v>115</v>
      </c>
      <c r="F1340" s="11">
        <v>158494</v>
      </c>
      <c r="G1340" s="11"/>
      <c r="H1340" s="11"/>
      <c r="I1340" s="11"/>
      <c r="J1340" s="204">
        <v>26900.910000000003</v>
      </c>
      <c r="K1340" s="11"/>
      <c r="M1340" s="11">
        <v>234</v>
      </c>
      <c r="N1340" s="70"/>
      <c r="P1340" s="193">
        <f t="shared" si="96"/>
        <v>114.96115384615386</v>
      </c>
      <c r="Q1340" s="11"/>
      <c r="R1340" s="11"/>
      <c r="S1340" s="11"/>
      <c r="T1340" s="196">
        <f t="shared" si="97"/>
        <v>677.32478632478637</v>
      </c>
      <c r="U1340" s="11"/>
      <c r="V1340" s="11"/>
      <c r="W1340" s="11"/>
      <c r="Y1340" s="171">
        <v>26900.910000000003</v>
      </c>
      <c r="Z1340" s="171">
        <f t="shared" si="94"/>
        <v>40991.800000000003</v>
      </c>
      <c r="AA1340" s="172"/>
      <c r="AB1340" s="171">
        <f t="shared" si="95"/>
        <v>24385.69</v>
      </c>
      <c r="AC1340" s="171">
        <v>30103.43</v>
      </c>
      <c r="AD1340" s="171"/>
      <c r="AE1340" s="4"/>
      <c r="AF1340" s="4"/>
    </row>
    <row r="1341" spans="1:32">
      <c r="A1341" s="56"/>
      <c r="B1341" s="11"/>
      <c r="C1341" s="11" t="s">
        <v>200</v>
      </c>
      <c r="D1341" s="11"/>
      <c r="E1341" s="11" t="s">
        <v>68</v>
      </c>
      <c r="F1341" s="11">
        <v>1497</v>
      </c>
      <c r="G1341" s="11"/>
      <c r="H1341" s="11"/>
      <c r="I1341" s="11"/>
      <c r="J1341" s="204">
        <v>280.34999999999997</v>
      </c>
      <c r="K1341" s="11"/>
      <c r="M1341" s="11">
        <v>5</v>
      </c>
      <c r="N1341" s="70"/>
      <c r="P1341" s="193">
        <f t="shared" si="96"/>
        <v>56.069999999999993</v>
      </c>
      <c r="Q1341" s="11"/>
      <c r="R1341" s="11"/>
      <c r="S1341" s="11"/>
      <c r="T1341" s="196">
        <f t="shared" si="97"/>
        <v>299.39999999999998</v>
      </c>
      <c r="U1341" s="11"/>
      <c r="V1341" s="11"/>
      <c r="W1341" s="11"/>
      <c r="Y1341" s="171">
        <v>280.34999999999997</v>
      </c>
      <c r="Z1341" s="171">
        <f t="shared" si="94"/>
        <v>427.2</v>
      </c>
      <c r="AA1341" s="172"/>
      <c r="AB1341" s="171">
        <f t="shared" si="95"/>
        <v>254.14</v>
      </c>
      <c r="AC1341" s="171">
        <v>313.73</v>
      </c>
      <c r="AD1341" s="171"/>
      <c r="AE1341" s="4"/>
      <c r="AF1341" s="4"/>
    </row>
    <row r="1342" spans="1:32">
      <c r="A1342" s="56"/>
      <c r="B1342" s="11"/>
      <c r="C1342" s="11" t="s">
        <v>201</v>
      </c>
      <c r="D1342" s="11"/>
      <c r="E1342" s="11" t="s">
        <v>59</v>
      </c>
      <c r="F1342" s="11">
        <v>59250</v>
      </c>
      <c r="G1342" s="11"/>
      <c r="H1342" s="11"/>
      <c r="I1342" s="11"/>
      <c r="J1342" s="204">
        <v>10029.609999999995</v>
      </c>
      <c r="K1342" s="11"/>
      <c r="M1342" s="11">
        <v>102</v>
      </c>
      <c r="N1342" s="70"/>
      <c r="P1342" s="193">
        <f t="shared" si="96"/>
        <v>98.329509803921525</v>
      </c>
      <c r="Q1342" s="11"/>
      <c r="R1342" s="11"/>
      <c r="S1342" s="11"/>
      <c r="T1342" s="196">
        <f t="shared" si="97"/>
        <v>580.88235294117646</v>
      </c>
      <c r="U1342" s="11"/>
      <c r="V1342" s="11"/>
      <c r="W1342" s="11"/>
      <c r="Y1342" s="171">
        <v>10029.609999999995</v>
      </c>
      <c r="Z1342" s="171">
        <f t="shared" si="94"/>
        <v>15283.19</v>
      </c>
      <c r="AA1342" s="172"/>
      <c r="AB1342" s="171">
        <f t="shared" si="95"/>
        <v>9091.85</v>
      </c>
      <c r="AC1342" s="171">
        <v>11223.62</v>
      </c>
      <c r="AD1342" s="171"/>
      <c r="AE1342" s="4"/>
      <c r="AF1342" s="4"/>
    </row>
    <row r="1343" spans="1:32">
      <c r="A1343" s="56"/>
      <c r="B1343" s="11"/>
      <c r="C1343" s="11" t="s">
        <v>202</v>
      </c>
      <c r="D1343" s="11"/>
      <c r="E1343" s="11" t="s">
        <v>135</v>
      </c>
      <c r="F1343" s="11">
        <v>147656</v>
      </c>
      <c r="G1343" s="11"/>
      <c r="H1343" s="11"/>
      <c r="I1343" s="11"/>
      <c r="J1343" s="204">
        <v>24130.94000000001</v>
      </c>
      <c r="K1343" s="11"/>
      <c r="M1343" s="11">
        <v>198</v>
      </c>
      <c r="N1343" s="70"/>
      <c r="P1343" s="193">
        <f t="shared" si="96"/>
        <v>121.8734343434344</v>
      </c>
      <c r="Q1343" s="11"/>
      <c r="R1343" s="11"/>
      <c r="S1343" s="11"/>
      <c r="T1343" s="196">
        <f t="shared" si="97"/>
        <v>745.73737373737379</v>
      </c>
      <c r="U1343" s="11"/>
      <c r="V1343" s="11"/>
      <c r="W1343" s="11"/>
      <c r="Y1343" s="171">
        <v>24130.94000000001</v>
      </c>
      <c r="Z1343" s="171">
        <f t="shared" ref="Z1343:Z1406" si="98">ROUND($Z$1772*Y1343/$Y$1772,2)</f>
        <v>36770.9</v>
      </c>
      <c r="AA1343" s="172"/>
      <c r="AB1343" s="171">
        <f t="shared" ref="AB1343:AB1406" si="99">ROUND($AB$1772*Y1343/$Y$1772,2)</f>
        <v>21874.71</v>
      </c>
      <c r="AC1343" s="171">
        <v>27003.7</v>
      </c>
      <c r="AD1343" s="171"/>
      <c r="AE1343" s="4"/>
      <c r="AF1343" s="4"/>
    </row>
    <row r="1344" spans="1:32">
      <c r="A1344" s="56"/>
      <c r="B1344" s="11"/>
      <c r="C1344" s="11" t="s">
        <v>203</v>
      </c>
      <c r="D1344" s="11"/>
      <c r="E1344" s="11" t="s">
        <v>133</v>
      </c>
      <c r="F1344" s="11">
        <v>2830</v>
      </c>
      <c r="G1344" s="11"/>
      <c r="H1344" s="11"/>
      <c r="I1344" s="11"/>
      <c r="J1344" s="204">
        <v>502.2</v>
      </c>
      <c r="K1344" s="11"/>
      <c r="M1344" s="11">
        <v>2</v>
      </c>
      <c r="N1344" s="70"/>
      <c r="P1344" s="193">
        <f t="shared" ref="P1344:P1407" si="100">J1344/M1344</f>
        <v>251.1</v>
      </c>
      <c r="Q1344" s="11"/>
      <c r="R1344" s="11"/>
      <c r="S1344" s="11"/>
      <c r="T1344" s="196">
        <f t="shared" ref="T1344:T1407" si="101">F1344/M1344</f>
        <v>1415</v>
      </c>
      <c r="U1344" s="11"/>
      <c r="V1344" s="11"/>
      <c r="W1344" s="11"/>
      <c r="Y1344" s="171">
        <v>502.2</v>
      </c>
      <c r="Z1344" s="171">
        <f t="shared" si="98"/>
        <v>765.26</v>
      </c>
      <c r="AA1344" s="172"/>
      <c r="AB1344" s="171">
        <f t="shared" si="99"/>
        <v>455.24</v>
      </c>
      <c r="AC1344" s="171">
        <v>561.99</v>
      </c>
      <c r="AD1344" s="171"/>
      <c r="AE1344" s="4"/>
      <c r="AF1344" s="4"/>
    </row>
    <row r="1345" spans="1:32">
      <c r="A1345" s="56"/>
      <c r="B1345" s="11"/>
      <c r="C1345" s="11" t="s">
        <v>203</v>
      </c>
      <c r="D1345" s="11"/>
      <c r="E1345" s="11" t="s">
        <v>204</v>
      </c>
      <c r="F1345" s="11">
        <v>187259</v>
      </c>
      <c r="G1345" s="11"/>
      <c r="H1345" s="11"/>
      <c r="I1345" s="11"/>
      <c r="J1345" s="204">
        <v>31474.280000000002</v>
      </c>
      <c r="K1345" s="11"/>
      <c r="M1345" s="11">
        <v>244</v>
      </c>
      <c r="N1345" s="70"/>
      <c r="P1345" s="193">
        <f t="shared" si="100"/>
        <v>128.99295081967213</v>
      </c>
      <c r="Q1345" s="11"/>
      <c r="R1345" s="11"/>
      <c r="S1345" s="11"/>
      <c r="T1345" s="196">
        <f t="shared" si="101"/>
        <v>767.45491803278685</v>
      </c>
      <c r="U1345" s="11"/>
      <c r="V1345" s="11"/>
      <c r="W1345" s="11"/>
      <c r="Y1345" s="171">
        <v>31474.280000000002</v>
      </c>
      <c r="Z1345" s="171">
        <f t="shared" si="98"/>
        <v>47960.74</v>
      </c>
      <c r="AA1345" s="172"/>
      <c r="AB1345" s="171">
        <f t="shared" si="99"/>
        <v>28531.45</v>
      </c>
      <c r="AC1345" s="171">
        <v>35221.26</v>
      </c>
      <c r="AD1345" s="171"/>
      <c r="AE1345" s="4"/>
      <c r="AF1345" s="4"/>
    </row>
    <row r="1346" spans="1:32">
      <c r="A1346" s="56"/>
      <c r="B1346" s="11"/>
      <c r="C1346" s="11" t="s">
        <v>203</v>
      </c>
      <c r="D1346" s="11"/>
      <c r="E1346" s="11" t="s">
        <v>205</v>
      </c>
      <c r="F1346" s="11">
        <v>846</v>
      </c>
      <c r="G1346" s="11"/>
      <c r="H1346" s="11"/>
      <c r="I1346" s="11"/>
      <c r="J1346" s="204">
        <v>150.68</v>
      </c>
      <c r="K1346" s="11"/>
      <c r="M1346" s="11">
        <v>1</v>
      </c>
      <c r="N1346" s="70"/>
      <c r="P1346" s="193">
        <f t="shared" si="100"/>
        <v>150.68</v>
      </c>
      <c r="Q1346" s="11"/>
      <c r="R1346" s="11"/>
      <c r="S1346" s="11"/>
      <c r="T1346" s="196">
        <f t="shared" si="101"/>
        <v>846</v>
      </c>
      <c r="U1346" s="11"/>
      <c r="V1346" s="11"/>
      <c r="W1346" s="11"/>
      <c r="Y1346" s="171">
        <v>150.68</v>
      </c>
      <c r="Z1346" s="171">
        <f t="shared" si="98"/>
        <v>229.61</v>
      </c>
      <c r="AA1346" s="172"/>
      <c r="AB1346" s="171">
        <f t="shared" si="99"/>
        <v>136.59</v>
      </c>
      <c r="AC1346" s="171">
        <v>168.62</v>
      </c>
      <c r="AD1346" s="171"/>
      <c r="AE1346" s="4"/>
      <c r="AF1346" s="4"/>
    </row>
    <row r="1347" spans="1:32">
      <c r="A1347" s="56"/>
      <c r="B1347" s="11"/>
      <c r="C1347" s="11" t="s">
        <v>206</v>
      </c>
      <c r="D1347" s="11"/>
      <c r="E1347" s="11" t="s">
        <v>156</v>
      </c>
      <c r="F1347" s="11">
        <v>343837</v>
      </c>
      <c r="G1347" s="11"/>
      <c r="H1347" s="11"/>
      <c r="I1347" s="11"/>
      <c r="J1347" s="204">
        <v>59000.439999999937</v>
      </c>
      <c r="K1347" s="11"/>
      <c r="M1347" s="11">
        <v>659</v>
      </c>
      <c r="N1347" s="70"/>
      <c r="P1347" s="193">
        <f t="shared" si="100"/>
        <v>89.530257966615991</v>
      </c>
      <c r="Q1347" s="11"/>
      <c r="R1347" s="11"/>
      <c r="S1347" s="11"/>
      <c r="T1347" s="196">
        <f t="shared" si="101"/>
        <v>521.75569044006068</v>
      </c>
      <c r="U1347" s="11"/>
      <c r="V1347" s="11"/>
      <c r="W1347" s="11"/>
      <c r="Y1347" s="171">
        <v>59000.439999999937</v>
      </c>
      <c r="Z1347" s="171">
        <f t="shared" si="98"/>
        <v>89905.3</v>
      </c>
      <c r="AA1347" s="172"/>
      <c r="AB1347" s="171">
        <f t="shared" si="99"/>
        <v>53483.92</v>
      </c>
      <c r="AC1347" s="171">
        <v>66024.37</v>
      </c>
      <c r="AD1347" s="171"/>
      <c r="AE1347" s="4"/>
      <c r="AF1347" s="4"/>
    </row>
    <row r="1348" spans="1:32">
      <c r="A1348" s="56"/>
      <c r="B1348" s="11"/>
      <c r="C1348" s="11" t="s">
        <v>207</v>
      </c>
      <c r="D1348" s="11"/>
      <c r="E1348" s="11" t="s">
        <v>208</v>
      </c>
      <c r="F1348" s="11">
        <v>56359</v>
      </c>
      <c r="G1348" s="11"/>
      <c r="H1348" s="11"/>
      <c r="I1348" s="11"/>
      <c r="J1348" s="204">
        <v>9564.9400000000023</v>
      </c>
      <c r="K1348" s="11"/>
      <c r="M1348" s="11">
        <v>120</v>
      </c>
      <c r="N1348" s="70"/>
      <c r="P1348" s="193">
        <f t="shared" si="100"/>
        <v>79.707833333333355</v>
      </c>
      <c r="Q1348" s="11"/>
      <c r="R1348" s="11"/>
      <c r="S1348" s="11"/>
      <c r="T1348" s="196">
        <f t="shared" si="101"/>
        <v>469.65833333333336</v>
      </c>
      <c r="U1348" s="11"/>
      <c r="V1348" s="11"/>
      <c r="W1348" s="11"/>
      <c r="Y1348" s="171">
        <v>9564.9400000000023</v>
      </c>
      <c r="Z1348" s="171">
        <f t="shared" si="98"/>
        <v>14575.12</v>
      </c>
      <c r="AA1348" s="172"/>
      <c r="AB1348" s="171">
        <f t="shared" si="99"/>
        <v>8670.6200000000008</v>
      </c>
      <c r="AC1348" s="171">
        <v>10703.64</v>
      </c>
      <c r="AD1348" s="171"/>
      <c r="AE1348" s="4"/>
      <c r="AF1348" s="4"/>
    </row>
    <row r="1349" spans="1:32">
      <c r="A1349" s="56"/>
      <c r="B1349" s="11"/>
      <c r="C1349" s="11" t="s">
        <v>209</v>
      </c>
      <c r="D1349" s="11"/>
      <c r="E1349" s="11" t="s">
        <v>191</v>
      </c>
      <c r="F1349" s="11">
        <v>359860</v>
      </c>
      <c r="G1349" s="11"/>
      <c r="H1349" s="11"/>
      <c r="I1349" s="11"/>
      <c r="J1349" s="204">
        <v>62931.649999999936</v>
      </c>
      <c r="K1349" s="11"/>
      <c r="M1349" s="11">
        <v>879</v>
      </c>
      <c r="N1349" s="70"/>
      <c r="P1349" s="193">
        <f t="shared" si="100"/>
        <v>71.594596131968075</v>
      </c>
      <c r="Q1349" s="11"/>
      <c r="R1349" s="11"/>
      <c r="S1349" s="11"/>
      <c r="T1349" s="196">
        <f t="shared" si="101"/>
        <v>409.39704209328784</v>
      </c>
      <c r="U1349" s="11"/>
      <c r="V1349" s="11"/>
      <c r="W1349" s="11"/>
      <c r="Y1349" s="171">
        <v>62931.649999999936</v>
      </c>
      <c r="Z1349" s="171">
        <f t="shared" si="98"/>
        <v>95895.7</v>
      </c>
      <c r="AA1349" s="172"/>
      <c r="AB1349" s="171">
        <f t="shared" si="99"/>
        <v>57047.57</v>
      </c>
      <c r="AC1349" s="171">
        <v>70423.59</v>
      </c>
      <c r="AD1349" s="171"/>
      <c r="AE1349" s="4"/>
      <c r="AF1349" s="4"/>
    </row>
    <row r="1350" spans="1:32">
      <c r="A1350" s="56"/>
      <c r="B1350" s="11"/>
      <c r="C1350" s="11" t="s">
        <v>209</v>
      </c>
      <c r="D1350" s="11"/>
      <c r="E1350" s="11" t="s">
        <v>115</v>
      </c>
      <c r="F1350" s="11">
        <v>2566</v>
      </c>
      <c r="G1350" s="11"/>
      <c r="H1350" s="11"/>
      <c r="I1350" s="11"/>
      <c r="J1350" s="204">
        <v>473.21</v>
      </c>
      <c r="K1350" s="11"/>
      <c r="M1350" s="11">
        <v>1</v>
      </c>
      <c r="N1350" s="70"/>
      <c r="P1350" s="193">
        <f t="shared" si="100"/>
        <v>473.21</v>
      </c>
      <c r="Q1350" s="11"/>
      <c r="R1350" s="11"/>
      <c r="S1350" s="11"/>
      <c r="T1350" s="196">
        <f t="shared" si="101"/>
        <v>2566</v>
      </c>
      <c r="U1350" s="11"/>
      <c r="V1350" s="11"/>
      <c r="W1350" s="11"/>
      <c r="Y1350" s="171">
        <v>473.21</v>
      </c>
      <c r="Z1350" s="171">
        <f t="shared" si="98"/>
        <v>721.08</v>
      </c>
      <c r="AA1350" s="172"/>
      <c r="AB1350" s="171">
        <f t="shared" si="99"/>
        <v>428.97</v>
      </c>
      <c r="AC1350" s="171">
        <v>529.54999999999995</v>
      </c>
      <c r="AD1350" s="171"/>
      <c r="AE1350" s="4"/>
      <c r="AF1350" s="4"/>
    </row>
    <row r="1351" spans="1:32">
      <c r="A1351" s="56"/>
      <c r="B1351" s="11"/>
      <c r="C1351" s="11" t="s">
        <v>211</v>
      </c>
      <c r="D1351" s="11"/>
      <c r="E1351" s="11" t="s">
        <v>212</v>
      </c>
      <c r="F1351" s="11">
        <v>147626</v>
      </c>
      <c r="G1351" s="11"/>
      <c r="H1351" s="11"/>
      <c r="I1351" s="11"/>
      <c r="J1351" s="204">
        <v>24877.039999999997</v>
      </c>
      <c r="K1351" s="11"/>
      <c r="M1351" s="11">
        <v>211</v>
      </c>
      <c r="N1351" s="70"/>
      <c r="P1351" s="193">
        <f t="shared" si="100"/>
        <v>117.90066350710899</v>
      </c>
      <c r="Q1351" s="11"/>
      <c r="R1351" s="11"/>
      <c r="S1351" s="11"/>
      <c r="T1351" s="196">
        <f t="shared" si="101"/>
        <v>699.64928909952607</v>
      </c>
      <c r="U1351" s="11"/>
      <c r="V1351" s="11"/>
      <c r="W1351" s="11"/>
      <c r="Y1351" s="171">
        <v>24877.039999999997</v>
      </c>
      <c r="Z1351" s="171">
        <f t="shared" si="98"/>
        <v>37907.81</v>
      </c>
      <c r="AA1351" s="172"/>
      <c r="AB1351" s="171">
        <f t="shared" si="99"/>
        <v>22551.05</v>
      </c>
      <c r="AC1351" s="171">
        <v>27838.62</v>
      </c>
      <c r="AD1351" s="171"/>
      <c r="AE1351" s="4"/>
      <c r="AF1351" s="4"/>
    </row>
    <row r="1352" spans="1:32">
      <c r="A1352" s="56"/>
      <c r="B1352" s="11"/>
      <c r="C1352" s="11" t="s">
        <v>211</v>
      </c>
      <c r="D1352" s="11"/>
      <c r="E1352" s="11" t="s">
        <v>64</v>
      </c>
      <c r="F1352" s="11">
        <v>393</v>
      </c>
      <c r="G1352" s="11"/>
      <c r="H1352" s="11"/>
      <c r="I1352" s="11"/>
      <c r="J1352" s="204">
        <v>71.42</v>
      </c>
      <c r="K1352" s="11"/>
      <c r="M1352" s="11">
        <v>1</v>
      </c>
      <c r="N1352" s="70"/>
      <c r="P1352" s="193">
        <f t="shared" si="100"/>
        <v>71.42</v>
      </c>
      <c r="Q1352" s="11"/>
      <c r="R1352" s="11"/>
      <c r="S1352" s="11"/>
      <c r="T1352" s="196">
        <f t="shared" si="101"/>
        <v>393</v>
      </c>
      <c r="U1352" s="11"/>
      <c r="V1352" s="11"/>
      <c r="W1352" s="11"/>
      <c r="Y1352" s="171">
        <v>71.42</v>
      </c>
      <c r="Z1352" s="171">
        <f t="shared" si="98"/>
        <v>108.83</v>
      </c>
      <c r="AA1352" s="172"/>
      <c r="AB1352" s="171">
        <f t="shared" si="99"/>
        <v>64.739999999999995</v>
      </c>
      <c r="AC1352" s="171">
        <v>79.92</v>
      </c>
      <c r="AD1352" s="171"/>
      <c r="AE1352" s="4"/>
      <c r="AF1352" s="4"/>
    </row>
    <row r="1353" spans="1:32">
      <c r="A1353" s="56"/>
      <c r="B1353" s="11"/>
      <c r="C1353" s="11" t="s">
        <v>211</v>
      </c>
      <c r="D1353" s="11"/>
      <c r="E1353" s="11" t="s">
        <v>213</v>
      </c>
      <c r="F1353" s="11">
        <v>529</v>
      </c>
      <c r="G1353" s="11"/>
      <c r="H1353" s="11"/>
      <c r="I1353" s="11"/>
      <c r="J1353" s="204">
        <v>96.02</v>
      </c>
      <c r="K1353" s="11"/>
      <c r="M1353" s="11">
        <v>1</v>
      </c>
      <c r="N1353" s="70"/>
      <c r="P1353" s="193">
        <f t="shared" si="100"/>
        <v>96.02</v>
      </c>
      <c r="Q1353" s="11"/>
      <c r="R1353" s="11"/>
      <c r="S1353" s="11"/>
      <c r="T1353" s="196">
        <f t="shared" si="101"/>
        <v>529</v>
      </c>
      <c r="U1353" s="11"/>
      <c r="V1353" s="11"/>
      <c r="W1353" s="11"/>
      <c r="Y1353" s="171">
        <v>96.02</v>
      </c>
      <c r="Z1353" s="171">
        <f t="shared" si="98"/>
        <v>146.32</v>
      </c>
      <c r="AA1353" s="172"/>
      <c r="AB1353" s="171">
        <f t="shared" si="99"/>
        <v>87.04</v>
      </c>
      <c r="AC1353" s="171">
        <v>107.45</v>
      </c>
      <c r="AD1353" s="171"/>
      <c r="AE1353" s="4"/>
      <c r="AF1353" s="4"/>
    </row>
    <row r="1354" spans="1:32">
      <c r="A1354" s="56"/>
      <c r="B1354" s="11"/>
      <c r="C1354" s="11" t="s">
        <v>211</v>
      </c>
      <c r="D1354" s="11"/>
      <c r="E1354" s="11" t="s">
        <v>214</v>
      </c>
      <c r="F1354" s="11">
        <v>1800</v>
      </c>
      <c r="G1354" s="11"/>
      <c r="H1354" s="11"/>
      <c r="I1354" s="11"/>
      <c r="J1354" s="204">
        <v>321.94</v>
      </c>
      <c r="K1354" s="11"/>
      <c r="M1354" s="11">
        <v>3</v>
      </c>
      <c r="N1354" s="70"/>
      <c r="P1354" s="193">
        <f t="shared" si="100"/>
        <v>107.31333333333333</v>
      </c>
      <c r="Q1354" s="11"/>
      <c r="R1354" s="11"/>
      <c r="S1354" s="11"/>
      <c r="T1354" s="196">
        <f t="shared" si="101"/>
        <v>600</v>
      </c>
      <c r="U1354" s="11"/>
      <c r="V1354" s="11"/>
      <c r="W1354" s="11"/>
      <c r="Y1354" s="171">
        <v>321.94</v>
      </c>
      <c r="Z1354" s="171">
        <f t="shared" si="98"/>
        <v>490.57</v>
      </c>
      <c r="AA1354" s="172"/>
      <c r="AB1354" s="171">
        <f t="shared" si="99"/>
        <v>291.83999999999997</v>
      </c>
      <c r="AC1354" s="171">
        <v>360.27</v>
      </c>
      <c r="AD1354" s="171"/>
      <c r="AE1354" s="4"/>
      <c r="AF1354" s="4"/>
    </row>
    <row r="1355" spans="1:32">
      <c r="A1355" s="56"/>
      <c r="B1355" s="11"/>
      <c r="C1355" s="11" t="s">
        <v>215</v>
      </c>
      <c r="D1355" s="11"/>
      <c r="E1355" s="11" t="s">
        <v>197</v>
      </c>
      <c r="F1355" s="11">
        <v>296929</v>
      </c>
      <c r="G1355" s="11"/>
      <c r="H1355" s="11"/>
      <c r="I1355" s="11"/>
      <c r="J1355" s="204">
        <v>50739.249999999978</v>
      </c>
      <c r="K1355" s="11"/>
      <c r="M1355" s="11">
        <v>498</v>
      </c>
      <c r="N1355" s="70"/>
      <c r="P1355" s="193">
        <f t="shared" si="100"/>
        <v>101.88604417670679</v>
      </c>
      <c r="Q1355" s="11"/>
      <c r="R1355" s="11"/>
      <c r="S1355" s="11"/>
      <c r="T1355" s="196">
        <f t="shared" si="101"/>
        <v>596.2429718875502</v>
      </c>
      <c r="U1355" s="11"/>
      <c r="V1355" s="11"/>
      <c r="W1355" s="11"/>
      <c r="Y1355" s="171">
        <v>50739.249999999978</v>
      </c>
      <c r="Z1355" s="171">
        <f t="shared" si="98"/>
        <v>77316.84</v>
      </c>
      <c r="AA1355" s="172"/>
      <c r="AB1355" s="171">
        <f t="shared" si="99"/>
        <v>45995.15</v>
      </c>
      <c r="AC1355" s="171">
        <v>56779.7</v>
      </c>
      <c r="AD1355" s="171"/>
      <c r="AE1355" s="4"/>
      <c r="AF1355" s="4"/>
    </row>
    <row r="1356" spans="1:32">
      <c r="A1356" s="56"/>
      <c r="B1356" s="11"/>
      <c r="C1356" s="11" t="s">
        <v>216</v>
      </c>
      <c r="D1356" s="11"/>
      <c r="E1356" s="11" t="s">
        <v>154</v>
      </c>
      <c r="F1356" s="11">
        <v>17021</v>
      </c>
      <c r="G1356" s="11"/>
      <c r="H1356" s="11"/>
      <c r="I1356" s="11"/>
      <c r="J1356" s="204">
        <v>3161.7600000000007</v>
      </c>
      <c r="K1356" s="11"/>
      <c r="M1356" s="11">
        <v>69</v>
      </c>
      <c r="N1356" s="70"/>
      <c r="P1356" s="193">
        <f t="shared" si="100"/>
        <v>45.822608695652185</v>
      </c>
      <c r="Q1356" s="11"/>
      <c r="R1356" s="11"/>
      <c r="S1356" s="11"/>
      <c r="T1356" s="196">
        <f t="shared" si="101"/>
        <v>246.68115942028984</v>
      </c>
      <c r="U1356" s="11"/>
      <c r="V1356" s="11"/>
      <c r="W1356" s="11"/>
      <c r="Y1356" s="171">
        <v>3161.7600000000007</v>
      </c>
      <c r="Z1356" s="171">
        <f t="shared" si="98"/>
        <v>4817.91</v>
      </c>
      <c r="AA1356" s="172"/>
      <c r="AB1356" s="171">
        <f t="shared" si="99"/>
        <v>2866.14</v>
      </c>
      <c r="AC1356" s="171">
        <v>3538.16</v>
      </c>
      <c r="AD1356" s="171"/>
      <c r="AE1356" s="4"/>
      <c r="AF1356" s="4"/>
    </row>
    <row r="1357" spans="1:32">
      <c r="A1357" s="56"/>
      <c r="B1357" s="11"/>
      <c r="C1357" s="11" t="s">
        <v>217</v>
      </c>
      <c r="D1357" s="11"/>
      <c r="E1357" s="11" t="s">
        <v>86</v>
      </c>
      <c r="F1357" s="11">
        <v>48231</v>
      </c>
      <c r="G1357" s="11"/>
      <c r="H1357" s="11"/>
      <c r="I1357" s="11"/>
      <c r="J1357" s="204">
        <v>9743.4300000000039</v>
      </c>
      <c r="K1357" s="11"/>
      <c r="M1357" s="11">
        <v>315</v>
      </c>
      <c r="N1357" s="70"/>
      <c r="P1357" s="193">
        <f t="shared" si="100"/>
        <v>30.931523809523821</v>
      </c>
      <c r="Q1357" s="11"/>
      <c r="R1357" s="11"/>
      <c r="S1357" s="11"/>
      <c r="T1357" s="196">
        <f t="shared" si="101"/>
        <v>153.11428571428573</v>
      </c>
      <c r="U1357" s="11"/>
      <c r="V1357" s="11"/>
      <c r="W1357" s="11"/>
      <c r="Y1357" s="171">
        <v>9743.4300000000039</v>
      </c>
      <c r="Z1357" s="171">
        <f t="shared" si="98"/>
        <v>14847.11</v>
      </c>
      <c r="AA1357" s="172"/>
      <c r="AB1357" s="171">
        <f t="shared" si="99"/>
        <v>8832.42</v>
      </c>
      <c r="AC1357" s="171">
        <v>10903.37</v>
      </c>
      <c r="AD1357" s="171"/>
      <c r="AE1357" s="4"/>
      <c r="AF1357" s="4"/>
    </row>
    <row r="1358" spans="1:32">
      <c r="A1358" s="56"/>
      <c r="B1358" s="11"/>
      <c r="C1358" s="11" t="s">
        <v>217</v>
      </c>
      <c r="D1358" s="11"/>
      <c r="E1358" s="11" t="s">
        <v>154</v>
      </c>
      <c r="F1358" s="11">
        <v>481</v>
      </c>
      <c r="G1358" s="11"/>
      <c r="H1358" s="11"/>
      <c r="I1358" s="11"/>
      <c r="J1358" s="204">
        <v>87.97</v>
      </c>
      <c r="K1358" s="11"/>
      <c r="M1358" s="11">
        <v>1</v>
      </c>
      <c r="N1358" s="70"/>
      <c r="P1358" s="193">
        <f t="shared" si="100"/>
        <v>87.97</v>
      </c>
      <c r="Q1358" s="11"/>
      <c r="R1358" s="11"/>
      <c r="S1358" s="11"/>
      <c r="T1358" s="196">
        <f t="shared" si="101"/>
        <v>481</v>
      </c>
      <c r="U1358" s="11"/>
      <c r="V1358" s="11"/>
      <c r="W1358" s="11"/>
      <c r="Y1358" s="171">
        <v>87.97</v>
      </c>
      <c r="Z1358" s="171">
        <f t="shared" si="98"/>
        <v>134.05000000000001</v>
      </c>
      <c r="AA1358" s="172"/>
      <c r="AB1358" s="171">
        <f t="shared" si="99"/>
        <v>79.739999999999995</v>
      </c>
      <c r="AC1358" s="171">
        <v>98.44</v>
      </c>
      <c r="AD1358" s="171"/>
      <c r="AE1358" s="4"/>
      <c r="AF1358" s="4"/>
    </row>
    <row r="1359" spans="1:32">
      <c r="A1359" s="56"/>
      <c r="B1359" s="11"/>
      <c r="C1359" s="11" t="s">
        <v>218</v>
      </c>
      <c r="D1359" s="11"/>
      <c r="E1359" s="11" t="s">
        <v>219</v>
      </c>
      <c r="F1359" s="11"/>
      <c r="G1359" s="11"/>
      <c r="H1359" s="11"/>
      <c r="I1359" s="11"/>
      <c r="J1359" s="204">
        <v>5.59</v>
      </c>
      <c r="K1359" s="11"/>
      <c r="M1359" s="11">
        <v>1</v>
      </c>
      <c r="N1359" s="70"/>
      <c r="P1359" s="193">
        <f t="shared" si="100"/>
        <v>5.59</v>
      </c>
      <c r="Q1359" s="11"/>
      <c r="R1359" s="11"/>
      <c r="S1359" s="11"/>
      <c r="T1359" s="196">
        <f t="shared" si="101"/>
        <v>0</v>
      </c>
      <c r="U1359" s="11"/>
      <c r="V1359" s="11"/>
      <c r="W1359" s="11"/>
      <c r="Y1359" s="171">
        <v>5.59</v>
      </c>
      <c r="Z1359" s="171">
        <f t="shared" si="98"/>
        <v>8.52</v>
      </c>
      <c r="AA1359" s="172"/>
      <c r="AB1359" s="171">
        <f t="shared" si="99"/>
        <v>5.07</v>
      </c>
      <c r="AC1359" s="171">
        <v>6.26</v>
      </c>
      <c r="AD1359" s="171"/>
      <c r="AE1359" s="4"/>
      <c r="AF1359" s="4"/>
    </row>
    <row r="1360" spans="1:32">
      <c r="A1360" s="56"/>
      <c r="B1360" s="11"/>
      <c r="C1360" s="11" t="s">
        <v>218</v>
      </c>
      <c r="D1360" s="11"/>
      <c r="E1360" s="11" t="s">
        <v>220</v>
      </c>
      <c r="F1360" s="11">
        <v>155535</v>
      </c>
      <c r="G1360" s="11"/>
      <c r="H1360" s="11"/>
      <c r="I1360" s="11"/>
      <c r="J1360" s="204">
        <v>26838.510000000006</v>
      </c>
      <c r="K1360" s="11"/>
      <c r="M1360" s="11">
        <v>200</v>
      </c>
      <c r="N1360" s="70"/>
      <c r="P1360" s="193">
        <f t="shared" si="100"/>
        <v>134.19255000000004</v>
      </c>
      <c r="Q1360" s="11"/>
      <c r="R1360" s="11"/>
      <c r="S1360" s="11"/>
      <c r="T1360" s="196">
        <f t="shared" si="101"/>
        <v>777.67499999999995</v>
      </c>
      <c r="U1360" s="11"/>
      <c r="V1360" s="11"/>
      <c r="W1360" s="11"/>
      <c r="Y1360" s="171">
        <v>26838.510000000006</v>
      </c>
      <c r="Z1360" s="171">
        <f t="shared" si="98"/>
        <v>40896.720000000001</v>
      </c>
      <c r="AA1360" s="172"/>
      <c r="AB1360" s="171">
        <f t="shared" si="99"/>
        <v>24329.119999999999</v>
      </c>
      <c r="AC1360" s="171">
        <v>30033.599999999999</v>
      </c>
      <c r="AD1360" s="171"/>
      <c r="AE1360" s="4"/>
      <c r="AF1360" s="4"/>
    </row>
    <row r="1361" spans="1:32">
      <c r="A1361" s="56"/>
      <c r="B1361" s="11"/>
      <c r="C1361" s="11" t="s">
        <v>221</v>
      </c>
      <c r="D1361" s="11"/>
      <c r="E1361" s="11" t="s">
        <v>222</v>
      </c>
      <c r="F1361" s="11">
        <v>133253</v>
      </c>
      <c r="G1361" s="11"/>
      <c r="H1361" s="11"/>
      <c r="I1361" s="11"/>
      <c r="J1361" s="204">
        <v>22997.459999999981</v>
      </c>
      <c r="K1361" s="11"/>
      <c r="M1361" s="11">
        <v>214</v>
      </c>
      <c r="N1361" s="70"/>
      <c r="P1361" s="193">
        <f t="shared" si="100"/>
        <v>107.4647663551401</v>
      </c>
      <c r="Q1361" s="11"/>
      <c r="R1361" s="11"/>
      <c r="S1361" s="11"/>
      <c r="T1361" s="196">
        <f t="shared" si="101"/>
        <v>622.67757009345792</v>
      </c>
      <c r="U1361" s="11"/>
      <c r="V1361" s="11"/>
      <c r="W1361" s="11"/>
      <c r="Y1361" s="171">
        <v>22997.459999999981</v>
      </c>
      <c r="Z1361" s="171">
        <f t="shared" si="98"/>
        <v>35043.699999999997</v>
      </c>
      <c r="AA1361" s="172"/>
      <c r="AB1361" s="171">
        <f t="shared" si="99"/>
        <v>20847.21</v>
      </c>
      <c r="AC1361" s="171">
        <v>25735.279999999999</v>
      </c>
      <c r="AD1361" s="171"/>
      <c r="AE1361" s="4"/>
      <c r="AF1361" s="4"/>
    </row>
    <row r="1362" spans="1:32">
      <c r="A1362" s="56"/>
      <c r="B1362" s="11"/>
      <c r="C1362" s="11" t="s">
        <v>221</v>
      </c>
      <c r="D1362" s="11"/>
      <c r="E1362" s="11" t="s">
        <v>59</v>
      </c>
      <c r="F1362" s="11">
        <v>3101</v>
      </c>
      <c r="G1362" s="11"/>
      <c r="H1362" s="11"/>
      <c r="I1362" s="11"/>
      <c r="J1362" s="204">
        <v>555.77</v>
      </c>
      <c r="K1362" s="11"/>
      <c r="M1362" s="11">
        <v>3</v>
      </c>
      <c r="N1362" s="70"/>
      <c r="P1362" s="193">
        <f t="shared" si="100"/>
        <v>185.25666666666666</v>
      </c>
      <c r="Q1362" s="11"/>
      <c r="R1362" s="11"/>
      <c r="S1362" s="11"/>
      <c r="T1362" s="196">
        <f t="shared" si="101"/>
        <v>1033.6666666666667</v>
      </c>
      <c r="U1362" s="11"/>
      <c r="V1362" s="11"/>
      <c r="W1362" s="11"/>
      <c r="Y1362" s="171">
        <v>555.77</v>
      </c>
      <c r="Z1362" s="171">
        <f t="shared" si="98"/>
        <v>846.89</v>
      </c>
      <c r="AA1362" s="172"/>
      <c r="AB1362" s="171">
        <f t="shared" si="99"/>
        <v>503.81</v>
      </c>
      <c r="AC1362" s="171">
        <v>621.92999999999995</v>
      </c>
      <c r="AD1362" s="171"/>
      <c r="AE1362" s="4"/>
      <c r="AF1362" s="4"/>
    </row>
    <row r="1363" spans="1:32">
      <c r="A1363" s="56"/>
      <c r="B1363" s="11"/>
      <c r="C1363" s="11" t="s">
        <v>223</v>
      </c>
      <c r="D1363" s="11"/>
      <c r="E1363" s="11" t="s">
        <v>66</v>
      </c>
      <c r="F1363" s="11">
        <v>158</v>
      </c>
      <c r="G1363" s="11"/>
      <c r="H1363" s="11"/>
      <c r="I1363" s="11"/>
      <c r="J1363" s="204">
        <v>31.63</v>
      </c>
      <c r="K1363" s="11"/>
      <c r="M1363" s="11">
        <v>1</v>
      </c>
      <c r="N1363" s="70"/>
      <c r="P1363" s="193">
        <f t="shared" si="100"/>
        <v>31.63</v>
      </c>
      <c r="Q1363" s="11"/>
      <c r="R1363" s="11"/>
      <c r="S1363" s="11"/>
      <c r="T1363" s="196">
        <f t="shared" si="101"/>
        <v>158</v>
      </c>
      <c r="U1363" s="11"/>
      <c r="V1363" s="11"/>
      <c r="W1363" s="11"/>
      <c r="Y1363" s="171">
        <v>31.63</v>
      </c>
      <c r="Z1363" s="171">
        <f t="shared" si="98"/>
        <v>48.2</v>
      </c>
      <c r="AA1363" s="172"/>
      <c r="AB1363" s="171">
        <f t="shared" si="99"/>
        <v>28.67</v>
      </c>
      <c r="AC1363" s="171">
        <v>35.4</v>
      </c>
      <c r="AD1363" s="171"/>
      <c r="AE1363" s="4"/>
      <c r="AF1363" s="4"/>
    </row>
    <row r="1364" spans="1:32">
      <c r="A1364" s="56"/>
      <c r="B1364" s="11"/>
      <c r="C1364" s="11" t="s">
        <v>223</v>
      </c>
      <c r="D1364" s="11"/>
      <c r="E1364" s="11" t="s">
        <v>224</v>
      </c>
      <c r="F1364" s="11">
        <v>634472</v>
      </c>
      <c r="G1364" s="11"/>
      <c r="H1364" s="11"/>
      <c r="I1364" s="11"/>
      <c r="J1364" s="204">
        <v>108422.18000000008</v>
      </c>
      <c r="K1364" s="11"/>
      <c r="M1364" s="11">
        <v>994</v>
      </c>
      <c r="N1364" s="70"/>
      <c r="P1364" s="193">
        <f t="shared" si="100"/>
        <v>109.07663983903429</v>
      </c>
      <c r="Q1364" s="11"/>
      <c r="R1364" s="11"/>
      <c r="S1364" s="11"/>
      <c r="T1364" s="196">
        <f t="shared" si="101"/>
        <v>638.3018108651911</v>
      </c>
      <c r="U1364" s="11"/>
      <c r="V1364" s="11"/>
      <c r="W1364" s="11"/>
      <c r="Y1364" s="171">
        <v>108422.18000000008</v>
      </c>
      <c r="Z1364" s="171">
        <f t="shared" si="98"/>
        <v>165214.5</v>
      </c>
      <c r="AA1364" s="172"/>
      <c r="AB1364" s="171">
        <f t="shared" si="99"/>
        <v>98284.75</v>
      </c>
      <c r="AC1364" s="171">
        <v>121329.72</v>
      </c>
      <c r="AD1364" s="171"/>
      <c r="AE1364" s="4"/>
      <c r="AF1364" s="4"/>
    </row>
    <row r="1365" spans="1:32">
      <c r="A1365" s="56"/>
      <c r="B1365" s="11"/>
      <c r="C1365" s="11" t="s">
        <v>223</v>
      </c>
      <c r="D1365" s="11"/>
      <c r="E1365" s="11" t="s">
        <v>108</v>
      </c>
      <c r="F1365" s="11">
        <v>831</v>
      </c>
      <c r="G1365" s="11"/>
      <c r="H1365" s="11"/>
      <c r="I1365" s="11"/>
      <c r="J1365" s="204">
        <v>147.55000000000001</v>
      </c>
      <c r="K1365" s="11"/>
      <c r="M1365" s="11">
        <v>1</v>
      </c>
      <c r="N1365" s="70"/>
      <c r="P1365" s="193">
        <f t="shared" si="100"/>
        <v>147.55000000000001</v>
      </c>
      <c r="Q1365" s="11"/>
      <c r="R1365" s="11"/>
      <c r="S1365" s="11"/>
      <c r="T1365" s="196">
        <f t="shared" si="101"/>
        <v>831</v>
      </c>
      <c r="U1365" s="11"/>
      <c r="V1365" s="11"/>
      <c r="W1365" s="11"/>
      <c r="Y1365" s="171">
        <v>147.55000000000001</v>
      </c>
      <c r="Z1365" s="171">
        <f t="shared" si="98"/>
        <v>224.84</v>
      </c>
      <c r="AA1365" s="172"/>
      <c r="AB1365" s="171">
        <f t="shared" si="99"/>
        <v>133.75</v>
      </c>
      <c r="AC1365" s="171">
        <v>165.12</v>
      </c>
      <c r="AD1365" s="171"/>
      <c r="AE1365" s="4"/>
      <c r="AF1365" s="4"/>
    </row>
    <row r="1366" spans="1:32">
      <c r="A1366" s="56"/>
      <c r="B1366" s="11"/>
      <c r="C1366" s="11" t="s">
        <v>225</v>
      </c>
      <c r="D1366" s="11"/>
      <c r="E1366" s="11" t="s">
        <v>165</v>
      </c>
      <c r="F1366" s="11">
        <v>5273</v>
      </c>
      <c r="G1366" s="11"/>
      <c r="H1366" s="11"/>
      <c r="I1366" s="11"/>
      <c r="J1366" s="204">
        <v>847.11000000000013</v>
      </c>
      <c r="K1366" s="11"/>
      <c r="M1366" s="11">
        <v>6</v>
      </c>
      <c r="N1366" s="70"/>
      <c r="P1366" s="193">
        <f t="shared" si="100"/>
        <v>141.18500000000003</v>
      </c>
      <c r="Q1366" s="11"/>
      <c r="R1366" s="11"/>
      <c r="S1366" s="11"/>
      <c r="T1366" s="196">
        <f t="shared" si="101"/>
        <v>878.83333333333337</v>
      </c>
      <c r="U1366" s="11"/>
      <c r="V1366" s="11"/>
      <c r="W1366" s="11"/>
      <c r="Y1366" s="171">
        <v>847.11000000000013</v>
      </c>
      <c r="Z1366" s="171">
        <f t="shared" si="98"/>
        <v>1290.83</v>
      </c>
      <c r="AA1366" s="172"/>
      <c r="AB1366" s="171">
        <f t="shared" si="99"/>
        <v>767.91</v>
      </c>
      <c r="AC1366" s="171">
        <v>947.96</v>
      </c>
      <c r="AD1366" s="171"/>
      <c r="AE1366" s="4"/>
      <c r="AF1366" s="4"/>
    </row>
    <row r="1367" spans="1:32">
      <c r="A1367" s="56"/>
      <c r="B1367" s="11"/>
      <c r="C1367" s="11" t="s">
        <v>226</v>
      </c>
      <c r="D1367" s="11"/>
      <c r="E1367" s="11" t="s">
        <v>141</v>
      </c>
      <c r="F1367" s="11">
        <v>30320</v>
      </c>
      <c r="G1367" s="11"/>
      <c r="H1367" s="11"/>
      <c r="I1367" s="11"/>
      <c r="J1367" s="204">
        <v>5283.1699999999992</v>
      </c>
      <c r="K1367" s="11"/>
      <c r="M1367" s="11">
        <v>38</v>
      </c>
      <c r="N1367" s="70"/>
      <c r="P1367" s="193">
        <f t="shared" si="100"/>
        <v>139.03078947368419</v>
      </c>
      <c r="Q1367" s="11"/>
      <c r="R1367" s="11"/>
      <c r="S1367" s="11"/>
      <c r="T1367" s="196">
        <f t="shared" si="101"/>
        <v>797.89473684210532</v>
      </c>
      <c r="U1367" s="11"/>
      <c r="V1367" s="11"/>
      <c r="W1367" s="11"/>
      <c r="Y1367" s="171">
        <v>5283.1699999999992</v>
      </c>
      <c r="Z1367" s="171">
        <f t="shared" si="98"/>
        <v>8050.53</v>
      </c>
      <c r="AA1367" s="172"/>
      <c r="AB1367" s="171">
        <f t="shared" si="99"/>
        <v>4789.2</v>
      </c>
      <c r="AC1367" s="171">
        <v>5912.13</v>
      </c>
      <c r="AD1367" s="171"/>
      <c r="AE1367" s="4"/>
      <c r="AF1367" s="4"/>
    </row>
    <row r="1368" spans="1:32">
      <c r="A1368" s="56"/>
      <c r="B1368" s="11"/>
      <c r="C1368" s="11" t="s">
        <v>227</v>
      </c>
      <c r="D1368" s="11"/>
      <c r="E1368" s="11" t="s">
        <v>70</v>
      </c>
      <c r="F1368" s="11">
        <v>1172</v>
      </c>
      <c r="G1368" s="11"/>
      <c r="H1368" s="11"/>
      <c r="I1368" s="11"/>
      <c r="J1368" s="204">
        <v>211.51999999999998</v>
      </c>
      <c r="K1368" s="11"/>
      <c r="M1368" s="11">
        <v>2</v>
      </c>
      <c r="N1368" s="70"/>
      <c r="P1368" s="193">
        <f t="shared" si="100"/>
        <v>105.75999999999999</v>
      </c>
      <c r="Q1368" s="11"/>
      <c r="R1368" s="11"/>
      <c r="S1368" s="11"/>
      <c r="T1368" s="196">
        <f t="shared" si="101"/>
        <v>586</v>
      </c>
      <c r="U1368" s="11"/>
      <c r="V1368" s="11"/>
      <c r="W1368" s="11"/>
      <c r="Y1368" s="171">
        <v>211.51999999999998</v>
      </c>
      <c r="Z1368" s="171">
        <f t="shared" si="98"/>
        <v>322.32</v>
      </c>
      <c r="AA1368" s="172"/>
      <c r="AB1368" s="171">
        <f t="shared" si="99"/>
        <v>191.74</v>
      </c>
      <c r="AC1368" s="171">
        <v>236.7</v>
      </c>
      <c r="AD1368" s="171"/>
      <c r="AE1368" s="4"/>
      <c r="AF1368" s="4"/>
    </row>
    <row r="1369" spans="1:32">
      <c r="A1369" s="56"/>
      <c r="B1369" s="11"/>
      <c r="C1369" s="11" t="s">
        <v>228</v>
      </c>
      <c r="D1369" s="11"/>
      <c r="E1369" s="11" t="s">
        <v>57</v>
      </c>
      <c r="F1369" s="11">
        <v>1597</v>
      </c>
      <c r="G1369" s="11"/>
      <c r="H1369" s="11"/>
      <c r="I1369" s="11"/>
      <c r="J1369" s="204">
        <v>288.49</v>
      </c>
      <c r="K1369" s="11"/>
      <c r="M1369" s="11">
        <v>2</v>
      </c>
      <c r="N1369" s="70"/>
      <c r="P1369" s="193">
        <f t="shared" si="100"/>
        <v>144.245</v>
      </c>
      <c r="Q1369" s="11"/>
      <c r="R1369" s="11"/>
      <c r="S1369" s="11"/>
      <c r="T1369" s="196">
        <f t="shared" si="101"/>
        <v>798.5</v>
      </c>
      <c r="U1369" s="11"/>
      <c r="V1369" s="11"/>
      <c r="W1369" s="11"/>
      <c r="Y1369" s="171">
        <v>288.49</v>
      </c>
      <c r="Z1369" s="171">
        <f t="shared" si="98"/>
        <v>439.6</v>
      </c>
      <c r="AA1369" s="172"/>
      <c r="AB1369" s="171">
        <f t="shared" si="99"/>
        <v>261.52</v>
      </c>
      <c r="AC1369" s="171">
        <v>322.83</v>
      </c>
      <c r="AD1369" s="171"/>
      <c r="AE1369" s="4"/>
      <c r="AF1369" s="4"/>
    </row>
    <row r="1370" spans="1:32">
      <c r="A1370" s="56"/>
      <c r="B1370" s="11"/>
      <c r="C1370" s="11" t="s">
        <v>228</v>
      </c>
      <c r="D1370" s="11"/>
      <c r="E1370" s="11" t="s">
        <v>64</v>
      </c>
      <c r="F1370" s="11">
        <v>-288</v>
      </c>
      <c r="G1370" s="11"/>
      <c r="H1370" s="11"/>
      <c r="I1370" s="11"/>
      <c r="J1370" s="204">
        <v>-57.449999999999989</v>
      </c>
      <c r="K1370" s="11"/>
      <c r="M1370" s="11">
        <v>2</v>
      </c>
      <c r="N1370" s="70"/>
      <c r="P1370" s="193">
        <f t="shared" si="100"/>
        <v>-28.724999999999994</v>
      </c>
      <c r="Q1370" s="11"/>
      <c r="R1370" s="11"/>
      <c r="S1370" s="11"/>
      <c r="T1370" s="196">
        <f t="shared" si="101"/>
        <v>-144</v>
      </c>
      <c r="U1370" s="11"/>
      <c r="V1370" s="11"/>
      <c r="W1370" s="11"/>
      <c r="Y1370" s="171">
        <v>-57.449999999999989</v>
      </c>
      <c r="Z1370" s="171">
        <f t="shared" si="98"/>
        <v>-87.54</v>
      </c>
      <c r="AA1370" s="172"/>
      <c r="AB1370" s="171">
        <f t="shared" si="99"/>
        <v>-52.08</v>
      </c>
      <c r="AC1370" s="171">
        <v>-64.290000000000006</v>
      </c>
      <c r="AD1370" s="171"/>
      <c r="AE1370" s="4"/>
      <c r="AF1370" s="4"/>
    </row>
    <row r="1371" spans="1:32">
      <c r="A1371" s="56"/>
      <c r="B1371" s="11"/>
      <c r="C1371" s="11" t="s">
        <v>229</v>
      </c>
      <c r="D1371" s="11"/>
      <c r="E1371" s="11" t="s">
        <v>144</v>
      </c>
      <c r="F1371" s="11">
        <v>6405</v>
      </c>
      <c r="G1371" s="11"/>
      <c r="H1371" s="11"/>
      <c r="I1371" s="11"/>
      <c r="J1371" s="204">
        <v>1161.8000000000002</v>
      </c>
      <c r="K1371" s="11"/>
      <c r="M1371" s="11">
        <v>4</v>
      </c>
      <c r="N1371" s="70"/>
      <c r="P1371" s="193">
        <f t="shared" si="100"/>
        <v>290.45000000000005</v>
      </c>
      <c r="Q1371" s="11"/>
      <c r="R1371" s="11"/>
      <c r="S1371" s="11"/>
      <c r="T1371" s="196">
        <f t="shared" si="101"/>
        <v>1601.25</v>
      </c>
      <c r="U1371" s="11"/>
      <c r="V1371" s="11"/>
      <c r="W1371" s="11"/>
      <c r="Y1371" s="171">
        <v>1161.8000000000002</v>
      </c>
      <c r="Z1371" s="171">
        <f t="shared" si="98"/>
        <v>1770.36</v>
      </c>
      <c r="AA1371" s="172"/>
      <c r="AB1371" s="171">
        <f t="shared" si="99"/>
        <v>1053.17</v>
      </c>
      <c r="AC1371" s="171">
        <v>1300.1099999999999</v>
      </c>
      <c r="AD1371" s="171"/>
      <c r="AE1371" s="4"/>
      <c r="AF1371" s="4"/>
    </row>
    <row r="1372" spans="1:32">
      <c r="A1372" s="56"/>
      <c r="B1372" s="11"/>
      <c r="C1372" s="11" t="s">
        <v>230</v>
      </c>
      <c r="D1372" s="11"/>
      <c r="E1372" s="11" t="s">
        <v>231</v>
      </c>
      <c r="F1372" s="11">
        <v>11207</v>
      </c>
      <c r="G1372" s="11"/>
      <c r="H1372" s="11"/>
      <c r="I1372" s="11"/>
      <c r="J1372" s="204">
        <v>1773.0500000000002</v>
      </c>
      <c r="K1372" s="11"/>
      <c r="M1372" s="11">
        <v>21</v>
      </c>
      <c r="N1372" s="70"/>
      <c r="P1372" s="193">
        <f t="shared" si="100"/>
        <v>84.430952380952391</v>
      </c>
      <c r="Q1372" s="11"/>
      <c r="R1372" s="11"/>
      <c r="S1372" s="11"/>
      <c r="T1372" s="196">
        <f t="shared" si="101"/>
        <v>533.66666666666663</v>
      </c>
      <c r="U1372" s="11"/>
      <c r="V1372" s="11"/>
      <c r="W1372" s="11"/>
      <c r="Y1372" s="171">
        <v>1773.0500000000002</v>
      </c>
      <c r="Z1372" s="171">
        <f t="shared" si="98"/>
        <v>2701.79</v>
      </c>
      <c r="AA1372" s="172"/>
      <c r="AB1372" s="171">
        <f t="shared" si="99"/>
        <v>1607.27</v>
      </c>
      <c r="AC1372" s="171">
        <v>1984.13</v>
      </c>
      <c r="AD1372" s="171"/>
      <c r="AE1372" s="4"/>
      <c r="AF1372" s="4"/>
    </row>
    <row r="1373" spans="1:32">
      <c r="A1373" s="56"/>
      <c r="B1373" s="11"/>
      <c r="C1373" s="11" t="s">
        <v>232</v>
      </c>
      <c r="D1373" s="11"/>
      <c r="E1373" s="11" t="s">
        <v>196</v>
      </c>
      <c r="F1373" s="11">
        <v>317</v>
      </c>
      <c r="G1373" s="11"/>
      <c r="H1373" s="11"/>
      <c r="I1373" s="11"/>
      <c r="J1373" s="204">
        <v>30</v>
      </c>
      <c r="K1373" s="11"/>
      <c r="M1373" s="11">
        <v>1</v>
      </c>
      <c r="N1373" s="70"/>
      <c r="P1373" s="193">
        <f t="shared" si="100"/>
        <v>30</v>
      </c>
      <c r="Q1373" s="11"/>
      <c r="R1373" s="11"/>
      <c r="S1373" s="11"/>
      <c r="T1373" s="196">
        <f t="shared" si="101"/>
        <v>317</v>
      </c>
      <c r="U1373" s="11"/>
      <c r="V1373" s="11"/>
      <c r="W1373" s="11"/>
      <c r="Y1373" s="171">
        <v>30</v>
      </c>
      <c r="Z1373" s="171">
        <f t="shared" si="98"/>
        <v>45.71</v>
      </c>
      <c r="AA1373" s="172"/>
      <c r="AB1373" s="171">
        <f t="shared" si="99"/>
        <v>27.2</v>
      </c>
      <c r="AC1373" s="171">
        <v>33.57</v>
      </c>
      <c r="AD1373" s="171"/>
      <c r="AE1373" s="4"/>
      <c r="AF1373" s="4"/>
    </row>
    <row r="1374" spans="1:32">
      <c r="A1374" s="56"/>
      <c r="B1374" s="11"/>
      <c r="C1374" s="11" t="s">
        <v>232</v>
      </c>
      <c r="D1374" s="11"/>
      <c r="E1374" s="11" t="s">
        <v>197</v>
      </c>
      <c r="F1374" s="11">
        <v>1175658</v>
      </c>
      <c r="G1374" s="11"/>
      <c r="H1374" s="11"/>
      <c r="I1374" s="11"/>
      <c r="J1374" s="204">
        <v>199943.00000000058</v>
      </c>
      <c r="K1374" s="11"/>
      <c r="M1374" s="11">
        <v>2360</v>
      </c>
      <c r="N1374" s="70"/>
      <c r="P1374" s="193">
        <f t="shared" si="100"/>
        <v>84.721610169491768</v>
      </c>
      <c r="Q1374" s="11"/>
      <c r="R1374" s="11"/>
      <c r="S1374" s="11"/>
      <c r="T1374" s="196">
        <f t="shared" si="101"/>
        <v>498.16016949152544</v>
      </c>
      <c r="U1374" s="11"/>
      <c r="V1374" s="11"/>
      <c r="W1374" s="11"/>
      <c r="Y1374" s="171">
        <v>199943.00000000058</v>
      </c>
      <c r="Z1374" s="171">
        <f t="shared" si="98"/>
        <v>304674.59000000003</v>
      </c>
      <c r="AA1374" s="172"/>
      <c r="AB1374" s="171">
        <f t="shared" si="99"/>
        <v>181248.41</v>
      </c>
      <c r="AC1374" s="171">
        <v>223745.98</v>
      </c>
      <c r="AD1374" s="171"/>
      <c r="AE1374" s="4"/>
      <c r="AF1374" s="4"/>
    </row>
    <row r="1375" spans="1:32">
      <c r="A1375" s="56"/>
      <c r="B1375" s="11"/>
      <c r="C1375" s="11" t="s">
        <v>232</v>
      </c>
      <c r="D1375" s="11"/>
      <c r="E1375" s="11" t="s">
        <v>66</v>
      </c>
      <c r="F1375" s="11">
        <v>179</v>
      </c>
      <c r="G1375" s="11"/>
      <c r="H1375" s="11"/>
      <c r="I1375" s="11"/>
      <c r="J1375" s="204">
        <v>35.409999999999997</v>
      </c>
      <c r="K1375" s="11"/>
      <c r="M1375" s="11">
        <v>1</v>
      </c>
      <c r="N1375" s="70"/>
      <c r="P1375" s="193">
        <f t="shared" si="100"/>
        <v>35.409999999999997</v>
      </c>
      <c r="Q1375" s="11"/>
      <c r="R1375" s="11"/>
      <c r="S1375" s="11"/>
      <c r="T1375" s="196">
        <f t="shared" si="101"/>
        <v>179</v>
      </c>
      <c r="U1375" s="11"/>
      <c r="V1375" s="11"/>
      <c r="W1375" s="11"/>
      <c r="Y1375" s="171">
        <v>35.409999999999997</v>
      </c>
      <c r="Z1375" s="171">
        <f t="shared" si="98"/>
        <v>53.96</v>
      </c>
      <c r="AA1375" s="172"/>
      <c r="AB1375" s="171">
        <f t="shared" si="99"/>
        <v>32.1</v>
      </c>
      <c r="AC1375" s="171">
        <v>39.630000000000003</v>
      </c>
      <c r="AD1375" s="171"/>
      <c r="AE1375" s="4"/>
      <c r="AF1375" s="4"/>
    </row>
    <row r="1376" spans="1:32">
      <c r="A1376" s="56"/>
      <c r="B1376" s="11"/>
      <c r="C1376" s="11" t="s">
        <v>232</v>
      </c>
      <c r="D1376" s="11"/>
      <c r="E1376" s="11" t="s">
        <v>182</v>
      </c>
      <c r="F1376" s="11"/>
      <c r="G1376" s="11"/>
      <c r="H1376" s="11"/>
      <c r="I1376" s="11"/>
      <c r="J1376" s="204">
        <v>5.05</v>
      </c>
      <c r="K1376" s="11"/>
      <c r="M1376" s="11">
        <v>1</v>
      </c>
      <c r="N1376" s="70"/>
      <c r="P1376" s="193">
        <f t="shared" si="100"/>
        <v>5.05</v>
      </c>
      <c r="Q1376" s="11"/>
      <c r="R1376" s="11"/>
      <c r="S1376" s="11"/>
      <c r="T1376" s="196">
        <f t="shared" si="101"/>
        <v>0</v>
      </c>
      <c r="U1376" s="11"/>
      <c r="V1376" s="11"/>
      <c r="W1376" s="11"/>
      <c r="Y1376" s="171">
        <v>5.05</v>
      </c>
      <c r="Z1376" s="171">
        <f t="shared" si="98"/>
        <v>7.7</v>
      </c>
      <c r="AA1376" s="172"/>
      <c r="AB1376" s="171">
        <f t="shared" si="99"/>
        <v>4.58</v>
      </c>
      <c r="AC1376" s="171">
        <v>5.65</v>
      </c>
      <c r="AD1376" s="171"/>
      <c r="AE1376" s="4"/>
      <c r="AF1376" s="4"/>
    </row>
    <row r="1377" spans="1:32">
      <c r="A1377" s="56"/>
      <c r="B1377" s="11"/>
      <c r="C1377" s="11" t="s">
        <v>233</v>
      </c>
      <c r="D1377" s="11"/>
      <c r="E1377" s="11" t="s">
        <v>89</v>
      </c>
      <c r="F1377" s="11">
        <v>629</v>
      </c>
      <c r="G1377" s="11"/>
      <c r="H1377" s="11"/>
      <c r="I1377" s="11"/>
      <c r="J1377" s="204">
        <v>117.72</v>
      </c>
      <c r="K1377" s="11"/>
      <c r="M1377" s="11">
        <v>2</v>
      </c>
      <c r="N1377" s="70"/>
      <c r="P1377" s="193">
        <f t="shared" si="100"/>
        <v>58.86</v>
      </c>
      <c r="Q1377" s="11"/>
      <c r="R1377" s="11"/>
      <c r="S1377" s="11"/>
      <c r="T1377" s="196">
        <f t="shared" si="101"/>
        <v>314.5</v>
      </c>
      <c r="U1377" s="11"/>
      <c r="V1377" s="11"/>
      <c r="W1377" s="11"/>
      <c r="Y1377" s="171">
        <v>117.72</v>
      </c>
      <c r="Z1377" s="171">
        <f t="shared" si="98"/>
        <v>179.38</v>
      </c>
      <c r="AA1377" s="172"/>
      <c r="AB1377" s="171">
        <f t="shared" si="99"/>
        <v>106.71</v>
      </c>
      <c r="AC1377" s="171">
        <v>131.72999999999999</v>
      </c>
      <c r="AD1377" s="171"/>
      <c r="AE1377" s="4"/>
      <c r="AF1377" s="4"/>
    </row>
    <row r="1378" spans="1:32">
      <c r="A1378" s="56"/>
      <c r="B1378" s="11"/>
      <c r="C1378" s="11" t="s">
        <v>233</v>
      </c>
      <c r="D1378" s="11"/>
      <c r="E1378" s="11" t="s">
        <v>66</v>
      </c>
      <c r="F1378" s="11">
        <v>3366941</v>
      </c>
      <c r="G1378" s="11"/>
      <c r="H1378" s="11"/>
      <c r="I1378" s="11"/>
      <c r="J1378" s="204">
        <v>578188.37999999872</v>
      </c>
      <c r="K1378" s="11"/>
      <c r="M1378" s="11">
        <v>5962</v>
      </c>
      <c r="N1378" s="70"/>
      <c r="P1378" s="193">
        <f t="shared" si="100"/>
        <v>96.978929889298684</v>
      </c>
      <c r="Q1378" s="11"/>
      <c r="R1378" s="11"/>
      <c r="S1378" s="11"/>
      <c r="T1378" s="196">
        <f t="shared" si="101"/>
        <v>564.73347869842337</v>
      </c>
      <c r="U1378" s="11"/>
      <c r="V1378" s="11"/>
      <c r="W1378" s="11"/>
      <c r="Y1378" s="171">
        <v>578188.37999999872</v>
      </c>
      <c r="Z1378" s="171">
        <f t="shared" si="98"/>
        <v>881047.65</v>
      </c>
      <c r="AA1378" s="172"/>
      <c r="AB1378" s="171">
        <f t="shared" si="99"/>
        <v>524128.01</v>
      </c>
      <c r="AC1378" s="171">
        <v>647021.04</v>
      </c>
      <c r="AD1378" s="171"/>
      <c r="AE1378" s="4"/>
      <c r="AF1378" s="4"/>
    </row>
    <row r="1379" spans="1:32">
      <c r="A1379" s="56"/>
      <c r="B1379" s="11"/>
      <c r="C1379" s="11" t="s">
        <v>233</v>
      </c>
      <c r="D1379" s="11"/>
      <c r="E1379" s="11" t="s">
        <v>108</v>
      </c>
      <c r="F1379" s="11">
        <v>470</v>
      </c>
      <c r="G1379" s="11"/>
      <c r="H1379" s="11"/>
      <c r="I1379" s="11"/>
      <c r="J1379" s="204">
        <v>84.48</v>
      </c>
      <c r="K1379" s="11"/>
      <c r="M1379" s="11">
        <v>1</v>
      </c>
      <c r="N1379" s="70"/>
      <c r="P1379" s="193">
        <f t="shared" si="100"/>
        <v>84.48</v>
      </c>
      <c r="Q1379" s="11"/>
      <c r="R1379" s="11"/>
      <c r="S1379" s="11"/>
      <c r="T1379" s="196">
        <f t="shared" si="101"/>
        <v>470</v>
      </c>
      <c r="U1379" s="11"/>
      <c r="V1379" s="11"/>
      <c r="W1379" s="11"/>
      <c r="Y1379" s="171">
        <v>84.48</v>
      </c>
      <c r="Z1379" s="171">
        <f t="shared" si="98"/>
        <v>128.72999999999999</v>
      </c>
      <c r="AA1379" s="172"/>
      <c r="AB1379" s="171">
        <f t="shared" si="99"/>
        <v>76.58</v>
      </c>
      <c r="AC1379" s="171">
        <v>94.54</v>
      </c>
      <c r="AD1379" s="171"/>
      <c r="AE1379" s="4"/>
      <c r="AF1379" s="4"/>
    </row>
    <row r="1380" spans="1:32">
      <c r="A1380" s="56"/>
      <c r="B1380" s="11"/>
      <c r="C1380" s="11" t="s">
        <v>234</v>
      </c>
      <c r="D1380" s="11"/>
      <c r="E1380" s="11" t="s">
        <v>115</v>
      </c>
      <c r="F1380" s="11">
        <v>97785</v>
      </c>
      <c r="G1380" s="11"/>
      <c r="H1380" s="11"/>
      <c r="I1380" s="11"/>
      <c r="J1380" s="204">
        <v>16493.079999999991</v>
      </c>
      <c r="K1380" s="11"/>
      <c r="M1380" s="11">
        <v>159</v>
      </c>
      <c r="N1380" s="70"/>
      <c r="P1380" s="193">
        <f t="shared" si="100"/>
        <v>103.73006289308171</v>
      </c>
      <c r="Q1380" s="11"/>
      <c r="R1380" s="11"/>
      <c r="S1380" s="11"/>
      <c r="T1380" s="196">
        <f t="shared" si="101"/>
        <v>615</v>
      </c>
      <c r="U1380" s="11"/>
      <c r="V1380" s="11"/>
      <c r="W1380" s="11"/>
      <c r="Y1380" s="171">
        <v>16493.079999999991</v>
      </c>
      <c r="Z1380" s="171">
        <f t="shared" si="98"/>
        <v>25132.28</v>
      </c>
      <c r="AA1380" s="172"/>
      <c r="AB1380" s="171">
        <f t="shared" si="99"/>
        <v>14950.98</v>
      </c>
      <c r="AC1380" s="171">
        <v>18456.560000000001</v>
      </c>
      <c r="AD1380" s="171"/>
      <c r="AE1380" s="4"/>
      <c r="AF1380" s="4"/>
    </row>
    <row r="1381" spans="1:32">
      <c r="A1381" s="56"/>
      <c r="B1381" s="11"/>
      <c r="C1381" s="11" t="s">
        <v>235</v>
      </c>
      <c r="D1381" s="11"/>
      <c r="E1381" s="11" t="s">
        <v>81</v>
      </c>
      <c r="F1381" s="11"/>
      <c r="G1381" s="11"/>
      <c r="H1381" s="11"/>
      <c r="I1381" s="11"/>
      <c r="J1381" s="204">
        <v>2.34</v>
      </c>
      <c r="K1381" s="11"/>
      <c r="M1381" s="11">
        <v>1</v>
      </c>
      <c r="N1381" s="70"/>
      <c r="P1381" s="193">
        <f t="shared" si="100"/>
        <v>2.34</v>
      </c>
      <c r="Q1381" s="11"/>
      <c r="R1381" s="11"/>
      <c r="S1381" s="11"/>
      <c r="T1381" s="196">
        <f t="shared" si="101"/>
        <v>0</v>
      </c>
      <c r="U1381" s="11"/>
      <c r="V1381" s="11"/>
      <c r="W1381" s="11"/>
      <c r="Y1381" s="171">
        <v>2.34</v>
      </c>
      <c r="Z1381" s="171">
        <f t="shared" si="98"/>
        <v>3.57</v>
      </c>
      <c r="AA1381" s="172"/>
      <c r="AB1381" s="171">
        <f t="shared" si="99"/>
        <v>2.12</v>
      </c>
      <c r="AC1381" s="171">
        <v>2.62</v>
      </c>
      <c r="AD1381" s="171"/>
      <c r="AE1381" s="4"/>
      <c r="AF1381" s="4"/>
    </row>
    <row r="1382" spans="1:32">
      <c r="A1382" s="56"/>
      <c r="B1382" s="11"/>
      <c r="C1382" s="11" t="s">
        <v>236</v>
      </c>
      <c r="D1382" s="11"/>
      <c r="E1382" s="11" t="s">
        <v>68</v>
      </c>
      <c r="F1382" s="11">
        <v>256803</v>
      </c>
      <c r="G1382" s="11"/>
      <c r="H1382" s="11"/>
      <c r="I1382" s="11"/>
      <c r="J1382" s="204">
        <v>44089.1</v>
      </c>
      <c r="K1382" s="11"/>
      <c r="M1382" s="11">
        <v>466</v>
      </c>
      <c r="N1382" s="70"/>
      <c r="P1382" s="193">
        <f t="shared" si="100"/>
        <v>94.611802575107291</v>
      </c>
      <c r="Q1382" s="11"/>
      <c r="R1382" s="11"/>
      <c r="S1382" s="11"/>
      <c r="T1382" s="196">
        <f t="shared" si="101"/>
        <v>551.07939914163092</v>
      </c>
      <c r="U1382" s="11"/>
      <c r="V1382" s="11"/>
      <c r="W1382" s="11"/>
      <c r="Y1382" s="171">
        <v>44089.1</v>
      </c>
      <c r="Z1382" s="171">
        <f t="shared" si="98"/>
        <v>67183.289999999994</v>
      </c>
      <c r="AA1382" s="172"/>
      <c r="AB1382" s="171">
        <f t="shared" si="99"/>
        <v>39966.79</v>
      </c>
      <c r="AC1382" s="171">
        <v>49337.86</v>
      </c>
      <c r="AD1382" s="171"/>
      <c r="AE1382" s="4"/>
      <c r="AF1382" s="4"/>
    </row>
    <row r="1383" spans="1:32">
      <c r="A1383" s="56"/>
      <c r="B1383" s="11"/>
      <c r="C1383" s="11" t="s">
        <v>237</v>
      </c>
      <c r="D1383" s="11"/>
      <c r="E1383" s="11" t="s">
        <v>59</v>
      </c>
      <c r="F1383" s="11">
        <v>1971414</v>
      </c>
      <c r="G1383" s="11"/>
      <c r="H1383" s="11"/>
      <c r="I1383" s="11"/>
      <c r="J1383" s="204">
        <v>331329.85000000102</v>
      </c>
      <c r="K1383" s="11"/>
      <c r="M1383" s="11">
        <v>2818</v>
      </c>
      <c r="N1383" s="70"/>
      <c r="P1383" s="193">
        <f t="shared" si="100"/>
        <v>117.57624201561427</v>
      </c>
      <c r="Q1383" s="11"/>
      <c r="R1383" s="11"/>
      <c r="S1383" s="11"/>
      <c r="T1383" s="196">
        <f t="shared" si="101"/>
        <v>699.57913413768631</v>
      </c>
      <c r="U1383" s="11"/>
      <c r="V1383" s="11"/>
      <c r="W1383" s="11"/>
      <c r="Y1383" s="171">
        <v>331329.85000000102</v>
      </c>
      <c r="Z1383" s="171">
        <f t="shared" si="98"/>
        <v>504882.83</v>
      </c>
      <c r="AA1383" s="172"/>
      <c r="AB1383" s="171">
        <f t="shared" si="99"/>
        <v>300350.65000000002</v>
      </c>
      <c r="AC1383" s="171">
        <v>370774.29</v>
      </c>
      <c r="AD1383" s="171"/>
      <c r="AE1383" s="4"/>
      <c r="AF1383" s="4"/>
    </row>
    <row r="1384" spans="1:32">
      <c r="A1384" s="56"/>
      <c r="B1384" s="11"/>
      <c r="C1384" s="11" t="s">
        <v>238</v>
      </c>
      <c r="D1384" s="11"/>
      <c r="E1384" s="11" t="s">
        <v>68</v>
      </c>
      <c r="F1384" s="11"/>
      <c r="G1384" s="11"/>
      <c r="H1384" s="11"/>
      <c r="I1384" s="11"/>
      <c r="J1384" s="204">
        <v>-150.58000000000001</v>
      </c>
      <c r="K1384" s="11"/>
      <c r="M1384" s="11">
        <v>2</v>
      </c>
      <c r="N1384" s="70"/>
      <c r="P1384" s="193">
        <f t="shared" si="100"/>
        <v>-75.290000000000006</v>
      </c>
      <c r="Q1384" s="11"/>
      <c r="R1384" s="11"/>
      <c r="S1384" s="11"/>
      <c r="T1384" s="196">
        <f t="shared" si="101"/>
        <v>0</v>
      </c>
      <c r="U1384" s="11"/>
      <c r="V1384" s="11"/>
      <c r="W1384" s="11"/>
      <c r="Y1384" s="171">
        <v>-150.58000000000001</v>
      </c>
      <c r="Z1384" s="171">
        <f t="shared" si="98"/>
        <v>-229.45</v>
      </c>
      <c r="AA1384" s="172"/>
      <c r="AB1384" s="171">
        <f t="shared" si="99"/>
        <v>-136.5</v>
      </c>
      <c r="AC1384" s="171">
        <v>-168.51</v>
      </c>
      <c r="AD1384" s="171"/>
      <c r="AE1384" s="4"/>
      <c r="AF1384" s="4"/>
    </row>
    <row r="1385" spans="1:32">
      <c r="A1385" s="56"/>
      <c r="B1385" s="11"/>
      <c r="C1385" s="11" t="s">
        <v>239</v>
      </c>
      <c r="D1385" s="11"/>
      <c r="E1385" s="11" t="s">
        <v>151</v>
      </c>
      <c r="F1385" s="11">
        <v>8084</v>
      </c>
      <c r="G1385" s="11"/>
      <c r="H1385" s="11"/>
      <c r="I1385" s="11"/>
      <c r="J1385" s="204">
        <v>1453.9</v>
      </c>
      <c r="K1385" s="11"/>
      <c r="M1385" s="11">
        <v>10</v>
      </c>
      <c r="N1385" s="70"/>
      <c r="P1385" s="193">
        <f t="shared" si="100"/>
        <v>145.39000000000001</v>
      </c>
      <c r="Q1385" s="11"/>
      <c r="R1385" s="11"/>
      <c r="S1385" s="11"/>
      <c r="T1385" s="196">
        <f t="shared" si="101"/>
        <v>808.4</v>
      </c>
      <c r="U1385" s="11"/>
      <c r="V1385" s="11"/>
      <c r="W1385" s="11"/>
      <c r="Y1385" s="171">
        <v>1453.9</v>
      </c>
      <c r="Z1385" s="171">
        <f t="shared" si="98"/>
        <v>2215.46</v>
      </c>
      <c r="AA1385" s="172"/>
      <c r="AB1385" s="171">
        <f t="shared" si="99"/>
        <v>1317.96</v>
      </c>
      <c r="AC1385" s="171">
        <v>1626.99</v>
      </c>
      <c r="AD1385" s="171"/>
      <c r="AE1385" s="4"/>
      <c r="AF1385" s="4"/>
    </row>
    <row r="1386" spans="1:32">
      <c r="A1386" s="56"/>
      <c r="B1386" s="11"/>
      <c r="C1386" s="11" t="s">
        <v>240</v>
      </c>
      <c r="D1386" s="11"/>
      <c r="E1386" s="11" t="s">
        <v>241</v>
      </c>
      <c r="F1386" s="11">
        <v>413035</v>
      </c>
      <c r="G1386" s="11"/>
      <c r="H1386" s="11"/>
      <c r="I1386" s="11"/>
      <c r="J1386" s="204">
        <v>71523.930000000022</v>
      </c>
      <c r="K1386" s="11"/>
      <c r="M1386" s="11">
        <v>655</v>
      </c>
      <c r="N1386" s="70"/>
      <c r="P1386" s="193">
        <f t="shared" si="100"/>
        <v>109.19683969465652</v>
      </c>
      <c r="Q1386" s="11"/>
      <c r="R1386" s="11"/>
      <c r="S1386" s="11"/>
      <c r="T1386" s="196">
        <f t="shared" si="101"/>
        <v>630.58778625954199</v>
      </c>
      <c r="U1386" s="11"/>
      <c r="V1386" s="11"/>
      <c r="W1386" s="11"/>
      <c r="Y1386" s="171">
        <v>71523.930000000022</v>
      </c>
      <c r="Z1386" s="171">
        <f t="shared" si="98"/>
        <v>108988.68</v>
      </c>
      <c r="AA1386" s="172"/>
      <c r="AB1386" s="171">
        <f t="shared" si="99"/>
        <v>64836.47</v>
      </c>
      <c r="AC1386" s="171">
        <v>80038.77</v>
      </c>
      <c r="AD1386" s="171"/>
      <c r="AE1386" s="4"/>
      <c r="AF1386" s="4"/>
    </row>
    <row r="1387" spans="1:32">
      <c r="A1387" s="56"/>
      <c r="B1387" s="11"/>
      <c r="C1387" s="11" t="s">
        <v>242</v>
      </c>
      <c r="D1387" s="11"/>
      <c r="E1387" s="11" t="s">
        <v>243</v>
      </c>
      <c r="F1387" s="11">
        <v>663</v>
      </c>
      <c r="G1387" s="11"/>
      <c r="H1387" s="11"/>
      <c r="I1387" s="11"/>
      <c r="J1387" s="204">
        <v>119.05</v>
      </c>
      <c r="K1387" s="11"/>
      <c r="M1387" s="11">
        <v>1</v>
      </c>
      <c r="N1387" s="70"/>
      <c r="P1387" s="193">
        <f t="shared" si="100"/>
        <v>119.05</v>
      </c>
      <c r="Q1387" s="11"/>
      <c r="R1387" s="11"/>
      <c r="S1387" s="11"/>
      <c r="T1387" s="196">
        <f t="shared" si="101"/>
        <v>663</v>
      </c>
      <c r="U1387" s="11"/>
      <c r="V1387" s="11"/>
      <c r="W1387" s="11"/>
      <c r="Y1387" s="171">
        <v>119.05</v>
      </c>
      <c r="Z1387" s="171">
        <f t="shared" si="98"/>
        <v>181.41</v>
      </c>
      <c r="AA1387" s="172"/>
      <c r="AB1387" s="171">
        <f t="shared" si="99"/>
        <v>107.92</v>
      </c>
      <c r="AC1387" s="171">
        <v>133.22</v>
      </c>
      <c r="AD1387" s="171"/>
      <c r="AE1387" s="4"/>
      <c r="AF1387" s="4"/>
    </row>
    <row r="1388" spans="1:32">
      <c r="A1388" s="56"/>
      <c r="B1388" s="11"/>
      <c r="C1388" s="11" t="s">
        <v>242</v>
      </c>
      <c r="D1388" s="11"/>
      <c r="E1388" s="11" t="s">
        <v>244</v>
      </c>
      <c r="F1388" s="11">
        <v>1923</v>
      </c>
      <c r="G1388" s="11"/>
      <c r="H1388" s="11"/>
      <c r="I1388" s="11"/>
      <c r="J1388" s="204">
        <v>297.13</v>
      </c>
      <c r="K1388" s="11"/>
      <c r="M1388" s="11">
        <v>4</v>
      </c>
      <c r="N1388" s="70"/>
      <c r="P1388" s="193">
        <f t="shared" si="100"/>
        <v>74.282499999999999</v>
      </c>
      <c r="Q1388" s="11"/>
      <c r="R1388" s="11"/>
      <c r="S1388" s="11"/>
      <c r="T1388" s="196">
        <f t="shared" si="101"/>
        <v>480.75</v>
      </c>
      <c r="U1388" s="11"/>
      <c r="V1388" s="11"/>
      <c r="W1388" s="11"/>
      <c r="Y1388" s="171">
        <v>297.13</v>
      </c>
      <c r="Z1388" s="171">
        <f t="shared" si="98"/>
        <v>452.77</v>
      </c>
      <c r="AA1388" s="172"/>
      <c r="AB1388" s="171">
        <f t="shared" si="99"/>
        <v>269.35000000000002</v>
      </c>
      <c r="AC1388" s="171">
        <v>332.5</v>
      </c>
      <c r="AD1388" s="171"/>
      <c r="AE1388" s="4"/>
      <c r="AF1388" s="4"/>
    </row>
    <row r="1389" spans="1:32">
      <c r="A1389" s="56"/>
      <c r="B1389" s="11"/>
      <c r="C1389" s="11" t="s">
        <v>245</v>
      </c>
      <c r="D1389" s="11"/>
      <c r="E1389" s="11" t="s">
        <v>66</v>
      </c>
      <c r="F1389" s="11">
        <v>56249</v>
      </c>
      <c r="G1389" s="11"/>
      <c r="H1389" s="11"/>
      <c r="I1389" s="11"/>
      <c r="J1389" s="204">
        <v>9248.1200000000008</v>
      </c>
      <c r="K1389" s="11"/>
      <c r="M1389" s="11">
        <v>71</v>
      </c>
      <c r="N1389" s="70"/>
      <c r="P1389" s="193">
        <f t="shared" si="100"/>
        <v>130.25521126760563</v>
      </c>
      <c r="Q1389" s="11"/>
      <c r="R1389" s="11"/>
      <c r="S1389" s="11"/>
      <c r="T1389" s="196">
        <f t="shared" si="101"/>
        <v>792.23943661971828</v>
      </c>
      <c r="U1389" s="11"/>
      <c r="V1389" s="11"/>
      <c r="W1389" s="11"/>
      <c r="Y1389" s="171">
        <v>9248.1200000000008</v>
      </c>
      <c r="Z1389" s="171">
        <f t="shared" si="98"/>
        <v>14092.35</v>
      </c>
      <c r="AA1389" s="172"/>
      <c r="AB1389" s="171">
        <f t="shared" si="99"/>
        <v>8383.42</v>
      </c>
      <c r="AC1389" s="171">
        <v>10349.1</v>
      </c>
      <c r="AD1389" s="171"/>
      <c r="AE1389" s="4"/>
      <c r="AF1389" s="4"/>
    </row>
    <row r="1390" spans="1:32">
      <c r="A1390" s="56"/>
      <c r="B1390" s="11"/>
      <c r="C1390" s="11" t="s">
        <v>245</v>
      </c>
      <c r="D1390" s="11"/>
      <c r="E1390" s="11" t="s">
        <v>108</v>
      </c>
      <c r="F1390" s="11">
        <v>289645</v>
      </c>
      <c r="G1390" s="11"/>
      <c r="H1390" s="11"/>
      <c r="I1390" s="11"/>
      <c r="J1390" s="204">
        <v>48983.23000000004</v>
      </c>
      <c r="K1390" s="11"/>
      <c r="M1390" s="11">
        <v>394</v>
      </c>
      <c r="N1390" s="70"/>
      <c r="P1390" s="193">
        <f t="shared" si="100"/>
        <v>124.32291878172599</v>
      </c>
      <c r="Q1390" s="11"/>
      <c r="R1390" s="11"/>
      <c r="S1390" s="11"/>
      <c r="T1390" s="196">
        <f t="shared" si="101"/>
        <v>735.13959390862942</v>
      </c>
      <c r="U1390" s="11"/>
      <c r="V1390" s="11"/>
      <c r="W1390" s="11"/>
      <c r="Y1390" s="171">
        <v>48983.23000000004</v>
      </c>
      <c r="Z1390" s="171">
        <f t="shared" si="98"/>
        <v>74641</v>
      </c>
      <c r="AA1390" s="172"/>
      <c r="AB1390" s="171">
        <f t="shared" si="99"/>
        <v>44403.32</v>
      </c>
      <c r="AC1390" s="171">
        <v>54814.63</v>
      </c>
      <c r="AD1390" s="171"/>
      <c r="AE1390" s="4"/>
      <c r="AF1390" s="4"/>
    </row>
    <row r="1391" spans="1:32">
      <c r="A1391" s="56"/>
      <c r="B1391" s="11"/>
      <c r="C1391" s="11" t="s">
        <v>246</v>
      </c>
      <c r="D1391" s="11"/>
      <c r="E1391" s="11" t="s">
        <v>119</v>
      </c>
      <c r="F1391" s="11">
        <v>748</v>
      </c>
      <c r="G1391" s="11"/>
      <c r="H1391" s="11"/>
      <c r="I1391" s="11"/>
      <c r="J1391" s="204">
        <v>134.69</v>
      </c>
      <c r="K1391" s="11"/>
      <c r="M1391" s="11">
        <v>1</v>
      </c>
      <c r="N1391" s="70"/>
      <c r="P1391" s="193">
        <f t="shared" si="100"/>
        <v>134.69</v>
      </c>
      <c r="Q1391" s="11"/>
      <c r="R1391" s="11"/>
      <c r="S1391" s="11"/>
      <c r="T1391" s="196">
        <f t="shared" si="101"/>
        <v>748</v>
      </c>
      <c r="U1391" s="11"/>
      <c r="V1391" s="11"/>
      <c r="W1391" s="11"/>
      <c r="Y1391" s="171">
        <v>134.69</v>
      </c>
      <c r="Z1391" s="171">
        <f t="shared" si="98"/>
        <v>205.24</v>
      </c>
      <c r="AA1391" s="172"/>
      <c r="AB1391" s="171">
        <f t="shared" si="99"/>
        <v>122.1</v>
      </c>
      <c r="AC1391" s="171">
        <v>150.72</v>
      </c>
      <c r="AD1391" s="171"/>
      <c r="AE1391" s="4"/>
      <c r="AF1391" s="4"/>
    </row>
    <row r="1392" spans="1:32">
      <c r="A1392" s="56"/>
      <c r="B1392" s="11"/>
      <c r="C1392" s="11" t="s">
        <v>246</v>
      </c>
      <c r="D1392" s="11"/>
      <c r="E1392" s="11" t="s">
        <v>62</v>
      </c>
      <c r="F1392" s="11">
        <v>3723165</v>
      </c>
      <c r="G1392" s="11"/>
      <c r="H1392" s="11"/>
      <c r="I1392" s="11"/>
      <c r="J1392" s="204">
        <v>631955.0800000024</v>
      </c>
      <c r="K1392" s="11"/>
      <c r="M1392" s="11">
        <v>6184</v>
      </c>
      <c r="N1392" s="70"/>
      <c r="P1392" s="193">
        <f t="shared" si="100"/>
        <v>102.1919598965075</v>
      </c>
      <c r="Q1392" s="11"/>
      <c r="R1392" s="11"/>
      <c r="S1392" s="11"/>
      <c r="T1392" s="196">
        <f t="shared" si="101"/>
        <v>602.06419793014231</v>
      </c>
      <c r="U1392" s="11"/>
      <c r="V1392" s="11"/>
      <c r="W1392" s="11"/>
      <c r="Y1392" s="171">
        <v>631955.0800000024</v>
      </c>
      <c r="Z1392" s="171">
        <f t="shared" si="98"/>
        <v>962977.74</v>
      </c>
      <c r="AA1392" s="172"/>
      <c r="AB1392" s="171">
        <f t="shared" si="99"/>
        <v>572867.54</v>
      </c>
      <c r="AC1392" s="171">
        <v>707188.61</v>
      </c>
      <c r="AD1392" s="171"/>
      <c r="AE1392" s="4"/>
      <c r="AF1392" s="4"/>
    </row>
    <row r="1393" spans="1:32">
      <c r="A1393" s="56"/>
      <c r="B1393" s="11"/>
      <c r="C1393" s="11" t="s">
        <v>249</v>
      </c>
      <c r="D1393" s="11"/>
      <c r="E1393" s="11" t="s">
        <v>53</v>
      </c>
      <c r="F1393" s="11">
        <v>941465</v>
      </c>
      <c r="G1393" s="11"/>
      <c r="H1393" s="11"/>
      <c r="I1393" s="11"/>
      <c r="J1393" s="204">
        <v>162723.76999999981</v>
      </c>
      <c r="K1393" s="11"/>
      <c r="M1393" s="11">
        <v>1744</v>
      </c>
      <c r="N1393" s="70"/>
      <c r="P1393" s="193">
        <f t="shared" si="100"/>
        <v>93.304913990825582</v>
      </c>
      <c r="Q1393" s="11"/>
      <c r="R1393" s="11"/>
      <c r="S1393" s="11"/>
      <c r="T1393" s="196">
        <f t="shared" si="101"/>
        <v>539.83084862385317</v>
      </c>
      <c r="U1393" s="11"/>
      <c r="V1393" s="11"/>
      <c r="W1393" s="11"/>
      <c r="Y1393" s="171">
        <v>162723.76999999981</v>
      </c>
      <c r="Z1393" s="171">
        <f t="shared" si="98"/>
        <v>247959.66</v>
      </c>
      <c r="AA1393" s="172"/>
      <c r="AB1393" s="171">
        <f t="shared" si="99"/>
        <v>147509.16</v>
      </c>
      <c r="AC1393" s="171">
        <v>182095.85</v>
      </c>
      <c r="AD1393" s="171"/>
      <c r="AE1393" s="4"/>
      <c r="AF1393" s="4"/>
    </row>
    <row r="1394" spans="1:32">
      <c r="A1394" s="56"/>
      <c r="B1394" s="11"/>
      <c r="C1394" s="11" t="s">
        <v>249</v>
      </c>
      <c r="D1394" s="11"/>
      <c r="E1394" s="11" t="s">
        <v>250</v>
      </c>
      <c r="F1394" s="11">
        <v>284</v>
      </c>
      <c r="G1394" s="11"/>
      <c r="H1394" s="11"/>
      <c r="I1394" s="11"/>
      <c r="J1394" s="204">
        <v>54.02</v>
      </c>
      <c r="K1394" s="11"/>
      <c r="M1394" s="11">
        <v>1</v>
      </c>
      <c r="N1394" s="70"/>
      <c r="P1394" s="193">
        <f t="shared" si="100"/>
        <v>54.02</v>
      </c>
      <c r="Q1394" s="11"/>
      <c r="R1394" s="11"/>
      <c r="S1394" s="11"/>
      <c r="T1394" s="196">
        <f t="shared" si="101"/>
        <v>284</v>
      </c>
      <c r="U1394" s="11"/>
      <c r="V1394" s="11"/>
      <c r="W1394" s="11"/>
      <c r="Y1394" s="171">
        <v>54.02</v>
      </c>
      <c r="Z1394" s="171">
        <f t="shared" si="98"/>
        <v>82.32</v>
      </c>
      <c r="AA1394" s="172"/>
      <c r="AB1394" s="171">
        <f t="shared" si="99"/>
        <v>48.97</v>
      </c>
      <c r="AC1394" s="171">
        <v>60.45</v>
      </c>
      <c r="AD1394" s="171"/>
      <c r="AE1394" s="4"/>
      <c r="AF1394" s="4"/>
    </row>
    <row r="1395" spans="1:32">
      <c r="A1395" s="56"/>
      <c r="B1395" s="11"/>
      <c r="C1395" s="11" t="s">
        <v>251</v>
      </c>
      <c r="D1395" s="11"/>
      <c r="E1395" s="11" t="s">
        <v>197</v>
      </c>
      <c r="F1395" s="11">
        <v>15</v>
      </c>
      <c r="G1395" s="11"/>
      <c r="H1395" s="11"/>
      <c r="I1395" s="11"/>
      <c r="J1395" s="204">
        <v>3.32</v>
      </c>
      <c r="K1395" s="11"/>
      <c r="M1395" s="11">
        <v>1</v>
      </c>
      <c r="N1395" s="70"/>
      <c r="P1395" s="193">
        <f t="shared" si="100"/>
        <v>3.32</v>
      </c>
      <c r="Q1395" s="11"/>
      <c r="R1395" s="11"/>
      <c r="S1395" s="11"/>
      <c r="T1395" s="196">
        <f t="shared" si="101"/>
        <v>15</v>
      </c>
      <c r="U1395" s="11"/>
      <c r="V1395" s="11"/>
      <c r="W1395" s="11"/>
      <c r="Y1395" s="171">
        <v>3.32</v>
      </c>
      <c r="Z1395" s="171">
        <f t="shared" si="98"/>
        <v>5.0599999999999996</v>
      </c>
      <c r="AA1395" s="172"/>
      <c r="AB1395" s="171">
        <f t="shared" si="99"/>
        <v>3.01</v>
      </c>
      <c r="AC1395" s="171">
        <v>3.72</v>
      </c>
      <c r="AD1395" s="171"/>
      <c r="AE1395" s="4"/>
      <c r="AF1395" s="4"/>
    </row>
    <row r="1396" spans="1:32">
      <c r="A1396" s="56"/>
      <c r="B1396" s="11"/>
      <c r="C1396" s="11" t="s">
        <v>251</v>
      </c>
      <c r="D1396" s="11"/>
      <c r="E1396" s="11" t="s">
        <v>252</v>
      </c>
      <c r="F1396" s="11">
        <v>513777</v>
      </c>
      <c r="G1396" s="11"/>
      <c r="H1396" s="11"/>
      <c r="I1396" s="11"/>
      <c r="J1396" s="204">
        <v>88317.909999999989</v>
      </c>
      <c r="K1396" s="11"/>
      <c r="M1396" s="11">
        <v>713</v>
      </c>
      <c r="N1396" s="70"/>
      <c r="P1396" s="193">
        <f t="shared" si="100"/>
        <v>123.86803646563813</v>
      </c>
      <c r="Q1396" s="11"/>
      <c r="R1396" s="11"/>
      <c r="S1396" s="11"/>
      <c r="T1396" s="196">
        <f t="shared" si="101"/>
        <v>720.58485273492283</v>
      </c>
      <c r="U1396" s="11"/>
      <c r="V1396" s="11"/>
      <c r="W1396" s="11"/>
      <c r="Y1396" s="171">
        <v>88317.909999999989</v>
      </c>
      <c r="Z1396" s="171">
        <f t="shared" si="98"/>
        <v>134579.47</v>
      </c>
      <c r="AA1396" s="172"/>
      <c r="AB1396" s="171">
        <f t="shared" si="99"/>
        <v>80060.22</v>
      </c>
      <c r="AC1396" s="171">
        <v>98832.06</v>
      </c>
      <c r="AD1396" s="171"/>
      <c r="AE1396" s="4"/>
      <c r="AF1396" s="4"/>
    </row>
    <row r="1397" spans="1:32">
      <c r="A1397" s="56"/>
      <c r="B1397" s="11"/>
      <c r="C1397" s="11" t="s">
        <v>251</v>
      </c>
      <c r="D1397" s="11"/>
      <c r="E1397" s="11" t="s">
        <v>108</v>
      </c>
      <c r="F1397" s="11">
        <v>3123</v>
      </c>
      <c r="G1397" s="11"/>
      <c r="H1397" s="11"/>
      <c r="I1397" s="11"/>
      <c r="J1397" s="204">
        <v>565.59</v>
      </c>
      <c r="K1397" s="11"/>
      <c r="M1397" s="11">
        <v>1</v>
      </c>
      <c r="N1397" s="70"/>
      <c r="P1397" s="193">
        <f t="shared" si="100"/>
        <v>565.59</v>
      </c>
      <c r="Q1397" s="11"/>
      <c r="R1397" s="11"/>
      <c r="S1397" s="11"/>
      <c r="T1397" s="196">
        <f t="shared" si="101"/>
        <v>3123</v>
      </c>
      <c r="U1397" s="11"/>
      <c r="V1397" s="11"/>
      <c r="W1397" s="11"/>
      <c r="Y1397" s="171">
        <v>565.59</v>
      </c>
      <c r="Z1397" s="171">
        <f t="shared" si="98"/>
        <v>861.85</v>
      </c>
      <c r="AA1397" s="172"/>
      <c r="AB1397" s="171">
        <f t="shared" si="99"/>
        <v>512.71</v>
      </c>
      <c r="AC1397" s="171">
        <v>632.91999999999996</v>
      </c>
      <c r="AD1397" s="171"/>
      <c r="AE1397" s="4"/>
      <c r="AF1397" s="4"/>
    </row>
    <row r="1398" spans="1:32">
      <c r="A1398" s="56"/>
      <c r="B1398" s="11"/>
      <c r="C1398" s="11" t="s">
        <v>253</v>
      </c>
      <c r="D1398" s="11"/>
      <c r="E1398" s="11" t="s">
        <v>254</v>
      </c>
      <c r="F1398" s="11">
        <v>157301</v>
      </c>
      <c r="G1398" s="11"/>
      <c r="H1398" s="11"/>
      <c r="I1398" s="11"/>
      <c r="J1398" s="204">
        <v>25969.139999999985</v>
      </c>
      <c r="K1398" s="11"/>
      <c r="M1398" s="11">
        <v>189</v>
      </c>
      <c r="N1398" s="70"/>
      <c r="P1398" s="193">
        <f t="shared" si="100"/>
        <v>137.40285714285707</v>
      </c>
      <c r="Q1398" s="11"/>
      <c r="R1398" s="11"/>
      <c r="S1398" s="11"/>
      <c r="T1398" s="196">
        <f t="shared" si="101"/>
        <v>832.28042328042329</v>
      </c>
      <c r="U1398" s="11"/>
      <c r="V1398" s="11"/>
      <c r="W1398" s="11"/>
      <c r="Y1398" s="171">
        <v>25969.139999999985</v>
      </c>
      <c r="Z1398" s="171">
        <f t="shared" si="98"/>
        <v>39571.96</v>
      </c>
      <c r="AA1398" s="172"/>
      <c r="AB1398" s="171">
        <f t="shared" si="99"/>
        <v>23541.040000000001</v>
      </c>
      <c r="AC1398" s="171">
        <v>29060.74</v>
      </c>
      <c r="AD1398" s="171"/>
      <c r="AE1398" s="4"/>
      <c r="AF1398" s="4"/>
    </row>
    <row r="1399" spans="1:32">
      <c r="A1399" s="56"/>
      <c r="B1399" s="11"/>
      <c r="C1399" s="11" t="s">
        <v>255</v>
      </c>
      <c r="D1399" s="11"/>
      <c r="E1399" s="11" t="s">
        <v>256</v>
      </c>
      <c r="F1399" s="11">
        <v>864</v>
      </c>
      <c r="G1399" s="11"/>
      <c r="H1399" s="11"/>
      <c r="I1399" s="11"/>
      <c r="J1399" s="204">
        <v>154.03</v>
      </c>
      <c r="K1399" s="11"/>
      <c r="M1399" s="11">
        <v>1</v>
      </c>
      <c r="N1399" s="70"/>
      <c r="P1399" s="193">
        <f t="shared" si="100"/>
        <v>154.03</v>
      </c>
      <c r="Q1399" s="11"/>
      <c r="R1399" s="11"/>
      <c r="S1399" s="11"/>
      <c r="T1399" s="196">
        <f t="shared" si="101"/>
        <v>864</v>
      </c>
      <c r="U1399" s="11"/>
      <c r="V1399" s="11"/>
      <c r="W1399" s="11"/>
      <c r="Y1399" s="171">
        <v>154.03</v>
      </c>
      <c r="Z1399" s="171">
        <f t="shared" si="98"/>
        <v>234.71</v>
      </c>
      <c r="AA1399" s="172"/>
      <c r="AB1399" s="171">
        <f t="shared" si="99"/>
        <v>139.63</v>
      </c>
      <c r="AC1399" s="171">
        <v>172.37</v>
      </c>
      <c r="AD1399" s="171"/>
      <c r="AE1399" s="4"/>
      <c r="AF1399" s="4"/>
    </row>
    <row r="1400" spans="1:32">
      <c r="A1400" s="56"/>
      <c r="B1400" s="11"/>
      <c r="C1400" s="11" t="s">
        <v>255</v>
      </c>
      <c r="D1400" s="11"/>
      <c r="E1400" s="11" t="s">
        <v>133</v>
      </c>
      <c r="F1400" s="11">
        <v>67053</v>
      </c>
      <c r="G1400" s="11"/>
      <c r="H1400" s="11"/>
      <c r="I1400" s="11"/>
      <c r="J1400" s="204">
        <v>11264.36</v>
      </c>
      <c r="K1400" s="11"/>
      <c r="M1400" s="11">
        <v>122</v>
      </c>
      <c r="N1400" s="70"/>
      <c r="P1400" s="193">
        <f t="shared" si="100"/>
        <v>92.330819672131156</v>
      </c>
      <c r="Q1400" s="11"/>
      <c r="R1400" s="11"/>
      <c r="S1400" s="11"/>
      <c r="T1400" s="196">
        <f t="shared" si="101"/>
        <v>549.61475409836066</v>
      </c>
      <c r="U1400" s="11"/>
      <c r="V1400" s="11"/>
      <c r="W1400" s="11"/>
      <c r="Y1400" s="171">
        <v>11264.36</v>
      </c>
      <c r="Z1400" s="171">
        <f t="shared" si="98"/>
        <v>17164.71</v>
      </c>
      <c r="AA1400" s="172"/>
      <c r="AB1400" s="171">
        <f t="shared" si="99"/>
        <v>10211.15</v>
      </c>
      <c r="AC1400" s="171">
        <v>12605.37</v>
      </c>
      <c r="AD1400" s="171"/>
      <c r="AE1400" s="4"/>
      <c r="AF1400" s="4"/>
    </row>
    <row r="1401" spans="1:32">
      <c r="A1401" s="56"/>
      <c r="B1401" s="11"/>
      <c r="C1401" s="11" t="s">
        <v>255</v>
      </c>
      <c r="D1401" s="11"/>
      <c r="E1401" s="11" t="s">
        <v>257</v>
      </c>
      <c r="F1401" s="11">
        <v>2098</v>
      </c>
      <c r="G1401" s="11"/>
      <c r="H1401" s="11"/>
      <c r="I1401" s="11"/>
      <c r="J1401" s="204">
        <v>387.58000000000004</v>
      </c>
      <c r="K1401" s="11"/>
      <c r="M1401" s="11">
        <v>2</v>
      </c>
      <c r="N1401" s="70"/>
      <c r="P1401" s="193">
        <f t="shared" si="100"/>
        <v>193.79000000000002</v>
      </c>
      <c r="Q1401" s="11"/>
      <c r="R1401" s="11"/>
      <c r="S1401" s="11"/>
      <c r="T1401" s="196">
        <f t="shared" si="101"/>
        <v>1049</v>
      </c>
      <c r="U1401" s="11"/>
      <c r="V1401" s="11"/>
      <c r="W1401" s="11"/>
      <c r="Y1401" s="171">
        <v>387.58000000000004</v>
      </c>
      <c r="Z1401" s="171">
        <f t="shared" si="98"/>
        <v>590.6</v>
      </c>
      <c r="AA1401" s="172"/>
      <c r="AB1401" s="171">
        <f t="shared" si="99"/>
        <v>351.34</v>
      </c>
      <c r="AC1401" s="171">
        <v>433.72</v>
      </c>
      <c r="AD1401" s="171"/>
      <c r="AE1401" s="4"/>
      <c r="AF1401" s="4"/>
    </row>
    <row r="1402" spans="1:32">
      <c r="A1402" s="56"/>
      <c r="B1402" s="11"/>
      <c r="C1402" s="11" t="s">
        <v>258</v>
      </c>
      <c r="D1402" s="11"/>
      <c r="E1402" s="11" t="s">
        <v>133</v>
      </c>
      <c r="F1402" s="11"/>
      <c r="G1402" s="11"/>
      <c r="H1402" s="11"/>
      <c r="I1402" s="11"/>
      <c r="J1402" s="204">
        <v>5.23</v>
      </c>
      <c r="K1402" s="11"/>
      <c r="M1402" s="11">
        <v>1</v>
      </c>
      <c r="N1402" s="70"/>
      <c r="P1402" s="193">
        <f t="shared" si="100"/>
        <v>5.23</v>
      </c>
      <c r="Q1402" s="11"/>
      <c r="R1402" s="11"/>
      <c r="S1402" s="11"/>
      <c r="T1402" s="196">
        <f t="shared" si="101"/>
        <v>0</v>
      </c>
      <c r="U1402" s="11"/>
      <c r="V1402" s="11"/>
      <c r="W1402" s="11"/>
      <c r="Y1402" s="171">
        <v>5.23</v>
      </c>
      <c r="Z1402" s="171">
        <f t="shared" si="98"/>
        <v>7.97</v>
      </c>
      <c r="AA1402" s="172"/>
      <c r="AB1402" s="171">
        <f t="shared" si="99"/>
        <v>4.74</v>
      </c>
      <c r="AC1402" s="171">
        <v>5.85</v>
      </c>
      <c r="AD1402" s="171"/>
      <c r="AE1402" s="4"/>
      <c r="AF1402" s="4"/>
    </row>
    <row r="1403" spans="1:32">
      <c r="A1403" s="56"/>
      <c r="B1403" s="11"/>
      <c r="C1403" s="11" t="s">
        <v>258</v>
      </c>
      <c r="D1403" s="11"/>
      <c r="E1403" s="11" t="s">
        <v>257</v>
      </c>
      <c r="F1403" s="11">
        <v>193038</v>
      </c>
      <c r="G1403" s="11"/>
      <c r="H1403" s="11"/>
      <c r="I1403" s="11"/>
      <c r="J1403" s="204">
        <v>32351.67</v>
      </c>
      <c r="K1403" s="11"/>
      <c r="M1403" s="11">
        <v>305</v>
      </c>
      <c r="N1403" s="70"/>
      <c r="P1403" s="193">
        <f t="shared" si="100"/>
        <v>106.07104918032786</v>
      </c>
      <c r="Q1403" s="11"/>
      <c r="R1403" s="11"/>
      <c r="S1403" s="11"/>
      <c r="T1403" s="196">
        <f t="shared" si="101"/>
        <v>632.91147540983604</v>
      </c>
      <c r="U1403" s="11"/>
      <c r="V1403" s="11"/>
      <c r="W1403" s="11"/>
      <c r="Y1403" s="171">
        <v>32351.67</v>
      </c>
      <c r="Z1403" s="171">
        <f t="shared" si="98"/>
        <v>49297.71</v>
      </c>
      <c r="AA1403" s="172"/>
      <c r="AB1403" s="171">
        <f t="shared" si="99"/>
        <v>29326.799999999999</v>
      </c>
      <c r="AC1403" s="171">
        <v>36203.1</v>
      </c>
      <c r="AD1403" s="171"/>
      <c r="AE1403" s="4"/>
      <c r="AF1403" s="4"/>
    </row>
    <row r="1404" spans="1:32">
      <c r="A1404" s="56"/>
      <c r="B1404" s="11"/>
      <c r="C1404" s="11" t="s">
        <v>259</v>
      </c>
      <c r="D1404" s="11"/>
      <c r="E1404" s="11" t="s">
        <v>96</v>
      </c>
      <c r="F1404" s="11">
        <v>1384</v>
      </c>
      <c r="G1404" s="11"/>
      <c r="H1404" s="11"/>
      <c r="I1404" s="11"/>
      <c r="J1404" s="204">
        <v>224.79000000000002</v>
      </c>
      <c r="K1404" s="11"/>
      <c r="M1404" s="11">
        <v>3</v>
      </c>
      <c r="N1404" s="70"/>
      <c r="P1404" s="193">
        <f t="shared" si="100"/>
        <v>74.930000000000007</v>
      </c>
      <c r="Q1404" s="11"/>
      <c r="R1404" s="11"/>
      <c r="S1404" s="11"/>
      <c r="T1404" s="196">
        <f t="shared" si="101"/>
        <v>461.33333333333331</v>
      </c>
      <c r="U1404" s="11"/>
      <c r="V1404" s="11"/>
      <c r="W1404" s="11"/>
      <c r="Y1404" s="171">
        <v>224.79000000000002</v>
      </c>
      <c r="Z1404" s="171">
        <f t="shared" si="98"/>
        <v>342.54</v>
      </c>
      <c r="AA1404" s="172"/>
      <c r="AB1404" s="171">
        <f t="shared" si="99"/>
        <v>203.77</v>
      </c>
      <c r="AC1404" s="171">
        <v>251.55</v>
      </c>
      <c r="AD1404" s="171"/>
      <c r="AE1404" s="4"/>
      <c r="AF1404" s="4"/>
    </row>
    <row r="1405" spans="1:32">
      <c r="A1405" s="56"/>
      <c r="B1405" s="11"/>
      <c r="C1405" s="11" t="s">
        <v>260</v>
      </c>
      <c r="D1405" s="11"/>
      <c r="E1405" s="11" t="s">
        <v>89</v>
      </c>
      <c r="F1405" s="11">
        <v>11391</v>
      </c>
      <c r="G1405" s="11"/>
      <c r="H1405" s="11"/>
      <c r="I1405" s="11"/>
      <c r="J1405" s="204">
        <v>1961.2200000000005</v>
      </c>
      <c r="K1405" s="11"/>
      <c r="M1405" s="11">
        <v>21</v>
      </c>
      <c r="N1405" s="70"/>
      <c r="P1405" s="193">
        <f t="shared" si="100"/>
        <v>93.391428571428591</v>
      </c>
      <c r="Q1405" s="11"/>
      <c r="R1405" s="11"/>
      <c r="S1405" s="11"/>
      <c r="T1405" s="196">
        <f t="shared" si="101"/>
        <v>542.42857142857144</v>
      </c>
      <c r="U1405" s="11"/>
      <c r="V1405" s="11"/>
      <c r="W1405" s="11"/>
      <c r="Y1405" s="171">
        <v>1961.2200000000005</v>
      </c>
      <c r="Z1405" s="171">
        <f t="shared" si="98"/>
        <v>2988.52</v>
      </c>
      <c r="AA1405" s="172"/>
      <c r="AB1405" s="171">
        <f t="shared" si="99"/>
        <v>1777.85</v>
      </c>
      <c r="AC1405" s="171">
        <v>2194.6999999999998</v>
      </c>
      <c r="AD1405" s="171"/>
      <c r="AE1405" s="4"/>
      <c r="AF1405" s="4"/>
    </row>
    <row r="1406" spans="1:32">
      <c r="A1406" s="56"/>
      <c r="B1406" s="11"/>
      <c r="C1406" s="11" t="s">
        <v>261</v>
      </c>
      <c r="D1406" s="11"/>
      <c r="E1406" s="11" t="s">
        <v>262</v>
      </c>
      <c r="F1406" s="11">
        <v>184</v>
      </c>
      <c r="G1406" s="11"/>
      <c r="H1406" s="11"/>
      <c r="I1406" s="11"/>
      <c r="J1406" s="204">
        <v>36.549999999999997</v>
      </c>
      <c r="K1406" s="11"/>
      <c r="M1406" s="11">
        <v>1</v>
      </c>
      <c r="N1406" s="70"/>
      <c r="P1406" s="193">
        <f t="shared" si="100"/>
        <v>36.549999999999997</v>
      </c>
      <c r="Q1406" s="11"/>
      <c r="R1406" s="11"/>
      <c r="S1406" s="11"/>
      <c r="T1406" s="196">
        <f t="shared" si="101"/>
        <v>184</v>
      </c>
      <c r="U1406" s="11"/>
      <c r="V1406" s="11"/>
      <c r="W1406" s="11"/>
      <c r="Y1406" s="171">
        <v>36.549999999999997</v>
      </c>
      <c r="Z1406" s="171">
        <f t="shared" si="98"/>
        <v>55.7</v>
      </c>
      <c r="AA1406" s="172"/>
      <c r="AB1406" s="171">
        <f t="shared" si="99"/>
        <v>33.130000000000003</v>
      </c>
      <c r="AC1406" s="171">
        <v>40.9</v>
      </c>
      <c r="AD1406" s="171"/>
      <c r="AE1406" s="4"/>
      <c r="AF1406" s="4"/>
    </row>
    <row r="1407" spans="1:32">
      <c r="A1407" s="56"/>
      <c r="B1407" s="11"/>
      <c r="C1407" s="11" t="s">
        <v>261</v>
      </c>
      <c r="D1407" s="11"/>
      <c r="E1407" s="11" t="s">
        <v>94</v>
      </c>
      <c r="F1407" s="11">
        <v>2980</v>
      </c>
      <c r="G1407" s="11"/>
      <c r="H1407" s="11"/>
      <c r="I1407" s="11"/>
      <c r="J1407" s="204">
        <v>509.73</v>
      </c>
      <c r="K1407" s="11"/>
      <c r="M1407" s="11">
        <v>6</v>
      </c>
      <c r="N1407" s="70"/>
      <c r="P1407" s="193">
        <f t="shared" si="100"/>
        <v>84.954999999999998</v>
      </c>
      <c r="Q1407" s="11"/>
      <c r="R1407" s="11"/>
      <c r="S1407" s="11"/>
      <c r="T1407" s="196">
        <f t="shared" si="101"/>
        <v>496.66666666666669</v>
      </c>
      <c r="U1407" s="11"/>
      <c r="V1407" s="11"/>
      <c r="W1407" s="11"/>
      <c r="Y1407" s="171">
        <v>509.73</v>
      </c>
      <c r="Z1407" s="171">
        <f t="shared" ref="Z1407:Z1470" si="102">ROUND($Z$1772*Y1407/$Y$1772,2)</f>
        <v>776.73</v>
      </c>
      <c r="AA1407" s="172"/>
      <c r="AB1407" s="171">
        <f t="shared" ref="AB1407:AB1470" si="103">ROUND($AB$1772*Y1407/$Y$1772,2)</f>
        <v>462.07</v>
      </c>
      <c r="AC1407" s="171">
        <v>570.41</v>
      </c>
      <c r="AD1407" s="171"/>
      <c r="AE1407" s="4"/>
      <c r="AF1407" s="4"/>
    </row>
    <row r="1408" spans="1:32">
      <c r="A1408" s="56"/>
      <c r="B1408" s="11"/>
      <c r="C1408" s="11" t="s">
        <v>263</v>
      </c>
      <c r="D1408" s="11"/>
      <c r="E1408" s="11" t="s">
        <v>262</v>
      </c>
      <c r="F1408" s="11">
        <v>15089</v>
      </c>
      <c r="G1408" s="11"/>
      <c r="H1408" s="11"/>
      <c r="I1408" s="11"/>
      <c r="J1408" s="204">
        <v>2611.6899999999996</v>
      </c>
      <c r="K1408" s="11"/>
      <c r="M1408" s="11">
        <v>36</v>
      </c>
      <c r="N1408" s="70"/>
      <c r="P1408" s="193">
        <f t="shared" ref="P1408:P1471" si="104">J1408/M1408</f>
        <v>72.546944444444435</v>
      </c>
      <c r="Q1408" s="11"/>
      <c r="R1408" s="11"/>
      <c r="S1408" s="11"/>
      <c r="T1408" s="196">
        <f t="shared" ref="T1408:T1471" si="105">F1408/M1408</f>
        <v>419.13888888888891</v>
      </c>
      <c r="U1408" s="11"/>
      <c r="V1408" s="11"/>
      <c r="W1408" s="11"/>
      <c r="Y1408" s="171">
        <v>2611.6899999999996</v>
      </c>
      <c r="Z1408" s="171">
        <f t="shared" si="102"/>
        <v>3979.71</v>
      </c>
      <c r="AA1408" s="172"/>
      <c r="AB1408" s="171">
        <f t="shared" si="103"/>
        <v>2367.5</v>
      </c>
      <c r="AC1408" s="171">
        <v>2922.61</v>
      </c>
      <c r="AD1408" s="171"/>
      <c r="AE1408" s="4"/>
      <c r="AF1408" s="4"/>
    </row>
    <row r="1409" spans="1:32">
      <c r="A1409" s="56"/>
      <c r="B1409" s="11"/>
      <c r="C1409" s="11" t="s">
        <v>264</v>
      </c>
      <c r="D1409" s="11"/>
      <c r="E1409" s="11" t="s">
        <v>82</v>
      </c>
      <c r="F1409" s="11">
        <v>69200</v>
      </c>
      <c r="G1409" s="11"/>
      <c r="H1409" s="11"/>
      <c r="I1409" s="11"/>
      <c r="J1409" s="204">
        <v>11678.099999999999</v>
      </c>
      <c r="K1409" s="11"/>
      <c r="M1409" s="11">
        <v>93</v>
      </c>
      <c r="N1409" s="70"/>
      <c r="P1409" s="193">
        <f t="shared" si="104"/>
        <v>125.57096774193546</v>
      </c>
      <c r="Q1409" s="11"/>
      <c r="R1409" s="11"/>
      <c r="S1409" s="11"/>
      <c r="T1409" s="196">
        <f t="shared" si="105"/>
        <v>744.08602150537638</v>
      </c>
      <c r="U1409" s="11"/>
      <c r="V1409" s="11"/>
      <c r="W1409" s="11"/>
      <c r="Y1409" s="171">
        <v>11678.099999999999</v>
      </c>
      <c r="Z1409" s="171">
        <f t="shared" si="102"/>
        <v>17795.169999999998</v>
      </c>
      <c r="AA1409" s="172"/>
      <c r="AB1409" s="171">
        <f t="shared" si="103"/>
        <v>10586.2</v>
      </c>
      <c r="AC1409" s="171">
        <v>13068.36</v>
      </c>
      <c r="AD1409" s="171"/>
      <c r="AE1409" s="4"/>
      <c r="AF1409" s="4"/>
    </row>
    <row r="1410" spans="1:32">
      <c r="A1410" s="56"/>
      <c r="B1410" s="11"/>
      <c r="C1410" s="11" t="s">
        <v>265</v>
      </c>
      <c r="D1410" s="11"/>
      <c r="E1410" s="11" t="s">
        <v>53</v>
      </c>
      <c r="F1410" s="11">
        <v>436627</v>
      </c>
      <c r="G1410" s="11"/>
      <c r="H1410" s="11"/>
      <c r="I1410" s="11"/>
      <c r="J1410" s="204">
        <v>75025.450000000041</v>
      </c>
      <c r="K1410" s="11"/>
      <c r="M1410" s="11">
        <v>681</v>
      </c>
      <c r="N1410" s="70"/>
      <c r="P1410" s="193">
        <f t="shared" si="104"/>
        <v>110.16953010279008</v>
      </c>
      <c r="Q1410" s="11"/>
      <c r="R1410" s="11"/>
      <c r="S1410" s="11"/>
      <c r="T1410" s="196">
        <f t="shared" si="105"/>
        <v>641.15565345080768</v>
      </c>
      <c r="U1410" s="11"/>
      <c r="V1410" s="11"/>
      <c r="W1410" s="11"/>
      <c r="Y1410" s="171">
        <v>75025.450000000041</v>
      </c>
      <c r="Z1410" s="171">
        <f t="shared" si="102"/>
        <v>114324.33</v>
      </c>
      <c r="AA1410" s="172"/>
      <c r="AB1410" s="171">
        <f t="shared" si="103"/>
        <v>68010.600000000006</v>
      </c>
      <c r="AC1410" s="171">
        <v>83957.14</v>
      </c>
      <c r="AD1410" s="171"/>
      <c r="AE1410" s="4"/>
      <c r="AF1410" s="4"/>
    </row>
    <row r="1411" spans="1:32">
      <c r="A1411" s="56"/>
      <c r="B1411" s="11"/>
      <c r="C1411" s="11" t="s">
        <v>265</v>
      </c>
      <c r="D1411" s="11"/>
      <c r="E1411" s="11" t="s">
        <v>156</v>
      </c>
      <c r="F1411" s="11">
        <v>16222</v>
      </c>
      <c r="G1411" s="11"/>
      <c r="H1411" s="11"/>
      <c r="I1411" s="11"/>
      <c r="J1411" s="204">
        <v>2781.2000000000003</v>
      </c>
      <c r="K1411" s="11"/>
      <c r="M1411" s="11">
        <v>36</v>
      </c>
      <c r="N1411" s="70"/>
      <c r="P1411" s="193">
        <f t="shared" si="104"/>
        <v>77.25555555555556</v>
      </c>
      <c r="Q1411" s="11"/>
      <c r="R1411" s="11"/>
      <c r="S1411" s="11"/>
      <c r="T1411" s="196">
        <f t="shared" si="105"/>
        <v>450.61111111111109</v>
      </c>
      <c r="U1411" s="11"/>
      <c r="V1411" s="11"/>
      <c r="W1411" s="11"/>
      <c r="Y1411" s="171">
        <v>2781.2000000000003</v>
      </c>
      <c r="Z1411" s="171">
        <f t="shared" si="102"/>
        <v>4238.01</v>
      </c>
      <c r="AA1411" s="172"/>
      <c r="AB1411" s="171">
        <f t="shared" si="103"/>
        <v>2521.16</v>
      </c>
      <c r="AC1411" s="171">
        <v>3112.3</v>
      </c>
      <c r="AD1411" s="171"/>
      <c r="AE1411" s="4"/>
      <c r="AF1411" s="4"/>
    </row>
    <row r="1412" spans="1:32">
      <c r="A1412" s="56"/>
      <c r="B1412" s="11"/>
      <c r="C1412" s="11" t="s">
        <v>266</v>
      </c>
      <c r="D1412" s="11"/>
      <c r="E1412" s="11" t="s">
        <v>57</v>
      </c>
      <c r="F1412" s="11">
        <v>3881</v>
      </c>
      <c r="G1412" s="11"/>
      <c r="H1412" s="11"/>
      <c r="I1412" s="11"/>
      <c r="J1412" s="204">
        <v>701.07999999999993</v>
      </c>
      <c r="K1412" s="11"/>
      <c r="M1412" s="11">
        <v>6</v>
      </c>
      <c r="N1412" s="70"/>
      <c r="P1412" s="193">
        <f t="shared" si="104"/>
        <v>116.84666666666665</v>
      </c>
      <c r="Q1412" s="11"/>
      <c r="R1412" s="11"/>
      <c r="S1412" s="11"/>
      <c r="T1412" s="196">
        <f t="shared" si="105"/>
        <v>646.83333333333337</v>
      </c>
      <c r="U1412" s="11"/>
      <c r="V1412" s="11"/>
      <c r="W1412" s="11"/>
      <c r="Y1412" s="171">
        <v>701.07999999999993</v>
      </c>
      <c r="Z1412" s="171">
        <f t="shared" si="102"/>
        <v>1068.31</v>
      </c>
      <c r="AA1412" s="172"/>
      <c r="AB1412" s="171">
        <f t="shared" si="103"/>
        <v>635.53</v>
      </c>
      <c r="AC1412" s="171">
        <v>784.54</v>
      </c>
      <c r="AD1412" s="171"/>
      <c r="AE1412" s="4"/>
      <c r="AF1412" s="4"/>
    </row>
    <row r="1413" spans="1:32">
      <c r="A1413" s="56"/>
      <c r="B1413" s="11"/>
      <c r="C1413" s="11" t="s">
        <v>267</v>
      </c>
      <c r="D1413" s="11"/>
      <c r="E1413" s="11" t="s">
        <v>68</v>
      </c>
      <c r="F1413" s="11">
        <v>266287</v>
      </c>
      <c r="G1413" s="11"/>
      <c r="H1413" s="11"/>
      <c r="I1413" s="11"/>
      <c r="J1413" s="204">
        <v>44883.80999999999</v>
      </c>
      <c r="K1413" s="11"/>
      <c r="M1413" s="11">
        <v>352</v>
      </c>
      <c r="N1413" s="70"/>
      <c r="P1413" s="193">
        <f t="shared" si="104"/>
        <v>127.51082386363633</v>
      </c>
      <c r="Q1413" s="11"/>
      <c r="R1413" s="11"/>
      <c r="S1413" s="11"/>
      <c r="T1413" s="196">
        <f t="shared" si="105"/>
        <v>756.49715909090912</v>
      </c>
      <c r="U1413" s="11"/>
      <c r="V1413" s="11"/>
      <c r="W1413" s="11"/>
      <c r="Y1413" s="171">
        <v>44883.80999999999</v>
      </c>
      <c r="Z1413" s="171">
        <f t="shared" si="102"/>
        <v>68394.28</v>
      </c>
      <c r="AA1413" s="172"/>
      <c r="AB1413" s="171">
        <f t="shared" si="103"/>
        <v>40687.19</v>
      </c>
      <c r="AC1413" s="171">
        <v>50227.18</v>
      </c>
      <c r="AD1413" s="171"/>
      <c r="AE1413" s="4"/>
      <c r="AF1413" s="4"/>
    </row>
    <row r="1414" spans="1:32">
      <c r="A1414" s="56"/>
      <c r="B1414" s="11"/>
      <c r="C1414" s="11" t="s">
        <v>268</v>
      </c>
      <c r="D1414" s="11"/>
      <c r="E1414" s="11" t="s">
        <v>144</v>
      </c>
      <c r="F1414" s="11">
        <v>719</v>
      </c>
      <c r="G1414" s="11"/>
      <c r="H1414" s="11"/>
      <c r="I1414" s="11"/>
      <c r="J1414" s="204">
        <v>139.57999999999998</v>
      </c>
      <c r="K1414" s="11"/>
      <c r="M1414" s="11">
        <v>3</v>
      </c>
      <c r="N1414" s="70"/>
      <c r="P1414" s="193">
        <f t="shared" si="104"/>
        <v>46.526666666666664</v>
      </c>
      <c r="Q1414" s="11"/>
      <c r="R1414" s="11"/>
      <c r="S1414" s="11"/>
      <c r="T1414" s="196">
        <f t="shared" si="105"/>
        <v>239.66666666666666</v>
      </c>
      <c r="U1414" s="11"/>
      <c r="V1414" s="11"/>
      <c r="W1414" s="11"/>
      <c r="Y1414" s="171">
        <v>139.57999999999998</v>
      </c>
      <c r="Z1414" s="171">
        <f t="shared" si="102"/>
        <v>212.69</v>
      </c>
      <c r="AA1414" s="172"/>
      <c r="AB1414" s="171">
        <f t="shared" si="103"/>
        <v>126.53</v>
      </c>
      <c r="AC1414" s="171">
        <v>156.19999999999999</v>
      </c>
      <c r="AD1414" s="171"/>
      <c r="AE1414" s="4"/>
      <c r="AF1414" s="4"/>
    </row>
    <row r="1415" spans="1:32">
      <c r="A1415" s="56"/>
      <c r="B1415" s="11"/>
      <c r="C1415" s="11" t="s">
        <v>269</v>
      </c>
      <c r="D1415" s="11"/>
      <c r="E1415" s="11" t="s">
        <v>270</v>
      </c>
      <c r="F1415" s="11">
        <v>70666</v>
      </c>
      <c r="G1415" s="11"/>
      <c r="H1415" s="11"/>
      <c r="I1415" s="11"/>
      <c r="J1415" s="204">
        <v>13025.169999999987</v>
      </c>
      <c r="K1415" s="11"/>
      <c r="M1415" s="11">
        <v>320</v>
      </c>
      <c r="N1415" s="70"/>
      <c r="P1415" s="193">
        <f t="shared" si="104"/>
        <v>40.703656249999959</v>
      </c>
      <c r="Q1415" s="11"/>
      <c r="R1415" s="11"/>
      <c r="S1415" s="11"/>
      <c r="T1415" s="196">
        <f t="shared" si="105"/>
        <v>220.83125000000001</v>
      </c>
      <c r="U1415" s="11"/>
      <c r="V1415" s="11"/>
      <c r="W1415" s="11"/>
      <c r="Y1415" s="171">
        <v>13025.169999999987</v>
      </c>
      <c r="Z1415" s="171">
        <f t="shared" si="102"/>
        <v>19847.849999999999</v>
      </c>
      <c r="AA1415" s="172"/>
      <c r="AB1415" s="171">
        <f t="shared" si="103"/>
        <v>11807.32</v>
      </c>
      <c r="AC1415" s="171">
        <v>14575.8</v>
      </c>
      <c r="AD1415" s="171"/>
      <c r="AE1415" s="4"/>
      <c r="AF1415" s="4"/>
    </row>
    <row r="1416" spans="1:32">
      <c r="A1416" s="56"/>
      <c r="B1416" s="11"/>
      <c r="C1416" s="11" t="s">
        <v>271</v>
      </c>
      <c r="D1416" s="11"/>
      <c r="E1416" s="11" t="s">
        <v>187</v>
      </c>
      <c r="F1416" s="11">
        <v>2882</v>
      </c>
      <c r="G1416" s="11"/>
      <c r="H1416" s="11"/>
      <c r="I1416" s="11"/>
      <c r="J1416" s="204">
        <v>518.79000000000008</v>
      </c>
      <c r="K1416" s="11"/>
      <c r="M1416" s="11">
        <v>6</v>
      </c>
      <c r="N1416" s="70"/>
      <c r="P1416" s="193">
        <f t="shared" si="104"/>
        <v>86.465000000000018</v>
      </c>
      <c r="Q1416" s="11"/>
      <c r="R1416" s="11"/>
      <c r="S1416" s="11"/>
      <c r="T1416" s="196">
        <f t="shared" si="105"/>
        <v>480.33333333333331</v>
      </c>
      <c r="U1416" s="11"/>
      <c r="V1416" s="11"/>
      <c r="W1416" s="11"/>
      <c r="Y1416" s="171">
        <v>518.79000000000008</v>
      </c>
      <c r="Z1416" s="171">
        <f t="shared" si="102"/>
        <v>790.54</v>
      </c>
      <c r="AA1416" s="172"/>
      <c r="AB1416" s="171">
        <f t="shared" si="103"/>
        <v>470.28</v>
      </c>
      <c r="AC1416" s="171">
        <v>580.54999999999995</v>
      </c>
      <c r="AD1416" s="171"/>
      <c r="AE1416" s="4"/>
      <c r="AF1416" s="4"/>
    </row>
    <row r="1417" spans="1:32">
      <c r="A1417" s="56"/>
      <c r="B1417" s="11"/>
      <c r="C1417" s="11" t="s">
        <v>271</v>
      </c>
      <c r="D1417" s="11"/>
      <c r="E1417" s="11" t="s">
        <v>272</v>
      </c>
      <c r="F1417" s="11">
        <v>122824</v>
      </c>
      <c r="G1417" s="11"/>
      <c r="H1417" s="11"/>
      <c r="I1417" s="11"/>
      <c r="J1417" s="204">
        <v>21640.179999999997</v>
      </c>
      <c r="K1417" s="11"/>
      <c r="M1417" s="11">
        <v>143</v>
      </c>
      <c r="N1417" s="70"/>
      <c r="P1417" s="193">
        <f t="shared" si="104"/>
        <v>151.32993006993004</v>
      </c>
      <c r="Q1417" s="11"/>
      <c r="R1417" s="11"/>
      <c r="S1417" s="11"/>
      <c r="T1417" s="196">
        <f t="shared" si="105"/>
        <v>858.90909090909088</v>
      </c>
      <c r="U1417" s="11"/>
      <c r="V1417" s="11"/>
      <c r="W1417" s="11"/>
      <c r="Y1417" s="171">
        <v>21640.179999999997</v>
      </c>
      <c r="Z1417" s="171">
        <f t="shared" si="102"/>
        <v>32975.46</v>
      </c>
      <c r="AA1417" s="172"/>
      <c r="AB1417" s="171">
        <f t="shared" si="103"/>
        <v>19616.830000000002</v>
      </c>
      <c r="AC1417" s="171">
        <v>24216.42</v>
      </c>
      <c r="AD1417" s="171"/>
      <c r="AE1417" s="4"/>
      <c r="AF1417" s="4"/>
    </row>
    <row r="1418" spans="1:32">
      <c r="A1418" s="56"/>
      <c r="B1418" s="11"/>
      <c r="C1418" s="11" t="s">
        <v>271</v>
      </c>
      <c r="D1418" s="11"/>
      <c r="E1418" s="11" t="s">
        <v>273</v>
      </c>
      <c r="F1418" s="11">
        <v>3392</v>
      </c>
      <c r="G1418" s="11"/>
      <c r="H1418" s="11"/>
      <c r="I1418" s="11"/>
      <c r="J1418" s="204">
        <v>601.80999999999995</v>
      </c>
      <c r="K1418" s="11"/>
      <c r="M1418" s="11">
        <v>4</v>
      </c>
      <c r="N1418" s="70"/>
      <c r="P1418" s="193">
        <f t="shared" si="104"/>
        <v>150.45249999999999</v>
      </c>
      <c r="Q1418" s="11"/>
      <c r="R1418" s="11"/>
      <c r="S1418" s="11"/>
      <c r="T1418" s="196">
        <f t="shared" si="105"/>
        <v>848</v>
      </c>
      <c r="U1418" s="11"/>
      <c r="V1418" s="11"/>
      <c r="W1418" s="11"/>
      <c r="Y1418" s="171">
        <v>601.80999999999995</v>
      </c>
      <c r="Z1418" s="171">
        <f t="shared" si="102"/>
        <v>917.04</v>
      </c>
      <c r="AA1418" s="172"/>
      <c r="AB1418" s="171">
        <f t="shared" si="103"/>
        <v>545.54</v>
      </c>
      <c r="AC1418" s="171">
        <v>673.45</v>
      </c>
      <c r="AD1418" s="171"/>
      <c r="AE1418" s="4"/>
      <c r="AF1418" s="4"/>
    </row>
    <row r="1419" spans="1:32">
      <c r="A1419" s="56"/>
      <c r="B1419" s="11"/>
      <c r="C1419" s="11" t="s">
        <v>274</v>
      </c>
      <c r="D1419" s="11"/>
      <c r="E1419" s="11" t="s">
        <v>187</v>
      </c>
      <c r="F1419" s="11">
        <v>2972303</v>
      </c>
      <c r="G1419" s="11"/>
      <c r="H1419" s="11"/>
      <c r="I1419" s="11"/>
      <c r="J1419" s="204">
        <v>501687.60999999935</v>
      </c>
      <c r="K1419" s="11"/>
      <c r="M1419" s="11">
        <v>3939</v>
      </c>
      <c r="N1419" s="70"/>
      <c r="P1419" s="193">
        <f t="shared" si="104"/>
        <v>127.3642066514342</v>
      </c>
      <c r="Q1419" s="11"/>
      <c r="R1419" s="11"/>
      <c r="S1419" s="11"/>
      <c r="T1419" s="196">
        <f t="shared" si="105"/>
        <v>754.58314292967759</v>
      </c>
      <c r="U1419" s="11"/>
      <c r="V1419" s="11"/>
      <c r="W1419" s="11"/>
      <c r="Y1419" s="171">
        <v>501687.60999999935</v>
      </c>
      <c r="Z1419" s="171">
        <f t="shared" si="102"/>
        <v>764475.22</v>
      </c>
      <c r="AA1419" s="172"/>
      <c r="AB1419" s="171">
        <f t="shared" si="103"/>
        <v>454780.03</v>
      </c>
      <c r="AC1419" s="171">
        <v>561412.93999999994</v>
      </c>
      <c r="AD1419" s="171"/>
      <c r="AE1419" s="4"/>
      <c r="AF1419" s="4"/>
    </row>
    <row r="1420" spans="1:32">
      <c r="A1420" s="56"/>
      <c r="B1420" s="11"/>
      <c r="C1420" s="11" t="s">
        <v>274</v>
      </c>
      <c r="D1420" s="11"/>
      <c r="E1420" s="11" t="s">
        <v>82</v>
      </c>
      <c r="F1420" s="11">
        <v>609</v>
      </c>
      <c r="G1420" s="11"/>
      <c r="H1420" s="11"/>
      <c r="I1420" s="11"/>
      <c r="J1420" s="204">
        <v>108.1</v>
      </c>
      <c r="K1420" s="11"/>
      <c r="M1420" s="11">
        <v>1</v>
      </c>
      <c r="N1420" s="70"/>
      <c r="P1420" s="193">
        <f t="shared" si="104"/>
        <v>108.1</v>
      </c>
      <c r="Q1420" s="11"/>
      <c r="R1420" s="11"/>
      <c r="S1420" s="11"/>
      <c r="T1420" s="196">
        <f t="shared" si="105"/>
        <v>609</v>
      </c>
      <c r="U1420" s="11"/>
      <c r="V1420" s="11"/>
      <c r="W1420" s="11"/>
      <c r="Y1420" s="171">
        <v>108.1</v>
      </c>
      <c r="Z1420" s="171">
        <f t="shared" si="102"/>
        <v>164.72</v>
      </c>
      <c r="AA1420" s="172"/>
      <c r="AB1420" s="171">
        <f t="shared" si="103"/>
        <v>97.99</v>
      </c>
      <c r="AC1420" s="171">
        <v>120.97</v>
      </c>
      <c r="AD1420" s="171"/>
      <c r="AE1420" s="4"/>
      <c r="AF1420" s="4"/>
    </row>
    <row r="1421" spans="1:32">
      <c r="A1421" s="56"/>
      <c r="B1421" s="11"/>
      <c r="C1421" s="11" t="s">
        <v>274</v>
      </c>
      <c r="D1421" s="11"/>
      <c r="E1421" s="11" t="s">
        <v>272</v>
      </c>
      <c r="F1421" s="11">
        <v>1481</v>
      </c>
      <c r="G1421" s="11"/>
      <c r="H1421" s="11"/>
      <c r="I1421" s="11"/>
      <c r="J1421" s="204">
        <v>261.85000000000002</v>
      </c>
      <c r="K1421" s="11"/>
      <c r="M1421" s="11">
        <v>1</v>
      </c>
      <c r="N1421" s="70"/>
      <c r="P1421" s="193">
        <f t="shared" si="104"/>
        <v>261.85000000000002</v>
      </c>
      <c r="Q1421" s="11"/>
      <c r="R1421" s="11"/>
      <c r="S1421" s="11"/>
      <c r="T1421" s="196">
        <f t="shared" si="105"/>
        <v>1481</v>
      </c>
      <c r="U1421" s="11"/>
      <c r="V1421" s="11"/>
      <c r="W1421" s="11"/>
      <c r="Y1421" s="171">
        <v>261.85000000000002</v>
      </c>
      <c r="Z1421" s="171">
        <f t="shared" si="102"/>
        <v>399.01</v>
      </c>
      <c r="AA1421" s="172"/>
      <c r="AB1421" s="171">
        <f t="shared" si="103"/>
        <v>237.37</v>
      </c>
      <c r="AC1421" s="171">
        <v>293.02</v>
      </c>
      <c r="AD1421" s="171"/>
      <c r="AE1421" s="4"/>
      <c r="AF1421" s="4"/>
    </row>
    <row r="1422" spans="1:32">
      <c r="A1422" s="56"/>
      <c r="B1422" s="11"/>
      <c r="C1422" s="11" t="s">
        <v>275</v>
      </c>
      <c r="D1422" s="11"/>
      <c r="E1422" s="11" t="s">
        <v>187</v>
      </c>
      <c r="F1422" s="11">
        <v>17476</v>
      </c>
      <c r="G1422" s="11"/>
      <c r="H1422" s="11"/>
      <c r="I1422" s="11"/>
      <c r="J1422" s="204">
        <v>2814.5899999999997</v>
      </c>
      <c r="K1422" s="11"/>
      <c r="M1422" s="11">
        <v>26</v>
      </c>
      <c r="N1422" s="70"/>
      <c r="P1422" s="193">
        <f t="shared" si="104"/>
        <v>108.25346153846152</v>
      </c>
      <c r="Q1422" s="11"/>
      <c r="R1422" s="11"/>
      <c r="S1422" s="11"/>
      <c r="T1422" s="196">
        <f t="shared" si="105"/>
        <v>672.15384615384619</v>
      </c>
      <c r="U1422" s="11"/>
      <c r="V1422" s="11"/>
      <c r="W1422" s="11"/>
      <c r="Y1422" s="171">
        <v>2814.5899999999997</v>
      </c>
      <c r="Z1422" s="171">
        <f t="shared" si="102"/>
        <v>4288.8900000000003</v>
      </c>
      <c r="AA1422" s="172"/>
      <c r="AB1422" s="171">
        <f t="shared" si="103"/>
        <v>2551.4299999999998</v>
      </c>
      <c r="AC1422" s="171">
        <v>3149.66</v>
      </c>
      <c r="AD1422" s="171"/>
      <c r="AE1422" s="4"/>
      <c r="AF1422" s="4"/>
    </row>
    <row r="1423" spans="1:32">
      <c r="A1423" s="56"/>
      <c r="B1423" s="11"/>
      <c r="C1423" s="11" t="s">
        <v>276</v>
      </c>
      <c r="D1423" s="11"/>
      <c r="E1423" s="11" t="s">
        <v>254</v>
      </c>
      <c r="F1423" s="11">
        <v>562</v>
      </c>
      <c r="G1423" s="11"/>
      <c r="H1423" s="11"/>
      <c r="I1423" s="11"/>
      <c r="J1423" s="204">
        <v>102.35</v>
      </c>
      <c r="K1423" s="11"/>
      <c r="M1423" s="11">
        <v>1</v>
      </c>
      <c r="N1423" s="70"/>
      <c r="P1423" s="193">
        <f t="shared" si="104"/>
        <v>102.35</v>
      </c>
      <c r="Q1423" s="11"/>
      <c r="R1423" s="11"/>
      <c r="S1423" s="11"/>
      <c r="T1423" s="196">
        <f t="shared" si="105"/>
        <v>562</v>
      </c>
      <c r="U1423" s="11"/>
      <c r="V1423" s="11"/>
      <c r="W1423" s="11"/>
      <c r="Y1423" s="171">
        <v>102.35</v>
      </c>
      <c r="Z1423" s="171">
        <f t="shared" si="102"/>
        <v>155.96</v>
      </c>
      <c r="AA1423" s="172"/>
      <c r="AB1423" s="171">
        <f t="shared" si="103"/>
        <v>92.78</v>
      </c>
      <c r="AC1423" s="171">
        <v>114.53</v>
      </c>
      <c r="AD1423" s="171"/>
      <c r="AE1423" s="4"/>
      <c r="AF1423" s="4"/>
    </row>
    <row r="1424" spans="1:32">
      <c r="A1424" s="56"/>
      <c r="B1424" s="11"/>
      <c r="C1424" s="11" t="s">
        <v>276</v>
      </c>
      <c r="D1424" s="11"/>
      <c r="E1424" s="11" t="s">
        <v>52</v>
      </c>
      <c r="F1424" s="11">
        <v>5910</v>
      </c>
      <c r="G1424" s="11"/>
      <c r="H1424" s="11"/>
      <c r="I1424" s="11"/>
      <c r="J1424" s="204">
        <v>1090.9199999999998</v>
      </c>
      <c r="K1424" s="11"/>
      <c r="M1424" s="11">
        <v>16</v>
      </c>
      <c r="N1424" s="70"/>
      <c r="P1424" s="193">
        <f t="shared" si="104"/>
        <v>68.18249999999999</v>
      </c>
      <c r="Q1424" s="11"/>
      <c r="R1424" s="11"/>
      <c r="S1424" s="11"/>
      <c r="T1424" s="196">
        <f t="shared" si="105"/>
        <v>369.375</v>
      </c>
      <c r="U1424" s="11"/>
      <c r="V1424" s="11"/>
      <c r="W1424" s="11"/>
      <c r="Y1424" s="171">
        <v>1090.9199999999998</v>
      </c>
      <c r="Z1424" s="171">
        <f t="shared" si="102"/>
        <v>1662.35</v>
      </c>
      <c r="AA1424" s="172"/>
      <c r="AB1424" s="171">
        <f t="shared" si="103"/>
        <v>988.92</v>
      </c>
      <c r="AC1424" s="171">
        <v>1220.79</v>
      </c>
      <c r="AD1424" s="171"/>
      <c r="AE1424" s="4"/>
      <c r="AF1424" s="4"/>
    </row>
    <row r="1425" spans="1:32">
      <c r="A1425" s="56"/>
      <c r="B1425" s="11"/>
      <c r="C1425" s="11" t="s">
        <v>276</v>
      </c>
      <c r="D1425" s="11"/>
      <c r="E1425" s="11" t="s">
        <v>54</v>
      </c>
      <c r="F1425" s="11">
        <v>2870628</v>
      </c>
      <c r="G1425" s="11"/>
      <c r="H1425" s="11"/>
      <c r="I1425" s="11"/>
      <c r="J1425" s="204">
        <v>498582.88999999926</v>
      </c>
      <c r="K1425" s="11"/>
      <c r="M1425" s="11">
        <v>5925</v>
      </c>
      <c r="N1425" s="70"/>
      <c r="P1425" s="193">
        <f t="shared" si="104"/>
        <v>84.149010970464005</v>
      </c>
      <c r="Q1425" s="11"/>
      <c r="R1425" s="11"/>
      <c r="S1425" s="11"/>
      <c r="T1425" s="196">
        <f t="shared" si="105"/>
        <v>484.49417721518989</v>
      </c>
      <c r="U1425" s="11"/>
      <c r="V1425" s="11"/>
      <c r="W1425" s="11"/>
      <c r="Y1425" s="171">
        <v>498582.88999999926</v>
      </c>
      <c r="Z1425" s="171">
        <f t="shared" si="102"/>
        <v>759744.23</v>
      </c>
      <c r="AA1425" s="172"/>
      <c r="AB1425" s="171">
        <f t="shared" si="103"/>
        <v>451965.6</v>
      </c>
      <c r="AC1425" s="171">
        <v>557938.61</v>
      </c>
      <c r="AD1425" s="171"/>
      <c r="AE1425" s="4"/>
      <c r="AF1425" s="4"/>
    </row>
    <row r="1426" spans="1:32">
      <c r="A1426" s="56"/>
      <c r="B1426" s="11"/>
      <c r="C1426" s="11" t="s">
        <v>276</v>
      </c>
      <c r="D1426" s="11"/>
      <c r="E1426" s="11" t="s">
        <v>278</v>
      </c>
      <c r="F1426" s="11">
        <v>306</v>
      </c>
      <c r="G1426" s="11"/>
      <c r="H1426" s="11"/>
      <c r="I1426" s="11"/>
      <c r="J1426" s="204">
        <v>58.39</v>
      </c>
      <c r="K1426" s="11"/>
      <c r="M1426" s="11">
        <v>1</v>
      </c>
      <c r="N1426" s="70"/>
      <c r="P1426" s="193">
        <f t="shared" si="104"/>
        <v>58.39</v>
      </c>
      <c r="Q1426" s="11"/>
      <c r="R1426" s="11"/>
      <c r="S1426" s="11"/>
      <c r="T1426" s="196">
        <f t="shared" si="105"/>
        <v>306</v>
      </c>
      <c r="U1426" s="11"/>
      <c r="V1426" s="11"/>
      <c r="W1426" s="11"/>
      <c r="Y1426" s="171">
        <v>58.39</v>
      </c>
      <c r="Z1426" s="171">
        <f t="shared" si="102"/>
        <v>88.98</v>
      </c>
      <c r="AA1426" s="172"/>
      <c r="AB1426" s="171">
        <f t="shared" si="103"/>
        <v>52.93</v>
      </c>
      <c r="AC1426" s="171">
        <v>65.34</v>
      </c>
      <c r="AD1426" s="171"/>
      <c r="AE1426" s="4"/>
      <c r="AF1426" s="4"/>
    </row>
    <row r="1427" spans="1:32">
      <c r="A1427" s="56"/>
      <c r="B1427" s="11"/>
      <c r="C1427" s="11" t="s">
        <v>276</v>
      </c>
      <c r="D1427" s="11"/>
      <c r="E1427" s="11" t="s">
        <v>108</v>
      </c>
      <c r="F1427" s="11">
        <v>87</v>
      </c>
      <c r="G1427" s="11"/>
      <c r="H1427" s="11"/>
      <c r="I1427" s="11"/>
      <c r="J1427" s="204">
        <v>20.93</v>
      </c>
      <c r="K1427" s="11"/>
      <c r="M1427" s="11">
        <v>1</v>
      </c>
      <c r="N1427" s="70"/>
      <c r="P1427" s="193">
        <f t="shared" si="104"/>
        <v>20.93</v>
      </c>
      <c r="Q1427" s="11"/>
      <c r="R1427" s="11"/>
      <c r="S1427" s="11"/>
      <c r="T1427" s="196">
        <f t="shared" si="105"/>
        <v>87</v>
      </c>
      <c r="U1427" s="11"/>
      <c r="V1427" s="11"/>
      <c r="W1427" s="11"/>
      <c r="Y1427" s="171">
        <v>20.93</v>
      </c>
      <c r="Z1427" s="171">
        <f t="shared" si="102"/>
        <v>31.89</v>
      </c>
      <c r="AA1427" s="172"/>
      <c r="AB1427" s="171">
        <f t="shared" si="103"/>
        <v>18.97</v>
      </c>
      <c r="AC1427" s="171">
        <v>23.42</v>
      </c>
      <c r="AD1427" s="171"/>
      <c r="AE1427" s="4"/>
      <c r="AF1427" s="4"/>
    </row>
    <row r="1428" spans="1:32">
      <c r="A1428" s="56"/>
      <c r="B1428" s="11"/>
      <c r="C1428" s="11" t="s">
        <v>279</v>
      </c>
      <c r="D1428" s="11"/>
      <c r="E1428" s="11" t="s">
        <v>280</v>
      </c>
      <c r="F1428" s="11">
        <v>13159</v>
      </c>
      <c r="G1428" s="11"/>
      <c r="H1428" s="11"/>
      <c r="I1428" s="11"/>
      <c r="J1428" s="204">
        <v>2529.37</v>
      </c>
      <c r="K1428" s="11"/>
      <c r="M1428" s="11">
        <v>60</v>
      </c>
      <c r="N1428" s="70"/>
      <c r="P1428" s="193">
        <f t="shared" si="104"/>
        <v>42.156166666666664</v>
      </c>
      <c r="Q1428" s="11"/>
      <c r="R1428" s="11"/>
      <c r="S1428" s="11"/>
      <c r="T1428" s="196">
        <f t="shared" si="105"/>
        <v>219.31666666666666</v>
      </c>
      <c r="U1428" s="11"/>
      <c r="V1428" s="11"/>
      <c r="W1428" s="11"/>
      <c r="Y1428" s="171">
        <v>2529.37</v>
      </c>
      <c r="Z1428" s="171">
        <f t="shared" si="102"/>
        <v>3854.27</v>
      </c>
      <c r="AA1428" s="172"/>
      <c r="AB1428" s="171">
        <f t="shared" si="103"/>
        <v>2292.87</v>
      </c>
      <c r="AC1428" s="171">
        <v>2830.49</v>
      </c>
      <c r="AD1428" s="171"/>
      <c r="AE1428" s="4"/>
      <c r="AF1428" s="4"/>
    </row>
    <row r="1429" spans="1:32">
      <c r="A1429" s="56"/>
      <c r="B1429" s="11"/>
      <c r="C1429" s="11" t="s">
        <v>281</v>
      </c>
      <c r="D1429" s="11"/>
      <c r="E1429" s="11" t="s">
        <v>54</v>
      </c>
      <c r="F1429" s="11">
        <v>1787</v>
      </c>
      <c r="G1429" s="11"/>
      <c r="H1429" s="11"/>
      <c r="I1429" s="11"/>
      <c r="J1429" s="204">
        <v>318.64</v>
      </c>
      <c r="K1429" s="11"/>
      <c r="M1429" s="11">
        <v>1</v>
      </c>
      <c r="N1429" s="70"/>
      <c r="P1429" s="193">
        <f t="shared" si="104"/>
        <v>318.64</v>
      </c>
      <c r="Q1429" s="11"/>
      <c r="R1429" s="11"/>
      <c r="S1429" s="11"/>
      <c r="T1429" s="196">
        <f t="shared" si="105"/>
        <v>1787</v>
      </c>
      <c r="U1429" s="11"/>
      <c r="V1429" s="11"/>
      <c r="W1429" s="11"/>
      <c r="Y1429" s="171">
        <v>318.64</v>
      </c>
      <c r="Z1429" s="171">
        <f t="shared" si="102"/>
        <v>485.55</v>
      </c>
      <c r="AA1429" s="172"/>
      <c r="AB1429" s="171">
        <f t="shared" si="103"/>
        <v>288.85000000000002</v>
      </c>
      <c r="AC1429" s="171">
        <v>356.57</v>
      </c>
      <c r="AD1429" s="171"/>
      <c r="AE1429" s="4"/>
      <c r="AF1429" s="4"/>
    </row>
    <row r="1430" spans="1:32">
      <c r="A1430" s="56"/>
      <c r="B1430" s="11"/>
      <c r="C1430" s="11" t="s">
        <v>281</v>
      </c>
      <c r="D1430" s="11"/>
      <c r="E1430" s="11" t="s">
        <v>197</v>
      </c>
      <c r="F1430" s="11">
        <v>600026</v>
      </c>
      <c r="G1430" s="11"/>
      <c r="H1430" s="11"/>
      <c r="I1430" s="11"/>
      <c r="J1430" s="204">
        <v>103590.66000000009</v>
      </c>
      <c r="K1430" s="11"/>
      <c r="M1430" s="11">
        <v>901</v>
      </c>
      <c r="N1430" s="70"/>
      <c r="P1430" s="193">
        <f t="shared" si="104"/>
        <v>114.97298557158723</v>
      </c>
      <c r="Q1430" s="11"/>
      <c r="R1430" s="11"/>
      <c r="S1430" s="11"/>
      <c r="T1430" s="196">
        <f t="shared" si="105"/>
        <v>665.9556048834628</v>
      </c>
      <c r="U1430" s="11"/>
      <c r="V1430" s="11"/>
      <c r="W1430" s="11"/>
      <c r="Y1430" s="171">
        <v>103590.66000000009</v>
      </c>
      <c r="Z1430" s="171">
        <f t="shared" si="102"/>
        <v>157852.20000000001</v>
      </c>
      <c r="AA1430" s="172"/>
      <c r="AB1430" s="171">
        <f t="shared" si="103"/>
        <v>93904.98</v>
      </c>
      <c r="AC1430" s="171">
        <v>115923.01</v>
      </c>
      <c r="AD1430" s="171"/>
      <c r="AE1430" s="4"/>
      <c r="AF1430" s="4"/>
    </row>
    <row r="1431" spans="1:32">
      <c r="A1431" s="56"/>
      <c r="B1431" s="11"/>
      <c r="C1431" s="11" t="s">
        <v>282</v>
      </c>
      <c r="D1431" s="11"/>
      <c r="E1431" s="11" t="s">
        <v>283</v>
      </c>
      <c r="F1431" s="11">
        <v>607522</v>
      </c>
      <c r="G1431" s="11"/>
      <c r="H1431" s="11"/>
      <c r="I1431" s="11"/>
      <c r="J1431" s="204">
        <v>102336.03</v>
      </c>
      <c r="K1431" s="11"/>
      <c r="M1431" s="11">
        <v>849</v>
      </c>
      <c r="N1431" s="70"/>
      <c r="P1431" s="193">
        <f t="shared" si="104"/>
        <v>120.53713780918727</v>
      </c>
      <c r="Q1431" s="11"/>
      <c r="R1431" s="11"/>
      <c r="S1431" s="11"/>
      <c r="T1431" s="196">
        <f t="shared" si="105"/>
        <v>715.57361601884566</v>
      </c>
      <c r="U1431" s="11"/>
      <c r="V1431" s="11"/>
      <c r="W1431" s="11"/>
      <c r="Y1431" s="171">
        <v>102336.03</v>
      </c>
      <c r="Z1431" s="171">
        <f t="shared" si="102"/>
        <v>155940.39000000001</v>
      </c>
      <c r="AA1431" s="172"/>
      <c r="AB1431" s="171">
        <f t="shared" si="103"/>
        <v>92767.65</v>
      </c>
      <c r="AC1431" s="171">
        <v>114519.02</v>
      </c>
      <c r="AD1431" s="171"/>
      <c r="AE1431" s="4"/>
      <c r="AF1431" s="4"/>
    </row>
    <row r="1432" spans="1:32">
      <c r="A1432" s="56"/>
      <c r="B1432" s="11"/>
      <c r="C1432" s="11" t="s">
        <v>284</v>
      </c>
      <c r="D1432" s="11"/>
      <c r="E1432" s="11" t="s">
        <v>285</v>
      </c>
      <c r="F1432" s="11">
        <v>1452880</v>
      </c>
      <c r="G1432" s="11"/>
      <c r="H1432" s="11"/>
      <c r="I1432" s="11"/>
      <c r="J1432" s="204">
        <v>245365.61999999944</v>
      </c>
      <c r="K1432" s="11"/>
      <c r="M1432" s="11">
        <v>2011</v>
      </c>
      <c r="N1432" s="70"/>
      <c r="P1432" s="193">
        <f t="shared" si="104"/>
        <v>122.01174540029808</v>
      </c>
      <c r="Q1432" s="11"/>
      <c r="R1432" s="11"/>
      <c r="S1432" s="11"/>
      <c r="T1432" s="196">
        <f t="shared" si="105"/>
        <v>722.46643460964697</v>
      </c>
      <c r="U1432" s="11"/>
      <c r="V1432" s="11"/>
      <c r="W1432" s="11"/>
      <c r="Y1432" s="171">
        <v>245365.61999999944</v>
      </c>
      <c r="Z1432" s="171">
        <f t="shared" si="102"/>
        <v>373889.91</v>
      </c>
      <c r="AA1432" s="172"/>
      <c r="AB1432" s="171">
        <f t="shared" si="103"/>
        <v>222424.04</v>
      </c>
      <c r="AC1432" s="171">
        <v>274576.12</v>
      </c>
      <c r="AD1432" s="171"/>
      <c r="AE1432" s="4"/>
      <c r="AF1432" s="4"/>
    </row>
    <row r="1433" spans="1:32">
      <c r="A1433" s="56"/>
      <c r="B1433" s="11"/>
      <c r="C1433" s="11" t="s">
        <v>286</v>
      </c>
      <c r="D1433" s="11"/>
      <c r="E1433" s="11" t="s">
        <v>81</v>
      </c>
      <c r="F1433" s="11">
        <v>4244620</v>
      </c>
      <c r="G1433" s="11"/>
      <c r="H1433" s="11"/>
      <c r="I1433" s="11"/>
      <c r="J1433" s="204">
        <v>723334.58000000264</v>
      </c>
      <c r="K1433" s="11"/>
      <c r="M1433" s="11">
        <v>7581</v>
      </c>
      <c r="N1433" s="70"/>
      <c r="P1433" s="193">
        <f t="shared" si="104"/>
        <v>95.414137976520593</v>
      </c>
      <c r="Q1433" s="11"/>
      <c r="R1433" s="11"/>
      <c r="S1433" s="11"/>
      <c r="T1433" s="196">
        <f t="shared" si="105"/>
        <v>559.90238754781694</v>
      </c>
      <c r="U1433" s="11"/>
      <c r="V1433" s="11"/>
      <c r="W1433" s="11"/>
      <c r="Y1433" s="171">
        <v>723334.58000000264</v>
      </c>
      <c r="Z1433" s="171">
        <f t="shared" si="102"/>
        <v>1102222.48</v>
      </c>
      <c r="AA1433" s="172"/>
      <c r="AB1433" s="171">
        <f t="shared" si="103"/>
        <v>655703.1</v>
      </c>
      <c r="AC1433" s="171">
        <v>809446.73</v>
      </c>
      <c r="AD1433" s="171"/>
      <c r="AE1433" s="4"/>
      <c r="AF1433" s="4"/>
    </row>
    <row r="1434" spans="1:32">
      <c r="A1434" s="56"/>
      <c r="B1434" s="11"/>
      <c r="C1434" s="11" t="s">
        <v>286</v>
      </c>
      <c r="D1434" s="11"/>
      <c r="E1434" s="11" t="s">
        <v>165</v>
      </c>
      <c r="F1434" s="11">
        <v>11</v>
      </c>
      <c r="G1434" s="11"/>
      <c r="H1434" s="11"/>
      <c r="I1434" s="11"/>
      <c r="J1434" s="204">
        <v>7.85</v>
      </c>
      <c r="K1434" s="11"/>
      <c r="M1434" s="11">
        <v>1</v>
      </c>
      <c r="N1434" s="70"/>
      <c r="P1434" s="193">
        <f t="shared" si="104"/>
        <v>7.85</v>
      </c>
      <c r="Q1434" s="11"/>
      <c r="R1434" s="11"/>
      <c r="S1434" s="11"/>
      <c r="T1434" s="196">
        <f t="shared" si="105"/>
        <v>11</v>
      </c>
      <c r="U1434" s="11"/>
      <c r="V1434" s="11"/>
      <c r="W1434" s="11"/>
      <c r="Y1434" s="171">
        <v>7.85</v>
      </c>
      <c r="Z1434" s="171">
        <f t="shared" si="102"/>
        <v>11.96</v>
      </c>
      <c r="AA1434" s="172"/>
      <c r="AB1434" s="171">
        <f t="shared" si="103"/>
        <v>7.12</v>
      </c>
      <c r="AC1434" s="171">
        <v>8.7799999999999994</v>
      </c>
      <c r="AD1434" s="171"/>
      <c r="AE1434" s="4"/>
      <c r="AF1434" s="4"/>
    </row>
    <row r="1435" spans="1:32">
      <c r="A1435" s="56"/>
      <c r="B1435" s="11"/>
      <c r="C1435" s="11" t="s">
        <v>286</v>
      </c>
      <c r="D1435" s="11"/>
      <c r="E1435" s="11" t="s">
        <v>214</v>
      </c>
      <c r="F1435" s="11">
        <v>223</v>
      </c>
      <c r="G1435" s="11"/>
      <c r="H1435" s="11"/>
      <c r="I1435" s="11"/>
      <c r="J1435" s="204">
        <v>44.26</v>
      </c>
      <c r="K1435" s="11"/>
      <c r="M1435" s="11">
        <v>1</v>
      </c>
      <c r="N1435" s="70"/>
      <c r="P1435" s="193">
        <f t="shared" si="104"/>
        <v>44.26</v>
      </c>
      <c r="Q1435" s="11"/>
      <c r="R1435" s="11"/>
      <c r="S1435" s="11"/>
      <c r="T1435" s="196">
        <f t="shared" si="105"/>
        <v>223</v>
      </c>
      <c r="U1435" s="11"/>
      <c r="V1435" s="11"/>
      <c r="W1435" s="11"/>
      <c r="Y1435" s="171">
        <v>44.26</v>
      </c>
      <c r="Z1435" s="171">
        <f t="shared" si="102"/>
        <v>67.44</v>
      </c>
      <c r="AA1435" s="172"/>
      <c r="AB1435" s="171">
        <f t="shared" si="103"/>
        <v>40.119999999999997</v>
      </c>
      <c r="AC1435" s="171">
        <v>49.53</v>
      </c>
      <c r="AD1435" s="171"/>
      <c r="AE1435" s="4"/>
      <c r="AF1435" s="4"/>
    </row>
    <row r="1436" spans="1:32">
      <c r="A1436" s="56"/>
      <c r="B1436" s="11"/>
      <c r="C1436" s="11" t="s">
        <v>286</v>
      </c>
      <c r="D1436" s="11"/>
      <c r="E1436" s="11" t="s">
        <v>82</v>
      </c>
      <c r="F1436" s="11">
        <v>1184</v>
      </c>
      <c r="G1436" s="11"/>
      <c r="H1436" s="11"/>
      <c r="I1436" s="11"/>
      <c r="J1436" s="204">
        <v>213.26</v>
      </c>
      <c r="K1436" s="11"/>
      <c r="M1436" s="11">
        <v>2</v>
      </c>
      <c r="N1436" s="70"/>
      <c r="P1436" s="193">
        <f t="shared" si="104"/>
        <v>106.63</v>
      </c>
      <c r="Q1436" s="11"/>
      <c r="R1436" s="11"/>
      <c r="S1436" s="11"/>
      <c r="T1436" s="196">
        <f t="shared" si="105"/>
        <v>592</v>
      </c>
      <c r="U1436" s="11"/>
      <c r="V1436" s="11"/>
      <c r="W1436" s="11"/>
      <c r="Y1436" s="171">
        <v>213.26</v>
      </c>
      <c r="Z1436" s="171">
        <f t="shared" si="102"/>
        <v>324.97000000000003</v>
      </c>
      <c r="AA1436" s="172"/>
      <c r="AB1436" s="171">
        <f t="shared" si="103"/>
        <v>193.32</v>
      </c>
      <c r="AC1436" s="171">
        <v>238.65</v>
      </c>
      <c r="AD1436" s="171"/>
      <c r="AE1436" s="4"/>
      <c r="AF1436" s="4"/>
    </row>
    <row r="1437" spans="1:32">
      <c r="A1437" s="56"/>
      <c r="B1437" s="11"/>
      <c r="C1437" s="11" t="s">
        <v>288</v>
      </c>
      <c r="D1437" s="11"/>
      <c r="E1437" s="11" t="s">
        <v>86</v>
      </c>
      <c r="F1437" s="11">
        <v>2613</v>
      </c>
      <c r="G1437" s="11"/>
      <c r="H1437" s="11"/>
      <c r="I1437" s="11"/>
      <c r="J1437" s="204">
        <v>473.22</v>
      </c>
      <c r="K1437" s="11"/>
      <c r="M1437" s="11">
        <v>1</v>
      </c>
      <c r="N1437" s="70"/>
      <c r="P1437" s="193">
        <f t="shared" si="104"/>
        <v>473.22</v>
      </c>
      <c r="Q1437" s="11"/>
      <c r="R1437" s="11"/>
      <c r="S1437" s="11"/>
      <c r="T1437" s="196">
        <f t="shared" si="105"/>
        <v>2613</v>
      </c>
      <c r="U1437" s="11"/>
      <c r="V1437" s="11"/>
      <c r="W1437" s="11"/>
      <c r="Y1437" s="171">
        <v>473.22</v>
      </c>
      <c r="Z1437" s="171">
        <f t="shared" si="102"/>
        <v>721.1</v>
      </c>
      <c r="AA1437" s="172"/>
      <c r="AB1437" s="171">
        <f t="shared" si="103"/>
        <v>428.97</v>
      </c>
      <c r="AC1437" s="171">
        <v>529.55999999999995</v>
      </c>
      <c r="AD1437" s="171"/>
      <c r="AE1437" s="4"/>
      <c r="AF1437" s="4"/>
    </row>
    <row r="1438" spans="1:32">
      <c r="A1438" s="56"/>
      <c r="B1438" s="11"/>
      <c r="C1438" s="11" t="s">
        <v>288</v>
      </c>
      <c r="D1438" s="11"/>
      <c r="E1438" s="11" t="s">
        <v>289</v>
      </c>
      <c r="F1438" s="11">
        <v>202031</v>
      </c>
      <c r="G1438" s="11"/>
      <c r="H1438" s="11"/>
      <c r="I1438" s="11"/>
      <c r="J1438" s="204">
        <v>33081.249999999985</v>
      </c>
      <c r="K1438" s="11"/>
      <c r="M1438" s="11">
        <v>292</v>
      </c>
      <c r="N1438" s="70"/>
      <c r="P1438" s="193">
        <f t="shared" si="104"/>
        <v>113.29195205479446</v>
      </c>
      <c r="Q1438" s="11"/>
      <c r="R1438" s="11"/>
      <c r="S1438" s="11"/>
      <c r="T1438" s="196">
        <f t="shared" si="105"/>
        <v>691.88698630136992</v>
      </c>
      <c r="U1438" s="11"/>
      <c r="V1438" s="11"/>
      <c r="W1438" s="11"/>
      <c r="Y1438" s="171">
        <v>33081.249999999985</v>
      </c>
      <c r="Z1438" s="171">
        <f t="shared" si="102"/>
        <v>50409.45</v>
      </c>
      <c r="AA1438" s="172"/>
      <c r="AB1438" s="171">
        <f t="shared" si="103"/>
        <v>29988.17</v>
      </c>
      <c r="AC1438" s="171">
        <v>37019.53</v>
      </c>
      <c r="AD1438" s="171"/>
      <c r="AE1438" s="4"/>
      <c r="AF1438" s="4"/>
    </row>
    <row r="1439" spans="1:32">
      <c r="A1439" s="56"/>
      <c r="B1439" s="11"/>
      <c r="C1439" s="11" t="s">
        <v>290</v>
      </c>
      <c r="D1439" s="11"/>
      <c r="E1439" s="11" t="s">
        <v>133</v>
      </c>
      <c r="F1439" s="11">
        <v>2278</v>
      </c>
      <c r="G1439" s="11"/>
      <c r="H1439" s="11"/>
      <c r="I1439" s="11"/>
      <c r="J1439" s="204">
        <v>424.5</v>
      </c>
      <c r="K1439" s="11"/>
      <c r="M1439" s="11">
        <v>6</v>
      </c>
      <c r="N1439" s="70"/>
      <c r="P1439" s="193">
        <f t="shared" si="104"/>
        <v>70.75</v>
      </c>
      <c r="Q1439" s="11"/>
      <c r="R1439" s="11"/>
      <c r="S1439" s="11"/>
      <c r="T1439" s="196">
        <f t="shared" si="105"/>
        <v>379.66666666666669</v>
      </c>
      <c r="U1439" s="11"/>
      <c r="V1439" s="11"/>
      <c r="W1439" s="11"/>
      <c r="Y1439" s="171">
        <v>424.5</v>
      </c>
      <c r="Z1439" s="171">
        <f t="shared" si="102"/>
        <v>646.86</v>
      </c>
      <c r="AA1439" s="172"/>
      <c r="AB1439" s="171">
        <f t="shared" si="103"/>
        <v>384.81</v>
      </c>
      <c r="AC1439" s="171">
        <v>475.04</v>
      </c>
      <c r="AD1439" s="171"/>
      <c r="AE1439" s="4"/>
      <c r="AF1439" s="4"/>
    </row>
    <row r="1440" spans="1:32">
      <c r="A1440" s="56"/>
      <c r="B1440" s="11"/>
      <c r="C1440" s="11" t="s">
        <v>291</v>
      </c>
      <c r="D1440" s="11"/>
      <c r="E1440" s="11" t="s">
        <v>154</v>
      </c>
      <c r="F1440" s="11">
        <v>15905</v>
      </c>
      <c r="G1440" s="11"/>
      <c r="H1440" s="11"/>
      <c r="I1440" s="11"/>
      <c r="J1440" s="204">
        <v>2985.0499999999997</v>
      </c>
      <c r="K1440" s="11"/>
      <c r="M1440" s="11">
        <v>54</v>
      </c>
      <c r="N1440" s="70"/>
      <c r="P1440" s="193">
        <f t="shared" si="104"/>
        <v>55.278703703703698</v>
      </c>
      <c r="Q1440" s="11"/>
      <c r="R1440" s="11"/>
      <c r="S1440" s="11"/>
      <c r="T1440" s="196">
        <f t="shared" si="105"/>
        <v>294.53703703703701</v>
      </c>
      <c r="U1440" s="11"/>
      <c r="V1440" s="11"/>
      <c r="W1440" s="11"/>
      <c r="Y1440" s="171">
        <v>2985.0499999999997</v>
      </c>
      <c r="Z1440" s="171">
        <f t="shared" si="102"/>
        <v>4548.6400000000003</v>
      </c>
      <c r="AA1440" s="172"/>
      <c r="AB1440" s="171">
        <f t="shared" si="103"/>
        <v>2705.95</v>
      </c>
      <c r="AC1440" s="171">
        <v>3340.42</v>
      </c>
      <c r="AD1440" s="171"/>
      <c r="AE1440" s="4"/>
      <c r="AF1440" s="4"/>
    </row>
    <row r="1441" spans="1:32">
      <c r="A1441" s="56"/>
      <c r="B1441" s="11"/>
      <c r="C1441" s="11" t="s">
        <v>292</v>
      </c>
      <c r="D1441" s="11"/>
      <c r="E1441" s="11" t="s">
        <v>197</v>
      </c>
      <c r="F1441" s="11">
        <v>94835</v>
      </c>
      <c r="G1441" s="11"/>
      <c r="H1441" s="11"/>
      <c r="I1441" s="11"/>
      <c r="J1441" s="204">
        <v>17526.590000000011</v>
      </c>
      <c r="K1441" s="11"/>
      <c r="M1441" s="11">
        <v>395</v>
      </c>
      <c r="N1441" s="70"/>
      <c r="P1441" s="193">
        <f t="shared" si="104"/>
        <v>44.371113924050661</v>
      </c>
      <c r="Q1441" s="11"/>
      <c r="R1441" s="11"/>
      <c r="S1441" s="11"/>
      <c r="T1441" s="196">
        <f t="shared" si="105"/>
        <v>240.08860759493672</v>
      </c>
      <c r="U1441" s="11"/>
      <c r="V1441" s="11"/>
      <c r="W1441" s="11"/>
      <c r="Y1441" s="171">
        <v>17526.590000000011</v>
      </c>
      <c r="Z1441" s="171">
        <f t="shared" si="102"/>
        <v>26707.15</v>
      </c>
      <c r="AA1441" s="172"/>
      <c r="AB1441" s="171">
        <f t="shared" si="103"/>
        <v>15887.86</v>
      </c>
      <c r="AC1441" s="171">
        <v>19613.11</v>
      </c>
      <c r="AD1441" s="171"/>
      <c r="AE1441" s="4"/>
      <c r="AF1441" s="4"/>
    </row>
    <row r="1442" spans="1:32">
      <c r="A1442" s="56"/>
      <c r="B1442" s="11"/>
      <c r="C1442" s="11" t="s">
        <v>293</v>
      </c>
      <c r="D1442" s="11"/>
      <c r="E1442" s="11" t="s">
        <v>294</v>
      </c>
      <c r="F1442" s="11">
        <v>291450</v>
      </c>
      <c r="G1442" s="11"/>
      <c r="H1442" s="11"/>
      <c r="I1442" s="11"/>
      <c r="J1442" s="204">
        <v>49488.969999999972</v>
      </c>
      <c r="K1442" s="11"/>
      <c r="M1442" s="11">
        <v>497</v>
      </c>
      <c r="N1442" s="70"/>
      <c r="P1442" s="193">
        <f t="shared" si="104"/>
        <v>99.575392354124688</v>
      </c>
      <c r="Q1442" s="11"/>
      <c r="R1442" s="11"/>
      <c r="S1442" s="11"/>
      <c r="T1442" s="196">
        <f t="shared" si="105"/>
        <v>586.41851106639842</v>
      </c>
      <c r="U1442" s="11"/>
      <c r="V1442" s="11"/>
      <c r="W1442" s="11"/>
      <c r="Y1442" s="171">
        <v>49488.969999999972</v>
      </c>
      <c r="Z1442" s="171">
        <f t="shared" si="102"/>
        <v>75411.649999999994</v>
      </c>
      <c r="AA1442" s="172"/>
      <c r="AB1442" s="171">
        <f t="shared" si="103"/>
        <v>44861.77</v>
      </c>
      <c r="AC1442" s="171">
        <v>55380.58</v>
      </c>
      <c r="AD1442" s="171"/>
      <c r="AE1442" s="4"/>
      <c r="AF1442" s="4"/>
    </row>
    <row r="1443" spans="1:32">
      <c r="A1443" s="56"/>
      <c r="B1443" s="11"/>
      <c r="C1443" s="11" t="s">
        <v>295</v>
      </c>
      <c r="D1443" s="11"/>
      <c r="E1443" s="11" t="s">
        <v>296</v>
      </c>
      <c r="F1443" s="11">
        <v>547</v>
      </c>
      <c r="G1443" s="11"/>
      <c r="H1443" s="11"/>
      <c r="I1443" s="11"/>
      <c r="J1443" s="204">
        <v>104.12</v>
      </c>
      <c r="K1443" s="11"/>
      <c r="M1443" s="11">
        <v>2</v>
      </c>
      <c r="N1443" s="70"/>
      <c r="P1443" s="193">
        <f t="shared" si="104"/>
        <v>52.06</v>
      </c>
      <c r="Q1443" s="11"/>
      <c r="R1443" s="11"/>
      <c r="S1443" s="11"/>
      <c r="T1443" s="196">
        <f t="shared" si="105"/>
        <v>273.5</v>
      </c>
      <c r="U1443" s="11"/>
      <c r="V1443" s="11"/>
      <c r="W1443" s="11"/>
      <c r="Y1443" s="171">
        <v>104.12</v>
      </c>
      <c r="Z1443" s="171">
        <f t="shared" si="102"/>
        <v>158.66</v>
      </c>
      <c r="AA1443" s="172"/>
      <c r="AB1443" s="171">
        <f t="shared" si="103"/>
        <v>94.38</v>
      </c>
      <c r="AC1443" s="171">
        <v>116.52</v>
      </c>
      <c r="AD1443" s="171"/>
      <c r="AE1443" s="4"/>
      <c r="AF1443" s="4"/>
    </row>
    <row r="1444" spans="1:32">
      <c r="A1444" s="56"/>
      <c r="B1444" s="11"/>
      <c r="C1444" s="11" t="s">
        <v>297</v>
      </c>
      <c r="D1444" s="11"/>
      <c r="E1444" s="11" t="s">
        <v>298</v>
      </c>
      <c r="F1444" s="11">
        <v>217451</v>
      </c>
      <c r="G1444" s="11"/>
      <c r="H1444" s="11"/>
      <c r="I1444" s="11"/>
      <c r="J1444" s="204">
        <v>36849.459999999985</v>
      </c>
      <c r="K1444" s="11"/>
      <c r="M1444" s="11">
        <v>304</v>
      </c>
      <c r="N1444" s="70"/>
      <c r="P1444" s="193">
        <f t="shared" si="104"/>
        <v>121.21532894736838</v>
      </c>
      <c r="Q1444" s="11"/>
      <c r="R1444" s="11"/>
      <c r="S1444" s="11"/>
      <c r="T1444" s="196">
        <f t="shared" si="105"/>
        <v>715.29934210526312</v>
      </c>
      <c r="U1444" s="11"/>
      <c r="V1444" s="11"/>
      <c r="W1444" s="11"/>
      <c r="Y1444" s="171">
        <v>36849.459999999985</v>
      </c>
      <c r="Z1444" s="171">
        <f t="shared" si="102"/>
        <v>56151.47</v>
      </c>
      <c r="AA1444" s="172"/>
      <c r="AB1444" s="171">
        <f t="shared" si="103"/>
        <v>33404.050000000003</v>
      </c>
      <c r="AC1444" s="171">
        <v>41236.35</v>
      </c>
      <c r="AD1444" s="171"/>
      <c r="AE1444" s="4"/>
      <c r="AF1444" s="4"/>
    </row>
    <row r="1445" spans="1:32">
      <c r="A1445" s="56"/>
      <c r="B1445" s="11"/>
      <c r="C1445" s="11" t="s">
        <v>299</v>
      </c>
      <c r="D1445" s="11"/>
      <c r="E1445" s="11" t="s">
        <v>300</v>
      </c>
      <c r="F1445" s="11">
        <v>137378</v>
      </c>
      <c r="G1445" s="11"/>
      <c r="H1445" s="11"/>
      <c r="I1445" s="11"/>
      <c r="J1445" s="204">
        <v>23525.500000000007</v>
      </c>
      <c r="K1445" s="11"/>
      <c r="M1445" s="11">
        <v>226</v>
      </c>
      <c r="N1445" s="70"/>
      <c r="P1445" s="193">
        <f t="shared" si="104"/>
        <v>104.09513274336287</v>
      </c>
      <c r="Q1445" s="11"/>
      <c r="R1445" s="11"/>
      <c r="S1445" s="11"/>
      <c r="T1445" s="196">
        <f t="shared" si="105"/>
        <v>607.86725663716811</v>
      </c>
      <c r="U1445" s="11"/>
      <c r="V1445" s="11"/>
      <c r="W1445" s="11"/>
      <c r="Y1445" s="171">
        <v>23525.500000000007</v>
      </c>
      <c r="Z1445" s="171">
        <f t="shared" si="102"/>
        <v>35848.33</v>
      </c>
      <c r="AA1445" s="172"/>
      <c r="AB1445" s="171">
        <f t="shared" si="103"/>
        <v>21325.88</v>
      </c>
      <c r="AC1445" s="171">
        <v>26326.18</v>
      </c>
      <c r="AD1445" s="171"/>
      <c r="AE1445" s="4"/>
      <c r="AF1445" s="4"/>
    </row>
    <row r="1446" spans="1:32">
      <c r="A1446" s="56"/>
      <c r="B1446" s="11"/>
      <c r="C1446" s="11" t="s">
        <v>301</v>
      </c>
      <c r="D1446" s="11"/>
      <c r="E1446" s="11" t="s">
        <v>122</v>
      </c>
      <c r="F1446" s="11">
        <v>14178</v>
      </c>
      <c r="G1446" s="11"/>
      <c r="H1446" s="11"/>
      <c r="I1446" s="11"/>
      <c r="J1446" s="204">
        <v>2447.6</v>
      </c>
      <c r="K1446" s="11"/>
      <c r="M1446" s="11">
        <v>20</v>
      </c>
      <c r="N1446" s="70"/>
      <c r="P1446" s="193">
        <f t="shared" si="104"/>
        <v>122.38</v>
      </c>
      <c r="Q1446" s="11"/>
      <c r="R1446" s="11"/>
      <c r="S1446" s="11"/>
      <c r="T1446" s="196">
        <f t="shared" si="105"/>
        <v>708.9</v>
      </c>
      <c r="U1446" s="11"/>
      <c r="V1446" s="11"/>
      <c r="W1446" s="11"/>
      <c r="Y1446" s="171">
        <v>2447.6</v>
      </c>
      <c r="Z1446" s="171">
        <f t="shared" si="102"/>
        <v>3729.67</v>
      </c>
      <c r="AA1446" s="172"/>
      <c r="AB1446" s="171">
        <f t="shared" si="103"/>
        <v>2218.75</v>
      </c>
      <c r="AC1446" s="171">
        <v>2738.98</v>
      </c>
      <c r="AD1446" s="171"/>
      <c r="AE1446" s="4"/>
      <c r="AF1446" s="4"/>
    </row>
    <row r="1447" spans="1:32">
      <c r="A1447" s="56"/>
      <c r="B1447" s="11"/>
      <c r="C1447" s="11" t="s">
        <v>302</v>
      </c>
      <c r="D1447" s="11"/>
      <c r="E1447" s="11" t="s">
        <v>68</v>
      </c>
      <c r="F1447" s="11">
        <v>4067350</v>
      </c>
      <c r="G1447" s="11"/>
      <c r="H1447" s="11"/>
      <c r="I1447" s="11"/>
      <c r="J1447" s="204">
        <v>700179.61999999953</v>
      </c>
      <c r="K1447" s="11"/>
      <c r="M1447" s="11">
        <v>6430</v>
      </c>
      <c r="N1447" s="70"/>
      <c r="P1447" s="193">
        <f t="shared" si="104"/>
        <v>108.89263141524098</v>
      </c>
      <c r="Q1447" s="11"/>
      <c r="R1447" s="11"/>
      <c r="S1447" s="11"/>
      <c r="T1447" s="196">
        <f t="shared" si="105"/>
        <v>632.55832037325035</v>
      </c>
      <c r="U1447" s="11"/>
      <c r="V1447" s="11"/>
      <c r="W1447" s="11"/>
      <c r="Y1447" s="171">
        <v>700179.61999999953</v>
      </c>
      <c r="Z1447" s="171">
        <f t="shared" si="102"/>
        <v>1066938.79</v>
      </c>
      <c r="AA1447" s="172"/>
      <c r="AB1447" s="171">
        <f t="shared" si="103"/>
        <v>634713.11</v>
      </c>
      <c r="AC1447" s="171">
        <v>783535.2</v>
      </c>
      <c r="AD1447" s="171"/>
      <c r="AE1447" s="4"/>
      <c r="AF1447" s="4"/>
    </row>
    <row r="1448" spans="1:32">
      <c r="A1448" s="56"/>
      <c r="B1448" s="11"/>
      <c r="C1448" s="11" t="s">
        <v>302</v>
      </c>
      <c r="D1448" s="11"/>
      <c r="E1448" s="11" t="s">
        <v>165</v>
      </c>
      <c r="F1448" s="11">
        <v>1357</v>
      </c>
      <c r="G1448" s="11"/>
      <c r="H1448" s="11"/>
      <c r="I1448" s="11"/>
      <c r="J1448" s="204">
        <v>241.73000000000002</v>
      </c>
      <c r="K1448" s="11"/>
      <c r="M1448" s="11">
        <v>2</v>
      </c>
      <c r="N1448" s="70"/>
      <c r="P1448" s="193">
        <f t="shared" si="104"/>
        <v>120.86500000000001</v>
      </c>
      <c r="Q1448" s="11"/>
      <c r="R1448" s="11"/>
      <c r="S1448" s="11"/>
      <c r="T1448" s="196">
        <f t="shared" si="105"/>
        <v>678.5</v>
      </c>
      <c r="U1448" s="11"/>
      <c r="V1448" s="11"/>
      <c r="W1448" s="11"/>
      <c r="Y1448" s="171">
        <v>241.73000000000002</v>
      </c>
      <c r="Z1448" s="171">
        <f t="shared" si="102"/>
        <v>368.35</v>
      </c>
      <c r="AA1448" s="172"/>
      <c r="AB1448" s="171">
        <f t="shared" si="103"/>
        <v>219.13</v>
      </c>
      <c r="AC1448" s="171">
        <v>270.51</v>
      </c>
      <c r="AD1448" s="171"/>
      <c r="AE1448" s="4"/>
      <c r="AF1448" s="4"/>
    </row>
    <row r="1449" spans="1:32">
      <c r="A1449" s="56"/>
      <c r="B1449" s="11"/>
      <c r="C1449" s="11" t="s">
        <v>303</v>
      </c>
      <c r="D1449" s="11"/>
      <c r="E1449" s="11" t="s">
        <v>304</v>
      </c>
      <c r="F1449" s="11">
        <v>101792</v>
      </c>
      <c r="G1449" s="11"/>
      <c r="H1449" s="11"/>
      <c r="I1449" s="11"/>
      <c r="J1449" s="204">
        <v>17790.430000000008</v>
      </c>
      <c r="K1449" s="11"/>
      <c r="M1449" s="11">
        <v>163</v>
      </c>
      <c r="N1449" s="70"/>
      <c r="P1449" s="193">
        <f t="shared" si="104"/>
        <v>109.14374233128839</v>
      </c>
      <c r="Q1449" s="11"/>
      <c r="R1449" s="11"/>
      <c r="S1449" s="11"/>
      <c r="T1449" s="196">
        <f t="shared" si="105"/>
        <v>624.49079754601223</v>
      </c>
      <c r="U1449" s="11"/>
      <c r="V1449" s="11"/>
      <c r="W1449" s="11"/>
      <c r="Y1449" s="171">
        <v>17790.430000000008</v>
      </c>
      <c r="Z1449" s="171">
        <f t="shared" si="102"/>
        <v>27109.19</v>
      </c>
      <c r="AA1449" s="172"/>
      <c r="AB1449" s="171">
        <f t="shared" si="103"/>
        <v>16127.03</v>
      </c>
      <c r="AC1449" s="171">
        <v>19908.36</v>
      </c>
      <c r="AD1449" s="171"/>
      <c r="AE1449" s="4"/>
      <c r="AF1449" s="4"/>
    </row>
    <row r="1450" spans="1:32">
      <c r="A1450" s="56"/>
      <c r="B1450" s="11"/>
      <c r="C1450" s="11" t="s">
        <v>305</v>
      </c>
      <c r="D1450" s="11"/>
      <c r="E1450" s="11" t="s">
        <v>272</v>
      </c>
      <c r="F1450" s="11">
        <v>156073</v>
      </c>
      <c r="G1450" s="11"/>
      <c r="H1450" s="11"/>
      <c r="I1450" s="11"/>
      <c r="J1450" s="204">
        <v>25938.240000000013</v>
      </c>
      <c r="K1450" s="11"/>
      <c r="M1450" s="11">
        <v>251</v>
      </c>
      <c r="N1450" s="70"/>
      <c r="P1450" s="193">
        <f t="shared" si="104"/>
        <v>103.33960159362555</v>
      </c>
      <c r="Q1450" s="11"/>
      <c r="R1450" s="11"/>
      <c r="S1450" s="11"/>
      <c r="T1450" s="196">
        <f t="shared" si="105"/>
        <v>621.80478087649408</v>
      </c>
      <c r="U1450" s="11"/>
      <c r="V1450" s="11"/>
      <c r="W1450" s="11"/>
      <c r="Y1450" s="171">
        <v>25938.240000000013</v>
      </c>
      <c r="Z1450" s="171">
        <f t="shared" si="102"/>
        <v>39524.879999999997</v>
      </c>
      <c r="AA1450" s="172"/>
      <c r="AB1450" s="171">
        <f t="shared" si="103"/>
        <v>23513.03</v>
      </c>
      <c r="AC1450" s="171">
        <v>29026.16</v>
      </c>
      <c r="AD1450" s="171"/>
      <c r="AE1450" s="4"/>
      <c r="AF1450" s="4"/>
    </row>
    <row r="1451" spans="1:32">
      <c r="A1451" s="56"/>
      <c r="B1451" s="11"/>
      <c r="C1451" s="11" t="s">
        <v>306</v>
      </c>
      <c r="D1451" s="11"/>
      <c r="E1451" s="11" t="s">
        <v>82</v>
      </c>
      <c r="F1451" s="11">
        <v>5023</v>
      </c>
      <c r="G1451" s="11"/>
      <c r="H1451" s="11"/>
      <c r="I1451" s="11"/>
      <c r="J1451" s="204">
        <v>830.1099999999999</v>
      </c>
      <c r="K1451" s="11"/>
      <c r="M1451" s="11">
        <v>8</v>
      </c>
      <c r="N1451" s="70"/>
      <c r="P1451" s="193">
        <f t="shared" si="104"/>
        <v>103.76374999999999</v>
      </c>
      <c r="Q1451" s="11"/>
      <c r="R1451" s="11"/>
      <c r="S1451" s="11"/>
      <c r="T1451" s="196">
        <f t="shared" si="105"/>
        <v>627.875</v>
      </c>
      <c r="U1451" s="11"/>
      <c r="V1451" s="11"/>
      <c r="W1451" s="11"/>
      <c r="Y1451" s="171">
        <v>830.1099999999999</v>
      </c>
      <c r="Z1451" s="171">
        <f t="shared" si="102"/>
        <v>1264.93</v>
      </c>
      <c r="AA1451" s="172"/>
      <c r="AB1451" s="171">
        <f t="shared" si="103"/>
        <v>752.5</v>
      </c>
      <c r="AC1451" s="171">
        <v>928.93</v>
      </c>
      <c r="AD1451" s="171"/>
      <c r="AE1451" s="4"/>
      <c r="AF1451" s="4"/>
    </row>
    <row r="1452" spans="1:32">
      <c r="A1452" s="56"/>
      <c r="B1452" s="11"/>
      <c r="C1452" s="11" t="s">
        <v>307</v>
      </c>
      <c r="D1452" s="11"/>
      <c r="E1452" s="11" t="s">
        <v>151</v>
      </c>
      <c r="F1452" s="11">
        <v>30261</v>
      </c>
      <c r="G1452" s="11"/>
      <c r="H1452" s="11"/>
      <c r="I1452" s="11"/>
      <c r="J1452" s="204">
        <v>5461.37</v>
      </c>
      <c r="K1452" s="11"/>
      <c r="M1452" s="11">
        <v>56</v>
      </c>
      <c r="N1452" s="70"/>
      <c r="P1452" s="193">
        <f t="shared" si="104"/>
        <v>97.524464285714288</v>
      </c>
      <c r="Q1452" s="11"/>
      <c r="R1452" s="11"/>
      <c r="S1452" s="11"/>
      <c r="T1452" s="196">
        <f t="shared" si="105"/>
        <v>540.375</v>
      </c>
      <c r="U1452" s="11"/>
      <c r="V1452" s="11"/>
      <c r="W1452" s="11"/>
      <c r="Y1452" s="171">
        <v>5461.37</v>
      </c>
      <c r="Z1452" s="171">
        <f t="shared" si="102"/>
        <v>8322.08</v>
      </c>
      <c r="AA1452" s="172"/>
      <c r="AB1452" s="171">
        <f t="shared" si="103"/>
        <v>4950.7299999999996</v>
      </c>
      <c r="AC1452" s="171">
        <v>6111.54</v>
      </c>
      <c r="AD1452" s="171"/>
      <c r="AE1452" s="4"/>
      <c r="AF1452" s="4"/>
    </row>
    <row r="1453" spans="1:32">
      <c r="A1453" s="56"/>
      <c r="B1453" s="11"/>
      <c r="C1453" s="11" t="s">
        <v>308</v>
      </c>
      <c r="D1453" s="11"/>
      <c r="E1453" s="11" t="s">
        <v>309</v>
      </c>
      <c r="F1453" s="11">
        <v>1502</v>
      </c>
      <c r="G1453" s="11"/>
      <c r="H1453" s="11"/>
      <c r="I1453" s="11"/>
      <c r="J1453" s="204">
        <v>271.81</v>
      </c>
      <c r="K1453" s="11"/>
      <c r="M1453" s="11">
        <v>1</v>
      </c>
      <c r="N1453" s="70"/>
      <c r="P1453" s="193">
        <f t="shared" si="104"/>
        <v>271.81</v>
      </c>
      <c r="Q1453" s="11"/>
      <c r="R1453" s="11"/>
      <c r="S1453" s="11"/>
      <c r="T1453" s="196">
        <f t="shared" si="105"/>
        <v>1502</v>
      </c>
      <c r="U1453" s="11"/>
      <c r="V1453" s="11"/>
      <c r="W1453" s="11"/>
      <c r="Y1453" s="171">
        <v>271.81</v>
      </c>
      <c r="Z1453" s="171">
        <f t="shared" si="102"/>
        <v>414.19</v>
      </c>
      <c r="AA1453" s="172"/>
      <c r="AB1453" s="171">
        <f t="shared" si="103"/>
        <v>246.4</v>
      </c>
      <c r="AC1453" s="171">
        <v>304.17</v>
      </c>
      <c r="AD1453" s="171"/>
      <c r="AE1453" s="4"/>
      <c r="AF1453" s="4"/>
    </row>
    <row r="1454" spans="1:32">
      <c r="A1454" s="56"/>
      <c r="B1454" s="11"/>
      <c r="C1454" s="11" t="s">
        <v>310</v>
      </c>
      <c r="D1454" s="11"/>
      <c r="E1454" s="11" t="s">
        <v>311</v>
      </c>
      <c r="F1454" s="11">
        <v>210486</v>
      </c>
      <c r="G1454" s="11"/>
      <c r="H1454" s="11"/>
      <c r="I1454" s="11"/>
      <c r="J1454" s="204">
        <v>35873.179999999993</v>
      </c>
      <c r="K1454" s="11"/>
      <c r="M1454" s="11">
        <v>214</v>
      </c>
      <c r="N1454" s="70"/>
      <c r="P1454" s="193">
        <f t="shared" si="104"/>
        <v>167.63168224299062</v>
      </c>
      <c r="Q1454" s="11"/>
      <c r="R1454" s="11"/>
      <c r="S1454" s="11"/>
      <c r="T1454" s="196">
        <f t="shared" si="105"/>
        <v>983.57943925233644</v>
      </c>
      <c r="U1454" s="11"/>
      <c r="V1454" s="11"/>
      <c r="W1454" s="11"/>
      <c r="Y1454" s="171">
        <v>35873.179999999993</v>
      </c>
      <c r="Z1454" s="171">
        <f t="shared" si="102"/>
        <v>54663.81</v>
      </c>
      <c r="AA1454" s="172"/>
      <c r="AB1454" s="171">
        <f t="shared" si="103"/>
        <v>32519.05</v>
      </c>
      <c r="AC1454" s="171">
        <v>40143.839999999997</v>
      </c>
      <c r="AD1454" s="171"/>
      <c r="AE1454" s="4"/>
      <c r="AF1454" s="4"/>
    </row>
    <row r="1455" spans="1:32">
      <c r="A1455" s="56"/>
      <c r="B1455" s="11"/>
      <c r="C1455" s="11" t="s">
        <v>312</v>
      </c>
      <c r="D1455" s="11"/>
      <c r="E1455" s="11" t="s">
        <v>93</v>
      </c>
      <c r="F1455" s="11">
        <v>671812</v>
      </c>
      <c r="G1455" s="11"/>
      <c r="H1455" s="11"/>
      <c r="I1455" s="11"/>
      <c r="J1455" s="204">
        <v>117939.14000000003</v>
      </c>
      <c r="K1455" s="11"/>
      <c r="M1455" s="11">
        <v>1223</v>
      </c>
      <c r="N1455" s="70"/>
      <c r="P1455" s="193">
        <f t="shared" si="104"/>
        <v>96.434292722812785</v>
      </c>
      <c r="Q1455" s="11"/>
      <c r="R1455" s="11"/>
      <c r="S1455" s="11"/>
      <c r="T1455" s="196">
        <f t="shared" si="105"/>
        <v>549.31479967293535</v>
      </c>
      <c r="U1455" s="11"/>
      <c r="V1455" s="11"/>
      <c r="W1455" s="11"/>
      <c r="Y1455" s="171">
        <v>117939.14000000003</v>
      </c>
      <c r="Z1455" s="171">
        <f t="shared" si="102"/>
        <v>179716.52</v>
      </c>
      <c r="AA1455" s="172"/>
      <c r="AB1455" s="171">
        <f t="shared" si="103"/>
        <v>106911.88</v>
      </c>
      <c r="AC1455" s="171">
        <v>131979.66</v>
      </c>
      <c r="AD1455" s="171"/>
      <c r="AE1455" s="4"/>
      <c r="AF1455" s="4"/>
    </row>
    <row r="1456" spans="1:32">
      <c r="A1456" s="56"/>
      <c r="B1456" s="11"/>
      <c r="C1456" s="11" t="s">
        <v>313</v>
      </c>
      <c r="D1456" s="11"/>
      <c r="E1456" s="11" t="s">
        <v>93</v>
      </c>
      <c r="F1456" s="11">
        <v>8299</v>
      </c>
      <c r="G1456" s="11"/>
      <c r="H1456" s="11"/>
      <c r="I1456" s="11"/>
      <c r="J1456" s="204">
        <v>1461.7900000000002</v>
      </c>
      <c r="K1456" s="11"/>
      <c r="M1456" s="11">
        <v>14</v>
      </c>
      <c r="N1456" s="70"/>
      <c r="P1456" s="193">
        <f t="shared" si="104"/>
        <v>104.41357142857144</v>
      </c>
      <c r="Q1456" s="11"/>
      <c r="R1456" s="11"/>
      <c r="S1456" s="11"/>
      <c r="T1456" s="196">
        <f t="shared" si="105"/>
        <v>592.78571428571433</v>
      </c>
      <c r="U1456" s="11"/>
      <c r="V1456" s="11"/>
      <c r="W1456" s="11"/>
      <c r="Y1456" s="171">
        <v>1461.7900000000002</v>
      </c>
      <c r="Z1456" s="171">
        <f t="shared" si="102"/>
        <v>2227.4899999999998</v>
      </c>
      <c r="AA1456" s="172"/>
      <c r="AB1456" s="171">
        <f t="shared" si="103"/>
        <v>1325.11</v>
      </c>
      <c r="AC1456" s="171">
        <v>1635.81</v>
      </c>
      <c r="AD1456" s="171"/>
      <c r="AE1456" s="4"/>
      <c r="AF1456" s="4"/>
    </row>
    <row r="1457" spans="1:32">
      <c r="A1457" s="56"/>
      <c r="B1457" s="11"/>
      <c r="C1457" s="11" t="s">
        <v>314</v>
      </c>
      <c r="D1457" s="11"/>
      <c r="E1457" s="11" t="s">
        <v>252</v>
      </c>
      <c r="F1457" s="11">
        <v>1179</v>
      </c>
      <c r="G1457" s="11"/>
      <c r="H1457" s="11"/>
      <c r="I1457" s="11"/>
      <c r="J1457" s="204">
        <v>210.09</v>
      </c>
      <c r="K1457" s="11"/>
      <c r="M1457" s="11">
        <v>1</v>
      </c>
      <c r="N1457" s="70"/>
      <c r="P1457" s="193">
        <f t="shared" si="104"/>
        <v>210.09</v>
      </c>
      <c r="Q1457" s="11"/>
      <c r="R1457" s="11"/>
      <c r="S1457" s="11"/>
      <c r="T1457" s="196">
        <f t="shared" si="105"/>
        <v>1179</v>
      </c>
      <c r="U1457" s="11"/>
      <c r="V1457" s="11"/>
      <c r="W1457" s="11"/>
      <c r="Y1457" s="171">
        <v>210.09</v>
      </c>
      <c r="Z1457" s="171">
        <f t="shared" si="102"/>
        <v>320.14</v>
      </c>
      <c r="AA1457" s="172"/>
      <c r="AB1457" s="171">
        <f t="shared" si="103"/>
        <v>190.45</v>
      </c>
      <c r="AC1457" s="171">
        <v>235.1</v>
      </c>
      <c r="AD1457" s="171"/>
      <c r="AE1457" s="4"/>
      <c r="AF1457" s="4"/>
    </row>
    <row r="1458" spans="1:32">
      <c r="A1458" s="56"/>
      <c r="B1458" s="11"/>
      <c r="C1458" s="11" t="s">
        <v>315</v>
      </c>
      <c r="D1458" s="11"/>
      <c r="E1458" s="11" t="s">
        <v>316</v>
      </c>
      <c r="F1458" s="11">
        <v>128342</v>
      </c>
      <c r="G1458" s="11"/>
      <c r="H1458" s="11"/>
      <c r="I1458" s="11"/>
      <c r="J1458" s="204">
        <v>22346.789999999997</v>
      </c>
      <c r="K1458" s="11"/>
      <c r="M1458" s="11">
        <v>226</v>
      </c>
      <c r="N1458" s="70"/>
      <c r="P1458" s="193">
        <f t="shared" si="104"/>
        <v>98.879601769911488</v>
      </c>
      <c r="Q1458" s="11"/>
      <c r="R1458" s="11"/>
      <c r="S1458" s="11"/>
      <c r="T1458" s="196">
        <f t="shared" si="105"/>
        <v>567.88495575221236</v>
      </c>
      <c r="U1458" s="11"/>
      <c r="V1458" s="11"/>
      <c r="W1458" s="11"/>
      <c r="Y1458" s="171">
        <v>22346.789999999997</v>
      </c>
      <c r="Z1458" s="171">
        <f t="shared" si="102"/>
        <v>34052.199999999997</v>
      </c>
      <c r="AA1458" s="172"/>
      <c r="AB1458" s="171">
        <f t="shared" si="103"/>
        <v>20257.37</v>
      </c>
      <c r="AC1458" s="171">
        <v>25007.15</v>
      </c>
      <c r="AD1458" s="171"/>
      <c r="AE1458" s="4"/>
      <c r="AF1458" s="4"/>
    </row>
    <row r="1459" spans="1:32">
      <c r="A1459" s="56"/>
      <c r="B1459" s="11"/>
      <c r="C1459" s="11" t="s">
        <v>317</v>
      </c>
      <c r="D1459" s="11"/>
      <c r="E1459" s="11" t="s">
        <v>318</v>
      </c>
      <c r="F1459" s="11">
        <v>102558</v>
      </c>
      <c r="G1459" s="11"/>
      <c r="H1459" s="11"/>
      <c r="I1459" s="11"/>
      <c r="J1459" s="204">
        <v>17363.839999999993</v>
      </c>
      <c r="K1459" s="11"/>
      <c r="M1459" s="11">
        <v>251</v>
      </c>
      <c r="N1459" s="70"/>
      <c r="P1459" s="193">
        <f t="shared" si="104"/>
        <v>69.178645418326667</v>
      </c>
      <c r="Q1459" s="11"/>
      <c r="R1459" s="11"/>
      <c r="S1459" s="11"/>
      <c r="T1459" s="196">
        <f t="shared" si="105"/>
        <v>408.59760956175296</v>
      </c>
      <c r="U1459" s="11"/>
      <c r="V1459" s="11"/>
      <c r="W1459" s="11"/>
      <c r="Y1459" s="171">
        <v>17363.839999999993</v>
      </c>
      <c r="Z1459" s="171">
        <f t="shared" si="102"/>
        <v>26459.15</v>
      </c>
      <c r="AA1459" s="172"/>
      <c r="AB1459" s="171">
        <f t="shared" si="103"/>
        <v>15740.33</v>
      </c>
      <c r="AC1459" s="171">
        <v>19430.990000000002</v>
      </c>
      <c r="AD1459" s="171"/>
      <c r="AE1459" s="4"/>
      <c r="AF1459" s="4"/>
    </row>
    <row r="1460" spans="1:32">
      <c r="A1460" s="56"/>
      <c r="B1460" s="11"/>
      <c r="C1460" s="11" t="s">
        <v>319</v>
      </c>
      <c r="D1460" s="11"/>
      <c r="E1460" s="11" t="s">
        <v>92</v>
      </c>
      <c r="F1460" s="11">
        <v>3495</v>
      </c>
      <c r="G1460" s="11"/>
      <c r="H1460" s="11"/>
      <c r="I1460" s="11"/>
      <c r="J1460" s="204">
        <v>617.26</v>
      </c>
      <c r="K1460" s="11"/>
      <c r="M1460" s="11">
        <v>4</v>
      </c>
      <c r="N1460" s="70"/>
      <c r="P1460" s="193">
        <f t="shared" si="104"/>
        <v>154.315</v>
      </c>
      <c r="Q1460" s="11"/>
      <c r="R1460" s="11"/>
      <c r="S1460" s="11"/>
      <c r="T1460" s="196">
        <f t="shared" si="105"/>
        <v>873.75</v>
      </c>
      <c r="U1460" s="11"/>
      <c r="V1460" s="11"/>
      <c r="W1460" s="11"/>
      <c r="Y1460" s="171">
        <v>617.26</v>
      </c>
      <c r="Z1460" s="171">
        <f t="shared" si="102"/>
        <v>940.59</v>
      </c>
      <c r="AA1460" s="172"/>
      <c r="AB1460" s="171">
        <f t="shared" si="103"/>
        <v>559.54999999999995</v>
      </c>
      <c r="AC1460" s="171">
        <v>690.74</v>
      </c>
      <c r="AD1460" s="171"/>
      <c r="AE1460" s="4"/>
      <c r="AF1460" s="4"/>
    </row>
    <row r="1461" spans="1:32">
      <c r="A1461" s="56"/>
      <c r="B1461" s="11"/>
      <c r="C1461" s="11" t="s">
        <v>319</v>
      </c>
      <c r="D1461" s="11"/>
      <c r="E1461" s="11" t="s">
        <v>93</v>
      </c>
      <c r="F1461" s="11">
        <v>274897</v>
      </c>
      <c r="G1461" s="11"/>
      <c r="H1461" s="11"/>
      <c r="I1461" s="11"/>
      <c r="J1461" s="204">
        <v>48145.35</v>
      </c>
      <c r="K1461" s="11"/>
      <c r="M1461" s="11">
        <v>376</v>
      </c>
      <c r="N1461" s="70"/>
      <c r="P1461" s="193">
        <f t="shared" si="104"/>
        <v>128.04614361702127</v>
      </c>
      <c r="Q1461" s="11"/>
      <c r="R1461" s="11"/>
      <c r="S1461" s="11"/>
      <c r="T1461" s="196">
        <f t="shared" si="105"/>
        <v>731.10904255319144</v>
      </c>
      <c r="U1461" s="11"/>
      <c r="V1461" s="11"/>
      <c r="W1461" s="11"/>
      <c r="Y1461" s="171">
        <v>48145.35</v>
      </c>
      <c r="Z1461" s="171">
        <f t="shared" si="102"/>
        <v>73364.23</v>
      </c>
      <c r="AA1461" s="172"/>
      <c r="AB1461" s="171">
        <f t="shared" si="103"/>
        <v>43643.78</v>
      </c>
      <c r="AC1461" s="171">
        <v>53877</v>
      </c>
      <c r="AD1461" s="171"/>
      <c r="AE1461" s="4"/>
      <c r="AF1461" s="4"/>
    </row>
    <row r="1462" spans="1:32">
      <c r="A1462" s="56"/>
      <c r="B1462" s="11"/>
      <c r="C1462" s="11" t="s">
        <v>321</v>
      </c>
      <c r="D1462" s="11"/>
      <c r="E1462" s="11" t="s">
        <v>322</v>
      </c>
      <c r="F1462" s="11">
        <v>1775</v>
      </c>
      <c r="G1462" s="11"/>
      <c r="H1462" s="11"/>
      <c r="I1462" s="11"/>
      <c r="J1462" s="204">
        <v>161.39000000000001</v>
      </c>
      <c r="K1462" s="11"/>
      <c r="M1462" s="11">
        <v>5</v>
      </c>
      <c r="N1462" s="70"/>
      <c r="P1462" s="193">
        <f t="shared" si="104"/>
        <v>32.278000000000006</v>
      </c>
      <c r="Q1462" s="11"/>
      <c r="R1462" s="11"/>
      <c r="S1462" s="11"/>
      <c r="T1462" s="196">
        <f t="shared" si="105"/>
        <v>355</v>
      </c>
      <c r="U1462" s="11"/>
      <c r="V1462" s="11"/>
      <c r="W1462" s="11"/>
      <c r="Y1462" s="171">
        <v>161.39000000000001</v>
      </c>
      <c r="Z1462" s="171">
        <f t="shared" si="102"/>
        <v>245.93</v>
      </c>
      <c r="AA1462" s="172"/>
      <c r="AB1462" s="171">
        <f t="shared" si="103"/>
        <v>146.30000000000001</v>
      </c>
      <c r="AC1462" s="171">
        <v>180.6</v>
      </c>
      <c r="AD1462" s="171"/>
      <c r="AE1462" s="4"/>
      <c r="AF1462" s="4"/>
    </row>
    <row r="1463" spans="1:32">
      <c r="A1463" s="56"/>
      <c r="B1463" s="11"/>
      <c r="C1463" s="11" t="s">
        <v>323</v>
      </c>
      <c r="D1463" s="11"/>
      <c r="E1463" s="11" t="s">
        <v>133</v>
      </c>
      <c r="F1463" s="11">
        <v>13715</v>
      </c>
      <c r="G1463" s="11"/>
      <c r="H1463" s="11"/>
      <c r="I1463" s="11"/>
      <c r="J1463" s="204">
        <v>2206.23</v>
      </c>
      <c r="K1463" s="11"/>
      <c r="M1463" s="11">
        <v>17</v>
      </c>
      <c r="N1463" s="70"/>
      <c r="P1463" s="193">
        <f t="shared" si="104"/>
        <v>129.77823529411765</v>
      </c>
      <c r="Q1463" s="11"/>
      <c r="R1463" s="11"/>
      <c r="S1463" s="11"/>
      <c r="T1463" s="196">
        <f t="shared" si="105"/>
        <v>806.76470588235293</v>
      </c>
      <c r="U1463" s="11"/>
      <c r="V1463" s="11"/>
      <c r="W1463" s="11"/>
      <c r="Y1463" s="171">
        <v>2206.23</v>
      </c>
      <c r="Z1463" s="171">
        <f t="shared" si="102"/>
        <v>3361.87</v>
      </c>
      <c r="AA1463" s="172"/>
      <c r="AB1463" s="171">
        <f t="shared" si="103"/>
        <v>1999.95</v>
      </c>
      <c r="AC1463" s="171">
        <v>2468.88</v>
      </c>
      <c r="AD1463" s="171"/>
      <c r="AE1463" s="4"/>
      <c r="AF1463" s="4"/>
    </row>
    <row r="1464" spans="1:32">
      <c r="A1464" s="56"/>
      <c r="B1464" s="11"/>
      <c r="C1464" s="11" t="s">
        <v>323</v>
      </c>
      <c r="D1464" s="11"/>
      <c r="E1464" s="11" t="s">
        <v>324</v>
      </c>
      <c r="F1464" s="11">
        <v>3978</v>
      </c>
      <c r="G1464" s="11"/>
      <c r="H1464" s="11"/>
      <c r="I1464" s="11"/>
      <c r="J1464" s="204">
        <v>648.51</v>
      </c>
      <c r="K1464" s="11"/>
      <c r="M1464" s="11">
        <v>5</v>
      </c>
      <c r="N1464" s="70"/>
      <c r="P1464" s="193">
        <f t="shared" si="104"/>
        <v>129.702</v>
      </c>
      <c r="Q1464" s="11"/>
      <c r="R1464" s="11"/>
      <c r="S1464" s="11"/>
      <c r="T1464" s="196">
        <f t="shared" si="105"/>
        <v>795.6</v>
      </c>
      <c r="U1464" s="11"/>
      <c r="V1464" s="11"/>
      <c r="W1464" s="11"/>
      <c r="Y1464" s="171">
        <v>648.51</v>
      </c>
      <c r="Z1464" s="171">
        <f t="shared" si="102"/>
        <v>988.2</v>
      </c>
      <c r="AA1464" s="172"/>
      <c r="AB1464" s="171">
        <f t="shared" si="103"/>
        <v>587.87</v>
      </c>
      <c r="AC1464" s="171">
        <v>725.71</v>
      </c>
      <c r="AD1464" s="171"/>
      <c r="AE1464" s="4"/>
      <c r="AF1464" s="4"/>
    </row>
    <row r="1465" spans="1:32">
      <c r="A1465" s="56"/>
      <c r="B1465" s="11"/>
      <c r="C1465" s="11" t="s">
        <v>325</v>
      </c>
      <c r="D1465" s="11"/>
      <c r="E1465" s="11" t="s">
        <v>133</v>
      </c>
      <c r="F1465" s="11">
        <v>691</v>
      </c>
      <c r="G1465" s="11"/>
      <c r="H1465" s="11"/>
      <c r="I1465" s="11"/>
      <c r="J1465" s="204">
        <v>134.38</v>
      </c>
      <c r="K1465" s="11"/>
      <c r="M1465" s="11">
        <v>3</v>
      </c>
      <c r="N1465" s="70"/>
      <c r="P1465" s="193">
        <f t="shared" si="104"/>
        <v>44.793333333333329</v>
      </c>
      <c r="Q1465" s="11"/>
      <c r="R1465" s="11"/>
      <c r="S1465" s="11"/>
      <c r="T1465" s="196">
        <f t="shared" si="105"/>
        <v>230.33333333333334</v>
      </c>
      <c r="U1465" s="11"/>
      <c r="V1465" s="11"/>
      <c r="W1465" s="11"/>
      <c r="Y1465" s="171">
        <v>134.38</v>
      </c>
      <c r="Z1465" s="171">
        <f t="shared" si="102"/>
        <v>204.77</v>
      </c>
      <c r="AA1465" s="172"/>
      <c r="AB1465" s="171">
        <f t="shared" si="103"/>
        <v>121.82</v>
      </c>
      <c r="AC1465" s="171">
        <v>150.38</v>
      </c>
      <c r="AD1465" s="171"/>
      <c r="AE1465" s="4"/>
      <c r="AF1465" s="4"/>
    </row>
    <row r="1466" spans="1:32">
      <c r="A1466" s="56"/>
      <c r="B1466" s="11"/>
      <c r="C1466" s="11" t="s">
        <v>326</v>
      </c>
      <c r="D1466" s="11"/>
      <c r="E1466" s="11" t="s">
        <v>96</v>
      </c>
      <c r="F1466" s="11">
        <v>252419</v>
      </c>
      <c r="G1466" s="11"/>
      <c r="H1466" s="11"/>
      <c r="I1466" s="11"/>
      <c r="J1466" s="204">
        <v>43090.65</v>
      </c>
      <c r="K1466" s="11"/>
      <c r="M1466" s="11">
        <v>469</v>
      </c>
      <c r="N1466" s="70"/>
      <c r="P1466" s="193">
        <f t="shared" si="104"/>
        <v>91.877718550106607</v>
      </c>
      <c r="Q1466" s="11"/>
      <c r="R1466" s="11"/>
      <c r="S1466" s="11"/>
      <c r="T1466" s="196">
        <f t="shared" si="105"/>
        <v>538.20682302771854</v>
      </c>
      <c r="U1466" s="11"/>
      <c r="V1466" s="11"/>
      <c r="W1466" s="11"/>
      <c r="Y1466" s="171">
        <v>43090.65</v>
      </c>
      <c r="Z1466" s="171">
        <f t="shared" si="102"/>
        <v>65661.850000000006</v>
      </c>
      <c r="AA1466" s="172"/>
      <c r="AB1466" s="171">
        <f t="shared" si="103"/>
        <v>39061.69</v>
      </c>
      <c r="AC1466" s="171">
        <v>48220.54</v>
      </c>
      <c r="AD1466" s="171"/>
      <c r="AE1466" s="4"/>
      <c r="AF1466" s="4"/>
    </row>
    <row r="1467" spans="1:32">
      <c r="A1467" s="56"/>
      <c r="B1467" s="11"/>
      <c r="C1467" s="11" t="s">
        <v>327</v>
      </c>
      <c r="D1467" s="11"/>
      <c r="E1467" s="11" t="s">
        <v>77</v>
      </c>
      <c r="F1467" s="11">
        <v>2136876</v>
      </c>
      <c r="G1467" s="11"/>
      <c r="H1467" s="11"/>
      <c r="I1467" s="11"/>
      <c r="J1467" s="204">
        <v>362458.10999999969</v>
      </c>
      <c r="K1467" s="11"/>
      <c r="M1467" s="11">
        <v>2168</v>
      </c>
      <c r="N1467" s="70"/>
      <c r="P1467" s="193">
        <f t="shared" si="104"/>
        <v>167.18547509225078</v>
      </c>
      <c r="Q1467" s="11"/>
      <c r="R1467" s="11"/>
      <c r="S1467" s="11"/>
      <c r="T1467" s="196">
        <f t="shared" si="105"/>
        <v>985.64391143911439</v>
      </c>
      <c r="U1467" s="11"/>
      <c r="V1467" s="11"/>
      <c r="W1467" s="11"/>
      <c r="Y1467" s="171">
        <v>362458.10999999969</v>
      </c>
      <c r="Z1467" s="171">
        <f t="shared" si="102"/>
        <v>552316.30000000005</v>
      </c>
      <c r="AA1467" s="172"/>
      <c r="AB1467" s="171">
        <f t="shared" si="103"/>
        <v>328568.43</v>
      </c>
      <c r="AC1467" s="171">
        <v>405608.33</v>
      </c>
      <c r="AD1467" s="171"/>
      <c r="AE1467" s="4"/>
      <c r="AF1467" s="4"/>
    </row>
    <row r="1468" spans="1:32">
      <c r="A1468" s="56"/>
      <c r="B1468" s="11"/>
      <c r="C1468" s="11" t="s">
        <v>328</v>
      </c>
      <c r="D1468" s="11"/>
      <c r="E1468" s="11" t="s">
        <v>187</v>
      </c>
      <c r="F1468" s="11">
        <v>19876</v>
      </c>
      <c r="G1468" s="11"/>
      <c r="H1468" s="11"/>
      <c r="I1468" s="11"/>
      <c r="J1468" s="204">
        <v>3211.4399999999996</v>
      </c>
      <c r="K1468" s="11"/>
      <c r="M1468" s="11">
        <v>28</v>
      </c>
      <c r="N1468" s="70"/>
      <c r="P1468" s="193">
        <f t="shared" si="104"/>
        <v>114.6942857142857</v>
      </c>
      <c r="Q1468" s="11"/>
      <c r="R1468" s="11"/>
      <c r="S1468" s="11"/>
      <c r="T1468" s="196">
        <f t="shared" si="105"/>
        <v>709.85714285714289</v>
      </c>
      <c r="U1468" s="11"/>
      <c r="V1468" s="11"/>
      <c r="W1468" s="11"/>
      <c r="Y1468" s="171">
        <v>3211.4399999999996</v>
      </c>
      <c r="Z1468" s="171">
        <f t="shared" si="102"/>
        <v>4893.62</v>
      </c>
      <c r="AA1468" s="172"/>
      <c r="AB1468" s="171">
        <f t="shared" si="103"/>
        <v>2911.17</v>
      </c>
      <c r="AC1468" s="171">
        <v>3593.76</v>
      </c>
      <c r="AD1468" s="171"/>
      <c r="AE1468" s="4"/>
      <c r="AF1468" s="4"/>
    </row>
    <row r="1469" spans="1:32">
      <c r="A1469" s="56"/>
      <c r="B1469" s="11"/>
      <c r="C1469" s="11" t="s">
        <v>329</v>
      </c>
      <c r="D1469" s="11"/>
      <c r="E1469" s="11" t="s">
        <v>187</v>
      </c>
      <c r="F1469" s="11">
        <v>58250</v>
      </c>
      <c r="G1469" s="11"/>
      <c r="H1469" s="11"/>
      <c r="I1469" s="11"/>
      <c r="J1469" s="204">
        <v>9468.2200000000012</v>
      </c>
      <c r="K1469" s="11"/>
      <c r="M1469" s="11">
        <v>104</v>
      </c>
      <c r="N1469" s="70"/>
      <c r="P1469" s="193">
        <f t="shared" si="104"/>
        <v>91.040576923076941</v>
      </c>
      <c r="Q1469" s="11"/>
      <c r="R1469" s="11"/>
      <c r="S1469" s="11"/>
      <c r="T1469" s="196">
        <f t="shared" si="105"/>
        <v>560.09615384615381</v>
      </c>
      <c r="U1469" s="11"/>
      <c r="V1469" s="11"/>
      <c r="W1469" s="11"/>
      <c r="Y1469" s="171">
        <v>9468.2200000000012</v>
      </c>
      <c r="Z1469" s="171">
        <f t="shared" si="102"/>
        <v>14427.74</v>
      </c>
      <c r="AA1469" s="172"/>
      <c r="AB1469" s="171">
        <f t="shared" si="103"/>
        <v>8582.9500000000007</v>
      </c>
      <c r="AC1469" s="171">
        <v>10595.4</v>
      </c>
      <c r="AD1469" s="171"/>
      <c r="AE1469" s="4"/>
      <c r="AF1469" s="4"/>
    </row>
    <row r="1470" spans="1:32">
      <c r="A1470" s="56"/>
      <c r="B1470" s="11"/>
      <c r="C1470" s="11" t="s">
        <v>330</v>
      </c>
      <c r="D1470" s="11"/>
      <c r="E1470" s="11" t="s">
        <v>96</v>
      </c>
      <c r="F1470" s="11">
        <v>22738</v>
      </c>
      <c r="G1470" s="11"/>
      <c r="H1470" s="11"/>
      <c r="I1470" s="11"/>
      <c r="J1470" s="204">
        <v>3614.2799999999993</v>
      </c>
      <c r="K1470" s="11"/>
      <c r="M1470" s="11">
        <v>31</v>
      </c>
      <c r="N1470" s="70"/>
      <c r="P1470" s="193">
        <f t="shared" si="104"/>
        <v>116.58967741935481</v>
      </c>
      <c r="Q1470" s="11"/>
      <c r="R1470" s="11"/>
      <c r="S1470" s="11"/>
      <c r="T1470" s="196">
        <f t="shared" si="105"/>
        <v>733.48387096774195</v>
      </c>
      <c r="U1470" s="11"/>
      <c r="V1470" s="11"/>
      <c r="W1470" s="11"/>
      <c r="Y1470" s="171">
        <v>3614.2799999999993</v>
      </c>
      <c r="Z1470" s="171">
        <f t="shared" si="102"/>
        <v>5507.47</v>
      </c>
      <c r="AA1470" s="172"/>
      <c r="AB1470" s="171">
        <f t="shared" si="103"/>
        <v>3276.35</v>
      </c>
      <c r="AC1470" s="171">
        <v>4044.56</v>
      </c>
      <c r="AD1470" s="171"/>
      <c r="AE1470" s="4"/>
      <c r="AF1470" s="4"/>
    </row>
    <row r="1471" spans="1:32">
      <c r="A1471" s="56"/>
      <c r="B1471" s="11"/>
      <c r="C1471" s="11" t="s">
        <v>331</v>
      </c>
      <c r="D1471" s="11"/>
      <c r="E1471" s="11" t="s">
        <v>178</v>
      </c>
      <c r="F1471" s="11">
        <v>3969</v>
      </c>
      <c r="G1471" s="11"/>
      <c r="H1471" s="11"/>
      <c r="I1471" s="11"/>
      <c r="J1471" s="204">
        <v>749.63999999999987</v>
      </c>
      <c r="K1471" s="11"/>
      <c r="M1471" s="11">
        <v>12</v>
      </c>
      <c r="N1471" s="70"/>
      <c r="P1471" s="193">
        <f t="shared" si="104"/>
        <v>62.469999999999992</v>
      </c>
      <c r="Q1471" s="11"/>
      <c r="R1471" s="11"/>
      <c r="S1471" s="11"/>
      <c r="T1471" s="196">
        <f t="shared" si="105"/>
        <v>330.75</v>
      </c>
      <c r="U1471" s="11"/>
      <c r="V1471" s="11"/>
      <c r="W1471" s="11"/>
      <c r="Y1471" s="171">
        <v>749.63999999999987</v>
      </c>
      <c r="Z1471" s="171">
        <f t="shared" ref="Z1471:Z1534" si="106">ROUND($Z$1772*Y1471/$Y$1772,2)</f>
        <v>1142.31</v>
      </c>
      <c r="AA1471" s="172"/>
      <c r="AB1471" s="171">
        <f t="shared" ref="AB1471:AB1534" si="107">ROUND($AB$1772*Y1471/$Y$1772,2)</f>
        <v>679.55</v>
      </c>
      <c r="AC1471" s="171">
        <v>838.88</v>
      </c>
      <c r="AD1471" s="171"/>
      <c r="AE1471" s="4"/>
      <c r="AF1471" s="4"/>
    </row>
    <row r="1472" spans="1:32">
      <c r="A1472" s="56"/>
      <c r="B1472" s="11"/>
      <c r="C1472" s="11" t="s">
        <v>332</v>
      </c>
      <c r="D1472" s="11"/>
      <c r="E1472" s="11" t="s">
        <v>96</v>
      </c>
      <c r="F1472" s="11">
        <v>2248</v>
      </c>
      <c r="G1472" s="11"/>
      <c r="H1472" s="11"/>
      <c r="I1472" s="11"/>
      <c r="J1472" s="204">
        <v>403.95000000000005</v>
      </c>
      <c r="K1472" s="11"/>
      <c r="M1472" s="11">
        <v>3</v>
      </c>
      <c r="N1472" s="70"/>
      <c r="P1472" s="193">
        <f t="shared" ref="P1472:P1535" si="108">J1472/M1472</f>
        <v>134.65</v>
      </c>
      <c r="Q1472" s="11"/>
      <c r="R1472" s="11"/>
      <c r="S1472" s="11"/>
      <c r="T1472" s="196">
        <f t="shared" ref="T1472:T1535" si="109">F1472/M1472</f>
        <v>749.33333333333337</v>
      </c>
      <c r="U1472" s="11"/>
      <c r="V1472" s="11"/>
      <c r="W1472" s="11"/>
      <c r="Y1472" s="171">
        <v>403.95000000000005</v>
      </c>
      <c r="Z1472" s="171">
        <f t="shared" si="106"/>
        <v>615.54</v>
      </c>
      <c r="AA1472" s="172"/>
      <c r="AB1472" s="171">
        <f t="shared" si="107"/>
        <v>366.18</v>
      </c>
      <c r="AC1472" s="171">
        <v>452.04</v>
      </c>
      <c r="AD1472" s="171"/>
      <c r="AE1472" s="4"/>
      <c r="AF1472" s="4"/>
    </row>
    <row r="1473" spans="1:32">
      <c r="A1473" s="56"/>
      <c r="B1473" s="11"/>
      <c r="C1473" s="11" t="s">
        <v>333</v>
      </c>
      <c r="D1473" s="11"/>
      <c r="E1473" s="11" t="s">
        <v>77</v>
      </c>
      <c r="F1473" s="11"/>
      <c r="G1473" s="11"/>
      <c r="H1473" s="11"/>
      <c r="I1473" s="11"/>
      <c r="J1473" s="204">
        <v>5.23</v>
      </c>
      <c r="K1473" s="11"/>
      <c r="M1473" s="11">
        <v>1</v>
      </c>
      <c r="N1473" s="70"/>
      <c r="P1473" s="193">
        <f t="shared" si="108"/>
        <v>5.23</v>
      </c>
      <c r="Q1473" s="11"/>
      <c r="R1473" s="11"/>
      <c r="S1473" s="11"/>
      <c r="T1473" s="196">
        <f t="shared" si="109"/>
        <v>0</v>
      </c>
      <c r="U1473" s="11"/>
      <c r="V1473" s="11"/>
      <c r="W1473" s="11"/>
      <c r="Y1473" s="171">
        <v>5.23</v>
      </c>
      <c r="Z1473" s="171">
        <f t="shared" si="106"/>
        <v>7.97</v>
      </c>
      <c r="AA1473" s="172"/>
      <c r="AB1473" s="171">
        <f t="shared" si="107"/>
        <v>4.74</v>
      </c>
      <c r="AC1473" s="171">
        <v>5.85</v>
      </c>
      <c r="AD1473" s="171"/>
      <c r="AE1473" s="4"/>
      <c r="AF1473" s="4"/>
    </row>
    <row r="1474" spans="1:32">
      <c r="A1474" s="56"/>
      <c r="B1474" s="11"/>
      <c r="C1474" s="11" t="s">
        <v>334</v>
      </c>
      <c r="D1474" s="11"/>
      <c r="E1474" s="11" t="s">
        <v>335</v>
      </c>
      <c r="F1474" s="11">
        <v>627853</v>
      </c>
      <c r="G1474" s="11"/>
      <c r="H1474" s="11"/>
      <c r="I1474" s="11"/>
      <c r="J1474" s="204">
        <v>106531.09000000029</v>
      </c>
      <c r="K1474" s="11"/>
      <c r="M1474" s="11">
        <v>1158</v>
      </c>
      <c r="N1474" s="70"/>
      <c r="P1474" s="193">
        <f t="shared" si="108"/>
        <v>91.995759930915625</v>
      </c>
      <c r="Q1474" s="11"/>
      <c r="R1474" s="11"/>
      <c r="S1474" s="11"/>
      <c r="T1474" s="196">
        <f t="shared" si="109"/>
        <v>542.18739205526765</v>
      </c>
      <c r="U1474" s="11"/>
      <c r="V1474" s="11"/>
      <c r="W1474" s="11"/>
      <c r="Y1474" s="171">
        <v>106531.09000000029</v>
      </c>
      <c r="Z1474" s="171">
        <f t="shared" si="106"/>
        <v>162332.85</v>
      </c>
      <c r="AA1474" s="172"/>
      <c r="AB1474" s="171">
        <f t="shared" si="107"/>
        <v>96570.48</v>
      </c>
      <c r="AC1474" s="171">
        <v>119213.49</v>
      </c>
      <c r="AD1474" s="171"/>
      <c r="AE1474" s="4"/>
      <c r="AF1474" s="4"/>
    </row>
    <row r="1475" spans="1:32">
      <c r="A1475" s="56"/>
      <c r="B1475" s="11"/>
      <c r="C1475" s="11" t="s">
        <v>336</v>
      </c>
      <c r="D1475" s="11"/>
      <c r="E1475" s="11" t="s">
        <v>335</v>
      </c>
      <c r="F1475" s="11">
        <v>574</v>
      </c>
      <c r="G1475" s="11"/>
      <c r="H1475" s="11"/>
      <c r="I1475" s="11"/>
      <c r="J1475" s="204">
        <v>101.23</v>
      </c>
      <c r="K1475" s="11"/>
      <c r="M1475" s="11">
        <v>1</v>
      </c>
      <c r="N1475" s="70"/>
      <c r="P1475" s="193">
        <f t="shared" si="108"/>
        <v>101.23</v>
      </c>
      <c r="Q1475" s="11"/>
      <c r="R1475" s="11"/>
      <c r="S1475" s="11"/>
      <c r="T1475" s="196">
        <f t="shared" si="109"/>
        <v>574</v>
      </c>
      <c r="U1475" s="11"/>
      <c r="V1475" s="11"/>
      <c r="W1475" s="11"/>
      <c r="Y1475" s="171">
        <v>101.23</v>
      </c>
      <c r="Z1475" s="171">
        <f t="shared" si="106"/>
        <v>154.26</v>
      </c>
      <c r="AA1475" s="172"/>
      <c r="AB1475" s="171">
        <f t="shared" si="107"/>
        <v>91.77</v>
      </c>
      <c r="AC1475" s="171">
        <v>113.28</v>
      </c>
      <c r="AD1475" s="171"/>
      <c r="AE1475" s="4"/>
      <c r="AF1475" s="4"/>
    </row>
    <row r="1476" spans="1:32">
      <c r="A1476" s="56"/>
      <c r="B1476" s="11"/>
      <c r="C1476" s="11" t="s">
        <v>336</v>
      </c>
      <c r="D1476" s="11"/>
      <c r="E1476" s="11" t="s">
        <v>173</v>
      </c>
      <c r="F1476" s="11">
        <v>1272640</v>
      </c>
      <c r="G1476" s="11"/>
      <c r="H1476" s="11"/>
      <c r="I1476" s="11"/>
      <c r="J1476" s="204">
        <v>216373.24000000031</v>
      </c>
      <c r="K1476" s="11"/>
      <c r="M1476" s="11">
        <v>1211</v>
      </c>
      <c r="N1476" s="70"/>
      <c r="P1476" s="193">
        <f t="shared" si="108"/>
        <v>178.67319570602834</v>
      </c>
      <c r="Q1476" s="11"/>
      <c r="R1476" s="11"/>
      <c r="S1476" s="11"/>
      <c r="T1476" s="196">
        <f t="shared" si="109"/>
        <v>1050.9000825763831</v>
      </c>
      <c r="U1476" s="11"/>
      <c r="V1476" s="11"/>
      <c r="W1476" s="11"/>
      <c r="Y1476" s="171">
        <v>216373.24000000031</v>
      </c>
      <c r="Z1476" s="171">
        <f t="shared" si="106"/>
        <v>329711.11</v>
      </c>
      <c r="AA1476" s="172"/>
      <c r="AB1476" s="171">
        <f t="shared" si="107"/>
        <v>196142.43</v>
      </c>
      <c r="AC1476" s="171">
        <v>242132.23</v>
      </c>
      <c r="AD1476" s="171"/>
      <c r="AE1476" s="4"/>
      <c r="AF1476" s="4"/>
    </row>
    <row r="1477" spans="1:32">
      <c r="A1477" s="56"/>
      <c r="B1477" s="11"/>
      <c r="C1477" s="11" t="s">
        <v>337</v>
      </c>
      <c r="D1477" s="11"/>
      <c r="E1477" s="11" t="s">
        <v>82</v>
      </c>
      <c r="F1477" s="11">
        <v>11591</v>
      </c>
      <c r="G1477" s="11"/>
      <c r="H1477" s="11"/>
      <c r="I1477" s="11"/>
      <c r="J1477" s="204">
        <v>2360.1899999999978</v>
      </c>
      <c r="K1477" s="11"/>
      <c r="M1477" s="11">
        <v>86</v>
      </c>
      <c r="N1477" s="70"/>
      <c r="P1477" s="193">
        <f t="shared" si="108"/>
        <v>27.444069767441835</v>
      </c>
      <c r="Q1477" s="11"/>
      <c r="R1477" s="11"/>
      <c r="S1477" s="11"/>
      <c r="T1477" s="196">
        <f t="shared" si="109"/>
        <v>134.77906976744185</v>
      </c>
      <c r="U1477" s="11"/>
      <c r="V1477" s="11"/>
      <c r="W1477" s="11"/>
      <c r="Y1477" s="171">
        <v>2360.1899999999978</v>
      </c>
      <c r="Z1477" s="171">
        <f t="shared" si="106"/>
        <v>3596.47</v>
      </c>
      <c r="AA1477" s="172"/>
      <c r="AB1477" s="171">
        <f t="shared" si="107"/>
        <v>2139.5100000000002</v>
      </c>
      <c r="AC1477" s="171">
        <v>2641.17</v>
      </c>
      <c r="AD1477" s="171"/>
      <c r="AE1477" s="4"/>
      <c r="AF1477" s="4"/>
    </row>
    <row r="1478" spans="1:32">
      <c r="A1478" s="56"/>
      <c r="B1478" s="11"/>
      <c r="C1478" s="11" t="s">
        <v>338</v>
      </c>
      <c r="D1478" s="11"/>
      <c r="E1478" s="11" t="s">
        <v>82</v>
      </c>
      <c r="F1478" s="11">
        <v>5192</v>
      </c>
      <c r="G1478" s="11"/>
      <c r="H1478" s="11"/>
      <c r="I1478" s="11"/>
      <c r="J1478" s="204">
        <v>881.5200000000001</v>
      </c>
      <c r="K1478" s="11"/>
      <c r="M1478" s="11">
        <v>13</v>
      </c>
      <c r="N1478" s="70"/>
      <c r="P1478" s="193">
        <f t="shared" si="108"/>
        <v>67.80923076923078</v>
      </c>
      <c r="Q1478" s="11"/>
      <c r="R1478" s="11"/>
      <c r="S1478" s="11"/>
      <c r="T1478" s="196">
        <f t="shared" si="109"/>
        <v>399.38461538461536</v>
      </c>
      <c r="U1478" s="11"/>
      <c r="V1478" s="11"/>
      <c r="W1478" s="11"/>
      <c r="Y1478" s="171">
        <v>881.5200000000001</v>
      </c>
      <c r="Z1478" s="171">
        <f t="shared" si="106"/>
        <v>1343.27</v>
      </c>
      <c r="AA1478" s="172"/>
      <c r="AB1478" s="171">
        <f t="shared" si="107"/>
        <v>799.1</v>
      </c>
      <c r="AC1478" s="171">
        <v>986.46</v>
      </c>
      <c r="AD1478" s="171"/>
      <c r="AE1478" s="4"/>
      <c r="AF1478" s="4"/>
    </row>
    <row r="1479" spans="1:32">
      <c r="A1479" s="56"/>
      <c r="B1479" s="11"/>
      <c r="C1479" s="11" t="s">
        <v>339</v>
      </c>
      <c r="D1479" s="11"/>
      <c r="E1479" s="11" t="s">
        <v>62</v>
      </c>
      <c r="F1479" s="11">
        <v>1532</v>
      </c>
      <c r="G1479" s="11"/>
      <c r="H1479" s="11"/>
      <c r="I1479" s="11"/>
      <c r="J1479" s="204">
        <v>286.83</v>
      </c>
      <c r="K1479" s="11"/>
      <c r="M1479" s="11">
        <v>4</v>
      </c>
      <c r="N1479" s="70"/>
      <c r="P1479" s="193">
        <f t="shared" si="108"/>
        <v>71.707499999999996</v>
      </c>
      <c r="Q1479" s="11"/>
      <c r="R1479" s="11"/>
      <c r="S1479" s="11"/>
      <c r="T1479" s="196">
        <f t="shared" si="109"/>
        <v>383</v>
      </c>
      <c r="U1479" s="11"/>
      <c r="V1479" s="11"/>
      <c r="W1479" s="11"/>
      <c r="Y1479" s="171">
        <v>286.83</v>
      </c>
      <c r="Z1479" s="171">
        <f t="shared" si="106"/>
        <v>437.07</v>
      </c>
      <c r="AA1479" s="172"/>
      <c r="AB1479" s="171">
        <f t="shared" si="107"/>
        <v>260.01</v>
      </c>
      <c r="AC1479" s="171">
        <v>320.98</v>
      </c>
      <c r="AD1479" s="171"/>
      <c r="AE1479" s="4"/>
      <c r="AF1479" s="4"/>
    </row>
    <row r="1480" spans="1:32">
      <c r="A1480" s="56"/>
      <c r="B1480" s="11"/>
      <c r="C1480" s="11" t="s">
        <v>340</v>
      </c>
      <c r="D1480" s="11"/>
      <c r="E1480" s="11" t="s">
        <v>341</v>
      </c>
      <c r="F1480" s="11">
        <v>384791</v>
      </c>
      <c r="G1480" s="11"/>
      <c r="H1480" s="11"/>
      <c r="I1480" s="11"/>
      <c r="J1480" s="204">
        <v>62635.880000000019</v>
      </c>
      <c r="K1480" s="11"/>
      <c r="M1480" s="11">
        <v>658</v>
      </c>
      <c r="N1480" s="70"/>
      <c r="P1480" s="193">
        <f t="shared" si="108"/>
        <v>95.191306990881486</v>
      </c>
      <c r="Q1480" s="11"/>
      <c r="R1480" s="11"/>
      <c r="S1480" s="11"/>
      <c r="T1480" s="196">
        <f t="shared" si="109"/>
        <v>584.78875379939211</v>
      </c>
      <c r="U1480" s="11"/>
      <c r="V1480" s="11"/>
      <c r="W1480" s="11"/>
      <c r="Y1480" s="171">
        <v>62635.880000000019</v>
      </c>
      <c r="Z1480" s="171">
        <f t="shared" si="106"/>
        <v>95445.01</v>
      </c>
      <c r="AA1480" s="172"/>
      <c r="AB1480" s="171">
        <f t="shared" si="107"/>
        <v>56779.45</v>
      </c>
      <c r="AC1480" s="171">
        <v>70092.61</v>
      </c>
      <c r="AD1480" s="171"/>
      <c r="AE1480" s="4"/>
      <c r="AF1480" s="4"/>
    </row>
    <row r="1481" spans="1:32">
      <c r="A1481" s="56"/>
      <c r="B1481" s="11"/>
      <c r="C1481" s="11" t="s">
        <v>342</v>
      </c>
      <c r="D1481" s="11"/>
      <c r="E1481" s="11" t="s">
        <v>133</v>
      </c>
      <c r="F1481" s="11">
        <v>667</v>
      </c>
      <c r="G1481" s="11"/>
      <c r="H1481" s="11"/>
      <c r="I1481" s="11"/>
      <c r="J1481" s="204">
        <v>118.05</v>
      </c>
      <c r="K1481" s="11"/>
      <c r="M1481" s="11">
        <v>1</v>
      </c>
      <c r="N1481" s="70"/>
      <c r="P1481" s="193">
        <f t="shared" si="108"/>
        <v>118.05</v>
      </c>
      <c r="Q1481" s="11"/>
      <c r="R1481" s="11"/>
      <c r="S1481" s="11"/>
      <c r="T1481" s="196">
        <f t="shared" si="109"/>
        <v>667</v>
      </c>
      <c r="U1481" s="11"/>
      <c r="V1481" s="11"/>
      <c r="W1481" s="11"/>
      <c r="Y1481" s="171">
        <v>118.05</v>
      </c>
      <c r="Z1481" s="171">
        <f t="shared" si="106"/>
        <v>179.89</v>
      </c>
      <c r="AA1481" s="172"/>
      <c r="AB1481" s="171">
        <f t="shared" si="107"/>
        <v>107.01</v>
      </c>
      <c r="AC1481" s="171">
        <v>132.1</v>
      </c>
      <c r="AD1481" s="171"/>
      <c r="AE1481" s="4"/>
      <c r="AF1481" s="4"/>
    </row>
    <row r="1482" spans="1:32">
      <c r="A1482" s="56"/>
      <c r="B1482" s="11"/>
      <c r="C1482" s="11" t="s">
        <v>342</v>
      </c>
      <c r="D1482" s="11"/>
      <c r="E1482" s="11" t="s">
        <v>161</v>
      </c>
      <c r="F1482" s="11">
        <v>909659</v>
      </c>
      <c r="G1482" s="11"/>
      <c r="H1482" s="11"/>
      <c r="I1482" s="11"/>
      <c r="J1482" s="204">
        <v>153269.24999999991</v>
      </c>
      <c r="K1482" s="11"/>
      <c r="M1482" s="11">
        <v>1272</v>
      </c>
      <c r="N1482" s="70"/>
      <c r="P1482" s="193">
        <f t="shared" si="108"/>
        <v>120.49469339622635</v>
      </c>
      <c r="Q1482" s="11"/>
      <c r="R1482" s="11"/>
      <c r="S1482" s="11"/>
      <c r="T1482" s="196">
        <f t="shared" si="109"/>
        <v>715.14072327044028</v>
      </c>
      <c r="U1482" s="11"/>
      <c r="V1482" s="11"/>
      <c r="W1482" s="11"/>
      <c r="Y1482" s="171">
        <v>153269.24999999991</v>
      </c>
      <c r="Z1482" s="171">
        <f t="shared" si="106"/>
        <v>233552.8</v>
      </c>
      <c r="AA1482" s="172"/>
      <c r="AB1482" s="171">
        <f t="shared" si="107"/>
        <v>138938.64000000001</v>
      </c>
      <c r="AC1482" s="171">
        <v>171515.78</v>
      </c>
      <c r="AD1482" s="171"/>
      <c r="AE1482" s="4"/>
      <c r="AF1482" s="4"/>
    </row>
    <row r="1483" spans="1:32">
      <c r="A1483" s="56"/>
      <c r="B1483" s="11"/>
      <c r="C1483" s="11" t="s">
        <v>343</v>
      </c>
      <c r="D1483" s="11"/>
      <c r="E1483" s="11" t="s">
        <v>119</v>
      </c>
      <c r="F1483" s="11">
        <v>2216</v>
      </c>
      <c r="G1483" s="11"/>
      <c r="H1483" s="11"/>
      <c r="I1483" s="11"/>
      <c r="J1483" s="204">
        <v>398.82</v>
      </c>
      <c r="K1483" s="11"/>
      <c r="M1483" s="11">
        <v>1</v>
      </c>
      <c r="N1483" s="70"/>
      <c r="P1483" s="193">
        <f t="shared" si="108"/>
        <v>398.82</v>
      </c>
      <c r="Q1483" s="11"/>
      <c r="R1483" s="11"/>
      <c r="S1483" s="11"/>
      <c r="T1483" s="196">
        <f t="shared" si="109"/>
        <v>2216</v>
      </c>
      <c r="U1483" s="11"/>
      <c r="V1483" s="11"/>
      <c r="W1483" s="11"/>
      <c r="Y1483" s="171">
        <v>398.82</v>
      </c>
      <c r="Z1483" s="171">
        <f t="shared" si="106"/>
        <v>607.72</v>
      </c>
      <c r="AA1483" s="172"/>
      <c r="AB1483" s="171">
        <f t="shared" si="107"/>
        <v>361.53</v>
      </c>
      <c r="AC1483" s="171">
        <v>446.3</v>
      </c>
      <c r="AD1483" s="171"/>
      <c r="AE1483" s="4"/>
      <c r="AF1483" s="4"/>
    </row>
    <row r="1484" spans="1:32">
      <c r="A1484" s="56"/>
      <c r="B1484" s="11"/>
      <c r="C1484" s="11" t="s">
        <v>343</v>
      </c>
      <c r="D1484" s="11"/>
      <c r="E1484" s="11" t="s">
        <v>189</v>
      </c>
      <c r="F1484" s="11">
        <v>884676</v>
      </c>
      <c r="G1484" s="11"/>
      <c r="H1484" s="11"/>
      <c r="I1484" s="11"/>
      <c r="J1484" s="204">
        <v>150318.49000000005</v>
      </c>
      <c r="K1484" s="11"/>
      <c r="M1484" s="11">
        <v>1248</v>
      </c>
      <c r="N1484" s="70"/>
      <c r="P1484" s="193">
        <f t="shared" si="108"/>
        <v>120.44750801282055</v>
      </c>
      <c r="Q1484" s="11"/>
      <c r="R1484" s="11"/>
      <c r="S1484" s="11"/>
      <c r="T1484" s="196">
        <f t="shared" si="109"/>
        <v>708.875</v>
      </c>
      <c r="U1484" s="11"/>
      <c r="V1484" s="11"/>
      <c r="W1484" s="11"/>
      <c r="Y1484" s="171">
        <v>150318.49000000005</v>
      </c>
      <c r="Z1484" s="171">
        <f t="shared" si="106"/>
        <v>229056.41</v>
      </c>
      <c r="AA1484" s="172"/>
      <c r="AB1484" s="171">
        <f t="shared" si="107"/>
        <v>136263.76999999999</v>
      </c>
      <c r="AC1484" s="171">
        <v>168213.73</v>
      </c>
      <c r="AD1484" s="171"/>
      <c r="AE1484" s="4"/>
      <c r="AF1484" s="4"/>
    </row>
    <row r="1485" spans="1:32">
      <c r="A1485" s="56"/>
      <c r="B1485" s="11"/>
      <c r="C1485" s="11" t="s">
        <v>344</v>
      </c>
      <c r="D1485" s="11"/>
      <c r="E1485" s="11" t="s">
        <v>108</v>
      </c>
      <c r="F1485" s="11">
        <v>7455</v>
      </c>
      <c r="G1485" s="11"/>
      <c r="H1485" s="11"/>
      <c r="I1485" s="11"/>
      <c r="J1485" s="204">
        <v>1292.07</v>
      </c>
      <c r="K1485" s="11"/>
      <c r="M1485" s="11">
        <v>9</v>
      </c>
      <c r="N1485" s="70"/>
      <c r="P1485" s="193">
        <f t="shared" si="108"/>
        <v>143.56333333333333</v>
      </c>
      <c r="Q1485" s="11"/>
      <c r="R1485" s="11"/>
      <c r="S1485" s="11"/>
      <c r="T1485" s="196">
        <f t="shared" si="109"/>
        <v>828.33333333333337</v>
      </c>
      <c r="U1485" s="11"/>
      <c r="V1485" s="11"/>
      <c r="W1485" s="11"/>
      <c r="Y1485" s="171">
        <v>1292.07</v>
      </c>
      <c r="Z1485" s="171">
        <f t="shared" si="106"/>
        <v>1968.87</v>
      </c>
      <c r="AA1485" s="172"/>
      <c r="AB1485" s="171">
        <f t="shared" si="107"/>
        <v>1171.26</v>
      </c>
      <c r="AC1485" s="171">
        <v>1445.89</v>
      </c>
      <c r="AD1485" s="171"/>
      <c r="AE1485" s="4"/>
      <c r="AF1485" s="4"/>
    </row>
    <row r="1486" spans="1:32">
      <c r="A1486" s="56"/>
      <c r="B1486" s="11"/>
      <c r="C1486" s="11" t="s">
        <v>345</v>
      </c>
      <c r="D1486" s="11"/>
      <c r="E1486" s="11" t="s">
        <v>54</v>
      </c>
      <c r="F1486" s="11">
        <v>876</v>
      </c>
      <c r="G1486" s="11"/>
      <c r="H1486" s="11"/>
      <c r="I1486" s="11"/>
      <c r="J1486" s="204">
        <v>156.66999999999999</v>
      </c>
      <c r="K1486" s="11"/>
      <c r="M1486" s="11">
        <v>1</v>
      </c>
      <c r="N1486" s="70"/>
      <c r="P1486" s="193">
        <f t="shared" si="108"/>
        <v>156.66999999999999</v>
      </c>
      <c r="Q1486" s="11"/>
      <c r="R1486" s="11"/>
      <c r="S1486" s="11"/>
      <c r="T1486" s="196">
        <f t="shared" si="109"/>
        <v>876</v>
      </c>
      <c r="U1486" s="11"/>
      <c r="V1486" s="11"/>
      <c r="W1486" s="11"/>
      <c r="Y1486" s="171">
        <v>156.66999999999999</v>
      </c>
      <c r="Z1486" s="171">
        <f t="shared" si="106"/>
        <v>238.73</v>
      </c>
      <c r="AA1486" s="172"/>
      <c r="AB1486" s="171">
        <f t="shared" si="107"/>
        <v>142.02000000000001</v>
      </c>
      <c r="AC1486" s="171">
        <v>175.32</v>
      </c>
      <c r="AD1486" s="171"/>
      <c r="AE1486" s="4"/>
      <c r="AF1486" s="4"/>
    </row>
    <row r="1487" spans="1:32">
      <c r="A1487" s="56"/>
      <c r="B1487" s="11"/>
      <c r="C1487" s="11" t="s">
        <v>345</v>
      </c>
      <c r="D1487" s="11"/>
      <c r="E1487" s="11" t="s">
        <v>346</v>
      </c>
      <c r="F1487" s="11">
        <v>149657</v>
      </c>
      <c r="G1487" s="11"/>
      <c r="H1487" s="11"/>
      <c r="I1487" s="11"/>
      <c r="J1487" s="204">
        <v>25714.730000000014</v>
      </c>
      <c r="K1487" s="11"/>
      <c r="M1487" s="11">
        <v>210</v>
      </c>
      <c r="N1487" s="70"/>
      <c r="P1487" s="193">
        <f t="shared" si="108"/>
        <v>122.45109523809531</v>
      </c>
      <c r="Q1487" s="11"/>
      <c r="R1487" s="11"/>
      <c r="S1487" s="11"/>
      <c r="T1487" s="196">
        <f t="shared" si="109"/>
        <v>712.65238095238101</v>
      </c>
      <c r="U1487" s="11"/>
      <c r="V1487" s="11"/>
      <c r="W1487" s="11"/>
      <c r="Y1487" s="171">
        <v>25714.730000000014</v>
      </c>
      <c r="Z1487" s="171">
        <f t="shared" si="106"/>
        <v>39184.29</v>
      </c>
      <c r="AA1487" s="172"/>
      <c r="AB1487" s="171">
        <f t="shared" si="107"/>
        <v>23310.41</v>
      </c>
      <c r="AC1487" s="171">
        <v>28776.04</v>
      </c>
      <c r="AD1487" s="171"/>
      <c r="AE1487" s="4"/>
      <c r="AF1487" s="4"/>
    </row>
    <row r="1488" spans="1:32">
      <c r="A1488" s="56"/>
      <c r="B1488" s="11"/>
      <c r="C1488" s="11" t="s">
        <v>347</v>
      </c>
      <c r="D1488" s="11"/>
      <c r="E1488" s="11" t="s">
        <v>98</v>
      </c>
      <c r="F1488" s="11">
        <v>26095</v>
      </c>
      <c r="G1488" s="11"/>
      <c r="H1488" s="11"/>
      <c r="I1488" s="11"/>
      <c r="J1488" s="204">
        <v>4592.3999999999996</v>
      </c>
      <c r="K1488" s="11"/>
      <c r="M1488" s="11">
        <v>39</v>
      </c>
      <c r="N1488" s="70"/>
      <c r="P1488" s="193">
        <f t="shared" si="108"/>
        <v>117.75384615384614</v>
      </c>
      <c r="Q1488" s="11"/>
      <c r="R1488" s="11"/>
      <c r="S1488" s="11"/>
      <c r="T1488" s="196">
        <f t="shared" si="109"/>
        <v>669.10256410256409</v>
      </c>
      <c r="U1488" s="11"/>
      <c r="V1488" s="11"/>
      <c r="W1488" s="11"/>
      <c r="Y1488" s="171">
        <v>4592.3999999999996</v>
      </c>
      <c r="Z1488" s="171">
        <f t="shared" si="106"/>
        <v>6997.93</v>
      </c>
      <c r="AA1488" s="172"/>
      <c r="AB1488" s="171">
        <f t="shared" si="107"/>
        <v>4163.01</v>
      </c>
      <c r="AC1488" s="171">
        <v>5139.12</v>
      </c>
      <c r="AD1488" s="171"/>
      <c r="AE1488" s="4"/>
      <c r="AF1488" s="4"/>
    </row>
    <row r="1489" spans="1:32">
      <c r="A1489" s="56"/>
      <c r="B1489" s="11"/>
      <c r="C1489" s="11" t="s">
        <v>348</v>
      </c>
      <c r="D1489" s="11"/>
      <c r="E1489" s="11" t="s">
        <v>350</v>
      </c>
      <c r="F1489" s="11">
        <v>179206</v>
      </c>
      <c r="G1489" s="11"/>
      <c r="H1489" s="11"/>
      <c r="I1489" s="11"/>
      <c r="J1489" s="204">
        <v>31137.409999999993</v>
      </c>
      <c r="K1489" s="11"/>
      <c r="M1489" s="11">
        <v>288</v>
      </c>
      <c r="N1489" s="70"/>
      <c r="P1489" s="193">
        <f t="shared" si="108"/>
        <v>108.11600694444442</v>
      </c>
      <c r="Q1489" s="11"/>
      <c r="R1489" s="11"/>
      <c r="S1489" s="11"/>
      <c r="T1489" s="196">
        <f t="shared" si="109"/>
        <v>622.24305555555554</v>
      </c>
      <c r="U1489" s="11"/>
      <c r="V1489" s="11"/>
      <c r="W1489" s="11"/>
      <c r="Y1489" s="171">
        <v>31137.409999999993</v>
      </c>
      <c r="Z1489" s="171">
        <f t="shared" si="106"/>
        <v>47447.41</v>
      </c>
      <c r="AA1489" s="172"/>
      <c r="AB1489" s="171">
        <f t="shared" si="107"/>
        <v>28226.080000000002</v>
      </c>
      <c r="AC1489" s="171">
        <v>34844.28</v>
      </c>
      <c r="AD1489" s="171"/>
      <c r="AE1489" s="4"/>
      <c r="AF1489" s="4"/>
    </row>
    <row r="1490" spans="1:32">
      <c r="A1490" s="56"/>
      <c r="B1490" s="11"/>
      <c r="C1490" s="11" t="s">
        <v>351</v>
      </c>
      <c r="D1490" s="11"/>
      <c r="E1490" s="11" t="s">
        <v>352</v>
      </c>
      <c r="F1490" s="11">
        <v>301</v>
      </c>
      <c r="G1490" s="11"/>
      <c r="H1490" s="11"/>
      <c r="I1490" s="11"/>
      <c r="J1490" s="204">
        <v>56.21</v>
      </c>
      <c r="K1490" s="11"/>
      <c r="M1490" s="11">
        <v>1</v>
      </c>
      <c r="N1490" s="70"/>
      <c r="P1490" s="193">
        <f t="shared" si="108"/>
        <v>56.21</v>
      </c>
      <c r="Q1490" s="11"/>
      <c r="R1490" s="11"/>
      <c r="S1490" s="11"/>
      <c r="T1490" s="196">
        <f t="shared" si="109"/>
        <v>301</v>
      </c>
      <c r="U1490" s="11"/>
      <c r="V1490" s="11"/>
      <c r="W1490" s="11"/>
      <c r="Y1490" s="171">
        <v>56.21</v>
      </c>
      <c r="Z1490" s="171">
        <f t="shared" si="106"/>
        <v>85.65</v>
      </c>
      <c r="AA1490" s="172"/>
      <c r="AB1490" s="171">
        <f t="shared" si="107"/>
        <v>50.95</v>
      </c>
      <c r="AC1490" s="171">
        <v>62.9</v>
      </c>
      <c r="AD1490" s="171"/>
      <c r="AE1490" s="4"/>
      <c r="AF1490" s="4"/>
    </row>
    <row r="1491" spans="1:32">
      <c r="A1491" s="56"/>
      <c r="B1491" s="11"/>
      <c r="C1491" s="11" t="s">
        <v>351</v>
      </c>
      <c r="D1491" s="11"/>
      <c r="E1491" s="11" t="s">
        <v>189</v>
      </c>
      <c r="F1491" s="11">
        <v>3948897</v>
      </c>
      <c r="G1491" s="11"/>
      <c r="H1491" s="11"/>
      <c r="I1491" s="11"/>
      <c r="J1491" s="204">
        <v>664091.59999999823</v>
      </c>
      <c r="K1491" s="11"/>
      <c r="M1491" s="11">
        <v>8470</v>
      </c>
      <c r="N1491" s="70"/>
      <c r="P1491" s="193">
        <f t="shared" si="108"/>
        <v>78.405147579692823</v>
      </c>
      <c r="Q1491" s="11"/>
      <c r="R1491" s="11"/>
      <c r="S1491" s="11"/>
      <c r="T1491" s="196">
        <f t="shared" si="109"/>
        <v>466.2216056670602</v>
      </c>
      <c r="U1491" s="11"/>
      <c r="V1491" s="11"/>
      <c r="W1491" s="11"/>
      <c r="Y1491" s="171">
        <v>664091.59999999823</v>
      </c>
      <c r="Z1491" s="171">
        <f t="shared" si="106"/>
        <v>1011947.6</v>
      </c>
      <c r="AA1491" s="172"/>
      <c r="AB1491" s="171">
        <f t="shared" si="107"/>
        <v>601999.31000000006</v>
      </c>
      <c r="AC1491" s="171">
        <v>743150.94</v>
      </c>
      <c r="AD1491" s="171"/>
      <c r="AE1491" s="4"/>
      <c r="AF1491" s="4"/>
    </row>
    <row r="1492" spans="1:32">
      <c r="A1492" s="56"/>
      <c r="B1492" s="11"/>
      <c r="C1492" s="11" t="s">
        <v>353</v>
      </c>
      <c r="D1492" s="11"/>
      <c r="E1492" s="11" t="s">
        <v>354</v>
      </c>
      <c r="F1492" s="11">
        <v>2479770</v>
      </c>
      <c r="G1492" s="11"/>
      <c r="H1492" s="11"/>
      <c r="I1492" s="11"/>
      <c r="J1492" s="204">
        <v>426777.42999999912</v>
      </c>
      <c r="K1492" s="11"/>
      <c r="M1492" s="11">
        <v>2789</v>
      </c>
      <c r="N1492" s="70"/>
      <c r="P1492" s="193">
        <f t="shared" si="108"/>
        <v>153.0216672642521</v>
      </c>
      <c r="Q1492" s="11"/>
      <c r="R1492" s="11"/>
      <c r="S1492" s="11"/>
      <c r="T1492" s="196">
        <f t="shared" si="109"/>
        <v>889.12513445679451</v>
      </c>
      <c r="U1492" s="11"/>
      <c r="V1492" s="11"/>
      <c r="W1492" s="11"/>
      <c r="Y1492" s="171">
        <v>426777.42999999912</v>
      </c>
      <c r="Z1492" s="171">
        <f t="shared" si="106"/>
        <v>650326.55000000005</v>
      </c>
      <c r="AA1492" s="172"/>
      <c r="AB1492" s="171">
        <f t="shared" si="107"/>
        <v>386873.92</v>
      </c>
      <c r="AC1492" s="171">
        <v>477584.79</v>
      </c>
      <c r="AD1492" s="171"/>
      <c r="AE1492" s="4"/>
      <c r="AF1492" s="4"/>
    </row>
    <row r="1493" spans="1:32">
      <c r="A1493" s="56"/>
      <c r="B1493" s="11"/>
      <c r="C1493" s="11" t="s">
        <v>356</v>
      </c>
      <c r="D1493" s="11"/>
      <c r="E1493" s="11" t="s">
        <v>322</v>
      </c>
      <c r="F1493" s="11">
        <v>578129</v>
      </c>
      <c r="G1493" s="11"/>
      <c r="H1493" s="11"/>
      <c r="I1493" s="11"/>
      <c r="J1493" s="204">
        <v>88309.109999999957</v>
      </c>
      <c r="K1493" s="11"/>
      <c r="M1493" s="11">
        <v>1261</v>
      </c>
      <c r="N1493" s="70"/>
      <c r="P1493" s="193">
        <f t="shared" si="108"/>
        <v>70.031015067406784</v>
      </c>
      <c r="Q1493" s="11"/>
      <c r="R1493" s="11"/>
      <c r="S1493" s="11"/>
      <c r="T1493" s="196">
        <f t="shared" si="109"/>
        <v>458.46867565424265</v>
      </c>
      <c r="U1493" s="11"/>
      <c r="V1493" s="11"/>
      <c r="W1493" s="11"/>
      <c r="Y1493" s="171">
        <v>88309.109999999957</v>
      </c>
      <c r="Z1493" s="171">
        <f t="shared" si="106"/>
        <v>134566.06</v>
      </c>
      <c r="AA1493" s="172"/>
      <c r="AB1493" s="171">
        <f t="shared" si="107"/>
        <v>80052.240000000005</v>
      </c>
      <c r="AC1493" s="171">
        <v>98822.21</v>
      </c>
      <c r="AD1493" s="171"/>
      <c r="AE1493" s="4"/>
      <c r="AF1493" s="4"/>
    </row>
    <row r="1494" spans="1:32">
      <c r="A1494" s="56"/>
      <c r="B1494" s="11"/>
      <c r="C1494" s="11" t="s">
        <v>357</v>
      </c>
      <c r="D1494" s="11"/>
      <c r="E1494" s="11" t="s">
        <v>79</v>
      </c>
      <c r="F1494" s="11">
        <v>208</v>
      </c>
      <c r="G1494" s="11"/>
      <c r="H1494" s="11"/>
      <c r="I1494" s="11"/>
      <c r="J1494" s="204">
        <v>27.940000000000005</v>
      </c>
      <c r="K1494" s="11"/>
      <c r="M1494" s="11">
        <v>2</v>
      </c>
      <c r="N1494" s="70"/>
      <c r="P1494" s="193">
        <f t="shared" si="108"/>
        <v>13.970000000000002</v>
      </c>
      <c r="Q1494" s="11"/>
      <c r="R1494" s="11"/>
      <c r="S1494" s="11"/>
      <c r="T1494" s="196">
        <f t="shared" si="109"/>
        <v>104</v>
      </c>
      <c r="U1494" s="11"/>
      <c r="V1494" s="11"/>
      <c r="W1494" s="11"/>
      <c r="Y1494" s="171">
        <v>27.940000000000005</v>
      </c>
      <c r="Z1494" s="171">
        <f t="shared" si="106"/>
        <v>42.58</v>
      </c>
      <c r="AA1494" s="172"/>
      <c r="AB1494" s="171">
        <f t="shared" si="107"/>
        <v>25.33</v>
      </c>
      <c r="AC1494" s="171">
        <v>31.27</v>
      </c>
      <c r="AD1494" s="171"/>
      <c r="AE1494" s="4"/>
      <c r="AF1494" s="4"/>
    </row>
    <row r="1495" spans="1:32">
      <c r="A1495" s="56"/>
      <c r="B1495" s="11"/>
      <c r="C1495" s="11" t="s">
        <v>358</v>
      </c>
      <c r="D1495" s="11"/>
      <c r="E1495" s="11" t="s">
        <v>93</v>
      </c>
      <c r="F1495" s="11">
        <v>890040</v>
      </c>
      <c r="G1495" s="11"/>
      <c r="H1495" s="11"/>
      <c r="I1495" s="11"/>
      <c r="J1495" s="204">
        <v>158472.39999999994</v>
      </c>
      <c r="K1495" s="11"/>
      <c r="M1495" s="11">
        <v>2006</v>
      </c>
      <c r="N1495" s="70"/>
      <c r="P1495" s="193">
        <f t="shared" si="108"/>
        <v>78.999202392821502</v>
      </c>
      <c r="Q1495" s="11"/>
      <c r="R1495" s="11"/>
      <c r="S1495" s="11"/>
      <c r="T1495" s="196">
        <f t="shared" si="109"/>
        <v>443.68893320039882</v>
      </c>
      <c r="U1495" s="11"/>
      <c r="V1495" s="11"/>
      <c r="W1495" s="11"/>
      <c r="Y1495" s="171">
        <v>158472.39999999994</v>
      </c>
      <c r="Z1495" s="171">
        <f t="shared" si="106"/>
        <v>241481.39</v>
      </c>
      <c r="AA1495" s="172"/>
      <c r="AB1495" s="171">
        <f t="shared" si="107"/>
        <v>143655.29999999999</v>
      </c>
      <c r="AC1495" s="171">
        <v>177338.36</v>
      </c>
      <c r="AD1495" s="171"/>
      <c r="AE1495" s="4"/>
      <c r="AF1495" s="4"/>
    </row>
    <row r="1496" spans="1:32">
      <c r="A1496" s="56"/>
      <c r="B1496" s="11"/>
      <c r="C1496" s="11" t="s">
        <v>359</v>
      </c>
      <c r="D1496" s="11"/>
      <c r="E1496" s="11" t="s">
        <v>360</v>
      </c>
      <c r="F1496" s="11">
        <v>997878</v>
      </c>
      <c r="G1496" s="11"/>
      <c r="H1496" s="11"/>
      <c r="I1496" s="11"/>
      <c r="J1496" s="204">
        <v>176260.46000000008</v>
      </c>
      <c r="K1496" s="11"/>
      <c r="M1496" s="11">
        <v>1467</v>
      </c>
      <c r="N1496" s="70"/>
      <c r="P1496" s="193">
        <f t="shared" si="108"/>
        <v>120.15027948193598</v>
      </c>
      <c r="Q1496" s="11"/>
      <c r="R1496" s="11"/>
      <c r="S1496" s="11"/>
      <c r="T1496" s="196">
        <f t="shared" si="109"/>
        <v>680.21676891615539</v>
      </c>
      <c r="U1496" s="11"/>
      <c r="V1496" s="11"/>
      <c r="W1496" s="11"/>
      <c r="Y1496" s="171">
        <v>176260.46000000008</v>
      </c>
      <c r="Z1496" s="171">
        <f t="shared" si="106"/>
        <v>268586.96999999997</v>
      </c>
      <c r="AA1496" s="172"/>
      <c r="AB1496" s="171">
        <f t="shared" si="107"/>
        <v>159780.18</v>
      </c>
      <c r="AC1496" s="171">
        <v>197244.07</v>
      </c>
      <c r="AD1496" s="171"/>
      <c r="AE1496" s="4"/>
      <c r="AF1496" s="4"/>
    </row>
    <row r="1497" spans="1:32">
      <c r="A1497" s="56"/>
      <c r="B1497" s="11"/>
      <c r="C1497" s="11" t="s">
        <v>361</v>
      </c>
      <c r="D1497" s="11"/>
      <c r="E1497" s="11" t="s">
        <v>93</v>
      </c>
      <c r="F1497" s="11">
        <v>1176055</v>
      </c>
      <c r="G1497" s="11"/>
      <c r="H1497" s="11"/>
      <c r="I1497" s="11"/>
      <c r="J1497" s="204">
        <v>207816.31999999983</v>
      </c>
      <c r="K1497" s="11"/>
      <c r="M1497" s="11">
        <v>968</v>
      </c>
      <c r="N1497" s="70"/>
      <c r="P1497" s="193">
        <f t="shared" si="108"/>
        <v>214.68628099173537</v>
      </c>
      <c r="Q1497" s="11"/>
      <c r="R1497" s="11"/>
      <c r="S1497" s="11"/>
      <c r="T1497" s="196">
        <f t="shared" si="109"/>
        <v>1214.9328512396694</v>
      </c>
      <c r="U1497" s="11"/>
      <c r="V1497" s="11"/>
      <c r="W1497" s="11"/>
      <c r="Y1497" s="171">
        <v>207816.31999999983</v>
      </c>
      <c r="Z1497" s="171">
        <f t="shared" si="106"/>
        <v>316672.02</v>
      </c>
      <c r="AA1497" s="172"/>
      <c r="AB1497" s="171">
        <f t="shared" si="107"/>
        <v>188385.58</v>
      </c>
      <c r="AC1497" s="171">
        <v>232556.61</v>
      </c>
      <c r="AD1497" s="171"/>
      <c r="AE1497" s="4"/>
      <c r="AF1497" s="4"/>
    </row>
    <row r="1498" spans="1:32">
      <c r="A1498" s="56"/>
      <c r="B1498" s="11"/>
      <c r="C1498" s="11" t="s">
        <v>362</v>
      </c>
      <c r="D1498" s="11"/>
      <c r="E1498" s="11" t="s">
        <v>197</v>
      </c>
      <c r="F1498" s="11">
        <v>88449</v>
      </c>
      <c r="G1498" s="11"/>
      <c r="H1498" s="11"/>
      <c r="I1498" s="11"/>
      <c r="J1498" s="204">
        <v>15246.129999999992</v>
      </c>
      <c r="K1498" s="11"/>
      <c r="M1498" s="11">
        <v>141</v>
      </c>
      <c r="N1498" s="70"/>
      <c r="P1498" s="193">
        <f t="shared" si="108"/>
        <v>108.12858156028364</v>
      </c>
      <c r="Q1498" s="11"/>
      <c r="R1498" s="11"/>
      <c r="S1498" s="11"/>
      <c r="T1498" s="196">
        <f t="shared" si="109"/>
        <v>627.29787234042556</v>
      </c>
      <c r="U1498" s="11"/>
      <c r="V1498" s="11"/>
      <c r="W1498" s="11"/>
      <c r="Y1498" s="171">
        <v>15246.129999999992</v>
      </c>
      <c r="Z1498" s="171">
        <f t="shared" si="106"/>
        <v>23232.16</v>
      </c>
      <c r="AA1498" s="172"/>
      <c r="AB1498" s="171">
        <f t="shared" si="107"/>
        <v>13820.62</v>
      </c>
      <c r="AC1498" s="171">
        <v>17061.16</v>
      </c>
      <c r="AD1498" s="171"/>
      <c r="AE1498" s="4"/>
      <c r="AF1498" s="4"/>
    </row>
    <row r="1499" spans="1:32">
      <c r="A1499" s="56"/>
      <c r="B1499" s="11"/>
      <c r="C1499" s="11" t="s">
        <v>363</v>
      </c>
      <c r="D1499" s="11"/>
      <c r="E1499" s="11" t="s">
        <v>287</v>
      </c>
      <c r="F1499" s="11">
        <v>470536</v>
      </c>
      <c r="G1499" s="11"/>
      <c r="H1499" s="11"/>
      <c r="I1499" s="11"/>
      <c r="J1499" s="204">
        <v>78865.11</v>
      </c>
      <c r="K1499" s="11"/>
      <c r="M1499" s="11">
        <v>732</v>
      </c>
      <c r="N1499" s="70"/>
      <c r="P1499" s="193">
        <f t="shared" si="108"/>
        <v>107.7392213114754</v>
      </c>
      <c r="Q1499" s="11"/>
      <c r="R1499" s="11"/>
      <c r="S1499" s="11"/>
      <c r="T1499" s="196">
        <f t="shared" si="109"/>
        <v>642.80874316939889</v>
      </c>
      <c r="U1499" s="11"/>
      <c r="V1499" s="11"/>
      <c r="W1499" s="11"/>
      <c r="Y1499" s="171">
        <v>78865.11</v>
      </c>
      <c r="Z1499" s="171">
        <f t="shared" si="106"/>
        <v>120175.23</v>
      </c>
      <c r="AA1499" s="172"/>
      <c r="AB1499" s="171">
        <f t="shared" si="107"/>
        <v>71491.25</v>
      </c>
      <c r="AC1499" s="171">
        <v>88253.91</v>
      </c>
      <c r="AD1499" s="171"/>
      <c r="AE1499" s="4"/>
      <c r="AF1499" s="4"/>
    </row>
    <row r="1500" spans="1:32">
      <c r="A1500" s="56"/>
      <c r="B1500" s="11"/>
      <c r="C1500" s="11" t="s">
        <v>363</v>
      </c>
      <c r="D1500" s="11"/>
      <c r="E1500" s="11" t="s">
        <v>272</v>
      </c>
      <c r="F1500" s="11">
        <v>212</v>
      </c>
      <c r="G1500" s="11"/>
      <c r="H1500" s="11"/>
      <c r="I1500" s="11"/>
      <c r="J1500" s="204">
        <v>41.08</v>
      </c>
      <c r="K1500" s="11"/>
      <c r="M1500" s="11">
        <v>1</v>
      </c>
      <c r="N1500" s="70"/>
      <c r="P1500" s="193">
        <f t="shared" si="108"/>
        <v>41.08</v>
      </c>
      <c r="Q1500" s="11"/>
      <c r="R1500" s="11"/>
      <c r="S1500" s="11"/>
      <c r="T1500" s="196">
        <f t="shared" si="109"/>
        <v>212</v>
      </c>
      <c r="U1500" s="11"/>
      <c r="V1500" s="11"/>
      <c r="W1500" s="11"/>
      <c r="Y1500" s="171">
        <v>41.08</v>
      </c>
      <c r="Z1500" s="171">
        <f t="shared" si="106"/>
        <v>62.6</v>
      </c>
      <c r="AA1500" s="172"/>
      <c r="AB1500" s="171">
        <f t="shared" si="107"/>
        <v>37.24</v>
      </c>
      <c r="AC1500" s="171">
        <v>45.97</v>
      </c>
      <c r="AD1500" s="171"/>
      <c r="AE1500" s="4"/>
      <c r="AF1500" s="4"/>
    </row>
    <row r="1501" spans="1:32">
      <c r="A1501" s="56"/>
      <c r="B1501" s="11"/>
      <c r="C1501" s="11" t="s">
        <v>364</v>
      </c>
      <c r="D1501" s="11"/>
      <c r="E1501" s="11" t="s">
        <v>262</v>
      </c>
      <c r="F1501" s="11">
        <v>641</v>
      </c>
      <c r="G1501" s="11"/>
      <c r="H1501" s="11"/>
      <c r="I1501" s="11"/>
      <c r="J1501" s="204">
        <v>114.19</v>
      </c>
      <c r="K1501" s="11"/>
      <c r="M1501" s="11">
        <v>1</v>
      </c>
      <c r="N1501" s="70"/>
      <c r="P1501" s="193">
        <f t="shared" si="108"/>
        <v>114.19</v>
      </c>
      <c r="Q1501" s="11"/>
      <c r="R1501" s="11"/>
      <c r="S1501" s="11"/>
      <c r="T1501" s="196">
        <f t="shared" si="109"/>
        <v>641</v>
      </c>
      <c r="U1501" s="11"/>
      <c r="V1501" s="11"/>
      <c r="W1501" s="11"/>
      <c r="Y1501" s="171">
        <v>114.19</v>
      </c>
      <c r="Z1501" s="171">
        <f t="shared" si="106"/>
        <v>174</v>
      </c>
      <c r="AA1501" s="172"/>
      <c r="AB1501" s="171">
        <f t="shared" si="107"/>
        <v>103.51</v>
      </c>
      <c r="AC1501" s="171">
        <v>127.78</v>
      </c>
      <c r="AD1501" s="171"/>
      <c r="AE1501" s="4"/>
      <c r="AF1501" s="4"/>
    </row>
    <row r="1502" spans="1:32">
      <c r="A1502" s="56"/>
      <c r="B1502" s="11"/>
      <c r="C1502" s="11" t="s">
        <v>364</v>
      </c>
      <c r="D1502" s="11"/>
      <c r="E1502" s="11" t="s">
        <v>91</v>
      </c>
      <c r="F1502" s="11">
        <v>3857</v>
      </c>
      <c r="G1502" s="11"/>
      <c r="H1502" s="11"/>
      <c r="I1502" s="11"/>
      <c r="J1502" s="204">
        <v>693.51</v>
      </c>
      <c r="K1502" s="11"/>
      <c r="M1502" s="11">
        <v>6</v>
      </c>
      <c r="N1502" s="70"/>
      <c r="P1502" s="193">
        <f t="shared" si="108"/>
        <v>115.58499999999999</v>
      </c>
      <c r="Q1502" s="11"/>
      <c r="R1502" s="11"/>
      <c r="S1502" s="11"/>
      <c r="T1502" s="196">
        <f t="shared" si="109"/>
        <v>642.83333333333337</v>
      </c>
      <c r="U1502" s="11"/>
      <c r="V1502" s="11"/>
      <c r="W1502" s="11"/>
      <c r="Y1502" s="171">
        <v>693.51</v>
      </c>
      <c r="Z1502" s="171">
        <f t="shared" si="106"/>
        <v>1056.78</v>
      </c>
      <c r="AA1502" s="172"/>
      <c r="AB1502" s="171">
        <f t="shared" si="107"/>
        <v>628.66999999999996</v>
      </c>
      <c r="AC1502" s="171">
        <v>776.07</v>
      </c>
      <c r="AD1502" s="171"/>
      <c r="AE1502" s="4"/>
      <c r="AF1502" s="4"/>
    </row>
    <row r="1503" spans="1:32">
      <c r="A1503" s="56"/>
      <c r="B1503" s="11"/>
      <c r="C1503" s="11" t="s">
        <v>364</v>
      </c>
      <c r="D1503" s="11"/>
      <c r="E1503" s="11" t="s">
        <v>184</v>
      </c>
      <c r="F1503" s="11">
        <v>402</v>
      </c>
      <c r="G1503" s="11"/>
      <c r="H1503" s="11"/>
      <c r="I1503" s="11"/>
      <c r="J1503" s="204">
        <v>73.47</v>
      </c>
      <c r="K1503" s="11"/>
      <c r="M1503" s="11">
        <v>1</v>
      </c>
      <c r="N1503" s="70"/>
      <c r="P1503" s="193">
        <f t="shared" si="108"/>
        <v>73.47</v>
      </c>
      <c r="Q1503" s="11"/>
      <c r="R1503" s="11"/>
      <c r="S1503" s="11"/>
      <c r="T1503" s="196">
        <f t="shared" si="109"/>
        <v>402</v>
      </c>
      <c r="U1503" s="11"/>
      <c r="V1503" s="11"/>
      <c r="W1503" s="11"/>
      <c r="Y1503" s="171">
        <v>73.47</v>
      </c>
      <c r="Z1503" s="171">
        <f t="shared" si="106"/>
        <v>111.95</v>
      </c>
      <c r="AA1503" s="172"/>
      <c r="AB1503" s="171">
        <f t="shared" si="107"/>
        <v>66.599999999999994</v>
      </c>
      <c r="AC1503" s="171">
        <v>82.22</v>
      </c>
      <c r="AD1503" s="171"/>
      <c r="AE1503" s="4"/>
      <c r="AF1503" s="4"/>
    </row>
    <row r="1504" spans="1:32">
      <c r="A1504" s="56"/>
      <c r="B1504" s="11"/>
      <c r="C1504" s="11" t="s">
        <v>364</v>
      </c>
      <c r="D1504" s="11"/>
      <c r="E1504" s="11" t="s">
        <v>94</v>
      </c>
      <c r="F1504" s="11">
        <v>5283614</v>
      </c>
      <c r="G1504" s="11"/>
      <c r="H1504" s="11"/>
      <c r="I1504" s="11"/>
      <c r="J1504" s="204">
        <v>920805.35999999882</v>
      </c>
      <c r="K1504" s="11"/>
      <c r="M1504" s="11">
        <v>9401</v>
      </c>
      <c r="N1504" s="70"/>
      <c r="P1504" s="193">
        <f t="shared" si="108"/>
        <v>97.947597064141988</v>
      </c>
      <c r="Q1504" s="11"/>
      <c r="R1504" s="11"/>
      <c r="S1504" s="11"/>
      <c r="T1504" s="196">
        <f t="shared" si="109"/>
        <v>562.02680565897242</v>
      </c>
      <c r="U1504" s="11"/>
      <c r="V1504" s="11"/>
      <c r="W1504" s="11"/>
      <c r="Y1504" s="171">
        <v>920805.35999999882</v>
      </c>
      <c r="Z1504" s="171">
        <f t="shared" si="106"/>
        <v>1403129.89</v>
      </c>
      <c r="AA1504" s="172"/>
      <c r="AB1504" s="171">
        <f t="shared" si="107"/>
        <v>834710.44</v>
      </c>
      <c r="AC1504" s="171">
        <v>1030426.18</v>
      </c>
      <c r="AD1504" s="171"/>
      <c r="AE1504" s="4"/>
      <c r="AF1504" s="4"/>
    </row>
    <row r="1505" spans="1:32">
      <c r="A1505" s="56"/>
      <c r="B1505" s="11"/>
      <c r="C1505" s="11" t="s">
        <v>364</v>
      </c>
      <c r="D1505" s="11"/>
      <c r="E1505" s="11" t="s">
        <v>322</v>
      </c>
      <c r="F1505" s="11">
        <v>2083</v>
      </c>
      <c r="G1505" s="11"/>
      <c r="H1505" s="11"/>
      <c r="I1505" s="11"/>
      <c r="J1505" s="204">
        <v>372.03999999999996</v>
      </c>
      <c r="K1505" s="11"/>
      <c r="M1505" s="11">
        <v>2</v>
      </c>
      <c r="N1505" s="70"/>
      <c r="P1505" s="193">
        <f t="shared" si="108"/>
        <v>186.01999999999998</v>
      </c>
      <c r="Q1505" s="11"/>
      <c r="R1505" s="11"/>
      <c r="S1505" s="11"/>
      <c r="T1505" s="196">
        <f t="shared" si="109"/>
        <v>1041.5</v>
      </c>
      <c r="U1505" s="11"/>
      <c r="V1505" s="11"/>
      <c r="W1505" s="11"/>
      <c r="Y1505" s="171">
        <v>372.03999999999996</v>
      </c>
      <c r="Z1505" s="171">
        <f t="shared" si="106"/>
        <v>566.91999999999996</v>
      </c>
      <c r="AA1505" s="172"/>
      <c r="AB1505" s="171">
        <f t="shared" si="107"/>
        <v>337.25</v>
      </c>
      <c r="AC1505" s="171">
        <v>416.33</v>
      </c>
      <c r="AD1505" s="171"/>
      <c r="AE1505" s="4"/>
      <c r="AF1505" s="4"/>
    </row>
    <row r="1506" spans="1:32">
      <c r="A1506" s="56"/>
      <c r="B1506" s="11"/>
      <c r="C1506" s="11" t="s">
        <v>365</v>
      </c>
      <c r="D1506" s="11"/>
      <c r="E1506" s="11" t="s">
        <v>151</v>
      </c>
      <c r="F1506" s="11">
        <v>305126</v>
      </c>
      <c r="G1506" s="11"/>
      <c r="H1506" s="11"/>
      <c r="I1506" s="11"/>
      <c r="J1506" s="204">
        <v>50908.920000000027</v>
      </c>
      <c r="K1506" s="11"/>
      <c r="M1506" s="11">
        <v>384</v>
      </c>
      <c r="N1506" s="70"/>
      <c r="P1506" s="193">
        <f t="shared" si="108"/>
        <v>132.57531250000008</v>
      </c>
      <c r="Q1506" s="11"/>
      <c r="R1506" s="11"/>
      <c r="S1506" s="11"/>
      <c r="T1506" s="196">
        <f t="shared" si="109"/>
        <v>794.59895833333337</v>
      </c>
      <c r="U1506" s="11"/>
      <c r="V1506" s="11"/>
      <c r="W1506" s="11"/>
      <c r="Y1506" s="171">
        <v>50908.920000000027</v>
      </c>
      <c r="Z1506" s="171">
        <f t="shared" si="106"/>
        <v>77575.38</v>
      </c>
      <c r="AA1506" s="172"/>
      <c r="AB1506" s="171">
        <f t="shared" si="107"/>
        <v>46148.959999999999</v>
      </c>
      <c r="AC1506" s="171">
        <v>56969.57</v>
      </c>
      <c r="AD1506" s="171"/>
      <c r="AE1506" s="4"/>
      <c r="AF1506" s="4"/>
    </row>
    <row r="1507" spans="1:32">
      <c r="A1507" s="56"/>
      <c r="B1507" s="11"/>
      <c r="C1507" s="11" t="s">
        <v>366</v>
      </c>
      <c r="D1507" s="11"/>
      <c r="E1507" s="11" t="s">
        <v>367</v>
      </c>
      <c r="F1507" s="11">
        <v>3563186</v>
      </c>
      <c r="G1507" s="11"/>
      <c r="H1507" s="11"/>
      <c r="I1507" s="11"/>
      <c r="J1507" s="204">
        <v>603353.19999999867</v>
      </c>
      <c r="K1507" s="11"/>
      <c r="M1507" s="11">
        <v>5028</v>
      </c>
      <c r="N1507" s="70"/>
      <c r="P1507" s="193">
        <f t="shared" si="108"/>
        <v>119.99864757358765</v>
      </c>
      <c r="Q1507" s="11"/>
      <c r="R1507" s="11"/>
      <c r="S1507" s="11"/>
      <c r="T1507" s="196">
        <f t="shared" si="109"/>
        <v>708.66865552903744</v>
      </c>
      <c r="U1507" s="11"/>
      <c r="V1507" s="11"/>
      <c r="W1507" s="11"/>
      <c r="Y1507" s="171">
        <v>603353.19999999867</v>
      </c>
      <c r="Z1507" s="171">
        <f t="shared" si="106"/>
        <v>919393.98</v>
      </c>
      <c r="AA1507" s="172"/>
      <c r="AB1507" s="171">
        <f t="shared" si="107"/>
        <v>546939.93000000005</v>
      </c>
      <c r="AC1507" s="171">
        <v>675181.71</v>
      </c>
      <c r="AD1507" s="171"/>
      <c r="AE1507" s="4"/>
      <c r="AF1507" s="4"/>
    </row>
    <row r="1508" spans="1:32">
      <c r="A1508" s="56"/>
      <c r="B1508" s="11"/>
      <c r="C1508" s="11" t="s">
        <v>366</v>
      </c>
      <c r="D1508" s="11"/>
      <c r="E1508" s="11" t="s">
        <v>368</v>
      </c>
      <c r="F1508" s="11">
        <v>6836</v>
      </c>
      <c r="G1508" s="11"/>
      <c r="H1508" s="11"/>
      <c r="I1508" s="11"/>
      <c r="J1508" s="204">
        <v>1183.6300000000001</v>
      </c>
      <c r="K1508" s="11"/>
      <c r="M1508" s="11">
        <v>20</v>
      </c>
      <c r="N1508" s="70"/>
      <c r="P1508" s="193">
        <f t="shared" si="108"/>
        <v>59.181500000000007</v>
      </c>
      <c r="Q1508" s="11"/>
      <c r="R1508" s="11"/>
      <c r="S1508" s="11"/>
      <c r="T1508" s="196">
        <f t="shared" si="109"/>
        <v>341.8</v>
      </c>
      <c r="U1508" s="11"/>
      <c r="V1508" s="11"/>
      <c r="W1508" s="11"/>
      <c r="Y1508" s="171">
        <v>1183.6300000000001</v>
      </c>
      <c r="Z1508" s="171">
        <f t="shared" si="106"/>
        <v>1803.62</v>
      </c>
      <c r="AA1508" s="172"/>
      <c r="AB1508" s="171">
        <f t="shared" si="107"/>
        <v>1072.96</v>
      </c>
      <c r="AC1508" s="171">
        <v>1324.54</v>
      </c>
      <c r="AD1508" s="171"/>
      <c r="AE1508" s="4"/>
      <c r="AF1508" s="4"/>
    </row>
    <row r="1509" spans="1:32">
      <c r="A1509" s="56"/>
      <c r="B1509" s="11"/>
      <c r="C1509" s="11" t="s">
        <v>366</v>
      </c>
      <c r="D1509" s="11"/>
      <c r="E1509" s="11" t="s">
        <v>96</v>
      </c>
      <c r="F1509" s="11"/>
      <c r="G1509" s="11"/>
      <c r="H1509" s="11"/>
      <c r="I1509" s="11"/>
      <c r="J1509" s="204">
        <v>4.51</v>
      </c>
      <c r="K1509" s="11"/>
      <c r="M1509" s="11">
        <v>1</v>
      </c>
      <c r="N1509" s="70"/>
      <c r="P1509" s="193">
        <f t="shared" si="108"/>
        <v>4.51</v>
      </c>
      <c r="Q1509" s="11"/>
      <c r="R1509" s="11"/>
      <c r="S1509" s="11"/>
      <c r="T1509" s="196">
        <f t="shared" si="109"/>
        <v>0</v>
      </c>
      <c r="U1509" s="11"/>
      <c r="V1509" s="11"/>
      <c r="W1509" s="11"/>
      <c r="Y1509" s="171">
        <v>4.51</v>
      </c>
      <c r="Z1509" s="171">
        <f t="shared" si="106"/>
        <v>6.87</v>
      </c>
      <c r="AA1509" s="172"/>
      <c r="AB1509" s="171">
        <f t="shared" si="107"/>
        <v>4.09</v>
      </c>
      <c r="AC1509" s="171">
        <v>5.05</v>
      </c>
      <c r="AD1509" s="171"/>
      <c r="AE1509" s="4"/>
      <c r="AF1509" s="4"/>
    </row>
    <row r="1510" spans="1:32">
      <c r="A1510" s="56"/>
      <c r="B1510" s="11"/>
      <c r="C1510" s="11" t="s">
        <v>369</v>
      </c>
      <c r="D1510" s="11"/>
      <c r="E1510" s="11" t="s">
        <v>73</v>
      </c>
      <c r="F1510" s="11">
        <v>3398531</v>
      </c>
      <c r="G1510" s="11"/>
      <c r="H1510" s="11"/>
      <c r="I1510" s="11"/>
      <c r="J1510" s="204">
        <v>595185.94999999879</v>
      </c>
      <c r="K1510" s="11"/>
      <c r="M1510" s="11">
        <v>6874</v>
      </c>
      <c r="N1510" s="70"/>
      <c r="P1510" s="193">
        <f t="shared" si="108"/>
        <v>86.585096013965497</v>
      </c>
      <c r="Q1510" s="11"/>
      <c r="R1510" s="11"/>
      <c r="S1510" s="11"/>
      <c r="T1510" s="196">
        <f t="shared" si="109"/>
        <v>494.40369508292116</v>
      </c>
      <c r="U1510" s="11"/>
      <c r="V1510" s="11"/>
      <c r="W1510" s="11"/>
      <c r="Y1510" s="171">
        <v>595185.94999999879</v>
      </c>
      <c r="Z1510" s="171">
        <f t="shared" si="106"/>
        <v>906948.67</v>
      </c>
      <c r="AA1510" s="172"/>
      <c r="AB1510" s="171">
        <f t="shared" si="107"/>
        <v>539536.31000000006</v>
      </c>
      <c r="AC1510" s="171">
        <v>666042.15</v>
      </c>
      <c r="AD1510" s="171"/>
      <c r="AE1510" s="4"/>
      <c r="AF1510" s="4"/>
    </row>
    <row r="1511" spans="1:32">
      <c r="A1511" s="56"/>
      <c r="B1511" s="11"/>
      <c r="C1511" s="11" t="s">
        <v>370</v>
      </c>
      <c r="D1511" s="11"/>
      <c r="E1511" s="11" t="s">
        <v>133</v>
      </c>
      <c r="F1511" s="11">
        <v>511</v>
      </c>
      <c r="G1511" s="11"/>
      <c r="H1511" s="11"/>
      <c r="I1511" s="11"/>
      <c r="J1511" s="204">
        <v>93.64</v>
      </c>
      <c r="K1511" s="11"/>
      <c r="M1511" s="11">
        <v>1</v>
      </c>
      <c r="N1511" s="70"/>
      <c r="P1511" s="193">
        <f t="shared" si="108"/>
        <v>93.64</v>
      </c>
      <c r="Q1511" s="11"/>
      <c r="R1511" s="11"/>
      <c r="S1511" s="11"/>
      <c r="T1511" s="196">
        <f t="shared" si="109"/>
        <v>511</v>
      </c>
      <c r="U1511" s="11"/>
      <c r="V1511" s="11"/>
      <c r="W1511" s="11"/>
      <c r="Y1511" s="171">
        <v>93.64</v>
      </c>
      <c r="Z1511" s="171">
        <f t="shared" si="106"/>
        <v>142.69</v>
      </c>
      <c r="AA1511" s="172"/>
      <c r="AB1511" s="171">
        <f t="shared" si="107"/>
        <v>84.88</v>
      </c>
      <c r="AC1511" s="171">
        <v>104.79</v>
      </c>
      <c r="AD1511" s="171"/>
      <c r="AE1511" s="4"/>
      <c r="AF1511" s="4"/>
    </row>
    <row r="1512" spans="1:32">
      <c r="A1512" s="56"/>
      <c r="B1512" s="11"/>
      <c r="C1512" s="11" t="s">
        <v>371</v>
      </c>
      <c r="D1512" s="11"/>
      <c r="E1512" s="11" t="s">
        <v>173</v>
      </c>
      <c r="F1512" s="11">
        <v>3057682</v>
      </c>
      <c r="G1512" s="11"/>
      <c r="H1512" s="11"/>
      <c r="I1512" s="11"/>
      <c r="J1512" s="204">
        <v>523405.89999999775</v>
      </c>
      <c r="K1512" s="11"/>
      <c r="M1512" s="11">
        <v>3569</v>
      </c>
      <c r="N1512" s="70"/>
      <c r="P1512" s="193">
        <f t="shared" si="108"/>
        <v>146.65337629588058</v>
      </c>
      <c r="Q1512" s="11"/>
      <c r="R1512" s="11"/>
      <c r="S1512" s="11"/>
      <c r="T1512" s="196">
        <f t="shared" si="109"/>
        <v>856.73353880638831</v>
      </c>
      <c r="U1512" s="11"/>
      <c r="V1512" s="11"/>
      <c r="W1512" s="11"/>
      <c r="Y1512" s="171">
        <v>523405.89999999775</v>
      </c>
      <c r="Z1512" s="171">
        <f t="shared" si="106"/>
        <v>797569.71</v>
      </c>
      <c r="AA1512" s="172"/>
      <c r="AB1512" s="171">
        <f t="shared" si="107"/>
        <v>474467.66</v>
      </c>
      <c r="AC1512" s="171">
        <v>585716.77</v>
      </c>
      <c r="AD1512" s="171"/>
      <c r="AE1512" s="4"/>
      <c r="AF1512" s="4"/>
    </row>
    <row r="1513" spans="1:32">
      <c r="A1513" s="56"/>
      <c r="B1513" s="11"/>
      <c r="C1513" s="11" t="s">
        <v>371</v>
      </c>
      <c r="D1513" s="11"/>
      <c r="E1513" s="11" t="s">
        <v>372</v>
      </c>
      <c r="F1513" s="11">
        <v>20324</v>
      </c>
      <c r="G1513" s="11"/>
      <c r="H1513" s="11"/>
      <c r="I1513" s="11"/>
      <c r="J1513" s="204">
        <v>3594.7400000000002</v>
      </c>
      <c r="K1513" s="11"/>
      <c r="M1513" s="11">
        <v>17</v>
      </c>
      <c r="N1513" s="70"/>
      <c r="P1513" s="193">
        <f t="shared" si="108"/>
        <v>211.45529411764707</v>
      </c>
      <c r="Q1513" s="11"/>
      <c r="R1513" s="11"/>
      <c r="S1513" s="11"/>
      <c r="T1513" s="196">
        <f t="shared" si="109"/>
        <v>1195.5294117647059</v>
      </c>
      <c r="U1513" s="11"/>
      <c r="V1513" s="11"/>
      <c r="W1513" s="11"/>
      <c r="Y1513" s="171">
        <v>3594.7400000000002</v>
      </c>
      <c r="Z1513" s="171">
        <f t="shared" si="106"/>
        <v>5477.69</v>
      </c>
      <c r="AA1513" s="172"/>
      <c r="AB1513" s="171">
        <f t="shared" si="107"/>
        <v>3258.63</v>
      </c>
      <c r="AC1513" s="171">
        <v>4022.69</v>
      </c>
      <c r="AD1513" s="171"/>
      <c r="AE1513" s="4"/>
      <c r="AF1513" s="4"/>
    </row>
    <row r="1514" spans="1:32">
      <c r="A1514" s="56"/>
      <c r="B1514" s="11"/>
      <c r="C1514" s="11" t="s">
        <v>373</v>
      </c>
      <c r="D1514" s="11"/>
      <c r="E1514" s="11" t="s">
        <v>112</v>
      </c>
      <c r="F1514" s="11">
        <v>698434</v>
      </c>
      <c r="G1514" s="11"/>
      <c r="H1514" s="11"/>
      <c r="I1514" s="11"/>
      <c r="J1514" s="204">
        <v>123569.49000000006</v>
      </c>
      <c r="K1514" s="11"/>
      <c r="M1514" s="11">
        <v>1496</v>
      </c>
      <c r="N1514" s="70"/>
      <c r="P1514" s="193">
        <f t="shared" si="108"/>
        <v>82.599926470588272</v>
      </c>
      <c r="Q1514" s="11"/>
      <c r="R1514" s="11"/>
      <c r="S1514" s="11"/>
      <c r="T1514" s="196">
        <f t="shared" si="109"/>
        <v>466.86764705882354</v>
      </c>
      <c r="U1514" s="11"/>
      <c r="V1514" s="11"/>
      <c r="W1514" s="11"/>
      <c r="Y1514" s="171">
        <v>123569.49000000006</v>
      </c>
      <c r="Z1514" s="171">
        <f t="shared" si="106"/>
        <v>188296.09</v>
      </c>
      <c r="AA1514" s="172"/>
      <c r="AB1514" s="171">
        <f t="shared" si="107"/>
        <v>112015.79</v>
      </c>
      <c r="AC1514" s="171">
        <v>138280.29999999999</v>
      </c>
      <c r="AD1514" s="171"/>
      <c r="AE1514" s="4"/>
      <c r="AF1514" s="4"/>
    </row>
    <row r="1515" spans="1:32">
      <c r="A1515" s="56"/>
      <c r="B1515" s="11"/>
      <c r="C1515" s="11" t="s">
        <v>373</v>
      </c>
      <c r="D1515" s="11"/>
      <c r="E1515" s="11" t="s">
        <v>374</v>
      </c>
      <c r="F1515" s="11">
        <v>616</v>
      </c>
      <c r="G1515" s="11"/>
      <c r="H1515" s="11"/>
      <c r="I1515" s="11"/>
      <c r="J1515" s="204">
        <v>110.24</v>
      </c>
      <c r="K1515" s="11"/>
      <c r="M1515" s="11">
        <v>1</v>
      </c>
      <c r="N1515" s="70"/>
      <c r="P1515" s="193">
        <f t="shared" si="108"/>
        <v>110.24</v>
      </c>
      <c r="Q1515" s="11"/>
      <c r="R1515" s="11"/>
      <c r="S1515" s="11"/>
      <c r="T1515" s="196">
        <f t="shared" si="109"/>
        <v>616</v>
      </c>
      <c r="U1515" s="11"/>
      <c r="V1515" s="11"/>
      <c r="W1515" s="11"/>
      <c r="Y1515" s="171">
        <v>110.24</v>
      </c>
      <c r="Z1515" s="171">
        <f t="shared" si="106"/>
        <v>167.98</v>
      </c>
      <c r="AA1515" s="172"/>
      <c r="AB1515" s="171">
        <f t="shared" si="107"/>
        <v>99.93</v>
      </c>
      <c r="AC1515" s="171">
        <v>123.36</v>
      </c>
      <c r="AD1515" s="171"/>
      <c r="AE1515" s="4"/>
      <c r="AF1515" s="4"/>
    </row>
    <row r="1516" spans="1:32">
      <c r="A1516" s="56"/>
      <c r="B1516" s="11"/>
      <c r="C1516" s="11" t="s">
        <v>375</v>
      </c>
      <c r="D1516" s="11"/>
      <c r="E1516" s="11" t="s">
        <v>98</v>
      </c>
      <c r="F1516" s="11">
        <v>53101</v>
      </c>
      <c r="G1516" s="11"/>
      <c r="H1516" s="11"/>
      <c r="I1516" s="11"/>
      <c r="J1516" s="204">
        <v>9095.08</v>
      </c>
      <c r="K1516" s="11"/>
      <c r="M1516" s="11">
        <v>73</v>
      </c>
      <c r="N1516" s="70"/>
      <c r="P1516" s="193">
        <f t="shared" si="108"/>
        <v>124.59013698630137</v>
      </c>
      <c r="Q1516" s="11"/>
      <c r="R1516" s="11"/>
      <c r="S1516" s="11"/>
      <c r="T1516" s="196">
        <f t="shared" si="109"/>
        <v>727.41095890410963</v>
      </c>
      <c r="U1516" s="11"/>
      <c r="V1516" s="11"/>
      <c r="W1516" s="11"/>
      <c r="Y1516" s="171">
        <v>9095.08</v>
      </c>
      <c r="Z1516" s="171">
        <f t="shared" si="106"/>
        <v>13859.15</v>
      </c>
      <c r="AA1516" s="172"/>
      <c r="AB1516" s="171">
        <f t="shared" si="107"/>
        <v>8244.69</v>
      </c>
      <c r="AC1516" s="171">
        <v>10177.84</v>
      </c>
      <c r="AD1516" s="171"/>
      <c r="AE1516" s="4"/>
      <c r="AF1516" s="4"/>
    </row>
    <row r="1517" spans="1:32">
      <c r="A1517" s="56"/>
      <c r="B1517" s="11"/>
      <c r="C1517" s="11" t="s">
        <v>376</v>
      </c>
      <c r="D1517" s="11"/>
      <c r="E1517" s="11" t="s">
        <v>377</v>
      </c>
      <c r="F1517" s="11">
        <v>94862</v>
      </c>
      <c r="G1517" s="11"/>
      <c r="H1517" s="11"/>
      <c r="I1517" s="11"/>
      <c r="J1517" s="204">
        <v>16431.750000000004</v>
      </c>
      <c r="K1517" s="11"/>
      <c r="M1517" s="11">
        <v>118</v>
      </c>
      <c r="N1517" s="70"/>
      <c r="P1517" s="193">
        <f t="shared" si="108"/>
        <v>139.25211864406782</v>
      </c>
      <c r="Q1517" s="11"/>
      <c r="R1517" s="11"/>
      <c r="S1517" s="11"/>
      <c r="T1517" s="196">
        <f t="shared" si="109"/>
        <v>803.91525423728808</v>
      </c>
      <c r="U1517" s="11"/>
      <c r="V1517" s="11"/>
      <c r="W1517" s="11"/>
      <c r="Y1517" s="171">
        <v>16431.750000000004</v>
      </c>
      <c r="Z1517" s="171">
        <f t="shared" si="106"/>
        <v>25038.82</v>
      </c>
      <c r="AA1517" s="172"/>
      <c r="AB1517" s="171">
        <f t="shared" si="107"/>
        <v>14895.39</v>
      </c>
      <c r="AC1517" s="171">
        <v>18387.93</v>
      </c>
      <c r="AD1517" s="171"/>
      <c r="AE1517" s="4"/>
      <c r="AF1517" s="4"/>
    </row>
    <row r="1518" spans="1:32">
      <c r="A1518" s="56"/>
      <c r="B1518" s="11"/>
      <c r="C1518" s="11" t="s">
        <v>378</v>
      </c>
      <c r="D1518" s="11"/>
      <c r="E1518" s="11" t="s">
        <v>75</v>
      </c>
      <c r="F1518" s="11">
        <v>134520</v>
      </c>
      <c r="G1518" s="11"/>
      <c r="H1518" s="11"/>
      <c r="I1518" s="11"/>
      <c r="J1518" s="204">
        <v>23064.229999999996</v>
      </c>
      <c r="K1518" s="11"/>
      <c r="M1518" s="11">
        <v>161</v>
      </c>
      <c r="N1518" s="70"/>
      <c r="P1518" s="193">
        <f t="shared" si="108"/>
        <v>143.25608695652173</v>
      </c>
      <c r="Q1518" s="11"/>
      <c r="R1518" s="11"/>
      <c r="S1518" s="11"/>
      <c r="T1518" s="196">
        <f t="shared" si="109"/>
        <v>835.52795031055905</v>
      </c>
      <c r="U1518" s="11"/>
      <c r="V1518" s="11"/>
      <c r="W1518" s="11"/>
      <c r="Y1518" s="171">
        <v>23064.229999999996</v>
      </c>
      <c r="Z1518" s="171">
        <f t="shared" si="106"/>
        <v>35145.440000000002</v>
      </c>
      <c r="AA1518" s="172"/>
      <c r="AB1518" s="171">
        <f t="shared" si="107"/>
        <v>20907.73</v>
      </c>
      <c r="AC1518" s="171">
        <v>25810</v>
      </c>
      <c r="AD1518" s="171"/>
      <c r="AE1518" s="4"/>
      <c r="AF1518" s="4"/>
    </row>
    <row r="1519" spans="1:32">
      <c r="A1519" s="56"/>
      <c r="B1519" s="11"/>
      <c r="C1519" s="11" t="s">
        <v>379</v>
      </c>
      <c r="D1519" s="11"/>
      <c r="E1519" s="11" t="s">
        <v>52</v>
      </c>
      <c r="F1519" s="11">
        <v>239</v>
      </c>
      <c r="G1519" s="11"/>
      <c r="H1519" s="11"/>
      <c r="I1519" s="11"/>
      <c r="J1519" s="204">
        <v>46.76</v>
      </c>
      <c r="K1519" s="11"/>
      <c r="M1519" s="11">
        <v>1</v>
      </c>
      <c r="N1519" s="70"/>
      <c r="P1519" s="193">
        <f t="shared" si="108"/>
        <v>46.76</v>
      </c>
      <c r="Q1519" s="11"/>
      <c r="R1519" s="11"/>
      <c r="S1519" s="11"/>
      <c r="T1519" s="196">
        <f t="shared" si="109"/>
        <v>239</v>
      </c>
      <c r="U1519" s="11"/>
      <c r="V1519" s="11"/>
      <c r="W1519" s="11"/>
      <c r="Y1519" s="171">
        <v>46.76</v>
      </c>
      <c r="Z1519" s="171">
        <f t="shared" si="106"/>
        <v>71.25</v>
      </c>
      <c r="AA1519" s="172"/>
      <c r="AB1519" s="171">
        <f t="shared" si="107"/>
        <v>42.39</v>
      </c>
      <c r="AC1519" s="171">
        <v>52.33</v>
      </c>
      <c r="AD1519" s="171"/>
      <c r="AE1519" s="4"/>
      <c r="AF1519" s="4"/>
    </row>
    <row r="1520" spans="1:32">
      <c r="A1520" s="56"/>
      <c r="B1520" s="11"/>
      <c r="C1520" s="11" t="s">
        <v>379</v>
      </c>
      <c r="D1520" s="11"/>
      <c r="E1520" s="11" t="s">
        <v>197</v>
      </c>
      <c r="F1520" s="11">
        <v>273</v>
      </c>
      <c r="G1520" s="11"/>
      <c r="H1520" s="11"/>
      <c r="I1520" s="11"/>
      <c r="J1520" s="204">
        <v>51.19</v>
      </c>
      <c r="K1520" s="11"/>
      <c r="M1520" s="11">
        <v>1</v>
      </c>
      <c r="N1520" s="70"/>
      <c r="P1520" s="193">
        <f t="shared" si="108"/>
        <v>51.19</v>
      </c>
      <c r="Q1520" s="11"/>
      <c r="R1520" s="11"/>
      <c r="S1520" s="11"/>
      <c r="T1520" s="196">
        <f t="shared" si="109"/>
        <v>273</v>
      </c>
      <c r="U1520" s="11"/>
      <c r="V1520" s="11"/>
      <c r="W1520" s="11"/>
      <c r="Y1520" s="171">
        <v>51.19</v>
      </c>
      <c r="Z1520" s="171">
        <f t="shared" si="106"/>
        <v>78</v>
      </c>
      <c r="AA1520" s="172"/>
      <c r="AB1520" s="171">
        <f t="shared" si="107"/>
        <v>46.4</v>
      </c>
      <c r="AC1520" s="171">
        <v>57.28</v>
      </c>
      <c r="AD1520" s="171"/>
      <c r="AE1520" s="4"/>
      <c r="AF1520" s="4"/>
    </row>
    <row r="1521" spans="1:32">
      <c r="A1521" s="56"/>
      <c r="B1521" s="11"/>
      <c r="C1521" s="11" t="s">
        <v>379</v>
      </c>
      <c r="D1521" s="11"/>
      <c r="E1521" s="11" t="s">
        <v>66</v>
      </c>
      <c r="F1521" s="11">
        <v>2768</v>
      </c>
      <c r="G1521" s="11"/>
      <c r="H1521" s="11"/>
      <c r="I1521" s="11"/>
      <c r="J1521" s="204">
        <v>495.97</v>
      </c>
      <c r="K1521" s="11"/>
      <c r="M1521" s="11">
        <v>5</v>
      </c>
      <c r="N1521" s="70"/>
      <c r="P1521" s="193">
        <f t="shared" si="108"/>
        <v>99.194000000000003</v>
      </c>
      <c r="Q1521" s="11"/>
      <c r="R1521" s="11"/>
      <c r="S1521" s="11"/>
      <c r="T1521" s="196">
        <f t="shared" si="109"/>
        <v>553.6</v>
      </c>
      <c r="U1521" s="11"/>
      <c r="V1521" s="11"/>
      <c r="W1521" s="11"/>
      <c r="Y1521" s="171">
        <v>495.97</v>
      </c>
      <c r="Z1521" s="171">
        <f t="shared" si="106"/>
        <v>755.76</v>
      </c>
      <c r="AA1521" s="172"/>
      <c r="AB1521" s="171">
        <f t="shared" si="107"/>
        <v>449.6</v>
      </c>
      <c r="AC1521" s="171">
        <v>555.01</v>
      </c>
      <c r="AD1521" s="171"/>
      <c r="AE1521" s="4"/>
      <c r="AF1521" s="4"/>
    </row>
    <row r="1522" spans="1:32">
      <c r="A1522" s="56"/>
      <c r="B1522" s="11"/>
      <c r="C1522" s="11" t="s">
        <v>379</v>
      </c>
      <c r="D1522" s="11"/>
      <c r="E1522" s="11" t="s">
        <v>108</v>
      </c>
      <c r="F1522" s="11">
        <v>5655893</v>
      </c>
      <c r="G1522" s="11"/>
      <c r="H1522" s="11"/>
      <c r="I1522" s="11"/>
      <c r="J1522" s="204">
        <v>961494.80000000307</v>
      </c>
      <c r="K1522" s="11"/>
      <c r="M1522" s="11">
        <v>9689</v>
      </c>
      <c r="N1522" s="70"/>
      <c r="P1522" s="193">
        <f t="shared" si="108"/>
        <v>99.235710599649408</v>
      </c>
      <c r="Q1522" s="11"/>
      <c r="R1522" s="11"/>
      <c r="S1522" s="11"/>
      <c r="T1522" s="196">
        <f t="shared" si="109"/>
        <v>583.74373000309629</v>
      </c>
      <c r="U1522" s="11"/>
      <c r="V1522" s="11"/>
      <c r="W1522" s="11"/>
      <c r="Y1522" s="171">
        <v>961494.80000000307</v>
      </c>
      <c r="Z1522" s="171">
        <f t="shared" si="106"/>
        <v>1465132.75</v>
      </c>
      <c r="AA1522" s="172"/>
      <c r="AB1522" s="171">
        <f t="shared" si="107"/>
        <v>871595.43</v>
      </c>
      <c r="AC1522" s="171">
        <v>1075959.6499999999</v>
      </c>
      <c r="AD1522" s="171"/>
      <c r="AE1522" s="4"/>
      <c r="AF1522" s="4"/>
    </row>
    <row r="1523" spans="1:32">
      <c r="A1523" s="56"/>
      <c r="B1523" s="11"/>
      <c r="C1523" s="11" t="s">
        <v>380</v>
      </c>
      <c r="D1523" s="11"/>
      <c r="E1523" s="11" t="s">
        <v>86</v>
      </c>
      <c r="F1523" s="11">
        <v>172848</v>
      </c>
      <c r="G1523" s="11"/>
      <c r="H1523" s="11"/>
      <c r="I1523" s="11"/>
      <c r="J1523" s="204">
        <v>31038.280000000021</v>
      </c>
      <c r="K1523" s="11"/>
      <c r="M1523" s="11">
        <v>675</v>
      </c>
      <c r="N1523" s="70"/>
      <c r="P1523" s="193">
        <f t="shared" si="108"/>
        <v>45.982637037037065</v>
      </c>
      <c r="Q1523" s="11"/>
      <c r="R1523" s="11"/>
      <c r="S1523" s="11"/>
      <c r="T1523" s="196">
        <f t="shared" si="109"/>
        <v>256.07111111111112</v>
      </c>
      <c r="U1523" s="11"/>
      <c r="V1523" s="11"/>
      <c r="W1523" s="11"/>
      <c r="Y1523" s="171">
        <v>31038.280000000021</v>
      </c>
      <c r="Z1523" s="171">
        <f t="shared" si="106"/>
        <v>47296.36</v>
      </c>
      <c r="AA1523" s="172"/>
      <c r="AB1523" s="171">
        <f t="shared" si="107"/>
        <v>28136.21</v>
      </c>
      <c r="AC1523" s="171">
        <v>34733.35</v>
      </c>
      <c r="AD1523" s="171"/>
      <c r="AE1523" s="4"/>
      <c r="AF1523" s="4"/>
    </row>
    <row r="1524" spans="1:32">
      <c r="A1524" s="56"/>
      <c r="B1524" s="11"/>
      <c r="C1524" s="11" t="s">
        <v>381</v>
      </c>
      <c r="D1524" s="11"/>
      <c r="E1524" s="11" t="s">
        <v>89</v>
      </c>
      <c r="F1524" s="11">
        <v>65209</v>
      </c>
      <c r="G1524" s="11"/>
      <c r="H1524" s="11"/>
      <c r="I1524" s="11"/>
      <c r="J1524" s="204">
        <v>11028.910000000003</v>
      </c>
      <c r="K1524" s="11"/>
      <c r="M1524" s="11">
        <v>120</v>
      </c>
      <c r="N1524" s="70"/>
      <c r="P1524" s="193">
        <f t="shared" si="108"/>
        <v>91.907583333333363</v>
      </c>
      <c r="Q1524" s="11"/>
      <c r="R1524" s="11"/>
      <c r="S1524" s="11"/>
      <c r="T1524" s="196">
        <f t="shared" si="109"/>
        <v>543.4083333333333</v>
      </c>
      <c r="U1524" s="11"/>
      <c r="V1524" s="11"/>
      <c r="W1524" s="11"/>
      <c r="Y1524" s="171">
        <v>11028.910000000003</v>
      </c>
      <c r="Z1524" s="171">
        <f t="shared" si="106"/>
        <v>16805.93</v>
      </c>
      <c r="AA1524" s="172"/>
      <c r="AB1524" s="171">
        <f t="shared" si="107"/>
        <v>9997.7099999999991</v>
      </c>
      <c r="AC1524" s="171">
        <v>12341.89</v>
      </c>
      <c r="AD1524" s="171"/>
      <c r="AE1524" s="4"/>
      <c r="AF1524" s="4"/>
    </row>
    <row r="1525" spans="1:32">
      <c r="A1525" s="56"/>
      <c r="B1525" s="11"/>
      <c r="C1525" s="11" t="s">
        <v>381</v>
      </c>
      <c r="D1525" s="11"/>
      <c r="E1525" s="11" t="s">
        <v>66</v>
      </c>
      <c r="F1525" s="11">
        <v>2271363</v>
      </c>
      <c r="G1525" s="11"/>
      <c r="H1525" s="11"/>
      <c r="I1525" s="11"/>
      <c r="J1525" s="204">
        <v>387280.10999999905</v>
      </c>
      <c r="K1525" s="11"/>
      <c r="M1525" s="11">
        <v>3608</v>
      </c>
      <c r="N1525" s="70"/>
      <c r="P1525" s="193">
        <f t="shared" si="108"/>
        <v>107.33927660753854</v>
      </c>
      <c r="Q1525" s="11"/>
      <c r="R1525" s="11"/>
      <c r="S1525" s="11"/>
      <c r="T1525" s="196">
        <f t="shared" si="109"/>
        <v>629.53519955654099</v>
      </c>
      <c r="U1525" s="11"/>
      <c r="V1525" s="11"/>
      <c r="W1525" s="11"/>
      <c r="Y1525" s="171">
        <v>387280.10999999905</v>
      </c>
      <c r="Z1525" s="171">
        <f t="shared" si="106"/>
        <v>590140.24</v>
      </c>
      <c r="AA1525" s="172"/>
      <c r="AB1525" s="171">
        <f t="shared" si="107"/>
        <v>351069.58</v>
      </c>
      <c r="AC1525" s="171">
        <v>433385.36</v>
      </c>
      <c r="AD1525" s="171"/>
      <c r="AE1525" s="4"/>
      <c r="AF1525" s="4"/>
    </row>
    <row r="1526" spans="1:32">
      <c r="A1526" s="56"/>
      <c r="B1526" s="11"/>
      <c r="C1526" s="11" t="s">
        <v>381</v>
      </c>
      <c r="D1526" s="11"/>
      <c r="E1526" s="11" t="s">
        <v>108</v>
      </c>
      <c r="F1526" s="11">
        <v>777</v>
      </c>
      <c r="G1526" s="11"/>
      <c r="H1526" s="11"/>
      <c r="I1526" s="11"/>
      <c r="J1526" s="204">
        <v>137.58000000000001</v>
      </c>
      <c r="K1526" s="11"/>
      <c r="M1526" s="11">
        <v>1</v>
      </c>
      <c r="N1526" s="70"/>
      <c r="P1526" s="193">
        <f t="shared" si="108"/>
        <v>137.58000000000001</v>
      </c>
      <c r="Q1526" s="11"/>
      <c r="R1526" s="11"/>
      <c r="S1526" s="11"/>
      <c r="T1526" s="196">
        <f t="shared" si="109"/>
        <v>777</v>
      </c>
      <c r="U1526" s="11"/>
      <c r="V1526" s="11"/>
      <c r="W1526" s="11"/>
      <c r="Y1526" s="171">
        <v>137.58000000000001</v>
      </c>
      <c r="Z1526" s="171">
        <f t="shared" si="106"/>
        <v>209.65</v>
      </c>
      <c r="AA1526" s="172"/>
      <c r="AB1526" s="171">
        <f t="shared" si="107"/>
        <v>124.72</v>
      </c>
      <c r="AC1526" s="171">
        <v>153.96</v>
      </c>
      <c r="AD1526" s="171"/>
      <c r="AE1526" s="4"/>
      <c r="AF1526" s="4"/>
    </row>
    <row r="1527" spans="1:32">
      <c r="A1527" s="56"/>
      <c r="B1527" s="11"/>
      <c r="C1527" s="11" t="s">
        <v>382</v>
      </c>
      <c r="D1527" s="11"/>
      <c r="E1527" s="11" t="s">
        <v>372</v>
      </c>
      <c r="F1527" s="11">
        <v>3136012</v>
      </c>
      <c r="G1527" s="11"/>
      <c r="H1527" s="11"/>
      <c r="I1527" s="11"/>
      <c r="J1527" s="204">
        <v>534535.14999999944</v>
      </c>
      <c r="K1527" s="11"/>
      <c r="M1527" s="11">
        <v>2525</v>
      </c>
      <c r="N1527" s="70"/>
      <c r="P1527" s="193">
        <f t="shared" si="108"/>
        <v>211.69708910891066</v>
      </c>
      <c r="Q1527" s="11"/>
      <c r="R1527" s="11"/>
      <c r="S1527" s="11"/>
      <c r="T1527" s="196">
        <f t="shared" si="109"/>
        <v>1241.9849504950496</v>
      </c>
      <c r="U1527" s="11"/>
      <c r="V1527" s="11"/>
      <c r="W1527" s="11"/>
      <c r="Y1527" s="171">
        <v>534535.14999999944</v>
      </c>
      <c r="Z1527" s="171">
        <f t="shared" si="106"/>
        <v>814528.54</v>
      </c>
      <c r="AA1527" s="172"/>
      <c r="AB1527" s="171">
        <f t="shared" si="107"/>
        <v>484556.33</v>
      </c>
      <c r="AC1527" s="171">
        <v>598170.94999999995</v>
      </c>
      <c r="AD1527" s="171"/>
      <c r="AE1527" s="4"/>
      <c r="AF1527" s="4"/>
    </row>
    <row r="1528" spans="1:32">
      <c r="A1528" s="56"/>
      <c r="B1528" s="11"/>
      <c r="C1528" s="11" t="s">
        <v>382</v>
      </c>
      <c r="D1528" s="11"/>
      <c r="E1528" s="11" t="s">
        <v>77</v>
      </c>
      <c r="F1528" s="11">
        <v>7919</v>
      </c>
      <c r="G1528" s="11"/>
      <c r="H1528" s="11"/>
      <c r="I1528" s="11"/>
      <c r="J1528" s="204">
        <v>1372.8899999999999</v>
      </c>
      <c r="K1528" s="11"/>
      <c r="M1528" s="11">
        <v>11</v>
      </c>
      <c r="N1528" s="70"/>
      <c r="P1528" s="193">
        <f t="shared" si="108"/>
        <v>124.80818181818181</v>
      </c>
      <c r="Q1528" s="11"/>
      <c r="R1528" s="11"/>
      <c r="S1528" s="11"/>
      <c r="T1528" s="196">
        <f t="shared" si="109"/>
        <v>719.90909090909088</v>
      </c>
      <c r="U1528" s="11"/>
      <c r="V1528" s="11"/>
      <c r="W1528" s="11"/>
      <c r="Y1528" s="171">
        <v>1372.8899999999999</v>
      </c>
      <c r="Z1528" s="171">
        <f t="shared" si="106"/>
        <v>2092.02</v>
      </c>
      <c r="AA1528" s="172"/>
      <c r="AB1528" s="171">
        <f t="shared" si="107"/>
        <v>1244.53</v>
      </c>
      <c r="AC1528" s="171">
        <v>1536.33</v>
      </c>
      <c r="AD1528" s="171"/>
      <c r="AE1528" s="4"/>
      <c r="AF1528" s="4"/>
    </row>
    <row r="1529" spans="1:32">
      <c r="A1529" s="56"/>
      <c r="B1529" s="11"/>
      <c r="C1529" s="11" t="s">
        <v>383</v>
      </c>
      <c r="D1529" s="11"/>
      <c r="E1529" s="11" t="s">
        <v>367</v>
      </c>
      <c r="F1529" s="11">
        <v>1088</v>
      </c>
      <c r="G1529" s="11"/>
      <c r="H1529" s="11"/>
      <c r="I1529" s="11"/>
      <c r="J1529" s="204">
        <v>195.16</v>
      </c>
      <c r="K1529" s="11"/>
      <c r="M1529" s="11">
        <v>1</v>
      </c>
      <c r="N1529" s="70"/>
      <c r="P1529" s="193">
        <f t="shared" si="108"/>
        <v>195.16</v>
      </c>
      <c r="Q1529" s="11"/>
      <c r="R1529" s="11"/>
      <c r="S1529" s="11"/>
      <c r="T1529" s="196">
        <f t="shared" si="109"/>
        <v>1088</v>
      </c>
      <c r="U1529" s="11"/>
      <c r="V1529" s="11"/>
      <c r="W1529" s="11"/>
      <c r="Y1529" s="171">
        <v>195.16</v>
      </c>
      <c r="Z1529" s="171">
        <f t="shared" si="106"/>
        <v>297.39</v>
      </c>
      <c r="AA1529" s="172"/>
      <c r="AB1529" s="171">
        <f t="shared" si="107"/>
        <v>176.91</v>
      </c>
      <c r="AC1529" s="171">
        <v>218.39</v>
      </c>
      <c r="AD1529" s="171"/>
      <c r="AE1529" s="4"/>
      <c r="AF1529" s="4"/>
    </row>
    <row r="1530" spans="1:32">
      <c r="A1530" s="56"/>
      <c r="B1530" s="11"/>
      <c r="C1530" s="11" t="s">
        <v>383</v>
      </c>
      <c r="D1530" s="11"/>
      <c r="E1530" s="11" t="s">
        <v>368</v>
      </c>
      <c r="F1530" s="11">
        <v>1647035</v>
      </c>
      <c r="G1530" s="11"/>
      <c r="H1530" s="11"/>
      <c r="I1530" s="11"/>
      <c r="J1530" s="204">
        <v>278967.81000000011</v>
      </c>
      <c r="K1530" s="11"/>
      <c r="M1530" s="11">
        <v>1662</v>
      </c>
      <c r="N1530" s="70"/>
      <c r="P1530" s="193">
        <f t="shared" si="108"/>
        <v>167.85066787003618</v>
      </c>
      <c r="Q1530" s="11"/>
      <c r="R1530" s="11"/>
      <c r="S1530" s="11"/>
      <c r="T1530" s="196">
        <f t="shared" si="109"/>
        <v>990.99578820697957</v>
      </c>
      <c r="U1530" s="11"/>
      <c r="V1530" s="11"/>
      <c r="W1530" s="11"/>
      <c r="Y1530" s="171">
        <v>278967.81000000011</v>
      </c>
      <c r="Z1530" s="171">
        <f t="shared" si="106"/>
        <v>425093.17</v>
      </c>
      <c r="AA1530" s="172"/>
      <c r="AB1530" s="171">
        <f t="shared" si="107"/>
        <v>252884.44</v>
      </c>
      <c r="AC1530" s="171">
        <v>312178.61</v>
      </c>
      <c r="AD1530" s="171"/>
      <c r="AE1530" s="4"/>
      <c r="AF1530" s="4"/>
    </row>
    <row r="1531" spans="1:32">
      <c r="A1531" s="56"/>
      <c r="B1531" s="11"/>
      <c r="C1531" s="11" t="s">
        <v>384</v>
      </c>
      <c r="D1531" s="11"/>
      <c r="E1531" s="11" t="s">
        <v>161</v>
      </c>
      <c r="F1531" s="11">
        <v>6652748</v>
      </c>
      <c r="G1531" s="11"/>
      <c r="H1531" s="11"/>
      <c r="I1531" s="11"/>
      <c r="J1531" s="204">
        <v>1126019.3200000003</v>
      </c>
      <c r="K1531" s="11"/>
      <c r="M1531" s="11">
        <v>11192</v>
      </c>
      <c r="N1531" s="70"/>
      <c r="P1531" s="193">
        <f t="shared" si="108"/>
        <v>100.60930307362405</v>
      </c>
      <c r="Q1531" s="11"/>
      <c r="R1531" s="11"/>
      <c r="S1531" s="11"/>
      <c r="T1531" s="196">
        <f t="shared" si="109"/>
        <v>594.41994281629741</v>
      </c>
      <c r="U1531" s="11"/>
      <c r="V1531" s="11"/>
      <c r="W1531" s="11"/>
      <c r="Y1531" s="171">
        <v>1126019.3200000003</v>
      </c>
      <c r="Z1531" s="171">
        <f t="shared" si="106"/>
        <v>1715836.41</v>
      </c>
      <c r="AA1531" s="172"/>
      <c r="AB1531" s="171">
        <f t="shared" si="107"/>
        <v>1020736.98</v>
      </c>
      <c r="AC1531" s="171">
        <v>1260070.6299999999</v>
      </c>
      <c r="AD1531" s="171"/>
      <c r="AE1531" s="4"/>
      <c r="AF1531" s="4"/>
    </row>
    <row r="1532" spans="1:32">
      <c r="A1532" s="56"/>
      <c r="B1532" s="11"/>
      <c r="C1532" s="11" t="s">
        <v>386</v>
      </c>
      <c r="D1532" s="11"/>
      <c r="E1532" s="11" t="s">
        <v>387</v>
      </c>
      <c r="F1532" s="11">
        <v>350428</v>
      </c>
      <c r="G1532" s="11"/>
      <c r="H1532" s="11"/>
      <c r="I1532" s="11"/>
      <c r="J1532" s="204">
        <v>59189.490000000042</v>
      </c>
      <c r="K1532" s="11"/>
      <c r="M1532" s="11">
        <v>429</v>
      </c>
      <c r="N1532" s="70"/>
      <c r="P1532" s="193">
        <f t="shared" si="108"/>
        <v>137.97083916083926</v>
      </c>
      <c r="Q1532" s="11"/>
      <c r="R1532" s="11"/>
      <c r="S1532" s="11"/>
      <c r="T1532" s="196">
        <f t="shared" si="109"/>
        <v>816.84848484848487</v>
      </c>
      <c r="U1532" s="11"/>
      <c r="V1532" s="11"/>
      <c r="W1532" s="11"/>
      <c r="Y1532" s="171">
        <v>59189.490000000042</v>
      </c>
      <c r="Z1532" s="171">
        <f t="shared" si="106"/>
        <v>90193.37</v>
      </c>
      <c r="AA1532" s="172"/>
      <c r="AB1532" s="171">
        <f t="shared" si="107"/>
        <v>53655.3</v>
      </c>
      <c r="AC1532" s="171">
        <v>66235.929999999993</v>
      </c>
      <c r="AD1532" s="171"/>
      <c r="AE1532" s="4"/>
      <c r="AF1532" s="4"/>
    </row>
    <row r="1533" spans="1:32">
      <c r="A1533" s="56"/>
      <c r="B1533" s="11"/>
      <c r="C1533" s="11" t="s">
        <v>388</v>
      </c>
      <c r="D1533" s="11"/>
      <c r="E1533" s="11" t="s">
        <v>173</v>
      </c>
      <c r="F1533" s="11">
        <v>32953</v>
      </c>
      <c r="G1533" s="11"/>
      <c r="H1533" s="11"/>
      <c r="I1533" s="11"/>
      <c r="J1533" s="204">
        <v>5554.4000000000005</v>
      </c>
      <c r="K1533" s="11"/>
      <c r="M1533" s="11">
        <v>27</v>
      </c>
      <c r="N1533" s="70"/>
      <c r="P1533" s="193">
        <f t="shared" si="108"/>
        <v>205.71851851851855</v>
      </c>
      <c r="Q1533" s="11"/>
      <c r="R1533" s="11"/>
      <c r="S1533" s="11"/>
      <c r="T1533" s="196">
        <f t="shared" si="109"/>
        <v>1220.4814814814815</v>
      </c>
      <c r="U1533" s="11"/>
      <c r="V1533" s="11"/>
      <c r="W1533" s="11"/>
      <c r="Y1533" s="171">
        <v>5554.4000000000005</v>
      </c>
      <c r="Z1533" s="171">
        <f t="shared" si="106"/>
        <v>8463.84</v>
      </c>
      <c r="AA1533" s="172"/>
      <c r="AB1533" s="171">
        <f t="shared" si="107"/>
        <v>5035.07</v>
      </c>
      <c r="AC1533" s="171">
        <v>6215.64</v>
      </c>
      <c r="AD1533" s="171"/>
      <c r="AE1533" s="4"/>
      <c r="AF1533" s="4"/>
    </row>
    <row r="1534" spans="1:32">
      <c r="A1534" s="56"/>
      <c r="B1534" s="11"/>
      <c r="C1534" s="11" t="s">
        <v>389</v>
      </c>
      <c r="D1534" s="11"/>
      <c r="E1534" s="11" t="s">
        <v>142</v>
      </c>
      <c r="F1534" s="11">
        <v>490270</v>
      </c>
      <c r="G1534" s="11"/>
      <c r="H1534" s="11"/>
      <c r="I1534" s="11"/>
      <c r="J1534" s="204">
        <v>84287.400000000052</v>
      </c>
      <c r="K1534" s="11"/>
      <c r="M1534" s="11">
        <v>935</v>
      </c>
      <c r="N1534" s="70"/>
      <c r="P1534" s="193">
        <f t="shared" si="108"/>
        <v>90.146951871657805</v>
      </c>
      <c r="Q1534" s="11"/>
      <c r="R1534" s="11"/>
      <c r="S1534" s="11"/>
      <c r="T1534" s="196">
        <f t="shared" si="109"/>
        <v>524.35294117647061</v>
      </c>
      <c r="U1534" s="11"/>
      <c r="V1534" s="11"/>
      <c r="W1534" s="11"/>
      <c r="Y1534" s="171">
        <v>84287.400000000052</v>
      </c>
      <c r="Z1534" s="171">
        <f t="shared" si="106"/>
        <v>128437.75</v>
      </c>
      <c r="AA1534" s="172"/>
      <c r="AB1534" s="171">
        <f t="shared" si="107"/>
        <v>76406.559999999998</v>
      </c>
      <c r="AC1534" s="171">
        <v>94321.72</v>
      </c>
      <c r="AD1534" s="171"/>
      <c r="AE1534" s="4"/>
      <c r="AF1534" s="4"/>
    </row>
    <row r="1535" spans="1:32">
      <c r="A1535" s="56"/>
      <c r="B1535" s="11"/>
      <c r="C1535" s="11" t="s">
        <v>390</v>
      </c>
      <c r="D1535" s="11"/>
      <c r="E1535" s="11" t="s">
        <v>391</v>
      </c>
      <c r="F1535" s="11">
        <v>267916</v>
      </c>
      <c r="G1535" s="11"/>
      <c r="H1535" s="11"/>
      <c r="I1535" s="11"/>
      <c r="J1535" s="204">
        <v>45595.029999999955</v>
      </c>
      <c r="K1535" s="11"/>
      <c r="M1535" s="11">
        <v>418</v>
      </c>
      <c r="N1535" s="70"/>
      <c r="P1535" s="193">
        <f t="shared" si="108"/>
        <v>109.07901913875587</v>
      </c>
      <c r="Q1535" s="11"/>
      <c r="R1535" s="11"/>
      <c r="S1535" s="11"/>
      <c r="T1535" s="196">
        <f t="shared" si="109"/>
        <v>640.9473684210526</v>
      </c>
      <c r="U1535" s="11"/>
      <c r="V1535" s="11"/>
      <c r="W1535" s="11"/>
      <c r="Y1535" s="171">
        <v>45595.029999999955</v>
      </c>
      <c r="Z1535" s="171">
        <f t="shared" ref="Z1535:Z1598" si="110">ROUND($Z$1772*Y1535/$Y$1772,2)</f>
        <v>69478.039999999994</v>
      </c>
      <c r="AA1535" s="172"/>
      <c r="AB1535" s="171">
        <f t="shared" ref="AB1535:AB1598" si="111">ROUND($AB$1772*Y1535/$Y$1772,2)</f>
        <v>41331.910000000003</v>
      </c>
      <c r="AC1535" s="171">
        <v>51023.07</v>
      </c>
      <c r="AD1535" s="171"/>
      <c r="AE1535" s="4"/>
      <c r="AF1535" s="4"/>
    </row>
    <row r="1536" spans="1:32">
      <c r="A1536" s="56"/>
      <c r="B1536" s="11"/>
      <c r="C1536" s="11" t="s">
        <v>576</v>
      </c>
      <c r="D1536" s="11"/>
      <c r="E1536" s="11" t="s">
        <v>280</v>
      </c>
      <c r="F1536" s="11">
        <v>1060</v>
      </c>
      <c r="G1536" s="11"/>
      <c r="H1536" s="11"/>
      <c r="I1536" s="11"/>
      <c r="J1536" s="204">
        <v>204.31</v>
      </c>
      <c r="K1536" s="11"/>
      <c r="M1536" s="11">
        <v>2</v>
      </c>
      <c r="N1536" s="70"/>
      <c r="P1536" s="193">
        <f t="shared" ref="P1536:P1599" si="112">J1536/M1536</f>
        <v>102.155</v>
      </c>
      <c r="Q1536" s="11"/>
      <c r="R1536" s="11"/>
      <c r="S1536" s="11"/>
      <c r="T1536" s="196">
        <f t="shared" ref="T1536:T1599" si="113">F1536/M1536</f>
        <v>530</v>
      </c>
      <c r="U1536" s="11"/>
      <c r="V1536" s="11"/>
      <c r="W1536" s="11"/>
      <c r="Y1536" s="171">
        <v>204.31</v>
      </c>
      <c r="Z1536" s="171">
        <f t="shared" si="110"/>
        <v>311.33</v>
      </c>
      <c r="AA1536" s="172"/>
      <c r="AB1536" s="171">
        <f t="shared" si="111"/>
        <v>185.21</v>
      </c>
      <c r="AC1536" s="171">
        <v>228.63</v>
      </c>
      <c r="AD1536" s="171"/>
      <c r="AE1536" s="4"/>
      <c r="AF1536" s="4"/>
    </row>
    <row r="1537" spans="1:32">
      <c r="A1537" s="56"/>
      <c r="B1537" s="11"/>
      <c r="C1537" s="11" t="s">
        <v>392</v>
      </c>
      <c r="D1537" s="11"/>
      <c r="E1537" s="11" t="s">
        <v>82</v>
      </c>
      <c r="F1537" s="11">
        <v>1087241</v>
      </c>
      <c r="G1537" s="11"/>
      <c r="H1537" s="11"/>
      <c r="I1537" s="11"/>
      <c r="J1537" s="204">
        <v>183356.45000000045</v>
      </c>
      <c r="K1537" s="11"/>
      <c r="M1537" s="11">
        <v>1499</v>
      </c>
      <c r="N1537" s="70"/>
      <c r="P1537" s="193">
        <f t="shared" si="112"/>
        <v>122.31917945296894</v>
      </c>
      <c r="Q1537" s="11"/>
      <c r="R1537" s="11"/>
      <c r="S1537" s="11"/>
      <c r="T1537" s="196">
        <f t="shared" si="113"/>
        <v>725.31087391594394</v>
      </c>
      <c r="U1537" s="11"/>
      <c r="V1537" s="11"/>
      <c r="W1537" s="11"/>
      <c r="Y1537" s="171">
        <v>183356.45000000045</v>
      </c>
      <c r="Z1537" s="171">
        <f t="shared" si="110"/>
        <v>279399.89</v>
      </c>
      <c r="AA1537" s="172"/>
      <c r="AB1537" s="171">
        <f t="shared" si="111"/>
        <v>166212.70000000001</v>
      </c>
      <c r="AC1537" s="171">
        <v>205184.82</v>
      </c>
      <c r="AD1537" s="171"/>
      <c r="AE1537" s="4"/>
      <c r="AF1537" s="4"/>
    </row>
    <row r="1538" spans="1:32">
      <c r="A1538" s="56"/>
      <c r="B1538" s="11"/>
      <c r="C1538" s="11" t="s">
        <v>392</v>
      </c>
      <c r="D1538" s="11"/>
      <c r="E1538" s="11" t="s">
        <v>280</v>
      </c>
      <c r="F1538" s="11">
        <v>499</v>
      </c>
      <c r="G1538" s="11"/>
      <c r="H1538" s="11"/>
      <c r="I1538" s="11"/>
      <c r="J1538" s="204">
        <v>91.17</v>
      </c>
      <c r="K1538" s="11"/>
      <c r="M1538" s="11">
        <v>1</v>
      </c>
      <c r="N1538" s="70"/>
      <c r="P1538" s="193">
        <f t="shared" si="112"/>
        <v>91.17</v>
      </c>
      <c r="Q1538" s="11"/>
      <c r="R1538" s="11"/>
      <c r="S1538" s="11"/>
      <c r="T1538" s="196">
        <f t="shared" si="113"/>
        <v>499</v>
      </c>
      <c r="U1538" s="11"/>
      <c r="V1538" s="11"/>
      <c r="W1538" s="11"/>
      <c r="Y1538" s="171">
        <v>91.17</v>
      </c>
      <c r="Z1538" s="171">
        <f t="shared" si="110"/>
        <v>138.93</v>
      </c>
      <c r="AA1538" s="172"/>
      <c r="AB1538" s="171">
        <f t="shared" si="111"/>
        <v>82.65</v>
      </c>
      <c r="AC1538" s="171">
        <v>102.02</v>
      </c>
      <c r="AD1538" s="171"/>
      <c r="AE1538" s="4"/>
      <c r="AF1538" s="4"/>
    </row>
    <row r="1539" spans="1:32">
      <c r="A1539" s="56"/>
      <c r="B1539" s="11"/>
      <c r="C1539" s="11" t="s">
        <v>393</v>
      </c>
      <c r="D1539" s="11"/>
      <c r="E1539" s="11" t="s">
        <v>52</v>
      </c>
      <c r="F1539" s="11">
        <v>16876</v>
      </c>
      <c r="G1539" s="11"/>
      <c r="H1539" s="11"/>
      <c r="I1539" s="11"/>
      <c r="J1539" s="204">
        <v>3150.08</v>
      </c>
      <c r="K1539" s="11"/>
      <c r="M1539" s="11">
        <v>28</v>
      </c>
      <c r="N1539" s="70"/>
      <c r="P1539" s="193">
        <f t="shared" si="112"/>
        <v>112.50285714285714</v>
      </c>
      <c r="Q1539" s="11"/>
      <c r="R1539" s="11"/>
      <c r="S1539" s="11"/>
      <c r="T1539" s="196">
        <f t="shared" si="113"/>
        <v>602.71428571428567</v>
      </c>
      <c r="U1539" s="11"/>
      <c r="V1539" s="11"/>
      <c r="W1539" s="11"/>
      <c r="Y1539" s="171">
        <v>3150.08</v>
      </c>
      <c r="Z1539" s="171">
        <f t="shared" si="110"/>
        <v>4800.1099999999997</v>
      </c>
      <c r="AA1539" s="172"/>
      <c r="AB1539" s="171">
        <f t="shared" si="111"/>
        <v>2855.55</v>
      </c>
      <c r="AC1539" s="171">
        <v>3525.09</v>
      </c>
      <c r="AD1539" s="171"/>
      <c r="AE1539" s="4"/>
      <c r="AF1539" s="4"/>
    </row>
    <row r="1540" spans="1:32">
      <c r="A1540" s="56"/>
      <c r="B1540" s="11"/>
      <c r="C1540" s="11" t="s">
        <v>393</v>
      </c>
      <c r="D1540" s="11"/>
      <c r="E1540" s="11" t="s">
        <v>54</v>
      </c>
      <c r="F1540" s="11">
        <v>1997</v>
      </c>
      <c r="G1540" s="11"/>
      <c r="H1540" s="11"/>
      <c r="I1540" s="11"/>
      <c r="J1540" s="204">
        <v>361.92</v>
      </c>
      <c r="K1540" s="11"/>
      <c r="M1540" s="11">
        <v>4</v>
      </c>
      <c r="N1540" s="70"/>
      <c r="P1540" s="193">
        <f t="shared" si="112"/>
        <v>90.48</v>
      </c>
      <c r="Q1540" s="11"/>
      <c r="R1540" s="11"/>
      <c r="S1540" s="11"/>
      <c r="T1540" s="196">
        <f t="shared" si="113"/>
        <v>499.25</v>
      </c>
      <c r="U1540" s="11"/>
      <c r="V1540" s="11"/>
      <c r="W1540" s="11"/>
      <c r="Y1540" s="171">
        <v>361.92</v>
      </c>
      <c r="Z1540" s="171">
        <f t="shared" si="110"/>
        <v>551.5</v>
      </c>
      <c r="AA1540" s="172"/>
      <c r="AB1540" s="171">
        <f t="shared" si="111"/>
        <v>328.08</v>
      </c>
      <c r="AC1540" s="171">
        <v>405.01</v>
      </c>
      <c r="AD1540" s="171"/>
      <c r="AE1540" s="4"/>
      <c r="AF1540" s="4"/>
    </row>
    <row r="1541" spans="1:32">
      <c r="A1541" s="56"/>
      <c r="B1541" s="11"/>
      <c r="C1541" s="11" t="s">
        <v>394</v>
      </c>
      <c r="D1541" s="11"/>
      <c r="E1541" s="11" t="s">
        <v>368</v>
      </c>
      <c r="F1541" s="11">
        <v>1810</v>
      </c>
      <c r="G1541" s="11"/>
      <c r="H1541" s="11"/>
      <c r="I1541" s="11"/>
      <c r="J1541" s="204">
        <v>321.45</v>
      </c>
      <c r="K1541" s="11"/>
      <c r="M1541" s="11">
        <v>3</v>
      </c>
      <c r="N1541" s="70"/>
      <c r="P1541" s="193">
        <f t="shared" si="112"/>
        <v>107.14999999999999</v>
      </c>
      <c r="Q1541" s="11"/>
      <c r="R1541" s="11"/>
      <c r="S1541" s="11"/>
      <c r="T1541" s="196">
        <f t="shared" si="113"/>
        <v>603.33333333333337</v>
      </c>
      <c r="U1541" s="11"/>
      <c r="V1541" s="11"/>
      <c r="W1541" s="11"/>
      <c r="Y1541" s="171">
        <v>321.45</v>
      </c>
      <c r="Z1541" s="171">
        <f t="shared" si="110"/>
        <v>489.83</v>
      </c>
      <c r="AA1541" s="172"/>
      <c r="AB1541" s="171">
        <f t="shared" si="111"/>
        <v>291.39</v>
      </c>
      <c r="AC1541" s="171">
        <v>359.72</v>
      </c>
      <c r="AD1541" s="171"/>
      <c r="AE1541" s="4"/>
      <c r="AF1541" s="4"/>
    </row>
    <row r="1542" spans="1:32">
      <c r="A1542" s="56"/>
      <c r="B1542" s="11"/>
      <c r="C1542" s="11" t="s">
        <v>394</v>
      </c>
      <c r="D1542" s="11"/>
      <c r="E1542" s="11" t="s">
        <v>395</v>
      </c>
      <c r="F1542" s="11">
        <v>975176</v>
      </c>
      <c r="G1542" s="11"/>
      <c r="H1542" s="11"/>
      <c r="I1542" s="11"/>
      <c r="J1542" s="204">
        <v>165546.59999999989</v>
      </c>
      <c r="K1542" s="11"/>
      <c r="M1542" s="11">
        <v>1204</v>
      </c>
      <c r="N1542" s="70"/>
      <c r="P1542" s="193">
        <f t="shared" si="112"/>
        <v>137.49717607973412</v>
      </c>
      <c r="Q1542" s="11"/>
      <c r="R1542" s="11"/>
      <c r="S1542" s="11"/>
      <c r="T1542" s="196">
        <f t="shared" si="113"/>
        <v>809.94684385382061</v>
      </c>
      <c r="U1542" s="11"/>
      <c r="V1542" s="11"/>
      <c r="W1542" s="11"/>
      <c r="Y1542" s="171">
        <v>165546.59999999989</v>
      </c>
      <c r="Z1542" s="171">
        <f t="shared" si="110"/>
        <v>252261.11</v>
      </c>
      <c r="AA1542" s="172"/>
      <c r="AB1542" s="171">
        <f t="shared" si="111"/>
        <v>150068.06</v>
      </c>
      <c r="AC1542" s="171">
        <v>185254.73</v>
      </c>
      <c r="AD1542" s="171"/>
      <c r="AE1542" s="4"/>
      <c r="AF1542" s="4"/>
    </row>
    <row r="1543" spans="1:32">
      <c r="A1543" s="56"/>
      <c r="B1543" s="11"/>
      <c r="C1543" s="11" t="s">
        <v>394</v>
      </c>
      <c r="D1543" s="11"/>
      <c r="E1543" s="11" t="s">
        <v>309</v>
      </c>
      <c r="F1543" s="11">
        <v>788</v>
      </c>
      <c r="G1543" s="11"/>
      <c r="H1543" s="11"/>
      <c r="I1543" s="11"/>
      <c r="J1543" s="204">
        <v>139.16999999999999</v>
      </c>
      <c r="K1543" s="11"/>
      <c r="M1543" s="11">
        <v>1</v>
      </c>
      <c r="N1543" s="70"/>
      <c r="P1543" s="193">
        <f t="shared" si="112"/>
        <v>139.16999999999999</v>
      </c>
      <c r="Q1543" s="11"/>
      <c r="R1543" s="11"/>
      <c r="S1543" s="11"/>
      <c r="T1543" s="196">
        <f t="shared" si="113"/>
        <v>788</v>
      </c>
      <c r="U1543" s="11"/>
      <c r="V1543" s="11"/>
      <c r="W1543" s="11"/>
      <c r="Y1543" s="171">
        <v>139.16999999999999</v>
      </c>
      <c r="Z1543" s="171">
        <f t="shared" si="110"/>
        <v>212.07</v>
      </c>
      <c r="AA1543" s="172"/>
      <c r="AB1543" s="171">
        <f t="shared" si="111"/>
        <v>126.16</v>
      </c>
      <c r="AC1543" s="171">
        <v>155.74</v>
      </c>
      <c r="AD1543" s="171"/>
      <c r="AE1543" s="4"/>
      <c r="AF1543" s="4"/>
    </row>
    <row r="1544" spans="1:32">
      <c r="A1544" s="56"/>
      <c r="B1544" s="11"/>
      <c r="C1544" s="11" t="s">
        <v>396</v>
      </c>
      <c r="D1544" s="11"/>
      <c r="E1544" s="11" t="s">
        <v>68</v>
      </c>
      <c r="F1544" s="11">
        <v>833</v>
      </c>
      <c r="G1544" s="11"/>
      <c r="H1544" s="11"/>
      <c r="I1544" s="11"/>
      <c r="J1544" s="204">
        <v>147.63999999999999</v>
      </c>
      <c r="K1544" s="11"/>
      <c r="M1544" s="11">
        <v>1</v>
      </c>
      <c r="N1544" s="70"/>
      <c r="P1544" s="193">
        <f t="shared" si="112"/>
        <v>147.63999999999999</v>
      </c>
      <c r="Q1544" s="11"/>
      <c r="R1544" s="11"/>
      <c r="S1544" s="11"/>
      <c r="T1544" s="196">
        <f t="shared" si="113"/>
        <v>833</v>
      </c>
      <c r="U1544" s="11"/>
      <c r="V1544" s="11"/>
      <c r="W1544" s="11"/>
      <c r="Y1544" s="171">
        <v>147.63999999999999</v>
      </c>
      <c r="Z1544" s="171">
        <f t="shared" si="110"/>
        <v>224.97</v>
      </c>
      <c r="AA1544" s="172"/>
      <c r="AB1544" s="171">
        <f t="shared" si="111"/>
        <v>133.84</v>
      </c>
      <c r="AC1544" s="171">
        <v>165.22</v>
      </c>
      <c r="AD1544" s="171"/>
      <c r="AE1544" s="4"/>
      <c r="AF1544" s="4"/>
    </row>
    <row r="1545" spans="1:32">
      <c r="A1545" s="56"/>
      <c r="B1545" s="11"/>
      <c r="C1545" s="11" t="s">
        <v>396</v>
      </c>
      <c r="D1545" s="11"/>
      <c r="E1545" s="11" t="s">
        <v>311</v>
      </c>
      <c r="F1545" s="11">
        <v>393</v>
      </c>
      <c r="G1545" s="11"/>
      <c r="H1545" s="11"/>
      <c r="I1545" s="11"/>
      <c r="J1545" s="204">
        <v>72.92</v>
      </c>
      <c r="K1545" s="11"/>
      <c r="M1545" s="11">
        <v>1</v>
      </c>
      <c r="N1545" s="70"/>
      <c r="P1545" s="193">
        <f t="shared" si="112"/>
        <v>72.92</v>
      </c>
      <c r="Q1545" s="11"/>
      <c r="R1545" s="11"/>
      <c r="S1545" s="11"/>
      <c r="T1545" s="196">
        <f t="shared" si="113"/>
        <v>393</v>
      </c>
      <c r="U1545" s="11"/>
      <c r="V1545" s="11"/>
      <c r="W1545" s="11"/>
      <c r="Y1545" s="171">
        <v>72.92</v>
      </c>
      <c r="Z1545" s="171">
        <f t="shared" si="110"/>
        <v>111.12</v>
      </c>
      <c r="AA1545" s="172"/>
      <c r="AB1545" s="171">
        <f t="shared" si="111"/>
        <v>66.099999999999994</v>
      </c>
      <c r="AC1545" s="171">
        <v>81.599999999999994</v>
      </c>
      <c r="AD1545" s="171"/>
      <c r="AE1545" s="4"/>
      <c r="AF1545" s="4"/>
    </row>
    <row r="1546" spans="1:32">
      <c r="A1546" s="56"/>
      <c r="B1546" s="11"/>
      <c r="C1546" s="11" t="s">
        <v>396</v>
      </c>
      <c r="D1546" s="11"/>
      <c r="E1546" s="11" t="s">
        <v>309</v>
      </c>
      <c r="F1546" s="11">
        <v>4957470</v>
      </c>
      <c r="G1546" s="11"/>
      <c r="H1546" s="11"/>
      <c r="I1546" s="11"/>
      <c r="J1546" s="204">
        <v>848372.520000002</v>
      </c>
      <c r="K1546" s="11"/>
      <c r="M1546" s="11">
        <v>5053</v>
      </c>
      <c r="N1546" s="70"/>
      <c r="P1546" s="193">
        <f t="shared" si="112"/>
        <v>167.8948189194542</v>
      </c>
      <c r="Q1546" s="11"/>
      <c r="R1546" s="11"/>
      <c r="S1546" s="11"/>
      <c r="T1546" s="196">
        <f t="shared" si="113"/>
        <v>981.09439936671288</v>
      </c>
      <c r="U1546" s="11"/>
      <c r="V1546" s="11"/>
      <c r="W1546" s="11"/>
      <c r="Y1546" s="171">
        <v>848372.520000002</v>
      </c>
      <c r="Z1546" s="171">
        <f t="shared" si="110"/>
        <v>1292756.2</v>
      </c>
      <c r="AA1546" s="172"/>
      <c r="AB1546" s="171">
        <f t="shared" si="111"/>
        <v>769050.04</v>
      </c>
      <c r="AC1546" s="171">
        <v>949370.29</v>
      </c>
      <c r="AD1546" s="171"/>
      <c r="AE1546" s="4"/>
      <c r="AF1546" s="4"/>
    </row>
    <row r="1547" spans="1:32">
      <c r="A1547" s="56"/>
      <c r="B1547" s="11"/>
      <c r="C1547" s="11" t="s">
        <v>397</v>
      </c>
      <c r="D1547" s="11"/>
      <c r="E1547" s="11" t="s">
        <v>322</v>
      </c>
      <c r="F1547" s="11">
        <v>2182413</v>
      </c>
      <c r="G1547" s="11"/>
      <c r="H1547" s="11"/>
      <c r="I1547" s="11"/>
      <c r="J1547" s="204">
        <v>336034.94999999984</v>
      </c>
      <c r="K1547" s="11"/>
      <c r="M1547" s="11">
        <v>5924</v>
      </c>
      <c r="N1547" s="70"/>
      <c r="P1547" s="193">
        <f t="shared" si="112"/>
        <v>56.72433322079673</v>
      </c>
      <c r="Q1547" s="11"/>
      <c r="R1547" s="11"/>
      <c r="S1547" s="11"/>
      <c r="T1547" s="196">
        <f t="shared" si="113"/>
        <v>368.40192437542203</v>
      </c>
      <c r="U1547" s="11"/>
      <c r="V1547" s="11"/>
      <c r="W1547" s="11"/>
      <c r="Y1547" s="171">
        <v>336034.94999999984</v>
      </c>
      <c r="Z1547" s="171">
        <f t="shared" si="110"/>
        <v>512052.5</v>
      </c>
      <c r="AA1547" s="172"/>
      <c r="AB1547" s="171">
        <f t="shared" si="111"/>
        <v>304615.82</v>
      </c>
      <c r="AC1547" s="171">
        <v>376039.53</v>
      </c>
      <c r="AD1547" s="171"/>
      <c r="AE1547" s="4"/>
      <c r="AF1547" s="4"/>
    </row>
    <row r="1548" spans="1:32">
      <c r="A1548" s="56"/>
      <c r="B1548" s="11"/>
      <c r="C1548" s="11" t="s">
        <v>398</v>
      </c>
      <c r="D1548" s="11"/>
      <c r="E1548" s="11" t="s">
        <v>68</v>
      </c>
      <c r="F1548" s="11">
        <v>150512</v>
      </c>
      <c r="G1548" s="11"/>
      <c r="H1548" s="11"/>
      <c r="I1548" s="11"/>
      <c r="J1548" s="204">
        <v>26050.499999999985</v>
      </c>
      <c r="K1548" s="11"/>
      <c r="M1548" s="11">
        <v>214</v>
      </c>
      <c r="N1548" s="70"/>
      <c r="P1548" s="193">
        <f t="shared" si="112"/>
        <v>121.73130841121488</v>
      </c>
      <c r="Q1548" s="11"/>
      <c r="R1548" s="11"/>
      <c r="S1548" s="11"/>
      <c r="T1548" s="196">
        <f t="shared" si="113"/>
        <v>703.32710280373828</v>
      </c>
      <c r="U1548" s="11"/>
      <c r="V1548" s="11"/>
      <c r="W1548" s="11"/>
      <c r="Y1548" s="171">
        <v>26050.499999999985</v>
      </c>
      <c r="Z1548" s="171">
        <f t="shared" si="110"/>
        <v>39695.94</v>
      </c>
      <c r="AA1548" s="172"/>
      <c r="AB1548" s="171">
        <f t="shared" si="111"/>
        <v>23614.79</v>
      </c>
      <c r="AC1548" s="171">
        <v>29151.78</v>
      </c>
      <c r="AD1548" s="171"/>
      <c r="AE1548" s="4"/>
      <c r="AF1548" s="4"/>
    </row>
    <row r="1549" spans="1:32">
      <c r="A1549" s="56"/>
      <c r="B1549" s="11"/>
      <c r="C1549" s="11" t="s">
        <v>399</v>
      </c>
      <c r="D1549" s="11"/>
      <c r="E1549" s="11" t="s">
        <v>62</v>
      </c>
      <c r="F1549" s="11">
        <v>1908</v>
      </c>
      <c r="G1549" s="11"/>
      <c r="H1549" s="11"/>
      <c r="I1549" s="11"/>
      <c r="J1549" s="204">
        <v>344.22</v>
      </c>
      <c r="K1549" s="11"/>
      <c r="M1549" s="11">
        <v>3</v>
      </c>
      <c r="N1549" s="70"/>
      <c r="P1549" s="193">
        <f t="shared" si="112"/>
        <v>114.74000000000001</v>
      </c>
      <c r="Q1549" s="11"/>
      <c r="R1549" s="11"/>
      <c r="S1549" s="11"/>
      <c r="T1549" s="196">
        <f t="shared" si="113"/>
        <v>636</v>
      </c>
      <c r="U1549" s="11"/>
      <c r="V1549" s="11"/>
      <c r="W1549" s="11"/>
      <c r="Y1549" s="171">
        <v>344.22</v>
      </c>
      <c r="Z1549" s="171">
        <f t="shared" si="110"/>
        <v>524.52</v>
      </c>
      <c r="AA1549" s="172"/>
      <c r="AB1549" s="171">
        <f t="shared" si="111"/>
        <v>312.04000000000002</v>
      </c>
      <c r="AC1549" s="171">
        <v>385.2</v>
      </c>
      <c r="AD1549" s="171"/>
      <c r="AE1549" s="4"/>
      <c r="AF1549" s="4"/>
    </row>
    <row r="1550" spans="1:32">
      <c r="A1550" s="56"/>
      <c r="B1550" s="11"/>
      <c r="C1550" s="11" t="s">
        <v>400</v>
      </c>
      <c r="D1550" s="11"/>
      <c r="E1550" s="11" t="s">
        <v>75</v>
      </c>
      <c r="F1550" s="11">
        <v>3113</v>
      </c>
      <c r="G1550" s="11"/>
      <c r="H1550" s="11"/>
      <c r="I1550" s="11"/>
      <c r="J1550" s="204">
        <v>571.04</v>
      </c>
      <c r="K1550" s="11"/>
      <c r="M1550" s="11">
        <v>6</v>
      </c>
      <c r="N1550" s="70"/>
      <c r="P1550" s="193">
        <f t="shared" si="112"/>
        <v>95.173333333333332</v>
      </c>
      <c r="Q1550" s="11"/>
      <c r="R1550" s="11"/>
      <c r="S1550" s="11"/>
      <c r="T1550" s="196">
        <f t="shared" si="113"/>
        <v>518.83333333333337</v>
      </c>
      <c r="U1550" s="11"/>
      <c r="V1550" s="11"/>
      <c r="W1550" s="11"/>
      <c r="Y1550" s="171">
        <v>571.04</v>
      </c>
      <c r="Z1550" s="171">
        <f t="shared" si="110"/>
        <v>870.15</v>
      </c>
      <c r="AA1550" s="172"/>
      <c r="AB1550" s="171">
        <f t="shared" si="111"/>
        <v>517.65</v>
      </c>
      <c r="AC1550" s="171">
        <v>639.02</v>
      </c>
      <c r="AD1550" s="171"/>
      <c r="AE1550" s="4"/>
      <c r="AF1550" s="4"/>
    </row>
    <row r="1551" spans="1:32">
      <c r="A1551" s="56"/>
      <c r="B1551" s="11"/>
      <c r="C1551" s="11" t="s">
        <v>400</v>
      </c>
      <c r="D1551" s="11"/>
      <c r="E1551" s="11" t="s">
        <v>98</v>
      </c>
      <c r="F1551" s="11">
        <v>310319</v>
      </c>
      <c r="G1551" s="11"/>
      <c r="H1551" s="11"/>
      <c r="I1551" s="11"/>
      <c r="J1551" s="204">
        <v>55761.619999999937</v>
      </c>
      <c r="K1551" s="11"/>
      <c r="M1551" s="11">
        <v>754</v>
      </c>
      <c r="N1551" s="70"/>
      <c r="P1551" s="193">
        <f t="shared" si="112"/>
        <v>73.954403183023786</v>
      </c>
      <c r="Q1551" s="11"/>
      <c r="R1551" s="11"/>
      <c r="S1551" s="11"/>
      <c r="T1551" s="196">
        <f t="shared" si="113"/>
        <v>411.5636604774536</v>
      </c>
      <c r="U1551" s="11"/>
      <c r="V1551" s="11"/>
      <c r="W1551" s="11"/>
      <c r="Y1551" s="171">
        <v>55761.619999999937</v>
      </c>
      <c r="Z1551" s="171">
        <f t="shared" si="110"/>
        <v>84969.96</v>
      </c>
      <c r="AA1551" s="172"/>
      <c r="AB1551" s="171">
        <f t="shared" si="111"/>
        <v>50547.93</v>
      </c>
      <c r="AC1551" s="171">
        <v>62399.98</v>
      </c>
      <c r="AD1551" s="171"/>
      <c r="AE1551" s="4"/>
      <c r="AF1551" s="4"/>
    </row>
    <row r="1552" spans="1:32">
      <c r="A1552" s="56"/>
      <c r="B1552" s="11"/>
      <c r="C1552" s="11" t="s">
        <v>400</v>
      </c>
      <c r="D1552" s="11"/>
      <c r="E1552" s="11" t="s">
        <v>355</v>
      </c>
      <c r="F1552" s="11">
        <v>1056</v>
      </c>
      <c r="G1552" s="11"/>
      <c r="H1552" s="11"/>
      <c r="I1552" s="11"/>
      <c r="J1552" s="204">
        <v>188.02</v>
      </c>
      <c r="K1552" s="11"/>
      <c r="M1552" s="11">
        <v>1</v>
      </c>
      <c r="N1552" s="70"/>
      <c r="P1552" s="193">
        <f t="shared" si="112"/>
        <v>188.02</v>
      </c>
      <c r="Q1552" s="11"/>
      <c r="R1552" s="11"/>
      <c r="S1552" s="11"/>
      <c r="T1552" s="196">
        <f t="shared" si="113"/>
        <v>1056</v>
      </c>
      <c r="U1552" s="11"/>
      <c r="V1552" s="11"/>
      <c r="W1552" s="11"/>
      <c r="Y1552" s="171">
        <v>188.02</v>
      </c>
      <c r="Z1552" s="171">
        <f t="shared" si="110"/>
        <v>286.51</v>
      </c>
      <c r="AA1552" s="172"/>
      <c r="AB1552" s="171">
        <f t="shared" si="111"/>
        <v>170.44</v>
      </c>
      <c r="AC1552" s="171">
        <v>210.4</v>
      </c>
      <c r="AD1552" s="171"/>
      <c r="AE1552" s="4"/>
      <c r="AF1552" s="4"/>
    </row>
    <row r="1553" spans="1:32">
      <c r="A1553" s="56"/>
      <c r="B1553" s="11"/>
      <c r="C1553" s="11" t="s">
        <v>401</v>
      </c>
      <c r="D1553" s="11"/>
      <c r="E1553" s="11" t="s">
        <v>171</v>
      </c>
      <c r="F1553" s="11">
        <v>716</v>
      </c>
      <c r="G1553" s="11"/>
      <c r="H1553" s="11"/>
      <c r="I1553" s="11"/>
      <c r="J1553" s="204">
        <v>126.22</v>
      </c>
      <c r="K1553" s="11"/>
      <c r="M1553" s="11">
        <v>1</v>
      </c>
      <c r="N1553" s="70"/>
      <c r="P1553" s="193">
        <f t="shared" si="112"/>
        <v>126.22</v>
      </c>
      <c r="Q1553" s="11"/>
      <c r="R1553" s="11"/>
      <c r="S1553" s="11"/>
      <c r="T1553" s="196">
        <f t="shared" si="113"/>
        <v>716</v>
      </c>
      <c r="U1553" s="11"/>
      <c r="V1553" s="11"/>
      <c r="W1553" s="11"/>
      <c r="Y1553" s="171">
        <v>126.22</v>
      </c>
      <c r="Z1553" s="171">
        <f t="shared" si="110"/>
        <v>192.33</v>
      </c>
      <c r="AA1553" s="172"/>
      <c r="AB1553" s="171">
        <f t="shared" si="111"/>
        <v>114.42</v>
      </c>
      <c r="AC1553" s="171">
        <v>141.25</v>
      </c>
      <c r="AD1553" s="171"/>
      <c r="AE1553" s="4"/>
      <c r="AF1553" s="4"/>
    </row>
    <row r="1554" spans="1:32">
      <c r="A1554" s="56"/>
      <c r="B1554" s="11"/>
      <c r="C1554" s="11" t="s">
        <v>401</v>
      </c>
      <c r="D1554" s="11"/>
      <c r="E1554" s="11" t="s">
        <v>272</v>
      </c>
      <c r="F1554" s="11">
        <v>1168864</v>
      </c>
      <c r="G1554" s="11"/>
      <c r="H1554" s="11"/>
      <c r="I1554" s="11"/>
      <c r="J1554" s="204">
        <v>194952.95000000022</v>
      </c>
      <c r="K1554" s="11"/>
      <c r="M1554" s="11">
        <v>1623</v>
      </c>
      <c r="N1554" s="70"/>
      <c r="P1554" s="193">
        <f t="shared" si="112"/>
        <v>120.11888478126939</v>
      </c>
      <c r="Q1554" s="11"/>
      <c r="R1554" s="11"/>
      <c r="S1554" s="11"/>
      <c r="T1554" s="196">
        <f t="shared" si="113"/>
        <v>720.18730745532969</v>
      </c>
      <c r="U1554" s="11"/>
      <c r="V1554" s="11"/>
      <c r="W1554" s="11"/>
      <c r="Y1554" s="171">
        <v>194952.95000000022</v>
      </c>
      <c r="Z1554" s="171">
        <f t="shared" si="110"/>
        <v>297070.71999999997</v>
      </c>
      <c r="AA1554" s="172"/>
      <c r="AB1554" s="171">
        <f t="shared" si="111"/>
        <v>176724.93</v>
      </c>
      <c r="AC1554" s="171">
        <v>218161.87</v>
      </c>
      <c r="AD1554" s="171"/>
      <c r="AE1554" s="4"/>
      <c r="AF1554" s="4"/>
    </row>
    <row r="1555" spans="1:32">
      <c r="A1555" s="56"/>
      <c r="B1555" s="11"/>
      <c r="C1555" s="11" t="s">
        <v>401</v>
      </c>
      <c r="D1555" s="11"/>
      <c r="E1555" s="11" t="s">
        <v>144</v>
      </c>
      <c r="F1555" s="11">
        <v>1473</v>
      </c>
      <c r="G1555" s="11"/>
      <c r="H1555" s="11"/>
      <c r="I1555" s="11"/>
      <c r="J1555" s="204">
        <v>128.94</v>
      </c>
      <c r="K1555" s="11"/>
      <c r="M1555" s="11">
        <v>1</v>
      </c>
      <c r="N1555" s="70"/>
      <c r="P1555" s="193">
        <f t="shared" si="112"/>
        <v>128.94</v>
      </c>
      <c r="Q1555" s="11"/>
      <c r="R1555" s="11"/>
      <c r="S1555" s="11"/>
      <c r="T1555" s="196">
        <f t="shared" si="113"/>
        <v>1473</v>
      </c>
      <c r="U1555" s="11"/>
      <c r="V1555" s="11"/>
      <c r="W1555" s="11"/>
      <c r="Y1555" s="171">
        <v>128.94</v>
      </c>
      <c r="Z1555" s="171">
        <f t="shared" si="110"/>
        <v>196.48</v>
      </c>
      <c r="AA1555" s="172"/>
      <c r="AB1555" s="171">
        <f t="shared" si="111"/>
        <v>116.88</v>
      </c>
      <c r="AC1555" s="171">
        <v>144.29</v>
      </c>
      <c r="AD1555" s="171"/>
      <c r="AE1555" s="4"/>
      <c r="AF1555" s="4"/>
    </row>
    <row r="1556" spans="1:32">
      <c r="A1556" s="56"/>
      <c r="B1556" s="11"/>
      <c r="C1556" s="11" t="s">
        <v>402</v>
      </c>
      <c r="D1556" s="11"/>
      <c r="E1556" s="11" t="s">
        <v>280</v>
      </c>
      <c r="F1556" s="11">
        <v>199420</v>
      </c>
      <c r="G1556" s="11"/>
      <c r="H1556" s="11"/>
      <c r="I1556" s="11"/>
      <c r="J1556" s="204">
        <v>33936.18</v>
      </c>
      <c r="K1556" s="11"/>
      <c r="M1556" s="11">
        <v>371</v>
      </c>
      <c r="N1556" s="70"/>
      <c r="P1556" s="193">
        <f t="shared" si="112"/>
        <v>91.47218328840971</v>
      </c>
      <c r="Q1556" s="11"/>
      <c r="R1556" s="11"/>
      <c r="S1556" s="11"/>
      <c r="T1556" s="196">
        <f t="shared" si="113"/>
        <v>537.52021563342316</v>
      </c>
      <c r="U1556" s="11"/>
      <c r="V1556" s="11"/>
      <c r="W1556" s="11"/>
      <c r="Y1556" s="171">
        <v>33936.18</v>
      </c>
      <c r="Z1556" s="171">
        <f t="shared" si="110"/>
        <v>51712.2</v>
      </c>
      <c r="AA1556" s="172"/>
      <c r="AB1556" s="171">
        <f t="shared" si="111"/>
        <v>30763.16</v>
      </c>
      <c r="AC1556" s="171">
        <v>37976.239999999998</v>
      </c>
      <c r="AD1556" s="171"/>
      <c r="AE1556" s="4"/>
      <c r="AF1556" s="4"/>
    </row>
    <row r="1557" spans="1:32">
      <c r="A1557" s="56"/>
      <c r="B1557" s="11"/>
      <c r="C1557" s="11" t="s">
        <v>403</v>
      </c>
      <c r="D1557" s="11"/>
      <c r="E1557" s="11" t="s">
        <v>404</v>
      </c>
      <c r="F1557" s="11">
        <v>1390</v>
      </c>
      <c r="G1557" s="11"/>
      <c r="H1557" s="11"/>
      <c r="I1557" s="11"/>
      <c r="J1557" s="204">
        <v>246.42</v>
      </c>
      <c r="K1557" s="11"/>
      <c r="M1557" s="11">
        <v>1</v>
      </c>
      <c r="N1557" s="70"/>
      <c r="P1557" s="193">
        <f t="shared" si="112"/>
        <v>246.42</v>
      </c>
      <c r="Q1557" s="11"/>
      <c r="R1557" s="11"/>
      <c r="S1557" s="11"/>
      <c r="T1557" s="196">
        <f t="shared" si="113"/>
        <v>1390</v>
      </c>
      <c r="U1557" s="11"/>
      <c r="V1557" s="11"/>
      <c r="W1557" s="11"/>
      <c r="Y1557" s="171">
        <v>246.42</v>
      </c>
      <c r="Z1557" s="171">
        <f t="shared" si="110"/>
        <v>375.5</v>
      </c>
      <c r="AA1557" s="172"/>
      <c r="AB1557" s="171">
        <f t="shared" si="111"/>
        <v>223.38</v>
      </c>
      <c r="AC1557" s="171">
        <v>275.76</v>
      </c>
      <c r="AD1557" s="171"/>
      <c r="AE1557" s="4"/>
      <c r="AF1557" s="4"/>
    </row>
    <row r="1558" spans="1:32">
      <c r="A1558" s="56"/>
      <c r="B1558" s="11"/>
      <c r="C1558" s="11" t="s">
        <v>403</v>
      </c>
      <c r="D1558" s="11"/>
      <c r="E1558" s="11" t="s">
        <v>405</v>
      </c>
      <c r="F1558" s="11">
        <v>280421</v>
      </c>
      <c r="G1558" s="11"/>
      <c r="H1558" s="11"/>
      <c r="I1558" s="11"/>
      <c r="J1558" s="204">
        <v>47160.869999999974</v>
      </c>
      <c r="K1558" s="11"/>
      <c r="M1558" s="11">
        <v>480</v>
      </c>
      <c r="N1558" s="70"/>
      <c r="P1558" s="193">
        <f t="shared" si="112"/>
        <v>98.251812499999943</v>
      </c>
      <c r="Q1558" s="11"/>
      <c r="R1558" s="11"/>
      <c r="S1558" s="11"/>
      <c r="T1558" s="196">
        <f t="shared" si="113"/>
        <v>584.21041666666667</v>
      </c>
      <c r="U1558" s="11"/>
      <c r="V1558" s="11"/>
      <c r="W1558" s="11"/>
      <c r="Y1558" s="171">
        <v>47160.869999999974</v>
      </c>
      <c r="Z1558" s="171">
        <f t="shared" si="110"/>
        <v>71864.08</v>
      </c>
      <c r="AA1558" s="172"/>
      <c r="AB1558" s="171">
        <f t="shared" si="111"/>
        <v>42751.35</v>
      </c>
      <c r="AC1558" s="171">
        <v>52775.32</v>
      </c>
      <c r="AD1558" s="171"/>
      <c r="AE1558" s="4"/>
      <c r="AF1558" s="4"/>
    </row>
    <row r="1559" spans="1:32">
      <c r="A1559" s="56"/>
      <c r="B1559" s="11"/>
      <c r="C1559" s="11" t="s">
        <v>406</v>
      </c>
      <c r="D1559" s="11"/>
      <c r="E1559" s="11" t="s">
        <v>407</v>
      </c>
      <c r="F1559" s="11">
        <v>214075</v>
      </c>
      <c r="G1559" s="11"/>
      <c r="H1559" s="11"/>
      <c r="I1559" s="11"/>
      <c r="J1559" s="204">
        <v>36038.75</v>
      </c>
      <c r="K1559" s="11"/>
      <c r="M1559" s="11">
        <v>304</v>
      </c>
      <c r="N1559" s="70"/>
      <c r="P1559" s="193">
        <f t="shared" si="112"/>
        <v>118.54851973684211</v>
      </c>
      <c r="Q1559" s="11"/>
      <c r="R1559" s="11"/>
      <c r="S1559" s="11"/>
      <c r="T1559" s="196">
        <f t="shared" si="113"/>
        <v>704.19407894736844</v>
      </c>
      <c r="U1559" s="11"/>
      <c r="V1559" s="11"/>
      <c r="W1559" s="11"/>
      <c r="Y1559" s="171">
        <v>36038.75</v>
      </c>
      <c r="Z1559" s="171">
        <f t="shared" si="110"/>
        <v>54916.11</v>
      </c>
      <c r="AA1559" s="172"/>
      <c r="AB1559" s="171">
        <f t="shared" si="111"/>
        <v>32669.14</v>
      </c>
      <c r="AC1559" s="171">
        <v>40329.120000000003</v>
      </c>
      <c r="AD1559" s="171"/>
      <c r="AE1559" s="4"/>
      <c r="AF1559" s="4"/>
    </row>
    <row r="1560" spans="1:32">
      <c r="A1560" s="56"/>
      <c r="B1560" s="11"/>
      <c r="C1560" s="11" t="s">
        <v>408</v>
      </c>
      <c r="D1560" s="11"/>
      <c r="E1560" s="11" t="s">
        <v>93</v>
      </c>
      <c r="F1560" s="11">
        <v>675306</v>
      </c>
      <c r="G1560" s="11"/>
      <c r="H1560" s="11"/>
      <c r="I1560" s="11"/>
      <c r="J1560" s="204">
        <v>119940.83000000019</v>
      </c>
      <c r="K1560" s="11"/>
      <c r="M1560" s="11">
        <v>1185</v>
      </c>
      <c r="N1560" s="70"/>
      <c r="P1560" s="193">
        <f t="shared" si="112"/>
        <v>101.2158902953588</v>
      </c>
      <c r="Q1560" s="11"/>
      <c r="R1560" s="11"/>
      <c r="S1560" s="11"/>
      <c r="T1560" s="196">
        <f t="shared" si="113"/>
        <v>569.8784810126582</v>
      </c>
      <c r="U1560" s="11"/>
      <c r="V1560" s="11"/>
      <c r="W1560" s="11"/>
      <c r="Y1560" s="171">
        <v>119940.83000000019</v>
      </c>
      <c r="Z1560" s="171">
        <f t="shared" si="110"/>
        <v>182766.71</v>
      </c>
      <c r="AA1560" s="172"/>
      <c r="AB1560" s="171">
        <f t="shared" si="111"/>
        <v>108726.41</v>
      </c>
      <c r="AC1560" s="171">
        <v>134219.65</v>
      </c>
      <c r="AD1560" s="171"/>
      <c r="AE1560" s="4"/>
      <c r="AF1560" s="4"/>
    </row>
    <row r="1561" spans="1:32">
      <c r="A1561" s="56"/>
      <c r="B1561" s="11"/>
      <c r="C1561" s="11" t="s">
        <v>409</v>
      </c>
      <c r="D1561" s="11"/>
      <c r="E1561" s="11" t="s">
        <v>93</v>
      </c>
      <c r="F1561" s="11">
        <v>44470</v>
      </c>
      <c r="G1561" s="11"/>
      <c r="H1561" s="11"/>
      <c r="I1561" s="11"/>
      <c r="J1561" s="204">
        <v>7909.6000000000013</v>
      </c>
      <c r="K1561" s="11"/>
      <c r="M1561" s="11">
        <v>103</v>
      </c>
      <c r="N1561" s="70"/>
      <c r="P1561" s="193">
        <f t="shared" si="112"/>
        <v>76.792233009708752</v>
      </c>
      <c r="Q1561" s="11"/>
      <c r="R1561" s="11"/>
      <c r="S1561" s="11"/>
      <c r="T1561" s="196">
        <f t="shared" si="113"/>
        <v>431.747572815534</v>
      </c>
      <c r="U1561" s="11"/>
      <c r="V1561" s="11"/>
      <c r="W1561" s="11"/>
      <c r="Y1561" s="171">
        <v>7909.6000000000013</v>
      </c>
      <c r="Z1561" s="171">
        <f t="shared" si="110"/>
        <v>12052.71</v>
      </c>
      <c r="AA1561" s="172"/>
      <c r="AB1561" s="171">
        <f t="shared" si="111"/>
        <v>7170.06</v>
      </c>
      <c r="AC1561" s="171">
        <v>8851.23</v>
      </c>
      <c r="AD1561" s="171"/>
      <c r="AE1561" s="4"/>
      <c r="AF1561" s="4"/>
    </row>
    <row r="1562" spans="1:32">
      <c r="A1562" s="56"/>
      <c r="B1562" s="11"/>
      <c r="C1562" s="11" t="s">
        <v>410</v>
      </c>
      <c r="D1562" s="11"/>
      <c r="E1562" s="11" t="s">
        <v>53</v>
      </c>
      <c r="F1562" s="11">
        <v>1322520</v>
      </c>
      <c r="G1562" s="11"/>
      <c r="H1562" s="11"/>
      <c r="I1562" s="11"/>
      <c r="J1562" s="204">
        <v>233579.84000000055</v>
      </c>
      <c r="K1562" s="11"/>
      <c r="M1562" s="11">
        <v>2927</v>
      </c>
      <c r="N1562" s="70"/>
      <c r="P1562" s="193">
        <f t="shared" si="112"/>
        <v>79.801790228903499</v>
      </c>
      <c r="Q1562" s="11"/>
      <c r="R1562" s="11"/>
      <c r="S1562" s="11"/>
      <c r="T1562" s="196">
        <f t="shared" si="113"/>
        <v>451.83464297915953</v>
      </c>
      <c r="U1562" s="11"/>
      <c r="V1562" s="11"/>
      <c r="W1562" s="11"/>
      <c r="Y1562" s="171">
        <v>233579.84000000055</v>
      </c>
      <c r="Z1562" s="171">
        <f t="shared" si="110"/>
        <v>355930.66</v>
      </c>
      <c r="AA1562" s="172"/>
      <c r="AB1562" s="171">
        <f t="shared" si="111"/>
        <v>211740.22</v>
      </c>
      <c r="AC1562" s="171">
        <v>261387.25</v>
      </c>
      <c r="AD1562" s="171"/>
      <c r="AE1562" s="4"/>
      <c r="AF1562" s="4"/>
    </row>
    <row r="1563" spans="1:32">
      <c r="A1563" s="56"/>
      <c r="B1563" s="11"/>
      <c r="C1563" s="11" t="s">
        <v>410</v>
      </c>
      <c r="D1563" s="11"/>
      <c r="E1563" s="11" t="s">
        <v>154</v>
      </c>
      <c r="F1563" s="11">
        <v>617</v>
      </c>
      <c r="G1563" s="11"/>
      <c r="H1563" s="11"/>
      <c r="I1563" s="11"/>
      <c r="J1563" s="204">
        <v>110.73</v>
      </c>
      <c r="K1563" s="11"/>
      <c r="M1563" s="11">
        <v>1</v>
      </c>
      <c r="N1563" s="70"/>
      <c r="P1563" s="193">
        <f t="shared" si="112"/>
        <v>110.73</v>
      </c>
      <c r="Q1563" s="11"/>
      <c r="R1563" s="11"/>
      <c r="S1563" s="11"/>
      <c r="T1563" s="196">
        <f t="shared" si="113"/>
        <v>617</v>
      </c>
      <c r="U1563" s="11"/>
      <c r="V1563" s="11"/>
      <c r="W1563" s="11"/>
      <c r="Y1563" s="171">
        <v>110.73</v>
      </c>
      <c r="Z1563" s="171">
        <f t="shared" si="110"/>
        <v>168.73</v>
      </c>
      <c r="AA1563" s="172"/>
      <c r="AB1563" s="171">
        <f t="shared" si="111"/>
        <v>100.38</v>
      </c>
      <c r="AC1563" s="171">
        <v>123.91</v>
      </c>
      <c r="AD1563" s="171"/>
      <c r="AE1563" s="4"/>
      <c r="AF1563" s="4"/>
    </row>
    <row r="1564" spans="1:32">
      <c r="A1564" s="56"/>
      <c r="B1564" s="11"/>
      <c r="C1564" s="11" t="s">
        <v>411</v>
      </c>
      <c r="D1564" s="11"/>
      <c r="E1564" s="11" t="s">
        <v>144</v>
      </c>
      <c r="F1564" s="11">
        <v>5076</v>
      </c>
      <c r="G1564" s="11"/>
      <c r="H1564" s="11"/>
      <c r="I1564" s="11"/>
      <c r="J1564" s="204">
        <v>631.87</v>
      </c>
      <c r="K1564" s="11"/>
      <c r="M1564" s="11">
        <v>5</v>
      </c>
      <c r="N1564" s="70"/>
      <c r="P1564" s="193">
        <f t="shared" si="112"/>
        <v>126.374</v>
      </c>
      <c r="Q1564" s="11"/>
      <c r="R1564" s="11"/>
      <c r="S1564" s="11"/>
      <c r="T1564" s="196">
        <f t="shared" si="113"/>
        <v>1015.2</v>
      </c>
      <c r="U1564" s="11"/>
      <c r="V1564" s="11"/>
      <c r="W1564" s="11"/>
      <c r="Y1564" s="171">
        <v>631.87</v>
      </c>
      <c r="Z1564" s="171">
        <f t="shared" si="110"/>
        <v>962.85</v>
      </c>
      <c r="AA1564" s="172"/>
      <c r="AB1564" s="171">
        <f t="shared" si="111"/>
        <v>572.79</v>
      </c>
      <c r="AC1564" s="171">
        <v>707.09</v>
      </c>
      <c r="AD1564" s="171"/>
      <c r="AE1564" s="4"/>
      <c r="AF1564" s="4"/>
    </row>
    <row r="1565" spans="1:32">
      <c r="A1565" s="56"/>
      <c r="B1565" s="11"/>
      <c r="C1565" s="11" t="s">
        <v>412</v>
      </c>
      <c r="D1565" s="11"/>
      <c r="E1565" s="11" t="s">
        <v>53</v>
      </c>
      <c r="F1565" s="11">
        <v>708</v>
      </c>
      <c r="G1565" s="11"/>
      <c r="H1565" s="11"/>
      <c r="I1565" s="11"/>
      <c r="J1565" s="204">
        <v>124.69</v>
      </c>
      <c r="K1565" s="11"/>
      <c r="M1565" s="11">
        <v>1</v>
      </c>
      <c r="N1565" s="70"/>
      <c r="P1565" s="193">
        <f t="shared" si="112"/>
        <v>124.69</v>
      </c>
      <c r="Q1565" s="11"/>
      <c r="R1565" s="11"/>
      <c r="S1565" s="11"/>
      <c r="T1565" s="196">
        <f t="shared" si="113"/>
        <v>708</v>
      </c>
      <c r="U1565" s="11"/>
      <c r="V1565" s="11"/>
      <c r="W1565" s="11"/>
      <c r="Y1565" s="171">
        <v>124.69</v>
      </c>
      <c r="Z1565" s="171">
        <f t="shared" si="110"/>
        <v>190</v>
      </c>
      <c r="AA1565" s="172"/>
      <c r="AB1565" s="171">
        <f t="shared" si="111"/>
        <v>113.03</v>
      </c>
      <c r="AC1565" s="171">
        <v>139.53</v>
      </c>
      <c r="AD1565" s="171"/>
      <c r="AE1565" s="4"/>
      <c r="AF1565" s="4"/>
    </row>
    <row r="1566" spans="1:32">
      <c r="A1566" s="56"/>
      <c r="B1566" s="11"/>
      <c r="C1566" s="11" t="s">
        <v>412</v>
      </c>
      <c r="D1566" s="11"/>
      <c r="E1566" s="11" t="s">
        <v>413</v>
      </c>
      <c r="F1566" s="11">
        <v>604</v>
      </c>
      <c r="G1566" s="11"/>
      <c r="H1566" s="11"/>
      <c r="I1566" s="11"/>
      <c r="J1566" s="204">
        <v>106.4</v>
      </c>
      <c r="K1566" s="11"/>
      <c r="M1566" s="11">
        <v>1</v>
      </c>
      <c r="N1566" s="70"/>
      <c r="P1566" s="193">
        <f t="shared" si="112"/>
        <v>106.4</v>
      </c>
      <c r="Q1566" s="11"/>
      <c r="R1566" s="11"/>
      <c r="S1566" s="11"/>
      <c r="T1566" s="196">
        <f t="shared" si="113"/>
        <v>604</v>
      </c>
      <c r="U1566" s="11"/>
      <c r="V1566" s="11"/>
      <c r="W1566" s="11"/>
      <c r="Y1566" s="171">
        <v>106.4</v>
      </c>
      <c r="Z1566" s="171">
        <f t="shared" si="110"/>
        <v>162.13</v>
      </c>
      <c r="AA1566" s="172"/>
      <c r="AB1566" s="171">
        <f t="shared" si="111"/>
        <v>96.45</v>
      </c>
      <c r="AC1566" s="171">
        <v>119.07</v>
      </c>
      <c r="AD1566" s="171"/>
      <c r="AE1566" s="4"/>
      <c r="AF1566" s="4"/>
    </row>
    <row r="1567" spans="1:32">
      <c r="A1567" s="56"/>
      <c r="B1567" s="11"/>
      <c r="C1567" s="11" t="s">
        <v>412</v>
      </c>
      <c r="D1567" s="11"/>
      <c r="E1567" s="11" t="s">
        <v>154</v>
      </c>
      <c r="F1567" s="11">
        <v>3099478</v>
      </c>
      <c r="G1567" s="11"/>
      <c r="H1567" s="11"/>
      <c r="I1567" s="11"/>
      <c r="J1567" s="204">
        <v>546736.76000000117</v>
      </c>
      <c r="K1567" s="11"/>
      <c r="M1567" s="11">
        <v>8001</v>
      </c>
      <c r="N1567" s="70"/>
      <c r="P1567" s="193">
        <f t="shared" si="112"/>
        <v>68.333553305836915</v>
      </c>
      <c r="Q1567" s="11"/>
      <c r="R1567" s="11"/>
      <c r="S1567" s="11"/>
      <c r="T1567" s="196">
        <f t="shared" si="113"/>
        <v>387.38632670916138</v>
      </c>
      <c r="U1567" s="11"/>
      <c r="V1567" s="11"/>
      <c r="W1567" s="11"/>
      <c r="Y1567" s="171">
        <v>546736.76000000117</v>
      </c>
      <c r="Z1567" s="171">
        <f t="shared" si="110"/>
        <v>833121.44</v>
      </c>
      <c r="AA1567" s="172"/>
      <c r="AB1567" s="171">
        <f t="shared" si="111"/>
        <v>495617.1</v>
      </c>
      <c r="AC1567" s="171">
        <v>611825.14</v>
      </c>
      <c r="AD1567" s="171"/>
      <c r="AE1567" s="4"/>
      <c r="AF1567" s="4"/>
    </row>
    <row r="1568" spans="1:32">
      <c r="A1568" s="56"/>
      <c r="B1568" s="11"/>
      <c r="C1568" s="11" t="s">
        <v>414</v>
      </c>
      <c r="D1568" s="11"/>
      <c r="E1568" s="11" t="s">
        <v>415</v>
      </c>
      <c r="F1568" s="11">
        <v>2300510</v>
      </c>
      <c r="G1568" s="11"/>
      <c r="H1568" s="11"/>
      <c r="I1568" s="11"/>
      <c r="J1568" s="204">
        <v>396963.41999999853</v>
      </c>
      <c r="K1568" s="11"/>
      <c r="M1568" s="11">
        <v>3274</v>
      </c>
      <c r="N1568" s="70"/>
      <c r="P1568" s="193">
        <f t="shared" si="112"/>
        <v>121.24722663408629</v>
      </c>
      <c r="Q1568" s="11"/>
      <c r="R1568" s="11"/>
      <c r="S1568" s="11"/>
      <c r="T1568" s="196">
        <f t="shared" si="113"/>
        <v>702.66035430665852</v>
      </c>
      <c r="U1568" s="11"/>
      <c r="V1568" s="11"/>
      <c r="W1568" s="11"/>
      <c r="Y1568" s="171">
        <v>396963.41999999853</v>
      </c>
      <c r="Z1568" s="171">
        <f t="shared" si="110"/>
        <v>604895.74</v>
      </c>
      <c r="AA1568" s="172"/>
      <c r="AB1568" s="171">
        <f t="shared" si="111"/>
        <v>359847.5</v>
      </c>
      <c r="AC1568" s="171">
        <v>444221.46</v>
      </c>
      <c r="AD1568" s="171"/>
      <c r="AE1568" s="4"/>
      <c r="AF1568" s="4"/>
    </row>
    <row r="1569" spans="1:32">
      <c r="A1569" s="56"/>
      <c r="B1569" s="11"/>
      <c r="C1569" s="11" t="s">
        <v>414</v>
      </c>
      <c r="D1569" s="11"/>
      <c r="E1569" s="11" t="s">
        <v>355</v>
      </c>
      <c r="F1569" s="11">
        <v>187</v>
      </c>
      <c r="G1569" s="11"/>
      <c r="H1569" s="11"/>
      <c r="I1569" s="11"/>
      <c r="J1569" s="204">
        <v>36.54</v>
      </c>
      <c r="K1569" s="11"/>
      <c r="M1569" s="11">
        <v>1</v>
      </c>
      <c r="N1569" s="70"/>
      <c r="P1569" s="193">
        <f t="shared" si="112"/>
        <v>36.54</v>
      </c>
      <c r="Q1569" s="11"/>
      <c r="R1569" s="11"/>
      <c r="S1569" s="11"/>
      <c r="T1569" s="196">
        <f t="shared" si="113"/>
        <v>187</v>
      </c>
      <c r="U1569" s="11"/>
      <c r="V1569" s="11"/>
      <c r="W1569" s="11"/>
      <c r="Y1569" s="171">
        <v>36.54</v>
      </c>
      <c r="Z1569" s="171">
        <f t="shared" si="110"/>
        <v>55.68</v>
      </c>
      <c r="AA1569" s="172"/>
      <c r="AB1569" s="171">
        <f t="shared" si="111"/>
        <v>33.119999999999997</v>
      </c>
      <c r="AC1569" s="171">
        <v>40.89</v>
      </c>
      <c r="AD1569" s="171"/>
      <c r="AE1569" s="4"/>
      <c r="AF1569" s="4"/>
    </row>
    <row r="1570" spans="1:32">
      <c r="A1570" s="56"/>
      <c r="B1570" s="11"/>
      <c r="C1570" s="11" t="s">
        <v>416</v>
      </c>
      <c r="D1570" s="11"/>
      <c r="E1570" s="11" t="s">
        <v>79</v>
      </c>
      <c r="F1570" s="11">
        <v>7149</v>
      </c>
      <c r="G1570" s="11"/>
      <c r="H1570" s="11"/>
      <c r="I1570" s="11"/>
      <c r="J1570" s="204">
        <v>1250.54</v>
      </c>
      <c r="K1570" s="11"/>
      <c r="M1570" s="11">
        <v>8</v>
      </c>
      <c r="N1570" s="70"/>
      <c r="P1570" s="193">
        <f t="shared" si="112"/>
        <v>156.3175</v>
      </c>
      <c r="Q1570" s="11"/>
      <c r="R1570" s="11"/>
      <c r="S1570" s="11"/>
      <c r="T1570" s="196">
        <f t="shared" si="113"/>
        <v>893.625</v>
      </c>
      <c r="U1570" s="11"/>
      <c r="V1570" s="11"/>
      <c r="W1570" s="11"/>
      <c r="Y1570" s="171">
        <v>1250.54</v>
      </c>
      <c r="Z1570" s="171">
        <f t="shared" si="110"/>
        <v>1905.58</v>
      </c>
      <c r="AA1570" s="172"/>
      <c r="AB1570" s="171">
        <f t="shared" si="111"/>
        <v>1133.6199999999999</v>
      </c>
      <c r="AC1570" s="171">
        <v>1399.42</v>
      </c>
      <c r="AD1570" s="171"/>
      <c r="AE1570" s="4"/>
      <c r="AF1570" s="4"/>
    </row>
    <row r="1571" spans="1:32">
      <c r="A1571" s="56"/>
      <c r="B1571" s="11"/>
      <c r="C1571" s="11" t="s">
        <v>417</v>
      </c>
      <c r="D1571" s="11"/>
      <c r="E1571" s="11" t="s">
        <v>151</v>
      </c>
      <c r="F1571" s="11">
        <v>5390</v>
      </c>
      <c r="G1571" s="11"/>
      <c r="H1571" s="11"/>
      <c r="I1571" s="11"/>
      <c r="J1571" s="204">
        <v>822.29000000000008</v>
      </c>
      <c r="K1571" s="11"/>
      <c r="M1571" s="11">
        <v>10</v>
      </c>
      <c r="N1571" s="70"/>
      <c r="P1571" s="193">
        <f t="shared" si="112"/>
        <v>82.229000000000013</v>
      </c>
      <c r="Q1571" s="11"/>
      <c r="R1571" s="11"/>
      <c r="S1571" s="11"/>
      <c r="T1571" s="196">
        <f t="shared" si="113"/>
        <v>539</v>
      </c>
      <c r="U1571" s="11"/>
      <c r="V1571" s="11"/>
      <c r="W1571" s="11"/>
      <c r="Y1571" s="171">
        <v>822.29000000000008</v>
      </c>
      <c r="Z1571" s="171">
        <f t="shared" si="110"/>
        <v>1253.01</v>
      </c>
      <c r="AA1571" s="172"/>
      <c r="AB1571" s="171">
        <f t="shared" si="111"/>
        <v>745.41</v>
      </c>
      <c r="AC1571" s="171">
        <v>920.18</v>
      </c>
      <c r="AD1571" s="171"/>
      <c r="AE1571" s="4"/>
      <c r="AF1571" s="4"/>
    </row>
    <row r="1572" spans="1:32">
      <c r="A1572" s="56"/>
      <c r="B1572" s="11"/>
      <c r="C1572" s="11" t="s">
        <v>418</v>
      </c>
      <c r="D1572" s="11"/>
      <c r="E1572" s="11" t="s">
        <v>94</v>
      </c>
      <c r="F1572" s="11">
        <v>3874</v>
      </c>
      <c r="G1572" s="11"/>
      <c r="H1572" s="11"/>
      <c r="I1572" s="11"/>
      <c r="J1572" s="204">
        <v>689.82</v>
      </c>
      <c r="K1572" s="11"/>
      <c r="M1572" s="11">
        <v>4</v>
      </c>
      <c r="N1572" s="70"/>
      <c r="P1572" s="193">
        <f t="shared" si="112"/>
        <v>172.45500000000001</v>
      </c>
      <c r="Q1572" s="11"/>
      <c r="R1572" s="11"/>
      <c r="S1572" s="11"/>
      <c r="T1572" s="196">
        <f t="shared" si="113"/>
        <v>968.5</v>
      </c>
      <c r="U1572" s="11"/>
      <c r="V1572" s="11"/>
      <c r="W1572" s="11"/>
      <c r="Y1572" s="171">
        <v>689.82</v>
      </c>
      <c r="Z1572" s="171">
        <f t="shared" si="110"/>
        <v>1051.1500000000001</v>
      </c>
      <c r="AA1572" s="172"/>
      <c r="AB1572" s="171">
        <f t="shared" si="111"/>
        <v>625.32000000000005</v>
      </c>
      <c r="AC1572" s="171">
        <v>771.94</v>
      </c>
      <c r="AD1572" s="171"/>
      <c r="AE1572" s="4"/>
      <c r="AF1572" s="4"/>
    </row>
    <row r="1573" spans="1:32">
      <c r="A1573" s="56"/>
      <c r="B1573" s="11"/>
      <c r="C1573" s="11" t="s">
        <v>419</v>
      </c>
      <c r="D1573" s="11"/>
      <c r="E1573" s="11" t="s">
        <v>53</v>
      </c>
      <c r="F1573" s="11">
        <v>123</v>
      </c>
      <c r="G1573" s="11"/>
      <c r="H1573" s="11"/>
      <c r="I1573" s="11"/>
      <c r="J1573" s="204">
        <v>27.13</v>
      </c>
      <c r="K1573" s="11"/>
      <c r="M1573" s="11">
        <v>1</v>
      </c>
      <c r="N1573" s="70"/>
      <c r="P1573" s="193">
        <f t="shared" si="112"/>
        <v>27.13</v>
      </c>
      <c r="Q1573" s="11"/>
      <c r="R1573" s="11"/>
      <c r="S1573" s="11"/>
      <c r="T1573" s="196">
        <f t="shared" si="113"/>
        <v>123</v>
      </c>
      <c r="U1573" s="11"/>
      <c r="V1573" s="11"/>
      <c r="W1573" s="11"/>
      <c r="Y1573" s="171">
        <v>27.13</v>
      </c>
      <c r="Z1573" s="171">
        <f t="shared" si="110"/>
        <v>41.34</v>
      </c>
      <c r="AA1573" s="172"/>
      <c r="AB1573" s="171">
        <f t="shared" si="111"/>
        <v>24.59</v>
      </c>
      <c r="AC1573" s="171">
        <v>30.36</v>
      </c>
      <c r="AD1573" s="171"/>
      <c r="AE1573" s="4"/>
      <c r="AF1573" s="4"/>
    </row>
    <row r="1574" spans="1:32">
      <c r="A1574" s="56"/>
      <c r="B1574" s="11"/>
      <c r="C1574" s="11" t="s">
        <v>419</v>
      </c>
      <c r="D1574" s="11"/>
      <c r="E1574" s="11" t="s">
        <v>374</v>
      </c>
      <c r="F1574" s="11">
        <v>6830616</v>
      </c>
      <c r="G1574" s="11"/>
      <c r="H1574" s="11"/>
      <c r="I1574" s="11"/>
      <c r="J1574" s="204">
        <v>1237673.8900000015</v>
      </c>
      <c r="K1574" s="11"/>
      <c r="M1574" s="11">
        <v>20638</v>
      </c>
      <c r="N1574" s="70"/>
      <c r="P1574" s="193">
        <f t="shared" si="112"/>
        <v>59.970631359627944</v>
      </c>
      <c r="Q1574" s="11"/>
      <c r="R1574" s="11"/>
      <c r="S1574" s="11"/>
      <c r="T1574" s="196">
        <f t="shared" si="113"/>
        <v>330.97276867913558</v>
      </c>
      <c r="U1574" s="11"/>
      <c r="V1574" s="11"/>
      <c r="W1574" s="11"/>
      <c r="Y1574" s="171">
        <v>1237673.8900000015</v>
      </c>
      <c r="Z1574" s="171">
        <f t="shared" si="110"/>
        <v>1885976.46</v>
      </c>
      <c r="AA1574" s="172"/>
      <c r="AB1574" s="171">
        <f t="shared" si="111"/>
        <v>1121951.8899999999</v>
      </c>
      <c r="AC1574" s="171">
        <v>1385017.55</v>
      </c>
      <c r="AD1574" s="171"/>
      <c r="AE1574" s="4"/>
      <c r="AF1574" s="4"/>
    </row>
    <row r="1575" spans="1:32">
      <c r="A1575" s="56"/>
      <c r="B1575" s="11"/>
      <c r="C1575" s="11" t="s">
        <v>419</v>
      </c>
      <c r="D1575" s="11"/>
      <c r="E1575" s="11" t="s">
        <v>252</v>
      </c>
      <c r="F1575" s="11">
        <v>1185</v>
      </c>
      <c r="G1575" s="11"/>
      <c r="H1575" s="11"/>
      <c r="I1575" s="11"/>
      <c r="J1575" s="204">
        <v>214.57</v>
      </c>
      <c r="K1575" s="11"/>
      <c r="M1575" s="11">
        <v>2</v>
      </c>
      <c r="N1575" s="70"/>
      <c r="P1575" s="193">
        <f t="shared" si="112"/>
        <v>107.285</v>
      </c>
      <c r="Q1575" s="11"/>
      <c r="R1575" s="11"/>
      <c r="S1575" s="11"/>
      <c r="T1575" s="196">
        <f t="shared" si="113"/>
        <v>592.5</v>
      </c>
      <c r="U1575" s="11"/>
      <c r="V1575" s="11"/>
      <c r="W1575" s="11"/>
      <c r="Y1575" s="171">
        <v>214.57</v>
      </c>
      <c r="Z1575" s="171">
        <f t="shared" si="110"/>
        <v>326.95999999999998</v>
      </c>
      <c r="AA1575" s="172"/>
      <c r="AB1575" s="171">
        <f t="shared" si="111"/>
        <v>194.51</v>
      </c>
      <c r="AC1575" s="171">
        <v>240.11</v>
      </c>
      <c r="AD1575" s="171"/>
      <c r="AE1575" s="4"/>
      <c r="AF1575" s="4"/>
    </row>
    <row r="1576" spans="1:32">
      <c r="A1576" s="56"/>
      <c r="B1576" s="11"/>
      <c r="C1576" s="11" t="s">
        <v>421</v>
      </c>
      <c r="D1576" s="11"/>
      <c r="E1576" s="11" t="s">
        <v>296</v>
      </c>
      <c r="F1576" s="11">
        <v>561254</v>
      </c>
      <c r="G1576" s="11"/>
      <c r="H1576" s="11"/>
      <c r="I1576" s="11"/>
      <c r="J1576" s="204">
        <v>97925.440000000017</v>
      </c>
      <c r="K1576" s="11"/>
      <c r="M1576" s="11">
        <v>1163</v>
      </c>
      <c r="N1576" s="70"/>
      <c r="P1576" s="193">
        <f t="shared" si="112"/>
        <v>84.200722269991417</v>
      </c>
      <c r="Q1576" s="11"/>
      <c r="R1576" s="11"/>
      <c r="S1576" s="11"/>
      <c r="T1576" s="196">
        <f t="shared" si="113"/>
        <v>482.59157351676697</v>
      </c>
      <c r="U1576" s="11"/>
      <c r="V1576" s="11"/>
      <c r="W1576" s="11"/>
      <c r="Y1576" s="171">
        <v>97925.440000000017</v>
      </c>
      <c r="Z1576" s="171">
        <f t="shared" si="110"/>
        <v>149219.5</v>
      </c>
      <c r="AA1576" s="172"/>
      <c r="AB1576" s="171">
        <f t="shared" si="111"/>
        <v>88769.45</v>
      </c>
      <c r="AC1576" s="171">
        <v>109583.35</v>
      </c>
      <c r="AD1576" s="171"/>
      <c r="AE1576" s="4"/>
      <c r="AF1576" s="4"/>
    </row>
    <row r="1577" spans="1:32">
      <c r="A1577" s="56"/>
      <c r="B1577" s="11"/>
      <c r="C1577" s="11" t="s">
        <v>421</v>
      </c>
      <c r="D1577" s="11"/>
      <c r="E1577" s="11" t="s">
        <v>59</v>
      </c>
      <c r="F1577" s="11">
        <v>1472</v>
      </c>
      <c r="G1577" s="11"/>
      <c r="H1577" s="11"/>
      <c r="I1577" s="11"/>
      <c r="J1577" s="204">
        <v>264.87</v>
      </c>
      <c r="K1577" s="11"/>
      <c r="M1577" s="11">
        <v>1</v>
      </c>
      <c r="N1577" s="70"/>
      <c r="P1577" s="193">
        <f t="shared" si="112"/>
        <v>264.87</v>
      </c>
      <c r="Q1577" s="11"/>
      <c r="R1577" s="11"/>
      <c r="S1577" s="11"/>
      <c r="T1577" s="196">
        <f t="shared" si="113"/>
        <v>1472</v>
      </c>
      <c r="U1577" s="11"/>
      <c r="V1577" s="11"/>
      <c r="W1577" s="11"/>
      <c r="Y1577" s="171">
        <v>264.87</v>
      </c>
      <c r="Z1577" s="171">
        <f t="shared" si="110"/>
        <v>403.61</v>
      </c>
      <c r="AA1577" s="172"/>
      <c r="AB1577" s="171">
        <f t="shared" si="111"/>
        <v>240.1</v>
      </c>
      <c r="AC1577" s="171">
        <v>296.39999999999998</v>
      </c>
      <c r="AD1577" s="171"/>
      <c r="AE1577" s="4"/>
      <c r="AF1577" s="4"/>
    </row>
    <row r="1578" spans="1:32">
      <c r="A1578" s="56"/>
      <c r="B1578" s="11"/>
      <c r="C1578" s="11" t="s">
        <v>422</v>
      </c>
      <c r="D1578" s="11"/>
      <c r="E1578" s="11" t="s">
        <v>277</v>
      </c>
      <c r="F1578" s="11">
        <v>199908</v>
      </c>
      <c r="G1578" s="11"/>
      <c r="H1578" s="11"/>
      <c r="I1578" s="11"/>
      <c r="J1578" s="204">
        <v>35701.93</v>
      </c>
      <c r="K1578" s="11"/>
      <c r="M1578" s="11">
        <v>331</v>
      </c>
      <c r="N1578" s="70"/>
      <c r="P1578" s="193">
        <f t="shared" si="112"/>
        <v>107.86081570996978</v>
      </c>
      <c r="Q1578" s="11"/>
      <c r="R1578" s="11"/>
      <c r="S1578" s="11"/>
      <c r="T1578" s="196">
        <f t="shared" si="113"/>
        <v>603.95166163141994</v>
      </c>
      <c r="U1578" s="11"/>
      <c r="V1578" s="11"/>
      <c r="W1578" s="11"/>
      <c r="Y1578" s="171">
        <v>35701.93</v>
      </c>
      <c r="Z1578" s="171">
        <f t="shared" si="110"/>
        <v>54402.86</v>
      </c>
      <c r="AA1578" s="172"/>
      <c r="AB1578" s="171">
        <f t="shared" si="111"/>
        <v>32363.81</v>
      </c>
      <c r="AC1578" s="171">
        <v>39952.199999999997</v>
      </c>
      <c r="AD1578" s="171"/>
      <c r="AE1578" s="4"/>
      <c r="AF1578" s="4"/>
    </row>
    <row r="1579" spans="1:32">
      <c r="A1579" s="56"/>
      <c r="B1579" s="11"/>
      <c r="C1579" s="11" t="s">
        <v>423</v>
      </c>
      <c r="D1579" s="11"/>
      <c r="E1579" s="11" t="s">
        <v>59</v>
      </c>
      <c r="F1579" s="11">
        <v>1292</v>
      </c>
      <c r="G1579" s="11"/>
      <c r="H1579" s="11"/>
      <c r="I1579" s="11"/>
      <c r="J1579" s="204">
        <v>233.33999999999997</v>
      </c>
      <c r="K1579" s="11"/>
      <c r="M1579" s="11">
        <v>2</v>
      </c>
      <c r="N1579" s="70"/>
      <c r="P1579" s="193">
        <f t="shared" si="112"/>
        <v>116.66999999999999</v>
      </c>
      <c r="Q1579" s="11"/>
      <c r="R1579" s="11"/>
      <c r="S1579" s="11"/>
      <c r="T1579" s="196">
        <f t="shared" si="113"/>
        <v>646</v>
      </c>
      <c r="U1579" s="11"/>
      <c r="V1579" s="11"/>
      <c r="W1579" s="11"/>
      <c r="Y1579" s="171">
        <v>233.33999999999997</v>
      </c>
      <c r="Z1579" s="171">
        <f t="shared" si="110"/>
        <v>355.57</v>
      </c>
      <c r="AA1579" s="172"/>
      <c r="AB1579" s="171">
        <f t="shared" si="111"/>
        <v>211.52</v>
      </c>
      <c r="AC1579" s="171">
        <v>261.12</v>
      </c>
      <c r="AD1579" s="171"/>
      <c r="AE1579" s="4"/>
      <c r="AF1579" s="4"/>
    </row>
    <row r="1580" spans="1:32">
      <c r="A1580" s="56"/>
      <c r="B1580" s="11"/>
      <c r="C1580" s="11" t="s">
        <v>424</v>
      </c>
      <c r="D1580" s="11"/>
      <c r="E1580" s="11" t="s">
        <v>133</v>
      </c>
      <c r="F1580" s="11">
        <v>2625</v>
      </c>
      <c r="G1580" s="11"/>
      <c r="H1580" s="11"/>
      <c r="I1580" s="11"/>
      <c r="J1580" s="204">
        <v>475.45</v>
      </c>
      <c r="K1580" s="11"/>
      <c r="M1580" s="11">
        <v>4</v>
      </c>
      <c r="N1580" s="70"/>
      <c r="P1580" s="193">
        <f t="shared" si="112"/>
        <v>118.8625</v>
      </c>
      <c r="Q1580" s="11"/>
      <c r="R1580" s="11"/>
      <c r="S1580" s="11"/>
      <c r="T1580" s="196">
        <f t="shared" si="113"/>
        <v>656.25</v>
      </c>
      <c r="U1580" s="11"/>
      <c r="V1580" s="11"/>
      <c r="W1580" s="11"/>
      <c r="Y1580" s="171">
        <v>475.45</v>
      </c>
      <c r="Z1580" s="171">
        <f t="shared" si="110"/>
        <v>724.49</v>
      </c>
      <c r="AA1580" s="172"/>
      <c r="AB1580" s="171">
        <f t="shared" si="111"/>
        <v>431</v>
      </c>
      <c r="AC1580" s="171">
        <v>532.04999999999995</v>
      </c>
      <c r="AD1580" s="171"/>
      <c r="AE1580" s="4"/>
      <c r="AF1580" s="4"/>
    </row>
    <row r="1581" spans="1:32">
      <c r="A1581" s="56"/>
      <c r="B1581" s="11"/>
      <c r="C1581" s="11" t="s">
        <v>425</v>
      </c>
      <c r="D1581" s="11"/>
      <c r="E1581" s="11" t="s">
        <v>52</v>
      </c>
      <c r="F1581" s="11">
        <v>4325</v>
      </c>
      <c r="G1581" s="11"/>
      <c r="H1581" s="11"/>
      <c r="I1581" s="11"/>
      <c r="J1581" s="204">
        <v>785.73</v>
      </c>
      <c r="K1581" s="11"/>
      <c r="M1581" s="11">
        <v>13</v>
      </c>
      <c r="N1581" s="70"/>
      <c r="P1581" s="193">
        <f t="shared" si="112"/>
        <v>60.440769230769234</v>
      </c>
      <c r="Q1581" s="11"/>
      <c r="R1581" s="11"/>
      <c r="S1581" s="11"/>
      <c r="T1581" s="196">
        <f t="shared" si="113"/>
        <v>332.69230769230768</v>
      </c>
      <c r="U1581" s="11"/>
      <c r="V1581" s="11"/>
      <c r="W1581" s="11"/>
      <c r="Y1581" s="171">
        <v>785.73</v>
      </c>
      <c r="Z1581" s="171">
        <f t="shared" si="110"/>
        <v>1197.3</v>
      </c>
      <c r="AA1581" s="172"/>
      <c r="AB1581" s="171">
        <f t="shared" si="111"/>
        <v>712.26</v>
      </c>
      <c r="AC1581" s="171">
        <v>879.27</v>
      </c>
      <c r="AD1581" s="171"/>
      <c r="AE1581" s="4"/>
      <c r="AF1581" s="4"/>
    </row>
    <row r="1582" spans="1:32">
      <c r="A1582" s="56"/>
      <c r="B1582" s="11"/>
      <c r="C1582" s="11" t="s">
        <v>426</v>
      </c>
      <c r="D1582" s="11"/>
      <c r="E1582" s="11" t="s">
        <v>59</v>
      </c>
      <c r="F1582" s="11">
        <v>102</v>
      </c>
      <c r="G1582" s="11"/>
      <c r="H1582" s="11"/>
      <c r="I1582" s="11"/>
      <c r="J1582" s="204">
        <v>22.93</v>
      </c>
      <c r="K1582" s="11"/>
      <c r="M1582" s="11">
        <v>1</v>
      </c>
      <c r="N1582" s="70"/>
      <c r="P1582" s="193">
        <f t="shared" si="112"/>
        <v>22.93</v>
      </c>
      <c r="Q1582" s="11"/>
      <c r="R1582" s="11"/>
      <c r="S1582" s="11"/>
      <c r="T1582" s="196">
        <f t="shared" si="113"/>
        <v>102</v>
      </c>
      <c r="U1582" s="11"/>
      <c r="V1582" s="11"/>
      <c r="W1582" s="11"/>
      <c r="Y1582" s="171">
        <v>22.93</v>
      </c>
      <c r="Z1582" s="171">
        <f t="shared" si="110"/>
        <v>34.94</v>
      </c>
      <c r="AA1582" s="172"/>
      <c r="AB1582" s="171">
        <f t="shared" si="111"/>
        <v>20.79</v>
      </c>
      <c r="AC1582" s="171">
        <v>25.66</v>
      </c>
      <c r="AD1582" s="171"/>
      <c r="AE1582" s="4"/>
      <c r="AF1582" s="4"/>
    </row>
    <row r="1583" spans="1:32">
      <c r="A1583" s="56"/>
      <c r="B1583" s="11"/>
      <c r="C1583" s="11" t="s">
        <v>427</v>
      </c>
      <c r="D1583" s="11"/>
      <c r="E1583" s="11" t="s">
        <v>112</v>
      </c>
      <c r="F1583" s="11">
        <v>692673</v>
      </c>
      <c r="G1583" s="11"/>
      <c r="H1583" s="11"/>
      <c r="I1583" s="11"/>
      <c r="J1583" s="204">
        <v>118410.18</v>
      </c>
      <c r="K1583" s="11"/>
      <c r="M1583" s="11">
        <v>1053</v>
      </c>
      <c r="N1583" s="70"/>
      <c r="P1583" s="193">
        <f t="shared" si="112"/>
        <v>112.45031339031338</v>
      </c>
      <c r="Q1583" s="11"/>
      <c r="R1583" s="11"/>
      <c r="S1583" s="11"/>
      <c r="T1583" s="196">
        <f t="shared" si="113"/>
        <v>657.80911680911686</v>
      </c>
      <c r="U1583" s="11"/>
      <c r="V1583" s="11"/>
      <c r="W1583" s="11"/>
      <c r="Y1583" s="171">
        <v>118410.18</v>
      </c>
      <c r="Z1583" s="171">
        <f t="shared" si="110"/>
        <v>180434.29</v>
      </c>
      <c r="AA1583" s="172"/>
      <c r="AB1583" s="171">
        <f t="shared" si="111"/>
        <v>107338.88</v>
      </c>
      <c r="AC1583" s="171">
        <v>132506.78</v>
      </c>
      <c r="AD1583" s="171"/>
      <c r="AE1583" s="4"/>
      <c r="AF1583" s="4"/>
    </row>
    <row r="1584" spans="1:32">
      <c r="A1584" s="56"/>
      <c r="B1584" s="11"/>
      <c r="C1584" s="11" t="s">
        <v>427</v>
      </c>
      <c r="D1584" s="11"/>
      <c r="E1584" s="11" t="s">
        <v>374</v>
      </c>
      <c r="F1584" s="11">
        <v>724</v>
      </c>
      <c r="G1584" s="11"/>
      <c r="H1584" s="11"/>
      <c r="I1584" s="11"/>
      <c r="J1584" s="204">
        <v>129.94</v>
      </c>
      <c r="K1584" s="11"/>
      <c r="M1584" s="11">
        <v>1</v>
      </c>
      <c r="N1584" s="70"/>
      <c r="P1584" s="193">
        <f t="shared" si="112"/>
        <v>129.94</v>
      </c>
      <c r="Q1584" s="11"/>
      <c r="R1584" s="11"/>
      <c r="S1584" s="11"/>
      <c r="T1584" s="196">
        <f t="shared" si="113"/>
        <v>724</v>
      </c>
      <c r="U1584" s="11"/>
      <c r="V1584" s="11"/>
      <c r="W1584" s="11"/>
      <c r="Y1584" s="171">
        <v>129.94</v>
      </c>
      <c r="Z1584" s="171">
        <f t="shared" si="110"/>
        <v>198</v>
      </c>
      <c r="AA1584" s="172"/>
      <c r="AB1584" s="171">
        <f t="shared" si="111"/>
        <v>117.79</v>
      </c>
      <c r="AC1584" s="171">
        <v>145.41</v>
      </c>
      <c r="AD1584" s="171"/>
      <c r="AE1584" s="4"/>
      <c r="AF1584" s="4"/>
    </row>
    <row r="1585" spans="1:32">
      <c r="A1585" s="56"/>
      <c r="B1585" s="11"/>
      <c r="C1585" s="11" t="s">
        <v>427</v>
      </c>
      <c r="D1585" s="11"/>
      <c r="E1585" s="11" t="s">
        <v>296</v>
      </c>
      <c r="F1585" s="11">
        <v>2125</v>
      </c>
      <c r="G1585" s="11"/>
      <c r="H1585" s="11"/>
      <c r="I1585" s="11"/>
      <c r="J1585" s="204">
        <v>378.15999999999997</v>
      </c>
      <c r="K1585" s="11"/>
      <c r="M1585" s="11">
        <v>3</v>
      </c>
      <c r="N1585" s="70"/>
      <c r="P1585" s="193">
        <f t="shared" si="112"/>
        <v>126.05333333333333</v>
      </c>
      <c r="Q1585" s="11"/>
      <c r="R1585" s="11"/>
      <c r="S1585" s="11"/>
      <c r="T1585" s="196">
        <f t="shared" si="113"/>
        <v>708.33333333333337</v>
      </c>
      <c r="U1585" s="11"/>
      <c r="V1585" s="11"/>
      <c r="W1585" s="11"/>
      <c r="Y1585" s="171">
        <v>378.15999999999997</v>
      </c>
      <c r="Z1585" s="171">
        <f t="shared" si="110"/>
        <v>576.24</v>
      </c>
      <c r="AA1585" s="172"/>
      <c r="AB1585" s="171">
        <f t="shared" si="111"/>
        <v>342.8</v>
      </c>
      <c r="AC1585" s="171">
        <v>423.18</v>
      </c>
      <c r="AD1585" s="171"/>
      <c r="AE1585" s="4"/>
      <c r="AF1585" s="4"/>
    </row>
    <row r="1586" spans="1:32">
      <c r="A1586" s="56"/>
      <c r="B1586" s="11"/>
      <c r="C1586" s="11" t="s">
        <v>428</v>
      </c>
      <c r="D1586" s="11"/>
      <c r="E1586" s="11" t="s">
        <v>93</v>
      </c>
      <c r="F1586" s="11">
        <v>934</v>
      </c>
      <c r="G1586" s="11"/>
      <c r="H1586" s="11"/>
      <c r="I1586" s="11"/>
      <c r="J1586" s="204">
        <v>166.35</v>
      </c>
      <c r="K1586" s="11"/>
      <c r="M1586" s="11">
        <v>1</v>
      </c>
      <c r="N1586" s="70"/>
      <c r="P1586" s="193">
        <f t="shared" si="112"/>
        <v>166.35</v>
      </c>
      <c r="Q1586" s="11"/>
      <c r="R1586" s="11"/>
      <c r="S1586" s="11"/>
      <c r="T1586" s="196">
        <f t="shared" si="113"/>
        <v>934</v>
      </c>
      <c r="U1586" s="11"/>
      <c r="V1586" s="11"/>
      <c r="W1586" s="11"/>
      <c r="Y1586" s="171">
        <v>166.35</v>
      </c>
      <c r="Z1586" s="171">
        <f t="shared" si="110"/>
        <v>253.49</v>
      </c>
      <c r="AA1586" s="172"/>
      <c r="AB1586" s="171">
        <f t="shared" si="111"/>
        <v>150.80000000000001</v>
      </c>
      <c r="AC1586" s="171">
        <v>186.15</v>
      </c>
      <c r="AD1586" s="171"/>
      <c r="AE1586" s="4"/>
      <c r="AF1586" s="4"/>
    </row>
    <row r="1587" spans="1:32">
      <c r="A1587" s="56"/>
      <c r="B1587" s="11"/>
      <c r="C1587" s="11" t="s">
        <v>428</v>
      </c>
      <c r="D1587" s="11"/>
      <c r="E1587" s="11" t="s">
        <v>322</v>
      </c>
      <c r="F1587" s="11">
        <v>710135</v>
      </c>
      <c r="G1587" s="11"/>
      <c r="H1587" s="11"/>
      <c r="I1587" s="11"/>
      <c r="J1587" s="204">
        <v>121668.36000000018</v>
      </c>
      <c r="K1587" s="11"/>
      <c r="M1587" s="11">
        <v>1491</v>
      </c>
      <c r="N1587" s="70"/>
      <c r="P1587" s="193">
        <f t="shared" si="112"/>
        <v>81.601851106639955</v>
      </c>
      <c r="Q1587" s="11"/>
      <c r="R1587" s="11"/>
      <c r="S1587" s="11"/>
      <c r="T1587" s="196">
        <f t="shared" si="113"/>
        <v>476.28101945003351</v>
      </c>
      <c r="U1587" s="11"/>
      <c r="V1587" s="11"/>
      <c r="W1587" s="11"/>
      <c r="Y1587" s="171">
        <v>121668.36000000018</v>
      </c>
      <c r="Z1587" s="171">
        <f t="shared" si="110"/>
        <v>185399.13</v>
      </c>
      <c r="AA1587" s="172"/>
      <c r="AB1587" s="171">
        <f t="shared" si="111"/>
        <v>110292.42</v>
      </c>
      <c r="AC1587" s="171">
        <v>136152.84</v>
      </c>
      <c r="AD1587" s="171"/>
      <c r="AE1587" s="4"/>
      <c r="AF1587" s="4"/>
    </row>
    <row r="1588" spans="1:32">
      <c r="A1588" s="56"/>
      <c r="B1588" s="11"/>
      <c r="C1588" s="11" t="s">
        <v>429</v>
      </c>
      <c r="D1588" s="11"/>
      <c r="E1588" s="11" t="s">
        <v>59</v>
      </c>
      <c r="F1588" s="11">
        <v>1258</v>
      </c>
      <c r="G1588" s="11"/>
      <c r="H1588" s="11"/>
      <c r="I1588" s="11"/>
      <c r="J1588" s="204">
        <v>284.47000000000003</v>
      </c>
      <c r="K1588" s="11"/>
      <c r="M1588" s="11">
        <v>14</v>
      </c>
      <c r="N1588" s="70"/>
      <c r="P1588" s="193">
        <f t="shared" si="112"/>
        <v>20.319285714285716</v>
      </c>
      <c r="Q1588" s="11"/>
      <c r="R1588" s="11"/>
      <c r="S1588" s="11"/>
      <c r="T1588" s="196">
        <f t="shared" si="113"/>
        <v>89.857142857142861</v>
      </c>
      <c r="U1588" s="11"/>
      <c r="V1588" s="11"/>
      <c r="W1588" s="11"/>
      <c r="Y1588" s="171">
        <v>284.47000000000003</v>
      </c>
      <c r="Z1588" s="171">
        <f t="shared" si="110"/>
        <v>433.48</v>
      </c>
      <c r="AA1588" s="172"/>
      <c r="AB1588" s="171">
        <f t="shared" si="111"/>
        <v>257.87</v>
      </c>
      <c r="AC1588" s="171">
        <v>318.33999999999997</v>
      </c>
      <c r="AD1588" s="171"/>
      <c r="AE1588" s="4"/>
      <c r="AF1588" s="4"/>
    </row>
    <row r="1589" spans="1:32">
      <c r="A1589" s="56"/>
      <c r="B1589" s="11"/>
      <c r="C1589" s="11" t="s">
        <v>430</v>
      </c>
      <c r="D1589" s="11"/>
      <c r="E1589" s="11" t="s">
        <v>431</v>
      </c>
      <c r="F1589" s="11">
        <v>1520702</v>
      </c>
      <c r="G1589" s="11"/>
      <c r="H1589" s="11"/>
      <c r="I1589" s="11"/>
      <c r="J1589" s="204">
        <v>256616.76999999996</v>
      </c>
      <c r="K1589" s="11"/>
      <c r="M1589" s="11">
        <v>2453</v>
      </c>
      <c r="N1589" s="70"/>
      <c r="P1589" s="193">
        <f t="shared" si="112"/>
        <v>104.61344068487564</v>
      </c>
      <c r="Q1589" s="11"/>
      <c r="R1589" s="11"/>
      <c r="S1589" s="11"/>
      <c r="T1589" s="196">
        <f t="shared" si="113"/>
        <v>619.93558907460249</v>
      </c>
      <c r="U1589" s="11"/>
      <c r="V1589" s="11"/>
      <c r="W1589" s="11"/>
      <c r="Y1589" s="171">
        <v>256616.76999999996</v>
      </c>
      <c r="Z1589" s="171">
        <f t="shared" si="110"/>
        <v>391034.5</v>
      </c>
      <c r="AA1589" s="172"/>
      <c r="AB1589" s="171">
        <f t="shared" si="111"/>
        <v>232623.21</v>
      </c>
      <c r="AC1589" s="171">
        <v>287166.7</v>
      </c>
      <c r="AD1589" s="171"/>
      <c r="AE1589" s="4"/>
      <c r="AF1589" s="4"/>
    </row>
    <row r="1590" spans="1:32">
      <c r="A1590" s="56"/>
      <c r="B1590" s="11"/>
      <c r="C1590" s="11" t="s">
        <v>432</v>
      </c>
      <c r="D1590" s="11"/>
      <c r="E1590" s="11" t="s">
        <v>433</v>
      </c>
      <c r="F1590" s="11">
        <v>481509</v>
      </c>
      <c r="G1590" s="11"/>
      <c r="H1590" s="11"/>
      <c r="I1590" s="11"/>
      <c r="J1590" s="204">
        <v>81341.970000000045</v>
      </c>
      <c r="K1590" s="11"/>
      <c r="M1590" s="11">
        <v>699</v>
      </c>
      <c r="N1590" s="70"/>
      <c r="P1590" s="193">
        <f t="shared" si="112"/>
        <v>116.36905579399148</v>
      </c>
      <c r="Q1590" s="11"/>
      <c r="R1590" s="11"/>
      <c r="S1590" s="11"/>
      <c r="T1590" s="196">
        <f t="shared" si="113"/>
        <v>688.85407725321886</v>
      </c>
      <c r="U1590" s="11"/>
      <c r="V1590" s="11"/>
      <c r="W1590" s="11"/>
      <c r="Y1590" s="171">
        <v>81341.970000000045</v>
      </c>
      <c r="Z1590" s="171">
        <f t="shared" si="110"/>
        <v>123949.48</v>
      </c>
      <c r="AA1590" s="172"/>
      <c r="AB1590" s="171">
        <f t="shared" si="111"/>
        <v>73736.53</v>
      </c>
      <c r="AC1590" s="171">
        <v>91025.64</v>
      </c>
      <c r="AD1590" s="171"/>
      <c r="AE1590" s="4"/>
      <c r="AF1590" s="4"/>
    </row>
    <row r="1591" spans="1:32">
      <c r="A1591" s="56"/>
      <c r="B1591" s="11"/>
      <c r="C1591" s="11" t="s">
        <v>434</v>
      </c>
      <c r="D1591" s="11"/>
      <c r="E1591" s="11" t="s">
        <v>57</v>
      </c>
      <c r="F1591" s="11">
        <v>2538</v>
      </c>
      <c r="G1591" s="11"/>
      <c r="H1591" s="11"/>
      <c r="I1591" s="11"/>
      <c r="J1591" s="204">
        <v>410.59999999999997</v>
      </c>
      <c r="K1591" s="11"/>
      <c r="M1591" s="11">
        <v>4</v>
      </c>
      <c r="N1591" s="70"/>
      <c r="P1591" s="193">
        <f t="shared" si="112"/>
        <v>102.64999999999999</v>
      </c>
      <c r="Q1591" s="11"/>
      <c r="R1591" s="11"/>
      <c r="S1591" s="11"/>
      <c r="T1591" s="196">
        <f t="shared" si="113"/>
        <v>634.5</v>
      </c>
      <c r="U1591" s="11"/>
      <c r="V1591" s="11"/>
      <c r="W1591" s="11"/>
      <c r="Y1591" s="171">
        <v>410.59999999999997</v>
      </c>
      <c r="Z1591" s="171">
        <f t="shared" si="110"/>
        <v>625.67999999999995</v>
      </c>
      <c r="AA1591" s="172"/>
      <c r="AB1591" s="171">
        <f t="shared" si="111"/>
        <v>372.21</v>
      </c>
      <c r="AC1591" s="171">
        <v>459.48</v>
      </c>
      <c r="AD1591" s="171"/>
      <c r="AE1591" s="4"/>
      <c r="AF1591" s="4"/>
    </row>
    <row r="1592" spans="1:32">
      <c r="A1592" s="56"/>
      <c r="B1592" s="11"/>
      <c r="C1592" s="11" t="s">
        <v>435</v>
      </c>
      <c r="D1592" s="11"/>
      <c r="E1592" s="11" t="s">
        <v>163</v>
      </c>
      <c r="F1592" s="11">
        <v>1676246</v>
      </c>
      <c r="G1592" s="11"/>
      <c r="H1592" s="11"/>
      <c r="I1592" s="11"/>
      <c r="J1592" s="204">
        <v>275694.50000000052</v>
      </c>
      <c r="K1592" s="11"/>
      <c r="M1592" s="11">
        <v>2562</v>
      </c>
      <c r="N1592" s="70"/>
      <c r="P1592" s="193">
        <f t="shared" si="112"/>
        <v>107.60909445745531</v>
      </c>
      <c r="Q1592" s="11"/>
      <c r="R1592" s="11"/>
      <c r="S1592" s="11"/>
      <c r="T1592" s="196">
        <f t="shared" si="113"/>
        <v>654.27244340359096</v>
      </c>
      <c r="U1592" s="11"/>
      <c r="V1592" s="11"/>
      <c r="W1592" s="11"/>
      <c r="Y1592" s="171">
        <v>275694.50000000052</v>
      </c>
      <c r="Z1592" s="171">
        <f t="shared" si="110"/>
        <v>420105.28</v>
      </c>
      <c r="AA1592" s="172"/>
      <c r="AB1592" s="171">
        <f t="shared" si="111"/>
        <v>249917.18</v>
      </c>
      <c r="AC1592" s="171">
        <v>308515.61</v>
      </c>
      <c r="AD1592" s="171"/>
      <c r="AE1592" s="4"/>
      <c r="AF1592" s="4"/>
    </row>
    <row r="1593" spans="1:32">
      <c r="A1593" s="56"/>
      <c r="B1593" s="11"/>
      <c r="C1593" s="11" t="s">
        <v>436</v>
      </c>
      <c r="D1593" s="11"/>
      <c r="E1593" s="11" t="s">
        <v>437</v>
      </c>
      <c r="F1593" s="11">
        <v>3686282</v>
      </c>
      <c r="G1593" s="11"/>
      <c r="H1593" s="11"/>
      <c r="I1593" s="11"/>
      <c r="J1593" s="204">
        <v>625822.3599999994</v>
      </c>
      <c r="K1593" s="11"/>
      <c r="M1593" s="11">
        <v>5553</v>
      </c>
      <c r="N1593" s="70"/>
      <c r="P1593" s="193">
        <f t="shared" si="112"/>
        <v>112.6998667386997</v>
      </c>
      <c r="Q1593" s="11"/>
      <c r="R1593" s="11"/>
      <c r="S1593" s="11"/>
      <c r="T1593" s="196">
        <f t="shared" si="113"/>
        <v>663.836124617324</v>
      </c>
      <c r="U1593" s="11"/>
      <c r="V1593" s="11"/>
      <c r="W1593" s="11"/>
      <c r="Y1593" s="171">
        <v>625822.3599999994</v>
      </c>
      <c r="Z1593" s="171">
        <f t="shared" si="110"/>
        <v>953632.65</v>
      </c>
      <c r="AA1593" s="172"/>
      <c r="AB1593" s="171">
        <f t="shared" si="111"/>
        <v>567308.23</v>
      </c>
      <c r="AC1593" s="171">
        <v>700325.79</v>
      </c>
      <c r="AD1593" s="171"/>
      <c r="AE1593" s="4"/>
      <c r="AF1593" s="4"/>
    </row>
    <row r="1594" spans="1:32">
      <c r="A1594" s="56"/>
      <c r="B1594" s="11"/>
      <c r="C1594" s="11" t="s">
        <v>438</v>
      </c>
      <c r="D1594" s="11"/>
      <c r="E1594" s="11" t="s">
        <v>68</v>
      </c>
      <c r="F1594" s="11">
        <v>3646</v>
      </c>
      <c r="G1594" s="11"/>
      <c r="H1594" s="11"/>
      <c r="I1594" s="11"/>
      <c r="J1594" s="204">
        <v>659.15</v>
      </c>
      <c r="K1594" s="11"/>
      <c r="M1594" s="11">
        <v>6</v>
      </c>
      <c r="N1594" s="70"/>
      <c r="P1594" s="193">
        <f t="shared" si="112"/>
        <v>109.85833333333333</v>
      </c>
      <c r="Q1594" s="11"/>
      <c r="R1594" s="11"/>
      <c r="S1594" s="11"/>
      <c r="T1594" s="196">
        <f t="shared" si="113"/>
        <v>607.66666666666663</v>
      </c>
      <c r="U1594" s="11"/>
      <c r="V1594" s="11"/>
      <c r="W1594" s="11"/>
      <c r="Y1594" s="171">
        <v>659.15</v>
      </c>
      <c r="Z1594" s="171">
        <f t="shared" si="110"/>
        <v>1004.42</v>
      </c>
      <c r="AA1594" s="172"/>
      <c r="AB1594" s="171">
        <f t="shared" si="111"/>
        <v>597.52</v>
      </c>
      <c r="AC1594" s="171">
        <v>737.62</v>
      </c>
      <c r="AD1594" s="171"/>
      <c r="AE1594" s="4"/>
      <c r="AF1594" s="4"/>
    </row>
    <row r="1595" spans="1:32">
      <c r="A1595" s="56"/>
      <c r="B1595" s="11"/>
      <c r="C1595" s="11" t="s">
        <v>439</v>
      </c>
      <c r="D1595" s="11"/>
      <c r="E1595" s="11" t="s">
        <v>151</v>
      </c>
      <c r="F1595" s="11">
        <v>656</v>
      </c>
      <c r="G1595" s="11"/>
      <c r="H1595" s="11"/>
      <c r="I1595" s="11"/>
      <c r="J1595" s="204">
        <v>117.32</v>
      </c>
      <c r="K1595" s="11"/>
      <c r="M1595" s="11">
        <v>1</v>
      </c>
      <c r="N1595" s="70"/>
      <c r="P1595" s="193">
        <f t="shared" si="112"/>
        <v>117.32</v>
      </c>
      <c r="Q1595" s="11"/>
      <c r="R1595" s="11"/>
      <c r="S1595" s="11"/>
      <c r="T1595" s="196">
        <f t="shared" si="113"/>
        <v>656</v>
      </c>
      <c r="U1595" s="11"/>
      <c r="V1595" s="11"/>
      <c r="W1595" s="11"/>
      <c r="Y1595" s="171">
        <v>117.32</v>
      </c>
      <c r="Z1595" s="171">
        <f t="shared" si="110"/>
        <v>178.77</v>
      </c>
      <c r="AA1595" s="172"/>
      <c r="AB1595" s="171">
        <f t="shared" si="111"/>
        <v>106.35</v>
      </c>
      <c r="AC1595" s="171">
        <v>131.29</v>
      </c>
      <c r="AD1595" s="171"/>
      <c r="AE1595" s="4"/>
      <c r="AF1595" s="4"/>
    </row>
    <row r="1596" spans="1:32">
      <c r="A1596" s="56"/>
      <c r="B1596" s="11"/>
      <c r="C1596" s="11" t="s">
        <v>440</v>
      </c>
      <c r="D1596" s="11"/>
      <c r="E1596" s="11" t="s">
        <v>441</v>
      </c>
      <c r="F1596" s="11">
        <v>556</v>
      </c>
      <c r="G1596" s="11"/>
      <c r="H1596" s="11"/>
      <c r="I1596" s="11"/>
      <c r="J1596" s="204">
        <v>99.76</v>
      </c>
      <c r="K1596" s="11"/>
      <c r="M1596" s="11">
        <v>1</v>
      </c>
      <c r="N1596" s="70"/>
      <c r="P1596" s="193">
        <f t="shared" si="112"/>
        <v>99.76</v>
      </c>
      <c r="Q1596" s="11"/>
      <c r="R1596" s="11"/>
      <c r="S1596" s="11"/>
      <c r="T1596" s="196">
        <f t="shared" si="113"/>
        <v>556</v>
      </c>
      <c r="U1596" s="11"/>
      <c r="V1596" s="11"/>
      <c r="W1596" s="11"/>
      <c r="Y1596" s="171">
        <v>99.76</v>
      </c>
      <c r="Z1596" s="171">
        <f t="shared" si="110"/>
        <v>152.02000000000001</v>
      </c>
      <c r="AA1596" s="172"/>
      <c r="AB1596" s="171">
        <f t="shared" si="111"/>
        <v>90.43</v>
      </c>
      <c r="AC1596" s="171">
        <v>111.64</v>
      </c>
      <c r="AD1596" s="171"/>
      <c r="AE1596" s="4"/>
      <c r="AF1596" s="4"/>
    </row>
    <row r="1597" spans="1:32">
      <c r="A1597" s="56"/>
      <c r="B1597" s="11"/>
      <c r="C1597" s="11" t="s">
        <v>440</v>
      </c>
      <c r="D1597" s="11"/>
      <c r="E1597" s="11" t="s">
        <v>115</v>
      </c>
      <c r="F1597" s="11">
        <v>536330</v>
      </c>
      <c r="G1597" s="11"/>
      <c r="H1597" s="11"/>
      <c r="I1597" s="11"/>
      <c r="J1597" s="204">
        <v>89918.950000000099</v>
      </c>
      <c r="K1597" s="11"/>
      <c r="M1597" s="11">
        <v>689</v>
      </c>
      <c r="N1597" s="70"/>
      <c r="P1597" s="193">
        <f t="shared" si="112"/>
        <v>130.50645863570406</v>
      </c>
      <c r="Q1597" s="11"/>
      <c r="R1597" s="11"/>
      <c r="S1597" s="11"/>
      <c r="T1597" s="196">
        <f t="shared" si="113"/>
        <v>778.41799709724239</v>
      </c>
      <c r="U1597" s="11"/>
      <c r="V1597" s="11"/>
      <c r="W1597" s="11"/>
      <c r="Y1597" s="171">
        <v>89918.950000000099</v>
      </c>
      <c r="Z1597" s="171">
        <f t="shared" si="110"/>
        <v>137019.15</v>
      </c>
      <c r="AA1597" s="172"/>
      <c r="AB1597" s="171">
        <f t="shared" si="111"/>
        <v>81511.570000000007</v>
      </c>
      <c r="AC1597" s="171">
        <v>100623.7</v>
      </c>
      <c r="AD1597" s="171"/>
      <c r="AE1597" s="4"/>
      <c r="AF1597" s="4"/>
    </row>
    <row r="1598" spans="1:32">
      <c r="A1598" s="56"/>
      <c r="B1598" s="11"/>
      <c r="C1598" s="11" t="s">
        <v>442</v>
      </c>
      <c r="D1598" s="11"/>
      <c r="E1598" s="11" t="s">
        <v>86</v>
      </c>
      <c r="F1598" s="11">
        <v>3329</v>
      </c>
      <c r="G1598" s="11"/>
      <c r="H1598" s="11"/>
      <c r="I1598" s="11"/>
      <c r="J1598" s="204">
        <v>605.12</v>
      </c>
      <c r="K1598" s="11"/>
      <c r="M1598" s="11">
        <v>2</v>
      </c>
      <c r="N1598" s="70"/>
      <c r="P1598" s="193">
        <f t="shared" si="112"/>
        <v>302.56</v>
      </c>
      <c r="Q1598" s="11"/>
      <c r="R1598" s="11"/>
      <c r="S1598" s="11"/>
      <c r="T1598" s="196">
        <f t="shared" si="113"/>
        <v>1664.5</v>
      </c>
      <c r="U1598" s="11"/>
      <c r="V1598" s="11"/>
      <c r="W1598" s="11"/>
      <c r="Y1598" s="171">
        <v>605.12</v>
      </c>
      <c r="Z1598" s="171">
        <f t="shared" si="110"/>
        <v>922.09</v>
      </c>
      <c r="AA1598" s="172"/>
      <c r="AB1598" s="171">
        <f t="shared" si="111"/>
        <v>548.54</v>
      </c>
      <c r="AC1598" s="171">
        <v>677.16</v>
      </c>
      <c r="AD1598" s="171"/>
      <c r="AE1598" s="4"/>
      <c r="AF1598" s="4"/>
    </row>
    <row r="1599" spans="1:32">
      <c r="A1599" s="56"/>
      <c r="B1599" s="11"/>
      <c r="C1599" s="11" t="s">
        <v>443</v>
      </c>
      <c r="D1599" s="11"/>
      <c r="E1599" s="11" t="s">
        <v>163</v>
      </c>
      <c r="F1599" s="11">
        <v>2439</v>
      </c>
      <c r="G1599" s="11"/>
      <c r="H1599" s="11"/>
      <c r="I1599" s="11"/>
      <c r="J1599" s="204">
        <v>433.35999999999996</v>
      </c>
      <c r="K1599" s="11"/>
      <c r="M1599" s="11">
        <v>2</v>
      </c>
      <c r="N1599" s="70"/>
      <c r="P1599" s="193">
        <f t="shared" si="112"/>
        <v>216.67999999999998</v>
      </c>
      <c r="Q1599" s="11"/>
      <c r="R1599" s="11"/>
      <c r="S1599" s="11"/>
      <c r="T1599" s="196">
        <f t="shared" si="113"/>
        <v>1219.5</v>
      </c>
      <c r="U1599" s="11"/>
      <c r="V1599" s="11"/>
      <c r="W1599" s="11"/>
      <c r="Y1599" s="171">
        <v>433.35999999999996</v>
      </c>
      <c r="Z1599" s="171">
        <f t="shared" ref="Z1599:Z1662" si="114">ROUND($Z$1772*Y1599/$Y$1772,2)</f>
        <v>660.36</v>
      </c>
      <c r="AA1599" s="172"/>
      <c r="AB1599" s="171">
        <f t="shared" ref="AB1599:AB1662" si="115">ROUND($AB$1772*Y1599/$Y$1772,2)</f>
        <v>392.84</v>
      </c>
      <c r="AC1599" s="171">
        <v>484.95</v>
      </c>
      <c r="AD1599" s="171"/>
      <c r="AE1599" s="4"/>
      <c r="AF1599" s="4"/>
    </row>
    <row r="1600" spans="1:32">
      <c r="A1600" s="56"/>
      <c r="B1600" s="11"/>
      <c r="C1600" s="11" t="s">
        <v>443</v>
      </c>
      <c r="D1600" s="11"/>
      <c r="E1600" s="11" t="s">
        <v>444</v>
      </c>
      <c r="F1600" s="11">
        <v>120815</v>
      </c>
      <c r="G1600" s="11"/>
      <c r="H1600" s="11"/>
      <c r="I1600" s="11"/>
      <c r="J1600" s="204">
        <v>20849.05</v>
      </c>
      <c r="K1600" s="11"/>
      <c r="M1600" s="11">
        <v>237</v>
      </c>
      <c r="N1600" s="70"/>
      <c r="P1600" s="193">
        <f t="shared" ref="P1600:P1663" si="116">J1600/M1600</f>
        <v>87.970675105485228</v>
      </c>
      <c r="Q1600" s="11"/>
      <c r="R1600" s="11"/>
      <c r="S1600" s="11"/>
      <c r="T1600" s="196">
        <f t="shared" ref="T1600:T1663" si="117">F1600/M1600</f>
        <v>509.76793248945148</v>
      </c>
      <c r="U1600" s="11"/>
      <c r="V1600" s="11"/>
      <c r="W1600" s="11"/>
      <c r="Y1600" s="171">
        <v>20849.05</v>
      </c>
      <c r="Z1600" s="171">
        <f t="shared" si="114"/>
        <v>31769.93</v>
      </c>
      <c r="AA1600" s="172"/>
      <c r="AB1600" s="171">
        <f t="shared" si="115"/>
        <v>18899.669999999998</v>
      </c>
      <c r="AC1600" s="171">
        <v>23331.11</v>
      </c>
      <c r="AD1600" s="171"/>
      <c r="AE1600" s="4"/>
      <c r="AF1600" s="4"/>
    </row>
    <row r="1601" spans="1:32">
      <c r="A1601" s="56"/>
      <c r="B1601" s="11"/>
      <c r="C1601" s="11" t="s">
        <v>445</v>
      </c>
      <c r="D1601" s="11"/>
      <c r="E1601" s="11" t="s">
        <v>189</v>
      </c>
      <c r="F1601" s="11">
        <v>2568717</v>
      </c>
      <c r="G1601" s="11"/>
      <c r="H1601" s="11"/>
      <c r="I1601" s="11"/>
      <c r="J1601" s="204">
        <v>424193.41999999993</v>
      </c>
      <c r="K1601" s="11"/>
      <c r="M1601" s="11">
        <v>4414</v>
      </c>
      <c r="N1601" s="70"/>
      <c r="P1601" s="193">
        <f t="shared" si="116"/>
        <v>96.101816946080632</v>
      </c>
      <c r="Q1601" s="11"/>
      <c r="R1601" s="11"/>
      <c r="S1601" s="11"/>
      <c r="T1601" s="196">
        <f t="shared" si="117"/>
        <v>581.94766651563214</v>
      </c>
      <c r="U1601" s="11"/>
      <c r="V1601" s="11"/>
      <c r="W1601" s="11"/>
      <c r="Y1601" s="171">
        <v>424193.41999999993</v>
      </c>
      <c r="Z1601" s="171">
        <f t="shared" si="114"/>
        <v>646389.01</v>
      </c>
      <c r="AA1601" s="172"/>
      <c r="AB1601" s="171">
        <f t="shared" si="115"/>
        <v>384531.51</v>
      </c>
      <c r="AC1601" s="171">
        <v>474693.16</v>
      </c>
      <c r="AD1601" s="171"/>
      <c r="AE1601" s="4"/>
      <c r="AF1601" s="4"/>
    </row>
    <row r="1602" spans="1:32">
      <c r="A1602" s="56"/>
      <c r="B1602" s="11"/>
      <c r="C1602" s="11" t="s">
        <v>445</v>
      </c>
      <c r="D1602" s="11"/>
      <c r="E1602" s="11" t="s">
        <v>446</v>
      </c>
      <c r="F1602" s="11">
        <v>475</v>
      </c>
      <c r="G1602" s="11"/>
      <c r="H1602" s="11"/>
      <c r="I1602" s="11"/>
      <c r="J1602" s="204">
        <v>91.69</v>
      </c>
      <c r="K1602" s="11"/>
      <c r="M1602" s="11">
        <v>1</v>
      </c>
      <c r="N1602" s="70"/>
      <c r="P1602" s="193">
        <f t="shared" si="116"/>
        <v>91.69</v>
      </c>
      <c r="Q1602" s="11"/>
      <c r="R1602" s="11"/>
      <c r="S1602" s="11"/>
      <c r="T1602" s="196">
        <f t="shared" si="117"/>
        <v>475</v>
      </c>
      <c r="U1602" s="11"/>
      <c r="V1602" s="11"/>
      <c r="W1602" s="11"/>
      <c r="Y1602" s="171">
        <v>91.69</v>
      </c>
      <c r="Z1602" s="171">
        <f t="shared" si="114"/>
        <v>139.72</v>
      </c>
      <c r="AA1602" s="172"/>
      <c r="AB1602" s="171">
        <f t="shared" si="115"/>
        <v>83.12</v>
      </c>
      <c r="AC1602" s="171">
        <v>102.61</v>
      </c>
      <c r="AD1602" s="171"/>
      <c r="AE1602" s="4"/>
      <c r="AF1602" s="4"/>
    </row>
    <row r="1603" spans="1:32">
      <c r="A1603" s="56"/>
      <c r="B1603" s="11"/>
      <c r="C1603" s="11" t="s">
        <v>447</v>
      </c>
      <c r="D1603" s="11"/>
      <c r="E1603" s="11" t="s">
        <v>189</v>
      </c>
      <c r="F1603" s="11">
        <v>14898</v>
      </c>
      <c r="G1603" s="11"/>
      <c r="H1603" s="11"/>
      <c r="I1603" s="11"/>
      <c r="J1603" s="204">
        <v>2251.25</v>
      </c>
      <c r="K1603" s="11"/>
      <c r="M1603" s="11">
        <v>11</v>
      </c>
      <c r="N1603" s="70"/>
      <c r="P1603" s="193">
        <f t="shared" si="116"/>
        <v>204.65909090909091</v>
      </c>
      <c r="Q1603" s="11"/>
      <c r="R1603" s="11"/>
      <c r="S1603" s="11"/>
      <c r="T1603" s="196">
        <f t="shared" si="117"/>
        <v>1354.3636363636363</v>
      </c>
      <c r="U1603" s="11"/>
      <c r="V1603" s="11"/>
      <c r="W1603" s="11"/>
      <c r="Y1603" s="171">
        <v>2251.25</v>
      </c>
      <c r="Z1603" s="171">
        <f t="shared" si="114"/>
        <v>3430.47</v>
      </c>
      <c r="AA1603" s="172"/>
      <c r="AB1603" s="171">
        <f t="shared" si="115"/>
        <v>2040.76</v>
      </c>
      <c r="AC1603" s="171">
        <v>2519.2600000000002</v>
      </c>
      <c r="AD1603" s="171"/>
      <c r="AE1603" s="4"/>
      <c r="AF1603" s="4"/>
    </row>
    <row r="1604" spans="1:32">
      <c r="A1604" s="56"/>
      <c r="B1604" s="11"/>
      <c r="C1604" s="11" t="s">
        <v>448</v>
      </c>
      <c r="D1604" s="11"/>
      <c r="E1604" s="11" t="s">
        <v>52</v>
      </c>
      <c r="F1604" s="11">
        <v>168905</v>
      </c>
      <c r="G1604" s="11"/>
      <c r="H1604" s="11"/>
      <c r="I1604" s="11"/>
      <c r="J1604" s="204">
        <v>28760.87</v>
      </c>
      <c r="K1604" s="11"/>
      <c r="M1604" s="11">
        <v>362</v>
      </c>
      <c r="N1604" s="70"/>
      <c r="P1604" s="193">
        <f t="shared" si="116"/>
        <v>79.449917127071814</v>
      </c>
      <c r="Q1604" s="11"/>
      <c r="R1604" s="11"/>
      <c r="S1604" s="11"/>
      <c r="T1604" s="196">
        <f t="shared" si="117"/>
        <v>466.58839779005524</v>
      </c>
      <c r="U1604" s="11"/>
      <c r="V1604" s="11"/>
      <c r="W1604" s="11"/>
      <c r="Y1604" s="171">
        <v>28760.87</v>
      </c>
      <c r="Z1604" s="171">
        <f t="shared" si="114"/>
        <v>43826.02</v>
      </c>
      <c r="AA1604" s="172"/>
      <c r="AB1604" s="171">
        <f t="shared" si="115"/>
        <v>26071.74</v>
      </c>
      <c r="AC1604" s="171">
        <v>32184.82</v>
      </c>
      <c r="AD1604" s="171"/>
      <c r="AE1604" s="4"/>
      <c r="AF1604" s="4"/>
    </row>
    <row r="1605" spans="1:32">
      <c r="A1605" s="56"/>
      <c r="B1605" s="11"/>
      <c r="C1605" s="11" t="s">
        <v>449</v>
      </c>
      <c r="D1605" s="11"/>
      <c r="E1605" s="11" t="s">
        <v>165</v>
      </c>
      <c r="F1605" s="11">
        <v>28221</v>
      </c>
      <c r="G1605" s="11"/>
      <c r="H1605" s="11"/>
      <c r="I1605" s="11"/>
      <c r="J1605" s="204">
        <v>4785.7499999999991</v>
      </c>
      <c r="K1605" s="11"/>
      <c r="M1605" s="11">
        <v>45</v>
      </c>
      <c r="N1605" s="70"/>
      <c r="P1605" s="193">
        <f t="shared" si="116"/>
        <v>106.34999999999998</v>
      </c>
      <c r="Q1605" s="11"/>
      <c r="R1605" s="11"/>
      <c r="S1605" s="11"/>
      <c r="T1605" s="196">
        <f t="shared" si="117"/>
        <v>627.13333333333333</v>
      </c>
      <c r="U1605" s="11"/>
      <c r="V1605" s="11"/>
      <c r="W1605" s="11"/>
      <c r="Y1605" s="171">
        <v>4785.7499999999991</v>
      </c>
      <c r="Z1605" s="171">
        <f t="shared" si="114"/>
        <v>7292.56</v>
      </c>
      <c r="AA1605" s="172"/>
      <c r="AB1605" s="171">
        <f t="shared" si="115"/>
        <v>4338.28</v>
      </c>
      <c r="AC1605" s="171">
        <v>5355.49</v>
      </c>
      <c r="AD1605" s="171"/>
      <c r="AE1605" s="4"/>
      <c r="AF1605" s="4"/>
    </row>
    <row r="1606" spans="1:32">
      <c r="A1606" s="56"/>
      <c r="B1606" s="11"/>
      <c r="C1606" s="11" t="s">
        <v>450</v>
      </c>
      <c r="D1606" s="11"/>
      <c r="E1606" s="11" t="s">
        <v>451</v>
      </c>
      <c r="F1606" s="11">
        <v>2098973</v>
      </c>
      <c r="G1606" s="11"/>
      <c r="H1606" s="11"/>
      <c r="I1606" s="11"/>
      <c r="J1606" s="204">
        <v>351594.16999999987</v>
      </c>
      <c r="K1606" s="11"/>
      <c r="M1606" s="11">
        <v>3850</v>
      </c>
      <c r="N1606" s="70"/>
      <c r="P1606" s="193">
        <f t="shared" si="116"/>
        <v>91.323161038961004</v>
      </c>
      <c r="Q1606" s="11"/>
      <c r="R1606" s="11"/>
      <c r="S1606" s="11"/>
      <c r="T1606" s="196">
        <f t="shared" si="117"/>
        <v>545.1877922077922</v>
      </c>
      <c r="U1606" s="11"/>
      <c r="V1606" s="11"/>
      <c r="W1606" s="11"/>
      <c r="Y1606" s="171">
        <v>351594.16999999987</v>
      </c>
      <c r="Z1606" s="171">
        <f t="shared" si="114"/>
        <v>535761.75</v>
      </c>
      <c r="AA1606" s="172"/>
      <c r="AB1606" s="171">
        <f t="shared" si="115"/>
        <v>318720.26</v>
      </c>
      <c r="AC1606" s="171">
        <v>393451.05</v>
      </c>
      <c r="AD1606" s="171"/>
      <c r="AE1606" s="4"/>
      <c r="AF1606" s="4"/>
    </row>
    <row r="1607" spans="1:32">
      <c r="A1607" s="56"/>
      <c r="B1607" s="11"/>
      <c r="C1607" s="11" t="s">
        <v>452</v>
      </c>
      <c r="D1607" s="11"/>
      <c r="E1607" s="11" t="s">
        <v>133</v>
      </c>
      <c r="F1607" s="11">
        <v>7765</v>
      </c>
      <c r="G1607" s="11"/>
      <c r="H1607" s="11"/>
      <c r="I1607" s="11"/>
      <c r="J1607" s="204">
        <v>1388.7099999999998</v>
      </c>
      <c r="K1607" s="11"/>
      <c r="M1607" s="11">
        <v>9</v>
      </c>
      <c r="N1607" s="70"/>
      <c r="P1607" s="193">
        <f t="shared" si="116"/>
        <v>154.30111111111108</v>
      </c>
      <c r="Q1607" s="11"/>
      <c r="R1607" s="11"/>
      <c r="S1607" s="11"/>
      <c r="T1607" s="196">
        <f t="shared" si="117"/>
        <v>862.77777777777783</v>
      </c>
      <c r="U1607" s="11"/>
      <c r="V1607" s="11"/>
      <c r="W1607" s="11"/>
      <c r="Y1607" s="171">
        <v>1388.7099999999998</v>
      </c>
      <c r="Z1607" s="171">
        <f t="shared" si="114"/>
        <v>2116.13</v>
      </c>
      <c r="AA1607" s="172"/>
      <c r="AB1607" s="171">
        <f t="shared" si="115"/>
        <v>1258.8699999999999</v>
      </c>
      <c r="AC1607" s="171">
        <v>1554.03</v>
      </c>
      <c r="AD1607" s="171"/>
      <c r="AE1607" s="4"/>
      <c r="AF1607" s="4"/>
    </row>
    <row r="1608" spans="1:32">
      <c r="A1608" s="56"/>
      <c r="B1608" s="11"/>
      <c r="C1608" s="11" t="s">
        <v>452</v>
      </c>
      <c r="D1608" s="11"/>
      <c r="E1608" s="11" t="s">
        <v>59</v>
      </c>
      <c r="F1608" s="11">
        <v>63162</v>
      </c>
      <c r="G1608" s="11"/>
      <c r="H1608" s="11"/>
      <c r="I1608" s="11"/>
      <c r="J1608" s="204">
        <v>10739.179999999997</v>
      </c>
      <c r="K1608" s="11"/>
      <c r="M1608" s="11">
        <v>96</v>
      </c>
      <c r="N1608" s="70"/>
      <c r="P1608" s="193">
        <f t="shared" si="116"/>
        <v>111.8664583333333</v>
      </c>
      <c r="Q1608" s="11"/>
      <c r="R1608" s="11"/>
      <c r="S1608" s="11"/>
      <c r="T1608" s="196">
        <f t="shared" si="117"/>
        <v>657.9375</v>
      </c>
      <c r="U1608" s="11"/>
      <c r="V1608" s="11"/>
      <c r="W1608" s="11"/>
      <c r="Y1608" s="171">
        <v>10739.179999999997</v>
      </c>
      <c r="Z1608" s="171">
        <f t="shared" si="114"/>
        <v>16364.44</v>
      </c>
      <c r="AA1608" s="172"/>
      <c r="AB1608" s="171">
        <f t="shared" si="115"/>
        <v>9735.07</v>
      </c>
      <c r="AC1608" s="171">
        <v>12017.67</v>
      </c>
      <c r="AD1608" s="171"/>
      <c r="AE1608" s="4"/>
      <c r="AF1608" s="4"/>
    </row>
    <row r="1609" spans="1:32">
      <c r="A1609" s="56"/>
      <c r="B1609" s="11"/>
      <c r="C1609" s="11" t="s">
        <v>452</v>
      </c>
      <c r="D1609" s="11"/>
      <c r="E1609" s="11" t="s">
        <v>82</v>
      </c>
      <c r="F1609" s="11">
        <v>1560</v>
      </c>
      <c r="G1609" s="11"/>
      <c r="H1609" s="11"/>
      <c r="I1609" s="11"/>
      <c r="J1609" s="204">
        <v>208.12</v>
      </c>
      <c r="K1609" s="11"/>
      <c r="M1609" s="11">
        <v>3</v>
      </c>
      <c r="N1609" s="70"/>
      <c r="P1609" s="193">
        <f t="shared" si="116"/>
        <v>69.373333333333335</v>
      </c>
      <c r="Q1609" s="11"/>
      <c r="R1609" s="11"/>
      <c r="S1609" s="11"/>
      <c r="T1609" s="196">
        <f t="shared" si="117"/>
        <v>520</v>
      </c>
      <c r="U1609" s="11"/>
      <c r="V1609" s="11"/>
      <c r="W1609" s="11"/>
      <c r="Y1609" s="171">
        <v>208.12</v>
      </c>
      <c r="Z1609" s="171">
        <f t="shared" si="114"/>
        <v>317.13</v>
      </c>
      <c r="AA1609" s="172"/>
      <c r="AB1609" s="171">
        <f t="shared" si="115"/>
        <v>188.66</v>
      </c>
      <c r="AC1609" s="171">
        <v>232.9</v>
      </c>
      <c r="AD1609" s="171"/>
      <c r="AE1609" s="4"/>
      <c r="AF1609" s="4"/>
    </row>
    <row r="1610" spans="1:32">
      <c r="A1610" s="56"/>
      <c r="B1610" s="11"/>
      <c r="C1610" s="11" t="s">
        <v>452</v>
      </c>
      <c r="D1610" s="11"/>
      <c r="E1610" s="11" t="s">
        <v>272</v>
      </c>
      <c r="F1610" s="11">
        <v>1087</v>
      </c>
      <c r="G1610" s="11"/>
      <c r="H1610" s="11"/>
      <c r="I1610" s="11"/>
      <c r="J1610" s="204">
        <v>193.14</v>
      </c>
      <c r="K1610" s="11"/>
      <c r="M1610" s="11">
        <v>1</v>
      </c>
      <c r="N1610" s="70"/>
      <c r="P1610" s="193">
        <f t="shared" si="116"/>
        <v>193.14</v>
      </c>
      <c r="Q1610" s="11"/>
      <c r="R1610" s="11"/>
      <c r="S1610" s="11"/>
      <c r="T1610" s="196">
        <f t="shared" si="117"/>
        <v>1087</v>
      </c>
      <c r="U1610" s="11"/>
      <c r="V1610" s="11"/>
      <c r="W1610" s="11"/>
      <c r="Y1610" s="171">
        <v>193.14</v>
      </c>
      <c r="Z1610" s="171">
        <f t="shared" si="114"/>
        <v>294.31</v>
      </c>
      <c r="AA1610" s="172"/>
      <c r="AB1610" s="171">
        <f t="shared" si="115"/>
        <v>175.08</v>
      </c>
      <c r="AC1610" s="171">
        <v>216.13</v>
      </c>
      <c r="AD1610" s="171"/>
      <c r="AE1610" s="4"/>
      <c r="AF1610" s="4"/>
    </row>
    <row r="1611" spans="1:32">
      <c r="A1611" s="56"/>
      <c r="B1611" s="11"/>
      <c r="C1611" s="11" t="s">
        <v>453</v>
      </c>
      <c r="D1611" s="11"/>
      <c r="E1611" s="11" t="s">
        <v>187</v>
      </c>
      <c r="F1611" s="11">
        <v>21288</v>
      </c>
      <c r="G1611" s="11"/>
      <c r="H1611" s="11"/>
      <c r="I1611" s="11"/>
      <c r="J1611" s="204">
        <v>3791.5800000000004</v>
      </c>
      <c r="K1611" s="11"/>
      <c r="M1611" s="11">
        <v>36</v>
      </c>
      <c r="N1611" s="70"/>
      <c r="P1611" s="193">
        <f t="shared" si="116"/>
        <v>105.32166666666667</v>
      </c>
      <c r="Q1611" s="11"/>
      <c r="R1611" s="11"/>
      <c r="S1611" s="11"/>
      <c r="T1611" s="196">
        <f t="shared" si="117"/>
        <v>591.33333333333337</v>
      </c>
      <c r="U1611" s="11"/>
      <c r="V1611" s="11"/>
      <c r="W1611" s="11"/>
      <c r="Y1611" s="171">
        <v>3791.5800000000004</v>
      </c>
      <c r="Z1611" s="171">
        <f t="shared" si="114"/>
        <v>5777.64</v>
      </c>
      <c r="AA1611" s="172"/>
      <c r="AB1611" s="171">
        <f t="shared" si="115"/>
        <v>3437.07</v>
      </c>
      <c r="AC1611" s="171">
        <v>4242.96</v>
      </c>
      <c r="AD1611" s="171"/>
      <c r="AE1611" s="4"/>
      <c r="AF1611" s="4"/>
    </row>
    <row r="1612" spans="1:32">
      <c r="A1612" s="56"/>
      <c r="B1612" s="11"/>
      <c r="C1612" s="11" t="s">
        <v>454</v>
      </c>
      <c r="D1612" s="11"/>
      <c r="E1612" s="11" t="s">
        <v>89</v>
      </c>
      <c r="F1612" s="11">
        <v>2965874</v>
      </c>
      <c r="G1612" s="11"/>
      <c r="H1612" s="11"/>
      <c r="I1612" s="11"/>
      <c r="J1612" s="204">
        <v>503699.87000000023</v>
      </c>
      <c r="K1612" s="11"/>
      <c r="M1612" s="11">
        <v>6700</v>
      </c>
      <c r="N1612" s="70"/>
      <c r="P1612" s="193">
        <f t="shared" si="116"/>
        <v>75.179085074626897</v>
      </c>
      <c r="Q1612" s="11"/>
      <c r="R1612" s="11"/>
      <c r="S1612" s="11"/>
      <c r="T1612" s="196">
        <f t="shared" si="117"/>
        <v>442.66776119402988</v>
      </c>
      <c r="U1612" s="11"/>
      <c r="V1612" s="11"/>
      <c r="W1612" s="11"/>
      <c r="Y1612" s="171">
        <v>503699.87000000023</v>
      </c>
      <c r="Z1612" s="171">
        <f t="shared" si="114"/>
        <v>767541.52</v>
      </c>
      <c r="AA1612" s="172"/>
      <c r="AB1612" s="171">
        <f t="shared" si="115"/>
        <v>456604.14</v>
      </c>
      <c r="AC1612" s="171">
        <v>563664.76</v>
      </c>
      <c r="AD1612" s="171"/>
      <c r="AE1612" s="4"/>
      <c r="AF1612" s="4"/>
    </row>
    <row r="1613" spans="1:32">
      <c r="A1613" s="56"/>
      <c r="B1613" s="11"/>
      <c r="C1613" s="11" t="s">
        <v>455</v>
      </c>
      <c r="D1613" s="11"/>
      <c r="E1613" s="11" t="s">
        <v>59</v>
      </c>
      <c r="F1613" s="11">
        <v>55225</v>
      </c>
      <c r="G1613" s="11"/>
      <c r="H1613" s="11"/>
      <c r="I1613" s="11"/>
      <c r="J1613" s="204">
        <v>9558.7599999999984</v>
      </c>
      <c r="K1613" s="11"/>
      <c r="M1613" s="11">
        <v>71</v>
      </c>
      <c r="N1613" s="70"/>
      <c r="P1613" s="193">
        <f t="shared" si="116"/>
        <v>134.63042253521124</v>
      </c>
      <c r="Q1613" s="11"/>
      <c r="R1613" s="11"/>
      <c r="S1613" s="11"/>
      <c r="T1613" s="196">
        <f t="shared" si="117"/>
        <v>777.81690140845069</v>
      </c>
      <c r="U1613" s="11"/>
      <c r="V1613" s="11"/>
      <c r="W1613" s="11"/>
      <c r="Y1613" s="171">
        <v>9558.7599999999984</v>
      </c>
      <c r="Z1613" s="171">
        <f t="shared" si="114"/>
        <v>14565.71</v>
      </c>
      <c r="AA1613" s="172"/>
      <c r="AB1613" s="171">
        <f t="shared" si="115"/>
        <v>8665.02</v>
      </c>
      <c r="AC1613" s="171">
        <v>10696.72</v>
      </c>
      <c r="AD1613" s="171"/>
      <c r="AE1613" s="4"/>
      <c r="AF1613" s="4"/>
    </row>
    <row r="1614" spans="1:32">
      <c r="A1614" s="56"/>
      <c r="B1614" s="11"/>
      <c r="C1614" s="11" t="s">
        <v>456</v>
      </c>
      <c r="D1614" s="11"/>
      <c r="E1614" s="11" t="s">
        <v>52</v>
      </c>
      <c r="F1614" s="11">
        <v>204</v>
      </c>
      <c r="G1614" s="11"/>
      <c r="H1614" s="11"/>
      <c r="I1614" s="11"/>
      <c r="J1614" s="204">
        <v>45.82</v>
      </c>
      <c r="K1614" s="11"/>
      <c r="M1614" s="11">
        <v>2</v>
      </c>
      <c r="N1614" s="70"/>
      <c r="P1614" s="193">
        <f t="shared" si="116"/>
        <v>22.91</v>
      </c>
      <c r="Q1614" s="11"/>
      <c r="R1614" s="11"/>
      <c r="S1614" s="11"/>
      <c r="T1614" s="196">
        <f t="shared" si="117"/>
        <v>102</v>
      </c>
      <c r="U1614" s="11"/>
      <c r="V1614" s="11"/>
      <c r="W1614" s="11"/>
      <c r="Y1614" s="171">
        <v>45.82</v>
      </c>
      <c r="Z1614" s="171">
        <f t="shared" si="114"/>
        <v>69.819999999999993</v>
      </c>
      <c r="AA1614" s="172"/>
      <c r="AB1614" s="171">
        <f t="shared" si="115"/>
        <v>41.54</v>
      </c>
      <c r="AC1614" s="171">
        <v>51.27</v>
      </c>
      <c r="AD1614" s="171"/>
      <c r="AE1614" s="4"/>
      <c r="AF1614" s="4"/>
    </row>
    <row r="1615" spans="1:32">
      <c r="A1615" s="56"/>
      <c r="B1615" s="11"/>
      <c r="C1615" s="11" t="s">
        <v>456</v>
      </c>
      <c r="D1615" s="11"/>
      <c r="E1615" s="11" t="s">
        <v>54</v>
      </c>
      <c r="F1615" s="11">
        <v>646</v>
      </c>
      <c r="G1615" s="11"/>
      <c r="H1615" s="11"/>
      <c r="I1615" s="11"/>
      <c r="J1615" s="204">
        <v>122.66999999999999</v>
      </c>
      <c r="K1615" s="11"/>
      <c r="M1615" s="11">
        <v>2</v>
      </c>
      <c r="N1615" s="70"/>
      <c r="P1615" s="193">
        <f t="shared" si="116"/>
        <v>61.334999999999994</v>
      </c>
      <c r="Q1615" s="11"/>
      <c r="R1615" s="11"/>
      <c r="S1615" s="11"/>
      <c r="T1615" s="196">
        <f t="shared" si="117"/>
        <v>323</v>
      </c>
      <c r="U1615" s="11"/>
      <c r="V1615" s="11"/>
      <c r="W1615" s="11"/>
      <c r="Y1615" s="171">
        <v>122.66999999999999</v>
      </c>
      <c r="Z1615" s="171">
        <f t="shared" si="114"/>
        <v>186.93</v>
      </c>
      <c r="AA1615" s="172"/>
      <c r="AB1615" s="171">
        <f t="shared" si="115"/>
        <v>111.2</v>
      </c>
      <c r="AC1615" s="171">
        <v>137.27000000000001</v>
      </c>
      <c r="AD1615" s="171"/>
      <c r="AE1615" s="4"/>
      <c r="AF1615" s="4"/>
    </row>
    <row r="1616" spans="1:32">
      <c r="A1616" s="56"/>
      <c r="B1616" s="11"/>
      <c r="C1616" s="11" t="s">
        <v>456</v>
      </c>
      <c r="D1616" s="11"/>
      <c r="E1616" s="11" t="s">
        <v>197</v>
      </c>
      <c r="F1616" s="11">
        <v>561</v>
      </c>
      <c r="G1616" s="11"/>
      <c r="H1616" s="11"/>
      <c r="I1616" s="11"/>
      <c r="J1616" s="204">
        <v>101.02</v>
      </c>
      <c r="K1616" s="11"/>
      <c r="M1616" s="11">
        <v>1</v>
      </c>
      <c r="N1616" s="70"/>
      <c r="P1616" s="193">
        <f t="shared" si="116"/>
        <v>101.02</v>
      </c>
      <c r="Q1616" s="11"/>
      <c r="R1616" s="11"/>
      <c r="S1616" s="11"/>
      <c r="T1616" s="196">
        <f t="shared" si="117"/>
        <v>561</v>
      </c>
      <c r="U1616" s="11"/>
      <c r="V1616" s="11"/>
      <c r="W1616" s="11"/>
      <c r="Y1616" s="171">
        <v>101.02</v>
      </c>
      <c r="Z1616" s="171">
        <f t="shared" si="114"/>
        <v>153.94</v>
      </c>
      <c r="AA1616" s="172"/>
      <c r="AB1616" s="171">
        <f t="shared" si="115"/>
        <v>91.57</v>
      </c>
      <c r="AC1616" s="171">
        <v>113.05</v>
      </c>
      <c r="AD1616" s="171"/>
      <c r="AE1616" s="4"/>
      <c r="AF1616" s="4"/>
    </row>
    <row r="1617" spans="1:32">
      <c r="A1617" s="56"/>
      <c r="B1617" s="11"/>
      <c r="C1617" s="11" t="s">
        <v>456</v>
      </c>
      <c r="D1617" s="11"/>
      <c r="E1617" s="11" t="s">
        <v>278</v>
      </c>
      <c r="F1617" s="11">
        <v>748053</v>
      </c>
      <c r="G1617" s="11"/>
      <c r="H1617" s="11"/>
      <c r="I1617" s="11"/>
      <c r="J1617" s="204">
        <v>129163.45000000019</v>
      </c>
      <c r="K1617" s="11"/>
      <c r="M1617" s="11">
        <v>1417</v>
      </c>
      <c r="N1617" s="70"/>
      <c r="P1617" s="193">
        <f t="shared" si="116"/>
        <v>91.152752293578118</v>
      </c>
      <c r="Q1617" s="11"/>
      <c r="R1617" s="11"/>
      <c r="S1617" s="11"/>
      <c r="T1617" s="196">
        <f t="shared" si="117"/>
        <v>527.91319689484828</v>
      </c>
      <c r="U1617" s="11"/>
      <c r="V1617" s="11"/>
      <c r="W1617" s="11"/>
      <c r="Y1617" s="171">
        <v>129163.45000000019</v>
      </c>
      <c r="Z1617" s="171">
        <f t="shared" si="114"/>
        <v>196820.2</v>
      </c>
      <c r="AA1617" s="172"/>
      <c r="AB1617" s="171">
        <f t="shared" si="115"/>
        <v>117086.72</v>
      </c>
      <c r="AC1617" s="171">
        <v>144540.21</v>
      </c>
      <c r="AD1617" s="171"/>
      <c r="AE1617" s="4"/>
      <c r="AF1617" s="4"/>
    </row>
    <row r="1618" spans="1:32">
      <c r="A1618" s="56"/>
      <c r="B1618" s="11"/>
      <c r="C1618" s="11" t="s">
        <v>456</v>
      </c>
      <c r="D1618" s="11"/>
      <c r="E1618" s="11" t="s">
        <v>182</v>
      </c>
      <c r="F1618" s="11"/>
      <c r="G1618" s="11"/>
      <c r="H1618" s="11"/>
      <c r="I1618" s="11"/>
      <c r="J1618" s="204">
        <v>5.41</v>
      </c>
      <c r="K1618" s="11"/>
      <c r="M1618" s="11">
        <v>1</v>
      </c>
      <c r="N1618" s="70"/>
      <c r="P1618" s="193">
        <f t="shared" si="116"/>
        <v>5.41</v>
      </c>
      <c r="Q1618" s="11"/>
      <c r="R1618" s="11"/>
      <c r="S1618" s="11"/>
      <c r="T1618" s="196">
        <f t="shared" si="117"/>
        <v>0</v>
      </c>
      <c r="U1618" s="11"/>
      <c r="V1618" s="11"/>
      <c r="W1618" s="11"/>
      <c r="Y1618" s="171">
        <v>5.41</v>
      </c>
      <c r="Z1618" s="171">
        <f t="shared" si="114"/>
        <v>8.24</v>
      </c>
      <c r="AA1618" s="172"/>
      <c r="AB1618" s="171">
        <f t="shared" si="115"/>
        <v>4.9000000000000004</v>
      </c>
      <c r="AC1618" s="171">
        <v>6.05</v>
      </c>
      <c r="AD1618" s="171"/>
      <c r="AE1618" s="4"/>
      <c r="AF1618" s="4"/>
    </row>
    <row r="1619" spans="1:32">
      <c r="A1619" s="56"/>
      <c r="B1619" s="11"/>
      <c r="C1619" s="11" t="s">
        <v>457</v>
      </c>
      <c r="D1619" s="11"/>
      <c r="E1619" s="11" t="s">
        <v>272</v>
      </c>
      <c r="F1619" s="11">
        <v>75443</v>
      </c>
      <c r="G1619" s="11"/>
      <c r="H1619" s="11"/>
      <c r="I1619" s="11"/>
      <c r="J1619" s="204">
        <v>12820.579999999996</v>
      </c>
      <c r="K1619" s="11"/>
      <c r="M1619" s="11">
        <v>119</v>
      </c>
      <c r="N1619" s="70"/>
      <c r="P1619" s="193">
        <f t="shared" si="116"/>
        <v>107.73596638655459</v>
      </c>
      <c r="Q1619" s="11"/>
      <c r="R1619" s="11"/>
      <c r="S1619" s="11"/>
      <c r="T1619" s="196">
        <f t="shared" si="117"/>
        <v>633.97478991596643</v>
      </c>
      <c r="U1619" s="11"/>
      <c r="V1619" s="11"/>
      <c r="W1619" s="11"/>
      <c r="Y1619" s="171">
        <v>12820.579999999996</v>
      </c>
      <c r="Z1619" s="171">
        <f t="shared" si="114"/>
        <v>19536.09</v>
      </c>
      <c r="AA1619" s="172"/>
      <c r="AB1619" s="171">
        <f t="shared" si="115"/>
        <v>11621.86</v>
      </c>
      <c r="AC1619" s="171">
        <v>14346.86</v>
      </c>
      <c r="AD1619" s="171"/>
      <c r="AE1619" s="4"/>
      <c r="AF1619" s="4"/>
    </row>
    <row r="1620" spans="1:32">
      <c r="A1620" s="56"/>
      <c r="B1620" s="11"/>
      <c r="C1620" s="11" t="s">
        <v>458</v>
      </c>
      <c r="D1620" s="11"/>
      <c r="E1620" s="11" t="s">
        <v>459</v>
      </c>
      <c r="F1620" s="11">
        <v>167292</v>
      </c>
      <c r="G1620" s="11"/>
      <c r="H1620" s="11"/>
      <c r="I1620" s="11"/>
      <c r="J1620" s="204">
        <v>28525.410000000007</v>
      </c>
      <c r="K1620" s="11"/>
      <c r="M1620" s="11">
        <v>211</v>
      </c>
      <c r="N1620" s="70"/>
      <c r="P1620" s="193">
        <f t="shared" si="116"/>
        <v>135.19151658767777</v>
      </c>
      <c r="Q1620" s="11"/>
      <c r="R1620" s="11"/>
      <c r="S1620" s="11"/>
      <c r="T1620" s="196">
        <f t="shared" si="117"/>
        <v>792.85308056872043</v>
      </c>
      <c r="U1620" s="11"/>
      <c r="V1620" s="11"/>
      <c r="W1620" s="11"/>
      <c r="Y1620" s="171">
        <v>28525.410000000007</v>
      </c>
      <c r="Z1620" s="171">
        <f t="shared" si="114"/>
        <v>43467.23</v>
      </c>
      <c r="AA1620" s="172"/>
      <c r="AB1620" s="171">
        <f t="shared" si="115"/>
        <v>25858.3</v>
      </c>
      <c r="AC1620" s="171">
        <v>31921.33</v>
      </c>
      <c r="AD1620" s="171"/>
      <c r="AE1620" s="4"/>
      <c r="AF1620" s="4"/>
    </row>
    <row r="1621" spans="1:32">
      <c r="A1621" s="56"/>
      <c r="B1621" s="11"/>
      <c r="C1621" s="11" t="s">
        <v>460</v>
      </c>
      <c r="D1621" s="11"/>
      <c r="E1621" s="11" t="s">
        <v>122</v>
      </c>
      <c r="F1621" s="11">
        <v>495620</v>
      </c>
      <c r="G1621" s="11"/>
      <c r="H1621" s="11"/>
      <c r="I1621" s="11"/>
      <c r="J1621" s="204">
        <v>85411.449999999968</v>
      </c>
      <c r="K1621" s="11"/>
      <c r="M1621" s="11">
        <v>637</v>
      </c>
      <c r="N1621" s="70"/>
      <c r="P1621" s="193">
        <f t="shared" si="116"/>
        <v>134.08390894819462</v>
      </c>
      <c r="Q1621" s="11"/>
      <c r="R1621" s="11"/>
      <c r="S1621" s="11"/>
      <c r="T1621" s="196">
        <f t="shared" si="117"/>
        <v>778.05337519623231</v>
      </c>
      <c r="U1621" s="11"/>
      <c r="V1621" s="11"/>
      <c r="W1621" s="11"/>
      <c r="Y1621" s="171">
        <v>85411.449999999968</v>
      </c>
      <c r="Z1621" s="171">
        <f t="shared" si="114"/>
        <v>130150.59</v>
      </c>
      <c r="AA1621" s="172"/>
      <c r="AB1621" s="171">
        <f t="shared" si="115"/>
        <v>77425.509999999995</v>
      </c>
      <c r="AC1621" s="171">
        <v>95579.59</v>
      </c>
      <c r="AD1621" s="171"/>
      <c r="AE1621" s="4"/>
      <c r="AF1621" s="4"/>
    </row>
    <row r="1622" spans="1:32">
      <c r="A1622" s="56"/>
      <c r="B1622" s="11"/>
      <c r="C1622" s="11" t="s">
        <v>461</v>
      </c>
      <c r="D1622" s="11"/>
      <c r="E1622" s="11" t="s">
        <v>182</v>
      </c>
      <c r="F1622" s="11">
        <v>386847</v>
      </c>
      <c r="G1622" s="11"/>
      <c r="H1622" s="11"/>
      <c r="I1622" s="11"/>
      <c r="J1622" s="204">
        <v>66856.970000000074</v>
      </c>
      <c r="K1622" s="11"/>
      <c r="M1622" s="11">
        <v>524</v>
      </c>
      <c r="N1622" s="70"/>
      <c r="P1622" s="193">
        <f t="shared" si="116"/>
        <v>127.58963740458029</v>
      </c>
      <c r="Q1622" s="11"/>
      <c r="R1622" s="11"/>
      <c r="S1622" s="11"/>
      <c r="T1622" s="196">
        <f t="shared" si="117"/>
        <v>738.25763358778624</v>
      </c>
      <c r="U1622" s="11"/>
      <c r="V1622" s="11"/>
      <c r="W1622" s="11"/>
      <c r="Y1622" s="171">
        <v>66856.970000000074</v>
      </c>
      <c r="Z1622" s="171">
        <f t="shared" si="114"/>
        <v>101877.14</v>
      </c>
      <c r="AA1622" s="172"/>
      <c r="AB1622" s="171">
        <f t="shared" si="115"/>
        <v>60605.87</v>
      </c>
      <c r="AC1622" s="171">
        <v>74816.22</v>
      </c>
      <c r="AD1622" s="171"/>
      <c r="AE1622" s="4"/>
      <c r="AF1622" s="4"/>
    </row>
    <row r="1623" spans="1:32">
      <c r="A1623" s="56"/>
      <c r="B1623" s="11"/>
      <c r="C1623" s="11" t="s">
        <v>462</v>
      </c>
      <c r="D1623" s="11"/>
      <c r="E1623" s="11" t="s">
        <v>463</v>
      </c>
      <c r="F1623" s="11">
        <v>488301</v>
      </c>
      <c r="G1623" s="11"/>
      <c r="H1623" s="11"/>
      <c r="I1623" s="11"/>
      <c r="J1623" s="204">
        <v>83796.819999999934</v>
      </c>
      <c r="K1623" s="11"/>
      <c r="M1623" s="11">
        <v>728</v>
      </c>
      <c r="N1623" s="70"/>
      <c r="P1623" s="193">
        <f t="shared" si="116"/>
        <v>115.10552197802188</v>
      </c>
      <c r="Q1623" s="11"/>
      <c r="R1623" s="11"/>
      <c r="S1623" s="11"/>
      <c r="T1623" s="196">
        <f t="shared" si="117"/>
        <v>670.74313186813185</v>
      </c>
      <c r="U1623" s="11"/>
      <c r="V1623" s="11"/>
      <c r="W1623" s="11"/>
      <c r="Y1623" s="171">
        <v>83796.819999999934</v>
      </c>
      <c r="Z1623" s="171">
        <f t="shared" si="114"/>
        <v>127690.2</v>
      </c>
      <c r="AA1623" s="172"/>
      <c r="AB1623" s="171">
        <f t="shared" si="115"/>
        <v>75961.850000000006</v>
      </c>
      <c r="AC1623" s="171">
        <v>93772.74</v>
      </c>
      <c r="AD1623" s="171"/>
      <c r="AE1623" s="4"/>
      <c r="AF1623" s="4"/>
    </row>
    <row r="1624" spans="1:32">
      <c r="A1624" s="56"/>
      <c r="B1624" s="11"/>
      <c r="C1624" s="11" t="s">
        <v>462</v>
      </c>
      <c r="D1624" s="11"/>
      <c r="E1624" s="11" t="s">
        <v>151</v>
      </c>
      <c r="F1624" s="11">
        <v>2403</v>
      </c>
      <c r="G1624" s="11"/>
      <c r="H1624" s="11"/>
      <c r="I1624" s="11"/>
      <c r="J1624" s="204">
        <v>430.53</v>
      </c>
      <c r="K1624" s="11"/>
      <c r="M1624" s="11">
        <v>3</v>
      </c>
      <c r="N1624" s="70"/>
      <c r="P1624" s="193">
        <f t="shared" si="116"/>
        <v>143.51</v>
      </c>
      <c r="Q1624" s="11"/>
      <c r="R1624" s="11"/>
      <c r="S1624" s="11"/>
      <c r="T1624" s="196">
        <f t="shared" si="117"/>
        <v>801</v>
      </c>
      <c r="U1624" s="11"/>
      <c r="V1624" s="11"/>
      <c r="W1624" s="11"/>
      <c r="Y1624" s="171">
        <v>430.53</v>
      </c>
      <c r="Z1624" s="171">
        <f t="shared" si="114"/>
        <v>656.04</v>
      </c>
      <c r="AA1624" s="172"/>
      <c r="AB1624" s="171">
        <f t="shared" si="115"/>
        <v>390.28</v>
      </c>
      <c r="AC1624" s="171">
        <v>481.78</v>
      </c>
      <c r="AD1624" s="171"/>
      <c r="AE1624" s="4"/>
      <c r="AF1624" s="4"/>
    </row>
    <row r="1625" spans="1:32">
      <c r="A1625" s="56"/>
      <c r="B1625" s="11"/>
      <c r="C1625" s="11" t="s">
        <v>462</v>
      </c>
      <c r="D1625" s="11"/>
      <c r="E1625" s="11" t="s">
        <v>133</v>
      </c>
      <c r="F1625" s="11">
        <v>5163</v>
      </c>
      <c r="G1625" s="11"/>
      <c r="H1625" s="11"/>
      <c r="I1625" s="11"/>
      <c r="J1625" s="204">
        <v>833.87</v>
      </c>
      <c r="K1625" s="11"/>
      <c r="M1625" s="11">
        <v>5</v>
      </c>
      <c r="N1625" s="70"/>
      <c r="P1625" s="193">
        <f t="shared" si="116"/>
        <v>166.774</v>
      </c>
      <c r="Q1625" s="11"/>
      <c r="R1625" s="11"/>
      <c r="S1625" s="11"/>
      <c r="T1625" s="196">
        <f t="shared" si="117"/>
        <v>1032.5999999999999</v>
      </c>
      <c r="U1625" s="11"/>
      <c r="V1625" s="11"/>
      <c r="W1625" s="11"/>
      <c r="Y1625" s="171">
        <v>833.87</v>
      </c>
      <c r="Z1625" s="171">
        <f t="shared" si="114"/>
        <v>1270.6600000000001</v>
      </c>
      <c r="AA1625" s="172"/>
      <c r="AB1625" s="171">
        <f t="shared" si="115"/>
        <v>755.9</v>
      </c>
      <c r="AC1625" s="171">
        <v>933.14</v>
      </c>
      <c r="AD1625" s="171"/>
      <c r="AE1625" s="4"/>
      <c r="AF1625" s="4"/>
    </row>
    <row r="1626" spans="1:32">
      <c r="A1626" s="56"/>
      <c r="B1626" s="11"/>
      <c r="C1626" s="11" t="s">
        <v>464</v>
      </c>
      <c r="D1626" s="11"/>
      <c r="E1626" s="11" t="s">
        <v>133</v>
      </c>
      <c r="F1626" s="11">
        <v>49845</v>
      </c>
      <c r="G1626" s="11"/>
      <c r="H1626" s="11"/>
      <c r="I1626" s="11"/>
      <c r="J1626" s="204">
        <v>8603.14</v>
      </c>
      <c r="K1626" s="11"/>
      <c r="M1626" s="11">
        <v>71</v>
      </c>
      <c r="N1626" s="70"/>
      <c r="P1626" s="193">
        <f t="shared" si="116"/>
        <v>121.17098591549295</v>
      </c>
      <c r="Q1626" s="11"/>
      <c r="R1626" s="11"/>
      <c r="S1626" s="11"/>
      <c r="T1626" s="196">
        <f t="shared" si="117"/>
        <v>702.04225352112678</v>
      </c>
      <c r="U1626" s="11"/>
      <c r="V1626" s="11"/>
      <c r="W1626" s="11"/>
      <c r="Y1626" s="171">
        <v>8603.14</v>
      </c>
      <c r="Z1626" s="171">
        <f t="shared" si="114"/>
        <v>13109.53</v>
      </c>
      <c r="AA1626" s="172"/>
      <c r="AB1626" s="171">
        <f t="shared" si="115"/>
        <v>7798.75</v>
      </c>
      <c r="AC1626" s="171">
        <v>9627.33</v>
      </c>
      <c r="AD1626" s="171"/>
      <c r="AE1626" s="4"/>
      <c r="AF1626" s="4"/>
    </row>
    <row r="1627" spans="1:32">
      <c r="A1627" s="56"/>
      <c r="B1627" s="11"/>
      <c r="C1627" s="11" t="s">
        <v>465</v>
      </c>
      <c r="D1627" s="11"/>
      <c r="E1627" s="11" t="s">
        <v>86</v>
      </c>
      <c r="F1627" s="11">
        <v>3239</v>
      </c>
      <c r="G1627" s="11"/>
      <c r="H1627" s="11"/>
      <c r="I1627" s="11"/>
      <c r="J1627" s="204">
        <v>561.62</v>
      </c>
      <c r="K1627" s="11"/>
      <c r="M1627" s="11">
        <v>5</v>
      </c>
      <c r="N1627" s="70"/>
      <c r="P1627" s="193">
        <f t="shared" si="116"/>
        <v>112.324</v>
      </c>
      <c r="Q1627" s="11"/>
      <c r="R1627" s="11"/>
      <c r="S1627" s="11"/>
      <c r="T1627" s="196">
        <f t="shared" si="117"/>
        <v>647.79999999999995</v>
      </c>
      <c r="U1627" s="11"/>
      <c r="V1627" s="11"/>
      <c r="W1627" s="11"/>
      <c r="Y1627" s="171">
        <v>561.62</v>
      </c>
      <c r="Z1627" s="171">
        <f t="shared" si="114"/>
        <v>855.8</v>
      </c>
      <c r="AA1627" s="172"/>
      <c r="AB1627" s="171">
        <f t="shared" si="115"/>
        <v>509.11</v>
      </c>
      <c r="AC1627" s="171">
        <v>628.48</v>
      </c>
      <c r="AD1627" s="171"/>
      <c r="AE1627" s="4"/>
      <c r="AF1627" s="4"/>
    </row>
    <row r="1628" spans="1:32">
      <c r="A1628" s="56"/>
      <c r="B1628" s="11"/>
      <c r="C1628" s="11" t="s">
        <v>466</v>
      </c>
      <c r="D1628" s="11"/>
      <c r="E1628" s="11" t="s">
        <v>431</v>
      </c>
      <c r="F1628" s="11">
        <v>79162</v>
      </c>
      <c r="G1628" s="11"/>
      <c r="H1628" s="11"/>
      <c r="I1628" s="11"/>
      <c r="J1628" s="204">
        <v>13380.259999999997</v>
      </c>
      <c r="K1628" s="11"/>
      <c r="M1628" s="11">
        <v>88</v>
      </c>
      <c r="N1628" s="70"/>
      <c r="P1628" s="193">
        <f t="shared" si="116"/>
        <v>152.04840909090905</v>
      </c>
      <c r="Q1628" s="11"/>
      <c r="R1628" s="11"/>
      <c r="S1628" s="11"/>
      <c r="T1628" s="196">
        <f t="shared" si="117"/>
        <v>899.56818181818187</v>
      </c>
      <c r="U1628" s="11"/>
      <c r="V1628" s="11"/>
      <c r="W1628" s="11"/>
      <c r="Y1628" s="171">
        <v>13380.259999999997</v>
      </c>
      <c r="Z1628" s="171">
        <f t="shared" si="114"/>
        <v>20388.939999999999</v>
      </c>
      <c r="AA1628" s="172"/>
      <c r="AB1628" s="171">
        <f t="shared" si="115"/>
        <v>12129.21</v>
      </c>
      <c r="AC1628" s="171">
        <v>14973.16</v>
      </c>
      <c r="AD1628" s="171"/>
      <c r="AE1628" s="4"/>
      <c r="AF1628" s="4"/>
    </row>
    <row r="1629" spans="1:32">
      <c r="A1629" s="56"/>
      <c r="B1629" s="11"/>
      <c r="C1629" s="11" t="s">
        <v>466</v>
      </c>
      <c r="D1629" s="11"/>
      <c r="E1629" s="11" t="s">
        <v>79</v>
      </c>
      <c r="F1629" s="11">
        <v>299</v>
      </c>
      <c r="G1629" s="11"/>
      <c r="H1629" s="11"/>
      <c r="I1629" s="11"/>
      <c r="J1629" s="204">
        <v>55.99</v>
      </c>
      <c r="K1629" s="11"/>
      <c r="M1629" s="11">
        <v>1</v>
      </c>
      <c r="N1629" s="70"/>
      <c r="P1629" s="193">
        <f t="shared" si="116"/>
        <v>55.99</v>
      </c>
      <c r="Q1629" s="11"/>
      <c r="R1629" s="11"/>
      <c r="S1629" s="11"/>
      <c r="T1629" s="196">
        <f t="shared" si="117"/>
        <v>299</v>
      </c>
      <c r="U1629" s="11"/>
      <c r="V1629" s="11"/>
      <c r="W1629" s="11"/>
      <c r="Y1629" s="171">
        <v>55.99</v>
      </c>
      <c r="Z1629" s="171">
        <f t="shared" si="114"/>
        <v>85.32</v>
      </c>
      <c r="AA1629" s="172"/>
      <c r="AB1629" s="171">
        <f t="shared" si="115"/>
        <v>50.75</v>
      </c>
      <c r="AC1629" s="171">
        <v>62.66</v>
      </c>
      <c r="AD1629" s="171"/>
      <c r="AE1629" s="4"/>
      <c r="AF1629" s="4"/>
    </row>
    <row r="1630" spans="1:32">
      <c r="A1630" s="56"/>
      <c r="B1630" s="11"/>
      <c r="C1630" s="11" t="s">
        <v>467</v>
      </c>
      <c r="D1630" s="11"/>
      <c r="E1630" s="11" t="s">
        <v>143</v>
      </c>
      <c r="F1630" s="11">
        <v>259444</v>
      </c>
      <c r="G1630" s="11"/>
      <c r="H1630" s="11"/>
      <c r="I1630" s="11"/>
      <c r="J1630" s="204">
        <v>44531.180000000037</v>
      </c>
      <c r="K1630" s="11"/>
      <c r="M1630" s="11">
        <v>386</v>
      </c>
      <c r="N1630" s="70"/>
      <c r="P1630" s="193">
        <f t="shared" si="116"/>
        <v>115.36575129533688</v>
      </c>
      <c r="Q1630" s="11"/>
      <c r="R1630" s="11"/>
      <c r="S1630" s="11"/>
      <c r="T1630" s="196">
        <f t="shared" si="117"/>
        <v>672.13471502590676</v>
      </c>
      <c r="U1630" s="11"/>
      <c r="V1630" s="11"/>
      <c r="W1630" s="11"/>
      <c r="Y1630" s="171">
        <v>44531.180000000037</v>
      </c>
      <c r="Z1630" s="171">
        <f t="shared" si="114"/>
        <v>67856.94</v>
      </c>
      <c r="AA1630" s="172"/>
      <c r="AB1630" s="171">
        <f t="shared" si="115"/>
        <v>40367.53</v>
      </c>
      <c r="AC1630" s="171">
        <v>49832.57</v>
      </c>
      <c r="AD1630" s="171"/>
      <c r="AE1630" s="4"/>
      <c r="AF1630" s="4"/>
    </row>
    <row r="1631" spans="1:32">
      <c r="A1631" s="56"/>
      <c r="B1631" s="11"/>
      <c r="C1631" s="11" t="s">
        <v>468</v>
      </c>
      <c r="D1631" s="11"/>
      <c r="E1631" s="11" t="s">
        <v>469</v>
      </c>
      <c r="F1631" s="11">
        <v>287865</v>
      </c>
      <c r="G1631" s="11"/>
      <c r="H1631" s="11"/>
      <c r="I1631" s="11"/>
      <c r="J1631" s="204">
        <v>48854.619999999995</v>
      </c>
      <c r="K1631" s="11"/>
      <c r="M1631" s="11">
        <v>284</v>
      </c>
      <c r="N1631" s="70"/>
      <c r="P1631" s="193">
        <f t="shared" si="116"/>
        <v>172.02330985915492</v>
      </c>
      <c r="Q1631" s="11"/>
      <c r="R1631" s="11"/>
      <c r="S1631" s="11"/>
      <c r="T1631" s="196">
        <f t="shared" si="117"/>
        <v>1013.6091549295775</v>
      </c>
      <c r="U1631" s="11"/>
      <c r="V1631" s="11"/>
      <c r="W1631" s="11"/>
      <c r="Y1631" s="171">
        <v>48854.619999999995</v>
      </c>
      <c r="Z1631" s="171">
        <f t="shared" si="114"/>
        <v>74445.02</v>
      </c>
      <c r="AA1631" s="172"/>
      <c r="AB1631" s="171">
        <f t="shared" si="115"/>
        <v>44286.73</v>
      </c>
      <c r="AC1631" s="171">
        <v>54670.71</v>
      </c>
      <c r="AD1631" s="171"/>
      <c r="AE1631" s="4"/>
      <c r="AF1631" s="4"/>
    </row>
    <row r="1632" spans="1:32">
      <c r="A1632" s="56"/>
      <c r="B1632" s="11"/>
      <c r="C1632" s="11" t="s">
        <v>470</v>
      </c>
      <c r="D1632" s="11"/>
      <c r="E1632" s="11" t="s">
        <v>231</v>
      </c>
      <c r="F1632" s="11">
        <v>939361</v>
      </c>
      <c r="G1632" s="11"/>
      <c r="H1632" s="11"/>
      <c r="I1632" s="11"/>
      <c r="J1632" s="204">
        <v>162597.2000000001</v>
      </c>
      <c r="K1632" s="11"/>
      <c r="M1632" s="11">
        <v>2012</v>
      </c>
      <c r="N1632" s="70"/>
      <c r="P1632" s="193">
        <f t="shared" si="116"/>
        <v>80.81371769383702</v>
      </c>
      <c r="Q1632" s="11"/>
      <c r="R1632" s="11"/>
      <c r="S1632" s="11"/>
      <c r="T1632" s="196">
        <f t="shared" si="117"/>
        <v>466.87922465208749</v>
      </c>
      <c r="U1632" s="11"/>
      <c r="V1632" s="11"/>
      <c r="W1632" s="11"/>
      <c r="Y1632" s="171">
        <v>162597.2000000001</v>
      </c>
      <c r="Z1632" s="171">
        <f t="shared" si="114"/>
        <v>247766.79</v>
      </c>
      <c r="AA1632" s="172"/>
      <c r="AB1632" s="171">
        <f t="shared" si="115"/>
        <v>147394.43</v>
      </c>
      <c r="AC1632" s="171">
        <v>181954.21</v>
      </c>
      <c r="AD1632" s="171"/>
      <c r="AE1632" s="4"/>
      <c r="AF1632" s="4"/>
    </row>
    <row r="1633" spans="1:32">
      <c r="A1633" s="56"/>
      <c r="B1633" s="11"/>
      <c r="C1633" s="11" t="s">
        <v>471</v>
      </c>
      <c r="D1633" s="11"/>
      <c r="E1633" s="11" t="s">
        <v>472</v>
      </c>
      <c r="F1633" s="11">
        <v>18673</v>
      </c>
      <c r="G1633" s="11"/>
      <c r="H1633" s="11"/>
      <c r="I1633" s="11"/>
      <c r="J1633" s="204">
        <v>3210.0199999999995</v>
      </c>
      <c r="K1633" s="11"/>
      <c r="M1633" s="11">
        <v>27</v>
      </c>
      <c r="N1633" s="70"/>
      <c r="P1633" s="193">
        <f t="shared" si="116"/>
        <v>118.88962962962961</v>
      </c>
      <c r="Q1633" s="11"/>
      <c r="R1633" s="11"/>
      <c r="S1633" s="11"/>
      <c r="T1633" s="196">
        <f t="shared" si="117"/>
        <v>691.59259259259261</v>
      </c>
      <c r="U1633" s="11"/>
      <c r="V1633" s="11"/>
      <c r="W1633" s="11"/>
      <c r="Y1633" s="171">
        <v>3210.0199999999995</v>
      </c>
      <c r="Z1633" s="171">
        <f t="shared" si="114"/>
        <v>4891.45</v>
      </c>
      <c r="AA1633" s="172"/>
      <c r="AB1633" s="171">
        <f t="shared" si="115"/>
        <v>2909.88</v>
      </c>
      <c r="AC1633" s="171">
        <v>3592.17</v>
      </c>
      <c r="AD1633" s="171"/>
      <c r="AE1633" s="4"/>
      <c r="AF1633" s="4"/>
    </row>
    <row r="1634" spans="1:32">
      <c r="A1634" s="56"/>
      <c r="B1634" s="11"/>
      <c r="C1634" s="11" t="s">
        <v>473</v>
      </c>
      <c r="D1634" s="11"/>
      <c r="E1634" s="11" t="s">
        <v>68</v>
      </c>
      <c r="F1634" s="11">
        <v>58951</v>
      </c>
      <c r="G1634" s="11"/>
      <c r="H1634" s="11"/>
      <c r="I1634" s="11"/>
      <c r="J1634" s="204">
        <v>10739.27999999999</v>
      </c>
      <c r="K1634" s="11"/>
      <c r="M1634" s="11">
        <v>101</v>
      </c>
      <c r="N1634" s="70"/>
      <c r="P1634" s="193">
        <f t="shared" si="116"/>
        <v>106.32950495049495</v>
      </c>
      <c r="Q1634" s="11"/>
      <c r="R1634" s="11"/>
      <c r="S1634" s="11"/>
      <c r="T1634" s="196">
        <f t="shared" si="117"/>
        <v>583.67326732673268</v>
      </c>
      <c r="U1634" s="11"/>
      <c r="V1634" s="11"/>
      <c r="W1634" s="11"/>
      <c r="Y1634" s="171">
        <v>10739.27999999999</v>
      </c>
      <c r="Z1634" s="171">
        <f t="shared" si="114"/>
        <v>16364.59</v>
      </c>
      <c r="AA1634" s="172"/>
      <c r="AB1634" s="171">
        <f t="shared" si="115"/>
        <v>9735.16</v>
      </c>
      <c r="AC1634" s="171">
        <v>12017.78</v>
      </c>
      <c r="AD1634" s="171"/>
      <c r="AE1634" s="4"/>
      <c r="AF1634" s="4"/>
    </row>
    <row r="1635" spans="1:32">
      <c r="A1635" s="56"/>
      <c r="B1635" s="11"/>
      <c r="C1635" s="11" t="s">
        <v>474</v>
      </c>
      <c r="D1635" s="11"/>
      <c r="E1635" s="11" t="s">
        <v>133</v>
      </c>
      <c r="F1635" s="11">
        <v>628</v>
      </c>
      <c r="G1635" s="11"/>
      <c r="H1635" s="11"/>
      <c r="I1635" s="11"/>
      <c r="J1635" s="204">
        <v>113.13</v>
      </c>
      <c r="K1635" s="11"/>
      <c r="M1635" s="11">
        <v>1</v>
      </c>
      <c r="N1635" s="70"/>
      <c r="P1635" s="193">
        <f t="shared" si="116"/>
        <v>113.13</v>
      </c>
      <c r="Q1635" s="11"/>
      <c r="R1635" s="11"/>
      <c r="S1635" s="11"/>
      <c r="T1635" s="196">
        <f t="shared" si="117"/>
        <v>628</v>
      </c>
      <c r="U1635" s="11"/>
      <c r="V1635" s="11"/>
      <c r="W1635" s="11"/>
      <c r="Y1635" s="171">
        <v>113.13</v>
      </c>
      <c r="Z1635" s="171">
        <f t="shared" si="114"/>
        <v>172.39</v>
      </c>
      <c r="AA1635" s="172"/>
      <c r="AB1635" s="171">
        <f t="shared" si="115"/>
        <v>102.55</v>
      </c>
      <c r="AC1635" s="171">
        <v>126.6</v>
      </c>
      <c r="AD1635" s="171"/>
      <c r="AE1635" s="4"/>
      <c r="AF1635" s="4"/>
    </row>
    <row r="1636" spans="1:32">
      <c r="A1636" s="56"/>
      <c r="B1636" s="11"/>
      <c r="C1636" s="11" t="s">
        <v>474</v>
      </c>
      <c r="D1636" s="11"/>
      <c r="E1636" s="11" t="s">
        <v>205</v>
      </c>
      <c r="F1636" s="11">
        <v>516667</v>
      </c>
      <c r="G1636" s="11"/>
      <c r="H1636" s="11"/>
      <c r="I1636" s="11"/>
      <c r="J1636" s="204">
        <v>87657.919999999882</v>
      </c>
      <c r="K1636" s="11"/>
      <c r="M1636" s="11">
        <v>646</v>
      </c>
      <c r="N1636" s="70"/>
      <c r="P1636" s="193">
        <f t="shared" si="116"/>
        <v>135.6933746130029</v>
      </c>
      <c r="Q1636" s="11"/>
      <c r="R1636" s="11"/>
      <c r="S1636" s="11"/>
      <c r="T1636" s="196">
        <f t="shared" si="117"/>
        <v>799.79411764705878</v>
      </c>
      <c r="U1636" s="11"/>
      <c r="V1636" s="11"/>
      <c r="W1636" s="11"/>
      <c r="Y1636" s="171">
        <v>87657.919999999882</v>
      </c>
      <c r="Z1636" s="171">
        <f t="shared" si="114"/>
        <v>133573.76999999999</v>
      </c>
      <c r="AA1636" s="172"/>
      <c r="AB1636" s="171">
        <f t="shared" si="115"/>
        <v>79461.94</v>
      </c>
      <c r="AC1636" s="171">
        <v>98093.49</v>
      </c>
      <c r="AD1636" s="171"/>
      <c r="AE1636" s="4"/>
      <c r="AF1636" s="4"/>
    </row>
    <row r="1637" spans="1:32">
      <c r="A1637" s="56"/>
      <c r="B1637" s="11"/>
      <c r="C1637" s="11" t="s">
        <v>475</v>
      </c>
      <c r="D1637" s="11"/>
      <c r="E1637" s="11" t="s">
        <v>437</v>
      </c>
      <c r="F1637" s="11">
        <v>319</v>
      </c>
      <c r="G1637" s="11"/>
      <c r="H1637" s="11"/>
      <c r="I1637" s="11"/>
      <c r="J1637" s="204">
        <v>30.32</v>
      </c>
      <c r="K1637" s="11"/>
      <c r="M1637" s="11">
        <v>1</v>
      </c>
      <c r="N1637" s="70"/>
      <c r="P1637" s="193">
        <f t="shared" si="116"/>
        <v>30.32</v>
      </c>
      <c r="Q1637" s="11"/>
      <c r="R1637" s="11"/>
      <c r="S1637" s="11"/>
      <c r="T1637" s="196">
        <f t="shared" si="117"/>
        <v>319</v>
      </c>
      <c r="U1637" s="11"/>
      <c r="V1637" s="11"/>
      <c r="W1637" s="11"/>
      <c r="Y1637" s="171">
        <v>30.32</v>
      </c>
      <c r="Z1637" s="171">
        <f t="shared" si="114"/>
        <v>46.2</v>
      </c>
      <c r="AA1637" s="172"/>
      <c r="AB1637" s="171">
        <f t="shared" si="115"/>
        <v>27.49</v>
      </c>
      <c r="AC1637" s="171">
        <v>33.93</v>
      </c>
      <c r="AD1637" s="171"/>
      <c r="AE1637" s="4"/>
      <c r="AF1637" s="4"/>
    </row>
    <row r="1638" spans="1:32">
      <c r="A1638" s="56"/>
      <c r="B1638" s="11"/>
      <c r="C1638" s="11" t="s">
        <v>475</v>
      </c>
      <c r="D1638" s="11"/>
      <c r="E1638" s="11" t="s">
        <v>151</v>
      </c>
      <c r="F1638" s="11">
        <v>2119362</v>
      </c>
      <c r="G1638" s="11"/>
      <c r="H1638" s="11"/>
      <c r="I1638" s="11"/>
      <c r="J1638" s="204">
        <v>354355.89000000031</v>
      </c>
      <c r="K1638" s="11"/>
      <c r="M1638" s="11">
        <v>3624</v>
      </c>
      <c r="N1638" s="70"/>
      <c r="P1638" s="193">
        <f t="shared" si="116"/>
        <v>97.7803228476822</v>
      </c>
      <c r="Q1638" s="11"/>
      <c r="R1638" s="11"/>
      <c r="S1638" s="11"/>
      <c r="T1638" s="196">
        <f t="shared" si="117"/>
        <v>584.81291390728472</v>
      </c>
      <c r="U1638" s="11"/>
      <c r="V1638" s="11"/>
      <c r="W1638" s="11"/>
      <c r="Y1638" s="171">
        <v>354355.89000000031</v>
      </c>
      <c r="Z1638" s="171">
        <f t="shared" si="114"/>
        <v>539970.07999999996</v>
      </c>
      <c r="AA1638" s="172"/>
      <c r="AB1638" s="171">
        <f t="shared" si="115"/>
        <v>321223.76</v>
      </c>
      <c r="AC1638" s="171">
        <v>396541.55</v>
      </c>
      <c r="AD1638" s="171"/>
      <c r="AE1638" s="4"/>
      <c r="AF1638" s="4"/>
    </row>
    <row r="1639" spans="1:32">
      <c r="A1639" s="56"/>
      <c r="B1639" s="11"/>
      <c r="C1639" s="11" t="s">
        <v>476</v>
      </c>
      <c r="D1639" s="11"/>
      <c r="E1639" s="11" t="s">
        <v>86</v>
      </c>
      <c r="F1639" s="11">
        <v>1329</v>
      </c>
      <c r="G1639" s="11"/>
      <c r="H1639" s="11"/>
      <c r="I1639" s="11"/>
      <c r="J1639" s="204">
        <v>259.14</v>
      </c>
      <c r="K1639" s="11"/>
      <c r="M1639" s="11">
        <v>9</v>
      </c>
      <c r="N1639" s="70"/>
      <c r="P1639" s="193">
        <f t="shared" si="116"/>
        <v>28.793333333333333</v>
      </c>
      <c r="Q1639" s="11"/>
      <c r="R1639" s="11"/>
      <c r="S1639" s="11"/>
      <c r="T1639" s="196">
        <f t="shared" si="117"/>
        <v>147.66666666666666</v>
      </c>
      <c r="U1639" s="11"/>
      <c r="V1639" s="11"/>
      <c r="W1639" s="11"/>
      <c r="Y1639" s="171">
        <v>259.14</v>
      </c>
      <c r="Z1639" s="171">
        <f t="shared" si="114"/>
        <v>394.88</v>
      </c>
      <c r="AA1639" s="172"/>
      <c r="AB1639" s="171">
        <f t="shared" si="115"/>
        <v>234.91</v>
      </c>
      <c r="AC1639" s="171">
        <v>289.99</v>
      </c>
      <c r="AD1639" s="171"/>
      <c r="AE1639" s="4"/>
      <c r="AF1639" s="4"/>
    </row>
    <row r="1640" spans="1:32">
      <c r="A1640" s="56"/>
      <c r="B1640" s="11"/>
      <c r="C1640" s="11" t="s">
        <v>477</v>
      </c>
      <c r="D1640" s="11"/>
      <c r="E1640" s="11" t="s">
        <v>66</v>
      </c>
      <c r="F1640" s="11">
        <v>31735</v>
      </c>
      <c r="G1640" s="11"/>
      <c r="H1640" s="11"/>
      <c r="I1640" s="11"/>
      <c r="J1640" s="204">
        <v>5542.52</v>
      </c>
      <c r="K1640" s="11"/>
      <c r="M1640" s="11">
        <v>66</v>
      </c>
      <c r="N1640" s="70"/>
      <c r="P1640" s="193">
        <f t="shared" si="116"/>
        <v>83.977575757575764</v>
      </c>
      <c r="Q1640" s="11"/>
      <c r="R1640" s="11"/>
      <c r="S1640" s="11"/>
      <c r="T1640" s="196">
        <f t="shared" si="117"/>
        <v>480.83333333333331</v>
      </c>
      <c r="U1640" s="11"/>
      <c r="V1640" s="11"/>
      <c r="W1640" s="11"/>
      <c r="Y1640" s="171">
        <v>5542.52</v>
      </c>
      <c r="Z1640" s="171">
        <f t="shared" si="114"/>
        <v>8445.73</v>
      </c>
      <c r="AA1640" s="172"/>
      <c r="AB1640" s="171">
        <f t="shared" si="115"/>
        <v>5024.3</v>
      </c>
      <c r="AC1640" s="171">
        <v>6202.35</v>
      </c>
      <c r="AD1640" s="171"/>
      <c r="AE1640" s="4"/>
      <c r="AF1640" s="4"/>
    </row>
    <row r="1641" spans="1:32">
      <c r="A1641" s="56"/>
      <c r="B1641" s="11"/>
      <c r="C1641" s="11" t="s">
        <v>477</v>
      </c>
      <c r="D1641" s="11"/>
      <c r="E1641" s="11" t="s">
        <v>478</v>
      </c>
      <c r="F1641" s="11">
        <v>132187</v>
      </c>
      <c r="G1641" s="11"/>
      <c r="H1641" s="11"/>
      <c r="I1641" s="11"/>
      <c r="J1641" s="204">
        <v>22563.350000000009</v>
      </c>
      <c r="K1641" s="11"/>
      <c r="M1641" s="11">
        <v>204</v>
      </c>
      <c r="N1641" s="70"/>
      <c r="P1641" s="193">
        <f t="shared" si="116"/>
        <v>110.60465686274514</v>
      </c>
      <c r="Q1641" s="11"/>
      <c r="R1641" s="11"/>
      <c r="S1641" s="11"/>
      <c r="T1641" s="196">
        <f t="shared" si="117"/>
        <v>647.97549019607845</v>
      </c>
      <c r="U1641" s="11"/>
      <c r="V1641" s="11"/>
      <c r="W1641" s="11"/>
      <c r="Y1641" s="171">
        <v>22563.350000000009</v>
      </c>
      <c r="Z1641" s="171">
        <f t="shared" si="114"/>
        <v>34382.199999999997</v>
      </c>
      <c r="AA1641" s="172"/>
      <c r="AB1641" s="171">
        <f t="shared" si="115"/>
        <v>20453.689999999999</v>
      </c>
      <c r="AC1641" s="171">
        <v>25249.49</v>
      </c>
      <c r="AD1641" s="171"/>
      <c r="AE1641" s="4"/>
      <c r="AF1641" s="4"/>
    </row>
    <row r="1642" spans="1:32">
      <c r="A1642" s="56"/>
      <c r="B1642" s="11"/>
      <c r="C1642" s="11" t="s">
        <v>477</v>
      </c>
      <c r="D1642" s="11"/>
      <c r="E1642" s="11" t="s">
        <v>108</v>
      </c>
      <c r="F1642" s="11">
        <v>93929</v>
      </c>
      <c r="G1642" s="11"/>
      <c r="H1642" s="11"/>
      <c r="I1642" s="11"/>
      <c r="J1642" s="204">
        <v>16163.759999999993</v>
      </c>
      <c r="K1642" s="11"/>
      <c r="M1642" s="11">
        <v>142</v>
      </c>
      <c r="N1642" s="70"/>
      <c r="P1642" s="193">
        <f t="shared" si="116"/>
        <v>113.82929577464783</v>
      </c>
      <c r="Q1642" s="11"/>
      <c r="R1642" s="11"/>
      <c r="S1642" s="11"/>
      <c r="T1642" s="196">
        <f t="shared" si="117"/>
        <v>661.47183098591552</v>
      </c>
      <c r="U1642" s="11"/>
      <c r="V1642" s="11"/>
      <c r="W1642" s="11"/>
      <c r="Y1642" s="171">
        <v>16163.759999999993</v>
      </c>
      <c r="Z1642" s="171">
        <f t="shared" si="114"/>
        <v>24630.45</v>
      </c>
      <c r="AA1642" s="172"/>
      <c r="AB1642" s="171">
        <f t="shared" si="115"/>
        <v>14652.46</v>
      </c>
      <c r="AC1642" s="171">
        <v>18088.04</v>
      </c>
      <c r="AD1642" s="171"/>
      <c r="AE1642" s="4"/>
      <c r="AF1642" s="4"/>
    </row>
    <row r="1643" spans="1:32">
      <c r="A1643" s="56"/>
      <c r="B1643" s="11"/>
      <c r="C1643" s="11" t="s">
        <v>479</v>
      </c>
      <c r="D1643" s="11"/>
      <c r="E1643" s="11" t="s">
        <v>257</v>
      </c>
      <c r="F1643" s="11">
        <v>3225</v>
      </c>
      <c r="G1643" s="11"/>
      <c r="H1643" s="11"/>
      <c r="I1643" s="11"/>
      <c r="J1643" s="204">
        <v>617.19000000000005</v>
      </c>
      <c r="K1643" s="11"/>
      <c r="M1643" s="11">
        <v>6</v>
      </c>
      <c r="N1643" s="70"/>
      <c r="P1643" s="193">
        <f t="shared" si="116"/>
        <v>102.86500000000001</v>
      </c>
      <c r="Q1643" s="11"/>
      <c r="R1643" s="11"/>
      <c r="S1643" s="11"/>
      <c r="T1643" s="196">
        <f t="shared" si="117"/>
        <v>537.5</v>
      </c>
      <c r="U1643" s="11"/>
      <c r="V1643" s="11"/>
      <c r="W1643" s="11"/>
      <c r="Y1643" s="171">
        <v>617.19000000000005</v>
      </c>
      <c r="Z1643" s="171">
        <f t="shared" si="114"/>
        <v>940.48</v>
      </c>
      <c r="AA1643" s="172"/>
      <c r="AB1643" s="171">
        <f t="shared" si="115"/>
        <v>559.48</v>
      </c>
      <c r="AC1643" s="171">
        <v>690.67</v>
      </c>
      <c r="AD1643" s="171"/>
      <c r="AE1643" s="4"/>
      <c r="AF1643" s="4"/>
    </row>
    <row r="1644" spans="1:32">
      <c r="A1644" s="56"/>
      <c r="B1644" s="11"/>
      <c r="C1644" s="11" t="s">
        <v>480</v>
      </c>
      <c r="D1644" s="11"/>
      <c r="E1644" s="11" t="s">
        <v>136</v>
      </c>
      <c r="F1644" s="11">
        <v>5557</v>
      </c>
      <c r="G1644" s="11"/>
      <c r="H1644" s="11"/>
      <c r="I1644" s="11"/>
      <c r="J1644" s="204">
        <v>996.52</v>
      </c>
      <c r="K1644" s="11"/>
      <c r="M1644" s="11">
        <v>11</v>
      </c>
      <c r="N1644" s="70"/>
      <c r="P1644" s="193">
        <f t="shared" si="116"/>
        <v>90.592727272727274</v>
      </c>
      <c r="Q1644" s="11"/>
      <c r="R1644" s="11"/>
      <c r="S1644" s="11"/>
      <c r="T1644" s="196">
        <f t="shared" si="117"/>
        <v>505.18181818181819</v>
      </c>
      <c r="U1644" s="11"/>
      <c r="V1644" s="11"/>
      <c r="W1644" s="11"/>
      <c r="Y1644" s="171">
        <v>996.52</v>
      </c>
      <c r="Z1644" s="171">
        <f t="shared" si="114"/>
        <v>1518.5</v>
      </c>
      <c r="AA1644" s="172"/>
      <c r="AB1644" s="171">
        <f t="shared" si="115"/>
        <v>903.35</v>
      </c>
      <c r="AC1644" s="171">
        <v>1115.1500000000001</v>
      </c>
      <c r="AD1644" s="171"/>
      <c r="AE1644" s="4"/>
      <c r="AF1644" s="4"/>
    </row>
    <row r="1645" spans="1:32">
      <c r="A1645" s="56"/>
      <c r="B1645" s="11"/>
      <c r="C1645" s="11" t="s">
        <v>480</v>
      </c>
      <c r="D1645" s="11"/>
      <c r="E1645" s="11" t="s">
        <v>296</v>
      </c>
      <c r="F1645" s="11">
        <v>348</v>
      </c>
      <c r="G1645" s="11"/>
      <c r="H1645" s="11"/>
      <c r="I1645" s="11"/>
      <c r="J1645" s="204">
        <v>63.53</v>
      </c>
      <c r="K1645" s="11"/>
      <c r="M1645" s="11">
        <v>1</v>
      </c>
      <c r="N1645" s="70"/>
      <c r="P1645" s="193">
        <f t="shared" si="116"/>
        <v>63.53</v>
      </c>
      <c r="Q1645" s="11"/>
      <c r="R1645" s="11"/>
      <c r="S1645" s="11"/>
      <c r="T1645" s="196">
        <f t="shared" si="117"/>
        <v>348</v>
      </c>
      <c r="U1645" s="11"/>
      <c r="V1645" s="11"/>
      <c r="W1645" s="11"/>
      <c r="Y1645" s="171">
        <v>63.53</v>
      </c>
      <c r="Z1645" s="171">
        <f t="shared" si="114"/>
        <v>96.81</v>
      </c>
      <c r="AA1645" s="172"/>
      <c r="AB1645" s="171">
        <f t="shared" si="115"/>
        <v>57.59</v>
      </c>
      <c r="AC1645" s="171">
        <v>71.09</v>
      </c>
      <c r="AD1645" s="171"/>
      <c r="AE1645" s="4"/>
      <c r="AF1645" s="4"/>
    </row>
    <row r="1646" spans="1:32">
      <c r="A1646" s="56"/>
      <c r="B1646" s="11"/>
      <c r="C1646" s="11" t="s">
        <v>480</v>
      </c>
      <c r="D1646" s="11"/>
      <c r="E1646" s="11" t="s">
        <v>441</v>
      </c>
      <c r="F1646" s="11">
        <v>2877705</v>
      </c>
      <c r="G1646" s="11"/>
      <c r="H1646" s="11"/>
      <c r="I1646" s="11"/>
      <c r="J1646" s="204">
        <v>506010.28999999852</v>
      </c>
      <c r="K1646" s="11"/>
      <c r="M1646" s="11">
        <v>7030</v>
      </c>
      <c r="N1646" s="70"/>
      <c r="P1646" s="193">
        <f t="shared" si="116"/>
        <v>71.9787041251776</v>
      </c>
      <c r="Q1646" s="11"/>
      <c r="R1646" s="11"/>
      <c r="S1646" s="11"/>
      <c r="T1646" s="196">
        <f t="shared" si="117"/>
        <v>409.34637268847797</v>
      </c>
      <c r="U1646" s="11"/>
      <c r="V1646" s="11"/>
      <c r="W1646" s="11"/>
      <c r="Y1646" s="171">
        <v>506010.28999999852</v>
      </c>
      <c r="Z1646" s="171">
        <f t="shared" si="114"/>
        <v>771062.15</v>
      </c>
      <c r="AA1646" s="172"/>
      <c r="AB1646" s="171">
        <f t="shared" si="115"/>
        <v>458698.54</v>
      </c>
      <c r="AC1646" s="171">
        <v>566250.23</v>
      </c>
      <c r="AD1646" s="171"/>
      <c r="AE1646" s="4"/>
      <c r="AF1646" s="4"/>
    </row>
    <row r="1647" spans="1:32">
      <c r="A1647" s="56"/>
      <c r="B1647" s="11"/>
      <c r="C1647" s="11" t="s">
        <v>481</v>
      </c>
      <c r="D1647" s="11"/>
      <c r="E1647" s="11" t="s">
        <v>133</v>
      </c>
      <c r="F1647" s="11">
        <v>4504</v>
      </c>
      <c r="G1647" s="11"/>
      <c r="H1647" s="11"/>
      <c r="I1647" s="11"/>
      <c r="J1647" s="204">
        <v>779.75999999999988</v>
      </c>
      <c r="K1647" s="11"/>
      <c r="M1647" s="11">
        <v>9</v>
      </c>
      <c r="N1647" s="70"/>
      <c r="P1647" s="193">
        <f t="shared" si="116"/>
        <v>86.639999999999986</v>
      </c>
      <c r="Q1647" s="11"/>
      <c r="R1647" s="11"/>
      <c r="S1647" s="11"/>
      <c r="T1647" s="196">
        <f t="shared" si="117"/>
        <v>500.44444444444446</v>
      </c>
      <c r="U1647" s="11"/>
      <c r="V1647" s="11"/>
      <c r="W1647" s="11"/>
      <c r="Y1647" s="171">
        <v>779.75999999999988</v>
      </c>
      <c r="Z1647" s="171">
        <f t="shared" si="114"/>
        <v>1188.2</v>
      </c>
      <c r="AA1647" s="172"/>
      <c r="AB1647" s="171">
        <f t="shared" si="115"/>
        <v>706.85</v>
      </c>
      <c r="AC1647" s="171">
        <v>872.59</v>
      </c>
      <c r="AD1647" s="171"/>
      <c r="AE1647" s="4"/>
      <c r="AF1647" s="4"/>
    </row>
    <row r="1648" spans="1:32">
      <c r="A1648" s="56"/>
      <c r="B1648" s="11"/>
      <c r="C1648" s="11" t="s">
        <v>482</v>
      </c>
      <c r="D1648" s="11"/>
      <c r="E1648" s="11" t="s">
        <v>52</v>
      </c>
      <c r="F1648" s="11">
        <v>213092</v>
      </c>
      <c r="G1648" s="11"/>
      <c r="H1648" s="11"/>
      <c r="I1648" s="11"/>
      <c r="J1648" s="204">
        <v>36657.540000000008</v>
      </c>
      <c r="K1648" s="11"/>
      <c r="M1648" s="11">
        <v>321</v>
      </c>
      <c r="N1648" s="70"/>
      <c r="P1648" s="193">
        <f t="shared" si="116"/>
        <v>114.19794392523367</v>
      </c>
      <c r="Q1648" s="11"/>
      <c r="R1648" s="11"/>
      <c r="S1648" s="11"/>
      <c r="T1648" s="196">
        <f t="shared" si="117"/>
        <v>663.83800623052957</v>
      </c>
      <c r="U1648" s="11"/>
      <c r="V1648" s="11"/>
      <c r="W1648" s="11"/>
      <c r="Y1648" s="171">
        <v>36657.540000000008</v>
      </c>
      <c r="Z1648" s="171">
        <f t="shared" si="114"/>
        <v>55859.03</v>
      </c>
      <c r="AA1648" s="172"/>
      <c r="AB1648" s="171">
        <f t="shared" si="115"/>
        <v>33230.080000000002</v>
      </c>
      <c r="AC1648" s="171">
        <v>41021.58</v>
      </c>
      <c r="AD1648" s="171"/>
      <c r="AE1648" s="4"/>
      <c r="AF1648" s="4"/>
    </row>
    <row r="1649" spans="1:32">
      <c r="A1649" s="56"/>
      <c r="B1649" s="11"/>
      <c r="C1649" s="11" t="s">
        <v>482</v>
      </c>
      <c r="D1649" s="11"/>
      <c r="E1649" s="11" t="s">
        <v>360</v>
      </c>
      <c r="F1649" s="11">
        <v>2737</v>
      </c>
      <c r="G1649" s="11"/>
      <c r="H1649" s="11"/>
      <c r="I1649" s="11"/>
      <c r="J1649" s="204">
        <v>491.68</v>
      </c>
      <c r="K1649" s="11"/>
      <c r="M1649" s="11">
        <v>4</v>
      </c>
      <c r="N1649" s="70"/>
      <c r="P1649" s="193">
        <f t="shared" si="116"/>
        <v>122.92</v>
      </c>
      <c r="Q1649" s="11"/>
      <c r="R1649" s="11"/>
      <c r="S1649" s="11"/>
      <c r="T1649" s="196">
        <f t="shared" si="117"/>
        <v>684.25</v>
      </c>
      <c r="U1649" s="11"/>
      <c r="V1649" s="11"/>
      <c r="W1649" s="11"/>
      <c r="Y1649" s="171">
        <v>491.68</v>
      </c>
      <c r="Z1649" s="171">
        <f t="shared" si="114"/>
        <v>749.23</v>
      </c>
      <c r="AA1649" s="172"/>
      <c r="AB1649" s="171">
        <f t="shared" si="115"/>
        <v>445.71</v>
      </c>
      <c r="AC1649" s="171">
        <v>550.21</v>
      </c>
      <c r="AD1649" s="171"/>
      <c r="AE1649" s="4"/>
      <c r="AF1649" s="4"/>
    </row>
    <row r="1650" spans="1:32">
      <c r="A1650" s="56"/>
      <c r="B1650" s="11"/>
      <c r="C1650" s="11" t="s">
        <v>483</v>
      </c>
      <c r="D1650" s="11"/>
      <c r="E1650" s="11" t="s">
        <v>86</v>
      </c>
      <c r="F1650" s="11">
        <v>964</v>
      </c>
      <c r="G1650" s="11"/>
      <c r="H1650" s="11"/>
      <c r="I1650" s="11"/>
      <c r="J1650" s="204">
        <v>179.95</v>
      </c>
      <c r="K1650" s="11"/>
      <c r="M1650" s="11">
        <v>3</v>
      </c>
      <c r="N1650" s="70"/>
      <c r="P1650" s="193">
        <f t="shared" si="116"/>
        <v>59.983333333333327</v>
      </c>
      <c r="Q1650" s="11"/>
      <c r="R1650" s="11"/>
      <c r="S1650" s="11"/>
      <c r="T1650" s="196">
        <f t="shared" si="117"/>
        <v>321.33333333333331</v>
      </c>
      <c r="U1650" s="11"/>
      <c r="V1650" s="11"/>
      <c r="W1650" s="11"/>
      <c r="Y1650" s="171">
        <v>179.95</v>
      </c>
      <c r="Z1650" s="171">
        <f t="shared" si="114"/>
        <v>274.20999999999998</v>
      </c>
      <c r="AA1650" s="172"/>
      <c r="AB1650" s="171">
        <f t="shared" si="115"/>
        <v>163.12</v>
      </c>
      <c r="AC1650" s="171">
        <v>201.37</v>
      </c>
      <c r="AD1650" s="171"/>
      <c r="AE1650" s="4"/>
      <c r="AF1650" s="4"/>
    </row>
    <row r="1651" spans="1:32">
      <c r="A1651" s="56"/>
      <c r="B1651" s="11"/>
      <c r="C1651" s="11" t="s">
        <v>483</v>
      </c>
      <c r="D1651" s="11"/>
      <c r="E1651" s="11" t="s">
        <v>296</v>
      </c>
      <c r="F1651" s="11">
        <v>1028172</v>
      </c>
      <c r="G1651" s="11"/>
      <c r="H1651" s="11"/>
      <c r="I1651" s="11"/>
      <c r="J1651" s="204">
        <v>179669.67999999993</v>
      </c>
      <c r="K1651" s="11"/>
      <c r="M1651" s="11">
        <v>1782</v>
      </c>
      <c r="N1651" s="70"/>
      <c r="P1651" s="193">
        <f t="shared" si="116"/>
        <v>100.82473625140288</v>
      </c>
      <c r="Q1651" s="11"/>
      <c r="R1651" s="11"/>
      <c r="S1651" s="11"/>
      <c r="T1651" s="196">
        <f t="shared" si="117"/>
        <v>576.97643097643095</v>
      </c>
      <c r="U1651" s="11"/>
      <c r="V1651" s="11"/>
      <c r="W1651" s="11"/>
      <c r="Y1651" s="171">
        <v>179669.67999999993</v>
      </c>
      <c r="Z1651" s="171">
        <f t="shared" si="114"/>
        <v>273781.96000000002</v>
      </c>
      <c r="AA1651" s="172"/>
      <c r="AB1651" s="171">
        <f t="shared" si="115"/>
        <v>162870.64000000001</v>
      </c>
      <c r="AC1651" s="171">
        <v>201059.15</v>
      </c>
      <c r="AD1651" s="171"/>
      <c r="AE1651" s="4"/>
      <c r="AF1651" s="4"/>
    </row>
    <row r="1652" spans="1:32">
      <c r="A1652" s="56"/>
      <c r="B1652" s="11"/>
      <c r="C1652" s="11" t="s">
        <v>483</v>
      </c>
      <c r="D1652" s="11"/>
      <c r="E1652" s="11" t="s">
        <v>441</v>
      </c>
      <c r="F1652" s="11">
        <v>527</v>
      </c>
      <c r="G1652" s="11"/>
      <c r="H1652" s="11"/>
      <c r="I1652" s="11"/>
      <c r="J1652" s="204">
        <v>95.01</v>
      </c>
      <c r="K1652" s="11"/>
      <c r="M1652" s="11">
        <v>1</v>
      </c>
      <c r="N1652" s="70"/>
      <c r="P1652" s="193">
        <f t="shared" si="116"/>
        <v>95.01</v>
      </c>
      <c r="Q1652" s="11"/>
      <c r="R1652" s="11"/>
      <c r="S1652" s="11"/>
      <c r="T1652" s="196">
        <f t="shared" si="117"/>
        <v>527</v>
      </c>
      <c r="U1652" s="11"/>
      <c r="V1652" s="11"/>
      <c r="W1652" s="11"/>
      <c r="Y1652" s="171">
        <v>95.01</v>
      </c>
      <c r="Z1652" s="171">
        <f t="shared" si="114"/>
        <v>144.78</v>
      </c>
      <c r="AA1652" s="172"/>
      <c r="AB1652" s="171">
        <f t="shared" si="115"/>
        <v>86.13</v>
      </c>
      <c r="AC1652" s="171">
        <v>106.32</v>
      </c>
      <c r="AD1652" s="171"/>
      <c r="AE1652" s="4"/>
      <c r="AF1652" s="4"/>
    </row>
    <row r="1653" spans="1:32">
      <c r="A1653" s="56"/>
      <c r="B1653" s="11"/>
      <c r="C1653" s="11" t="s">
        <v>483</v>
      </c>
      <c r="D1653" s="11"/>
      <c r="E1653" s="11" t="s">
        <v>210</v>
      </c>
      <c r="F1653" s="11">
        <v>2546</v>
      </c>
      <c r="G1653" s="11"/>
      <c r="H1653" s="11"/>
      <c r="I1653" s="11"/>
      <c r="J1653" s="204">
        <v>455.20000000000005</v>
      </c>
      <c r="K1653" s="11"/>
      <c r="M1653" s="11">
        <v>2</v>
      </c>
      <c r="N1653" s="70"/>
      <c r="P1653" s="193">
        <f t="shared" si="116"/>
        <v>227.60000000000002</v>
      </c>
      <c r="Q1653" s="11"/>
      <c r="R1653" s="11"/>
      <c r="S1653" s="11"/>
      <c r="T1653" s="196">
        <f t="shared" si="117"/>
        <v>1273</v>
      </c>
      <c r="U1653" s="11"/>
      <c r="V1653" s="11"/>
      <c r="W1653" s="11"/>
      <c r="Y1653" s="171">
        <v>455.20000000000005</v>
      </c>
      <c r="Z1653" s="171">
        <f t="shared" si="114"/>
        <v>693.64</v>
      </c>
      <c r="AA1653" s="172"/>
      <c r="AB1653" s="171">
        <f t="shared" si="115"/>
        <v>412.64</v>
      </c>
      <c r="AC1653" s="171">
        <v>509.39</v>
      </c>
      <c r="AD1653" s="171"/>
      <c r="AE1653" s="4"/>
      <c r="AF1653" s="4"/>
    </row>
    <row r="1654" spans="1:32">
      <c r="A1654" s="56"/>
      <c r="B1654" s="11"/>
      <c r="C1654" s="11" t="s">
        <v>483</v>
      </c>
      <c r="D1654" s="11"/>
      <c r="E1654" s="11" t="s">
        <v>87</v>
      </c>
      <c r="F1654" s="11">
        <v>412</v>
      </c>
      <c r="G1654" s="11"/>
      <c r="H1654" s="11"/>
      <c r="I1654" s="11"/>
      <c r="J1654" s="204">
        <v>74.64</v>
      </c>
      <c r="K1654" s="11"/>
      <c r="M1654" s="11">
        <v>1</v>
      </c>
      <c r="N1654" s="70"/>
      <c r="P1654" s="193">
        <f t="shared" si="116"/>
        <v>74.64</v>
      </c>
      <c r="Q1654" s="11"/>
      <c r="R1654" s="11"/>
      <c r="S1654" s="11"/>
      <c r="T1654" s="196">
        <f t="shared" si="117"/>
        <v>412</v>
      </c>
      <c r="U1654" s="11"/>
      <c r="V1654" s="11"/>
      <c r="W1654" s="11"/>
      <c r="Y1654" s="171">
        <v>74.64</v>
      </c>
      <c r="Z1654" s="171">
        <f t="shared" si="114"/>
        <v>113.74</v>
      </c>
      <c r="AA1654" s="172"/>
      <c r="AB1654" s="171">
        <f t="shared" si="115"/>
        <v>67.66</v>
      </c>
      <c r="AC1654" s="171">
        <v>83.53</v>
      </c>
      <c r="AD1654" s="171"/>
      <c r="AE1654" s="4"/>
      <c r="AF1654" s="4"/>
    </row>
    <row r="1655" spans="1:32">
      <c r="A1655" s="56"/>
      <c r="B1655" s="11"/>
      <c r="C1655" s="11" t="s">
        <v>484</v>
      </c>
      <c r="D1655" s="11"/>
      <c r="E1655" s="11" t="s">
        <v>96</v>
      </c>
      <c r="F1655" s="11">
        <v>4781101</v>
      </c>
      <c r="G1655" s="11"/>
      <c r="H1655" s="11"/>
      <c r="I1655" s="11"/>
      <c r="J1655" s="204">
        <v>814228.63000000059</v>
      </c>
      <c r="K1655" s="11"/>
      <c r="M1655" s="11">
        <v>7416</v>
      </c>
      <c r="N1655" s="70"/>
      <c r="P1655" s="193">
        <f t="shared" si="116"/>
        <v>109.79350458468186</v>
      </c>
      <c r="Q1655" s="11"/>
      <c r="R1655" s="11"/>
      <c r="S1655" s="11"/>
      <c r="T1655" s="196">
        <f t="shared" si="117"/>
        <v>644.70078209277233</v>
      </c>
      <c r="U1655" s="11"/>
      <c r="V1655" s="11"/>
      <c r="W1655" s="11"/>
      <c r="Y1655" s="171">
        <v>814228.63000000059</v>
      </c>
      <c r="Z1655" s="171">
        <f t="shared" si="114"/>
        <v>1240727.5</v>
      </c>
      <c r="AA1655" s="172"/>
      <c r="AB1655" s="171">
        <f t="shared" si="115"/>
        <v>738098.59</v>
      </c>
      <c r="AC1655" s="171">
        <v>911161.61</v>
      </c>
      <c r="AD1655" s="171"/>
      <c r="AE1655" s="4"/>
      <c r="AF1655" s="4"/>
    </row>
    <row r="1656" spans="1:32">
      <c r="A1656" s="56"/>
      <c r="B1656" s="11"/>
      <c r="C1656" s="11" t="s">
        <v>486</v>
      </c>
      <c r="D1656" s="11"/>
      <c r="E1656" s="11" t="s">
        <v>178</v>
      </c>
      <c r="F1656" s="11">
        <v>3777</v>
      </c>
      <c r="G1656" s="11"/>
      <c r="H1656" s="11"/>
      <c r="I1656" s="11"/>
      <c r="J1656" s="204">
        <v>676.97</v>
      </c>
      <c r="K1656" s="11"/>
      <c r="M1656" s="11">
        <v>6</v>
      </c>
      <c r="N1656" s="70"/>
      <c r="P1656" s="193">
        <f t="shared" si="116"/>
        <v>112.82833333333333</v>
      </c>
      <c r="Q1656" s="11"/>
      <c r="R1656" s="11"/>
      <c r="S1656" s="11"/>
      <c r="T1656" s="196">
        <f t="shared" si="117"/>
        <v>629.5</v>
      </c>
      <c r="U1656" s="11"/>
      <c r="V1656" s="11"/>
      <c r="W1656" s="11"/>
      <c r="Y1656" s="171">
        <v>676.97</v>
      </c>
      <c r="Z1656" s="171">
        <f t="shared" si="114"/>
        <v>1031.57</v>
      </c>
      <c r="AA1656" s="172"/>
      <c r="AB1656" s="171">
        <f t="shared" si="115"/>
        <v>613.66999999999996</v>
      </c>
      <c r="AC1656" s="171">
        <v>757.56</v>
      </c>
      <c r="AD1656" s="171"/>
      <c r="AE1656" s="4"/>
      <c r="AF1656" s="4"/>
    </row>
    <row r="1657" spans="1:32">
      <c r="A1657" s="56"/>
      <c r="B1657" s="11"/>
      <c r="C1657" s="11" t="s">
        <v>486</v>
      </c>
      <c r="D1657" s="11"/>
      <c r="E1657" s="11" t="s">
        <v>77</v>
      </c>
      <c r="F1657" s="11">
        <v>36458</v>
      </c>
      <c r="G1657" s="11"/>
      <c r="H1657" s="11"/>
      <c r="I1657" s="11"/>
      <c r="J1657" s="204">
        <v>5614.2599999999984</v>
      </c>
      <c r="K1657" s="11"/>
      <c r="M1657" s="11">
        <v>36</v>
      </c>
      <c r="N1657" s="70"/>
      <c r="P1657" s="193">
        <f t="shared" si="116"/>
        <v>155.95166666666663</v>
      </c>
      <c r="Q1657" s="11"/>
      <c r="R1657" s="11"/>
      <c r="S1657" s="11"/>
      <c r="T1657" s="196">
        <f t="shared" si="117"/>
        <v>1012.7222222222222</v>
      </c>
      <c r="U1657" s="11"/>
      <c r="V1657" s="11"/>
      <c r="W1657" s="11"/>
      <c r="Y1657" s="171">
        <v>5614.2599999999984</v>
      </c>
      <c r="Z1657" s="171">
        <f t="shared" si="114"/>
        <v>8555.0499999999993</v>
      </c>
      <c r="AA1657" s="172"/>
      <c r="AB1657" s="171">
        <f t="shared" si="115"/>
        <v>5089.33</v>
      </c>
      <c r="AC1657" s="171">
        <v>6282.63</v>
      </c>
      <c r="AD1657" s="171"/>
      <c r="AE1657" s="4"/>
      <c r="AF1657" s="4"/>
    </row>
    <row r="1658" spans="1:32">
      <c r="A1658" s="56"/>
      <c r="B1658" s="11"/>
      <c r="C1658" s="11" t="s">
        <v>487</v>
      </c>
      <c r="D1658" s="11"/>
      <c r="E1658" s="11" t="s">
        <v>444</v>
      </c>
      <c r="F1658" s="11">
        <v>59783</v>
      </c>
      <c r="G1658" s="11"/>
      <c r="H1658" s="11"/>
      <c r="I1658" s="11"/>
      <c r="J1658" s="204">
        <v>9871.5</v>
      </c>
      <c r="K1658" s="11"/>
      <c r="M1658" s="11">
        <v>105</v>
      </c>
      <c r="N1658" s="70"/>
      <c r="P1658" s="193">
        <f t="shared" si="116"/>
        <v>94.01428571428572</v>
      </c>
      <c r="Q1658" s="11"/>
      <c r="R1658" s="11"/>
      <c r="S1658" s="11"/>
      <c r="T1658" s="196">
        <f t="shared" si="117"/>
        <v>569.36190476190473</v>
      </c>
      <c r="U1658" s="11"/>
      <c r="V1658" s="11"/>
      <c r="W1658" s="11"/>
      <c r="Y1658" s="171">
        <v>9871.5</v>
      </c>
      <c r="Z1658" s="171">
        <f t="shared" si="114"/>
        <v>15042.26</v>
      </c>
      <c r="AA1658" s="172"/>
      <c r="AB1658" s="171">
        <f t="shared" si="115"/>
        <v>8948.52</v>
      </c>
      <c r="AC1658" s="171">
        <v>11046.69</v>
      </c>
      <c r="AD1658" s="171"/>
      <c r="AE1658" s="4"/>
      <c r="AF1658" s="4"/>
    </row>
    <row r="1659" spans="1:32">
      <c r="A1659" s="56"/>
      <c r="B1659" s="11"/>
      <c r="C1659" s="11" t="s">
        <v>488</v>
      </c>
      <c r="D1659" s="11"/>
      <c r="E1659" s="11" t="s">
        <v>154</v>
      </c>
      <c r="F1659" s="11">
        <v>13640</v>
      </c>
      <c r="G1659" s="11"/>
      <c r="H1659" s="11"/>
      <c r="I1659" s="11"/>
      <c r="J1659" s="204">
        <v>2363.2200000000003</v>
      </c>
      <c r="K1659" s="11"/>
      <c r="M1659" s="11">
        <v>25</v>
      </c>
      <c r="N1659" s="70"/>
      <c r="P1659" s="193">
        <f t="shared" si="116"/>
        <v>94.528800000000004</v>
      </c>
      <c r="Q1659" s="11"/>
      <c r="R1659" s="11"/>
      <c r="S1659" s="11"/>
      <c r="T1659" s="196">
        <f t="shared" si="117"/>
        <v>545.6</v>
      </c>
      <c r="U1659" s="11"/>
      <c r="V1659" s="11"/>
      <c r="W1659" s="11"/>
      <c r="Y1659" s="171">
        <v>2363.2200000000003</v>
      </c>
      <c r="Z1659" s="171">
        <f t="shared" si="114"/>
        <v>3601.09</v>
      </c>
      <c r="AA1659" s="172"/>
      <c r="AB1659" s="171">
        <f t="shared" si="115"/>
        <v>2142.2600000000002</v>
      </c>
      <c r="AC1659" s="171">
        <v>2644.56</v>
      </c>
      <c r="AD1659" s="171"/>
      <c r="AE1659" s="4"/>
      <c r="AF1659" s="4"/>
    </row>
    <row r="1660" spans="1:32">
      <c r="A1660" s="56"/>
      <c r="B1660" s="11"/>
      <c r="C1660" s="11" t="s">
        <v>489</v>
      </c>
      <c r="D1660" s="11"/>
      <c r="E1660" s="11" t="s">
        <v>490</v>
      </c>
      <c r="F1660" s="11">
        <v>130566</v>
      </c>
      <c r="G1660" s="11"/>
      <c r="H1660" s="11"/>
      <c r="I1660" s="11"/>
      <c r="J1660" s="204">
        <v>21229.779999999981</v>
      </c>
      <c r="K1660" s="11"/>
      <c r="M1660" s="11">
        <v>215</v>
      </c>
      <c r="N1660" s="70"/>
      <c r="P1660" s="193">
        <f t="shared" si="116"/>
        <v>98.743162790697582</v>
      </c>
      <c r="Q1660" s="11"/>
      <c r="R1660" s="11"/>
      <c r="S1660" s="11"/>
      <c r="T1660" s="196">
        <f t="shared" si="117"/>
        <v>607.28372093023256</v>
      </c>
      <c r="U1660" s="11"/>
      <c r="V1660" s="11"/>
      <c r="W1660" s="11"/>
      <c r="Y1660" s="171">
        <v>21229.779999999981</v>
      </c>
      <c r="Z1660" s="171">
        <f t="shared" si="114"/>
        <v>32350.09</v>
      </c>
      <c r="AA1660" s="172"/>
      <c r="AB1660" s="171">
        <f t="shared" si="115"/>
        <v>19244.8</v>
      </c>
      <c r="AC1660" s="171">
        <v>23757.16</v>
      </c>
      <c r="AD1660" s="171"/>
      <c r="AE1660" s="4"/>
      <c r="AF1660" s="4"/>
    </row>
    <row r="1661" spans="1:32">
      <c r="A1661" s="56"/>
      <c r="B1661" s="11"/>
      <c r="C1661" s="11" t="s">
        <v>491</v>
      </c>
      <c r="D1661" s="11"/>
      <c r="E1661" s="11" t="s">
        <v>93</v>
      </c>
      <c r="F1661" s="11">
        <v>859514</v>
      </c>
      <c r="G1661" s="11"/>
      <c r="H1661" s="11"/>
      <c r="I1661" s="11"/>
      <c r="J1661" s="204">
        <v>152858.40000000026</v>
      </c>
      <c r="K1661" s="11"/>
      <c r="M1661" s="11">
        <v>2135</v>
      </c>
      <c r="N1661" s="70"/>
      <c r="P1661" s="193">
        <f t="shared" si="116"/>
        <v>71.596440281030567</v>
      </c>
      <c r="Q1661" s="11"/>
      <c r="R1661" s="11"/>
      <c r="S1661" s="11"/>
      <c r="T1661" s="196">
        <f t="shared" si="117"/>
        <v>402.58266978922717</v>
      </c>
      <c r="U1661" s="11"/>
      <c r="V1661" s="11"/>
      <c r="W1661" s="11"/>
      <c r="Y1661" s="171">
        <v>152858.40000000026</v>
      </c>
      <c r="Z1661" s="171">
        <f t="shared" si="114"/>
        <v>232926.74</v>
      </c>
      <c r="AA1661" s="172"/>
      <c r="AB1661" s="171">
        <f t="shared" si="115"/>
        <v>138566.20000000001</v>
      </c>
      <c r="AC1661" s="171">
        <v>171056.02</v>
      </c>
      <c r="AD1661" s="171"/>
      <c r="AE1661" s="4"/>
      <c r="AF1661" s="4"/>
    </row>
    <row r="1662" spans="1:32">
      <c r="A1662" s="56"/>
      <c r="B1662" s="11"/>
      <c r="C1662" s="11" t="s">
        <v>492</v>
      </c>
      <c r="D1662" s="11"/>
      <c r="E1662" s="11" t="s">
        <v>59</v>
      </c>
      <c r="F1662" s="11">
        <v>651</v>
      </c>
      <c r="G1662" s="11"/>
      <c r="H1662" s="11"/>
      <c r="I1662" s="11"/>
      <c r="J1662" s="204">
        <v>61.94</v>
      </c>
      <c r="K1662" s="11"/>
      <c r="M1662" s="11">
        <v>1</v>
      </c>
      <c r="N1662" s="70"/>
      <c r="P1662" s="193">
        <f t="shared" si="116"/>
        <v>61.94</v>
      </c>
      <c r="Q1662" s="11"/>
      <c r="R1662" s="11"/>
      <c r="S1662" s="11"/>
      <c r="T1662" s="196">
        <f t="shared" si="117"/>
        <v>651</v>
      </c>
      <c r="U1662" s="11"/>
      <c r="V1662" s="11"/>
      <c r="W1662" s="11"/>
      <c r="Y1662" s="171">
        <v>61.94</v>
      </c>
      <c r="Z1662" s="171">
        <f t="shared" si="114"/>
        <v>94.38</v>
      </c>
      <c r="AA1662" s="172"/>
      <c r="AB1662" s="171">
        <f t="shared" si="115"/>
        <v>56.15</v>
      </c>
      <c r="AC1662" s="171">
        <v>69.31</v>
      </c>
      <c r="AD1662" s="171"/>
      <c r="AE1662" s="4"/>
      <c r="AF1662" s="4"/>
    </row>
    <row r="1663" spans="1:32">
      <c r="A1663" s="56"/>
      <c r="B1663" s="11"/>
      <c r="C1663" s="11" t="s">
        <v>493</v>
      </c>
      <c r="D1663" s="11"/>
      <c r="E1663" s="11" t="s">
        <v>168</v>
      </c>
      <c r="F1663" s="11">
        <v>825</v>
      </c>
      <c r="G1663" s="11"/>
      <c r="H1663" s="11"/>
      <c r="I1663" s="11"/>
      <c r="J1663" s="204">
        <v>146.80000000000001</v>
      </c>
      <c r="K1663" s="11"/>
      <c r="M1663" s="11">
        <v>1</v>
      </c>
      <c r="N1663" s="70"/>
      <c r="P1663" s="193">
        <f t="shared" si="116"/>
        <v>146.80000000000001</v>
      </c>
      <c r="Q1663" s="11"/>
      <c r="R1663" s="11"/>
      <c r="S1663" s="11"/>
      <c r="T1663" s="196">
        <f t="shared" si="117"/>
        <v>825</v>
      </c>
      <c r="U1663" s="11"/>
      <c r="V1663" s="11"/>
      <c r="W1663" s="11"/>
      <c r="Y1663" s="171">
        <v>146.80000000000001</v>
      </c>
      <c r="Z1663" s="171">
        <f t="shared" ref="Z1663:Z1726" si="118">ROUND($Z$1772*Y1663/$Y$1772,2)</f>
        <v>223.69</v>
      </c>
      <c r="AA1663" s="172"/>
      <c r="AB1663" s="171">
        <f t="shared" ref="AB1663:AB1726" si="119">ROUND($AB$1772*Y1663/$Y$1772,2)</f>
        <v>133.07</v>
      </c>
      <c r="AC1663" s="171">
        <v>164.28</v>
      </c>
      <c r="AD1663" s="171"/>
      <c r="AE1663" s="4"/>
      <c r="AF1663" s="4"/>
    </row>
    <row r="1664" spans="1:32">
      <c r="A1664" s="56"/>
      <c r="B1664" s="11"/>
      <c r="C1664" s="11" t="s">
        <v>493</v>
      </c>
      <c r="D1664" s="11"/>
      <c r="E1664" s="11" t="s">
        <v>62</v>
      </c>
      <c r="F1664" s="11">
        <v>5727157</v>
      </c>
      <c r="G1664" s="11"/>
      <c r="H1664" s="11"/>
      <c r="I1664" s="11"/>
      <c r="J1664" s="204">
        <v>967493.12000000349</v>
      </c>
      <c r="K1664" s="11"/>
      <c r="M1664" s="11">
        <v>10554</v>
      </c>
      <c r="N1664" s="70"/>
      <c r="P1664" s="193">
        <f t="shared" ref="P1664:P1727" si="120">J1664/M1664</f>
        <v>91.670752321395057</v>
      </c>
      <c r="Q1664" s="11"/>
      <c r="R1664" s="11"/>
      <c r="S1664" s="11"/>
      <c r="T1664" s="196">
        <f t="shared" ref="T1664:T1727" si="121">F1664/M1664</f>
        <v>542.65273829827549</v>
      </c>
      <c r="U1664" s="11"/>
      <c r="V1664" s="11"/>
      <c r="W1664" s="11"/>
      <c r="Y1664" s="171">
        <v>967493.12000000349</v>
      </c>
      <c r="Z1664" s="171">
        <f t="shared" si="118"/>
        <v>1474273.04</v>
      </c>
      <c r="AA1664" s="172"/>
      <c r="AB1664" s="171">
        <f t="shared" si="119"/>
        <v>877032.91</v>
      </c>
      <c r="AC1664" s="171">
        <v>1082672.07</v>
      </c>
      <c r="AD1664" s="171"/>
      <c r="AE1664" s="4"/>
      <c r="AF1664" s="4"/>
    </row>
    <row r="1665" spans="1:32">
      <c r="A1665" s="56"/>
      <c r="B1665" s="11"/>
      <c r="C1665" s="11" t="s">
        <v>493</v>
      </c>
      <c r="D1665" s="11"/>
      <c r="E1665" s="11" t="s">
        <v>248</v>
      </c>
      <c r="F1665" s="11">
        <v>685</v>
      </c>
      <c r="G1665" s="11"/>
      <c r="H1665" s="11"/>
      <c r="I1665" s="11"/>
      <c r="J1665" s="204">
        <v>128.19</v>
      </c>
      <c r="K1665" s="11"/>
      <c r="M1665" s="11">
        <v>2</v>
      </c>
      <c r="N1665" s="70"/>
      <c r="P1665" s="193">
        <f t="shared" si="120"/>
        <v>64.094999999999999</v>
      </c>
      <c r="Q1665" s="11"/>
      <c r="R1665" s="11"/>
      <c r="S1665" s="11"/>
      <c r="T1665" s="196">
        <f t="shared" si="121"/>
        <v>342.5</v>
      </c>
      <c r="U1665" s="11"/>
      <c r="V1665" s="11"/>
      <c r="W1665" s="11"/>
      <c r="Y1665" s="171">
        <v>128.19</v>
      </c>
      <c r="Z1665" s="171">
        <f t="shared" si="118"/>
        <v>195.34</v>
      </c>
      <c r="AA1665" s="172"/>
      <c r="AB1665" s="171">
        <f t="shared" si="119"/>
        <v>116.2</v>
      </c>
      <c r="AC1665" s="171">
        <v>143.44999999999999</v>
      </c>
      <c r="AD1665" s="171"/>
      <c r="AE1665" s="4"/>
      <c r="AF1665" s="4"/>
    </row>
    <row r="1666" spans="1:32">
      <c r="A1666" s="56"/>
      <c r="B1666" s="11"/>
      <c r="C1666" s="11" t="s">
        <v>495</v>
      </c>
      <c r="D1666" s="11"/>
      <c r="E1666" s="11" t="s">
        <v>52</v>
      </c>
      <c r="F1666" s="11">
        <v>10804</v>
      </c>
      <c r="G1666" s="11"/>
      <c r="H1666" s="11"/>
      <c r="I1666" s="11"/>
      <c r="J1666" s="204">
        <v>1835.6300000000003</v>
      </c>
      <c r="K1666" s="11"/>
      <c r="M1666" s="11">
        <v>15</v>
      </c>
      <c r="N1666" s="70"/>
      <c r="P1666" s="193">
        <f t="shared" si="120"/>
        <v>122.37533333333336</v>
      </c>
      <c r="Q1666" s="11"/>
      <c r="R1666" s="11"/>
      <c r="S1666" s="11"/>
      <c r="T1666" s="196">
        <f t="shared" si="121"/>
        <v>720.26666666666665</v>
      </c>
      <c r="U1666" s="11"/>
      <c r="V1666" s="11"/>
      <c r="W1666" s="11"/>
      <c r="Y1666" s="171">
        <v>1835.6300000000003</v>
      </c>
      <c r="Z1666" s="171">
        <f t="shared" si="118"/>
        <v>2797.15</v>
      </c>
      <c r="AA1666" s="172"/>
      <c r="AB1666" s="171">
        <f t="shared" si="119"/>
        <v>1664</v>
      </c>
      <c r="AC1666" s="171">
        <v>2054.16</v>
      </c>
      <c r="AD1666" s="171"/>
      <c r="AE1666" s="4"/>
      <c r="AF1666" s="4"/>
    </row>
    <row r="1667" spans="1:32">
      <c r="A1667" s="56"/>
      <c r="B1667" s="11"/>
      <c r="C1667" s="11" t="s">
        <v>495</v>
      </c>
      <c r="D1667" s="11"/>
      <c r="E1667" s="11" t="s">
        <v>54</v>
      </c>
      <c r="F1667" s="11">
        <v>1310510</v>
      </c>
      <c r="G1667" s="11"/>
      <c r="H1667" s="11"/>
      <c r="I1667" s="11"/>
      <c r="J1667" s="204">
        <v>232781.91000000029</v>
      </c>
      <c r="K1667" s="11"/>
      <c r="M1667" s="11">
        <v>2940</v>
      </c>
      <c r="N1667" s="70"/>
      <c r="P1667" s="193">
        <f t="shared" si="120"/>
        <v>79.17752040816336</v>
      </c>
      <c r="Q1667" s="11"/>
      <c r="R1667" s="11"/>
      <c r="S1667" s="11"/>
      <c r="T1667" s="196">
        <f t="shared" si="121"/>
        <v>445.75170068027211</v>
      </c>
      <c r="U1667" s="11"/>
      <c r="V1667" s="11"/>
      <c r="W1667" s="11"/>
      <c r="Y1667" s="171">
        <v>232781.91000000029</v>
      </c>
      <c r="Z1667" s="171">
        <f t="shared" si="118"/>
        <v>354714.76</v>
      </c>
      <c r="AA1667" s="172"/>
      <c r="AB1667" s="171">
        <f t="shared" si="119"/>
        <v>211016.9</v>
      </c>
      <c r="AC1667" s="171">
        <v>260494.33</v>
      </c>
      <c r="AD1667" s="171"/>
      <c r="AE1667" s="4"/>
      <c r="AF1667" s="4"/>
    </row>
    <row r="1668" spans="1:32">
      <c r="A1668" s="56"/>
      <c r="B1668" s="11"/>
      <c r="C1668" s="11" t="s">
        <v>495</v>
      </c>
      <c r="D1668" s="11"/>
      <c r="E1668" s="11" t="s">
        <v>197</v>
      </c>
      <c r="F1668" s="11">
        <v>3084</v>
      </c>
      <c r="G1668" s="11"/>
      <c r="H1668" s="11"/>
      <c r="I1668" s="11"/>
      <c r="J1668" s="204">
        <v>522.78</v>
      </c>
      <c r="K1668" s="11"/>
      <c r="M1668" s="11">
        <v>4</v>
      </c>
      <c r="N1668" s="70"/>
      <c r="P1668" s="193">
        <f t="shared" si="120"/>
        <v>130.69499999999999</v>
      </c>
      <c r="Q1668" s="11"/>
      <c r="R1668" s="11"/>
      <c r="S1668" s="11"/>
      <c r="T1668" s="196">
        <f t="shared" si="121"/>
        <v>771</v>
      </c>
      <c r="U1668" s="11"/>
      <c r="V1668" s="11"/>
      <c r="W1668" s="11"/>
      <c r="Y1668" s="171">
        <v>522.78</v>
      </c>
      <c r="Z1668" s="171">
        <f t="shared" si="118"/>
        <v>796.62</v>
      </c>
      <c r="AA1668" s="172"/>
      <c r="AB1668" s="171">
        <f t="shared" si="119"/>
        <v>473.9</v>
      </c>
      <c r="AC1668" s="171">
        <v>585.02</v>
      </c>
      <c r="AD1668" s="171"/>
      <c r="AE1668" s="4"/>
      <c r="AF1668" s="4"/>
    </row>
    <row r="1669" spans="1:32">
      <c r="A1669" s="56"/>
      <c r="B1669" s="11"/>
      <c r="C1669" s="11" t="s">
        <v>496</v>
      </c>
      <c r="D1669" s="11"/>
      <c r="E1669" s="11" t="s">
        <v>318</v>
      </c>
      <c r="F1669" s="11">
        <v>139782</v>
      </c>
      <c r="G1669" s="11"/>
      <c r="H1669" s="11"/>
      <c r="I1669" s="11"/>
      <c r="J1669" s="204">
        <v>22940.840000000011</v>
      </c>
      <c r="K1669" s="11"/>
      <c r="M1669" s="11">
        <v>237</v>
      </c>
      <c r="N1669" s="70"/>
      <c r="P1669" s="193">
        <f t="shared" si="120"/>
        <v>96.796793248945193</v>
      </c>
      <c r="Q1669" s="11"/>
      <c r="R1669" s="11"/>
      <c r="S1669" s="11"/>
      <c r="T1669" s="196">
        <f t="shared" si="121"/>
        <v>589.79746835443041</v>
      </c>
      <c r="U1669" s="11"/>
      <c r="V1669" s="11"/>
      <c r="W1669" s="11"/>
      <c r="Y1669" s="171">
        <v>22940.840000000011</v>
      </c>
      <c r="Z1669" s="171">
        <f t="shared" si="118"/>
        <v>34957.42</v>
      </c>
      <c r="AA1669" s="172"/>
      <c r="AB1669" s="171">
        <f t="shared" si="119"/>
        <v>20795.88</v>
      </c>
      <c r="AC1669" s="171">
        <v>25671.919999999998</v>
      </c>
      <c r="AD1669" s="171"/>
      <c r="AE1669" s="4"/>
      <c r="AF1669" s="4"/>
    </row>
    <row r="1670" spans="1:32">
      <c r="A1670" s="56"/>
      <c r="B1670" s="11"/>
      <c r="C1670" s="11" t="s">
        <v>497</v>
      </c>
      <c r="D1670" s="11"/>
      <c r="E1670" s="11" t="s">
        <v>355</v>
      </c>
      <c r="F1670" s="11">
        <v>3033468</v>
      </c>
      <c r="G1670" s="11"/>
      <c r="H1670" s="11"/>
      <c r="I1670" s="11"/>
      <c r="J1670" s="204">
        <v>521295.2999999997</v>
      </c>
      <c r="K1670" s="11"/>
      <c r="M1670" s="11">
        <v>5379</v>
      </c>
      <c r="N1670" s="70"/>
      <c r="P1670" s="193">
        <f t="shared" si="120"/>
        <v>96.913050752928001</v>
      </c>
      <c r="Q1670" s="11"/>
      <c r="R1670" s="11"/>
      <c r="S1670" s="11"/>
      <c r="T1670" s="196">
        <f t="shared" si="121"/>
        <v>563.94645844952595</v>
      </c>
      <c r="U1670" s="11"/>
      <c r="V1670" s="11"/>
      <c r="W1670" s="11"/>
      <c r="Y1670" s="171">
        <v>521295.2999999997</v>
      </c>
      <c r="Z1670" s="171">
        <f t="shared" si="118"/>
        <v>794353.56</v>
      </c>
      <c r="AA1670" s="172"/>
      <c r="AB1670" s="171">
        <f t="shared" si="119"/>
        <v>472554.4</v>
      </c>
      <c r="AC1670" s="171">
        <v>583354.91</v>
      </c>
      <c r="AD1670" s="171"/>
      <c r="AE1670" s="4"/>
      <c r="AF1670" s="4"/>
    </row>
    <row r="1671" spans="1:32">
      <c r="A1671" s="56"/>
      <c r="B1671" s="11"/>
      <c r="C1671" s="11" t="s">
        <v>498</v>
      </c>
      <c r="D1671" s="11"/>
      <c r="E1671" s="11" t="s">
        <v>77</v>
      </c>
      <c r="F1671" s="11">
        <v>1622</v>
      </c>
      <c r="G1671" s="11"/>
      <c r="H1671" s="11"/>
      <c r="I1671" s="11"/>
      <c r="J1671" s="204">
        <v>287.5</v>
      </c>
      <c r="K1671" s="11"/>
      <c r="M1671" s="11">
        <v>2</v>
      </c>
      <c r="N1671" s="70"/>
      <c r="P1671" s="193">
        <f t="shared" si="120"/>
        <v>143.75</v>
      </c>
      <c r="Q1671" s="11"/>
      <c r="R1671" s="11"/>
      <c r="S1671" s="11"/>
      <c r="T1671" s="196">
        <f t="shared" si="121"/>
        <v>811</v>
      </c>
      <c r="U1671" s="11"/>
      <c r="V1671" s="11"/>
      <c r="W1671" s="11"/>
      <c r="Y1671" s="171">
        <v>287.5</v>
      </c>
      <c r="Z1671" s="171">
        <f t="shared" si="118"/>
        <v>438.09</v>
      </c>
      <c r="AA1671" s="172"/>
      <c r="AB1671" s="171">
        <f t="shared" si="119"/>
        <v>260.62</v>
      </c>
      <c r="AC1671" s="171">
        <v>321.73</v>
      </c>
      <c r="AD1671" s="171"/>
      <c r="AE1671" s="4"/>
      <c r="AF1671" s="4"/>
    </row>
    <row r="1672" spans="1:32">
      <c r="A1672" s="56"/>
      <c r="B1672" s="11"/>
      <c r="C1672" s="11" t="s">
        <v>499</v>
      </c>
      <c r="D1672" s="11"/>
      <c r="E1672" s="11" t="s">
        <v>500</v>
      </c>
      <c r="F1672" s="11">
        <v>380650</v>
      </c>
      <c r="G1672" s="11"/>
      <c r="H1672" s="11"/>
      <c r="I1672" s="11"/>
      <c r="J1672" s="204">
        <v>63790.799999999974</v>
      </c>
      <c r="K1672" s="11"/>
      <c r="M1672" s="11">
        <v>495</v>
      </c>
      <c r="N1672" s="70"/>
      <c r="P1672" s="193">
        <f t="shared" si="120"/>
        <v>128.87030303030298</v>
      </c>
      <c r="Q1672" s="11"/>
      <c r="R1672" s="11"/>
      <c r="S1672" s="11"/>
      <c r="T1672" s="196">
        <f t="shared" si="121"/>
        <v>768.98989898989896</v>
      </c>
      <c r="U1672" s="11"/>
      <c r="V1672" s="11"/>
      <c r="W1672" s="11"/>
      <c r="Y1672" s="171">
        <v>63790.799999999974</v>
      </c>
      <c r="Z1672" s="171">
        <f t="shared" si="118"/>
        <v>97204.88</v>
      </c>
      <c r="AA1672" s="172"/>
      <c r="AB1672" s="171">
        <f t="shared" si="119"/>
        <v>57826.39</v>
      </c>
      <c r="AC1672" s="171">
        <v>71385.02</v>
      </c>
      <c r="AD1672" s="171"/>
      <c r="AE1672" s="4"/>
      <c r="AF1672" s="4"/>
    </row>
    <row r="1673" spans="1:32">
      <c r="A1673" s="56"/>
      <c r="B1673" s="11"/>
      <c r="C1673" s="11" t="s">
        <v>501</v>
      </c>
      <c r="D1673" s="11"/>
      <c r="E1673" s="11" t="s">
        <v>197</v>
      </c>
      <c r="F1673" s="11">
        <v>194320</v>
      </c>
      <c r="G1673" s="11"/>
      <c r="H1673" s="11"/>
      <c r="I1673" s="11"/>
      <c r="J1673" s="204">
        <v>33791.110000000022</v>
      </c>
      <c r="K1673" s="11"/>
      <c r="M1673" s="11">
        <v>403</v>
      </c>
      <c r="N1673" s="70"/>
      <c r="P1673" s="193">
        <f t="shared" si="120"/>
        <v>83.848908188585668</v>
      </c>
      <c r="Q1673" s="11"/>
      <c r="R1673" s="11"/>
      <c r="S1673" s="11"/>
      <c r="T1673" s="196">
        <f t="shared" si="121"/>
        <v>482.18362282878411</v>
      </c>
      <c r="U1673" s="11"/>
      <c r="V1673" s="11"/>
      <c r="W1673" s="11"/>
      <c r="Y1673" s="171">
        <v>33791.110000000022</v>
      </c>
      <c r="Z1673" s="171">
        <f t="shared" si="118"/>
        <v>51491.14</v>
      </c>
      <c r="AA1673" s="172"/>
      <c r="AB1673" s="171">
        <f t="shared" si="119"/>
        <v>30631.66</v>
      </c>
      <c r="AC1673" s="171">
        <v>37813.9</v>
      </c>
      <c r="AD1673" s="171"/>
      <c r="AE1673" s="4"/>
      <c r="AF1673" s="4"/>
    </row>
    <row r="1674" spans="1:32">
      <c r="A1674" s="56"/>
      <c r="B1674" s="11"/>
      <c r="C1674" s="11" t="s">
        <v>502</v>
      </c>
      <c r="D1674" s="11"/>
      <c r="E1674" s="11" t="s">
        <v>309</v>
      </c>
      <c r="F1674" s="11">
        <v>272</v>
      </c>
      <c r="G1674" s="11"/>
      <c r="H1674" s="11"/>
      <c r="I1674" s="11"/>
      <c r="J1674" s="204">
        <v>61.190000000000005</v>
      </c>
      <c r="K1674" s="11"/>
      <c r="M1674" s="11">
        <v>3</v>
      </c>
      <c r="N1674" s="70"/>
      <c r="P1674" s="193">
        <f t="shared" si="120"/>
        <v>20.396666666666668</v>
      </c>
      <c r="Q1674" s="11"/>
      <c r="R1674" s="11"/>
      <c r="S1674" s="11"/>
      <c r="T1674" s="196">
        <f t="shared" si="121"/>
        <v>90.666666666666671</v>
      </c>
      <c r="U1674" s="11"/>
      <c r="V1674" s="11"/>
      <c r="W1674" s="11"/>
      <c r="Y1674" s="171">
        <v>61.190000000000005</v>
      </c>
      <c r="Z1674" s="171">
        <f t="shared" si="118"/>
        <v>93.24</v>
      </c>
      <c r="AA1674" s="172"/>
      <c r="AB1674" s="171">
        <f t="shared" si="119"/>
        <v>55.47</v>
      </c>
      <c r="AC1674" s="171">
        <v>68.47</v>
      </c>
      <c r="AD1674" s="171"/>
      <c r="AE1674" s="4"/>
      <c r="AF1674" s="4"/>
    </row>
    <row r="1675" spans="1:32">
      <c r="A1675" s="56"/>
      <c r="B1675" s="11"/>
      <c r="C1675" s="11" t="s">
        <v>502</v>
      </c>
      <c r="D1675" s="11"/>
      <c r="E1675" s="11" t="s">
        <v>79</v>
      </c>
      <c r="F1675" s="11">
        <v>799</v>
      </c>
      <c r="G1675" s="11"/>
      <c r="H1675" s="11"/>
      <c r="I1675" s="11"/>
      <c r="J1675" s="204">
        <v>140.82</v>
      </c>
      <c r="K1675" s="11"/>
      <c r="M1675" s="11">
        <v>1</v>
      </c>
      <c r="N1675" s="70"/>
      <c r="P1675" s="193">
        <f t="shared" si="120"/>
        <v>140.82</v>
      </c>
      <c r="Q1675" s="11"/>
      <c r="R1675" s="11"/>
      <c r="S1675" s="11"/>
      <c r="T1675" s="196">
        <f t="shared" si="121"/>
        <v>799</v>
      </c>
      <c r="U1675" s="11"/>
      <c r="V1675" s="11"/>
      <c r="W1675" s="11"/>
      <c r="Y1675" s="171">
        <v>140.82</v>
      </c>
      <c r="Z1675" s="171">
        <f t="shared" si="118"/>
        <v>214.58</v>
      </c>
      <c r="AA1675" s="172"/>
      <c r="AB1675" s="171">
        <f t="shared" si="119"/>
        <v>127.65</v>
      </c>
      <c r="AC1675" s="171">
        <v>157.58000000000001</v>
      </c>
      <c r="AD1675" s="171"/>
      <c r="AE1675" s="4"/>
      <c r="AF1675" s="4"/>
    </row>
    <row r="1676" spans="1:32">
      <c r="A1676" s="56"/>
      <c r="B1676" s="11"/>
      <c r="C1676" s="11" t="s">
        <v>503</v>
      </c>
      <c r="D1676" s="11"/>
      <c r="E1676" s="11" t="s">
        <v>309</v>
      </c>
      <c r="F1676" s="11">
        <v>840</v>
      </c>
      <c r="G1676" s="11"/>
      <c r="H1676" s="11"/>
      <c r="I1676" s="11"/>
      <c r="J1676" s="204">
        <v>148.99</v>
      </c>
      <c r="K1676" s="11"/>
      <c r="M1676" s="11">
        <v>1</v>
      </c>
      <c r="N1676" s="70"/>
      <c r="P1676" s="193">
        <f t="shared" si="120"/>
        <v>148.99</v>
      </c>
      <c r="Q1676" s="11"/>
      <c r="R1676" s="11"/>
      <c r="S1676" s="11"/>
      <c r="T1676" s="196">
        <f t="shared" si="121"/>
        <v>840</v>
      </c>
      <c r="U1676" s="11"/>
      <c r="V1676" s="11"/>
      <c r="W1676" s="11"/>
      <c r="Y1676" s="171">
        <v>148.99</v>
      </c>
      <c r="Z1676" s="171">
        <f t="shared" si="118"/>
        <v>227.03</v>
      </c>
      <c r="AA1676" s="172"/>
      <c r="AB1676" s="171">
        <f t="shared" si="119"/>
        <v>135.06</v>
      </c>
      <c r="AC1676" s="171">
        <v>166.73</v>
      </c>
      <c r="AD1676" s="171"/>
      <c r="AE1676" s="4"/>
      <c r="AF1676" s="4"/>
    </row>
    <row r="1677" spans="1:32">
      <c r="A1677" s="56"/>
      <c r="B1677" s="11"/>
      <c r="C1677" s="11" t="s">
        <v>504</v>
      </c>
      <c r="D1677" s="11"/>
      <c r="E1677" s="11" t="s">
        <v>86</v>
      </c>
      <c r="F1677" s="11">
        <v>785</v>
      </c>
      <c r="G1677" s="11"/>
      <c r="H1677" s="11"/>
      <c r="I1677" s="11"/>
      <c r="J1677" s="204">
        <v>66.33</v>
      </c>
      <c r="K1677" s="11"/>
      <c r="M1677" s="11">
        <v>1</v>
      </c>
      <c r="N1677" s="70"/>
      <c r="P1677" s="193">
        <f t="shared" si="120"/>
        <v>66.33</v>
      </c>
      <c r="Q1677" s="11"/>
      <c r="R1677" s="11"/>
      <c r="S1677" s="11"/>
      <c r="T1677" s="196">
        <f t="shared" si="121"/>
        <v>785</v>
      </c>
      <c r="U1677" s="11"/>
      <c r="V1677" s="11"/>
      <c r="W1677" s="11"/>
      <c r="Y1677" s="171">
        <v>66.33</v>
      </c>
      <c r="Z1677" s="171">
        <f t="shared" si="118"/>
        <v>101.07</v>
      </c>
      <c r="AA1677" s="172"/>
      <c r="AB1677" s="171">
        <f t="shared" si="119"/>
        <v>60.13</v>
      </c>
      <c r="AC1677" s="171">
        <v>74.23</v>
      </c>
      <c r="AD1677" s="171"/>
      <c r="AE1677" s="4"/>
      <c r="AF1677" s="4"/>
    </row>
    <row r="1678" spans="1:32">
      <c r="A1678" s="56"/>
      <c r="B1678" s="11"/>
      <c r="C1678" s="11" t="s">
        <v>504</v>
      </c>
      <c r="D1678" s="11"/>
      <c r="E1678" s="11" t="s">
        <v>210</v>
      </c>
      <c r="F1678" s="11">
        <v>234267</v>
      </c>
      <c r="G1678" s="11"/>
      <c r="H1678" s="11"/>
      <c r="I1678" s="11"/>
      <c r="J1678" s="204">
        <v>41149.970000000008</v>
      </c>
      <c r="K1678" s="11"/>
      <c r="M1678" s="11">
        <v>420</v>
      </c>
      <c r="N1678" s="70"/>
      <c r="P1678" s="193">
        <f t="shared" si="120"/>
        <v>97.976119047619065</v>
      </c>
      <c r="Q1678" s="11"/>
      <c r="R1678" s="11"/>
      <c r="S1678" s="11"/>
      <c r="T1678" s="196">
        <f t="shared" si="121"/>
        <v>557.77857142857147</v>
      </c>
      <c r="U1678" s="11"/>
      <c r="V1678" s="11"/>
      <c r="W1678" s="11"/>
      <c r="Y1678" s="171">
        <v>41149.970000000008</v>
      </c>
      <c r="Z1678" s="171">
        <f t="shared" si="118"/>
        <v>62704.62</v>
      </c>
      <c r="AA1678" s="172"/>
      <c r="AB1678" s="171">
        <f t="shared" si="119"/>
        <v>37302.46</v>
      </c>
      <c r="AC1678" s="171">
        <v>46048.83</v>
      </c>
      <c r="AD1678" s="171"/>
      <c r="AE1678" s="4"/>
      <c r="AF1678" s="4"/>
    </row>
    <row r="1679" spans="1:32">
      <c r="A1679" s="56"/>
      <c r="B1679" s="11"/>
      <c r="C1679" s="11" t="s">
        <v>505</v>
      </c>
      <c r="D1679" s="11"/>
      <c r="E1679" s="11" t="s">
        <v>77</v>
      </c>
      <c r="F1679" s="11">
        <v>193425</v>
      </c>
      <c r="G1679" s="11"/>
      <c r="H1679" s="11"/>
      <c r="I1679" s="11"/>
      <c r="J1679" s="204">
        <v>33331.57</v>
      </c>
      <c r="K1679" s="11"/>
      <c r="M1679" s="11">
        <v>202</v>
      </c>
      <c r="N1679" s="70"/>
      <c r="P1679" s="193">
        <f t="shared" si="120"/>
        <v>165.00777227722773</v>
      </c>
      <c r="Q1679" s="11"/>
      <c r="R1679" s="11"/>
      <c r="S1679" s="11"/>
      <c r="T1679" s="196">
        <f t="shared" si="121"/>
        <v>957.54950495049502</v>
      </c>
      <c r="U1679" s="11"/>
      <c r="V1679" s="11"/>
      <c r="W1679" s="11"/>
      <c r="Y1679" s="171">
        <v>33331.57</v>
      </c>
      <c r="Z1679" s="171">
        <f t="shared" si="118"/>
        <v>50790.89</v>
      </c>
      <c r="AA1679" s="172"/>
      <c r="AB1679" s="171">
        <f t="shared" si="119"/>
        <v>30215.08</v>
      </c>
      <c r="AC1679" s="171">
        <v>37299.660000000003</v>
      </c>
      <c r="AD1679" s="171"/>
      <c r="AE1679" s="4"/>
      <c r="AF1679" s="4"/>
    </row>
    <row r="1680" spans="1:32">
      <c r="A1680" s="56"/>
      <c r="B1680" s="11"/>
      <c r="C1680" s="11" t="s">
        <v>506</v>
      </c>
      <c r="D1680" s="11"/>
      <c r="E1680" s="11" t="s">
        <v>93</v>
      </c>
      <c r="F1680" s="11">
        <v>27841</v>
      </c>
      <c r="G1680" s="11"/>
      <c r="H1680" s="11"/>
      <c r="I1680" s="11"/>
      <c r="J1680" s="204">
        <v>5013.32</v>
      </c>
      <c r="K1680" s="11"/>
      <c r="M1680" s="11">
        <v>49</v>
      </c>
      <c r="N1680" s="70"/>
      <c r="P1680" s="193">
        <f t="shared" si="120"/>
        <v>102.31265306122448</v>
      </c>
      <c r="Q1680" s="11"/>
      <c r="R1680" s="11"/>
      <c r="S1680" s="11"/>
      <c r="T1680" s="196">
        <f t="shared" si="121"/>
        <v>568.18367346938771</v>
      </c>
      <c r="U1680" s="11"/>
      <c r="V1680" s="11"/>
      <c r="W1680" s="11"/>
      <c r="Y1680" s="171">
        <v>5013.32</v>
      </c>
      <c r="Z1680" s="171">
        <f t="shared" si="118"/>
        <v>7639.33</v>
      </c>
      <c r="AA1680" s="172"/>
      <c r="AB1680" s="171">
        <f t="shared" si="119"/>
        <v>4544.58</v>
      </c>
      <c r="AC1680" s="171">
        <v>5610.15</v>
      </c>
      <c r="AD1680" s="171"/>
      <c r="AE1680" s="4"/>
      <c r="AF1680" s="4"/>
    </row>
    <row r="1681" spans="1:32">
      <c r="A1681" s="56"/>
      <c r="B1681" s="11"/>
      <c r="C1681" s="11" t="s">
        <v>507</v>
      </c>
      <c r="D1681" s="11"/>
      <c r="E1681" s="11" t="s">
        <v>94</v>
      </c>
      <c r="F1681" s="11">
        <v>-643</v>
      </c>
      <c r="G1681" s="11"/>
      <c r="H1681" s="11"/>
      <c r="I1681" s="11"/>
      <c r="J1681" s="204">
        <v>-115.86</v>
      </c>
      <c r="K1681" s="11"/>
      <c r="M1681" s="11">
        <v>1</v>
      </c>
      <c r="N1681" s="70"/>
      <c r="P1681" s="193">
        <f t="shared" si="120"/>
        <v>-115.86</v>
      </c>
      <c r="Q1681" s="11"/>
      <c r="R1681" s="11"/>
      <c r="S1681" s="11"/>
      <c r="T1681" s="196">
        <f t="shared" si="121"/>
        <v>-643</v>
      </c>
      <c r="U1681" s="11"/>
      <c r="V1681" s="11"/>
      <c r="W1681" s="11"/>
      <c r="Y1681" s="171">
        <v>-115.86</v>
      </c>
      <c r="Z1681" s="171">
        <f t="shared" si="118"/>
        <v>-176.55</v>
      </c>
      <c r="AA1681" s="172"/>
      <c r="AB1681" s="171">
        <f t="shared" si="119"/>
        <v>-105.03</v>
      </c>
      <c r="AC1681" s="171">
        <v>-129.65</v>
      </c>
      <c r="AD1681" s="171"/>
      <c r="AE1681" s="4"/>
      <c r="AF1681" s="4"/>
    </row>
    <row r="1682" spans="1:32">
      <c r="A1682" s="56"/>
      <c r="B1682" s="11"/>
      <c r="C1682" s="11" t="s">
        <v>508</v>
      </c>
      <c r="D1682" s="11"/>
      <c r="E1682" s="11" t="s">
        <v>75</v>
      </c>
      <c r="F1682" s="11">
        <v>41478</v>
      </c>
      <c r="G1682" s="11"/>
      <c r="H1682" s="11"/>
      <c r="I1682" s="11"/>
      <c r="J1682" s="204">
        <v>6630.9200000000019</v>
      </c>
      <c r="K1682" s="11"/>
      <c r="M1682" s="11">
        <v>62</v>
      </c>
      <c r="N1682" s="70"/>
      <c r="P1682" s="193">
        <f t="shared" si="120"/>
        <v>106.95032258064519</v>
      </c>
      <c r="Q1682" s="11"/>
      <c r="R1682" s="11"/>
      <c r="S1682" s="11"/>
      <c r="T1682" s="196">
        <f t="shared" si="121"/>
        <v>669</v>
      </c>
      <c r="U1682" s="11"/>
      <c r="V1682" s="11"/>
      <c r="W1682" s="11"/>
      <c r="Y1682" s="171">
        <v>6630.9200000000019</v>
      </c>
      <c r="Z1682" s="171">
        <f t="shared" si="118"/>
        <v>10104.24</v>
      </c>
      <c r="AA1682" s="172"/>
      <c r="AB1682" s="171">
        <f t="shared" si="119"/>
        <v>6010.93</v>
      </c>
      <c r="AC1682" s="171">
        <v>7420.32</v>
      </c>
      <c r="AD1682" s="171"/>
      <c r="AE1682" s="4"/>
      <c r="AF1682" s="4"/>
    </row>
    <row r="1683" spans="1:32">
      <c r="A1683" s="56"/>
      <c r="B1683" s="11"/>
      <c r="C1683" s="11" t="s">
        <v>509</v>
      </c>
      <c r="D1683" s="11"/>
      <c r="E1683" s="11" t="s">
        <v>115</v>
      </c>
      <c r="F1683" s="11">
        <v>48768</v>
      </c>
      <c r="G1683" s="11"/>
      <c r="H1683" s="11"/>
      <c r="I1683" s="11"/>
      <c r="J1683" s="204">
        <v>8418.3299999999981</v>
      </c>
      <c r="K1683" s="11"/>
      <c r="M1683" s="11">
        <v>74</v>
      </c>
      <c r="N1683" s="70"/>
      <c r="P1683" s="193">
        <f t="shared" si="120"/>
        <v>113.76121621621618</v>
      </c>
      <c r="Q1683" s="11"/>
      <c r="R1683" s="11"/>
      <c r="S1683" s="11"/>
      <c r="T1683" s="196">
        <f t="shared" si="121"/>
        <v>659.02702702702697</v>
      </c>
      <c r="U1683" s="11"/>
      <c r="V1683" s="11"/>
      <c r="W1683" s="11"/>
      <c r="Y1683" s="171">
        <v>8418.3299999999981</v>
      </c>
      <c r="Z1683" s="171">
        <f t="shared" si="118"/>
        <v>12827.91</v>
      </c>
      <c r="AA1683" s="172"/>
      <c r="AB1683" s="171">
        <f t="shared" si="119"/>
        <v>7631.22</v>
      </c>
      <c r="AC1683" s="171">
        <v>9420.52</v>
      </c>
      <c r="AD1683" s="171"/>
      <c r="AE1683" s="4"/>
      <c r="AF1683" s="4"/>
    </row>
    <row r="1684" spans="1:32">
      <c r="A1684" s="56"/>
      <c r="B1684" s="11"/>
      <c r="C1684" s="11" t="s">
        <v>510</v>
      </c>
      <c r="D1684" s="11"/>
      <c r="E1684" s="11" t="s">
        <v>66</v>
      </c>
      <c r="F1684" s="11">
        <v>522150</v>
      </c>
      <c r="G1684" s="11"/>
      <c r="H1684" s="11"/>
      <c r="I1684" s="11"/>
      <c r="J1684" s="204">
        <v>89040.540000000081</v>
      </c>
      <c r="K1684" s="11"/>
      <c r="M1684" s="11">
        <v>656</v>
      </c>
      <c r="N1684" s="70"/>
      <c r="P1684" s="193">
        <f t="shared" si="120"/>
        <v>135.73253048780501</v>
      </c>
      <c r="Q1684" s="11"/>
      <c r="R1684" s="11"/>
      <c r="S1684" s="11"/>
      <c r="T1684" s="196">
        <f t="shared" si="121"/>
        <v>795.96036585365857</v>
      </c>
      <c r="U1684" s="11"/>
      <c r="V1684" s="11"/>
      <c r="W1684" s="11"/>
      <c r="Y1684" s="171">
        <v>89040.540000000081</v>
      </c>
      <c r="Z1684" s="171">
        <f t="shared" si="118"/>
        <v>135680.62</v>
      </c>
      <c r="AA1684" s="172"/>
      <c r="AB1684" s="171">
        <f t="shared" si="119"/>
        <v>80715.289999999994</v>
      </c>
      <c r="AC1684" s="171">
        <v>99640.71</v>
      </c>
      <c r="AD1684" s="171"/>
      <c r="AE1684" s="4"/>
      <c r="AF1684" s="4"/>
    </row>
    <row r="1685" spans="1:32">
      <c r="A1685" s="56"/>
      <c r="B1685" s="11"/>
      <c r="C1685" s="11" t="s">
        <v>511</v>
      </c>
      <c r="D1685" s="11"/>
      <c r="E1685" s="11" t="s">
        <v>66</v>
      </c>
      <c r="F1685" s="11">
        <v>510</v>
      </c>
      <c r="G1685" s="11"/>
      <c r="H1685" s="11"/>
      <c r="I1685" s="11"/>
      <c r="J1685" s="204">
        <v>90.37</v>
      </c>
      <c r="K1685" s="11"/>
      <c r="M1685" s="11">
        <v>1</v>
      </c>
      <c r="N1685" s="70"/>
      <c r="P1685" s="193">
        <f t="shared" si="120"/>
        <v>90.37</v>
      </c>
      <c r="Q1685" s="11"/>
      <c r="R1685" s="11"/>
      <c r="S1685" s="11"/>
      <c r="T1685" s="196">
        <f t="shared" si="121"/>
        <v>510</v>
      </c>
      <c r="U1685" s="11"/>
      <c r="V1685" s="11"/>
      <c r="W1685" s="11"/>
      <c r="Y1685" s="171">
        <v>90.37</v>
      </c>
      <c r="Z1685" s="171">
        <f t="shared" si="118"/>
        <v>137.71</v>
      </c>
      <c r="AA1685" s="172"/>
      <c r="AB1685" s="171">
        <f t="shared" si="119"/>
        <v>81.92</v>
      </c>
      <c r="AC1685" s="171">
        <v>101.13</v>
      </c>
      <c r="AD1685" s="171"/>
      <c r="AE1685" s="4"/>
      <c r="AF1685" s="4"/>
    </row>
    <row r="1686" spans="1:32">
      <c r="A1686" s="56"/>
      <c r="B1686" s="11"/>
      <c r="C1686" s="11" t="s">
        <v>511</v>
      </c>
      <c r="D1686" s="11"/>
      <c r="E1686" s="11" t="s">
        <v>512</v>
      </c>
      <c r="F1686" s="11">
        <v>2335351</v>
      </c>
      <c r="G1686" s="11"/>
      <c r="H1686" s="11"/>
      <c r="I1686" s="11"/>
      <c r="J1686" s="204">
        <v>412053.37999999966</v>
      </c>
      <c r="K1686" s="11"/>
      <c r="M1686" s="11">
        <v>3162</v>
      </c>
      <c r="N1686" s="70"/>
      <c r="P1686" s="193">
        <f t="shared" si="120"/>
        <v>130.31416192283353</v>
      </c>
      <c r="Q1686" s="11"/>
      <c r="R1686" s="11"/>
      <c r="S1686" s="11"/>
      <c r="T1686" s="196">
        <f t="shared" si="121"/>
        <v>738.56767868437703</v>
      </c>
      <c r="U1686" s="11"/>
      <c r="V1686" s="11"/>
      <c r="W1686" s="11"/>
      <c r="Y1686" s="171">
        <v>412053.37999999966</v>
      </c>
      <c r="Z1686" s="171">
        <f t="shared" si="118"/>
        <v>627889.93000000005</v>
      </c>
      <c r="AA1686" s="172"/>
      <c r="AB1686" s="171">
        <f t="shared" si="119"/>
        <v>373526.56</v>
      </c>
      <c r="AC1686" s="171">
        <v>461107.86</v>
      </c>
      <c r="AD1686" s="171"/>
      <c r="AE1686" s="4"/>
      <c r="AF1686" s="4"/>
    </row>
    <row r="1687" spans="1:32">
      <c r="A1687" s="56"/>
      <c r="B1687" s="11"/>
      <c r="C1687" s="11" t="s">
        <v>513</v>
      </c>
      <c r="D1687" s="11"/>
      <c r="E1687" s="11" t="s">
        <v>133</v>
      </c>
      <c r="F1687" s="11">
        <v>213845</v>
      </c>
      <c r="G1687" s="11"/>
      <c r="H1687" s="11"/>
      <c r="I1687" s="11"/>
      <c r="J1687" s="204">
        <v>36721.960000000021</v>
      </c>
      <c r="K1687" s="11"/>
      <c r="M1687" s="11">
        <v>322</v>
      </c>
      <c r="N1687" s="70"/>
      <c r="P1687" s="193">
        <f t="shared" si="120"/>
        <v>114.04335403726715</v>
      </c>
      <c r="Q1687" s="11"/>
      <c r="R1687" s="11"/>
      <c r="S1687" s="11"/>
      <c r="T1687" s="196">
        <f t="shared" si="121"/>
        <v>664.11490683229817</v>
      </c>
      <c r="U1687" s="11"/>
      <c r="V1687" s="11"/>
      <c r="W1687" s="11"/>
      <c r="Y1687" s="171">
        <v>36721.960000000021</v>
      </c>
      <c r="Z1687" s="171">
        <f t="shared" si="118"/>
        <v>55957.19</v>
      </c>
      <c r="AA1687" s="172"/>
      <c r="AB1687" s="171">
        <f t="shared" si="119"/>
        <v>33288.47</v>
      </c>
      <c r="AC1687" s="171">
        <v>41093.67</v>
      </c>
      <c r="AD1687" s="171"/>
      <c r="AE1687" s="4"/>
      <c r="AF1687" s="4"/>
    </row>
    <row r="1688" spans="1:32">
      <c r="A1688" s="56"/>
      <c r="B1688" s="11"/>
      <c r="C1688" s="11" t="s">
        <v>514</v>
      </c>
      <c r="D1688" s="11"/>
      <c r="E1688" s="11" t="s">
        <v>485</v>
      </c>
      <c r="F1688" s="11">
        <v>1623946</v>
      </c>
      <c r="G1688" s="11"/>
      <c r="H1688" s="11"/>
      <c r="I1688" s="11"/>
      <c r="J1688" s="204">
        <v>274202.8699999993</v>
      </c>
      <c r="K1688" s="11"/>
      <c r="M1688" s="11">
        <v>2774</v>
      </c>
      <c r="N1688" s="70"/>
      <c r="P1688" s="193">
        <f t="shared" si="120"/>
        <v>98.847465753424402</v>
      </c>
      <c r="Q1688" s="11"/>
      <c r="R1688" s="11"/>
      <c r="S1688" s="11"/>
      <c r="T1688" s="196">
        <f t="shared" si="121"/>
        <v>585.41672674837776</v>
      </c>
      <c r="U1688" s="11"/>
      <c r="V1688" s="11"/>
      <c r="W1688" s="11"/>
      <c r="Y1688" s="171">
        <v>274202.8699999993</v>
      </c>
      <c r="Z1688" s="171">
        <f t="shared" si="118"/>
        <v>417832.32</v>
      </c>
      <c r="AA1688" s="172"/>
      <c r="AB1688" s="171">
        <f t="shared" si="119"/>
        <v>248565.02</v>
      </c>
      <c r="AC1688" s="171">
        <v>306846.40999999997</v>
      </c>
      <c r="AD1688" s="171"/>
      <c r="AE1688" s="4"/>
      <c r="AF1688" s="4"/>
    </row>
    <row r="1689" spans="1:32">
      <c r="A1689" s="56"/>
      <c r="B1689" s="11"/>
      <c r="C1689" s="11" t="s">
        <v>515</v>
      </c>
      <c r="D1689" s="11"/>
      <c r="E1689" s="11" t="s">
        <v>441</v>
      </c>
      <c r="F1689" s="11">
        <v>1668</v>
      </c>
      <c r="G1689" s="11"/>
      <c r="H1689" s="11"/>
      <c r="I1689" s="11"/>
      <c r="J1689" s="204">
        <v>301.68999999999994</v>
      </c>
      <c r="K1689" s="11"/>
      <c r="M1689" s="11">
        <v>3</v>
      </c>
      <c r="N1689" s="70"/>
      <c r="P1689" s="193">
        <f t="shared" si="120"/>
        <v>100.56333333333332</v>
      </c>
      <c r="Q1689" s="11"/>
      <c r="R1689" s="11"/>
      <c r="S1689" s="11"/>
      <c r="T1689" s="196">
        <f t="shared" si="121"/>
        <v>556</v>
      </c>
      <c r="U1689" s="11"/>
      <c r="V1689" s="11"/>
      <c r="W1689" s="11"/>
      <c r="Y1689" s="171">
        <v>301.68999999999994</v>
      </c>
      <c r="Z1689" s="171">
        <f t="shared" si="118"/>
        <v>459.72</v>
      </c>
      <c r="AA1689" s="172"/>
      <c r="AB1689" s="171">
        <f t="shared" si="119"/>
        <v>273.48</v>
      </c>
      <c r="AC1689" s="171">
        <v>337.61</v>
      </c>
      <c r="AD1689" s="171"/>
      <c r="AE1689" s="4"/>
      <c r="AF1689" s="4"/>
    </row>
    <row r="1690" spans="1:32">
      <c r="A1690" s="56"/>
      <c r="B1690" s="11"/>
      <c r="C1690" s="11" t="s">
        <v>515</v>
      </c>
      <c r="D1690" s="11"/>
      <c r="E1690" s="11" t="s">
        <v>516</v>
      </c>
      <c r="F1690" s="11">
        <v>238046</v>
      </c>
      <c r="G1690" s="11"/>
      <c r="H1690" s="11"/>
      <c r="I1690" s="11"/>
      <c r="J1690" s="204">
        <v>42229.77</v>
      </c>
      <c r="K1690" s="11"/>
      <c r="M1690" s="11">
        <v>415</v>
      </c>
      <c r="N1690" s="70"/>
      <c r="P1690" s="193">
        <f t="shared" si="120"/>
        <v>101.75848192771083</v>
      </c>
      <c r="Q1690" s="11"/>
      <c r="R1690" s="11"/>
      <c r="S1690" s="11"/>
      <c r="T1690" s="196">
        <f t="shared" si="121"/>
        <v>573.60481927710839</v>
      </c>
      <c r="U1690" s="11"/>
      <c r="V1690" s="11"/>
      <c r="W1690" s="11"/>
      <c r="Y1690" s="171">
        <v>42229.77</v>
      </c>
      <c r="Z1690" s="171">
        <f t="shared" si="118"/>
        <v>64350.03</v>
      </c>
      <c r="AA1690" s="172"/>
      <c r="AB1690" s="171">
        <f t="shared" si="119"/>
        <v>38281.300000000003</v>
      </c>
      <c r="AC1690" s="171">
        <v>47257.18</v>
      </c>
      <c r="AD1690" s="171"/>
      <c r="AE1690" s="4"/>
      <c r="AF1690" s="4"/>
    </row>
    <row r="1691" spans="1:32">
      <c r="A1691" s="56"/>
      <c r="B1691" s="11"/>
      <c r="C1691" s="11" t="s">
        <v>517</v>
      </c>
      <c r="D1691" s="11"/>
      <c r="E1691" s="11" t="s">
        <v>93</v>
      </c>
      <c r="F1691" s="11">
        <v>1073858</v>
      </c>
      <c r="G1691" s="11"/>
      <c r="H1691" s="11"/>
      <c r="I1691" s="11"/>
      <c r="J1691" s="204">
        <v>191796.33000000013</v>
      </c>
      <c r="K1691" s="11"/>
      <c r="M1691" s="11">
        <v>2485</v>
      </c>
      <c r="N1691" s="70"/>
      <c r="P1691" s="193">
        <f t="shared" si="120"/>
        <v>77.181621730382346</v>
      </c>
      <c r="Q1691" s="11"/>
      <c r="R1691" s="11"/>
      <c r="S1691" s="11"/>
      <c r="T1691" s="196">
        <f t="shared" si="121"/>
        <v>432.13601609657945</v>
      </c>
      <c r="U1691" s="11"/>
      <c r="V1691" s="11"/>
      <c r="W1691" s="11"/>
      <c r="Y1691" s="171">
        <v>191796.33000000013</v>
      </c>
      <c r="Z1691" s="171">
        <f t="shared" si="118"/>
        <v>292260.64</v>
      </c>
      <c r="AA1691" s="172"/>
      <c r="AB1691" s="171">
        <f t="shared" si="119"/>
        <v>173863.45</v>
      </c>
      <c r="AC1691" s="171">
        <v>214629.46</v>
      </c>
      <c r="AD1691" s="171"/>
      <c r="AE1691" s="4"/>
      <c r="AF1691" s="4"/>
    </row>
    <row r="1692" spans="1:32">
      <c r="A1692" s="56"/>
      <c r="B1692" s="11"/>
      <c r="C1692" s="11" t="s">
        <v>518</v>
      </c>
      <c r="D1692" s="11"/>
      <c r="E1692" s="11" t="s">
        <v>86</v>
      </c>
      <c r="F1692" s="11">
        <v>443629</v>
      </c>
      <c r="G1692" s="11"/>
      <c r="H1692" s="11"/>
      <c r="I1692" s="11"/>
      <c r="J1692" s="204">
        <v>76770.099999999977</v>
      </c>
      <c r="K1692" s="11"/>
      <c r="M1692" s="11">
        <v>680</v>
      </c>
      <c r="N1692" s="70"/>
      <c r="P1692" s="193">
        <f t="shared" si="120"/>
        <v>112.89720588235291</v>
      </c>
      <c r="Q1692" s="11"/>
      <c r="R1692" s="11"/>
      <c r="S1692" s="11"/>
      <c r="T1692" s="196">
        <f t="shared" si="121"/>
        <v>652.3955882352941</v>
      </c>
      <c r="U1692" s="11"/>
      <c r="V1692" s="11"/>
      <c r="W1692" s="11"/>
      <c r="Y1692" s="171">
        <v>76770.099999999977</v>
      </c>
      <c r="Z1692" s="171">
        <f t="shared" si="118"/>
        <v>116982.84</v>
      </c>
      <c r="AA1692" s="172"/>
      <c r="AB1692" s="171">
        <f t="shared" si="119"/>
        <v>69592.13</v>
      </c>
      <c r="AC1692" s="171">
        <v>85909.49</v>
      </c>
      <c r="AD1692" s="171"/>
      <c r="AE1692" s="4"/>
      <c r="AF1692" s="4"/>
    </row>
    <row r="1693" spans="1:32">
      <c r="A1693" s="56"/>
      <c r="B1693" s="11"/>
      <c r="C1693" s="11" t="s">
        <v>519</v>
      </c>
      <c r="D1693" s="11"/>
      <c r="E1693" s="11" t="s">
        <v>81</v>
      </c>
      <c r="F1693" s="11">
        <v>680</v>
      </c>
      <c r="G1693" s="11"/>
      <c r="H1693" s="11"/>
      <c r="I1693" s="11"/>
      <c r="J1693" s="204">
        <v>120.42</v>
      </c>
      <c r="K1693" s="11"/>
      <c r="M1693" s="11">
        <v>1</v>
      </c>
      <c r="N1693" s="70"/>
      <c r="P1693" s="193">
        <f t="shared" si="120"/>
        <v>120.42</v>
      </c>
      <c r="Q1693" s="11"/>
      <c r="R1693" s="11"/>
      <c r="S1693" s="11"/>
      <c r="T1693" s="196">
        <f t="shared" si="121"/>
        <v>680</v>
      </c>
      <c r="U1693" s="11"/>
      <c r="V1693" s="11"/>
      <c r="W1693" s="11"/>
      <c r="Y1693" s="171">
        <v>120.42</v>
      </c>
      <c r="Z1693" s="171">
        <f t="shared" si="118"/>
        <v>183.5</v>
      </c>
      <c r="AA1693" s="172"/>
      <c r="AB1693" s="171">
        <f t="shared" si="119"/>
        <v>109.16</v>
      </c>
      <c r="AC1693" s="171">
        <v>134.76</v>
      </c>
      <c r="AD1693" s="171"/>
      <c r="AE1693" s="4"/>
      <c r="AF1693" s="4"/>
    </row>
    <row r="1694" spans="1:32">
      <c r="A1694" s="56"/>
      <c r="B1694" s="11"/>
      <c r="C1694" s="11" t="s">
        <v>519</v>
      </c>
      <c r="D1694" s="11"/>
      <c r="E1694" s="11" t="s">
        <v>431</v>
      </c>
      <c r="F1694" s="11">
        <v>531</v>
      </c>
      <c r="G1694" s="11"/>
      <c r="H1694" s="11"/>
      <c r="I1694" s="11"/>
      <c r="J1694" s="204">
        <v>95.43</v>
      </c>
      <c r="K1694" s="11"/>
      <c r="M1694" s="11">
        <v>1</v>
      </c>
      <c r="N1694" s="70"/>
      <c r="P1694" s="193">
        <f t="shared" si="120"/>
        <v>95.43</v>
      </c>
      <c r="Q1694" s="11"/>
      <c r="R1694" s="11"/>
      <c r="S1694" s="11"/>
      <c r="T1694" s="196">
        <f t="shared" si="121"/>
        <v>531</v>
      </c>
      <c r="U1694" s="11"/>
      <c r="V1694" s="11"/>
      <c r="W1694" s="11"/>
      <c r="Y1694" s="171">
        <v>95.43</v>
      </c>
      <c r="Z1694" s="171">
        <f t="shared" si="118"/>
        <v>145.41999999999999</v>
      </c>
      <c r="AA1694" s="172"/>
      <c r="AB1694" s="171">
        <f t="shared" si="119"/>
        <v>86.51</v>
      </c>
      <c r="AC1694" s="171">
        <v>106.79</v>
      </c>
      <c r="AD1694" s="171"/>
      <c r="AE1694" s="4"/>
      <c r="AF1694" s="4"/>
    </row>
    <row r="1695" spans="1:32">
      <c r="A1695" s="56"/>
      <c r="B1695" s="11"/>
      <c r="C1695" s="11" t="s">
        <v>519</v>
      </c>
      <c r="D1695" s="11"/>
      <c r="E1695" s="11" t="s">
        <v>79</v>
      </c>
      <c r="F1695" s="11">
        <v>6236831</v>
      </c>
      <c r="G1695" s="11"/>
      <c r="H1695" s="11"/>
      <c r="I1695" s="11"/>
      <c r="J1695" s="204">
        <v>1059473.820000004</v>
      </c>
      <c r="K1695" s="11"/>
      <c r="M1695" s="11">
        <v>7199</v>
      </c>
      <c r="N1695" s="70"/>
      <c r="P1695" s="193">
        <f t="shared" si="120"/>
        <v>147.16958188637366</v>
      </c>
      <c r="Q1695" s="11"/>
      <c r="R1695" s="11"/>
      <c r="S1695" s="11"/>
      <c r="T1695" s="196">
        <f t="shared" si="121"/>
        <v>866.34685372968465</v>
      </c>
      <c r="U1695" s="11"/>
      <c r="V1695" s="11"/>
      <c r="W1695" s="11"/>
      <c r="Y1695" s="171">
        <v>1059473.820000004</v>
      </c>
      <c r="Z1695" s="171">
        <f t="shared" si="118"/>
        <v>1614433.9</v>
      </c>
      <c r="AA1695" s="172"/>
      <c r="AB1695" s="171">
        <f t="shared" si="119"/>
        <v>960413.46</v>
      </c>
      <c r="AC1695" s="171">
        <v>1185602.96</v>
      </c>
      <c r="AD1695" s="171"/>
      <c r="AE1695" s="4"/>
      <c r="AF1695" s="4"/>
    </row>
    <row r="1696" spans="1:32">
      <c r="A1696" s="56"/>
      <c r="B1696" s="11"/>
      <c r="C1696" s="11" t="s">
        <v>519</v>
      </c>
      <c r="D1696" s="11"/>
      <c r="E1696" s="11" t="s">
        <v>212</v>
      </c>
      <c r="F1696" s="11">
        <v>634</v>
      </c>
      <c r="G1696" s="11"/>
      <c r="H1696" s="11"/>
      <c r="I1696" s="11"/>
      <c r="J1696" s="204">
        <v>112.59</v>
      </c>
      <c r="K1696" s="11"/>
      <c r="M1696" s="11">
        <v>1</v>
      </c>
      <c r="N1696" s="70"/>
      <c r="P1696" s="193">
        <f t="shared" si="120"/>
        <v>112.59</v>
      </c>
      <c r="Q1696" s="11"/>
      <c r="R1696" s="11"/>
      <c r="S1696" s="11"/>
      <c r="T1696" s="196">
        <f t="shared" si="121"/>
        <v>634</v>
      </c>
      <c r="U1696" s="11"/>
      <c r="V1696" s="11"/>
      <c r="W1696" s="11"/>
      <c r="Y1696" s="171">
        <v>112.59</v>
      </c>
      <c r="Z1696" s="171">
        <f t="shared" si="118"/>
        <v>171.57</v>
      </c>
      <c r="AA1696" s="172"/>
      <c r="AB1696" s="171">
        <f t="shared" si="119"/>
        <v>102.06</v>
      </c>
      <c r="AC1696" s="171">
        <v>125.99</v>
      </c>
      <c r="AD1696" s="171"/>
      <c r="AE1696" s="4"/>
      <c r="AF1696" s="4"/>
    </row>
    <row r="1697" spans="1:32">
      <c r="A1697" s="56"/>
      <c r="B1697" s="11"/>
      <c r="C1697" s="11" t="s">
        <v>520</v>
      </c>
      <c r="D1697" s="11"/>
      <c r="E1697" s="11" t="s">
        <v>68</v>
      </c>
      <c r="F1697" s="11">
        <v>379017</v>
      </c>
      <c r="G1697" s="11"/>
      <c r="H1697" s="11"/>
      <c r="I1697" s="11"/>
      <c r="J1697" s="204">
        <v>64884.860000000015</v>
      </c>
      <c r="K1697" s="11"/>
      <c r="M1697" s="11">
        <v>508</v>
      </c>
      <c r="N1697" s="70"/>
      <c r="P1697" s="193">
        <f t="shared" si="120"/>
        <v>127.72610236220476</v>
      </c>
      <c r="Q1697" s="11"/>
      <c r="R1697" s="11"/>
      <c r="S1697" s="11"/>
      <c r="T1697" s="196">
        <f t="shared" si="121"/>
        <v>746.09645669291342</v>
      </c>
      <c r="U1697" s="11"/>
      <c r="V1697" s="11"/>
      <c r="W1697" s="11"/>
      <c r="Y1697" s="171">
        <v>64884.860000000015</v>
      </c>
      <c r="Z1697" s="171">
        <f t="shared" si="118"/>
        <v>98872.02</v>
      </c>
      <c r="AA1697" s="172"/>
      <c r="AB1697" s="171">
        <f t="shared" si="119"/>
        <v>58818.15</v>
      </c>
      <c r="AC1697" s="171">
        <v>72609.33</v>
      </c>
      <c r="AD1697" s="171"/>
      <c r="AE1697" s="4"/>
      <c r="AF1697" s="4"/>
    </row>
    <row r="1698" spans="1:32">
      <c r="A1698" s="56"/>
      <c r="B1698" s="11"/>
      <c r="C1698" s="11" t="s">
        <v>521</v>
      </c>
      <c r="D1698" s="11"/>
      <c r="E1698" s="11" t="s">
        <v>178</v>
      </c>
      <c r="F1698" s="11">
        <v>28</v>
      </c>
      <c r="G1698" s="11"/>
      <c r="H1698" s="11"/>
      <c r="I1698" s="11"/>
      <c r="J1698" s="204">
        <v>6.97</v>
      </c>
      <c r="K1698" s="11"/>
      <c r="M1698" s="11">
        <v>1</v>
      </c>
      <c r="N1698" s="70"/>
      <c r="P1698" s="193">
        <f t="shared" si="120"/>
        <v>6.97</v>
      </c>
      <c r="Q1698" s="11"/>
      <c r="R1698" s="11"/>
      <c r="S1698" s="11"/>
      <c r="T1698" s="196">
        <f t="shared" si="121"/>
        <v>28</v>
      </c>
      <c r="U1698" s="11"/>
      <c r="V1698" s="11"/>
      <c r="W1698" s="11"/>
      <c r="Y1698" s="171">
        <v>6.97</v>
      </c>
      <c r="Z1698" s="171">
        <f t="shared" si="118"/>
        <v>10.62</v>
      </c>
      <c r="AA1698" s="172"/>
      <c r="AB1698" s="171">
        <f t="shared" si="119"/>
        <v>6.32</v>
      </c>
      <c r="AC1698" s="171">
        <v>7.8</v>
      </c>
      <c r="AD1698" s="171"/>
      <c r="AE1698" s="4"/>
      <c r="AF1698" s="4"/>
    </row>
    <row r="1699" spans="1:32">
      <c r="A1699" s="56"/>
      <c r="B1699" s="11"/>
      <c r="C1699" s="11" t="s">
        <v>521</v>
      </c>
      <c r="D1699" s="11"/>
      <c r="E1699" s="11" t="s">
        <v>77</v>
      </c>
      <c r="F1699" s="11">
        <v>2384516</v>
      </c>
      <c r="G1699" s="11"/>
      <c r="H1699" s="11"/>
      <c r="I1699" s="11"/>
      <c r="J1699" s="204">
        <v>401280.06999999972</v>
      </c>
      <c r="K1699" s="11"/>
      <c r="M1699" s="11">
        <v>2641</v>
      </c>
      <c r="N1699" s="70"/>
      <c r="P1699" s="193">
        <f t="shared" si="120"/>
        <v>151.94247254827707</v>
      </c>
      <c r="Q1699" s="11"/>
      <c r="R1699" s="11"/>
      <c r="S1699" s="11"/>
      <c r="T1699" s="196">
        <f t="shared" si="121"/>
        <v>902.88375615297241</v>
      </c>
      <c r="U1699" s="11"/>
      <c r="V1699" s="11"/>
      <c r="W1699" s="11"/>
      <c r="Y1699" s="171">
        <v>401280.06999999972</v>
      </c>
      <c r="Z1699" s="171">
        <f t="shared" si="118"/>
        <v>611473.48</v>
      </c>
      <c r="AA1699" s="172"/>
      <c r="AB1699" s="171">
        <f t="shared" si="119"/>
        <v>363760.55</v>
      </c>
      <c r="AC1699" s="171">
        <v>449052</v>
      </c>
      <c r="AD1699" s="171"/>
      <c r="AE1699" s="4"/>
      <c r="AF1699" s="4"/>
    </row>
    <row r="1700" spans="1:32">
      <c r="A1700" s="56"/>
      <c r="B1700" s="11"/>
      <c r="C1700" s="11" t="s">
        <v>522</v>
      </c>
      <c r="D1700" s="11"/>
      <c r="E1700" s="11" t="s">
        <v>70</v>
      </c>
      <c r="F1700" s="11">
        <v>262</v>
      </c>
      <c r="G1700" s="11"/>
      <c r="H1700" s="11"/>
      <c r="I1700" s="11"/>
      <c r="J1700" s="204">
        <v>49.81</v>
      </c>
      <c r="K1700" s="11"/>
      <c r="M1700" s="11">
        <v>1</v>
      </c>
      <c r="N1700" s="70"/>
      <c r="P1700" s="193">
        <f t="shared" si="120"/>
        <v>49.81</v>
      </c>
      <c r="Q1700" s="11"/>
      <c r="R1700" s="11"/>
      <c r="S1700" s="11"/>
      <c r="T1700" s="196">
        <f t="shared" si="121"/>
        <v>262</v>
      </c>
      <c r="U1700" s="11"/>
      <c r="V1700" s="11"/>
      <c r="W1700" s="11"/>
      <c r="Y1700" s="171">
        <v>49.81</v>
      </c>
      <c r="Z1700" s="171">
        <f t="shared" si="118"/>
        <v>75.900000000000006</v>
      </c>
      <c r="AA1700" s="172"/>
      <c r="AB1700" s="171">
        <f t="shared" si="119"/>
        <v>45.15</v>
      </c>
      <c r="AC1700" s="171">
        <v>55.74</v>
      </c>
      <c r="AD1700" s="171"/>
      <c r="AE1700" s="4"/>
      <c r="AF1700" s="4"/>
    </row>
    <row r="1701" spans="1:32">
      <c r="A1701" s="56"/>
      <c r="B1701" s="11"/>
      <c r="C1701" s="11" t="s">
        <v>522</v>
      </c>
      <c r="D1701" s="11"/>
      <c r="E1701" s="11" t="s">
        <v>57</v>
      </c>
      <c r="F1701" s="11">
        <v>486650</v>
      </c>
      <c r="G1701" s="11"/>
      <c r="H1701" s="11"/>
      <c r="I1701" s="11"/>
      <c r="J1701" s="204">
        <v>83784.8100000001</v>
      </c>
      <c r="K1701" s="11"/>
      <c r="M1701" s="11">
        <v>926</v>
      </c>
      <c r="N1701" s="70"/>
      <c r="P1701" s="193">
        <f t="shared" si="120"/>
        <v>90.480356371490387</v>
      </c>
      <c r="Q1701" s="11"/>
      <c r="R1701" s="11"/>
      <c r="S1701" s="11"/>
      <c r="T1701" s="196">
        <f t="shared" si="121"/>
        <v>525.53995680345577</v>
      </c>
      <c r="U1701" s="11"/>
      <c r="V1701" s="11"/>
      <c r="W1701" s="11"/>
      <c r="Y1701" s="171">
        <v>83784.8100000001</v>
      </c>
      <c r="Z1701" s="171">
        <f t="shared" si="118"/>
        <v>127671.9</v>
      </c>
      <c r="AA1701" s="172"/>
      <c r="AB1701" s="171">
        <f t="shared" si="119"/>
        <v>75950.960000000006</v>
      </c>
      <c r="AC1701" s="171">
        <v>93759.3</v>
      </c>
      <c r="AD1701" s="171"/>
      <c r="AE1701" s="4"/>
      <c r="AF1701" s="4"/>
    </row>
    <row r="1702" spans="1:32">
      <c r="A1702" s="56"/>
      <c r="B1702" s="11"/>
      <c r="C1702" s="11" t="s">
        <v>523</v>
      </c>
      <c r="D1702" s="11"/>
      <c r="E1702" s="11" t="s">
        <v>173</v>
      </c>
      <c r="F1702" s="11">
        <v>16093</v>
      </c>
      <c r="G1702" s="11"/>
      <c r="H1702" s="11"/>
      <c r="I1702" s="11"/>
      <c r="J1702" s="204">
        <v>2830.8500000000004</v>
      </c>
      <c r="K1702" s="11"/>
      <c r="M1702" s="11">
        <v>18</v>
      </c>
      <c r="N1702" s="70"/>
      <c r="P1702" s="193">
        <f t="shared" si="120"/>
        <v>157.26944444444447</v>
      </c>
      <c r="Q1702" s="11"/>
      <c r="R1702" s="11"/>
      <c r="S1702" s="11"/>
      <c r="T1702" s="196">
        <f t="shared" si="121"/>
        <v>894.05555555555554</v>
      </c>
      <c r="U1702" s="11"/>
      <c r="V1702" s="11"/>
      <c r="W1702" s="11"/>
      <c r="Y1702" s="171">
        <v>2830.8500000000004</v>
      </c>
      <c r="Z1702" s="171">
        <f t="shared" si="118"/>
        <v>4313.67</v>
      </c>
      <c r="AA1702" s="172"/>
      <c r="AB1702" s="171">
        <f t="shared" si="119"/>
        <v>2566.17</v>
      </c>
      <c r="AC1702" s="171">
        <v>3167.86</v>
      </c>
      <c r="AD1702" s="171"/>
      <c r="AE1702" s="4"/>
      <c r="AF1702" s="4"/>
    </row>
    <row r="1703" spans="1:32">
      <c r="A1703" s="56"/>
      <c r="B1703" s="11"/>
      <c r="C1703" s="11" t="s">
        <v>524</v>
      </c>
      <c r="D1703" s="11"/>
      <c r="E1703" s="11" t="s">
        <v>53</v>
      </c>
      <c r="F1703" s="11">
        <v>141535</v>
      </c>
      <c r="G1703" s="11"/>
      <c r="H1703" s="11"/>
      <c r="I1703" s="11"/>
      <c r="J1703" s="204">
        <v>24594.179999999997</v>
      </c>
      <c r="K1703" s="11"/>
      <c r="M1703" s="11">
        <v>334</v>
      </c>
      <c r="N1703" s="70"/>
      <c r="P1703" s="193">
        <f t="shared" si="120"/>
        <v>73.63526946107784</v>
      </c>
      <c r="Q1703" s="11"/>
      <c r="R1703" s="11"/>
      <c r="S1703" s="11"/>
      <c r="T1703" s="196">
        <f t="shared" si="121"/>
        <v>423.75748502994014</v>
      </c>
      <c r="U1703" s="11"/>
      <c r="V1703" s="11"/>
      <c r="W1703" s="11"/>
      <c r="Y1703" s="171">
        <v>24594.179999999997</v>
      </c>
      <c r="Z1703" s="171">
        <f t="shared" si="118"/>
        <v>37476.79</v>
      </c>
      <c r="AA1703" s="172"/>
      <c r="AB1703" s="171">
        <f t="shared" si="119"/>
        <v>22294.63</v>
      </c>
      <c r="AC1703" s="171">
        <v>27522.09</v>
      </c>
      <c r="AD1703" s="171"/>
      <c r="AE1703" s="4"/>
      <c r="AF1703" s="4"/>
    </row>
    <row r="1704" spans="1:32">
      <c r="A1704" s="56"/>
      <c r="B1704" s="11"/>
      <c r="C1704" s="11" t="s">
        <v>524</v>
      </c>
      <c r="D1704" s="11"/>
      <c r="E1704" s="11" t="s">
        <v>86</v>
      </c>
      <c r="F1704" s="11">
        <v>210</v>
      </c>
      <c r="G1704" s="11"/>
      <c r="H1704" s="11"/>
      <c r="I1704" s="11"/>
      <c r="J1704" s="204">
        <v>21.8</v>
      </c>
      <c r="K1704" s="11"/>
      <c r="M1704" s="11">
        <v>1</v>
      </c>
      <c r="N1704" s="70"/>
      <c r="P1704" s="193">
        <f t="shared" si="120"/>
        <v>21.8</v>
      </c>
      <c r="Q1704" s="11"/>
      <c r="R1704" s="11"/>
      <c r="S1704" s="11"/>
      <c r="T1704" s="196">
        <f t="shared" si="121"/>
        <v>210</v>
      </c>
      <c r="U1704" s="11"/>
      <c r="V1704" s="11"/>
      <c r="W1704" s="11"/>
      <c r="Y1704" s="171">
        <v>21.8</v>
      </c>
      <c r="Z1704" s="171">
        <f t="shared" si="118"/>
        <v>33.22</v>
      </c>
      <c r="AA1704" s="172"/>
      <c r="AB1704" s="171">
        <f t="shared" si="119"/>
        <v>19.760000000000002</v>
      </c>
      <c r="AC1704" s="171">
        <v>24.4</v>
      </c>
      <c r="AD1704" s="171"/>
      <c r="AE1704" s="4"/>
      <c r="AF1704" s="4"/>
    </row>
    <row r="1705" spans="1:32">
      <c r="A1705" s="56"/>
      <c r="B1705" s="11"/>
      <c r="C1705" s="11" t="s">
        <v>525</v>
      </c>
      <c r="D1705" s="11"/>
      <c r="E1705" s="11" t="s">
        <v>441</v>
      </c>
      <c r="F1705" s="11">
        <v>2706</v>
      </c>
      <c r="G1705" s="11"/>
      <c r="H1705" s="11"/>
      <c r="I1705" s="11"/>
      <c r="J1705" s="204">
        <v>491.79</v>
      </c>
      <c r="K1705" s="11"/>
      <c r="M1705" s="11">
        <v>7</v>
      </c>
      <c r="N1705" s="70"/>
      <c r="P1705" s="193">
        <f t="shared" si="120"/>
        <v>70.255714285714291</v>
      </c>
      <c r="Q1705" s="11"/>
      <c r="R1705" s="11"/>
      <c r="S1705" s="11"/>
      <c r="T1705" s="196">
        <f t="shared" si="121"/>
        <v>386.57142857142856</v>
      </c>
      <c r="U1705" s="11"/>
      <c r="V1705" s="11"/>
      <c r="W1705" s="11"/>
      <c r="Y1705" s="171">
        <v>491.79</v>
      </c>
      <c r="Z1705" s="171">
        <f t="shared" si="118"/>
        <v>749.39</v>
      </c>
      <c r="AA1705" s="172"/>
      <c r="AB1705" s="171">
        <f t="shared" si="119"/>
        <v>445.81</v>
      </c>
      <c r="AC1705" s="171">
        <v>550.34</v>
      </c>
      <c r="AD1705" s="171"/>
      <c r="AE1705" s="4"/>
      <c r="AF1705" s="4"/>
    </row>
    <row r="1706" spans="1:32">
      <c r="A1706" s="56"/>
      <c r="B1706" s="11"/>
      <c r="C1706" s="11" t="s">
        <v>526</v>
      </c>
      <c r="D1706" s="11"/>
      <c r="E1706" s="11" t="s">
        <v>527</v>
      </c>
      <c r="F1706" s="11">
        <v>193920</v>
      </c>
      <c r="G1706" s="11"/>
      <c r="H1706" s="11"/>
      <c r="I1706" s="11"/>
      <c r="J1706" s="204">
        <v>33703.02999999997</v>
      </c>
      <c r="K1706" s="11"/>
      <c r="M1706" s="11">
        <v>268</v>
      </c>
      <c r="N1706" s="70"/>
      <c r="P1706" s="193">
        <f t="shared" si="120"/>
        <v>125.75757462686556</v>
      </c>
      <c r="Q1706" s="11"/>
      <c r="R1706" s="11"/>
      <c r="S1706" s="11"/>
      <c r="T1706" s="196">
        <f t="shared" si="121"/>
        <v>723.58208955223881</v>
      </c>
      <c r="U1706" s="11"/>
      <c r="V1706" s="11"/>
      <c r="W1706" s="11"/>
      <c r="Y1706" s="171">
        <v>33703.02999999997</v>
      </c>
      <c r="Z1706" s="171">
        <f t="shared" si="118"/>
        <v>51356.92</v>
      </c>
      <c r="AA1706" s="172"/>
      <c r="AB1706" s="171">
        <f t="shared" si="119"/>
        <v>30551.81</v>
      </c>
      <c r="AC1706" s="171">
        <v>37715.339999999997</v>
      </c>
      <c r="AD1706" s="171"/>
      <c r="AE1706" s="4"/>
      <c r="AF1706" s="4"/>
    </row>
    <row r="1707" spans="1:32">
      <c r="A1707" s="56"/>
      <c r="B1707" s="11"/>
      <c r="C1707" s="11" t="s">
        <v>526</v>
      </c>
      <c r="D1707" s="11"/>
      <c r="E1707" s="11" t="s">
        <v>156</v>
      </c>
      <c r="F1707" s="11">
        <v>88</v>
      </c>
      <c r="G1707" s="11"/>
      <c r="H1707" s="11"/>
      <c r="I1707" s="11"/>
      <c r="J1707" s="204">
        <v>19.98</v>
      </c>
      <c r="K1707" s="11"/>
      <c r="M1707" s="11">
        <v>1</v>
      </c>
      <c r="N1707" s="70"/>
      <c r="P1707" s="193">
        <f t="shared" si="120"/>
        <v>19.98</v>
      </c>
      <c r="Q1707" s="11"/>
      <c r="R1707" s="11"/>
      <c r="S1707" s="11"/>
      <c r="T1707" s="196">
        <f t="shared" si="121"/>
        <v>88</v>
      </c>
      <c r="U1707" s="11"/>
      <c r="V1707" s="11"/>
      <c r="W1707" s="11"/>
      <c r="Y1707" s="171">
        <v>19.98</v>
      </c>
      <c r="Z1707" s="171">
        <f t="shared" si="118"/>
        <v>30.45</v>
      </c>
      <c r="AA1707" s="172"/>
      <c r="AB1707" s="171">
        <f t="shared" si="119"/>
        <v>18.11</v>
      </c>
      <c r="AC1707" s="171">
        <v>22.36</v>
      </c>
      <c r="AD1707" s="171"/>
      <c r="AE1707" s="4"/>
      <c r="AF1707" s="4"/>
    </row>
    <row r="1708" spans="1:32">
      <c r="A1708" s="56"/>
      <c r="B1708" s="11"/>
      <c r="C1708" s="11" t="s">
        <v>526</v>
      </c>
      <c r="D1708" s="11"/>
      <c r="E1708" s="11" t="s">
        <v>115</v>
      </c>
      <c r="F1708" s="11">
        <v>8887</v>
      </c>
      <c r="G1708" s="11"/>
      <c r="H1708" s="11"/>
      <c r="I1708" s="11"/>
      <c r="J1708" s="204">
        <v>1390.3400000000001</v>
      </c>
      <c r="K1708" s="11"/>
      <c r="M1708" s="11">
        <v>7</v>
      </c>
      <c r="N1708" s="70"/>
      <c r="P1708" s="193">
        <f t="shared" si="120"/>
        <v>198.62000000000003</v>
      </c>
      <c r="Q1708" s="11"/>
      <c r="R1708" s="11"/>
      <c r="S1708" s="11"/>
      <c r="T1708" s="196">
        <f t="shared" si="121"/>
        <v>1269.5714285714287</v>
      </c>
      <c r="U1708" s="11"/>
      <c r="V1708" s="11"/>
      <c r="W1708" s="11"/>
      <c r="Y1708" s="171">
        <v>1390.3400000000001</v>
      </c>
      <c r="Z1708" s="171">
        <f t="shared" si="118"/>
        <v>2118.61</v>
      </c>
      <c r="AA1708" s="172"/>
      <c r="AB1708" s="171">
        <f t="shared" si="119"/>
        <v>1260.3399999999999</v>
      </c>
      <c r="AC1708" s="171">
        <v>1555.86</v>
      </c>
      <c r="AD1708" s="171"/>
      <c r="AE1708" s="4"/>
      <c r="AF1708" s="4"/>
    </row>
    <row r="1709" spans="1:32">
      <c r="A1709" s="56"/>
      <c r="B1709" s="11"/>
      <c r="C1709" s="11" t="s">
        <v>528</v>
      </c>
      <c r="D1709" s="11"/>
      <c r="E1709" s="11" t="s">
        <v>94</v>
      </c>
      <c r="F1709" s="11">
        <v>311</v>
      </c>
      <c r="G1709" s="11"/>
      <c r="H1709" s="11"/>
      <c r="I1709" s="11"/>
      <c r="J1709" s="204">
        <v>65.03</v>
      </c>
      <c r="K1709" s="11"/>
      <c r="M1709" s="11">
        <v>2</v>
      </c>
      <c r="N1709" s="70"/>
      <c r="P1709" s="193">
        <f t="shared" si="120"/>
        <v>32.515000000000001</v>
      </c>
      <c r="Q1709" s="11"/>
      <c r="R1709" s="11"/>
      <c r="S1709" s="11"/>
      <c r="T1709" s="196">
        <f t="shared" si="121"/>
        <v>155.5</v>
      </c>
      <c r="U1709" s="11"/>
      <c r="V1709" s="11"/>
      <c r="W1709" s="11"/>
      <c r="Y1709" s="171">
        <v>65.03</v>
      </c>
      <c r="Z1709" s="171">
        <f t="shared" si="118"/>
        <v>99.09</v>
      </c>
      <c r="AA1709" s="172"/>
      <c r="AB1709" s="171">
        <f t="shared" si="119"/>
        <v>58.95</v>
      </c>
      <c r="AC1709" s="171">
        <v>72.77</v>
      </c>
      <c r="AD1709" s="171"/>
      <c r="AE1709" s="4"/>
      <c r="AF1709" s="4"/>
    </row>
    <row r="1710" spans="1:32">
      <c r="A1710" s="56"/>
      <c r="B1710" s="11"/>
      <c r="C1710" s="11" t="s">
        <v>528</v>
      </c>
      <c r="D1710" s="11"/>
      <c r="E1710" s="11" t="s">
        <v>322</v>
      </c>
      <c r="F1710" s="11">
        <v>1615509</v>
      </c>
      <c r="G1710" s="11"/>
      <c r="H1710" s="11"/>
      <c r="I1710" s="11"/>
      <c r="J1710" s="204">
        <v>273926.99</v>
      </c>
      <c r="K1710" s="11"/>
      <c r="M1710" s="11">
        <v>3311</v>
      </c>
      <c r="N1710" s="70"/>
      <c r="P1710" s="193">
        <f t="shared" si="120"/>
        <v>82.732404107520381</v>
      </c>
      <c r="Q1710" s="11"/>
      <c r="R1710" s="11"/>
      <c r="S1710" s="11"/>
      <c r="T1710" s="196">
        <f t="shared" si="121"/>
        <v>487.92177589852008</v>
      </c>
      <c r="U1710" s="11"/>
      <c r="V1710" s="11"/>
      <c r="W1710" s="11"/>
      <c r="Y1710" s="171">
        <v>273926.99</v>
      </c>
      <c r="Z1710" s="171">
        <f t="shared" si="118"/>
        <v>417411.94</v>
      </c>
      <c r="AA1710" s="172"/>
      <c r="AB1710" s="171">
        <f t="shared" si="119"/>
        <v>248314.93</v>
      </c>
      <c r="AC1710" s="171">
        <v>306537.68</v>
      </c>
      <c r="AD1710" s="171"/>
      <c r="AE1710" s="4"/>
      <c r="AF1710" s="4"/>
    </row>
    <row r="1711" spans="1:32">
      <c r="A1711" s="56"/>
      <c r="B1711" s="11"/>
      <c r="C1711" s="11" t="s">
        <v>529</v>
      </c>
      <c r="D1711" s="11"/>
      <c r="E1711" s="11" t="s">
        <v>119</v>
      </c>
      <c r="F1711" s="11">
        <v>5974403</v>
      </c>
      <c r="G1711" s="11"/>
      <c r="H1711" s="11"/>
      <c r="I1711" s="11"/>
      <c r="J1711" s="204">
        <v>999775.30999999843</v>
      </c>
      <c r="K1711" s="11"/>
      <c r="M1711" s="11">
        <v>9312</v>
      </c>
      <c r="N1711" s="70"/>
      <c r="P1711" s="193">
        <f t="shared" si="120"/>
        <v>107.36418707044656</v>
      </c>
      <c r="Q1711" s="11"/>
      <c r="R1711" s="11"/>
      <c r="S1711" s="11"/>
      <c r="T1711" s="196">
        <f t="shared" si="121"/>
        <v>641.58107817869416</v>
      </c>
      <c r="U1711" s="11"/>
      <c r="V1711" s="11"/>
      <c r="W1711" s="11"/>
      <c r="Y1711" s="171">
        <v>999775.30999999843</v>
      </c>
      <c r="Z1711" s="171">
        <f t="shared" si="118"/>
        <v>1523464.87</v>
      </c>
      <c r="AA1711" s="172"/>
      <c r="AB1711" s="171">
        <f t="shared" si="119"/>
        <v>906296.73</v>
      </c>
      <c r="AC1711" s="171">
        <v>1118797.4099999999</v>
      </c>
      <c r="AD1711" s="171"/>
      <c r="AE1711" s="4"/>
      <c r="AF1711" s="4"/>
    </row>
    <row r="1712" spans="1:32">
      <c r="A1712" s="56"/>
      <c r="B1712" s="11"/>
      <c r="C1712" s="11" t="s">
        <v>529</v>
      </c>
      <c r="D1712" s="11"/>
      <c r="E1712" s="11" t="s">
        <v>96</v>
      </c>
      <c r="F1712" s="11">
        <v>1512</v>
      </c>
      <c r="G1712" s="11"/>
      <c r="H1712" s="11"/>
      <c r="I1712" s="11"/>
      <c r="J1712" s="204">
        <v>269.01</v>
      </c>
      <c r="K1712" s="11"/>
      <c r="M1712" s="11">
        <v>4</v>
      </c>
      <c r="N1712" s="70"/>
      <c r="P1712" s="193">
        <f t="shared" si="120"/>
        <v>67.252499999999998</v>
      </c>
      <c r="Q1712" s="11"/>
      <c r="R1712" s="11"/>
      <c r="S1712" s="11"/>
      <c r="T1712" s="196">
        <f t="shared" si="121"/>
        <v>378</v>
      </c>
      <c r="U1712" s="11"/>
      <c r="V1712" s="11"/>
      <c r="W1712" s="11"/>
      <c r="Y1712" s="171">
        <v>269.01</v>
      </c>
      <c r="Z1712" s="171">
        <f t="shared" si="118"/>
        <v>409.92</v>
      </c>
      <c r="AA1712" s="172"/>
      <c r="AB1712" s="171">
        <f t="shared" si="119"/>
        <v>243.86</v>
      </c>
      <c r="AC1712" s="171">
        <v>301.04000000000002</v>
      </c>
      <c r="AD1712" s="171"/>
      <c r="AE1712" s="4"/>
      <c r="AF1712" s="4"/>
    </row>
    <row r="1713" spans="1:32">
      <c r="A1713" s="56"/>
      <c r="B1713" s="11"/>
      <c r="C1713" s="11" t="s">
        <v>530</v>
      </c>
      <c r="D1713" s="11"/>
      <c r="E1713" s="11" t="s">
        <v>133</v>
      </c>
      <c r="F1713" s="11">
        <v>571038</v>
      </c>
      <c r="G1713" s="11"/>
      <c r="H1713" s="11"/>
      <c r="I1713" s="11"/>
      <c r="J1713" s="204">
        <v>94115.659999999974</v>
      </c>
      <c r="K1713" s="11"/>
      <c r="M1713" s="11">
        <v>818</v>
      </c>
      <c r="N1713" s="70"/>
      <c r="P1713" s="193">
        <f t="shared" si="120"/>
        <v>115.05581907090462</v>
      </c>
      <c r="Q1713" s="11"/>
      <c r="R1713" s="11"/>
      <c r="S1713" s="11"/>
      <c r="T1713" s="196">
        <f t="shared" si="121"/>
        <v>698.09046454767724</v>
      </c>
      <c r="U1713" s="11"/>
      <c r="V1713" s="11"/>
      <c r="W1713" s="11"/>
      <c r="Y1713" s="171">
        <v>94115.659999999974</v>
      </c>
      <c r="Z1713" s="171">
        <f t="shared" si="118"/>
        <v>143414.13</v>
      </c>
      <c r="AA1713" s="172"/>
      <c r="AB1713" s="171">
        <f t="shared" si="119"/>
        <v>85315.88</v>
      </c>
      <c r="AC1713" s="171">
        <v>105320.02</v>
      </c>
      <c r="AD1713" s="171"/>
      <c r="AE1713" s="4"/>
      <c r="AF1713" s="4"/>
    </row>
    <row r="1714" spans="1:32">
      <c r="A1714" s="56"/>
      <c r="B1714" s="11"/>
      <c r="C1714" s="11" t="s">
        <v>532</v>
      </c>
      <c r="D1714" s="11"/>
      <c r="E1714" s="11" t="s">
        <v>533</v>
      </c>
      <c r="F1714" s="11">
        <v>3226120</v>
      </c>
      <c r="G1714" s="11"/>
      <c r="H1714" s="11"/>
      <c r="I1714" s="11"/>
      <c r="J1714" s="204">
        <v>567945.94999999914</v>
      </c>
      <c r="K1714" s="11"/>
      <c r="M1714" s="11">
        <v>7047</v>
      </c>
      <c r="N1714" s="70"/>
      <c r="P1714" s="193">
        <f t="shared" si="120"/>
        <v>80.594004540939281</v>
      </c>
      <c r="Q1714" s="11"/>
      <c r="R1714" s="11"/>
      <c r="S1714" s="11"/>
      <c r="T1714" s="196">
        <f t="shared" si="121"/>
        <v>457.80048247481199</v>
      </c>
      <c r="U1714" s="11"/>
      <c r="V1714" s="11"/>
      <c r="W1714" s="11"/>
      <c r="Y1714" s="171">
        <v>567945.94999999914</v>
      </c>
      <c r="Z1714" s="171">
        <f t="shared" si="118"/>
        <v>865440.16</v>
      </c>
      <c r="AA1714" s="172"/>
      <c r="AB1714" s="171">
        <f t="shared" si="119"/>
        <v>514843.24</v>
      </c>
      <c r="AC1714" s="171">
        <v>635559.26</v>
      </c>
      <c r="AD1714" s="171"/>
      <c r="AE1714" s="4"/>
      <c r="AF1714" s="4"/>
    </row>
    <row r="1715" spans="1:32">
      <c r="A1715" s="56"/>
      <c r="B1715" s="11"/>
      <c r="C1715" s="11" t="s">
        <v>534</v>
      </c>
      <c r="D1715" s="11"/>
      <c r="E1715" s="11" t="s">
        <v>165</v>
      </c>
      <c r="F1715" s="11">
        <v>303</v>
      </c>
      <c r="G1715" s="11"/>
      <c r="H1715" s="11"/>
      <c r="I1715" s="11"/>
      <c r="J1715" s="204">
        <v>57.13</v>
      </c>
      <c r="K1715" s="11"/>
      <c r="M1715" s="11">
        <v>1</v>
      </c>
      <c r="N1715" s="70"/>
      <c r="P1715" s="193">
        <f t="shared" si="120"/>
        <v>57.13</v>
      </c>
      <c r="Q1715" s="11"/>
      <c r="R1715" s="11"/>
      <c r="S1715" s="11"/>
      <c r="T1715" s="196">
        <f t="shared" si="121"/>
        <v>303</v>
      </c>
      <c r="U1715" s="11"/>
      <c r="V1715" s="11"/>
      <c r="W1715" s="11"/>
      <c r="Y1715" s="171">
        <v>57.13</v>
      </c>
      <c r="Z1715" s="171">
        <f t="shared" si="118"/>
        <v>87.06</v>
      </c>
      <c r="AA1715" s="172"/>
      <c r="AB1715" s="171">
        <f t="shared" si="119"/>
        <v>51.79</v>
      </c>
      <c r="AC1715" s="171">
        <v>63.93</v>
      </c>
      <c r="AD1715" s="171"/>
      <c r="AE1715" s="4"/>
      <c r="AF1715" s="4"/>
    </row>
    <row r="1716" spans="1:32">
      <c r="A1716" s="56"/>
      <c r="B1716" s="11"/>
      <c r="C1716" s="11" t="s">
        <v>535</v>
      </c>
      <c r="D1716" s="11"/>
      <c r="E1716" s="11" t="s">
        <v>156</v>
      </c>
      <c r="F1716" s="11">
        <v>2305608</v>
      </c>
      <c r="G1716" s="11"/>
      <c r="H1716" s="11"/>
      <c r="I1716" s="11"/>
      <c r="J1716" s="204">
        <v>401077.80000000104</v>
      </c>
      <c r="K1716" s="11"/>
      <c r="M1716" s="11">
        <v>5422</v>
      </c>
      <c r="N1716" s="70"/>
      <c r="P1716" s="193">
        <f t="shared" si="120"/>
        <v>73.972298045002034</v>
      </c>
      <c r="Q1716" s="11"/>
      <c r="R1716" s="11"/>
      <c r="S1716" s="11"/>
      <c r="T1716" s="196">
        <f t="shared" si="121"/>
        <v>425.23201770564367</v>
      </c>
      <c r="U1716" s="11"/>
      <c r="V1716" s="11"/>
      <c r="W1716" s="11"/>
      <c r="Y1716" s="171">
        <v>401077.80000000104</v>
      </c>
      <c r="Z1716" s="171">
        <f t="shared" si="118"/>
        <v>611165.26</v>
      </c>
      <c r="AA1716" s="172"/>
      <c r="AB1716" s="171">
        <f t="shared" si="119"/>
        <v>363577.19</v>
      </c>
      <c r="AC1716" s="171">
        <v>448825.65</v>
      </c>
      <c r="AD1716" s="171"/>
      <c r="AE1716" s="4"/>
      <c r="AF1716" s="4"/>
    </row>
    <row r="1717" spans="1:32">
      <c r="A1717" s="56"/>
      <c r="B1717" s="11"/>
      <c r="C1717" s="11" t="s">
        <v>536</v>
      </c>
      <c r="D1717" s="11"/>
      <c r="E1717" s="11" t="s">
        <v>77</v>
      </c>
      <c r="F1717" s="11">
        <v>31445</v>
      </c>
      <c r="G1717" s="11"/>
      <c r="H1717" s="11"/>
      <c r="I1717" s="11"/>
      <c r="J1717" s="204">
        <v>5261.5499999999993</v>
      </c>
      <c r="K1717" s="11"/>
      <c r="M1717" s="11">
        <v>38</v>
      </c>
      <c r="N1717" s="70"/>
      <c r="P1717" s="193">
        <f t="shared" si="120"/>
        <v>138.46184210526314</v>
      </c>
      <c r="Q1717" s="11"/>
      <c r="R1717" s="11"/>
      <c r="S1717" s="11"/>
      <c r="T1717" s="196">
        <f t="shared" si="121"/>
        <v>827.5</v>
      </c>
      <c r="U1717" s="11"/>
      <c r="V1717" s="11"/>
      <c r="W1717" s="11"/>
      <c r="Y1717" s="171">
        <v>5261.5499999999993</v>
      </c>
      <c r="Z1717" s="171">
        <f t="shared" si="118"/>
        <v>8017.59</v>
      </c>
      <c r="AA1717" s="172"/>
      <c r="AB1717" s="171">
        <f t="shared" si="119"/>
        <v>4769.6000000000004</v>
      </c>
      <c r="AC1717" s="171">
        <v>5887.93</v>
      </c>
      <c r="AD1717" s="171"/>
      <c r="AE1717" s="4"/>
      <c r="AF1717" s="4"/>
    </row>
    <row r="1718" spans="1:32">
      <c r="A1718" s="56"/>
      <c r="B1718" s="11"/>
      <c r="C1718" s="11" t="s">
        <v>537</v>
      </c>
      <c r="D1718" s="11"/>
      <c r="E1718" s="11" t="s">
        <v>144</v>
      </c>
      <c r="F1718" s="11">
        <v>526976</v>
      </c>
      <c r="G1718" s="11"/>
      <c r="H1718" s="11"/>
      <c r="I1718" s="11"/>
      <c r="J1718" s="204">
        <v>89061.289999999964</v>
      </c>
      <c r="K1718" s="11"/>
      <c r="M1718" s="11">
        <v>662</v>
      </c>
      <c r="N1718" s="70"/>
      <c r="P1718" s="193">
        <f t="shared" si="120"/>
        <v>134.53367069486399</v>
      </c>
      <c r="Q1718" s="11"/>
      <c r="R1718" s="11"/>
      <c r="S1718" s="11"/>
      <c r="T1718" s="196">
        <f t="shared" si="121"/>
        <v>796.03625377643505</v>
      </c>
      <c r="U1718" s="11"/>
      <c r="V1718" s="11"/>
      <c r="W1718" s="11"/>
      <c r="Y1718" s="171">
        <v>89061.289999999964</v>
      </c>
      <c r="Z1718" s="171">
        <f t="shared" si="118"/>
        <v>135712.24</v>
      </c>
      <c r="AA1718" s="172"/>
      <c r="AB1718" s="171">
        <f t="shared" si="119"/>
        <v>80734.100000000006</v>
      </c>
      <c r="AC1718" s="171">
        <v>99663.93</v>
      </c>
      <c r="AD1718" s="171"/>
      <c r="AE1718" s="4"/>
      <c r="AF1718" s="4"/>
    </row>
    <row r="1719" spans="1:32">
      <c r="A1719" s="56"/>
      <c r="B1719" s="11"/>
      <c r="C1719" s="11" t="s">
        <v>537</v>
      </c>
      <c r="D1719" s="11"/>
      <c r="E1719" s="11" t="s">
        <v>87</v>
      </c>
      <c r="F1719" s="11">
        <v>10703</v>
      </c>
      <c r="G1719" s="11"/>
      <c r="H1719" s="11"/>
      <c r="I1719" s="11"/>
      <c r="J1719" s="204">
        <v>1658.3</v>
      </c>
      <c r="K1719" s="11"/>
      <c r="M1719" s="11">
        <v>11</v>
      </c>
      <c r="N1719" s="70"/>
      <c r="P1719" s="193">
        <f t="shared" si="120"/>
        <v>150.75454545454545</v>
      </c>
      <c r="Q1719" s="11"/>
      <c r="R1719" s="11"/>
      <c r="S1719" s="11"/>
      <c r="T1719" s="196">
        <f t="shared" si="121"/>
        <v>973</v>
      </c>
      <c r="U1719" s="11"/>
      <c r="V1719" s="11"/>
      <c r="W1719" s="11"/>
      <c r="Y1719" s="171">
        <v>1658.3</v>
      </c>
      <c r="Z1719" s="171">
        <f t="shared" si="118"/>
        <v>2526.9299999999998</v>
      </c>
      <c r="AA1719" s="172"/>
      <c r="AB1719" s="171">
        <f t="shared" si="119"/>
        <v>1503.25</v>
      </c>
      <c r="AC1719" s="171">
        <v>1855.72</v>
      </c>
      <c r="AD1719" s="171"/>
      <c r="AE1719" s="4"/>
      <c r="AF1719" s="4"/>
    </row>
    <row r="1720" spans="1:32">
      <c r="A1720" s="56"/>
      <c r="B1720" s="11"/>
      <c r="C1720" s="11" t="s">
        <v>538</v>
      </c>
      <c r="D1720" s="11"/>
      <c r="E1720" s="11" t="s">
        <v>539</v>
      </c>
      <c r="F1720" s="11">
        <v>2316</v>
      </c>
      <c r="G1720" s="11"/>
      <c r="H1720" s="11"/>
      <c r="I1720" s="11"/>
      <c r="J1720" s="204">
        <v>425.71000000000004</v>
      </c>
      <c r="K1720" s="11"/>
      <c r="M1720" s="11">
        <v>2</v>
      </c>
      <c r="N1720" s="70"/>
      <c r="P1720" s="193">
        <f t="shared" si="120"/>
        <v>212.85500000000002</v>
      </c>
      <c r="Q1720" s="11"/>
      <c r="R1720" s="11"/>
      <c r="S1720" s="11"/>
      <c r="T1720" s="196">
        <f t="shared" si="121"/>
        <v>1158</v>
      </c>
      <c r="U1720" s="11"/>
      <c r="V1720" s="11"/>
      <c r="W1720" s="11"/>
      <c r="Y1720" s="171">
        <v>425.71000000000004</v>
      </c>
      <c r="Z1720" s="171">
        <f t="shared" si="118"/>
        <v>648.70000000000005</v>
      </c>
      <c r="AA1720" s="172"/>
      <c r="AB1720" s="171">
        <f t="shared" si="119"/>
        <v>385.91</v>
      </c>
      <c r="AC1720" s="171">
        <v>476.39</v>
      </c>
      <c r="AD1720" s="171"/>
      <c r="AE1720" s="4"/>
      <c r="AF1720" s="4"/>
    </row>
    <row r="1721" spans="1:32">
      <c r="A1721" s="56"/>
      <c r="B1721" s="11"/>
      <c r="C1721" s="11" t="s">
        <v>538</v>
      </c>
      <c r="D1721" s="11"/>
      <c r="E1721" s="11" t="s">
        <v>540</v>
      </c>
      <c r="F1721" s="11">
        <v>66</v>
      </c>
      <c r="G1721" s="11"/>
      <c r="H1721" s="11"/>
      <c r="I1721" s="11"/>
      <c r="J1721" s="204">
        <v>16.54</v>
      </c>
      <c r="K1721" s="11"/>
      <c r="M1721" s="11">
        <v>1</v>
      </c>
      <c r="N1721" s="70"/>
      <c r="P1721" s="193">
        <f t="shared" si="120"/>
        <v>16.54</v>
      </c>
      <c r="Q1721" s="11"/>
      <c r="R1721" s="11"/>
      <c r="S1721" s="11"/>
      <c r="T1721" s="196">
        <f t="shared" si="121"/>
        <v>66</v>
      </c>
      <c r="U1721" s="11"/>
      <c r="V1721" s="11"/>
      <c r="W1721" s="11"/>
      <c r="Y1721" s="171">
        <v>16.54</v>
      </c>
      <c r="Z1721" s="171">
        <f t="shared" si="118"/>
        <v>25.2</v>
      </c>
      <c r="AA1721" s="172"/>
      <c r="AB1721" s="171">
        <f t="shared" si="119"/>
        <v>14.99</v>
      </c>
      <c r="AC1721" s="171">
        <v>18.510000000000002</v>
      </c>
      <c r="AD1721" s="171"/>
      <c r="AE1721" s="4"/>
      <c r="AF1721" s="4"/>
    </row>
    <row r="1722" spans="1:32">
      <c r="A1722" s="56"/>
      <c r="B1722" s="11"/>
      <c r="C1722" s="11" t="s">
        <v>538</v>
      </c>
      <c r="D1722" s="11"/>
      <c r="E1722" s="11" t="s">
        <v>335</v>
      </c>
      <c r="F1722" s="11">
        <v>1061781</v>
      </c>
      <c r="G1722" s="11"/>
      <c r="H1722" s="11"/>
      <c r="I1722" s="11"/>
      <c r="J1722" s="204">
        <v>179396.17</v>
      </c>
      <c r="K1722" s="11"/>
      <c r="M1722" s="11">
        <v>1218</v>
      </c>
      <c r="N1722" s="70"/>
      <c r="P1722" s="193">
        <f t="shared" si="120"/>
        <v>147.28749589490971</v>
      </c>
      <c r="Q1722" s="11"/>
      <c r="R1722" s="11"/>
      <c r="S1722" s="11"/>
      <c r="T1722" s="196">
        <f t="shared" si="121"/>
        <v>871.74137931034488</v>
      </c>
      <c r="U1722" s="11"/>
      <c r="V1722" s="11"/>
      <c r="W1722" s="11"/>
      <c r="Y1722" s="171">
        <v>179396.17</v>
      </c>
      <c r="Z1722" s="171">
        <f t="shared" si="118"/>
        <v>273365.19</v>
      </c>
      <c r="AA1722" s="172"/>
      <c r="AB1722" s="171">
        <f t="shared" si="119"/>
        <v>162622.70000000001</v>
      </c>
      <c r="AC1722" s="171">
        <v>200753.08</v>
      </c>
      <c r="AD1722" s="171"/>
      <c r="AE1722" s="4"/>
      <c r="AF1722" s="4"/>
    </row>
    <row r="1723" spans="1:32">
      <c r="A1723" s="56"/>
      <c r="B1723" s="11"/>
      <c r="C1723" s="11" t="s">
        <v>538</v>
      </c>
      <c r="D1723" s="11"/>
      <c r="E1723" s="11" t="s">
        <v>173</v>
      </c>
      <c r="F1723" s="11">
        <v>2083</v>
      </c>
      <c r="G1723" s="11"/>
      <c r="H1723" s="11"/>
      <c r="I1723" s="11"/>
      <c r="J1723" s="204">
        <v>239.2</v>
      </c>
      <c r="K1723" s="11"/>
      <c r="M1723" s="11">
        <v>2</v>
      </c>
      <c r="N1723" s="70"/>
      <c r="P1723" s="193">
        <f t="shared" si="120"/>
        <v>119.6</v>
      </c>
      <c r="Q1723" s="11"/>
      <c r="R1723" s="11"/>
      <c r="S1723" s="11"/>
      <c r="T1723" s="196">
        <f t="shared" si="121"/>
        <v>1041.5</v>
      </c>
      <c r="U1723" s="11"/>
      <c r="V1723" s="11"/>
      <c r="W1723" s="11"/>
      <c r="Y1723" s="171">
        <v>239.2</v>
      </c>
      <c r="Z1723" s="171">
        <f t="shared" si="118"/>
        <v>364.49</v>
      </c>
      <c r="AA1723" s="172"/>
      <c r="AB1723" s="171">
        <f t="shared" si="119"/>
        <v>216.83</v>
      </c>
      <c r="AC1723" s="171">
        <v>267.68</v>
      </c>
      <c r="AD1723" s="171"/>
      <c r="AE1723" s="4"/>
      <c r="AF1723" s="4"/>
    </row>
    <row r="1724" spans="1:32">
      <c r="A1724" s="56"/>
      <c r="B1724" s="11"/>
      <c r="C1724" s="11" t="s">
        <v>538</v>
      </c>
      <c r="D1724" s="11"/>
      <c r="E1724" s="11" t="s">
        <v>64</v>
      </c>
      <c r="F1724" s="11">
        <v>820</v>
      </c>
      <c r="G1724" s="11"/>
      <c r="H1724" s="11"/>
      <c r="I1724" s="11"/>
      <c r="J1724" s="204">
        <v>145.03</v>
      </c>
      <c r="K1724" s="11"/>
      <c r="M1724" s="11">
        <v>1</v>
      </c>
      <c r="N1724" s="70"/>
      <c r="P1724" s="193">
        <f t="shared" si="120"/>
        <v>145.03</v>
      </c>
      <c r="Q1724" s="11"/>
      <c r="R1724" s="11"/>
      <c r="S1724" s="11"/>
      <c r="T1724" s="196">
        <f t="shared" si="121"/>
        <v>820</v>
      </c>
      <c r="U1724" s="11"/>
      <c r="V1724" s="11"/>
      <c r="W1724" s="11"/>
      <c r="Y1724" s="171">
        <v>145.03</v>
      </c>
      <c r="Z1724" s="171">
        <f t="shared" si="118"/>
        <v>221</v>
      </c>
      <c r="AA1724" s="172"/>
      <c r="AB1724" s="171">
        <f t="shared" si="119"/>
        <v>131.47</v>
      </c>
      <c r="AC1724" s="171">
        <v>162.30000000000001</v>
      </c>
      <c r="AD1724" s="171"/>
      <c r="AE1724" s="4"/>
      <c r="AF1724" s="4"/>
    </row>
    <row r="1725" spans="1:32">
      <c r="A1725" s="56"/>
      <c r="B1725" s="11"/>
      <c r="C1725" s="11" t="s">
        <v>541</v>
      </c>
      <c r="D1725" s="11"/>
      <c r="E1725" s="11" t="s">
        <v>197</v>
      </c>
      <c r="F1725" s="11">
        <v>24535</v>
      </c>
      <c r="G1725" s="11"/>
      <c r="H1725" s="11"/>
      <c r="I1725" s="11"/>
      <c r="J1725" s="204">
        <v>4911.1900000000014</v>
      </c>
      <c r="K1725" s="11"/>
      <c r="M1725" s="11">
        <v>141</v>
      </c>
      <c r="N1725" s="70"/>
      <c r="P1725" s="193">
        <f t="shared" si="120"/>
        <v>34.831134751773057</v>
      </c>
      <c r="Q1725" s="11"/>
      <c r="R1725" s="11"/>
      <c r="S1725" s="11"/>
      <c r="T1725" s="196">
        <f t="shared" si="121"/>
        <v>174.00709219858157</v>
      </c>
      <c r="U1725" s="11"/>
      <c r="V1725" s="11"/>
      <c r="W1725" s="11"/>
      <c r="Y1725" s="171">
        <v>4911.1900000000014</v>
      </c>
      <c r="Z1725" s="171">
        <f t="shared" si="118"/>
        <v>7483.71</v>
      </c>
      <c r="AA1725" s="172"/>
      <c r="AB1725" s="171">
        <f t="shared" si="119"/>
        <v>4452</v>
      </c>
      <c r="AC1725" s="171">
        <v>5495.86</v>
      </c>
      <c r="AD1725" s="171"/>
      <c r="AE1725" s="4"/>
      <c r="AF1725" s="4"/>
    </row>
    <row r="1726" spans="1:32">
      <c r="A1726" s="56"/>
      <c r="B1726" s="11"/>
      <c r="C1726" s="11" t="s">
        <v>542</v>
      </c>
      <c r="D1726" s="11"/>
      <c r="E1726" s="11" t="s">
        <v>91</v>
      </c>
      <c r="F1726" s="11">
        <v>72121</v>
      </c>
      <c r="G1726" s="11"/>
      <c r="H1726" s="11"/>
      <c r="I1726" s="11"/>
      <c r="J1726" s="204">
        <v>12357.709999999997</v>
      </c>
      <c r="K1726" s="11"/>
      <c r="M1726" s="11">
        <v>95</v>
      </c>
      <c r="N1726" s="70"/>
      <c r="P1726" s="193">
        <f t="shared" si="120"/>
        <v>130.0811578947368</v>
      </c>
      <c r="Q1726" s="11"/>
      <c r="R1726" s="11"/>
      <c r="S1726" s="11"/>
      <c r="T1726" s="196">
        <f t="shared" si="121"/>
        <v>759.16842105263163</v>
      </c>
      <c r="U1726" s="11"/>
      <c r="V1726" s="11"/>
      <c r="W1726" s="11"/>
      <c r="Y1726" s="171">
        <v>12357.709999999997</v>
      </c>
      <c r="Z1726" s="171">
        <f t="shared" si="118"/>
        <v>18830.77</v>
      </c>
      <c r="AA1726" s="172"/>
      <c r="AB1726" s="171">
        <f t="shared" si="119"/>
        <v>11202.27</v>
      </c>
      <c r="AC1726" s="171">
        <v>13828.88</v>
      </c>
      <c r="AD1726" s="171"/>
      <c r="AE1726" s="4"/>
      <c r="AF1726" s="4"/>
    </row>
    <row r="1727" spans="1:32">
      <c r="A1727" s="56"/>
      <c r="B1727" s="11"/>
      <c r="C1727" s="11" t="s">
        <v>543</v>
      </c>
      <c r="D1727" s="11"/>
      <c r="E1727" s="11" t="s">
        <v>96</v>
      </c>
      <c r="F1727" s="11">
        <v>23005</v>
      </c>
      <c r="G1727" s="11"/>
      <c r="H1727" s="11"/>
      <c r="I1727" s="11"/>
      <c r="J1727" s="204">
        <v>4350.99</v>
      </c>
      <c r="K1727" s="11"/>
      <c r="M1727" s="11">
        <v>78</v>
      </c>
      <c r="N1727" s="70"/>
      <c r="P1727" s="193">
        <f t="shared" si="120"/>
        <v>55.781923076923071</v>
      </c>
      <c r="Q1727" s="11"/>
      <c r="R1727" s="11"/>
      <c r="S1727" s="11"/>
      <c r="T1727" s="196">
        <f t="shared" si="121"/>
        <v>294.93589743589746</v>
      </c>
      <c r="U1727" s="11"/>
      <c r="V1727" s="11"/>
      <c r="W1727" s="11"/>
      <c r="Y1727" s="171">
        <v>4350.99</v>
      </c>
      <c r="Z1727" s="171">
        <f t="shared" ref="Z1727:Z1763" si="122">ROUND($Z$1772*Y1727/$Y$1772,2)</f>
        <v>6630.07</v>
      </c>
      <c r="AA1727" s="172"/>
      <c r="AB1727" s="171">
        <f t="shared" ref="AB1727:AB1763" si="123">ROUND($AB$1772*Y1727/$Y$1772,2)</f>
        <v>3944.17</v>
      </c>
      <c r="AC1727" s="171">
        <v>4868.97</v>
      </c>
      <c r="AD1727" s="171"/>
      <c r="AE1727" s="4"/>
      <c r="AF1727" s="4"/>
    </row>
    <row r="1728" spans="1:32">
      <c r="A1728" s="56"/>
      <c r="B1728" s="11"/>
      <c r="C1728" s="11" t="s">
        <v>544</v>
      </c>
      <c r="D1728" s="11"/>
      <c r="E1728" s="11" t="s">
        <v>70</v>
      </c>
      <c r="F1728" s="11">
        <v>631</v>
      </c>
      <c r="G1728" s="11"/>
      <c r="H1728" s="11"/>
      <c r="I1728" s="11"/>
      <c r="J1728" s="204">
        <v>113.46</v>
      </c>
      <c r="K1728" s="11"/>
      <c r="M1728" s="11">
        <v>1</v>
      </c>
      <c r="N1728" s="70"/>
      <c r="P1728" s="193">
        <f t="shared" ref="P1728:P1766" si="124">J1728/M1728</f>
        <v>113.46</v>
      </c>
      <c r="Q1728" s="11"/>
      <c r="R1728" s="11"/>
      <c r="S1728" s="11"/>
      <c r="T1728" s="196">
        <f t="shared" ref="T1728:T1766" si="125">F1728/M1728</f>
        <v>631</v>
      </c>
      <c r="U1728" s="11"/>
      <c r="V1728" s="11"/>
      <c r="W1728" s="11"/>
      <c r="Y1728" s="171">
        <v>113.46</v>
      </c>
      <c r="Z1728" s="171">
        <f t="shared" si="122"/>
        <v>172.89</v>
      </c>
      <c r="AA1728" s="172"/>
      <c r="AB1728" s="171">
        <f t="shared" si="123"/>
        <v>102.85</v>
      </c>
      <c r="AC1728" s="171">
        <v>126.97</v>
      </c>
      <c r="AD1728" s="171"/>
      <c r="AE1728" s="4"/>
      <c r="AF1728" s="4"/>
    </row>
    <row r="1729" spans="1:32">
      <c r="A1729" s="56"/>
      <c r="B1729" s="11"/>
      <c r="C1729" s="11" t="s">
        <v>544</v>
      </c>
      <c r="D1729" s="11"/>
      <c r="E1729" s="11" t="s">
        <v>68</v>
      </c>
      <c r="F1729" s="11">
        <v>659</v>
      </c>
      <c r="G1729" s="11"/>
      <c r="H1729" s="11"/>
      <c r="I1729" s="11"/>
      <c r="J1729" s="204">
        <v>118.39</v>
      </c>
      <c r="K1729" s="11"/>
      <c r="M1729" s="11">
        <v>1</v>
      </c>
      <c r="N1729" s="70"/>
      <c r="P1729" s="193">
        <f t="shared" si="124"/>
        <v>118.39</v>
      </c>
      <c r="Q1729" s="11"/>
      <c r="R1729" s="11"/>
      <c r="S1729" s="11"/>
      <c r="T1729" s="196">
        <f t="shared" si="125"/>
        <v>659</v>
      </c>
      <c r="U1729" s="11"/>
      <c r="V1729" s="11"/>
      <c r="W1729" s="11"/>
      <c r="Y1729" s="171">
        <v>118.39</v>
      </c>
      <c r="Z1729" s="171">
        <f t="shared" si="122"/>
        <v>180.4</v>
      </c>
      <c r="AA1729" s="172"/>
      <c r="AB1729" s="171">
        <f t="shared" si="123"/>
        <v>107.32</v>
      </c>
      <c r="AC1729" s="171">
        <v>132.47999999999999</v>
      </c>
      <c r="AD1729" s="171"/>
      <c r="AE1729" s="4"/>
      <c r="AF1729" s="4"/>
    </row>
    <row r="1730" spans="1:32">
      <c r="A1730" s="56"/>
      <c r="B1730" s="11"/>
      <c r="C1730" s="11" t="s">
        <v>544</v>
      </c>
      <c r="D1730" s="11"/>
      <c r="E1730" s="11" t="s">
        <v>180</v>
      </c>
      <c r="F1730" s="11">
        <v>730309</v>
      </c>
      <c r="G1730" s="11"/>
      <c r="H1730" s="11"/>
      <c r="I1730" s="11"/>
      <c r="J1730" s="204">
        <v>123897.58999999992</v>
      </c>
      <c r="K1730" s="11"/>
      <c r="M1730" s="11">
        <v>1111</v>
      </c>
      <c r="N1730" s="70"/>
      <c r="P1730" s="193">
        <f t="shared" si="124"/>
        <v>111.51898289828976</v>
      </c>
      <c r="Q1730" s="11"/>
      <c r="R1730" s="11"/>
      <c r="S1730" s="11"/>
      <c r="T1730" s="196">
        <f t="shared" si="125"/>
        <v>657.34383438343832</v>
      </c>
      <c r="U1730" s="11"/>
      <c r="V1730" s="11"/>
      <c r="W1730" s="11"/>
      <c r="Y1730" s="171">
        <v>123897.58999999992</v>
      </c>
      <c r="Z1730" s="171">
        <f t="shared" si="122"/>
        <v>188796.05</v>
      </c>
      <c r="AA1730" s="172"/>
      <c r="AB1730" s="171">
        <f t="shared" si="123"/>
        <v>112313.22</v>
      </c>
      <c r="AC1730" s="171">
        <v>138647.46</v>
      </c>
      <c r="AD1730" s="171"/>
      <c r="AE1730" s="4"/>
      <c r="AF1730" s="4"/>
    </row>
    <row r="1731" spans="1:32">
      <c r="A1731" s="56"/>
      <c r="B1731" s="11"/>
      <c r="C1731" s="11" t="s">
        <v>545</v>
      </c>
      <c r="D1731" s="11"/>
      <c r="E1731" s="11" t="s">
        <v>96</v>
      </c>
      <c r="F1731" s="11">
        <v>2706</v>
      </c>
      <c r="G1731" s="11"/>
      <c r="H1731" s="11"/>
      <c r="I1731" s="11"/>
      <c r="J1731" s="204">
        <v>471.57999999999993</v>
      </c>
      <c r="K1731" s="11"/>
      <c r="M1731" s="11">
        <v>5</v>
      </c>
      <c r="N1731" s="70"/>
      <c r="P1731" s="193">
        <f t="shared" si="124"/>
        <v>94.315999999999988</v>
      </c>
      <c r="Q1731" s="11"/>
      <c r="R1731" s="11"/>
      <c r="S1731" s="11"/>
      <c r="T1731" s="196">
        <f t="shared" si="125"/>
        <v>541.20000000000005</v>
      </c>
      <c r="U1731" s="11"/>
      <c r="V1731" s="11"/>
      <c r="W1731" s="11"/>
      <c r="Y1731" s="171">
        <v>471.57999999999993</v>
      </c>
      <c r="Z1731" s="171">
        <f t="shared" si="122"/>
        <v>718.6</v>
      </c>
      <c r="AA1731" s="172"/>
      <c r="AB1731" s="171">
        <f t="shared" si="123"/>
        <v>427.49</v>
      </c>
      <c r="AC1731" s="171">
        <v>527.72</v>
      </c>
      <c r="AD1731" s="171"/>
      <c r="AE1731" s="4"/>
      <c r="AF1731" s="4"/>
    </row>
    <row r="1732" spans="1:32">
      <c r="A1732" s="56"/>
      <c r="B1732" s="11"/>
      <c r="C1732" s="11" t="s">
        <v>546</v>
      </c>
      <c r="D1732" s="11"/>
      <c r="E1732" s="11" t="s">
        <v>197</v>
      </c>
      <c r="F1732" s="11">
        <v>48193</v>
      </c>
      <c r="G1732" s="11"/>
      <c r="H1732" s="11"/>
      <c r="I1732" s="11"/>
      <c r="J1732" s="204">
        <v>8479.3900000000031</v>
      </c>
      <c r="K1732" s="11"/>
      <c r="M1732" s="11">
        <v>79</v>
      </c>
      <c r="N1732" s="70"/>
      <c r="P1732" s="193">
        <f t="shared" si="124"/>
        <v>107.33405063291143</v>
      </c>
      <c r="Q1732" s="11"/>
      <c r="R1732" s="11"/>
      <c r="S1732" s="11"/>
      <c r="T1732" s="196">
        <f t="shared" si="125"/>
        <v>610.03797468354435</v>
      </c>
      <c r="U1732" s="11"/>
      <c r="V1732" s="11"/>
      <c r="W1732" s="11"/>
      <c r="Y1732" s="171">
        <v>8479.3900000000031</v>
      </c>
      <c r="Z1732" s="171">
        <f t="shared" si="122"/>
        <v>12920.96</v>
      </c>
      <c r="AA1732" s="172"/>
      <c r="AB1732" s="171">
        <f t="shared" si="123"/>
        <v>7686.57</v>
      </c>
      <c r="AC1732" s="171">
        <v>9488.85</v>
      </c>
      <c r="AD1732" s="171"/>
      <c r="AE1732" s="4"/>
      <c r="AF1732" s="4"/>
    </row>
    <row r="1733" spans="1:32">
      <c r="A1733" s="56"/>
      <c r="B1733" s="11"/>
      <c r="C1733" s="11" t="s">
        <v>547</v>
      </c>
      <c r="D1733" s="11"/>
      <c r="E1733" s="11" t="s">
        <v>212</v>
      </c>
      <c r="F1733" s="11">
        <v>1709203</v>
      </c>
      <c r="G1733" s="11"/>
      <c r="H1733" s="11"/>
      <c r="I1733" s="11"/>
      <c r="J1733" s="204">
        <v>289267.43000000046</v>
      </c>
      <c r="K1733" s="11"/>
      <c r="M1733" s="11">
        <v>2502</v>
      </c>
      <c r="N1733" s="70"/>
      <c r="P1733" s="193">
        <f t="shared" si="124"/>
        <v>115.61448041566764</v>
      </c>
      <c r="Q1733" s="11"/>
      <c r="R1733" s="11"/>
      <c r="S1733" s="11"/>
      <c r="T1733" s="196">
        <f t="shared" si="125"/>
        <v>683.13469224620303</v>
      </c>
      <c r="U1733" s="11"/>
      <c r="V1733" s="11"/>
      <c r="W1733" s="11"/>
      <c r="Y1733" s="171">
        <v>289267.43000000046</v>
      </c>
      <c r="Z1733" s="171">
        <f t="shared" si="122"/>
        <v>440787.81</v>
      </c>
      <c r="AA1733" s="172"/>
      <c r="AB1733" s="171">
        <f t="shared" si="123"/>
        <v>262221.03999999998</v>
      </c>
      <c r="AC1733" s="171">
        <v>323704.39</v>
      </c>
      <c r="AD1733" s="171"/>
      <c r="AE1733" s="4"/>
      <c r="AF1733" s="4"/>
    </row>
    <row r="1734" spans="1:32">
      <c r="A1734" s="56"/>
      <c r="B1734" s="11"/>
      <c r="C1734" s="11" t="s">
        <v>548</v>
      </c>
      <c r="D1734" s="11"/>
      <c r="E1734" s="11" t="s">
        <v>70</v>
      </c>
      <c r="F1734" s="11">
        <v>88641</v>
      </c>
      <c r="G1734" s="11"/>
      <c r="H1734" s="11"/>
      <c r="I1734" s="11"/>
      <c r="J1734" s="204">
        <v>14766.560000000003</v>
      </c>
      <c r="K1734" s="11"/>
      <c r="M1734" s="11">
        <v>170</v>
      </c>
      <c r="N1734" s="70"/>
      <c r="P1734" s="193">
        <f t="shared" si="124"/>
        <v>86.862117647058838</v>
      </c>
      <c r="Q1734" s="11"/>
      <c r="R1734" s="11"/>
      <c r="S1734" s="11"/>
      <c r="T1734" s="196">
        <f t="shared" si="125"/>
        <v>521.41764705882349</v>
      </c>
      <c r="U1734" s="11"/>
      <c r="V1734" s="11"/>
      <c r="W1734" s="11"/>
      <c r="Y1734" s="171">
        <v>14766.560000000003</v>
      </c>
      <c r="Z1734" s="171">
        <f t="shared" si="122"/>
        <v>22501.39</v>
      </c>
      <c r="AA1734" s="172"/>
      <c r="AB1734" s="171">
        <f t="shared" si="123"/>
        <v>13385.89</v>
      </c>
      <c r="AC1734" s="171">
        <v>16524.5</v>
      </c>
      <c r="AD1734" s="171"/>
      <c r="AE1734" s="4"/>
      <c r="AF1734" s="4"/>
    </row>
    <row r="1735" spans="1:32">
      <c r="A1735" s="56"/>
      <c r="B1735" s="11"/>
      <c r="C1735" s="11" t="s">
        <v>549</v>
      </c>
      <c r="D1735" s="11"/>
      <c r="E1735" s="11" t="s">
        <v>89</v>
      </c>
      <c r="F1735" s="11">
        <v>149762</v>
      </c>
      <c r="G1735" s="11"/>
      <c r="H1735" s="11"/>
      <c r="I1735" s="11"/>
      <c r="J1735" s="204">
        <v>25970.469999999994</v>
      </c>
      <c r="K1735" s="11"/>
      <c r="M1735" s="11">
        <v>320</v>
      </c>
      <c r="N1735" s="70"/>
      <c r="P1735" s="193">
        <f t="shared" si="124"/>
        <v>81.157718749999987</v>
      </c>
      <c r="Q1735" s="11"/>
      <c r="R1735" s="11"/>
      <c r="S1735" s="11"/>
      <c r="T1735" s="196">
        <f t="shared" si="125"/>
        <v>468.00625000000002</v>
      </c>
      <c r="U1735" s="11"/>
      <c r="V1735" s="11"/>
      <c r="W1735" s="11"/>
      <c r="Y1735" s="171">
        <v>25970.469999999994</v>
      </c>
      <c r="Z1735" s="171">
        <f t="shared" si="122"/>
        <v>39573.99</v>
      </c>
      <c r="AA1735" s="172"/>
      <c r="AB1735" s="171">
        <f t="shared" si="123"/>
        <v>23542.240000000002</v>
      </c>
      <c r="AC1735" s="171">
        <v>29062.22</v>
      </c>
      <c r="AD1735" s="171"/>
      <c r="AE1735" s="4"/>
      <c r="AF1735" s="4"/>
    </row>
    <row r="1736" spans="1:32">
      <c r="A1736" s="56"/>
      <c r="B1736" s="11"/>
      <c r="C1736" s="11" t="s">
        <v>550</v>
      </c>
      <c r="D1736" s="11"/>
      <c r="E1736" s="11" t="s">
        <v>57</v>
      </c>
      <c r="F1736" s="11">
        <v>578</v>
      </c>
      <c r="G1736" s="11"/>
      <c r="H1736" s="11"/>
      <c r="I1736" s="11"/>
      <c r="J1736" s="204">
        <v>104.96000000000001</v>
      </c>
      <c r="K1736" s="11"/>
      <c r="M1736" s="11">
        <v>2</v>
      </c>
      <c r="N1736" s="70"/>
      <c r="P1736" s="193">
        <f t="shared" si="124"/>
        <v>52.480000000000004</v>
      </c>
      <c r="Q1736" s="11"/>
      <c r="R1736" s="11"/>
      <c r="S1736" s="11"/>
      <c r="T1736" s="196">
        <f t="shared" si="125"/>
        <v>289</v>
      </c>
      <c r="U1736" s="11"/>
      <c r="V1736" s="11"/>
      <c r="W1736" s="11"/>
      <c r="Y1736" s="171">
        <v>104.96000000000001</v>
      </c>
      <c r="Z1736" s="171">
        <f t="shared" si="122"/>
        <v>159.94</v>
      </c>
      <c r="AA1736" s="172"/>
      <c r="AB1736" s="171">
        <f t="shared" si="123"/>
        <v>95.15</v>
      </c>
      <c r="AC1736" s="171">
        <v>117.46</v>
      </c>
      <c r="AD1736" s="171"/>
      <c r="AE1736" s="4"/>
      <c r="AF1736" s="4"/>
    </row>
    <row r="1737" spans="1:32">
      <c r="A1737" s="56"/>
      <c r="B1737" s="11"/>
      <c r="C1737" s="11" t="s">
        <v>550</v>
      </c>
      <c r="D1737" s="11"/>
      <c r="E1737" s="11" t="s">
        <v>64</v>
      </c>
      <c r="F1737" s="11">
        <v>1763953</v>
      </c>
      <c r="G1737" s="11"/>
      <c r="H1737" s="11"/>
      <c r="I1737" s="11"/>
      <c r="J1737" s="204">
        <v>299218.29999999976</v>
      </c>
      <c r="K1737" s="11"/>
      <c r="M1737" s="11">
        <v>2496</v>
      </c>
      <c r="N1737" s="70"/>
      <c r="P1737" s="193">
        <f t="shared" si="124"/>
        <v>119.879126602564</v>
      </c>
      <c r="Q1737" s="11"/>
      <c r="R1737" s="11"/>
      <c r="S1737" s="11"/>
      <c r="T1737" s="196">
        <f t="shared" si="125"/>
        <v>706.71193910256409</v>
      </c>
      <c r="U1737" s="11"/>
      <c r="V1737" s="11"/>
      <c r="W1737" s="11"/>
      <c r="Y1737" s="171">
        <v>299218.29999999976</v>
      </c>
      <c r="Z1737" s="171">
        <f t="shared" si="122"/>
        <v>455951.02</v>
      </c>
      <c r="AA1737" s="172"/>
      <c r="AB1737" s="171">
        <f t="shared" si="123"/>
        <v>271241.51</v>
      </c>
      <c r="AC1737" s="171">
        <v>334839.90000000002</v>
      </c>
      <c r="AD1737" s="171"/>
      <c r="AE1737" s="4"/>
      <c r="AF1737" s="4"/>
    </row>
    <row r="1738" spans="1:32">
      <c r="A1738" s="56"/>
      <c r="B1738" s="11"/>
      <c r="C1738" s="11" t="s">
        <v>551</v>
      </c>
      <c r="D1738" s="11"/>
      <c r="E1738" s="11" t="s">
        <v>52</v>
      </c>
      <c r="F1738" s="11">
        <v>522</v>
      </c>
      <c r="G1738" s="11"/>
      <c r="H1738" s="11"/>
      <c r="I1738" s="11"/>
      <c r="J1738" s="204">
        <v>97.34</v>
      </c>
      <c r="K1738" s="11"/>
      <c r="M1738" s="11">
        <v>1</v>
      </c>
      <c r="N1738" s="70"/>
      <c r="P1738" s="193">
        <f t="shared" si="124"/>
        <v>97.34</v>
      </c>
      <c r="Q1738" s="11"/>
      <c r="R1738" s="11"/>
      <c r="S1738" s="11"/>
      <c r="T1738" s="196">
        <f t="shared" si="125"/>
        <v>522</v>
      </c>
      <c r="U1738" s="11"/>
      <c r="V1738" s="11"/>
      <c r="W1738" s="11"/>
      <c r="Y1738" s="171">
        <v>97.34</v>
      </c>
      <c r="Z1738" s="171">
        <f t="shared" si="122"/>
        <v>148.33000000000001</v>
      </c>
      <c r="AA1738" s="172"/>
      <c r="AB1738" s="171">
        <f t="shared" si="123"/>
        <v>88.24</v>
      </c>
      <c r="AC1738" s="171">
        <v>108.93</v>
      </c>
      <c r="AD1738" s="171"/>
      <c r="AE1738" s="4"/>
      <c r="AF1738" s="4"/>
    </row>
    <row r="1739" spans="1:32">
      <c r="A1739" s="56"/>
      <c r="B1739" s="11"/>
      <c r="C1739" s="11" t="s">
        <v>551</v>
      </c>
      <c r="D1739" s="11"/>
      <c r="E1739" s="11" t="s">
        <v>53</v>
      </c>
      <c r="F1739" s="11">
        <v>494763</v>
      </c>
      <c r="G1739" s="11"/>
      <c r="H1739" s="11"/>
      <c r="I1739" s="11"/>
      <c r="J1739" s="204">
        <v>86404.489999999991</v>
      </c>
      <c r="K1739" s="11"/>
      <c r="M1739" s="11">
        <v>1185</v>
      </c>
      <c r="N1739" s="70"/>
      <c r="P1739" s="193">
        <f t="shared" si="124"/>
        <v>72.915181434599148</v>
      </c>
      <c r="Q1739" s="11"/>
      <c r="R1739" s="11"/>
      <c r="S1739" s="11"/>
      <c r="T1739" s="196">
        <f t="shared" si="125"/>
        <v>417.52151898734178</v>
      </c>
      <c r="U1739" s="11"/>
      <c r="V1739" s="11"/>
      <c r="W1739" s="11"/>
      <c r="Y1739" s="171">
        <v>86404.489999999991</v>
      </c>
      <c r="Z1739" s="171">
        <f t="shared" si="122"/>
        <v>131663.79</v>
      </c>
      <c r="AA1739" s="172"/>
      <c r="AB1739" s="171">
        <f t="shared" si="123"/>
        <v>78325.710000000006</v>
      </c>
      <c r="AC1739" s="171">
        <v>96690.85</v>
      </c>
      <c r="AD1739" s="171"/>
      <c r="AE1739" s="4"/>
      <c r="AF1739" s="4"/>
    </row>
    <row r="1740" spans="1:32">
      <c r="A1740" s="56"/>
      <c r="B1740" s="11"/>
      <c r="C1740" s="11" t="s">
        <v>552</v>
      </c>
      <c r="D1740" s="11"/>
      <c r="E1740" s="11" t="s">
        <v>94</v>
      </c>
      <c r="F1740" s="11">
        <v>943</v>
      </c>
      <c r="G1740" s="11"/>
      <c r="H1740" s="11"/>
      <c r="I1740" s="11"/>
      <c r="J1740" s="204">
        <v>167.74</v>
      </c>
      <c r="K1740" s="11"/>
      <c r="M1740" s="11">
        <v>1</v>
      </c>
      <c r="N1740" s="70"/>
      <c r="P1740" s="193">
        <f t="shared" si="124"/>
        <v>167.74</v>
      </c>
      <c r="Q1740" s="11"/>
      <c r="R1740" s="11"/>
      <c r="S1740" s="11"/>
      <c r="T1740" s="196">
        <f t="shared" si="125"/>
        <v>943</v>
      </c>
      <c r="U1740" s="11"/>
      <c r="V1740" s="11"/>
      <c r="W1740" s="11"/>
      <c r="Y1740" s="171">
        <v>167.74</v>
      </c>
      <c r="Z1740" s="171">
        <f t="shared" si="122"/>
        <v>255.6</v>
      </c>
      <c r="AA1740" s="172"/>
      <c r="AB1740" s="171">
        <f t="shared" si="123"/>
        <v>152.06</v>
      </c>
      <c r="AC1740" s="171">
        <v>187.71</v>
      </c>
      <c r="AD1740" s="171"/>
      <c r="AE1740" s="4"/>
      <c r="AF1740" s="4"/>
    </row>
    <row r="1741" spans="1:32">
      <c r="A1741" s="56"/>
      <c r="B1741" s="11"/>
      <c r="C1741" s="11" t="s">
        <v>552</v>
      </c>
      <c r="D1741" s="11"/>
      <c r="E1741" s="11" t="s">
        <v>75</v>
      </c>
      <c r="F1741" s="11">
        <v>506820</v>
      </c>
      <c r="G1741" s="11"/>
      <c r="H1741" s="11"/>
      <c r="I1741" s="11"/>
      <c r="J1741" s="204">
        <v>88534.379999999888</v>
      </c>
      <c r="K1741" s="11"/>
      <c r="M1741" s="11">
        <v>990</v>
      </c>
      <c r="N1741" s="70"/>
      <c r="P1741" s="193">
        <f t="shared" si="124"/>
        <v>89.428666666666558</v>
      </c>
      <c r="Q1741" s="11"/>
      <c r="R1741" s="11"/>
      <c r="S1741" s="11"/>
      <c r="T1741" s="196">
        <f t="shared" si="125"/>
        <v>511.93939393939394</v>
      </c>
      <c r="U1741" s="11"/>
      <c r="V1741" s="11"/>
      <c r="W1741" s="11"/>
      <c r="Y1741" s="171">
        <v>88534.379999999888</v>
      </c>
      <c r="Z1741" s="171">
        <f t="shared" si="122"/>
        <v>134909.32999999999</v>
      </c>
      <c r="AA1741" s="172"/>
      <c r="AB1741" s="171">
        <f t="shared" si="123"/>
        <v>80256.45</v>
      </c>
      <c r="AC1741" s="171">
        <v>99074.3</v>
      </c>
      <c r="AD1741" s="171"/>
      <c r="AE1741" s="4"/>
      <c r="AF1741" s="4"/>
    </row>
    <row r="1742" spans="1:32">
      <c r="A1742" s="56"/>
      <c r="B1742" s="11"/>
      <c r="C1742" s="11" t="s">
        <v>554</v>
      </c>
      <c r="D1742" s="11"/>
      <c r="E1742" s="11" t="s">
        <v>322</v>
      </c>
      <c r="F1742" s="11">
        <v>374057</v>
      </c>
      <c r="G1742" s="11"/>
      <c r="H1742" s="11"/>
      <c r="I1742" s="11"/>
      <c r="J1742" s="204">
        <v>58148.800000000163</v>
      </c>
      <c r="K1742" s="11"/>
      <c r="M1742" s="11">
        <v>841</v>
      </c>
      <c r="N1742" s="70"/>
      <c r="P1742" s="193">
        <f t="shared" si="124"/>
        <v>69.142449464922905</v>
      </c>
      <c r="Q1742" s="11"/>
      <c r="R1742" s="11"/>
      <c r="S1742" s="11"/>
      <c r="T1742" s="196">
        <f t="shared" si="125"/>
        <v>444.77645659928658</v>
      </c>
      <c r="U1742" s="11"/>
      <c r="V1742" s="11"/>
      <c r="W1742" s="11"/>
      <c r="Y1742" s="171">
        <v>58148.800000000163</v>
      </c>
      <c r="Z1742" s="171">
        <f t="shared" si="122"/>
        <v>88607.56</v>
      </c>
      <c r="AA1742" s="172"/>
      <c r="AB1742" s="171">
        <f t="shared" si="123"/>
        <v>52711.91</v>
      </c>
      <c r="AC1742" s="171">
        <v>65071.35</v>
      </c>
      <c r="AD1742" s="171"/>
      <c r="AE1742" s="4"/>
      <c r="AF1742" s="4"/>
    </row>
    <row r="1743" spans="1:32">
      <c r="A1743" s="56"/>
      <c r="B1743" s="11"/>
      <c r="C1743" s="11" t="s">
        <v>555</v>
      </c>
      <c r="D1743" s="11"/>
      <c r="E1743" s="11" t="s">
        <v>154</v>
      </c>
      <c r="F1743" s="11">
        <v>244440</v>
      </c>
      <c r="G1743" s="11"/>
      <c r="H1743" s="11"/>
      <c r="I1743" s="11"/>
      <c r="J1743" s="204">
        <v>43885.289999999957</v>
      </c>
      <c r="K1743" s="11"/>
      <c r="M1743" s="11">
        <v>754</v>
      </c>
      <c r="N1743" s="70"/>
      <c r="P1743" s="193">
        <f t="shared" si="124"/>
        <v>58.203302387267847</v>
      </c>
      <c r="Q1743" s="11"/>
      <c r="R1743" s="11"/>
      <c r="S1743" s="11"/>
      <c r="T1743" s="196">
        <f t="shared" si="125"/>
        <v>324.19098143236073</v>
      </c>
      <c r="U1743" s="11"/>
      <c r="V1743" s="11"/>
      <c r="W1743" s="11"/>
      <c r="Y1743" s="171">
        <v>43885.289999999957</v>
      </c>
      <c r="Z1743" s="171">
        <f t="shared" si="122"/>
        <v>66872.72</v>
      </c>
      <c r="AA1743" s="172"/>
      <c r="AB1743" s="171">
        <f t="shared" si="123"/>
        <v>39782.03</v>
      </c>
      <c r="AC1743" s="171">
        <v>49109.78</v>
      </c>
      <c r="AD1743" s="171"/>
      <c r="AE1743" s="4"/>
      <c r="AF1743" s="4"/>
    </row>
    <row r="1744" spans="1:32">
      <c r="A1744" s="56"/>
      <c r="B1744" s="11"/>
      <c r="C1744" s="11" t="s">
        <v>556</v>
      </c>
      <c r="D1744" s="11"/>
      <c r="E1744" s="11" t="s">
        <v>108</v>
      </c>
      <c r="F1744" s="11">
        <v>395861</v>
      </c>
      <c r="G1744" s="11"/>
      <c r="H1744" s="11"/>
      <c r="I1744" s="11"/>
      <c r="J1744" s="204">
        <v>68461.089999999938</v>
      </c>
      <c r="K1744" s="11"/>
      <c r="M1744" s="11">
        <v>582</v>
      </c>
      <c r="N1744" s="70"/>
      <c r="P1744" s="193">
        <f t="shared" si="124"/>
        <v>117.63073883161502</v>
      </c>
      <c r="Q1744" s="11"/>
      <c r="R1744" s="11"/>
      <c r="S1744" s="11"/>
      <c r="T1744" s="196">
        <f t="shared" si="125"/>
        <v>680.17353951890038</v>
      </c>
      <c r="U1744" s="11"/>
      <c r="V1744" s="11"/>
      <c r="W1744" s="11"/>
      <c r="Y1744" s="171">
        <v>68461.089999999938</v>
      </c>
      <c r="Z1744" s="171">
        <f t="shared" si="122"/>
        <v>104321.51</v>
      </c>
      <c r="AA1744" s="172"/>
      <c r="AB1744" s="171">
        <f t="shared" si="123"/>
        <v>62060.01</v>
      </c>
      <c r="AC1744" s="171">
        <v>76611.3</v>
      </c>
      <c r="AD1744" s="171"/>
      <c r="AE1744" s="4"/>
      <c r="AF1744" s="4"/>
    </row>
    <row r="1745" spans="1:32">
      <c r="A1745" s="56"/>
      <c r="B1745" s="11"/>
      <c r="C1745" s="11" t="s">
        <v>557</v>
      </c>
      <c r="D1745" s="11"/>
      <c r="E1745" s="11" t="s">
        <v>86</v>
      </c>
      <c r="F1745" s="11">
        <v>2460</v>
      </c>
      <c r="G1745" s="11"/>
      <c r="H1745" s="11"/>
      <c r="I1745" s="11"/>
      <c r="J1745" s="204">
        <v>352.15999999999997</v>
      </c>
      <c r="K1745" s="11"/>
      <c r="M1745" s="11">
        <v>5</v>
      </c>
      <c r="N1745" s="70"/>
      <c r="P1745" s="193">
        <f t="shared" si="124"/>
        <v>70.431999999999988</v>
      </c>
      <c r="Q1745" s="11"/>
      <c r="R1745" s="11"/>
      <c r="S1745" s="11"/>
      <c r="T1745" s="196">
        <f t="shared" si="125"/>
        <v>492</v>
      </c>
      <c r="U1745" s="11"/>
      <c r="V1745" s="11"/>
      <c r="W1745" s="11"/>
      <c r="Y1745" s="171">
        <v>352.15999999999997</v>
      </c>
      <c r="Z1745" s="171">
        <f t="shared" si="122"/>
        <v>536.62</v>
      </c>
      <c r="AA1745" s="172"/>
      <c r="AB1745" s="171">
        <f t="shared" si="123"/>
        <v>319.23</v>
      </c>
      <c r="AC1745" s="171">
        <v>394.08</v>
      </c>
      <c r="AD1745" s="171"/>
      <c r="AE1745" s="4"/>
      <c r="AF1745" s="4"/>
    </row>
    <row r="1746" spans="1:32">
      <c r="A1746" s="56"/>
      <c r="B1746" s="11"/>
      <c r="C1746" s="11" t="s">
        <v>557</v>
      </c>
      <c r="D1746" s="11"/>
      <c r="E1746" s="11" t="s">
        <v>558</v>
      </c>
      <c r="F1746" s="11">
        <v>211733</v>
      </c>
      <c r="G1746" s="11"/>
      <c r="H1746" s="11"/>
      <c r="I1746" s="11"/>
      <c r="J1746" s="204">
        <v>35219.989999999991</v>
      </c>
      <c r="K1746" s="11"/>
      <c r="M1746" s="11">
        <v>376</v>
      </c>
      <c r="N1746" s="70"/>
      <c r="P1746" s="193">
        <f t="shared" si="124"/>
        <v>93.670186170212745</v>
      </c>
      <c r="Q1746" s="11"/>
      <c r="R1746" s="11"/>
      <c r="S1746" s="11"/>
      <c r="T1746" s="196">
        <f t="shared" si="125"/>
        <v>563.11968085106378</v>
      </c>
      <c r="U1746" s="11"/>
      <c r="V1746" s="11"/>
      <c r="W1746" s="11"/>
      <c r="Y1746" s="171">
        <v>35219.989999999991</v>
      </c>
      <c r="Z1746" s="171">
        <f t="shared" si="122"/>
        <v>53668.480000000003</v>
      </c>
      <c r="AA1746" s="172"/>
      <c r="AB1746" s="171">
        <f t="shared" si="123"/>
        <v>31926.94</v>
      </c>
      <c r="AC1746" s="171">
        <v>39412.89</v>
      </c>
      <c r="AD1746" s="171"/>
      <c r="AE1746" s="4"/>
      <c r="AF1746" s="4"/>
    </row>
    <row r="1747" spans="1:32">
      <c r="A1747" s="56"/>
      <c r="B1747" s="11"/>
      <c r="C1747" s="11" t="s">
        <v>559</v>
      </c>
      <c r="D1747" s="11"/>
      <c r="E1747" s="11" t="s">
        <v>154</v>
      </c>
      <c r="F1747" s="11">
        <v>2726450</v>
      </c>
      <c r="G1747" s="11"/>
      <c r="H1747" s="11"/>
      <c r="I1747" s="11"/>
      <c r="J1747" s="204">
        <v>481832.51999999658</v>
      </c>
      <c r="K1747" s="11"/>
      <c r="M1747" s="11">
        <v>7270</v>
      </c>
      <c r="N1747" s="70"/>
      <c r="P1747" s="193">
        <f t="shared" si="124"/>
        <v>66.27682530949059</v>
      </c>
      <c r="Q1747" s="11"/>
      <c r="R1747" s="11"/>
      <c r="S1747" s="11"/>
      <c r="T1747" s="196">
        <f t="shared" si="125"/>
        <v>375.02751031636865</v>
      </c>
      <c r="U1747" s="11"/>
      <c r="V1747" s="11"/>
      <c r="W1747" s="11"/>
      <c r="Y1747" s="171">
        <v>481832.51999999658</v>
      </c>
      <c r="Z1747" s="171">
        <f t="shared" si="122"/>
        <v>734219.89</v>
      </c>
      <c r="AA1747" s="172"/>
      <c r="AB1747" s="171">
        <f t="shared" si="123"/>
        <v>436781.38</v>
      </c>
      <c r="AC1747" s="171">
        <v>539194.13</v>
      </c>
      <c r="AD1747" s="171"/>
      <c r="AE1747" s="4"/>
      <c r="AF1747" s="4"/>
    </row>
    <row r="1748" spans="1:32">
      <c r="A1748" s="56"/>
      <c r="B1748" s="11"/>
      <c r="C1748" s="11" t="s">
        <v>560</v>
      </c>
      <c r="D1748" s="11"/>
      <c r="E1748" s="11" t="s">
        <v>413</v>
      </c>
      <c r="F1748" s="11">
        <v>356</v>
      </c>
      <c r="G1748" s="11"/>
      <c r="H1748" s="11"/>
      <c r="I1748" s="11"/>
      <c r="J1748" s="204">
        <v>65.239999999999995</v>
      </c>
      <c r="K1748" s="11"/>
      <c r="M1748" s="11">
        <v>1</v>
      </c>
      <c r="N1748" s="70"/>
      <c r="P1748" s="193">
        <f t="shared" si="124"/>
        <v>65.239999999999995</v>
      </c>
      <c r="Q1748" s="11"/>
      <c r="R1748" s="11"/>
      <c r="S1748" s="11"/>
      <c r="T1748" s="196">
        <f t="shared" si="125"/>
        <v>356</v>
      </c>
      <c r="U1748" s="11"/>
      <c r="V1748" s="11"/>
      <c r="W1748" s="11"/>
      <c r="Y1748" s="171">
        <v>65.239999999999995</v>
      </c>
      <c r="Z1748" s="171">
        <f t="shared" si="122"/>
        <v>99.41</v>
      </c>
      <c r="AA1748" s="172"/>
      <c r="AB1748" s="171">
        <f t="shared" si="123"/>
        <v>59.14</v>
      </c>
      <c r="AC1748" s="171">
        <v>73.010000000000005</v>
      </c>
      <c r="AD1748" s="171"/>
      <c r="AE1748" s="4"/>
      <c r="AF1748" s="4"/>
    </row>
    <row r="1749" spans="1:32">
      <c r="A1749" s="56"/>
      <c r="B1749" s="11"/>
      <c r="C1749" s="11" t="s">
        <v>560</v>
      </c>
      <c r="D1749" s="11"/>
      <c r="E1749" s="11" t="s">
        <v>154</v>
      </c>
      <c r="F1749" s="11">
        <v>2127990</v>
      </c>
      <c r="G1749" s="11"/>
      <c r="H1749" s="11"/>
      <c r="I1749" s="11"/>
      <c r="J1749" s="204">
        <v>376074.23999999795</v>
      </c>
      <c r="K1749" s="11"/>
      <c r="M1749" s="11">
        <v>6023</v>
      </c>
      <c r="N1749" s="70"/>
      <c r="P1749" s="193">
        <f t="shared" si="124"/>
        <v>62.439687863190763</v>
      </c>
      <c r="Q1749" s="11"/>
      <c r="R1749" s="11"/>
      <c r="S1749" s="11"/>
      <c r="T1749" s="196">
        <f t="shared" si="125"/>
        <v>353.31064253694171</v>
      </c>
      <c r="U1749" s="11"/>
      <c r="V1749" s="11"/>
      <c r="W1749" s="11"/>
      <c r="Y1749" s="171">
        <v>376074.23999999795</v>
      </c>
      <c r="Z1749" s="171">
        <f t="shared" si="122"/>
        <v>573064.66</v>
      </c>
      <c r="AA1749" s="172"/>
      <c r="AB1749" s="171">
        <f t="shared" si="123"/>
        <v>340911.45</v>
      </c>
      <c r="AC1749" s="171">
        <v>420845.45</v>
      </c>
      <c r="AD1749" s="171"/>
      <c r="AE1749" s="4"/>
      <c r="AF1749" s="4"/>
    </row>
    <row r="1750" spans="1:32">
      <c r="A1750" s="56"/>
      <c r="B1750" s="11"/>
      <c r="C1750" s="11" t="s">
        <v>561</v>
      </c>
      <c r="D1750" s="11"/>
      <c r="E1750" s="11" t="s">
        <v>57</v>
      </c>
      <c r="F1750" s="11">
        <v>2715</v>
      </c>
      <c r="G1750" s="11"/>
      <c r="H1750" s="11"/>
      <c r="I1750" s="11"/>
      <c r="J1750" s="204">
        <v>495.30999999999995</v>
      </c>
      <c r="K1750" s="11"/>
      <c r="M1750" s="11">
        <v>6</v>
      </c>
      <c r="N1750" s="70"/>
      <c r="P1750" s="193">
        <f t="shared" si="124"/>
        <v>82.551666666666662</v>
      </c>
      <c r="Q1750" s="11"/>
      <c r="R1750" s="11"/>
      <c r="S1750" s="11"/>
      <c r="T1750" s="196">
        <f t="shared" si="125"/>
        <v>452.5</v>
      </c>
      <c r="U1750" s="11"/>
      <c r="V1750" s="11"/>
      <c r="W1750" s="11"/>
      <c r="Y1750" s="171">
        <v>495.30999999999995</v>
      </c>
      <c r="Z1750" s="171">
        <f t="shared" si="122"/>
        <v>754.76</v>
      </c>
      <c r="AA1750" s="172"/>
      <c r="AB1750" s="171">
        <f t="shared" si="123"/>
        <v>449</v>
      </c>
      <c r="AC1750" s="171">
        <v>554.28</v>
      </c>
      <c r="AD1750" s="171"/>
      <c r="AE1750" s="4"/>
      <c r="AF1750" s="4"/>
    </row>
    <row r="1751" spans="1:32">
      <c r="A1751" s="56"/>
      <c r="B1751" s="11"/>
      <c r="C1751" s="11" t="s">
        <v>561</v>
      </c>
      <c r="D1751" s="11"/>
      <c r="E1751" s="11" t="s">
        <v>81</v>
      </c>
      <c r="F1751" s="11">
        <v>1170</v>
      </c>
      <c r="G1751" s="11"/>
      <c r="H1751" s="11"/>
      <c r="I1751" s="11"/>
      <c r="J1751" s="204">
        <v>208.12</v>
      </c>
      <c r="K1751" s="11"/>
      <c r="M1751" s="11">
        <v>1</v>
      </c>
      <c r="N1751" s="70"/>
      <c r="P1751" s="193">
        <f t="shared" si="124"/>
        <v>208.12</v>
      </c>
      <c r="Q1751" s="11"/>
      <c r="R1751" s="11"/>
      <c r="S1751" s="11"/>
      <c r="T1751" s="196">
        <f t="shared" si="125"/>
        <v>1170</v>
      </c>
      <c r="U1751" s="11"/>
      <c r="V1751" s="11"/>
      <c r="W1751" s="11"/>
      <c r="Y1751" s="171">
        <v>208.12</v>
      </c>
      <c r="Z1751" s="171">
        <f t="shared" si="122"/>
        <v>317.13</v>
      </c>
      <c r="AA1751" s="172"/>
      <c r="AB1751" s="171">
        <f t="shared" si="123"/>
        <v>188.66</v>
      </c>
      <c r="AC1751" s="171">
        <v>232.9</v>
      </c>
      <c r="AD1751" s="171"/>
      <c r="AE1751" s="4"/>
      <c r="AF1751" s="4"/>
    </row>
    <row r="1752" spans="1:32">
      <c r="A1752" s="56"/>
      <c r="B1752" s="11"/>
      <c r="C1752" s="11" t="s">
        <v>561</v>
      </c>
      <c r="D1752" s="11"/>
      <c r="E1752" s="11" t="s">
        <v>165</v>
      </c>
      <c r="F1752" s="11">
        <v>8754537</v>
      </c>
      <c r="G1752" s="11"/>
      <c r="H1752" s="11"/>
      <c r="I1752" s="11"/>
      <c r="J1752" s="204">
        <v>1485071.4999999916</v>
      </c>
      <c r="K1752" s="11"/>
      <c r="M1752" s="11">
        <v>13967</v>
      </c>
      <c r="N1752" s="70"/>
      <c r="P1752" s="193">
        <f t="shared" si="124"/>
        <v>106.3271640294975</v>
      </c>
      <c r="Q1752" s="11"/>
      <c r="R1752" s="11"/>
      <c r="S1752" s="11"/>
      <c r="T1752" s="196">
        <f t="shared" si="125"/>
        <v>626.80153218300279</v>
      </c>
      <c r="U1752" s="11"/>
      <c r="V1752" s="11"/>
      <c r="W1752" s="11"/>
      <c r="Y1752" s="171">
        <v>1485071.4999999916</v>
      </c>
      <c r="Z1752" s="171">
        <f t="shared" si="122"/>
        <v>2262962.73</v>
      </c>
      <c r="AA1752" s="172"/>
      <c r="AB1752" s="171">
        <f t="shared" si="123"/>
        <v>1346217.93</v>
      </c>
      <c r="AC1752" s="171">
        <v>1661867.56</v>
      </c>
      <c r="AD1752" s="171"/>
      <c r="AE1752" s="4"/>
      <c r="AF1752" s="4"/>
    </row>
    <row r="1753" spans="1:32">
      <c r="A1753" s="56"/>
      <c r="B1753" s="11"/>
      <c r="C1753" s="11" t="s">
        <v>561</v>
      </c>
      <c r="D1753" s="11"/>
      <c r="E1753" s="11" t="s">
        <v>444</v>
      </c>
      <c r="F1753" s="11">
        <v>196</v>
      </c>
      <c r="G1753" s="11"/>
      <c r="H1753" s="11"/>
      <c r="I1753" s="11"/>
      <c r="J1753" s="204">
        <v>39.32</v>
      </c>
      <c r="K1753" s="11"/>
      <c r="M1753" s="11">
        <v>1</v>
      </c>
      <c r="N1753" s="70"/>
      <c r="P1753" s="193">
        <f t="shared" si="124"/>
        <v>39.32</v>
      </c>
      <c r="Q1753" s="11"/>
      <c r="R1753" s="11"/>
      <c r="S1753" s="11"/>
      <c r="T1753" s="196">
        <f t="shared" si="125"/>
        <v>196</v>
      </c>
      <c r="U1753" s="11"/>
      <c r="V1753" s="11"/>
      <c r="W1753" s="11"/>
      <c r="Y1753" s="171">
        <v>39.32</v>
      </c>
      <c r="Z1753" s="171">
        <f t="shared" si="122"/>
        <v>59.92</v>
      </c>
      <c r="AA1753" s="172"/>
      <c r="AB1753" s="171">
        <f t="shared" si="123"/>
        <v>35.64</v>
      </c>
      <c r="AC1753" s="171">
        <v>44</v>
      </c>
      <c r="AD1753" s="171"/>
      <c r="AE1753" s="4"/>
      <c r="AF1753" s="4"/>
    </row>
    <row r="1754" spans="1:32">
      <c r="A1754" s="56"/>
      <c r="B1754" s="11"/>
      <c r="C1754" s="11" t="s">
        <v>562</v>
      </c>
      <c r="D1754" s="11"/>
      <c r="E1754" s="11" t="s">
        <v>59</v>
      </c>
      <c r="F1754" s="11">
        <v>89</v>
      </c>
      <c r="G1754" s="11"/>
      <c r="H1754" s="11"/>
      <c r="I1754" s="11"/>
      <c r="J1754" s="204">
        <v>26.14</v>
      </c>
      <c r="K1754" s="11"/>
      <c r="M1754" s="11">
        <v>2</v>
      </c>
      <c r="N1754" s="70"/>
      <c r="P1754" s="193">
        <f t="shared" si="124"/>
        <v>13.07</v>
      </c>
      <c r="Q1754" s="11"/>
      <c r="R1754" s="11"/>
      <c r="S1754" s="11"/>
      <c r="T1754" s="196">
        <f t="shared" si="125"/>
        <v>44.5</v>
      </c>
      <c r="U1754" s="11"/>
      <c r="V1754" s="11"/>
      <c r="W1754" s="11"/>
      <c r="Y1754" s="171">
        <v>26.14</v>
      </c>
      <c r="Z1754" s="171">
        <f t="shared" si="122"/>
        <v>39.83</v>
      </c>
      <c r="AA1754" s="172"/>
      <c r="AB1754" s="171">
        <f t="shared" si="123"/>
        <v>23.7</v>
      </c>
      <c r="AC1754" s="171">
        <v>29.25</v>
      </c>
      <c r="AD1754" s="171"/>
      <c r="AE1754" s="4"/>
      <c r="AF1754" s="4"/>
    </row>
    <row r="1755" spans="1:32">
      <c r="A1755" s="56"/>
      <c r="B1755" s="11"/>
      <c r="C1755" s="11" t="s">
        <v>562</v>
      </c>
      <c r="D1755" s="11"/>
      <c r="E1755" s="11" t="s">
        <v>272</v>
      </c>
      <c r="F1755" s="11">
        <v>281766</v>
      </c>
      <c r="G1755" s="11"/>
      <c r="H1755" s="11"/>
      <c r="I1755" s="11"/>
      <c r="J1755" s="204">
        <v>48362.979999999981</v>
      </c>
      <c r="K1755" s="11"/>
      <c r="M1755" s="11">
        <v>413</v>
      </c>
      <c r="N1755" s="70"/>
      <c r="P1755" s="193">
        <f t="shared" si="124"/>
        <v>117.10164648910407</v>
      </c>
      <c r="Q1755" s="11"/>
      <c r="R1755" s="11"/>
      <c r="S1755" s="11"/>
      <c r="T1755" s="196">
        <f t="shared" si="125"/>
        <v>682.24213075060538</v>
      </c>
      <c r="U1755" s="11"/>
      <c r="V1755" s="11"/>
      <c r="W1755" s="11"/>
      <c r="Y1755" s="171">
        <v>48362.979999999981</v>
      </c>
      <c r="Z1755" s="171">
        <f t="shared" si="122"/>
        <v>73695.86</v>
      </c>
      <c r="AA1755" s="172"/>
      <c r="AB1755" s="171">
        <f t="shared" si="123"/>
        <v>43841.06</v>
      </c>
      <c r="AC1755" s="171">
        <v>54120.54</v>
      </c>
      <c r="AD1755" s="171"/>
      <c r="AE1755" s="4"/>
      <c r="AF1755" s="4"/>
    </row>
    <row r="1756" spans="1:32">
      <c r="A1756" s="56"/>
      <c r="B1756" s="11"/>
      <c r="C1756" s="11" t="s">
        <v>563</v>
      </c>
      <c r="D1756" s="11"/>
      <c r="E1756" s="11" t="s">
        <v>62</v>
      </c>
      <c r="F1756" s="11">
        <v>1510</v>
      </c>
      <c r="G1756" s="11"/>
      <c r="H1756" s="11"/>
      <c r="I1756" s="11"/>
      <c r="J1756" s="204">
        <v>276.09999999999997</v>
      </c>
      <c r="K1756" s="11"/>
      <c r="M1756" s="11">
        <v>3</v>
      </c>
      <c r="N1756" s="70"/>
      <c r="P1756" s="193">
        <f t="shared" si="124"/>
        <v>92.033333333333317</v>
      </c>
      <c r="Q1756" s="11"/>
      <c r="R1756" s="11"/>
      <c r="S1756" s="11"/>
      <c r="T1756" s="196">
        <f t="shared" si="125"/>
        <v>503.33333333333331</v>
      </c>
      <c r="U1756" s="11"/>
      <c r="V1756" s="11"/>
      <c r="W1756" s="11"/>
      <c r="Y1756" s="171">
        <v>276.09999999999997</v>
      </c>
      <c r="Z1756" s="171">
        <f t="shared" si="122"/>
        <v>420.72</v>
      </c>
      <c r="AA1756" s="172"/>
      <c r="AB1756" s="171">
        <f t="shared" si="123"/>
        <v>250.28</v>
      </c>
      <c r="AC1756" s="171">
        <v>308.97000000000003</v>
      </c>
      <c r="AD1756" s="171"/>
      <c r="AE1756" s="4"/>
      <c r="AF1756" s="4"/>
    </row>
    <row r="1757" spans="1:32">
      <c r="A1757" s="56"/>
      <c r="B1757" s="11"/>
      <c r="C1757" s="11" t="s">
        <v>563</v>
      </c>
      <c r="D1757" s="11"/>
      <c r="E1757" s="11" t="s">
        <v>165</v>
      </c>
      <c r="F1757" s="11">
        <v>465</v>
      </c>
      <c r="G1757" s="11"/>
      <c r="H1757" s="11"/>
      <c r="I1757" s="11"/>
      <c r="J1757" s="204">
        <v>84.57</v>
      </c>
      <c r="K1757" s="11"/>
      <c r="M1757" s="11">
        <v>1</v>
      </c>
      <c r="N1757" s="70"/>
      <c r="P1757" s="193">
        <f t="shared" si="124"/>
        <v>84.57</v>
      </c>
      <c r="Q1757" s="11"/>
      <c r="R1757" s="11"/>
      <c r="S1757" s="11"/>
      <c r="T1757" s="196">
        <f t="shared" si="125"/>
        <v>465</v>
      </c>
      <c r="U1757" s="11"/>
      <c r="V1757" s="11"/>
      <c r="W1757" s="11"/>
      <c r="Y1757" s="171">
        <v>84.57</v>
      </c>
      <c r="Z1757" s="171">
        <f t="shared" si="122"/>
        <v>128.87</v>
      </c>
      <c r="AA1757" s="172"/>
      <c r="AB1757" s="171">
        <f t="shared" si="123"/>
        <v>76.66</v>
      </c>
      <c r="AC1757" s="171">
        <v>94.64</v>
      </c>
      <c r="AD1757" s="171"/>
      <c r="AE1757" s="4"/>
      <c r="AF1757" s="4"/>
    </row>
    <row r="1758" spans="1:32">
      <c r="A1758" s="56"/>
      <c r="B1758" s="11"/>
      <c r="C1758" s="11" t="s">
        <v>563</v>
      </c>
      <c r="D1758" s="11"/>
      <c r="E1758" s="11" t="s">
        <v>564</v>
      </c>
      <c r="F1758" s="11">
        <v>235909</v>
      </c>
      <c r="G1758" s="11"/>
      <c r="H1758" s="11"/>
      <c r="I1758" s="11"/>
      <c r="J1758" s="204">
        <v>39971.730000000018</v>
      </c>
      <c r="K1758" s="11"/>
      <c r="M1758" s="11">
        <v>318</v>
      </c>
      <c r="N1758" s="70"/>
      <c r="P1758" s="193">
        <f t="shared" si="124"/>
        <v>125.69726415094345</v>
      </c>
      <c r="Q1758" s="11"/>
      <c r="R1758" s="11"/>
      <c r="S1758" s="11"/>
      <c r="T1758" s="196">
        <f t="shared" si="125"/>
        <v>741.85220125786168</v>
      </c>
      <c r="U1758" s="11"/>
      <c r="V1758" s="11"/>
      <c r="W1758" s="11"/>
      <c r="Y1758" s="171">
        <v>39971.730000000018</v>
      </c>
      <c r="Z1758" s="171">
        <f t="shared" si="122"/>
        <v>60909.21</v>
      </c>
      <c r="AA1758" s="172"/>
      <c r="AB1758" s="171">
        <f t="shared" si="123"/>
        <v>36234.39</v>
      </c>
      <c r="AC1758" s="171">
        <v>44730.32</v>
      </c>
      <c r="AD1758" s="171"/>
      <c r="AE1758" s="4"/>
      <c r="AF1758" s="4"/>
    </row>
    <row r="1759" spans="1:32">
      <c r="A1759" s="56"/>
      <c r="B1759" s="11"/>
      <c r="C1759" s="11" t="s">
        <v>565</v>
      </c>
      <c r="D1759" s="11"/>
      <c r="E1759" s="11" t="s">
        <v>115</v>
      </c>
      <c r="F1759" s="11">
        <v>681113</v>
      </c>
      <c r="G1759" s="11"/>
      <c r="H1759" s="11"/>
      <c r="I1759" s="11"/>
      <c r="J1759" s="204">
        <v>117807.39000000007</v>
      </c>
      <c r="K1759" s="11"/>
      <c r="M1759" s="11">
        <v>1648</v>
      </c>
      <c r="N1759" s="70"/>
      <c r="P1759" s="193">
        <f t="shared" si="124"/>
        <v>71.485066747572859</v>
      </c>
      <c r="Q1759" s="11"/>
      <c r="R1759" s="11"/>
      <c r="S1759" s="11"/>
      <c r="T1759" s="196">
        <f t="shared" si="125"/>
        <v>413.29672330097088</v>
      </c>
      <c r="U1759" s="11"/>
      <c r="V1759" s="11"/>
      <c r="W1759" s="11"/>
      <c r="Y1759" s="171">
        <v>117807.39000000007</v>
      </c>
      <c r="Z1759" s="171">
        <f t="shared" si="122"/>
        <v>179515.76</v>
      </c>
      <c r="AA1759" s="172"/>
      <c r="AB1759" s="171">
        <f t="shared" si="123"/>
        <v>106792.45</v>
      </c>
      <c r="AC1759" s="171">
        <v>131832.22</v>
      </c>
      <c r="AD1759" s="171"/>
      <c r="AE1759" s="4"/>
      <c r="AF1759" s="4"/>
    </row>
    <row r="1760" spans="1:32">
      <c r="A1760" s="56"/>
      <c r="B1760" s="11"/>
      <c r="C1760" s="11" t="s">
        <v>566</v>
      </c>
      <c r="D1760" s="11"/>
      <c r="E1760" s="11" t="s">
        <v>567</v>
      </c>
      <c r="F1760" s="11">
        <v>464</v>
      </c>
      <c r="G1760" s="11"/>
      <c r="H1760" s="11"/>
      <c r="I1760" s="11"/>
      <c r="J1760" s="204">
        <v>89.52000000000001</v>
      </c>
      <c r="K1760" s="11"/>
      <c r="M1760" s="11">
        <v>2</v>
      </c>
      <c r="N1760" s="70"/>
      <c r="P1760" s="193">
        <f t="shared" si="124"/>
        <v>44.760000000000005</v>
      </c>
      <c r="Q1760" s="11"/>
      <c r="R1760" s="11"/>
      <c r="S1760" s="11"/>
      <c r="T1760" s="196">
        <f t="shared" si="125"/>
        <v>232</v>
      </c>
      <c r="U1760" s="11"/>
      <c r="V1760" s="11"/>
      <c r="W1760" s="11"/>
      <c r="Y1760" s="171">
        <v>89.52000000000001</v>
      </c>
      <c r="Z1760" s="171">
        <f t="shared" si="122"/>
        <v>136.41</v>
      </c>
      <c r="AA1760" s="172"/>
      <c r="AB1760" s="171">
        <f t="shared" si="123"/>
        <v>81.150000000000006</v>
      </c>
      <c r="AC1760" s="171">
        <v>100.18</v>
      </c>
      <c r="AD1760" s="171"/>
      <c r="AE1760" s="4"/>
      <c r="AF1760" s="4"/>
    </row>
    <row r="1761" spans="1:37">
      <c r="A1761" s="56"/>
      <c r="B1761" s="11"/>
      <c r="C1761" s="11" t="s">
        <v>568</v>
      </c>
      <c r="D1761" s="11"/>
      <c r="E1761" s="11" t="s">
        <v>178</v>
      </c>
      <c r="F1761" s="11">
        <v>5095</v>
      </c>
      <c r="G1761" s="11"/>
      <c r="H1761" s="11"/>
      <c r="I1761" s="11"/>
      <c r="J1761" s="204">
        <v>919.31999999999994</v>
      </c>
      <c r="K1761" s="11"/>
      <c r="M1761" s="11">
        <v>7</v>
      </c>
      <c r="N1761" s="70"/>
      <c r="P1761" s="193">
        <f t="shared" si="124"/>
        <v>131.33142857142857</v>
      </c>
      <c r="Q1761" s="11"/>
      <c r="R1761" s="11"/>
      <c r="S1761" s="11"/>
      <c r="T1761" s="196">
        <f t="shared" si="125"/>
        <v>727.85714285714289</v>
      </c>
      <c r="U1761" s="11"/>
      <c r="V1761" s="11"/>
      <c r="W1761" s="11"/>
      <c r="Y1761" s="171">
        <v>919.31999999999994</v>
      </c>
      <c r="Z1761" s="171">
        <f t="shared" si="122"/>
        <v>1400.87</v>
      </c>
      <c r="AA1761" s="172"/>
      <c r="AB1761" s="171">
        <f t="shared" si="123"/>
        <v>833.36</v>
      </c>
      <c r="AC1761" s="171">
        <v>1028.76</v>
      </c>
      <c r="AD1761" s="171"/>
      <c r="AE1761" s="4"/>
      <c r="AF1761" s="4"/>
    </row>
    <row r="1762" spans="1:37">
      <c r="A1762" s="56"/>
      <c r="B1762" s="11"/>
      <c r="C1762" s="11" t="s">
        <v>569</v>
      </c>
      <c r="D1762" s="11"/>
      <c r="E1762" s="11" t="s">
        <v>444</v>
      </c>
      <c r="F1762" s="11">
        <v>2096472</v>
      </c>
      <c r="G1762" s="11"/>
      <c r="H1762" s="11"/>
      <c r="I1762" s="11"/>
      <c r="J1762" s="204">
        <v>353183.9500000003</v>
      </c>
      <c r="K1762" s="11"/>
      <c r="M1762" s="11">
        <v>3029</v>
      </c>
      <c r="N1762" s="70"/>
      <c r="P1762" s="193">
        <f t="shared" si="124"/>
        <v>116.60084186200076</v>
      </c>
      <c r="Q1762" s="11"/>
      <c r="R1762" s="11"/>
      <c r="S1762" s="11"/>
      <c r="T1762" s="196">
        <f t="shared" si="125"/>
        <v>692.1333773522615</v>
      </c>
      <c r="U1762" s="11"/>
      <c r="V1762" s="11"/>
      <c r="W1762" s="11"/>
      <c r="Y1762" s="171">
        <v>353183.9500000003</v>
      </c>
      <c r="Z1762" s="171">
        <f t="shared" si="122"/>
        <v>538184.27</v>
      </c>
      <c r="AA1762" s="172"/>
      <c r="AB1762" s="171">
        <f t="shared" si="123"/>
        <v>320161.40000000002</v>
      </c>
      <c r="AC1762" s="171">
        <v>395230.09</v>
      </c>
      <c r="AD1762" s="171"/>
      <c r="AE1762" s="4"/>
      <c r="AF1762" s="4"/>
    </row>
    <row r="1763" spans="1:37">
      <c r="A1763" s="56"/>
      <c r="B1763" s="11"/>
      <c r="C1763" s="11" t="s">
        <v>570</v>
      </c>
      <c r="D1763" s="11"/>
      <c r="E1763" s="11" t="s">
        <v>79</v>
      </c>
      <c r="F1763" s="11">
        <v>3403</v>
      </c>
      <c r="G1763" s="11"/>
      <c r="H1763" s="11"/>
      <c r="I1763" s="11"/>
      <c r="J1763" s="204">
        <v>609.24</v>
      </c>
      <c r="K1763" s="11"/>
      <c r="M1763" s="11">
        <v>5</v>
      </c>
      <c r="N1763" s="70"/>
      <c r="P1763" s="193">
        <f t="shared" si="124"/>
        <v>121.848</v>
      </c>
      <c r="Q1763" s="11"/>
      <c r="R1763" s="11"/>
      <c r="S1763" s="11"/>
      <c r="T1763" s="196">
        <f t="shared" si="125"/>
        <v>680.6</v>
      </c>
      <c r="U1763" s="11"/>
      <c r="V1763" s="11"/>
      <c r="W1763" s="11"/>
      <c r="Y1763" s="171">
        <v>609.24</v>
      </c>
      <c r="Z1763" s="171">
        <f t="shared" si="122"/>
        <v>928.36</v>
      </c>
      <c r="AA1763" s="172"/>
      <c r="AB1763" s="171">
        <f t="shared" si="123"/>
        <v>552.28</v>
      </c>
      <c r="AC1763" s="171">
        <v>681.77</v>
      </c>
      <c r="AD1763" s="171"/>
      <c r="AE1763" s="4"/>
      <c r="AF1763" s="4"/>
    </row>
    <row r="1764" spans="1:37">
      <c r="A1764" s="56"/>
      <c r="B1764" s="11"/>
      <c r="C1764" s="11" t="s">
        <v>571</v>
      </c>
      <c r="D1764" s="11"/>
      <c r="E1764" s="11" t="s">
        <v>444</v>
      </c>
      <c r="F1764" s="11">
        <v>64510</v>
      </c>
      <c r="G1764" s="11"/>
      <c r="H1764" s="11"/>
      <c r="I1764" s="11"/>
      <c r="J1764" s="204">
        <v>12716.189999999993</v>
      </c>
      <c r="K1764" s="11"/>
      <c r="M1764" s="11">
        <v>286</v>
      </c>
      <c r="N1764" s="70"/>
      <c r="P1764" s="193">
        <f t="shared" si="124"/>
        <v>44.462202797202771</v>
      </c>
      <c r="Q1764" s="11"/>
      <c r="R1764" s="11"/>
      <c r="S1764" s="11"/>
      <c r="T1764" s="196">
        <f t="shared" si="125"/>
        <v>225.55944055944056</v>
      </c>
      <c r="U1764" s="11"/>
      <c r="V1764" s="11"/>
      <c r="W1764" s="11"/>
      <c r="Y1764" s="171">
        <v>12716.189999999993</v>
      </c>
      <c r="Z1764" s="171">
        <f>ROUND($Z$1772*Y1764/$Y$1772,2)</f>
        <v>19377.02</v>
      </c>
      <c r="AA1764" s="172"/>
      <c r="AB1764" s="171">
        <f>ROUND($AB$1772*Y1764/$Y$1772,2)</f>
        <v>11527.23</v>
      </c>
      <c r="AC1764" s="171">
        <v>14230.04</v>
      </c>
      <c r="AD1764" s="171"/>
      <c r="AE1764" s="4"/>
      <c r="AF1764" s="4"/>
    </row>
    <row r="1765" spans="1:37">
      <c r="A1765" s="56"/>
      <c r="B1765" s="11"/>
      <c r="C1765" s="11"/>
      <c r="D1765" s="11"/>
      <c r="E1765" s="11"/>
      <c r="F1765" s="11"/>
      <c r="G1765" s="11"/>
      <c r="H1765" s="11"/>
      <c r="I1765" s="11"/>
      <c r="J1765" s="204"/>
      <c r="K1765" s="11"/>
      <c r="M1765" s="11"/>
      <c r="N1765" s="70"/>
      <c r="P1765" s="193" t="e">
        <f t="shared" si="124"/>
        <v>#DIV/0!</v>
      </c>
      <c r="Q1765" s="11"/>
      <c r="R1765" s="11"/>
      <c r="S1765" s="11"/>
      <c r="T1765" s="196" t="e">
        <f t="shared" si="125"/>
        <v>#DIV/0!</v>
      </c>
      <c r="U1765" s="11"/>
      <c r="V1765" s="11"/>
      <c r="W1765" s="11"/>
      <c r="Y1765" s="171"/>
      <c r="Z1765" s="171"/>
      <c r="AA1765" s="172"/>
      <c r="AB1765" s="171"/>
      <c r="AC1765" s="171"/>
      <c r="AD1765" s="171"/>
      <c r="AE1765" s="4"/>
      <c r="AF1765" s="4"/>
    </row>
    <row r="1766" spans="1:37">
      <c r="A1766" s="56"/>
      <c r="B1766" s="11"/>
      <c r="C1766" s="11"/>
      <c r="D1766" s="11"/>
      <c r="E1766" s="11"/>
      <c r="F1766" s="11"/>
      <c r="G1766" s="11"/>
      <c r="H1766" s="11"/>
      <c r="I1766" s="11"/>
      <c r="J1766" s="204"/>
      <c r="K1766" s="11"/>
      <c r="M1766" s="11"/>
      <c r="N1766" s="70"/>
      <c r="P1766" s="193" t="e">
        <f t="shared" si="124"/>
        <v>#DIV/0!</v>
      </c>
      <c r="Q1766" s="11"/>
      <c r="R1766" s="11"/>
      <c r="S1766" s="11"/>
      <c r="T1766" s="196" t="e">
        <f t="shared" si="125"/>
        <v>#DIV/0!</v>
      </c>
      <c r="U1766" s="11"/>
      <c r="V1766" s="11"/>
      <c r="W1766" s="11"/>
      <c r="Y1766" s="171"/>
      <c r="Z1766" s="171"/>
      <c r="AA1766" s="172"/>
      <c r="AB1766" s="171"/>
      <c r="AC1766" s="171"/>
      <c r="AD1766" s="171"/>
      <c r="AE1766" s="4"/>
      <c r="AF1766" s="4"/>
    </row>
    <row r="1767" spans="1:37">
      <c r="A1767" s="56"/>
      <c r="B1767" s="11"/>
      <c r="C1767" s="11"/>
      <c r="D1767" s="11"/>
      <c r="E1767" s="11"/>
      <c r="F1767" s="11"/>
      <c r="G1767" s="11"/>
      <c r="H1767" s="11"/>
      <c r="I1767" s="11"/>
      <c r="J1767" s="204"/>
      <c r="K1767" s="11"/>
      <c r="M1767" s="11"/>
      <c r="N1767" s="70"/>
      <c r="P1767" s="193" t="e">
        <f t="shared" si="88"/>
        <v>#DIV/0!</v>
      </c>
      <c r="Q1767" s="11"/>
      <c r="R1767" s="11"/>
      <c r="S1767" s="11"/>
      <c r="T1767" s="196" t="e">
        <f t="shared" si="89"/>
        <v>#DIV/0!</v>
      </c>
      <c r="U1767" s="11"/>
      <c r="V1767" s="11"/>
      <c r="W1767" s="11"/>
      <c r="Y1767" s="171"/>
      <c r="Z1767" s="171"/>
      <c r="AA1767" s="172"/>
      <c r="AB1767" s="171"/>
      <c r="AC1767" s="171"/>
      <c r="AD1767" s="171"/>
      <c r="AE1767" s="4"/>
      <c r="AF1767" s="4"/>
    </row>
    <row r="1768" spans="1:37">
      <c r="A1768" s="56"/>
      <c r="B1768" s="11"/>
      <c r="C1768" s="11"/>
      <c r="D1768" s="11"/>
      <c r="E1768" s="11"/>
      <c r="F1768" s="11"/>
      <c r="G1768" s="11"/>
      <c r="H1768" s="11"/>
      <c r="I1768" s="11"/>
      <c r="J1768" s="204"/>
      <c r="K1768" s="11"/>
      <c r="M1768" s="11"/>
      <c r="N1768" s="70"/>
      <c r="P1768" s="193" t="e">
        <f t="shared" si="88"/>
        <v>#DIV/0!</v>
      </c>
      <c r="Q1768" s="11"/>
      <c r="R1768" s="11"/>
      <c r="S1768" s="11"/>
      <c r="T1768" s="196" t="e">
        <f t="shared" si="89"/>
        <v>#DIV/0!</v>
      </c>
      <c r="U1768" s="11"/>
      <c r="V1768" s="11"/>
      <c r="W1768" s="11"/>
      <c r="Y1768" s="171"/>
      <c r="Z1768" s="171"/>
      <c r="AA1768" s="172"/>
      <c r="AB1768" s="171"/>
      <c r="AC1768" s="171"/>
      <c r="AD1768" s="171"/>
      <c r="AE1768" s="4"/>
      <c r="AF1768" s="4"/>
    </row>
    <row r="1769" spans="1:37">
      <c r="A1769" s="56"/>
      <c r="B1769" s="11"/>
      <c r="C1769" s="11"/>
      <c r="D1769" s="11"/>
      <c r="E1769" s="11"/>
      <c r="F1769" s="11"/>
      <c r="G1769" s="11"/>
      <c r="H1769" s="11"/>
      <c r="I1769" s="11"/>
      <c r="J1769" s="204"/>
      <c r="K1769" s="11"/>
      <c r="M1769" s="11"/>
      <c r="N1769" s="70"/>
      <c r="P1769" s="193" t="e">
        <f t="shared" si="88"/>
        <v>#DIV/0!</v>
      </c>
      <c r="Q1769" s="11"/>
      <c r="R1769" s="11"/>
      <c r="S1769" s="11"/>
      <c r="T1769" s="196" t="e">
        <f t="shared" si="89"/>
        <v>#DIV/0!</v>
      </c>
      <c r="U1769" s="11"/>
      <c r="V1769" s="11"/>
      <c r="W1769" s="11"/>
      <c r="Y1769" s="171"/>
      <c r="Z1769" s="171"/>
      <c r="AA1769" s="172"/>
      <c r="AB1769" s="171"/>
      <c r="AC1769" s="171"/>
      <c r="AD1769" s="171"/>
      <c r="AE1769" s="4"/>
      <c r="AF1769" s="4"/>
    </row>
    <row r="1770" spans="1:37">
      <c r="A1770" s="56"/>
      <c r="B1770" s="11"/>
      <c r="C1770" s="11"/>
      <c r="D1770" s="11"/>
      <c r="E1770" s="11"/>
      <c r="F1770" s="11"/>
      <c r="G1770" s="11"/>
      <c r="H1770" s="11"/>
      <c r="I1770" s="11"/>
      <c r="J1770" s="204"/>
      <c r="K1770" s="11"/>
      <c r="M1770" s="11"/>
      <c r="N1770" s="70"/>
      <c r="P1770" s="193" t="e">
        <f t="shared" si="88"/>
        <v>#DIV/0!</v>
      </c>
      <c r="Q1770" s="11"/>
      <c r="R1770" s="11"/>
      <c r="S1770" s="11"/>
      <c r="T1770" s="196" t="e">
        <f t="shared" si="89"/>
        <v>#DIV/0!</v>
      </c>
      <c r="U1770" s="11"/>
      <c r="V1770" s="11"/>
      <c r="W1770" s="11"/>
      <c r="Y1770" s="171"/>
      <c r="Z1770" s="171"/>
      <c r="AA1770" s="172"/>
      <c r="AB1770" s="171"/>
      <c r="AC1770" s="171"/>
      <c r="AD1770" s="171"/>
      <c r="AE1770" s="4"/>
      <c r="AF1770" s="4"/>
    </row>
    <row r="1771" spans="1:37">
      <c r="A1771" s="56"/>
      <c r="B1771" s="11"/>
      <c r="C1771" s="11"/>
      <c r="D1771" s="11"/>
      <c r="E1771" s="11"/>
      <c r="F1771" s="11"/>
      <c r="G1771" s="11"/>
      <c r="H1771" s="11"/>
      <c r="I1771" s="11"/>
      <c r="J1771" s="204"/>
      <c r="K1771" s="11"/>
      <c r="M1771" s="11"/>
      <c r="N1771" s="70"/>
      <c r="P1771" s="193" t="e">
        <f t="shared" si="88"/>
        <v>#DIV/0!</v>
      </c>
      <c r="Q1771" s="11"/>
      <c r="R1771" s="11"/>
      <c r="S1771" s="11"/>
      <c r="T1771" s="196" t="e">
        <f t="shared" si="89"/>
        <v>#DIV/0!</v>
      </c>
      <c r="U1771" s="11"/>
      <c r="V1771" s="11"/>
      <c r="W1771" s="11"/>
      <c r="Y1771" s="171"/>
      <c r="Z1771" s="171"/>
      <c r="AA1771" s="172"/>
      <c r="AB1771" s="171"/>
      <c r="AC1771" s="171"/>
      <c r="AD1771" s="171"/>
      <c r="AE1771" s="4"/>
      <c r="AF1771" s="4"/>
    </row>
    <row r="1772" spans="1:37">
      <c r="A1772" s="56"/>
      <c r="B1772" s="94" t="s">
        <v>572</v>
      </c>
      <c r="C1772" s="101"/>
      <c r="D1772" s="101"/>
      <c r="E1772" s="101"/>
      <c r="F1772" s="198"/>
      <c r="G1772" s="96"/>
      <c r="H1772" s="96"/>
      <c r="I1772" s="96"/>
      <c r="J1772" s="379">
        <f>SUM(J1215:J1764)</f>
        <v>48365653.620000027</v>
      </c>
      <c r="K1772" s="97">
        <v>82650094</v>
      </c>
      <c r="M1772" s="198">
        <f>SUM(M1214:M1771)</f>
        <v>497113</v>
      </c>
      <c r="N1772" s="97"/>
      <c r="P1772" s="194">
        <f t="shared" ref="P1772" si="126">J1772/M1772</f>
        <v>97.293077469307832</v>
      </c>
      <c r="Q1772" s="100" t="s">
        <v>573</v>
      </c>
      <c r="R1772" s="100" t="s">
        <v>573</v>
      </c>
      <c r="S1772" s="100" t="s">
        <v>573</v>
      </c>
      <c r="T1772" s="197">
        <f t="shared" ref="T1772" si="127">F1772/M1772</f>
        <v>0</v>
      </c>
      <c r="U1772" s="100" t="s">
        <v>573</v>
      </c>
      <c r="V1772" s="100" t="s">
        <v>573</v>
      </c>
      <c r="W1772" s="102" t="s">
        <v>573</v>
      </c>
      <c r="Y1772" s="174">
        <f>SUM(Y1215:Y1764)</f>
        <v>48365653.620000027</v>
      </c>
      <c r="Z1772" s="285">
        <v>73699934</v>
      </c>
      <c r="AB1772" s="377">
        <v>43843485</v>
      </c>
      <c r="AC1772" s="285">
        <f>SUM(AC1215:AC1764)</f>
        <v>54123529.129999973</v>
      </c>
      <c r="AD1772" s="97"/>
      <c r="AE1772" s="4"/>
      <c r="AF1772" s="4"/>
    </row>
    <row r="1773" spans="1:37" s="4" customFormat="1">
      <c r="A1773" s="56"/>
      <c r="J1773" s="199"/>
      <c r="M1773" s="51"/>
      <c r="P1773" s="51"/>
      <c r="Y1773" s="51"/>
      <c r="AB1773" s="51"/>
      <c r="AC1773" s="172"/>
      <c r="AH1773" s="74"/>
      <c r="AI1773" s="74"/>
      <c r="AJ1773" s="74"/>
      <c r="AK1773" s="74"/>
    </row>
    <row r="1774" spans="1:37" ht="66">
      <c r="A1774" s="56" t="s">
        <v>31</v>
      </c>
      <c r="B1774" s="57" t="s">
        <v>577</v>
      </c>
      <c r="C1774" s="57" t="s">
        <v>33</v>
      </c>
      <c r="D1774" s="57" t="s">
        <v>34</v>
      </c>
      <c r="E1774" s="57" t="s">
        <v>35</v>
      </c>
      <c r="F1774" s="58" t="s">
        <v>36</v>
      </c>
      <c r="G1774" s="58" t="s">
        <v>36</v>
      </c>
      <c r="H1774" s="58" t="s">
        <v>37</v>
      </c>
      <c r="I1774" s="58" t="s">
        <v>37</v>
      </c>
      <c r="J1774" s="207" t="s">
        <v>38</v>
      </c>
      <c r="K1774" s="58" t="s">
        <v>39</v>
      </c>
      <c r="L1774" s="91"/>
      <c r="M1774" s="58" t="s">
        <v>40</v>
      </c>
      <c r="N1774" s="72" t="s">
        <v>40</v>
      </c>
      <c r="O1774" s="73"/>
      <c r="P1774" s="58" t="s">
        <v>41</v>
      </c>
      <c r="Q1774" s="58" t="s">
        <v>41</v>
      </c>
      <c r="R1774" s="58" t="s">
        <v>42</v>
      </c>
      <c r="S1774" s="58" t="s">
        <v>42</v>
      </c>
      <c r="T1774" s="58" t="s">
        <v>43</v>
      </c>
      <c r="U1774" s="58" t="s">
        <v>43</v>
      </c>
      <c r="V1774" s="58" t="s">
        <v>44</v>
      </c>
      <c r="W1774" s="58" t="s">
        <v>44</v>
      </c>
      <c r="X1774" s="73"/>
      <c r="Y1774" s="58" t="s">
        <v>45</v>
      </c>
      <c r="Z1774" s="58" t="s">
        <v>46</v>
      </c>
      <c r="AB1774" s="58" t="s">
        <v>47</v>
      </c>
      <c r="AC1774" s="58" t="s">
        <v>48</v>
      </c>
      <c r="AD1774" s="58" t="s">
        <v>49</v>
      </c>
      <c r="AE1774" s="4"/>
      <c r="AF1774" s="4"/>
    </row>
    <row r="1775" spans="1:37">
      <c r="A1775" s="56"/>
      <c r="B1775" s="192"/>
      <c r="C1775" s="11" t="s">
        <v>50</v>
      </c>
      <c r="D1775" s="11"/>
      <c r="E1775" s="11" t="s">
        <v>50</v>
      </c>
      <c r="F1775" s="11"/>
      <c r="G1775" s="11"/>
      <c r="H1775" s="11"/>
      <c r="I1775" s="11"/>
      <c r="J1775" s="204"/>
      <c r="K1775" s="11"/>
      <c r="M1775" s="11"/>
      <c r="N1775" s="70"/>
      <c r="P1775" s="193" t="e">
        <f t="shared" ref="P1775:P2336" si="128">J1775/M1775</f>
        <v>#DIV/0!</v>
      </c>
      <c r="Q1775" s="11"/>
      <c r="R1775" s="11"/>
      <c r="S1775" s="11"/>
      <c r="T1775" s="171" t="e">
        <f t="shared" ref="T1775:T2336" si="129">F1775/M1775</f>
        <v>#DIV/0!</v>
      </c>
      <c r="U1775" s="11"/>
      <c r="V1775" s="11"/>
      <c r="W1775" s="11"/>
      <c r="Y1775" s="171"/>
      <c r="Z1775" s="171"/>
      <c r="AA1775" s="172"/>
      <c r="AB1775" s="171"/>
      <c r="AC1775" s="171"/>
      <c r="AD1775" s="171"/>
      <c r="AE1775" s="4"/>
      <c r="AF1775" s="4"/>
    </row>
    <row r="1776" spans="1:37">
      <c r="A1776" s="56"/>
      <c r="B1776" s="192"/>
      <c r="C1776" s="11" t="s">
        <v>51</v>
      </c>
      <c r="D1776" s="11"/>
      <c r="E1776" s="11" t="s">
        <v>52</v>
      </c>
      <c r="F1776" s="11">
        <v>1775017</v>
      </c>
      <c r="G1776" s="11"/>
      <c r="H1776" s="11">
        <f t="shared" ref="H1776:H1839" si="130">ROUND($H$2337*F1776/$F$2337,0)</f>
        <v>5571</v>
      </c>
      <c r="I1776" s="11"/>
      <c r="J1776" s="204">
        <v>214852.78000000023</v>
      </c>
      <c r="K1776" s="11"/>
      <c r="M1776" s="11">
        <v>630</v>
      </c>
      <c r="N1776" s="70"/>
      <c r="P1776" s="193">
        <f t="shared" si="128"/>
        <v>341.03615873015912</v>
      </c>
      <c r="Q1776" s="11"/>
      <c r="R1776" s="11"/>
      <c r="S1776" s="11"/>
      <c r="T1776" s="171">
        <f t="shared" si="129"/>
        <v>2817.4873015873018</v>
      </c>
      <c r="U1776" s="11"/>
      <c r="V1776" s="11"/>
      <c r="W1776" s="11"/>
      <c r="Y1776" s="171">
        <v>214852.78000000023</v>
      </c>
      <c r="Z1776" s="171">
        <f t="shared" ref="Z1776:Z1839" si="131">ROUND($Z$2337*Y1776/$Y$2337,2)</f>
        <v>280718.08000000002</v>
      </c>
      <c r="AA1776" s="172"/>
      <c r="AB1776" s="171">
        <f t="shared" ref="AB1776:AB1839" si="132">ROUND($AB$2337*Y1776/$Y$2337,2)</f>
        <v>183126.29</v>
      </c>
      <c r="AC1776" s="171">
        <v>240269.15</v>
      </c>
      <c r="AD1776" s="171"/>
      <c r="AE1776" s="4"/>
      <c r="AF1776" s="4"/>
    </row>
    <row r="1777" spans="1:32">
      <c r="A1777" s="56"/>
      <c r="B1777" s="192"/>
      <c r="C1777" s="11" t="s">
        <v>51</v>
      </c>
      <c r="D1777" s="11"/>
      <c r="E1777" s="11" t="s">
        <v>54</v>
      </c>
      <c r="F1777" s="11">
        <v>475473</v>
      </c>
      <c r="G1777" s="11"/>
      <c r="H1777" s="11">
        <f t="shared" si="130"/>
        <v>1492</v>
      </c>
      <c r="I1777" s="11"/>
      <c r="J1777" s="204">
        <v>26217.519999999997</v>
      </c>
      <c r="K1777" s="11"/>
      <c r="M1777" s="11">
        <v>38</v>
      </c>
      <c r="N1777" s="70"/>
      <c r="P1777" s="193">
        <f t="shared" ref="P1777:P1840" si="133">J1777/M1777</f>
        <v>689.93473684210517</v>
      </c>
      <c r="Q1777" s="11"/>
      <c r="R1777" s="11"/>
      <c r="S1777" s="11"/>
      <c r="T1777" s="171">
        <f t="shared" ref="T1777:T1840" si="134">F1777/M1777</f>
        <v>12512.447368421053</v>
      </c>
      <c r="U1777" s="11"/>
      <c r="V1777" s="11"/>
      <c r="W1777" s="11"/>
      <c r="Y1777" s="171">
        <v>26217.519999999997</v>
      </c>
      <c r="Z1777" s="171">
        <f t="shared" si="131"/>
        <v>34254.769999999997</v>
      </c>
      <c r="AA1777" s="172"/>
      <c r="AB1777" s="171">
        <f t="shared" si="132"/>
        <v>22346.080000000002</v>
      </c>
      <c r="AC1777" s="171">
        <v>29318.97</v>
      </c>
      <c r="AD1777" s="171"/>
      <c r="AE1777" s="4"/>
      <c r="AF1777" s="4"/>
    </row>
    <row r="1778" spans="1:32">
      <c r="A1778" s="56"/>
      <c r="B1778" s="192"/>
      <c r="C1778" s="11" t="s">
        <v>55</v>
      </c>
      <c r="D1778" s="11"/>
      <c r="E1778" s="11" t="s">
        <v>52</v>
      </c>
      <c r="F1778" s="11">
        <v>1065400</v>
      </c>
      <c r="G1778" s="11"/>
      <c r="H1778" s="11">
        <f t="shared" si="130"/>
        <v>3344</v>
      </c>
      <c r="I1778" s="11"/>
      <c r="J1778" s="204">
        <v>132047.62999999992</v>
      </c>
      <c r="K1778" s="11"/>
      <c r="M1778" s="11">
        <v>330</v>
      </c>
      <c r="N1778" s="70"/>
      <c r="P1778" s="193">
        <f t="shared" si="133"/>
        <v>400.14433333333307</v>
      </c>
      <c r="Q1778" s="11"/>
      <c r="R1778" s="11"/>
      <c r="S1778" s="11"/>
      <c r="T1778" s="171">
        <f t="shared" si="134"/>
        <v>3228.4848484848485</v>
      </c>
      <c r="U1778" s="11"/>
      <c r="V1778" s="11"/>
      <c r="W1778" s="11"/>
      <c r="Y1778" s="171">
        <v>132047.62999999992</v>
      </c>
      <c r="Z1778" s="171">
        <f t="shared" si="131"/>
        <v>172528.17</v>
      </c>
      <c r="AA1778" s="172"/>
      <c r="AB1778" s="171">
        <f t="shared" si="132"/>
        <v>112548.66</v>
      </c>
      <c r="AC1778" s="171">
        <v>147668.42000000001</v>
      </c>
      <c r="AD1778" s="171"/>
      <c r="AE1778" s="4"/>
      <c r="AF1778" s="4"/>
    </row>
    <row r="1779" spans="1:32">
      <c r="A1779" s="56"/>
      <c r="B1779" s="192"/>
      <c r="C1779" s="11" t="s">
        <v>55</v>
      </c>
      <c r="D1779" s="11"/>
      <c r="E1779" s="11" t="s">
        <v>136</v>
      </c>
      <c r="F1779" s="11"/>
      <c r="G1779" s="11"/>
      <c r="H1779" s="11">
        <f t="shared" si="130"/>
        <v>0</v>
      </c>
      <c r="I1779" s="11"/>
      <c r="J1779" s="204">
        <v>12.04</v>
      </c>
      <c r="K1779" s="11"/>
      <c r="M1779" s="11">
        <v>1</v>
      </c>
      <c r="N1779" s="70"/>
      <c r="P1779" s="193">
        <f t="shared" si="133"/>
        <v>12.04</v>
      </c>
      <c r="Q1779" s="11"/>
      <c r="R1779" s="11"/>
      <c r="S1779" s="11"/>
      <c r="T1779" s="171">
        <f t="shared" si="134"/>
        <v>0</v>
      </c>
      <c r="U1779" s="11"/>
      <c r="V1779" s="11"/>
      <c r="W1779" s="11"/>
      <c r="Y1779" s="171">
        <v>12.04</v>
      </c>
      <c r="Z1779" s="171">
        <f t="shared" si="131"/>
        <v>15.73</v>
      </c>
      <c r="AA1779" s="172"/>
      <c r="AB1779" s="171">
        <f t="shared" si="132"/>
        <v>10.26</v>
      </c>
      <c r="AC1779" s="171">
        <v>13.46</v>
      </c>
      <c r="AD1779" s="171"/>
      <c r="AE1779" s="4"/>
      <c r="AF1779" s="4"/>
    </row>
    <row r="1780" spans="1:32">
      <c r="A1780" s="56"/>
      <c r="B1780" s="192"/>
      <c r="C1780" s="11" t="s">
        <v>55</v>
      </c>
      <c r="D1780" s="11"/>
      <c r="E1780" s="11" t="s">
        <v>54</v>
      </c>
      <c r="F1780" s="11">
        <v>2036</v>
      </c>
      <c r="G1780" s="11"/>
      <c r="H1780" s="11">
        <f t="shared" si="130"/>
        <v>6</v>
      </c>
      <c r="I1780" s="11"/>
      <c r="J1780" s="204">
        <v>502.61</v>
      </c>
      <c r="K1780" s="11"/>
      <c r="M1780" s="11">
        <v>3</v>
      </c>
      <c r="N1780" s="70"/>
      <c r="P1780" s="193">
        <f t="shared" si="133"/>
        <v>167.53666666666666</v>
      </c>
      <c r="Q1780" s="11"/>
      <c r="R1780" s="11"/>
      <c r="S1780" s="11"/>
      <c r="T1780" s="171">
        <f t="shared" si="134"/>
        <v>678.66666666666663</v>
      </c>
      <c r="U1780" s="11"/>
      <c r="V1780" s="11"/>
      <c r="W1780" s="11"/>
      <c r="Y1780" s="171">
        <v>502.61</v>
      </c>
      <c r="Z1780" s="171">
        <f t="shared" si="131"/>
        <v>656.69</v>
      </c>
      <c r="AA1780" s="172"/>
      <c r="AB1780" s="171">
        <f t="shared" si="132"/>
        <v>428.39</v>
      </c>
      <c r="AC1780" s="171">
        <v>562.07000000000005</v>
      </c>
      <c r="AD1780" s="171"/>
      <c r="AE1780" s="4"/>
      <c r="AF1780" s="4"/>
    </row>
    <row r="1781" spans="1:32">
      <c r="A1781" s="56"/>
      <c r="B1781" s="192"/>
      <c r="C1781" s="11" t="s">
        <v>55</v>
      </c>
      <c r="D1781" s="11"/>
      <c r="E1781" s="11" t="s">
        <v>72</v>
      </c>
      <c r="F1781" s="11">
        <v>2100</v>
      </c>
      <c r="G1781" s="11"/>
      <c r="H1781" s="11">
        <f t="shared" si="130"/>
        <v>7</v>
      </c>
      <c r="I1781" s="11"/>
      <c r="J1781" s="204">
        <v>322.07</v>
      </c>
      <c r="K1781" s="11"/>
      <c r="M1781" s="11">
        <v>1</v>
      </c>
      <c r="N1781" s="70"/>
      <c r="P1781" s="193">
        <f t="shared" si="133"/>
        <v>322.07</v>
      </c>
      <c r="Q1781" s="11"/>
      <c r="R1781" s="11"/>
      <c r="S1781" s="11"/>
      <c r="T1781" s="171">
        <f t="shared" si="134"/>
        <v>2100</v>
      </c>
      <c r="U1781" s="11"/>
      <c r="V1781" s="11"/>
      <c r="W1781" s="11"/>
      <c r="Y1781" s="171">
        <v>322.07</v>
      </c>
      <c r="Z1781" s="171">
        <f t="shared" si="131"/>
        <v>420.8</v>
      </c>
      <c r="AA1781" s="172"/>
      <c r="AB1781" s="171">
        <f t="shared" si="132"/>
        <v>274.51</v>
      </c>
      <c r="AC1781" s="171">
        <v>360.17</v>
      </c>
      <c r="AD1781" s="171"/>
      <c r="AE1781" s="4"/>
      <c r="AF1781" s="4"/>
    </row>
    <row r="1782" spans="1:32">
      <c r="A1782" s="56"/>
      <c r="B1782" s="192"/>
      <c r="C1782" s="11" t="s">
        <v>56</v>
      </c>
      <c r="D1782" s="11"/>
      <c r="E1782" s="11" t="s">
        <v>57</v>
      </c>
      <c r="F1782" s="11">
        <v>119335</v>
      </c>
      <c r="G1782" s="11"/>
      <c r="H1782" s="11">
        <f t="shared" si="130"/>
        <v>375</v>
      </c>
      <c r="I1782" s="11"/>
      <c r="J1782" s="204">
        <v>18410.739999999998</v>
      </c>
      <c r="K1782" s="11"/>
      <c r="M1782" s="11">
        <v>65</v>
      </c>
      <c r="N1782" s="70"/>
      <c r="P1782" s="193">
        <f t="shared" si="133"/>
        <v>283.24215384615383</v>
      </c>
      <c r="Q1782" s="11"/>
      <c r="R1782" s="11"/>
      <c r="S1782" s="11"/>
      <c r="T1782" s="171">
        <f t="shared" si="134"/>
        <v>1835.9230769230769</v>
      </c>
      <c r="U1782" s="11"/>
      <c r="V1782" s="11"/>
      <c r="W1782" s="11"/>
      <c r="Y1782" s="171">
        <v>18410.739999999998</v>
      </c>
      <c r="Z1782" s="171">
        <f t="shared" si="131"/>
        <v>24054.74</v>
      </c>
      <c r="AA1782" s="172"/>
      <c r="AB1782" s="171">
        <f t="shared" si="132"/>
        <v>15692.1</v>
      </c>
      <c r="AC1782" s="171">
        <v>20588.669999999998</v>
      </c>
      <c r="AD1782" s="171"/>
      <c r="AE1782" s="4"/>
      <c r="AF1782" s="4"/>
    </row>
    <row r="1783" spans="1:32">
      <c r="A1783" s="56"/>
      <c r="B1783" s="192"/>
      <c r="C1783" s="11" t="s">
        <v>58</v>
      </c>
      <c r="D1783" s="11"/>
      <c r="E1783" s="11" t="s">
        <v>59</v>
      </c>
      <c r="F1783" s="11">
        <v>8982</v>
      </c>
      <c r="G1783" s="11"/>
      <c r="H1783" s="11">
        <f t="shared" si="130"/>
        <v>28</v>
      </c>
      <c r="I1783" s="11"/>
      <c r="J1783" s="204">
        <v>1538.7799999999997</v>
      </c>
      <c r="K1783" s="11"/>
      <c r="M1783" s="11">
        <v>6</v>
      </c>
      <c r="N1783" s="70"/>
      <c r="P1783" s="193">
        <f t="shared" si="133"/>
        <v>256.46333333333331</v>
      </c>
      <c r="Q1783" s="11"/>
      <c r="R1783" s="11"/>
      <c r="S1783" s="11"/>
      <c r="T1783" s="171">
        <f t="shared" si="134"/>
        <v>1497</v>
      </c>
      <c r="U1783" s="11"/>
      <c r="V1783" s="11"/>
      <c r="W1783" s="11"/>
      <c r="Y1783" s="171">
        <v>1538.7799999999997</v>
      </c>
      <c r="Z1783" s="171">
        <f t="shared" si="131"/>
        <v>2010.51</v>
      </c>
      <c r="AA1783" s="172"/>
      <c r="AB1783" s="171">
        <f t="shared" si="132"/>
        <v>1311.55</v>
      </c>
      <c r="AC1783" s="171">
        <v>1720.81</v>
      </c>
      <c r="AD1783" s="171"/>
      <c r="AE1783" s="4"/>
      <c r="AF1783" s="4"/>
    </row>
    <row r="1784" spans="1:32">
      <c r="A1784" s="56"/>
      <c r="B1784" s="192"/>
      <c r="C1784" s="11" t="s">
        <v>60</v>
      </c>
      <c r="D1784" s="11"/>
      <c r="E1784" s="11" t="s">
        <v>61</v>
      </c>
      <c r="F1784" s="11">
        <v>199472</v>
      </c>
      <c r="G1784" s="11"/>
      <c r="H1784" s="11">
        <f t="shared" si="130"/>
        <v>626</v>
      </c>
      <c r="I1784" s="11"/>
      <c r="J1784" s="204">
        <v>36621.409999999996</v>
      </c>
      <c r="K1784" s="11"/>
      <c r="M1784" s="11">
        <v>172</v>
      </c>
      <c r="N1784" s="70"/>
      <c r="P1784" s="193">
        <f t="shared" si="133"/>
        <v>212.91517441860464</v>
      </c>
      <c r="Q1784" s="11"/>
      <c r="R1784" s="11"/>
      <c r="S1784" s="11"/>
      <c r="T1784" s="171">
        <f t="shared" si="134"/>
        <v>1159.7209302325582</v>
      </c>
      <c r="U1784" s="11"/>
      <c r="V1784" s="11"/>
      <c r="W1784" s="11"/>
      <c r="Y1784" s="171">
        <v>36621.409999999996</v>
      </c>
      <c r="Z1784" s="171">
        <f t="shared" si="131"/>
        <v>47848.08</v>
      </c>
      <c r="AA1784" s="172"/>
      <c r="AB1784" s="171">
        <f t="shared" si="132"/>
        <v>31213.67</v>
      </c>
      <c r="AC1784" s="171">
        <v>40953.599999999999</v>
      </c>
      <c r="AD1784" s="171"/>
      <c r="AE1784" s="4"/>
      <c r="AF1784" s="4"/>
    </row>
    <row r="1785" spans="1:32">
      <c r="A1785" s="56"/>
      <c r="B1785" s="192"/>
      <c r="C1785" s="11" t="s">
        <v>65</v>
      </c>
      <c r="D1785" s="11"/>
      <c r="E1785" s="11" t="s">
        <v>355</v>
      </c>
      <c r="F1785" s="11">
        <v>-555</v>
      </c>
      <c r="G1785" s="11"/>
      <c r="H1785" s="11">
        <f t="shared" si="130"/>
        <v>-2</v>
      </c>
      <c r="I1785" s="11"/>
      <c r="J1785" s="204">
        <v>-47.06</v>
      </c>
      <c r="K1785" s="11"/>
      <c r="M1785" s="11">
        <v>2</v>
      </c>
      <c r="N1785" s="70"/>
      <c r="P1785" s="193">
        <f t="shared" si="133"/>
        <v>-23.53</v>
      </c>
      <c r="Q1785" s="11"/>
      <c r="R1785" s="11"/>
      <c r="S1785" s="11"/>
      <c r="T1785" s="171">
        <f t="shared" si="134"/>
        <v>-277.5</v>
      </c>
      <c r="U1785" s="11"/>
      <c r="V1785" s="11"/>
      <c r="W1785" s="11"/>
      <c r="Y1785" s="171">
        <v>-47.06</v>
      </c>
      <c r="Z1785" s="171">
        <f t="shared" si="131"/>
        <v>-61.49</v>
      </c>
      <c r="AA1785" s="172"/>
      <c r="AB1785" s="171">
        <f t="shared" si="132"/>
        <v>-40.11</v>
      </c>
      <c r="AC1785" s="171">
        <v>-52.63</v>
      </c>
      <c r="AD1785" s="171"/>
      <c r="AE1785" s="4"/>
      <c r="AF1785" s="4"/>
    </row>
    <row r="1786" spans="1:32">
      <c r="A1786" s="56"/>
      <c r="B1786" s="192"/>
      <c r="C1786" s="11" t="s">
        <v>67</v>
      </c>
      <c r="D1786" s="11"/>
      <c r="E1786" s="11" t="s">
        <v>68</v>
      </c>
      <c r="F1786" s="11">
        <v>197761</v>
      </c>
      <c r="G1786" s="11"/>
      <c r="H1786" s="11">
        <f t="shared" si="130"/>
        <v>621</v>
      </c>
      <c r="I1786" s="11"/>
      <c r="J1786" s="204">
        <v>24585.38</v>
      </c>
      <c r="K1786" s="11"/>
      <c r="M1786" s="11">
        <v>35</v>
      </c>
      <c r="N1786" s="70"/>
      <c r="P1786" s="193">
        <f t="shared" si="133"/>
        <v>702.43942857142861</v>
      </c>
      <c r="Q1786" s="11"/>
      <c r="R1786" s="11"/>
      <c r="S1786" s="11"/>
      <c r="T1786" s="171">
        <f t="shared" si="134"/>
        <v>5650.3142857142857</v>
      </c>
      <c r="U1786" s="11"/>
      <c r="V1786" s="11"/>
      <c r="W1786" s="11"/>
      <c r="Y1786" s="171">
        <v>24585.38</v>
      </c>
      <c r="Z1786" s="171">
        <f t="shared" si="131"/>
        <v>32122.28</v>
      </c>
      <c r="AA1786" s="172"/>
      <c r="AB1786" s="171">
        <f t="shared" si="132"/>
        <v>20954.95</v>
      </c>
      <c r="AC1786" s="171">
        <v>27493.75</v>
      </c>
      <c r="AD1786" s="171"/>
      <c r="AE1786" s="4"/>
      <c r="AF1786" s="4"/>
    </row>
    <row r="1787" spans="1:32">
      <c r="A1787" s="56"/>
      <c r="B1787" s="192"/>
      <c r="C1787" s="11" t="s">
        <v>69</v>
      </c>
      <c r="D1787" s="11"/>
      <c r="E1787" s="11" t="s">
        <v>70</v>
      </c>
      <c r="F1787" s="11">
        <v>1029992</v>
      </c>
      <c r="G1787" s="11"/>
      <c r="H1787" s="11">
        <f t="shared" si="130"/>
        <v>3233</v>
      </c>
      <c r="I1787" s="11"/>
      <c r="J1787" s="204">
        <v>147128.10999999993</v>
      </c>
      <c r="K1787" s="11"/>
      <c r="M1787" s="11">
        <v>407</v>
      </c>
      <c r="N1787" s="70"/>
      <c r="P1787" s="193">
        <f t="shared" si="133"/>
        <v>361.4941277641276</v>
      </c>
      <c r="Q1787" s="11"/>
      <c r="R1787" s="11"/>
      <c r="S1787" s="11"/>
      <c r="T1787" s="171">
        <f t="shared" si="134"/>
        <v>2530.6928746928747</v>
      </c>
      <c r="U1787" s="11"/>
      <c r="V1787" s="11"/>
      <c r="W1787" s="11"/>
      <c r="Y1787" s="171">
        <v>147128.10999999993</v>
      </c>
      <c r="Z1787" s="171">
        <f t="shared" si="131"/>
        <v>192231.73</v>
      </c>
      <c r="AA1787" s="172"/>
      <c r="AB1787" s="171">
        <f t="shared" si="132"/>
        <v>125402.26</v>
      </c>
      <c r="AC1787" s="171">
        <v>164532.87</v>
      </c>
      <c r="AD1787" s="171"/>
      <c r="AE1787" s="4"/>
      <c r="AF1787" s="4"/>
    </row>
    <row r="1788" spans="1:32">
      <c r="A1788" s="56"/>
      <c r="B1788" s="192"/>
      <c r="C1788" s="11" t="s">
        <v>71</v>
      </c>
      <c r="D1788" s="11"/>
      <c r="E1788" s="11" t="s">
        <v>72</v>
      </c>
      <c r="F1788" s="11">
        <v>65249507</v>
      </c>
      <c r="G1788" s="11"/>
      <c r="H1788" s="11">
        <f t="shared" si="130"/>
        <v>204794</v>
      </c>
      <c r="I1788" s="11"/>
      <c r="J1788" s="204">
        <v>5298181.9499999927</v>
      </c>
      <c r="K1788" s="11"/>
      <c r="M1788" s="11">
        <v>2841</v>
      </c>
      <c r="N1788" s="70"/>
      <c r="P1788" s="193">
        <f t="shared" si="133"/>
        <v>1864.9003695881706</v>
      </c>
      <c r="Q1788" s="11"/>
      <c r="R1788" s="11"/>
      <c r="S1788" s="11"/>
      <c r="T1788" s="171">
        <f t="shared" si="134"/>
        <v>22967.091517071454</v>
      </c>
      <c r="U1788" s="11"/>
      <c r="V1788" s="11"/>
      <c r="W1788" s="11"/>
      <c r="Y1788" s="171">
        <v>5298181.9499999927</v>
      </c>
      <c r="Z1788" s="171">
        <f t="shared" si="131"/>
        <v>6922393.4400000004</v>
      </c>
      <c r="AA1788" s="172"/>
      <c r="AB1788" s="171">
        <f t="shared" si="132"/>
        <v>4515819.57</v>
      </c>
      <c r="AC1788" s="171">
        <v>5924939.21</v>
      </c>
      <c r="AD1788" s="171"/>
      <c r="AE1788" s="4"/>
      <c r="AF1788" s="4"/>
    </row>
    <row r="1789" spans="1:32">
      <c r="A1789" s="56"/>
      <c r="B1789" s="192"/>
      <c r="C1789" s="11" t="s">
        <v>71</v>
      </c>
      <c r="D1789" s="11"/>
      <c r="E1789" s="11" t="s">
        <v>73</v>
      </c>
      <c r="F1789" s="11">
        <v>4250</v>
      </c>
      <c r="G1789" s="11"/>
      <c r="H1789" s="11">
        <f t="shared" si="130"/>
        <v>13</v>
      </c>
      <c r="I1789" s="11"/>
      <c r="J1789" s="204">
        <v>893.62999999999988</v>
      </c>
      <c r="K1789" s="11"/>
      <c r="M1789" s="11">
        <v>2</v>
      </c>
      <c r="N1789" s="70"/>
      <c r="P1789" s="193">
        <f t="shared" si="133"/>
        <v>446.81499999999994</v>
      </c>
      <c r="Q1789" s="11"/>
      <c r="R1789" s="11"/>
      <c r="S1789" s="11"/>
      <c r="T1789" s="171">
        <f t="shared" si="134"/>
        <v>2125</v>
      </c>
      <c r="U1789" s="11"/>
      <c r="V1789" s="11"/>
      <c r="W1789" s="11"/>
      <c r="Y1789" s="171">
        <v>893.62999999999988</v>
      </c>
      <c r="Z1789" s="171">
        <f t="shared" si="131"/>
        <v>1167.58</v>
      </c>
      <c r="AA1789" s="172"/>
      <c r="AB1789" s="171">
        <f t="shared" si="132"/>
        <v>761.67</v>
      </c>
      <c r="AC1789" s="171">
        <v>999.34</v>
      </c>
      <c r="AD1789" s="171"/>
      <c r="AE1789" s="4"/>
      <c r="AF1789" s="4"/>
    </row>
    <row r="1790" spans="1:32">
      <c r="A1790" s="56"/>
      <c r="B1790" s="192"/>
      <c r="C1790" s="11" t="s">
        <v>71</v>
      </c>
      <c r="D1790" s="11"/>
      <c r="E1790" s="11" t="s">
        <v>578</v>
      </c>
      <c r="F1790" s="11">
        <v>303</v>
      </c>
      <c r="G1790" s="11"/>
      <c r="H1790" s="11">
        <f t="shared" si="130"/>
        <v>1</v>
      </c>
      <c r="I1790" s="11"/>
      <c r="J1790" s="204">
        <v>61.97</v>
      </c>
      <c r="K1790" s="11"/>
      <c r="M1790" s="11">
        <v>1</v>
      </c>
      <c r="N1790" s="70"/>
      <c r="P1790" s="193">
        <f t="shared" si="133"/>
        <v>61.97</v>
      </c>
      <c r="Q1790" s="11"/>
      <c r="R1790" s="11"/>
      <c r="S1790" s="11"/>
      <c r="T1790" s="171">
        <f t="shared" si="134"/>
        <v>303</v>
      </c>
      <c r="U1790" s="11"/>
      <c r="V1790" s="11"/>
      <c r="W1790" s="11"/>
      <c r="Y1790" s="171">
        <v>61.97</v>
      </c>
      <c r="Z1790" s="171">
        <f t="shared" si="131"/>
        <v>80.97</v>
      </c>
      <c r="AA1790" s="172"/>
      <c r="AB1790" s="171">
        <f t="shared" si="132"/>
        <v>52.82</v>
      </c>
      <c r="AC1790" s="171">
        <v>69.3</v>
      </c>
      <c r="AD1790" s="171"/>
      <c r="AE1790" s="4"/>
      <c r="AF1790" s="4"/>
    </row>
    <row r="1791" spans="1:32">
      <c r="A1791" s="56"/>
      <c r="B1791" s="192"/>
      <c r="C1791" s="11" t="s">
        <v>74</v>
      </c>
      <c r="D1791" s="11"/>
      <c r="E1791" s="11" t="s">
        <v>322</v>
      </c>
      <c r="F1791" s="11">
        <v>66242</v>
      </c>
      <c r="G1791" s="11"/>
      <c r="H1791" s="11">
        <f t="shared" si="130"/>
        <v>208</v>
      </c>
      <c r="I1791" s="11"/>
      <c r="J1791" s="204">
        <v>27626.41</v>
      </c>
      <c r="K1791" s="11"/>
      <c r="M1791" s="11">
        <v>19</v>
      </c>
      <c r="N1791" s="70"/>
      <c r="P1791" s="193">
        <f t="shared" si="133"/>
        <v>1454.0215789473684</v>
      </c>
      <c r="Q1791" s="11"/>
      <c r="R1791" s="11"/>
      <c r="S1791" s="11"/>
      <c r="T1791" s="171">
        <f t="shared" si="134"/>
        <v>3486.4210526315787</v>
      </c>
      <c r="U1791" s="11"/>
      <c r="V1791" s="11"/>
      <c r="W1791" s="11"/>
      <c r="Y1791" s="171">
        <v>27626.41</v>
      </c>
      <c r="Z1791" s="171">
        <f t="shared" si="131"/>
        <v>36095.57</v>
      </c>
      <c r="AA1791" s="172"/>
      <c r="AB1791" s="171">
        <f t="shared" si="132"/>
        <v>23546.92</v>
      </c>
      <c r="AC1791" s="171">
        <v>30894.52</v>
      </c>
      <c r="AD1791" s="171"/>
      <c r="AE1791" s="4"/>
      <c r="AF1791" s="4"/>
    </row>
    <row r="1792" spans="1:32">
      <c r="A1792" s="56"/>
      <c r="B1792" s="192"/>
      <c r="C1792" s="11" t="s">
        <v>76</v>
      </c>
      <c r="D1792" s="11"/>
      <c r="E1792" s="11" t="s">
        <v>77</v>
      </c>
      <c r="F1792" s="11">
        <v>8129</v>
      </c>
      <c r="G1792" s="11"/>
      <c r="H1792" s="11">
        <f t="shared" si="130"/>
        <v>26</v>
      </c>
      <c r="I1792" s="11"/>
      <c r="J1792" s="204">
        <v>841.98</v>
      </c>
      <c r="K1792" s="11"/>
      <c r="M1792" s="11">
        <v>8</v>
      </c>
      <c r="N1792" s="70"/>
      <c r="P1792" s="193">
        <f t="shared" si="133"/>
        <v>105.2475</v>
      </c>
      <c r="Q1792" s="11"/>
      <c r="R1792" s="11"/>
      <c r="S1792" s="11"/>
      <c r="T1792" s="171">
        <f t="shared" si="134"/>
        <v>1016.125</v>
      </c>
      <c r="U1792" s="11"/>
      <c r="V1792" s="11"/>
      <c r="W1792" s="11"/>
      <c r="Y1792" s="171">
        <v>841.98</v>
      </c>
      <c r="Z1792" s="171">
        <f t="shared" si="131"/>
        <v>1100.0999999999999</v>
      </c>
      <c r="AA1792" s="172"/>
      <c r="AB1792" s="171">
        <f t="shared" si="132"/>
        <v>717.65</v>
      </c>
      <c r="AC1792" s="171">
        <v>941.58</v>
      </c>
      <c r="AD1792" s="171"/>
      <c r="AE1792" s="4"/>
      <c r="AF1792" s="4"/>
    </row>
    <row r="1793" spans="1:32">
      <c r="A1793" s="56"/>
      <c r="B1793" s="192"/>
      <c r="C1793" s="11" t="s">
        <v>78</v>
      </c>
      <c r="D1793" s="11"/>
      <c r="E1793" s="11" t="s">
        <v>79</v>
      </c>
      <c r="F1793" s="11">
        <v>-76856</v>
      </c>
      <c r="G1793" s="11"/>
      <c r="H1793" s="11">
        <f t="shared" si="130"/>
        <v>-241</v>
      </c>
      <c r="I1793" s="11"/>
      <c r="J1793" s="204">
        <v>-3901.3499999999995</v>
      </c>
      <c r="K1793" s="11"/>
      <c r="M1793" s="11">
        <v>11</v>
      </c>
      <c r="N1793" s="70"/>
      <c r="P1793" s="193">
        <f t="shared" si="133"/>
        <v>-354.66818181818178</v>
      </c>
      <c r="Q1793" s="11"/>
      <c r="R1793" s="11"/>
      <c r="S1793" s="11"/>
      <c r="T1793" s="171">
        <f t="shared" si="134"/>
        <v>-6986.909090909091</v>
      </c>
      <c r="U1793" s="11"/>
      <c r="V1793" s="11"/>
      <c r="W1793" s="11"/>
      <c r="Y1793" s="171">
        <v>-3901.3499999999995</v>
      </c>
      <c r="Z1793" s="171">
        <f t="shared" si="131"/>
        <v>-5097.3500000000004</v>
      </c>
      <c r="AA1793" s="172"/>
      <c r="AB1793" s="171">
        <f t="shared" si="132"/>
        <v>-3325.25</v>
      </c>
      <c r="AC1793" s="171">
        <v>-4362.87</v>
      </c>
      <c r="AD1793" s="171"/>
      <c r="AE1793" s="4"/>
      <c r="AF1793" s="4"/>
    </row>
    <row r="1794" spans="1:32">
      <c r="A1794" s="56"/>
      <c r="B1794" s="192"/>
      <c r="C1794" s="11" t="s">
        <v>80</v>
      </c>
      <c r="D1794" s="11"/>
      <c r="E1794" s="11" t="s">
        <v>81</v>
      </c>
      <c r="F1794" s="11">
        <v>121251</v>
      </c>
      <c r="G1794" s="11"/>
      <c r="H1794" s="11">
        <f t="shared" si="130"/>
        <v>381</v>
      </c>
      <c r="I1794" s="11"/>
      <c r="J1794" s="204">
        <v>14209.409999999996</v>
      </c>
      <c r="K1794" s="11"/>
      <c r="M1794" s="11">
        <v>35</v>
      </c>
      <c r="N1794" s="70"/>
      <c r="P1794" s="193">
        <f t="shared" si="133"/>
        <v>405.98314285714275</v>
      </c>
      <c r="Q1794" s="11"/>
      <c r="R1794" s="11"/>
      <c r="S1794" s="11"/>
      <c r="T1794" s="171">
        <f t="shared" si="134"/>
        <v>3464.3142857142857</v>
      </c>
      <c r="U1794" s="11"/>
      <c r="V1794" s="11"/>
      <c r="W1794" s="11"/>
      <c r="Y1794" s="171">
        <v>14209.409999999996</v>
      </c>
      <c r="Z1794" s="171">
        <f t="shared" si="131"/>
        <v>18565.45</v>
      </c>
      <c r="AA1794" s="172"/>
      <c r="AB1794" s="171">
        <f t="shared" si="132"/>
        <v>12111.16</v>
      </c>
      <c r="AC1794" s="171">
        <v>15890.34</v>
      </c>
      <c r="AD1794" s="171"/>
      <c r="AE1794" s="4"/>
      <c r="AF1794" s="4"/>
    </row>
    <row r="1795" spans="1:32">
      <c r="A1795" s="56"/>
      <c r="B1795" s="192"/>
      <c r="C1795" s="11" t="s">
        <v>80</v>
      </c>
      <c r="D1795" s="11"/>
      <c r="E1795" s="11" t="s">
        <v>82</v>
      </c>
      <c r="F1795" s="11">
        <v>384</v>
      </c>
      <c r="G1795" s="11"/>
      <c r="H1795" s="11">
        <f t="shared" si="130"/>
        <v>1</v>
      </c>
      <c r="I1795" s="11"/>
      <c r="J1795" s="204">
        <v>52.6</v>
      </c>
      <c r="K1795" s="11"/>
      <c r="M1795" s="11">
        <v>1</v>
      </c>
      <c r="N1795" s="70"/>
      <c r="P1795" s="193">
        <f t="shared" si="133"/>
        <v>52.6</v>
      </c>
      <c r="Q1795" s="11"/>
      <c r="R1795" s="11"/>
      <c r="S1795" s="11"/>
      <c r="T1795" s="171">
        <f t="shared" si="134"/>
        <v>384</v>
      </c>
      <c r="U1795" s="11"/>
      <c r="V1795" s="11"/>
      <c r="W1795" s="11"/>
      <c r="Y1795" s="171">
        <v>52.6</v>
      </c>
      <c r="Z1795" s="171">
        <f t="shared" si="131"/>
        <v>68.73</v>
      </c>
      <c r="AA1795" s="172"/>
      <c r="AB1795" s="171">
        <f t="shared" si="132"/>
        <v>44.83</v>
      </c>
      <c r="AC1795" s="171">
        <v>58.82</v>
      </c>
      <c r="AD1795" s="171"/>
      <c r="AE1795" s="4"/>
      <c r="AF1795" s="4"/>
    </row>
    <row r="1796" spans="1:32">
      <c r="A1796" s="56"/>
      <c r="B1796" s="192"/>
      <c r="C1796" s="11" t="s">
        <v>83</v>
      </c>
      <c r="D1796" s="11"/>
      <c r="E1796" s="11" t="s">
        <v>85</v>
      </c>
      <c r="F1796" s="11">
        <v>1154218</v>
      </c>
      <c r="G1796" s="11"/>
      <c r="H1796" s="11">
        <f t="shared" si="130"/>
        <v>3623</v>
      </c>
      <c r="I1796" s="11"/>
      <c r="J1796" s="204">
        <v>160634.54999999987</v>
      </c>
      <c r="K1796" s="11"/>
      <c r="M1796" s="11">
        <v>488</v>
      </c>
      <c r="N1796" s="70"/>
      <c r="P1796" s="193">
        <f t="shared" si="133"/>
        <v>329.16915983606532</v>
      </c>
      <c r="Q1796" s="11"/>
      <c r="R1796" s="11"/>
      <c r="S1796" s="11"/>
      <c r="T1796" s="171">
        <f t="shared" si="134"/>
        <v>2365.2008196721313</v>
      </c>
      <c r="U1796" s="11"/>
      <c r="V1796" s="11"/>
      <c r="W1796" s="11"/>
      <c r="Y1796" s="171">
        <v>160634.54999999987</v>
      </c>
      <c r="Z1796" s="171">
        <f t="shared" si="131"/>
        <v>209878.7</v>
      </c>
      <c r="AA1796" s="172"/>
      <c r="AB1796" s="171">
        <f t="shared" si="132"/>
        <v>136914.26</v>
      </c>
      <c r="AC1796" s="171">
        <v>179637.08</v>
      </c>
      <c r="AD1796" s="171"/>
      <c r="AE1796" s="4"/>
      <c r="AF1796" s="4"/>
    </row>
    <row r="1797" spans="1:32">
      <c r="A1797" s="56"/>
      <c r="B1797" s="192"/>
      <c r="C1797" s="11" t="s">
        <v>88</v>
      </c>
      <c r="D1797" s="11"/>
      <c r="E1797" s="11" t="s">
        <v>89</v>
      </c>
      <c r="F1797" s="11">
        <v>142207</v>
      </c>
      <c r="G1797" s="11"/>
      <c r="H1797" s="11">
        <f t="shared" si="130"/>
        <v>446</v>
      </c>
      <c r="I1797" s="11"/>
      <c r="J1797" s="204">
        <v>26414.12</v>
      </c>
      <c r="K1797" s="11"/>
      <c r="M1797" s="11">
        <v>40</v>
      </c>
      <c r="N1797" s="70"/>
      <c r="P1797" s="193">
        <f t="shared" si="133"/>
        <v>660.35299999999995</v>
      </c>
      <c r="Q1797" s="11"/>
      <c r="R1797" s="11"/>
      <c r="S1797" s="11"/>
      <c r="T1797" s="171">
        <f t="shared" si="134"/>
        <v>3555.1750000000002</v>
      </c>
      <c r="U1797" s="11"/>
      <c r="V1797" s="11"/>
      <c r="W1797" s="11"/>
      <c r="Y1797" s="171">
        <v>26414.12</v>
      </c>
      <c r="Z1797" s="171">
        <f t="shared" si="131"/>
        <v>34511.64</v>
      </c>
      <c r="AA1797" s="172"/>
      <c r="AB1797" s="171">
        <f t="shared" si="132"/>
        <v>22513.65</v>
      </c>
      <c r="AC1797" s="171">
        <v>29538.82</v>
      </c>
      <c r="AD1797" s="171"/>
      <c r="AE1797" s="4"/>
      <c r="AF1797" s="4"/>
    </row>
    <row r="1798" spans="1:32">
      <c r="A1798" s="56"/>
      <c r="B1798" s="192"/>
      <c r="C1798" s="11" t="s">
        <v>88</v>
      </c>
      <c r="D1798" s="11"/>
      <c r="E1798" s="11" t="s">
        <v>66</v>
      </c>
      <c r="F1798" s="11">
        <v>1317901</v>
      </c>
      <c r="G1798" s="11"/>
      <c r="H1798" s="11">
        <f t="shared" si="130"/>
        <v>4136</v>
      </c>
      <c r="I1798" s="11"/>
      <c r="J1798" s="204">
        <v>193463.78000000012</v>
      </c>
      <c r="K1798" s="11"/>
      <c r="M1798" s="11">
        <v>338</v>
      </c>
      <c r="N1798" s="70"/>
      <c r="P1798" s="193">
        <f t="shared" si="133"/>
        <v>572.37804733727842</v>
      </c>
      <c r="Q1798" s="11"/>
      <c r="R1798" s="11"/>
      <c r="S1798" s="11"/>
      <c r="T1798" s="171">
        <f t="shared" si="134"/>
        <v>3899.1153846153848</v>
      </c>
      <c r="U1798" s="11"/>
      <c r="V1798" s="11"/>
      <c r="W1798" s="11"/>
      <c r="Y1798" s="171">
        <v>193463.78000000012</v>
      </c>
      <c r="Z1798" s="171">
        <f t="shared" si="131"/>
        <v>252772.07</v>
      </c>
      <c r="AA1798" s="172"/>
      <c r="AB1798" s="171">
        <f t="shared" si="132"/>
        <v>164895.72</v>
      </c>
      <c r="AC1798" s="171">
        <v>216349.9</v>
      </c>
      <c r="AD1798" s="171"/>
      <c r="AE1798" s="4"/>
      <c r="AF1798" s="4"/>
    </row>
    <row r="1799" spans="1:32">
      <c r="A1799" s="56"/>
      <c r="B1799" s="192"/>
      <c r="C1799" s="11" t="s">
        <v>90</v>
      </c>
      <c r="D1799" s="11"/>
      <c r="E1799" s="11" t="s">
        <v>91</v>
      </c>
      <c r="F1799" s="11">
        <v>200190</v>
      </c>
      <c r="G1799" s="11"/>
      <c r="H1799" s="11">
        <f t="shared" si="130"/>
        <v>628</v>
      </c>
      <c r="I1799" s="11"/>
      <c r="J1799" s="204">
        <v>33762.310000000005</v>
      </c>
      <c r="K1799" s="11"/>
      <c r="M1799" s="11">
        <v>145</v>
      </c>
      <c r="N1799" s="70"/>
      <c r="P1799" s="193">
        <f t="shared" si="133"/>
        <v>232.84351724137935</v>
      </c>
      <c r="Q1799" s="11"/>
      <c r="R1799" s="11"/>
      <c r="S1799" s="11"/>
      <c r="T1799" s="171">
        <f t="shared" si="134"/>
        <v>1380.6206896551723</v>
      </c>
      <c r="U1799" s="11"/>
      <c r="V1799" s="11"/>
      <c r="W1799" s="11"/>
      <c r="Y1799" s="171">
        <v>33762.310000000005</v>
      </c>
      <c r="Z1799" s="171">
        <f t="shared" si="131"/>
        <v>44112.49</v>
      </c>
      <c r="AA1799" s="172"/>
      <c r="AB1799" s="171">
        <f t="shared" si="132"/>
        <v>28776.76</v>
      </c>
      <c r="AC1799" s="171">
        <v>37756.28</v>
      </c>
      <c r="AD1799" s="171"/>
      <c r="AE1799" s="4"/>
      <c r="AF1799" s="4"/>
    </row>
    <row r="1800" spans="1:32">
      <c r="A1800" s="56"/>
      <c r="B1800" s="192"/>
      <c r="C1800" s="11" t="s">
        <v>90</v>
      </c>
      <c r="D1800" s="11"/>
      <c r="E1800" s="11" t="s">
        <v>92</v>
      </c>
      <c r="F1800" s="11">
        <v>309687</v>
      </c>
      <c r="G1800" s="11"/>
      <c r="H1800" s="11">
        <f t="shared" si="130"/>
        <v>972</v>
      </c>
      <c r="I1800" s="11"/>
      <c r="J1800" s="204">
        <v>42748.489999999991</v>
      </c>
      <c r="K1800" s="11"/>
      <c r="M1800" s="11">
        <v>146</v>
      </c>
      <c r="N1800" s="70"/>
      <c r="P1800" s="193">
        <f t="shared" si="133"/>
        <v>292.79787671232873</v>
      </c>
      <c r="Q1800" s="11"/>
      <c r="R1800" s="11"/>
      <c r="S1800" s="11"/>
      <c r="T1800" s="171">
        <f t="shared" si="134"/>
        <v>2121.1438356164385</v>
      </c>
      <c r="U1800" s="11"/>
      <c r="V1800" s="11"/>
      <c r="W1800" s="11"/>
      <c r="Y1800" s="171">
        <v>42748.489999999991</v>
      </c>
      <c r="Z1800" s="171">
        <f t="shared" si="131"/>
        <v>55853.47</v>
      </c>
      <c r="AA1800" s="172"/>
      <c r="AB1800" s="171">
        <f t="shared" si="132"/>
        <v>36435.980000000003</v>
      </c>
      <c r="AC1800" s="171">
        <v>47805.49</v>
      </c>
      <c r="AD1800" s="171"/>
      <c r="AE1800" s="4"/>
      <c r="AF1800" s="4"/>
    </row>
    <row r="1801" spans="1:32">
      <c r="A1801" s="56"/>
      <c r="B1801" s="192"/>
      <c r="C1801" s="11" t="s">
        <v>90</v>
      </c>
      <c r="D1801" s="11"/>
      <c r="E1801" s="11" t="s">
        <v>93</v>
      </c>
      <c r="F1801" s="11">
        <v>11601</v>
      </c>
      <c r="G1801" s="11"/>
      <c r="H1801" s="11">
        <f t="shared" si="130"/>
        <v>36</v>
      </c>
      <c r="I1801" s="11"/>
      <c r="J1801" s="204">
        <v>1176.23</v>
      </c>
      <c r="K1801" s="11"/>
      <c r="M1801" s="11">
        <v>5</v>
      </c>
      <c r="N1801" s="70"/>
      <c r="P1801" s="193">
        <f t="shared" si="133"/>
        <v>235.24600000000001</v>
      </c>
      <c r="Q1801" s="11"/>
      <c r="R1801" s="11"/>
      <c r="S1801" s="11"/>
      <c r="T1801" s="171">
        <f t="shared" si="134"/>
        <v>2320.1999999999998</v>
      </c>
      <c r="U1801" s="11"/>
      <c r="V1801" s="11"/>
      <c r="W1801" s="11"/>
      <c r="Y1801" s="171">
        <v>1176.23</v>
      </c>
      <c r="Z1801" s="171">
        <f t="shared" si="131"/>
        <v>1536.82</v>
      </c>
      <c r="AA1801" s="172"/>
      <c r="AB1801" s="171">
        <f t="shared" si="132"/>
        <v>1002.54</v>
      </c>
      <c r="AC1801" s="171">
        <v>1315.37</v>
      </c>
      <c r="AD1801" s="171"/>
      <c r="AE1801" s="4"/>
      <c r="AF1801" s="4"/>
    </row>
    <row r="1802" spans="1:32">
      <c r="A1802" s="56"/>
      <c r="B1802" s="192"/>
      <c r="C1802" s="11" t="s">
        <v>90</v>
      </c>
      <c r="D1802" s="11"/>
      <c r="E1802" s="11" t="s">
        <v>94</v>
      </c>
      <c r="F1802" s="11">
        <v>3830</v>
      </c>
      <c r="G1802" s="11"/>
      <c r="H1802" s="11">
        <f t="shared" si="130"/>
        <v>12</v>
      </c>
      <c r="I1802" s="11"/>
      <c r="J1802" s="204">
        <v>609.12</v>
      </c>
      <c r="K1802" s="11"/>
      <c r="M1802" s="11">
        <v>1</v>
      </c>
      <c r="N1802" s="70"/>
      <c r="P1802" s="193">
        <f t="shared" si="133"/>
        <v>609.12</v>
      </c>
      <c r="Q1802" s="11"/>
      <c r="R1802" s="11"/>
      <c r="S1802" s="11"/>
      <c r="T1802" s="171">
        <f t="shared" si="134"/>
        <v>3830</v>
      </c>
      <c r="U1802" s="11"/>
      <c r="V1802" s="11"/>
      <c r="W1802" s="11"/>
      <c r="Y1802" s="171">
        <v>609.12</v>
      </c>
      <c r="Z1802" s="171">
        <f t="shared" si="131"/>
        <v>795.85</v>
      </c>
      <c r="AA1802" s="172"/>
      <c r="AB1802" s="171">
        <f t="shared" si="132"/>
        <v>519.16999999999996</v>
      </c>
      <c r="AC1802" s="171">
        <v>681.18</v>
      </c>
      <c r="AD1802" s="171"/>
      <c r="AE1802" s="4"/>
      <c r="AF1802" s="4"/>
    </row>
    <row r="1803" spans="1:32">
      <c r="A1803" s="56"/>
      <c r="B1803" s="192"/>
      <c r="C1803" s="11" t="s">
        <v>95</v>
      </c>
      <c r="D1803" s="11"/>
      <c r="E1803" s="11" t="s">
        <v>96</v>
      </c>
      <c r="F1803" s="11">
        <v>49440</v>
      </c>
      <c r="G1803" s="11"/>
      <c r="H1803" s="11">
        <f t="shared" si="130"/>
        <v>155</v>
      </c>
      <c r="I1803" s="11"/>
      <c r="J1803" s="204">
        <v>9356.8000000000029</v>
      </c>
      <c r="K1803" s="11"/>
      <c r="M1803" s="11">
        <v>66</v>
      </c>
      <c r="N1803" s="70"/>
      <c r="P1803" s="193">
        <f t="shared" si="133"/>
        <v>141.76969696969701</v>
      </c>
      <c r="Q1803" s="11"/>
      <c r="R1803" s="11"/>
      <c r="S1803" s="11"/>
      <c r="T1803" s="171">
        <f t="shared" si="134"/>
        <v>749.09090909090912</v>
      </c>
      <c r="U1803" s="11"/>
      <c r="V1803" s="11"/>
      <c r="W1803" s="11"/>
      <c r="Y1803" s="171">
        <v>9356.8000000000029</v>
      </c>
      <c r="Z1803" s="171">
        <f t="shared" si="131"/>
        <v>12225.22</v>
      </c>
      <c r="AA1803" s="172"/>
      <c r="AB1803" s="171">
        <f t="shared" si="132"/>
        <v>7975.12</v>
      </c>
      <c r="AC1803" s="171">
        <v>10463.68</v>
      </c>
      <c r="AD1803" s="171"/>
      <c r="AE1803" s="4"/>
      <c r="AF1803" s="4"/>
    </row>
    <row r="1804" spans="1:32">
      <c r="A1804" s="56"/>
      <c r="B1804" s="192"/>
      <c r="C1804" s="11" t="s">
        <v>99</v>
      </c>
      <c r="D1804" s="11"/>
      <c r="E1804" s="11" t="s">
        <v>68</v>
      </c>
      <c r="F1804" s="11">
        <v>7</v>
      </c>
      <c r="G1804" s="11"/>
      <c r="H1804" s="11">
        <f t="shared" si="130"/>
        <v>0</v>
      </c>
      <c r="I1804" s="11"/>
      <c r="J1804" s="204">
        <v>29.87</v>
      </c>
      <c r="K1804" s="11"/>
      <c r="M1804" s="11">
        <v>2</v>
      </c>
      <c r="N1804" s="70"/>
      <c r="P1804" s="193">
        <f t="shared" si="133"/>
        <v>14.935</v>
      </c>
      <c r="Q1804" s="11"/>
      <c r="R1804" s="11"/>
      <c r="S1804" s="11"/>
      <c r="T1804" s="171">
        <f t="shared" si="134"/>
        <v>3.5</v>
      </c>
      <c r="U1804" s="11"/>
      <c r="V1804" s="11"/>
      <c r="W1804" s="11"/>
      <c r="Y1804" s="171">
        <v>29.87</v>
      </c>
      <c r="Z1804" s="171">
        <f t="shared" si="131"/>
        <v>39.03</v>
      </c>
      <c r="AA1804" s="172"/>
      <c r="AB1804" s="171">
        <f t="shared" si="132"/>
        <v>25.46</v>
      </c>
      <c r="AC1804" s="171">
        <v>33.4</v>
      </c>
      <c r="AD1804" s="171"/>
      <c r="AE1804" s="4"/>
      <c r="AF1804" s="4"/>
    </row>
    <row r="1805" spans="1:32">
      <c r="A1805" s="56"/>
      <c r="B1805" s="192"/>
      <c r="C1805" s="11" t="s">
        <v>579</v>
      </c>
      <c r="D1805" s="11"/>
      <c r="E1805" s="11" t="s">
        <v>68</v>
      </c>
      <c r="F1805" s="11">
        <v>37223</v>
      </c>
      <c r="G1805" s="11"/>
      <c r="H1805" s="11">
        <f t="shared" si="130"/>
        <v>117</v>
      </c>
      <c r="I1805" s="11"/>
      <c r="J1805" s="204">
        <v>1959.52</v>
      </c>
      <c r="K1805" s="11"/>
      <c r="M1805" s="11">
        <v>12</v>
      </c>
      <c r="N1805" s="70"/>
      <c r="P1805" s="193">
        <f t="shared" si="133"/>
        <v>163.29333333333332</v>
      </c>
      <c r="Q1805" s="11"/>
      <c r="R1805" s="11"/>
      <c r="S1805" s="11"/>
      <c r="T1805" s="171">
        <f t="shared" si="134"/>
        <v>3101.9166666666665</v>
      </c>
      <c r="U1805" s="11"/>
      <c r="V1805" s="11"/>
      <c r="W1805" s="11"/>
      <c r="Y1805" s="171">
        <v>1959.52</v>
      </c>
      <c r="Z1805" s="171">
        <f t="shared" si="131"/>
        <v>2560.23</v>
      </c>
      <c r="AA1805" s="172"/>
      <c r="AB1805" s="171">
        <f t="shared" si="132"/>
        <v>1670.17</v>
      </c>
      <c r="AC1805" s="171">
        <v>2191.3200000000002</v>
      </c>
      <c r="AD1805" s="171"/>
      <c r="AE1805" s="4"/>
      <c r="AF1805" s="4"/>
    </row>
    <row r="1806" spans="1:32">
      <c r="A1806" s="56"/>
      <c r="B1806" s="192"/>
      <c r="C1806" s="11" t="s">
        <v>100</v>
      </c>
      <c r="D1806" s="11"/>
      <c r="E1806" s="11" t="s">
        <v>94</v>
      </c>
      <c r="F1806" s="11"/>
      <c r="G1806" s="11"/>
      <c r="H1806" s="11">
        <f t="shared" si="130"/>
        <v>0</v>
      </c>
      <c r="I1806" s="11"/>
      <c r="J1806" s="204">
        <v>10.8</v>
      </c>
      <c r="K1806" s="11"/>
      <c r="M1806" s="11">
        <v>1</v>
      </c>
      <c r="N1806" s="70"/>
      <c r="P1806" s="193">
        <f t="shared" si="133"/>
        <v>10.8</v>
      </c>
      <c r="Q1806" s="11"/>
      <c r="R1806" s="11"/>
      <c r="S1806" s="11"/>
      <c r="T1806" s="171">
        <f t="shared" si="134"/>
        <v>0</v>
      </c>
      <c r="U1806" s="11"/>
      <c r="V1806" s="11"/>
      <c r="W1806" s="11"/>
      <c r="Y1806" s="171">
        <v>10.8</v>
      </c>
      <c r="Z1806" s="171">
        <f t="shared" si="131"/>
        <v>14.11</v>
      </c>
      <c r="AA1806" s="172"/>
      <c r="AB1806" s="171">
        <f t="shared" si="132"/>
        <v>9.2100000000000009</v>
      </c>
      <c r="AC1806" s="171">
        <v>12.08</v>
      </c>
      <c r="AD1806" s="171"/>
      <c r="AE1806" s="4"/>
      <c r="AF1806" s="4"/>
    </row>
    <row r="1807" spans="1:32">
      <c r="A1807" s="56"/>
      <c r="B1807" s="192"/>
      <c r="C1807" s="11" t="s">
        <v>100</v>
      </c>
      <c r="D1807" s="11"/>
      <c r="E1807" s="11" t="s">
        <v>133</v>
      </c>
      <c r="F1807" s="11">
        <v>10</v>
      </c>
      <c r="G1807" s="11"/>
      <c r="H1807" s="11">
        <f t="shared" si="130"/>
        <v>0</v>
      </c>
      <c r="I1807" s="11"/>
      <c r="J1807" s="204">
        <v>21.59</v>
      </c>
      <c r="K1807" s="11"/>
      <c r="M1807" s="11">
        <v>1</v>
      </c>
      <c r="N1807" s="70"/>
      <c r="P1807" s="193">
        <f t="shared" si="133"/>
        <v>21.59</v>
      </c>
      <c r="Q1807" s="11"/>
      <c r="R1807" s="11"/>
      <c r="S1807" s="11"/>
      <c r="T1807" s="171">
        <f t="shared" si="134"/>
        <v>10</v>
      </c>
      <c r="U1807" s="11"/>
      <c r="V1807" s="11"/>
      <c r="W1807" s="11"/>
      <c r="Y1807" s="171">
        <v>21.59</v>
      </c>
      <c r="Z1807" s="171">
        <f t="shared" si="131"/>
        <v>28.21</v>
      </c>
      <c r="AA1807" s="172"/>
      <c r="AB1807" s="171">
        <f t="shared" si="132"/>
        <v>18.399999999999999</v>
      </c>
      <c r="AC1807" s="171">
        <v>24.14</v>
      </c>
      <c r="AD1807" s="171"/>
      <c r="AE1807" s="4"/>
      <c r="AF1807" s="4"/>
    </row>
    <row r="1808" spans="1:32">
      <c r="A1808" s="56"/>
      <c r="B1808" s="192"/>
      <c r="C1808" s="11" t="s">
        <v>101</v>
      </c>
      <c r="D1808" s="11"/>
      <c r="E1808" s="11" t="s">
        <v>93</v>
      </c>
      <c r="F1808" s="11">
        <v>1249850</v>
      </c>
      <c r="G1808" s="11"/>
      <c r="H1808" s="11">
        <f t="shared" si="130"/>
        <v>3923</v>
      </c>
      <c r="I1808" s="11"/>
      <c r="J1808" s="204">
        <v>185603.98</v>
      </c>
      <c r="K1808" s="11"/>
      <c r="M1808" s="11">
        <v>486</v>
      </c>
      <c r="N1808" s="70"/>
      <c r="P1808" s="193">
        <f t="shared" si="133"/>
        <v>381.90119341563786</v>
      </c>
      <c r="Q1808" s="11"/>
      <c r="R1808" s="11"/>
      <c r="S1808" s="11"/>
      <c r="T1808" s="171">
        <f t="shared" si="134"/>
        <v>2571.707818930041</v>
      </c>
      <c r="U1808" s="11"/>
      <c r="V1808" s="11"/>
      <c r="W1808" s="11"/>
      <c r="Y1808" s="171">
        <v>185603.98</v>
      </c>
      <c r="Z1808" s="171">
        <f t="shared" si="131"/>
        <v>242502.77</v>
      </c>
      <c r="AA1808" s="172"/>
      <c r="AB1808" s="171">
        <f t="shared" si="132"/>
        <v>158196.54999999999</v>
      </c>
      <c r="AC1808" s="171">
        <v>207560.31</v>
      </c>
      <c r="AD1808" s="171"/>
      <c r="AE1808" s="4"/>
      <c r="AF1808" s="4"/>
    </row>
    <row r="1809" spans="1:32">
      <c r="A1809" s="56"/>
      <c r="B1809" s="192"/>
      <c r="C1809" s="11" t="s">
        <v>102</v>
      </c>
      <c r="D1809" s="11"/>
      <c r="E1809" s="11" t="s">
        <v>93</v>
      </c>
      <c r="F1809" s="11">
        <v>6451</v>
      </c>
      <c r="G1809" s="11"/>
      <c r="H1809" s="11">
        <f t="shared" si="130"/>
        <v>20</v>
      </c>
      <c r="I1809" s="11"/>
      <c r="J1809" s="204">
        <v>1250.1100000000001</v>
      </c>
      <c r="K1809" s="11"/>
      <c r="M1809" s="11">
        <v>4</v>
      </c>
      <c r="N1809" s="70"/>
      <c r="P1809" s="193">
        <f t="shared" si="133"/>
        <v>312.52750000000003</v>
      </c>
      <c r="Q1809" s="11"/>
      <c r="R1809" s="11"/>
      <c r="S1809" s="11"/>
      <c r="T1809" s="171">
        <f t="shared" si="134"/>
        <v>1612.75</v>
      </c>
      <c r="U1809" s="11"/>
      <c r="V1809" s="11"/>
      <c r="W1809" s="11"/>
      <c r="Y1809" s="171">
        <v>1250.1100000000001</v>
      </c>
      <c r="Z1809" s="171">
        <f t="shared" si="131"/>
        <v>1633.34</v>
      </c>
      <c r="AA1809" s="172"/>
      <c r="AB1809" s="171">
        <f t="shared" si="132"/>
        <v>1065.51</v>
      </c>
      <c r="AC1809" s="171">
        <v>1397.99</v>
      </c>
      <c r="AD1809" s="171"/>
      <c r="AE1809" s="4"/>
      <c r="AF1809" s="4"/>
    </row>
    <row r="1810" spans="1:32">
      <c r="A1810" s="56"/>
      <c r="B1810" s="192"/>
      <c r="C1810" s="11" t="s">
        <v>103</v>
      </c>
      <c r="D1810" s="11"/>
      <c r="E1810" s="11" t="s">
        <v>93</v>
      </c>
      <c r="F1810" s="11">
        <v>66629</v>
      </c>
      <c r="G1810" s="11"/>
      <c r="H1810" s="11">
        <f t="shared" si="130"/>
        <v>209</v>
      </c>
      <c r="I1810" s="11"/>
      <c r="J1810" s="204">
        <v>8607.11</v>
      </c>
      <c r="K1810" s="11"/>
      <c r="M1810" s="11">
        <v>14</v>
      </c>
      <c r="N1810" s="70"/>
      <c r="P1810" s="193">
        <f t="shared" si="133"/>
        <v>614.79357142857145</v>
      </c>
      <c r="Q1810" s="11"/>
      <c r="R1810" s="11"/>
      <c r="S1810" s="11"/>
      <c r="T1810" s="171">
        <f t="shared" si="134"/>
        <v>4759.2142857142853</v>
      </c>
      <c r="U1810" s="11"/>
      <c r="V1810" s="11"/>
      <c r="W1810" s="11"/>
      <c r="Y1810" s="171">
        <v>8607.11</v>
      </c>
      <c r="Z1810" s="171">
        <f t="shared" si="131"/>
        <v>11245.71</v>
      </c>
      <c r="AA1810" s="172"/>
      <c r="AB1810" s="171">
        <f t="shared" si="132"/>
        <v>7336.13</v>
      </c>
      <c r="AC1810" s="171">
        <v>9625.2999999999993</v>
      </c>
      <c r="AD1810" s="171"/>
      <c r="AE1810" s="4"/>
      <c r="AF1810" s="4"/>
    </row>
    <row r="1811" spans="1:32">
      <c r="A1811" s="56"/>
      <c r="B1811" s="192"/>
      <c r="C1811" s="11" t="s">
        <v>104</v>
      </c>
      <c r="D1811" s="11"/>
      <c r="E1811" s="11" t="s">
        <v>93</v>
      </c>
      <c r="F1811" s="11">
        <v>12325</v>
      </c>
      <c r="G1811" s="11"/>
      <c r="H1811" s="11">
        <f t="shared" si="130"/>
        <v>39</v>
      </c>
      <c r="I1811" s="11"/>
      <c r="J1811" s="204">
        <v>1135.53</v>
      </c>
      <c r="K1811" s="11"/>
      <c r="M1811" s="11">
        <v>10</v>
      </c>
      <c r="N1811" s="70"/>
      <c r="P1811" s="193">
        <f t="shared" si="133"/>
        <v>113.553</v>
      </c>
      <c r="Q1811" s="11"/>
      <c r="R1811" s="11"/>
      <c r="S1811" s="11"/>
      <c r="T1811" s="171">
        <f t="shared" si="134"/>
        <v>1232.5</v>
      </c>
      <c r="U1811" s="11"/>
      <c r="V1811" s="11"/>
      <c r="W1811" s="11"/>
      <c r="Y1811" s="171">
        <v>1135.53</v>
      </c>
      <c r="Z1811" s="171">
        <f t="shared" si="131"/>
        <v>1483.64</v>
      </c>
      <c r="AA1811" s="172"/>
      <c r="AB1811" s="171">
        <f t="shared" si="132"/>
        <v>967.85</v>
      </c>
      <c r="AC1811" s="171">
        <v>1269.8599999999999</v>
      </c>
      <c r="AD1811" s="171"/>
      <c r="AE1811" s="4"/>
      <c r="AF1811" s="4"/>
    </row>
    <row r="1812" spans="1:32">
      <c r="A1812" s="56"/>
      <c r="B1812" s="192"/>
      <c r="C1812" s="11" t="s">
        <v>105</v>
      </c>
      <c r="D1812" s="11"/>
      <c r="E1812" s="11" t="s">
        <v>93</v>
      </c>
      <c r="F1812" s="11">
        <v>56044</v>
      </c>
      <c r="G1812" s="11"/>
      <c r="H1812" s="11">
        <f t="shared" si="130"/>
        <v>176</v>
      </c>
      <c r="I1812" s="11"/>
      <c r="J1812" s="204">
        <v>9704.2900000000009</v>
      </c>
      <c r="K1812" s="11"/>
      <c r="M1812" s="11">
        <v>11</v>
      </c>
      <c r="N1812" s="70"/>
      <c r="P1812" s="193">
        <f t="shared" si="133"/>
        <v>882.20818181818186</v>
      </c>
      <c r="Q1812" s="11"/>
      <c r="R1812" s="11"/>
      <c r="S1812" s="11"/>
      <c r="T1812" s="171">
        <f t="shared" si="134"/>
        <v>5094.909090909091</v>
      </c>
      <c r="U1812" s="11"/>
      <c r="V1812" s="11"/>
      <c r="W1812" s="11"/>
      <c r="Y1812" s="171">
        <v>9704.2900000000009</v>
      </c>
      <c r="Z1812" s="171">
        <f t="shared" si="131"/>
        <v>12679.24</v>
      </c>
      <c r="AA1812" s="172"/>
      <c r="AB1812" s="171">
        <f t="shared" si="132"/>
        <v>8271.2900000000009</v>
      </c>
      <c r="AC1812" s="171">
        <v>10852.28</v>
      </c>
      <c r="AD1812" s="171"/>
      <c r="AE1812" s="4"/>
      <c r="AF1812" s="4"/>
    </row>
    <row r="1813" spans="1:32">
      <c r="A1813" s="56"/>
      <c r="B1813" s="192"/>
      <c r="C1813" s="11" t="s">
        <v>106</v>
      </c>
      <c r="D1813" s="11"/>
      <c r="E1813" s="11" t="s">
        <v>94</v>
      </c>
      <c r="F1813" s="11">
        <v>92734</v>
      </c>
      <c r="G1813" s="11"/>
      <c r="H1813" s="11">
        <f t="shared" si="130"/>
        <v>291</v>
      </c>
      <c r="I1813" s="11"/>
      <c r="J1813" s="204">
        <v>14104.64</v>
      </c>
      <c r="K1813" s="11"/>
      <c r="M1813" s="11">
        <v>64</v>
      </c>
      <c r="N1813" s="70"/>
      <c r="P1813" s="193">
        <f t="shared" si="133"/>
        <v>220.38499999999999</v>
      </c>
      <c r="Q1813" s="11"/>
      <c r="R1813" s="11"/>
      <c r="S1813" s="11"/>
      <c r="T1813" s="171">
        <f t="shared" si="134"/>
        <v>1448.96875</v>
      </c>
      <c r="U1813" s="11"/>
      <c r="V1813" s="11"/>
      <c r="W1813" s="11"/>
      <c r="Y1813" s="171">
        <v>14104.64</v>
      </c>
      <c r="Z1813" s="171">
        <f t="shared" si="131"/>
        <v>18428.560000000001</v>
      </c>
      <c r="AA1813" s="172"/>
      <c r="AB1813" s="171">
        <f t="shared" si="132"/>
        <v>12021.86</v>
      </c>
      <c r="AC1813" s="171">
        <v>15773.17</v>
      </c>
      <c r="AD1813" s="171"/>
      <c r="AE1813" s="4"/>
      <c r="AF1813" s="4"/>
    </row>
    <row r="1814" spans="1:32">
      <c r="A1814" s="56"/>
      <c r="B1814" s="192"/>
      <c r="C1814" s="11" t="s">
        <v>107</v>
      </c>
      <c r="D1814" s="11"/>
      <c r="E1814" s="11" t="s">
        <v>108</v>
      </c>
      <c r="F1814" s="11">
        <v>303</v>
      </c>
      <c r="G1814" s="11"/>
      <c r="H1814" s="11">
        <f t="shared" si="130"/>
        <v>1</v>
      </c>
      <c r="I1814" s="11"/>
      <c r="J1814" s="204">
        <v>92.86</v>
      </c>
      <c r="K1814" s="11"/>
      <c r="M1814" s="11">
        <v>1</v>
      </c>
      <c r="N1814" s="70"/>
      <c r="P1814" s="193">
        <f t="shared" si="133"/>
        <v>92.86</v>
      </c>
      <c r="Q1814" s="11"/>
      <c r="R1814" s="11"/>
      <c r="S1814" s="11"/>
      <c r="T1814" s="171">
        <f t="shared" si="134"/>
        <v>303</v>
      </c>
      <c r="U1814" s="11"/>
      <c r="V1814" s="11"/>
      <c r="W1814" s="11"/>
      <c r="Y1814" s="171">
        <v>92.86</v>
      </c>
      <c r="Z1814" s="171">
        <f t="shared" si="131"/>
        <v>121.33</v>
      </c>
      <c r="AA1814" s="172"/>
      <c r="AB1814" s="171">
        <f t="shared" si="132"/>
        <v>79.150000000000006</v>
      </c>
      <c r="AC1814" s="171">
        <v>103.85</v>
      </c>
      <c r="AD1814" s="171"/>
      <c r="AE1814" s="4"/>
      <c r="AF1814" s="4"/>
    </row>
    <row r="1815" spans="1:32">
      <c r="A1815" s="56"/>
      <c r="B1815" s="192"/>
      <c r="C1815" s="11" t="s">
        <v>109</v>
      </c>
      <c r="D1815" s="11"/>
      <c r="E1815" s="11" t="s">
        <v>131</v>
      </c>
      <c r="F1815" s="11">
        <v>7123</v>
      </c>
      <c r="G1815" s="11"/>
      <c r="H1815" s="11">
        <f t="shared" si="130"/>
        <v>22</v>
      </c>
      <c r="I1815" s="11"/>
      <c r="J1815" s="204">
        <v>595.07000000000005</v>
      </c>
      <c r="K1815" s="11"/>
      <c r="M1815" s="11">
        <v>1</v>
      </c>
      <c r="N1815" s="70"/>
      <c r="P1815" s="193">
        <f t="shared" si="133"/>
        <v>595.07000000000005</v>
      </c>
      <c r="Q1815" s="11"/>
      <c r="R1815" s="11"/>
      <c r="S1815" s="11"/>
      <c r="T1815" s="171">
        <f t="shared" si="134"/>
        <v>7123</v>
      </c>
      <c r="U1815" s="11"/>
      <c r="V1815" s="11"/>
      <c r="W1815" s="11"/>
      <c r="Y1815" s="171">
        <v>595.07000000000005</v>
      </c>
      <c r="Z1815" s="171">
        <f t="shared" si="131"/>
        <v>777.49</v>
      </c>
      <c r="AA1815" s="172"/>
      <c r="AB1815" s="171">
        <f t="shared" si="132"/>
        <v>507.2</v>
      </c>
      <c r="AC1815" s="171">
        <v>665.46</v>
      </c>
      <c r="AD1815" s="171"/>
      <c r="AE1815" s="4"/>
      <c r="AF1815" s="4"/>
    </row>
    <row r="1816" spans="1:32">
      <c r="A1816" s="56"/>
      <c r="B1816" s="192"/>
      <c r="C1816" s="11" t="s">
        <v>109</v>
      </c>
      <c r="D1816" s="11"/>
      <c r="E1816" s="11" t="s">
        <v>79</v>
      </c>
      <c r="F1816" s="11">
        <v>231187</v>
      </c>
      <c r="G1816" s="11"/>
      <c r="H1816" s="11">
        <f t="shared" si="130"/>
        <v>726</v>
      </c>
      <c r="I1816" s="11"/>
      <c r="J1816" s="204">
        <v>13442.789999999999</v>
      </c>
      <c r="K1816" s="11"/>
      <c r="M1816" s="11">
        <v>15</v>
      </c>
      <c r="N1816" s="70"/>
      <c r="P1816" s="193">
        <f t="shared" si="133"/>
        <v>896.18599999999992</v>
      </c>
      <c r="Q1816" s="11"/>
      <c r="R1816" s="11"/>
      <c r="S1816" s="11"/>
      <c r="T1816" s="171">
        <f t="shared" si="134"/>
        <v>15412.466666666667</v>
      </c>
      <c r="U1816" s="11"/>
      <c r="V1816" s="11"/>
      <c r="W1816" s="11"/>
      <c r="Y1816" s="171">
        <v>13442.789999999999</v>
      </c>
      <c r="Z1816" s="171">
        <f t="shared" si="131"/>
        <v>17563.810000000001</v>
      </c>
      <c r="AA1816" s="172"/>
      <c r="AB1816" s="171">
        <f t="shared" si="132"/>
        <v>11457.74</v>
      </c>
      <c r="AC1816" s="171">
        <v>15033.03</v>
      </c>
      <c r="AD1816" s="171"/>
      <c r="AE1816" s="4"/>
      <c r="AF1816" s="4"/>
    </row>
    <row r="1817" spans="1:32">
      <c r="A1817" s="56"/>
      <c r="B1817" s="192"/>
      <c r="C1817" s="11" t="s">
        <v>111</v>
      </c>
      <c r="D1817" s="11"/>
      <c r="E1817" s="11" t="s">
        <v>112</v>
      </c>
      <c r="F1817" s="11">
        <v>32553</v>
      </c>
      <c r="G1817" s="11"/>
      <c r="H1817" s="11">
        <f t="shared" si="130"/>
        <v>102</v>
      </c>
      <c r="I1817" s="11"/>
      <c r="J1817" s="204">
        <v>5467.0999999999995</v>
      </c>
      <c r="K1817" s="11"/>
      <c r="M1817" s="11">
        <v>27</v>
      </c>
      <c r="N1817" s="70"/>
      <c r="P1817" s="193">
        <f t="shared" si="133"/>
        <v>202.48518518518517</v>
      </c>
      <c r="Q1817" s="11"/>
      <c r="R1817" s="11"/>
      <c r="S1817" s="11"/>
      <c r="T1817" s="171">
        <f t="shared" si="134"/>
        <v>1205.6666666666667</v>
      </c>
      <c r="U1817" s="11"/>
      <c r="V1817" s="11"/>
      <c r="W1817" s="11"/>
      <c r="Y1817" s="171">
        <v>5467.0999999999995</v>
      </c>
      <c r="Z1817" s="171">
        <f t="shared" si="131"/>
        <v>7143.1</v>
      </c>
      <c r="AA1817" s="172"/>
      <c r="AB1817" s="171">
        <f t="shared" si="132"/>
        <v>4659.79</v>
      </c>
      <c r="AC1817" s="171">
        <v>6113.84</v>
      </c>
      <c r="AD1817" s="171"/>
      <c r="AE1817" s="4"/>
      <c r="AF1817" s="4"/>
    </row>
    <row r="1818" spans="1:32">
      <c r="A1818" s="56"/>
      <c r="B1818" s="192"/>
      <c r="C1818" s="11" t="s">
        <v>113</v>
      </c>
      <c r="D1818" s="11"/>
      <c r="E1818" s="11" t="s">
        <v>108</v>
      </c>
      <c r="F1818" s="11">
        <v>32803</v>
      </c>
      <c r="G1818" s="11"/>
      <c r="H1818" s="11">
        <f t="shared" si="130"/>
        <v>103</v>
      </c>
      <c r="I1818" s="11"/>
      <c r="J1818" s="204">
        <v>6337.66</v>
      </c>
      <c r="K1818" s="11"/>
      <c r="M1818" s="11">
        <v>31</v>
      </c>
      <c r="N1818" s="70"/>
      <c r="P1818" s="193">
        <f t="shared" si="133"/>
        <v>204.44064516129032</v>
      </c>
      <c r="Q1818" s="11"/>
      <c r="R1818" s="11"/>
      <c r="S1818" s="11"/>
      <c r="T1818" s="171">
        <f t="shared" si="134"/>
        <v>1058.1612903225807</v>
      </c>
      <c r="U1818" s="11"/>
      <c r="V1818" s="11"/>
      <c r="W1818" s="11"/>
      <c r="Y1818" s="171">
        <v>6337.66</v>
      </c>
      <c r="Z1818" s="171">
        <f t="shared" si="131"/>
        <v>8280.5300000000007</v>
      </c>
      <c r="AA1818" s="172"/>
      <c r="AB1818" s="171">
        <f t="shared" si="132"/>
        <v>5401.8</v>
      </c>
      <c r="AC1818" s="171">
        <v>7087.38</v>
      </c>
      <c r="AD1818" s="171"/>
      <c r="AE1818" s="4"/>
      <c r="AF1818" s="4"/>
    </row>
    <row r="1819" spans="1:32">
      <c r="A1819" s="56"/>
      <c r="B1819" s="192"/>
      <c r="C1819" s="11" t="s">
        <v>114</v>
      </c>
      <c r="D1819" s="11"/>
      <c r="E1819" s="11" t="s">
        <v>115</v>
      </c>
      <c r="F1819" s="11">
        <v>23495</v>
      </c>
      <c r="G1819" s="11"/>
      <c r="H1819" s="11">
        <f t="shared" si="130"/>
        <v>74</v>
      </c>
      <c r="I1819" s="11"/>
      <c r="J1819" s="204">
        <v>4920.659999999998</v>
      </c>
      <c r="K1819" s="11"/>
      <c r="M1819" s="11">
        <v>59</v>
      </c>
      <c r="N1819" s="70"/>
      <c r="P1819" s="193">
        <f t="shared" si="133"/>
        <v>83.401016949152506</v>
      </c>
      <c r="Q1819" s="11"/>
      <c r="R1819" s="11"/>
      <c r="S1819" s="11"/>
      <c r="T1819" s="171">
        <f t="shared" si="134"/>
        <v>398.22033898305085</v>
      </c>
      <c r="U1819" s="11"/>
      <c r="V1819" s="11"/>
      <c r="W1819" s="11"/>
      <c r="Y1819" s="171">
        <v>4920.659999999998</v>
      </c>
      <c r="Z1819" s="171">
        <f t="shared" si="131"/>
        <v>6429.14</v>
      </c>
      <c r="AA1819" s="172"/>
      <c r="AB1819" s="171">
        <f t="shared" si="132"/>
        <v>4194.04</v>
      </c>
      <c r="AC1819" s="171">
        <v>5502.76</v>
      </c>
      <c r="AD1819" s="171"/>
      <c r="AE1819" s="4"/>
      <c r="AF1819" s="4"/>
    </row>
    <row r="1820" spans="1:32">
      <c r="A1820" s="56"/>
      <c r="B1820" s="192"/>
      <c r="C1820" s="11" t="s">
        <v>116</v>
      </c>
      <c r="D1820" s="11"/>
      <c r="E1820" s="11" t="s">
        <v>57</v>
      </c>
      <c r="F1820" s="11">
        <v>8212461</v>
      </c>
      <c r="G1820" s="11"/>
      <c r="H1820" s="11">
        <f t="shared" si="130"/>
        <v>25776</v>
      </c>
      <c r="I1820" s="11"/>
      <c r="J1820" s="204">
        <v>495380.6299999996</v>
      </c>
      <c r="K1820" s="11"/>
      <c r="M1820" s="11">
        <v>978</v>
      </c>
      <c r="N1820" s="70"/>
      <c r="P1820" s="193">
        <f t="shared" si="133"/>
        <v>506.52416155419183</v>
      </c>
      <c r="Q1820" s="11"/>
      <c r="R1820" s="11"/>
      <c r="S1820" s="11"/>
      <c r="T1820" s="171">
        <f t="shared" si="134"/>
        <v>8397.1993865030672</v>
      </c>
      <c r="U1820" s="11"/>
      <c r="V1820" s="11"/>
      <c r="W1820" s="11"/>
      <c r="Y1820" s="171">
        <v>495380.6299999996</v>
      </c>
      <c r="Z1820" s="171">
        <f t="shared" si="131"/>
        <v>647244.59</v>
      </c>
      <c r="AA1820" s="172"/>
      <c r="AB1820" s="171">
        <f t="shared" si="132"/>
        <v>422229.66</v>
      </c>
      <c r="AC1820" s="171">
        <v>553982.51</v>
      </c>
      <c r="AD1820" s="171"/>
      <c r="AE1820" s="4"/>
      <c r="AF1820" s="4"/>
    </row>
    <row r="1821" spans="1:32">
      <c r="A1821" s="56"/>
      <c r="B1821" s="192"/>
      <c r="C1821" s="11" t="s">
        <v>116</v>
      </c>
      <c r="D1821" s="11"/>
      <c r="E1821" s="11" t="s">
        <v>485</v>
      </c>
      <c r="F1821" s="11">
        <v>15</v>
      </c>
      <c r="G1821" s="11"/>
      <c r="H1821" s="11">
        <f t="shared" si="130"/>
        <v>0</v>
      </c>
      <c r="I1821" s="11"/>
      <c r="J1821" s="204">
        <v>12.26</v>
      </c>
      <c r="K1821" s="11"/>
      <c r="M1821" s="11">
        <v>1</v>
      </c>
      <c r="N1821" s="70"/>
      <c r="P1821" s="193">
        <f t="shared" si="133"/>
        <v>12.26</v>
      </c>
      <c r="Q1821" s="11"/>
      <c r="R1821" s="11"/>
      <c r="S1821" s="11"/>
      <c r="T1821" s="171">
        <f t="shared" si="134"/>
        <v>15</v>
      </c>
      <c r="U1821" s="11"/>
      <c r="V1821" s="11"/>
      <c r="W1821" s="11"/>
      <c r="Y1821" s="171">
        <v>12.26</v>
      </c>
      <c r="Z1821" s="171">
        <f t="shared" si="131"/>
        <v>16.02</v>
      </c>
      <c r="AA1821" s="172"/>
      <c r="AB1821" s="171">
        <f t="shared" si="132"/>
        <v>10.45</v>
      </c>
      <c r="AC1821" s="171">
        <v>13.71</v>
      </c>
      <c r="AD1821" s="171"/>
      <c r="AE1821" s="4"/>
      <c r="AF1821" s="4"/>
    </row>
    <row r="1822" spans="1:32">
      <c r="A1822" s="56"/>
      <c r="B1822" s="192"/>
      <c r="C1822" s="11" t="s">
        <v>116</v>
      </c>
      <c r="D1822" s="11"/>
      <c r="E1822" s="11" t="s">
        <v>64</v>
      </c>
      <c r="F1822" s="11">
        <v>125685</v>
      </c>
      <c r="G1822" s="11"/>
      <c r="H1822" s="11">
        <f t="shared" si="130"/>
        <v>394</v>
      </c>
      <c r="I1822" s="11"/>
      <c r="J1822" s="204">
        <v>12837.67</v>
      </c>
      <c r="K1822" s="11"/>
      <c r="M1822" s="11">
        <v>20</v>
      </c>
      <c r="N1822" s="70"/>
      <c r="P1822" s="193">
        <f t="shared" si="133"/>
        <v>641.88350000000003</v>
      </c>
      <c r="Q1822" s="11"/>
      <c r="R1822" s="11"/>
      <c r="S1822" s="11"/>
      <c r="T1822" s="171">
        <f t="shared" si="134"/>
        <v>6284.25</v>
      </c>
      <c r="U1822" s="11"/>
      <c r="V1822" s="11"/>
      <c r="W1822" s="11"/>
      <c r="Y1822" s="171">
        <v>12837.67</v>
      </c>
      <c r="Z1822" s="171">
        <f t="shared" si="131"/>
        <v>16773.189999999999</v>
      </c>
      <c r="AA1822" s="172"/>
      <c r="AB1822" s="171">
        <f t="shared" si="132"/>
        <v>10941.98</v>
      </c>
      <c r="AC1822" s="171">
        <v>14356.32</v>
      </c>
      <c r="AD1822" s="171"/>
      <c r="AE1822" s="4"/>
      <c r="AF1822" s="4"/>
    </row>
    <row r="1823" spans="1:32">
      <c r="A1823" s="56"/>
      <c r="B1823" s="192"/>
      <c r="C1823" s="11" t="s">
        <v>116</v>
      </c>
      <c r="D1823" s="11"/>
      <c r="E1823" s="11" t="s">
        <v>580</v>
      </c>
      <c r="F1823" s="11">
        <v>-512</v>
      </c>
      <c r="G1823" s="11"/>
      <c r="H1823" s="11">
        <f t="shared" si="130"/>
        <v>-2</v>
      </c>
      <c r="I1823" s="11"/>
      <c r="J1823" s="204">
        <v>-60.44</v>
      </c>
      <c r="K1823" s="11"/>
      <c r="M1823" s="11">
        <v>1</v>
      </c>
      <c r="N1823" s="70"/>
      <c r="P1823" s="193">
        <f t="shared" si="133"/>
        <v>-60.44</v>
      </c>
      <c r="Q1823" s="11"/>
      <c r="R1823" s="11"/>
      <c r="S1823" s="11"/>
      <c r="T1823" s="171">
        <f t="shared" si="134"/>
        <v>-512</v>
      </c>
      <c r="U1823" s="11"/>
      <c r="V1823" s="11"/>
      <c r="W1823" s="11"/>
      <c r="Y1823" s="171">
        <v>-60.44</v>
      </c>
      <c r="Z1823" s="171">
        <f t="shared" si="131"/>
        <v>-78.97</v>
      </c>
      <c r="AA1823" s="172"/>
      <c r="AB1823" s="171">
        <f t="shared" si="132"/>
        <v>-51.52</v>
      </c>
      <c r="AC1823" s="171">
        <v>-67.59</v>
      </c>
      <c r="AD1823" s="171"/>
      <c r="AE1823" s="4"/>
      <c r="AF1823" s="4"/>
    </row>
    <row r="1824" spans="1:32">
      <c r="A1824" s="56"/>
      <c r="B1824" s="192"/>
      <c r="C1824" s="11" t="s">
        <v>116</v>
      </c>
      <c r="D1824" s="11"/>
      <c r="E1824" s="11" t="s">
        <v>141</v>
      </c>
      <c r="F1824" s="11">
        <v>4027</v>
      </c>
      <c r="G1824" s="11"/>
      <c r="H1824" s="11">
        <f t="shared" si="130"/>
        <v>13</v>
      </c>
      <c r="I1824" s="11"/>
      <c r="J1824" s="204">
        <v>598.79999999999995</v>
      </c>
      <c r="K1824" s="11"/>
      <c r="M1824" s="11">
        <v>1</v>
      </c>
      <c r="N1824" s="70"/>
      <c r="P1824" s="193">
        <f t="shared" si="133"/>
        <v>598.79999999999995</v>
      </c>
      <c r="Q1824" s="11"/>
      <c r="R1824" s="11"/>
      <c r="S1824" s="11"/>
      <c r="T1824" s="171">
        <f t="shared" si="134"/>
        <v>4027</v>
      </c>
      <c r="U1824" s="11"/>
      <c r="V1824" s="11"/>
      <c r="W1824" s="11"/>
      <c r="Y1824" s="171">
        <v>598.79999999999995</v>
      </c>
      <c r="Z1824" s="171">
        <f t="shared" si="131"/>
        <v>782.37</v>
      </c>
      <c r="AA1824" s="172"/>
      <c r="AB1824" s="171">
        <f t="shared" si="132"/>
        <v>510.38</v>
      </c>
      <c r="AC1824" s="171">
        <v>669.64</v>
      </c>
      <c r="AD1824" s="171"/>
      <c r="AE1824" s="4"/>
      <c r="AF1824" s="4"/>
    </row>
    <row r="1825" spans="1:32">
      <c r="A1825" s="56"/>
      <c r="B1825" s="192"/>
      <c r="C1825" s="11" t="s">
        <v>581</v>
      </c>
      <c r="D1825" s="11"/>
      <c r="E1825" s="11" t="s">
        <v>64</v>
      </c>
      <c r="F1825" s="11">
        <v>22648</v>
      </c>
      <c r="G1825" s="11"/>
      <c r="H1825" s="11">
        <f t="shared" si="130"/>
        <v>71</v>
      </c>
      <c r="I1825" s="11"/>
      <c r="J1825" s="204">
        <v>1890.9</v>
      </c>
      <c r="K1825" s="11"/>
      <c r="M1825" s="11">
        <v>3</v>
      </c>
      <c r="N1825" s="70"/>
      <c r="P1825" s="193">
        <f t="shared" si="133"/>
        <v>630.30000000000007</v>
      </c>
      <c r="Q1825" s="11"/>
      <c r="R1825" s="11"/>
      <c r="S1825" s="11"/>
      <c r="T1825" s="171">
        <f t="shared" si="134"/>
        <v>7549.333333333333</v>
      </c>
      <c r="U1825" s="11"/>
      <c r="V1825" s="11"/>
      <c r="W1825" s="11"/>
      <c r="Y1825" s="171">
        <v>1890.9</v>
      </c>
      <c r="Z1825" s="171">
        <f t="shared" si="131"/>
        <v>2470.5700000000002</v>
      </c>
      <c r="AA1825" s="172"/>
      <c r="AB1825" s="171">
        <f t="shared" si="132"/>
        <v>1611.68</v>
      </c>
      <c r="AC1825" s="171">
        <v>2114.59</v>
      </c>
      <c r="AD1825" s="171"/>
      <c r="AE1825" s="4"/>
      <c r="AF1825" s="4"/>
    </row>
    <row r="1826" spans="1:32">
      <c r="A1826" s="56"/>
      <c r="B1826" s="192"/>
      <c r="C1826" s="11" t="s">
        <v>117</v>
      </c>
      <c r="D1826" s="11"/>
      <c r="E1826" s="11" t="s">
        <v>96</v>
      </c>
      <c r="F1826" s="11">
        <v>780</v>
      </c>
      <c r="G1826" s="11"/>
      <c r="H1826" s="11">
        <f t="shared" si="130"/>
        <v>2</v>
      </c>
      <c r="I1826" s="11"/>
      <c r="J1826" s="204">
        <v>48.769999999999996</v>
      </c>
      <c r="K1826" s="11"/>
      <c r="M1826" s="11">
        <v>2</v>
      </c>
      <c r="N1826" s="70"/>
      <c r="P1826" s="193">
        <f t="shared" si="133"/>
        <v>24.384999999999998</v>
      </c>
      <c r="Q1826" s="11"/>
      <c r="R1826" s="11"/>
      <c r="S1826" s="11"/>
      <c r="T1826" s="171">
        <f t="shared" si="134"/>
        <v>390</v>
      </c>
      <c r="U1826" s="11"/>
      <c r="V1826" s="11"/>
      <c r="W1826" s="11"/>
      <c r="Y1826" s="171">
        <v>48.769999999999996</v>
      </c>
      <c r="Z1826" s="171">
        <f t="shared" si="131"/>
        <v>63.72</v>
      </c>
      <c r="AA1826" s="172"/>
      <c r="AB1826" s="171">
        <f t="shared" si="132"/>
        <v>41.57</v>
      </c>
      <c r="AC1826" s="171">
        <v>54.54</v>
      </c>
      <c r="AD1826" s="171"/>
      <c r="AE1826" s="4"/>
      <c r="AF1826" s="4"/>
    </row>
    <row r="1827" spans="1:32">
      <c r="A1827" s="56"/>
      <c r="B1827" s="192"/>
      <c r="C1827" s="11" t="s">
        <v>118</v>
      </c>
      <c r="D1827" s="11"/>
      <c r="E1827" s="11" t="s">
        <v>96</v>
      </c>
      <c r="F1827" s="11">
        <v>904</v>
      </c>
      <c r="G1827" s="11"/>
      <c r="H1827" s="11">
        <f t="shared" si="130"/>
        <v>3</v>
      </c>
      <c r="I1827" s="11"/>
      <c r="J1827" s="204">
        <v>176.45</v>
      </c>
      <c r="K1827" s="11"/>
      <c r="M1827" s="11">
        <v>1</v>
      </c>
      <c r="N1827" s="70"/>
      <c r="P1827" s="193">
        <f t="shared" si="133"/>
        <v>176.45</v>
      </c>
      <c r="Q1827" s="11"/>
      <c r="R1827" s="11"/>
      <c r="S1827" s="11"/>
      <c r="T1827" s="171">
        <f t="shared" si="134"/>
        <v>904</v>
      </c>
      <c r="U1827" s="11"/>
      <c r="V1827" s="11"/>
      <c r="W1827" s="11"/>
      <c r="Y1827" s="171">
        <v>176.45</v>
      </c>
      <c r="Z1827" s="171">
        <f t="shared" si="131"/>
        <v>230.54</v>
      </c>
      <c r="AA1827" s="172"/>
      <c r="AB1827" s="171">
        <f t="shared" si="132"/>
        <v>150.38999999999999</v>
      </c>
      <c r="AC1827" s="171">
        <v>197.32</v>
      </c>
      <c r="AD1827" s="171"/>
      <c r="AE1827" s="4"/>
      <c r="AF1827" s="4"/>
    </row>
    <row r="1828" spans="1:32">
      <c r="A1828" s="56"/>
      <c r="B1828" s="192"/>
      <c r="C1828" s="11" t="s">
        <v>120</v>
      </c>
      <c r="D1828" s="11"/>
      <c r="E1828" s="11" t="s">
        <v>121</v>
      </c>
      <c r="F1828" s="11">
        <v>169289</v>
      </c>
      <c r="G1828" s="11"/>
      <c r="H1828" s="11">
        <f t="shared" si="130"/>
        <v>531</v>
      </c>
      <c r="I1828" s="11"/>
      <c r="J1828" s="204">
        <v>10220.590000000002</v>
      </c>
      <c r="K1828" s="11"/>
      <c r="M1828" s="11">
        <v>3</v>
      </c>
      <c r="N1828" s="70"/>
      <c r="P1828" s="193">
        <f t="shared" si="133"/>
        <v>3406.8633333333341</v>
      </c>
      <c r="Q1828" s="11"/>
      <c r="R1828" s="11"/>
      <c r="S1828" s="11"/>
      <c r="T1828" s="171">
        <f t="shared" si="134"/>
        <v>56429.666666666664</v>
      </c>
      <c r="U1828" s="11"/>
      <c r="V1828" s="11"/>
      <c r="W1828" s="11"/>
      <c r="Y1828" s="171">
        <v>10220.590000000002</v>
      </c>
      <c r="Z1828" s="171">
        <f t="shared" si="131"/>
        <v>13353.82</v>
      </c>
      <c r="AA1828" s="172"/>
      <c r="AB1828" s="171">
        <f t="shared" si="132"/>
        <v>8711.35</v>
      </c>
      <c r="AC1828" s="171">
        <v>11429.65</v>
      </c>
      <c r="AD1828" s="171"/>
      <c r="AE1828" s="4"/>
      <c r="AF1828" s="4"/>
    </row>
    <row r="1829" spans="1:32">
      <c r="A1829" s="56"/>
      <c r="B1829" s="192"/>
      <c r="C1829" s="11" t="s">
        <v>120</v>
      </c>
      <c r="D1829" s="11"/>
      <c r="E1829" s="11" t="s">
        <v>122</v>
      </c>
      <c r="F1829" s="11">
        <v>44775</v>
      </c>
      <c r="G1829" s="11"/>
      <c r="H1829" s="11">
        <f t="shared" si="130"/>
        <v>141</v>
      </c>
      <c r="I1829" s="11"/>
      <c r="J1829" s="204">
        <v>7205.7399999999989</v>
      </c>
      <c r="K1829" s="11"/>
      <c r="M1829" s="11">
        <v>10</v>
      </c>
      <c r="N1829" s="70"/>
      <c r="P1829" s="193">
        <f t="shared" si="133"/>
        <v>720.57399999999984</v>
      </c>
      <c r="Q1829" s="11"/>
      <c r="R1829" s="11"/>
      <c r="S1829" s="11"/>
      <c r="T1829" s="171">
        <f t="shared" si="134"/>
        <v>4477.5</v>
      </c>
      <c r="U1829" s="11"/>
      <c r="V1829" s="11"/>
      <c r="W1829" s="11"/>
      <c r="Y1829" s="171">
        <v>7205.7399999999989</v>
      </c>
      <c r="Z1829" s="171">
        <f t="shared" si="131"/>
        <v>9414.73</v>
      </c>
      <c r="AA1829" s="172"/>
      <c r="AB1829" s="171">
        <f t="shared" si="132"/>
        <v>6141.7</v>
      </c>
      <c r="AC1829" s="171">
        <v>8058.16</v>
      </c>
      <c r="AD1829" s="171"/>
      <c r="AE1829" s="4"/>
      <c r="AF1829" s="4"/>
    </row>
    <row r="1830" spans="1:32">
      <c r="A1830" s="56"/>
      <c r="B1830" s="192"/>
      <c r="C1830" s="11" t="s">
        <v>123</v>
      </c>
      <c r="D1830" s="11"/>
      <c r="E1830" s="11" t="s">
        <v>119</v>
      </c>
      <c r="F1830" s="11">
        <v>2452351</v>
      </c>
      <c r="G1830" s="11"/>
      <c r="H1830" s="11">
        <f t="shared" si="130"/>
        <v>7697</v>
      </c>
      <c r="I1830" s="11"/>
      <c r="J1830" s="204">
        <v>247399.92999999991</v>
      </c>
      <c r="K1830" s="11"/>
      <c r="M1830" s="11">
        <v>173</v>
      </c>
      <c r="N1830" s="70"/>
      <c r="P1830" s="193">
        <f t="shared" si="133"/>
        <v>1430.0573988439301</v>
      </c>
      <c r="Q1830" s="11"/>
      <c r="R1830" s="11"/>
      <c r="S1830" s="11"/>
      <c r="T1830" s="171">
        <f t="shared" si="134"/>
        <v>14175.439306358381</v>
      </c>
      <c r="U1830" s="11"/>
      <c r="V1830" s="11"/>
      <c r="W1830" s="11"/>
      <c r="Y1830" s="171">
        <v>247399.92999999991</v>
      </c>
      <c r="Z1830" s="171">
        <f t="shared" si="131"/>
        <v>323242.89</v>
      </c>
      <c r="AA1830" s="172"/>
      <c r="AB1830" s="171">
        <f t="shared" si="132"/>
        <v>210867.32</v>
      </c>
      <c r="AC1830" s="171">
        <v>276666.52</v>
      </c>
      <c r="AD1830" s="171"/>
      <c r="AE1830" s="4"/>
      <c r="AF1830" s="4"/>
    </row>
    <row r="1831" spans="1:32">
      <c r="A1831" s="56"/>
      <c r="B1831" s="192"/>
      <c r="C1831" s="11" t="s">
        <v>124</v>
      </c>
      <c r="D1831" s="11"/>
      <c r="E1831" s="11" t="s">
        <v>68</v>
      </c>
      <c r="F1831" s="11">
        <v>3810212</v>
      </c>
      <c r="G1831" s="11"/>
      <c r="H1831" s="11">
        <f t="shared" si="130"/>
        <v>11959</v>
      </c>
      <c r="I1831" s="11"/>
      <c r="J1831" s="204">
        <v>267095.1399999999</v>
      </c>
      <c r="K1831" s="11"/>
      <c r="M1831" s="11">
        <v>95</v>
      </c>
      <c r="N1831" s="70"/>
      <c r="P1831" s="193">
        <f t="shared" si="133"/>
        <v>2811.5277894736832</v>
      </c>
      <c r="Q1831" s="11"/>
      <c r="R1831" s="11"/>
      <c r="S1831" s="11"/>
      <c r="T1831" s="171">
        <f t="shared" si="134"/>
        <v>40107.494736842105</v>
      </c>
      <c r="U1831" s="11"/>
      <c r="V1831" s="11"/>
      <c r="W1831" s="11"/>
      <c r="Y1831" s="171">
        <v>267095.1399999999</v>
      </c>
      <c r="Z1831" s="171">
        <f t="shared" si="131"/>
        <v>348975.87</v>
      </c>
      <c r="AA1831" s="172"/>
      <c r="AB1831" s="171">
        <f t="shared" si="132"/>
        <v>227654.22</v>
      </c>
      <c r="AC1831" s="171">
        <v>298691.59999999998</v>
      </c>
      <c r="AD1831" s="171"/>
      <c r="AE1831" s="4"/>
      <c r="AF1831" s="4"/>
    </row>
    <row r="1832" spans="1:32">
      <c r="A1832" s="56"/>
      <c r="B1832" s="192"/>
      <c r="C1832" s="11" t="s">
        <v>125</v>
      </c>
      <c r="D1832" s="11"/>
      <c r="E1832" s="11" t="s">
        <v>77</v>
      </c>
      <c r="F1832" s="11">
        <v>306</v>
      </c>
      <c r="G1832" s="11"/>
      <c r="H1832" s="11">
        <f t="shared" si="130"/>
        <v>1</v>
      </c>
      <c r="I1832" s="11"/>
      <c r="J1832" s="204">
        <v>90.28</v>
      </c>
      <c r="K1832" s="11"/>
      <c r="M1832" s="11">
        <v>1</v>
      </c>
      <c r="N1832" s="70"/>
      <c r="P1832" s="193">
        <f t="shared" si="133"/>
        <v>90.28</v>
      </c>
      <c r="Q1832" s="11"/>
      <c r="R1832" s="11"/>
      <c r="S1832" s="11"/>
      <c r="T1832" s="171">
        <f t="shared" si="134"/>
        <v>306</v>
      </c>
      <c r="U1832" s="11"/>
      <c r="V1832" s="11"/>
      <c r="W1832" s="11"/>
      <c r="Y1832" s="171">
        <v>90.28</v>
      </c>
      <c r="Z1832" s="171">
        <f t="shared" si="131"/>
        <v>117.96</v>
      </c>
      <c r="AA1832" s="172"/>
      <c r="AB1832" s="171">
        <f t="shared" si="132"/>
        <v>76.95</v>
      </c>
      <c r="AC1832" s="171">
        <v>100.96</v>
      </c>
      <c r="AD1832" s="171"/>
      <c r="AE1832" s="4"/>
      <c r="AF1832" s="4"/>
    </row>
    <row r="1833" spans="1:32">
      <c r="A1833" s="56"/>
      <c r="B1833" s="192"/>
      <c r="C1833" s="11" t="s">
        <v>126</v>
      </c>
      <c r="D1833" s="11"/>
      <c r="E1833" s="11" t="s">
        <v>68</v>
      </c>
      <c r="F1833" s="11">
        <v>23798</v>
      </c>
      <c r="G1833" s="11"/>
      <c r="H1833" s="11">
        <f t="shared" si="130"/>
        <v>75</v>
      </c>
      <c r="I1833" s="11"/>
      <c r="J1833" s="204">
        <v>4078.5499999999993</v>
      </c>
      <c r="K1833" s="11"/>
      <c r="M1833" s="11">
        <v>19</v>
      </c>
      <c r="N1833" s="70"/>
      <c r="P1833" s="193">
        <f t="shared" si="133"/>
        <v>214.66052631578944</v>
      </c>
      <c r="Q1833" s="11"/>
      <c r="R1833" s="11"/>
      <c r="S1833" s="11"/>
      <c r="T1833" s="171">
        <f t="shared" si="134"/>
        <v>1252.5263157894738</v>
      </c>
      <c r="U1833" s="11"/>
      <c r="V1833" s="11"/>
      <c r="W1833" s="11"/>
      <c r="Y1833" s="171">
        <v>4078.5499999999993</v>
      </c>
      <c r="Z1833" s="171">
        <f t="shared" si="131"/>
        <v>5328.87</v>
      </c>
      <c r="AA1833" s="172"/>
      <c r="AB1833" s="171">
        <f t="shared" si="132"/>
        <v>3476.29</v>
      </c>
      <c r="AC1833" s="171">
        <v>4561.03</v>
      </c>
      <c r="AD1833" s="171"/>
      <c r="AE1833" s="4"/>
      <c r="AF1833" s="4"/>
    </row>
    <row r="1834" spans="1:32">
      <c r="A1834" s="56"/>
      <c r="B1834" s="192"/>
      <c r="C1834" s="11" t="s">
        <v>129</v>
      </c>
      <c r="D1834" s="11"/>
      <c r="E1834" s="11" t="s">
        <v>93</v>
      </c>
      <c r="F1834" s="11">
        <v>358232</v>
      </c>
      <c r="G1834" s="11"/>
      <c r="H1834" s="11">
        <f t="shared" si="130"/>
        <v>1124</v>
      </c>
      <c r="I1834" s="11"/>
      <c r="J1834" s="204">
        <v>62489.780000000028</v>
      </c>
      <c r="K1834" s="11"/>
      <c r="M1834" s="11">
        <v>117</v>
      </c>
      <c r="N1834" s="70"/>
      <c r="P1834" s="193">
        <f t="shared" si="133"/>
        <v>534.10068376068398</v>
      </c>
      <c r="Q1834" s="11"/>
      <c r="R1834" s="11"/>
      <c r="S1834" s="11"/>
      <c r="T1834" s="171">
        <f t="shared" si="134"/>
        <v>3061.8119658119658</v>
      </c>
      <c r="U1834" s="11"/>
      <c r="V1834" s="11"/>
      <c r="W1834" s="11"/>
      <c r="Y1834" s="171">
        <v>62489.780000000028</v>
      </c>
      <c r="Z1834" s="171">
        <f t="shared" si="131"/>
        <v>81646.66</v>
      </c>
      <c r="AA1834" s="172"/>
      <c r="AB1834" s="171">
        <f t="shared" si="132"/>
        <v>53262.15</v>
      </c>
      <c r="AC1834" s="171">
        <v>69882.11</v>
      </c>
      <c r="AD1834" s="171"/>
      <c r="AE1834" s="4"/>
      <c r="AF1834" s="4"/>
    </row>
    <row r="1835" spans="1:32">
      <c r="A1835" s="56"/>
      <c r="B1835" s="192"/>
      <c r="C1835" s="11" t="s">
        <v>130</v>
      </c>
      <c r="D1835" s="11"/>
      <c r="E1835" s="11" t="s">
        <v>131</v>
      </c>
      <c r="F1835" s="11">
        <v>8973855</v>
      </c>
      <c r="G1835" s="11"/>
      <c r="H1835" s="11">
        <f t="shared" si="130"/>
        <v>28166</v>
      </c>
      <c r="I1835" s="11"/>
      <c r="J1835" s="204">
        <v>718874.32999999961</v>
      </c>
      <c r="K1835" s="11"/>
      <c r="M1835" s="11">
        <v>360</v>
      </c>
      <c r="N1835" s="70"/>
      <c r="P1835" s="193">
        <f t="shared" si="133"/>
        <v>1996.8731388888878</v>
      </c>
      <c r="Q1835" s="11"/>
      <c r="R1835" s="11"/>
      <c r="S1835" s="11"/>
      <c r="T1835" s="171">
        <f t="shared" si="134"/>
        <v>24927.375</v>
      </c>
      <c r="U1835" s="11"/>
      <c r="V1835" s="11"/>
      <c r="W1835" s="11"/>
      <c r="Y1835" s="171">
        <v>718874.32999999961</v>
      </c>
      <c r="Z1835" s="171">
        <f t="shared" si="131"/>
        <v>939252.56</v>
      </c>
      <c r="AA1835" s="172"/>
      <c r="AB1835" s="171">
        <f t="shared" si="132"/>
        <v>612720.89</v>
      </c>
      <c r="AC1835" s="171">
        <v>803914.77</v>
      </c>
      <c r="AD1835" s="171"/>
      <c r="AE1835" s="4"/>
      <c r="AF1835" s="4"/>
    </row>
    <row r="1836" spans="1:32">
      <c r="A1836" s="56"/>
      <c r="B1836" s="192"/>
      <c r="C1836" s="11" t="s">
        <v>130</v>
      </c>
      <c r="D1836" s="11"/>
      <c r="E1836" s="11" t="s">
        <v>79</v>
      </c>
      <c r="F1836" s="11">
        <v>348</v>
      </c>
      <c r="G1836" s="11"/>
      <c r="H1836" s="11">
        <f t="shared" si="130"/>
        <v>1</v>
      </c>
      <c r="I1836" s="11"/>
      <c r="J1836" s="204">
        <v>22.3</v>
      </c>
      <c r="K1836" s="11"/>
      <c r="M1836" s="11">
        <v>1</v>
      </c>
      <c r="N1836" s="70"/>
      <c r="P1836" s="193">
        <f t="shared" si="133"/>
        <v>22.3</v>
      </c>
      <c r="Q1836" s="11"/>
      <c r="R1836" s="11"/>
      <c r="S1836" s="11"/>
      <c r="T1836" s="171">
        <f t="shared" si="134"/>
        <v>348</v>
      </c>
      <c r="U1836" s="11"/>
      <c r="V1836" s="11"/>
      <c r="W1836" s="11"/>
      <c r="Y1836" s="171">
        <v>22.3</v>
      </c>
      <c r="Z1836" s="171">
        <f t="shared" si="131"/>
        <v>29.14</v>
      </c>
      <c r="AA1836" s="172"/>
      <c r="AB1836" s="171">
        <f t="shared" si="132"/>
        <v>19.010000000000002</v>
      </c>
      <c r="AC1836" s="171">
        <v>24.94</v>
      </c>
      <c r="AD1836" s="171"/>
      <c r="AE1836" s="4"/>
      <c r="AF1836" s="4"/>
    </row>
    <row r="1837" spans="1:32">
      <c r="A1837" s="56"/>
      <c r="B1837" s="192"/>
      <c r="C1837" s="11" t="s">
        <v>132</v>
      </c>
      <c r="D1837" s="11"/>
      <c r="E1837" s="11" t="s">
        <v>133</v>
      </c>
      <c r="F1837" s="11">
        <v>19278955</v>
      </c>
      <c r="G1837" s="11"/>
      <c r="H1837" s="11">
        <f t="shared" si="130"/>
        <v>60509</v>
      </c>
      <c r="I1837" s="11"/>
      <c r="J1837" s="204">
        <v>1477016.3499999999</v>
      </c>
      <c r="K1837" s="11"/>
      <c r="M1837" s="11">
        <v>1939</v>
      </c>
      <c r="N1837" s="70"/>
      <c r="P1837" s="193">
        <f t="shared" si="133"/>
        <v>761.74128416709641</v>
      </c>
      <c r="Q1837" s="11"/>
      <c r="R1837" s="11"/>
      <c r="S1837" s="11"/>
      <c r="T1837" s="171">
        <f t="shared" si="134"/>
        <v>9942.7307890665288</v>
      </c>
      <c r="U1837" s="11"/>
      <c r="V1837" s="11"/>
      <c r="W1837" s="11"/>
      <c r="Y1837" s="171">
        <v>1477016.3499999999</v>
      </c>
      <c r="Z1837" s="171">
        <f t="shared" si="131"/>
        <v>1929810.72</v>
      </c>
      <c r="AA1837" s="172"/>
      <c r="AB1837" s="171">
        <f t="shared" si="132"/>
        <v>1258910.96</v>
      </c>
      <c r="AC1837" s="171">
        <v>1651742.46</v>
      </c>
      <c r="AD1837" s="171"/>
      <c r="AE1837" s="4"/>
      <c r="AF1837" s="4"/>
    </row>
    <row r="1838" spans="1:32">
      <c r="A1838" s="56"/>
      <c r="B1838" s="192"/>
      <c r="C1838" s="11" t="s">
        <v>134</v>
      </c>
      <c r="D1838" s="11"/>
      <c r="E1838" s="11" t="s">
        <v>136</v>
      </c>
      <c r="F1838" s="11">
        <v>1303133</v>
      </c>
      <c r="G1838" s="11"/>
      <c r="H1838" s="11">
        <f t="shared" si="130"/>
        <v>4090</v>
      </c>
      <c r="I1838" s="11"/>
      <c r="J1838" s="204">
        <v>193339.54000000021</v>
      </c>
      <c r="K1838" s="11"/>
      <c r="M1838" s="11">
        <v>555</v>
      </c>
      <c r="N1838" s="70"/>
      <c r="P1838" s="193">
        <f t="shared" si="133"/>
        <v>348.3595315315319</v>
      </c>
      <c r="Q1838" s="11"/>
      <c r="R1838" s="11"/>
      <c r="S1838" s="11"/>
      <c r="T1838" s="171">
        <f t="shared" si="134"/>
        <v>2347.9873873873876</v>
      </c>
      <c r="U1838" s="11"/>
      <c r="V1838" s="11"/>
      <c r="W1838" s="11"/>
      <c r="Y1838" s="171">
        <v>193339.54000000021</v>
      </c>
      <c r="Z1838" s="171">
        <f t="shared" si="131"/>
        <v>252609.74</v>
      </c>
      <c r="AA1838" s="172"/>
      <c r="AB1838" s="171">
        <f t="shared" si="132"/>
        <v>164789.82999999999</v>
      </c>
      <c r="AC1838" s="171">
        <v>216210.96</v>
      </c>
      <c r="AD1838" s="171"/>
      <c r="AE1838" s="4"/>
      <c r="AF1838" s="4"/>
    </row>
    <row r="1839" spans="1:32">
      <c r="A1839" s="56"/>
      <c r="B1839" s="192"/>
      <c r="C1839" s="11" t="s">
        <v>137</v>
      </c>
      <c r="D1839" s="11"/>
      <c r="E1839" s="11" t="s">
        <v>93</v>
      </c>
      <c r="F1839" s="11">
        <v>29203</v>
      </c>
      <c r="G1839" s="11"/>
      <c r="H1839" s="11">
        <f t="shared" si="130"/>
        <v>92</v>
      </c>
      <c r="I1839" s="11"/>
      <c r="J1839" s="204">
        <v>4282.8</v>
      </c>
      <c r="K1839" s="11"/>
      <c r="M1839" s="11">
        <v>7</v>
      </c>
      <c r="N1839" s="70"/>
      <c r="P1839" s="193">
        <f t="shared" si="133"/>
        <v>611.82857142857142</v>
      </c>
      <c r="Q1839" s="11"/>
      <c r="R1839" s="11"/>
      <c r="S1839" s="11"/>
      <c r="T1839" s="171">
        <f t="shared" si="134"/>
        <v>4171.8571428571431</v>
      </c>
      <c r="U1839" s="11"/>
      <c r="V1839" s="11"/>
      <c r="W1839" s="11"/>
      <c r="Y1839" s="171">
        <v>4282.8</v>
      </c>
      <c r="Z1839" s="171">
        <f t="shared" si="131"/>
        <v>5595.74</v>
      </c>
      <c r="AA1839" s="172"/>
      <c r="AB1839" s="171">
        <f t="shared" si="132"/>
        <v>3650.38</v>
      </c>
      <c r="AC1839" s="171">
        <v>4789.4399999999996</v>
      </c>
      <c r="AD1839" s="171"/>
      <c r="AE1839" s="4"/>
      <c r="AF1839" s="4"/>
    </row>
    <row r="1840" spans="1:32">
      <c r="A1840" s="56"/>
      <c r="B1840" s="192"/>
      <c r="C1840" s="11" t="s">
        <v>138</v>
      </c>
      <c r="D1840" s="11"/>
      <c r="E1840" s="11" t="s">
        <v>91</v>
      </c>
      <c r="F1840" s="11">
        <v>16910</v>
      </c>
      <c r="G1840" s="11"/>
      <c r="H1840" s="11">
        <f t="shared" ref="H1840:H1903" si="135">ROUND($H$2337*F1840/$F$2337,0)</f>
        <v>53</v>
      </c>
      <c r="I1840" s="11"/>
      <c r="J1840" s="204">
        <v>3154.3500000000004</v>
      </c>
      <c r="K1840" s="11"/>
      <c r="M1840" s="11">
        <v>20</v>
      </c>
      <c r="N1840" s="70"/>
      <c r="P1840" s="193">
        <f t="shared" si="133"/>
        <v>157.71750000000003</v>
      </c>
      <c r="Q1840" s="11"/>
      <c r="R1840" s="11"/>
      <c r="S1840" s="11"/>
      <c r="T1840" s="171">
        <f t="shared" si="134"/>
        <v>845.5</v>
      </c>
      <c r="U1840" s="11"/>
      <c r="V1840" s="11"/>
      <c r="W1840" s="11"/>
      <c r="Y1840" s="171">
        <v>3154.3500000000004</v>
      </c>
      <c r="Z1840" s="171">
        <f t="shared" ref="Z1840:Z1903" si="136">ROUND($Z$2337*Y1840/$Y$2337,2)</f>
        <v>4121.3500000000004</v>
      </c>
      <c r="AA1840" s="172"/>
      <c r="AB1840" s="171">
        <f t="shared" ref="AB1840:AB1903" si="137">ROUND($AB$2337*Y1840/$Y$2337,2)</f>
        <v>2688.56</v>
      </c>
      <c r="AC1840" s="171">
        <v>3527.5</v>
      </c>
      <c r="AD1840" s="171"/>
      <c r="AE1840" s="4"/>
      <c r="AF1840" s="4"/>
    </row>
    <row r="1841" spans="1:32">
      <c r="A1841" s="56"/>
      <c r="B1841" s="192"/>
      <c r="C1841" s="11" t="s">
        <v>139</v>
      </c>
      <c r="D1841" s="11"/>
      <c r="E1841" s="11" t="s">
        <v>133</v>
      </c>
      <c r="F1841" s="11">
        <v>12791</v>
      </c>
      <c r="G1841" s="11"/>
      <c r="H1841" s="11">
        <f t="shared" si="135"/>
        <v>40</v>
      </c>
      <c r="I1841" s="11"/>
      <c r="J1841" s="204">
        <v>2618.4699999999998</v>
      </c>
      <c r="K1841" s="11"/>
      <c r="M1841" s="11">
        <v>18</v>
      </c>
      <c r="N1841" s="70"/>
      <c r="P1841" s="193">
        <f t="shared" ref="P1841:P1904" si="138">J1841/M1841</f>
        <v>145.47055555555553</v>
      </c>
      <c r="Q1841" s="11"/>
      <c r="R1841" s="11"/>
      <c r="S1841" s="11"/>
      <c r="T1841" s="171">
        <f t="shared" ref="T1841:T1904" si="139">F1841/M1841</f>
        <v>710.61111111111109</v>
      </c>
      <c r="U1841" s="11"/>
      <c r="V1841" s="11"/>
      <c r="W1841" s="11"/>
      <c r="Y1841" s="171">
        <v>2618.4699999999998</v>
      </c>
      <c r="Z1841" s="171">
        <f t="shared" si="136"/>
        <v>3421.19</v>
      </c>
      <c r="AA1841" s="172"/>
      <c r="AB1841" s="171">
        <f t="shared" si="137"/>
        <v>2231.81</v>
      </c>
      <c r="AC1841" s="171">
        <v>2928.23</v>
      </c>
      <c r="AD1841" s="171"/>
      <c r="AE1841" s="4"/>
      <c r="AF1841" s="4"/>
    </row>
    <row r="1842" spans="1:32">
      <c r="A1842" s="56"/>
      <c r="B1842" s="192"/>
      <c r="C1842" s="11" t="s">
        <v>140</v>
      </c>
      <c r="D1842" s="11"/>
      <c r="E1842" s="11" t="s">
        <v>141</v>
      </c>
      <c r="F1842" s="11">
        <v>2166487</v>
      </c>
      <c r="G1842" s="11"/>
      <c r="H1842" s="11">
        <f t="shared" si="135"/>
        <v>6800</v>
      </c>
      <c r="I1842" s="11"/>
      <c r="J1842" s="204">
        <v>187075.62999999998</v>
      </c>
      <c r="K1842" s="11"/>
      <c r="M1842" s="11">
        <v>320</v>
      </c>
      <c r="N1842" s="70"/>
      <c r="P1842" s="193">
        <f t="shared" si="138"/>
        <v>584.61134374999995</v>
      </c>
      <c r="Q1842" s="11"/>
      <c r="R1842" s="11"/>
      <c r="S1842" s="11"/>
      <c r="T1842" s="171">
        <f t="shared" si="139"/>
        <v>6770.2718750000004</v>
      </c>
      <c r="U1842" s="11"/>
      <c r="V1842" s="11"/>
      <c r="W1842" s="11"/>
      <c r="Y1842" s="171">
        <v>187075.62999999998</v>
      </c>
      <c r="Z1842" s="171">
        <f t="shared" si="136"/>
        <v>244425.56</v>
      </c>
      <c r="AA1842" s="172"/>
      <c r="AB1842" s="171">
        <f t="shared" si="137"/>
        <v>159450.88</v>
      </c>
      <c r="AC1842" s="171">
        <v>209206.05</v>
      </c>
      <c r="AD1842" s="171"/>
      <c r="AE1842" s="4"/>
      <c r="AF1842" s="4"/>
    </row>
    <row r="1843" spans="1:32">
      <c r="A1843" s="56"/>
      <c r="B1843" s="192"/>
      <c r="C1843" s="11" t="s">
        <v>140</v>
      </c>
      <c r="D1843" s="11"/>
      <c r="E1843" s="11" t="s">
        <v>341</v>
      </c>
      <c r="F1843" s="11">
        <v>113</v>
      </c>
      <c r="G1843" s="11"/>
      <c r="H1843" s="11">
        <f t="shared" si="135"/>
        <v>0</v>
      </c>
      <c r="I1843" s="11"/>
      <c r="J1843" s="204">
        <v>26.94</v>
      </c>
      <c r="K1843" s="11"/>
      <c r="M1843" s="11">
        <v>1</v>
      </c>
      <c r="N1843" s="70"/>
      <c r="P1843" s="193">
        <f t="shared" si="138"/>
        <v>26.94</v>
      </c>
      <c r="Q1843" s="11"/>
      <c r="R1843" s="11"/>
      <c r="S1843" s="11"/>
      <c r="T1843" s="171">
        <f t="shared" si="139"/>
        <v>113</v>
      </c>
      <c r="U1843" s="11"/>
      <c r="V1843" s="11"/>
      <c r="W1843" s="11"/>
      <c r="Y1843" s="171">
        <v>26.94</v>
      </c>
      <c r="Z1843" s="171">
        <f t="shared" si="136"/>
        <v>35.200000000000003</v>
      </c>
      <c r="AA1843" s="172"/>
      <c r="AB1843" s="171">
        <f t="shared" si="137"/>
        <v>22.96</v>
      </c>
      <c r="AC1843" s="171">
        <v>30.13</v>
      </c>
      <c r="AD1843" s="171"/>
      <c r="AE1843" s="4"/>
      <c r="AF1843" s="4"/>
    </row>
    <row r="1844" spans="1:32">
      <c r="A1844" s="56"/>
      <c r="B1844" s="192"/>
      <c r="C1844" s="11" t="s">
        <v>140</v>
      </c>
      <c r="D1844" s="11"/>
      <c r="E1844" s="11" t="s">
        <v>144</v>
      </c>
      <c r="F1844" s="11"/>
      <c r="G1844" s="11"/>
      <c r="H1844" s="11">
        <f t="shared" si="135"/>
        <v>0</v>
      </c>
      <c r="I1844" s="11"/>
      <c r="J1844" s="204">
        <v>34.47</v>
      </c>
      <c r="K1844" s="11"/>
      <c r="M1844" s="11">
        <v>1</v>
      </c>
      <c r="N1844" s="70"/>
      <c r="P1844" s="193">
        <f t="shared" si="138"/>
        <v>34.47</v>
      </c>
      <c r="Q1844" s="11"/>
      <c r="R1844" s="11"/>
      <c r="S1844" s="11"/>
      <c r="T1844" s="171">
        <f t="shared" si="139"/>
        <v>0</v>
      </c>
      <c r="U1844" s="11"/>
      <c r="V1844" s="11"/>
      <c r="W1844" s="11"/>
      <c r="Y1844" s="171">
        <v>34.47</v>
      </c>
      <c r="Z1844" s="171">
        <f t="shared" si="136"/>
        <v>45.04</v>
      </c>
      <c r="AA1844" s="172"/>
      <c r="AB1844" s="171">
        <f t="shared" si="137"/>
        <v>29.38</v>
      </c>
      <c r="AC1844" s="171">
        <v>38.549999999999997</v>
      </c>
      <c r="AD1844" s="171"/>
      <c r="AE1844" s="4"/>
      <c r="AF1844" s="4"/>
    </row>
    <row r="1845" spans="1:32">
      <c r="A1845" s="56"/>
      <c r="B1845" s="192"/>
      <c r="C1845" s="11" t="s">
        <v>145</v>
      </c>
      <c r="D1845" s="11"/>
      <c r="E1845" s="11" t="s">
        <v>141</v>
      </c>
      <c r="F1845" s="11">
        <v>476200</v>
      </c>
      <c r="G1845" s="11"/>
      <c r="H1845" s="11">
        <f t="shared" si="135"/>
        <v>1495</v>
      </c>
      <c r="I1845" s="11"/>
      <c r="J1845" s="204">
        <v>77360.699999999983</v>
      </c>
      <c r="K1845" s="11"/>
      <c r="M1845" s="11">
        <v>26</v>
      </c>
      <c r="N1845" s="70"/>
      <c r="P1845" s="193">
        <f t="shared" si="138"/>
        <v>2975.4115384615379</v>
      </c>
      <c r="Q1845" s="11"/>
      <c r="R1845" s="11"/>
      <c r="S1845" s="11"/>
      <c r="T1845" s="171">
        <f t="shared" si="139"/>
        <v>18315.384615384617</v>
      </c>
      <c r="U1845" s="11"/>
      <c r="V1845" s="11"/>
      <c r="W1845" s="11"/>
      <c r="Y1845" s="171">
        <v>77360.699999999983</v>
      </c>
      <c r="Z1845" s="171">
        <f t="shared" si="136"/>
        <v>101076.41</v>
      </c>
      <c r="AA1845" s="172"/>
      <c r="AB1845" s="171">
        <f t="shared" si="137"/>
        <v>65937.14</v>
      </c>
      <c r="AC1845" s="171">
        <v>86512.21</v>
      </c>
      <c r="AD1845" s="171"/>
      <c r="AE1845" s="4"/>
      <c r="AF1845" s="4"/>
    </row>
    <row r="1846" spans="1:32">
      <c r="A1846" s="56"/>
      <c r="B1846" s="192"/>
      <c r="C1846" s="11" t="s">
        <v>145</v>
      </c>
      <c r="D1846" s="11"/>
      <c r="E1846" s="11" t="s">
        <v>144</v>
      </c>
      <c r="F1846" s="11">
        <v>1892</v>
      </c>
      <c r="G1846" s="11"/>
      <c r="H1846" s="11">
        <f t="shared" si="135"/>
        <v>6</v>
      </c>
      <c r="I1846" s="11"/>
      <c r="J1846" s="204">
        <v>346.74</v>
      </c>
      <c r="K1846" s="11"/>
      <c r="M1846" s="11">
        <v>1</v>
      </c>
      <c r="N1846" s="70"/>
      <c r="P1846" s="193">
        <f t="shared" si="138"/>
        <v>346.74</v>
      </c>
      <c r="Q1846" s="11"/>
      <c r="R1846" s="11"/>
      <c r="S1846" s="11"/>
      <c r="T1846" s="171">
        <f t="shared" si="139"/>
        <v>1892</v>
      </c>
      <c r="U1846" s="11"/>
      <c r="V1846" s="11"/>
      <c r="W1846" s="11"/>
      <c r="Y1846" s="171">
        <v>346.74</v>
      </c>
      <c r="Z1846" s="171">
        <f t="shared" si="136"/>
        <v>453.04</v>
      </c>
      <c r="AA1846" s="172"/>
      <c r="AB1846" s="171">
        <f t="shared" si="137"/>
        <v>295.54000000000002</v>
      </c>
      <c r="AC1846" s="171">
        <v>387.76</v>
      </c>
      <c r="AD1846" s="171"/>
      <c r="AE1846" s="4"/>
      <c r="AF1846" s="4"/>
    </row>
    <row r="1847" spans="1:32">
      <c r="A1847" s="56"/>
      <c r="B1847" s="192"/>
      <c r="C1847" s="11" t="s">
        <v>145</v>
      </c>
      <c r="D1847" s="11"/>
      <c r="E1847" s="11" t="s">
        <v>582</v>
      </c>
      <c r="F1847" s="11">
        <v>5018</v>
      </c>
      <c r="G1847" s="11"/>
      <c r="H1847" s="11">
        <f t="shared" si="135"/>
        <v>16</v>
      </c>
      <c r="I1847" s="11"/>
      <c r="J1847" s="204">
        <v>388.81</v>
      </c>
      <c r="K1847" s="11"/>
      <c r="M1847" s="11">
        <v>1</v>
      </c>
      <c r="N1847" s="70"/>
      <c r="P1847" s="193">
        <f t="shared" si="138"/>
        <v>388.81</v>
      </c>
      <c r="Q1847" s="11"/>
      <c r="R1847" s="11"/>
      <c r="S1847" s="11"/>
      <c r="T1847" s="171">
        <f t="shared" si="139"/>
        <v>5018</v>
      </c>
      <c r="U1847" s="11"/>
      <c r="V1847" s="11"/>
      <c r="W1847" s="11"/>
      <c r="Y1847" s="171">
        <v>388.81</v>
      </c>
      <c r="Z1847" s="171">
        <f t="shared" si="136"/>
        <v>508</v>
      </c>
      <c r="AA1847" s="172"/>
      <c r="AB1847" s="171">
        <f t="shared" si="137"/>
        <v>331.4</v>
      </c>
      <c r="AC1847" s="171">
        <v>434.8</v>
      </c>
      <c r="AD1847" s="171"/>
      <c r="AE1847" s="4"/>
      <c r="AF1847" s="4"/>
    </row>
    <row r="1848" spans="1:32">
      <c r="A1848" s="56"/>
      <c r="B1848" s="192"/>
      <c r="C1848" s="11" t="s">
        <v>146</v>
      </c>
      <c r="D1848" s="11"/>
      <c r="E1848" s="11" t="s">
        <v>96</v>
      </c>
      <c r="F1848" s="11">
        <v>8443</v>
      </c>
      <c r="G1848" s="11"/>
      <c r="H1848" s="11">
        <f t="shared" si="135"/>
        <v>26</v>
      </c>
      <c r="I1848" s="11"/>
      <c r="J1848" s="204">
        <v>1919.45</v>
      </c>
      <c r="K1848" s="11"/>
      <c r="M1848" s="11">
        <v>5</v>
      </c>
      <c r="N1848" s="70"/>
      <c r="P1848" s="193">
        <f t="shared" si="138"/>
        <v>383.89</v>
      </c>
      <c r="Q1848" s="11"/>
      <c r="R1848" s="11"/>
      <c r="S1848" s="11"/>
      <c r="T1848" s="171">
        <f t="shared" si="139"/>
        <v>1688.6</v>
      </c>
      <c r="U1848" s="11"/>
      <c r="V1848" s="11"/>
      <c r="W1848" s="11"/>
      <c r="Y1848" s="171">
        <v>1919.45</v>
      </c>
      <c r="Z1848" s="171">
        <f t="shared" si="136"/>
        <v>2507.88</v>
      </c>
      <c r="AA1848" s="172"/>
      <c r="AB1848" s="171">
        <f t="shared" si="137"/>
        <v>1636.01</v>
      </c>
      <c r="AC1848" s="171">
        <v>2146.5100000000002</v>
      </c>
      <c r="AD1848" s="171"/>
      <c r="AE1848" s="4"/>
      <c r="AF1848" s="4"/>
    </row>
    <row r="1849" spans="1:32">
      <c r="A1849" s="56"/>
      <c r="B1849" s="192"/>
      <c r="C1849" s="11" t="s">
        <v>147</v>
      </c>
      <c r="D1849" s="11"/>
      <c r="E1849" s="11" t="s">
        <v>86</v>
      </c>
      <c r="F1849" s="11">
        <v>202736</v>
      </c>
      <c r="G1849" s="11"/>
      <c r="H1849" s="11">
        <f t="shared" si="135"/>
        <v>636</v>
      </c>
      <c r="I1849" s="11"/>
      <c r="J1849" s="204">
        <v>30706.160000000003</v>
      </c>
      <c r="K1849" s="11"/>
      <c r="M1849" s="11">
        <v>182</v>
      </c>
      <c r="N1849" s="70"/>
      <c r="P1849" s="193">
        <f t="shared" si="138"/>
        <v>168.71516483516484</v>
      </c>
      <c r="Q1849" s="11"/>
      <c r="R1849" s="11"/>
      <c r="S1849" s="11"/>
      <c r="T1849" s="171">
        <f t="shared" si="139"/>
        <v>1113.934065934066</v>
      </c>
      <c r="U1849" s="11"/>
      <c r="V1849" s="11"/>
      <c r="W1849" s="11"/>
      <c r="Y1849" s="171">
        <v>30706.160000000003</v>
      </c>
      <c r="Z1849" s="171">
        <f t="shared" si="136"/>
        <v>40119.449999999997</v>
      </c>
      <c r="AA1849" s="172"/>
      <c r="AB1849" s="171">
        <f t="shared" si="137"/>
        <v>26171.9</v>
      </c>
      <c r="AC1849" s="171">
        <v>34338.6</v>
      </c>
      <c r="AD1849" s="171"/>
      <c r="AE1849" s="4"/>
      <c r="AF1849" s="4"/>
    </row>
    <row r="1850" spans="1:32">
      <c r="A1850" s="56"/>
      <c r="B1850" s="192"/>
      <c r="C1850" s="11" t="s">
        <v>150</v>
      </c>
      <c r="D1850" s="11"/>
      <c r="E1850" s="11" t="s">
        <v>61</v>
      </c>
      <c r="F1850" s="11">
        <v>92</v>
      </c>
      <c r="G1850" s="11"/>
      <c r="H1850" s="11">
        <f t="shared" si="135"/>
        <v>0</v>
      </c>
      <c r="I1850" s="11"/>
      <c r="J1850" s="204">
        <v>28.11</v>
      </c>
      <c r="K1850" s="11"/>
      <c r="M1850" s="11">
        <v>1</v>
      </c>
      <c r="N1850" s="70"/>
      <c r="P1850" s="193">
        <f t="shared" si="138"/>
        <v>28.11</v>
      </c>
      <c r="Q1850" s="11"/>
      <c r="R1850" s="11"/>
      <c r="S1850" s="11"/>
      <c r="T1850" s="171">
        <f t="shared" si="139"/>
        <v>92</v>
      </c>
      <c r="U1850" s="11"/>
      <c r="V1850" s="11"/>
      <c r="W1850" s="11"/>
      <c r="Y1850" s="171">
        <v>28.11</v>
      </c>
      <c r="Z1850" s="171">
        <f t="shared" si="136"/>
        <v>36.729999999999997</v>
      </c>
      <c r="AA1850" s="172"/>
      <c r="AB1850" s="171">
        <f t="shared" si="137"/>
        <v>23.96</v>
      </c>
      <c r="AC1850" s="171">
        <v>31.44</v>
      </c>
      <c r="AD1850" s="171"/>
      <c r="AE1850" s="4"/>
      <c r="AF1850" s="4"/>
    </row>
    <row r="1851" spans="1:32">
      <c r="A1851" s="56"/>
      <c r="B1851" s="192"/>
      <c r="C1851" s="11" t="s">
        <v>150</v>
      </c>
      <c r="D1851" s="11"/>
      <c r="E1851" s="11" t="s">
        <v>151</v>
      </c>
      <c r="F1851" s="11">
        <v>9456</v>
      </c>
      <c r="G1851" s="11"/>
      <c r="H1851" s="11">
        <f t="shared" si="135"/>
        <v>30</v>
      </c>
      <c r="I1851" s="11"/>
      <c r="J1851" s="204">
        <v>1837.1599999999999</v>
      </c>
      <c r="K1851" s="11"/>
      <c r="M1851" s="11">
        <v>21</v>
      </c>
      <c r="N1851" s="70"/>
      <c r="P1851" s="193">
        <f t="shared" si="138"/>
        <v>87.483809523809512</v>
      </c>
      <c r="Q1851" s="11"/>
      <c r="R1851" s="11"/>
      <c r="S1851" s="11"/>
      <c r="T1851" s="171">
        <f t="shared" si="139"/>
        <v>450.28571428571428</v>
      </c>
      <c r="U1851" s="11"/>
      <c r="V1851" s="11"/>
      <c r="W1851" s="11"/>
      <c r="Y1851" s="171">
        <v>1837.1599999999999</v>
      </c>
      <c r="Z1851" s="171">
        <f t="shared" si="136"/>
        <v>2400.36</v>
      </c>
      <c r="AA1851" s="172"/>
      <c r="AB1851" s="171">
        <f t="shared" si="137"/>
        <v>1565.87</v>
      </c>
      <c r="AC1851" s="171">
        <v>2054.4899999999998</v>
      </c>
      <c r="AD1851" s="171"/>
      <c r="AE1851" s="4"/>
      <c r="AF1851" s="4"/>
    </row>
    <row r="1852" spans="1:32">
      <c r="A1852" s="56"/>
      <c r="B1852" s="192"/>
      <c r="C1852" s="11" t="s">
        <v>152</v>
      </c>
      <c r="D1852" s="11"/>
      <c r="E1852" s="11" t="s">
        <v>53</v>
      </c>
      <c r="F1852" s="11">
        <v>3740123</v>
      </c>
      <c r="G1852" s="11"/>
      <c r="H1852" s="11">
        <f t="shared" si="135"/>
        <v>11739</v>
      </c>
      <c r="I1852" s="11"/>
      <c r="J1852" s="204">
        <v>388659.85000000003</v>
      </c>
      <c r="K1852" s="11"/>
      <c r="M1852" s="11">
        <v>929</v>
      </c>
      <c r="N1852" s="70"/>
      <c r="P1852" s="193">
        <f t="shared" si="138"/>
        <v>418.36367061356299</v>
      </c>
      <c r="Q1852" s="11"/>
      <c r="R1852" s="11"/>
      <c r="S1852" s="11"/>
      <c r="T1852" s="171">
        <f t="shared" si="139"/>
        <v>4025.966630785791</v>
      </c>
      <c r="U1852" s="11"/>
      <c r="V1852" s="11"/>
      <c r="W1852" s="11"/>
      <c r="Y1852" s="171">
        <v>388659.85000000003</v>
      </c>
      <c r="Z1852" s="171">
        <f t="shared" si="136"/>
        <v>507807.47</v>
      </c>
      <c r="AA1852" s="172"/>
      <c r="AB1852" s="171">
        <f t="shared" si="137"/>
        <v>331267.93</v>
      </c>
      <c r="AC1852" s="171">
        <v>434637.01</v>
      </c>
      <c r="AD1852" s="171"/>
      <c r="AE1852" s="4"/>
      <c r="AF1852" s="4"/>
    </row>
    <row r="1853" spans="1:32">
      <c r="A1853" s="56"/>
      <c r="B1853" s="192"/>
      <c r="C1853" s="11" t="s">
        <v>155</v>
      </c>
      <c r="D1853" s="11"/>
      <c r="E1853" s="11" t="s">
        <v>53</v>
      </c>
      <c r="F1853" s="11">
        <v>1312</v>
      </c>
      <c r="G1853" s="11"/>
      <c r="H1853" s="11">
        <f t="shared" si="135"/>
        <v>4</v>
      </c>
      <c r="I1853" s="11"/>
      <c r="J1853" s="204">
        <v>234.24</v>
      </c>
      <c r="K1853" s="11"/>
      <c r="M1853" s="11">
        <v>3</v>
      </c>
      <c r="N1853" s="70"/>
      <c r="P1853" s="193">
        <f t="shared" si="138"/>
        <v>78.08</v>
      </c>
      <c r="Q1853" s="11"/>
      <c r="R1853" s="11"/>
      <c r="S1853" s="11"/>
      <c r="T1853" s="171">
        <f t="shared" si="139"/>
        <v>437.33333333333331</v>
      </c>
      <c r="U1853" s="11"/>
      <c r="V1853" s="11"/>
      <c r="W1853" s="11"/>
      <c r="Y1853" s="171">
        <v>234.24</v>
      </c>
      <c r="Z1853" s="171">
        <f t="shared" si="136"/>
        <v>306.05</v>
      </c>
      <c r="AA1853" s="172"/>
      <c r="AB1853" s="171">
        <f t="shared" si="137"/>
        <v>199.65</v>
      </c>
      <c r="AC1853" s="171">
        <v>261.95</v>
      </c>
      <c r="AD1853" s="171"/>
      <c r="AE1853" s="4"/>
      <c r="AF1853" s="4"/>
    </row>
    <row r="1854" spans="1:32">
      <c r="A1854" s="56"/>
      <c r="B1854" s="192"/>
      <c r="C1854" s="11" t="s">
        <v>157</v>
      </c>
      <c r="D1854" s="11"/>
      <c r="E1854" s="11" t="s">
        <v>52</v>
      </c>
      <c r="F1854" s="11">
        <v>123</v>
      </c>
      <c r="G1854" s="11"/>
      <c r="H1854" s="11">
        <f t="shared" si="135"/>
        <v>0</v>
      </c>
      <c r="I1854" s="11"/>
      <c r="J1854" s="204">
        <v>66.3</v>
      </c>
      <c r="K1854" s="11"/>
      <c r="M1854" s="11">
        <v>1</v>
      </c>
      <c r="N1854" s="70"/>
      <c r="P1854" s="193">
        <f t="shared" si="138"/>
        <v>66.3</v>
      </c>
      <c r="Q1854" s="11"/>
      <c r="R1854" s="11"/>
      <c r="S1854" s="11"/>
      <c r="T1854" s="171">
        <f t="shared" si="139"/>
        <v>123</v>
      </c>
      <c r="U1854" s="11"/>
      <c r="V1854" s="11"/>
      <c r="W1854" s="11"/>
      <c r="Y1854" s="171">
        <v>66.3</v>
      </c>
      <c r="Z1854" s="171">
        <f t="shared" si="136"/>
        <v>86.62</v>
      </c>
      <c r="AA1854" s="172"/>
      <c r="AB1854" s="171">
        <f t="shared" si="137"/>
        <v>56.51</v>
      </c>
      <c r="AC1854" s="171">
        <v>74.14</v>
      </c>
      <c r="AD1854" s="171"/>
      <c r="AE1854" s="4"/>
      <c r="AF1854" s="4"/>
    </row>
    <row r="1855" spans="1:32">
      <c r="A1855" s="56"/>
      <c r="B1855" s="192"/>
      <c r="C1855" s="11" t="s">
        <v>157</v>
      </c>
      <c r="D1855" s="11"/>
      <c r="E1855" s="11" t="s">
        <v>85</v>
      </c>
      <c r="F1855" s="11">
        <v>-3885</v>
      </c>
      <c r="G1855" s="11"/>
      <c r="H1855" s="11">
        <f t="shared" si="135"/>
        <v>-12</v>
      </c>
      <c r="I1855" s="11"/>
      <c r="J1855" s="204">
        <v>-243.6</v>
      </c>
      <c r="K1855" s="11"/>
      <c r="M1855" s="11">
        <v>5</v>
      </c>
      <c r="N1855" s="70"/>
      <c r="P1855" s="193">
        <f t="shared" si="138"/>
        <v>-48.72</v>
      </c>
      <c r="Q1855" s="11"/>
      <c r="R1855" s="11"/>
      <c r="S1855" s="11"/>
      <c r="T1855" s="171">
        <f t="shared" si="139"/>
        <v>-777</v>
      </c>
      <c r="U1855" s="11"/>
      <c r="V1855" s="11"/>
      <c r="W1855" s="11"/>
      <c r="Y1855" s="171">
        <v>-243.6</v>
      </c>
      <c r="Z1855" s="171">
        <f t="shared" si="136"/>
        <v>-318.27999999999997</v>
      </c>
      <c r="AA1855" s="172"/>
      <c r="AB1855" s="171">
        <f t="shared" si="137"/>
        <v>-207.63</v>
      </c>
      <c r="AC1855" s="171">
        <v>-272.42</v>
      </c>
      <c r="AD1855" s="171"/>
      <c r="AE1855" s="4"/>
      <c r="AF1855" s="4"/>
    </row>
    <row r="1856" spans="1:32">
      <c r="A1856" s="56"/>
      <c r="B1856" s="192"/>
      <c r="C1856" s="11" t="s">
        <v>157</v>
      </c>
      <c r="D1856" s="11"/>
      <c r="E1856" s="11" t="s">
        <v>86</v>
      </c>
      <c r="F1856" s="11">
        <v>4163972</v>
      </c>
      <c r="G1856" s="11"/>
      <c r="H1856" s="11">
        <f t="shared" si="135"/>
        <v>13069</v>
      </c>
      <c r="I1856" s="11"/>
      <c r="J1856" s="204">
        <v>456006.47999999986</v>
      </c>
      <c r="K1856" s="11"/>
      <c r="M1856" s="11">
        <v>867</v>
      </c>
      <c r="N1856" s="70"/>
      <c r="P1856" s="193">
        <f t="shared" si="138"/>
        <v>525.95903114186831</v>
      </c>
      <c r="Q1856" s="11"/>
      <c r="R1856" s="11"/>
      <c r="S1856" s="11"/>
      <c r="T1856" s="171">
        <f t="shared" si="139"/>
        <v>4802.7358708189158</v>
      </c>
      <c r="U1856" s="11"/>
      <c r="V1856" s="11"/>
      <c r="W1856" s="11"/>
      <c r="Y1856" s="171">
        <v>456006.47999999986</v>
      </c>
      <c r="Z1856" s="171">
        <f t="shared" si="136"/>
        <v>595799.9</v>
      </c>
      <c r="AA1856" s="172"/>
      <c r="AB1856" s="171">
        <f t="shared" si="137"/>
        <v>388669.74</v>
      </c>
      <c r="AC1856" s="171">
        <v>509950.53</v>
      </c>
      <c r="AD1856" s="171"/>
      <c r="AE1856" s="4"/>
      <c r="AF1856" s="4"/>
    </row>
    <row r="1857" spans="1:32">
      <c r="A1857" s="56"/>
      <c r="B1857" s="192"/>
      <c r="C1857" s="11" t="s">
        <v>158</v>
      </c>
      <c r="D1857" s="11"/>
      <c r="E1857" s="11" t="s">
        <v>153</v>
      </c>
      <c r="F1857" s="11">
        <v>128504</v>
      </c>
      <c r="G1857" s="11"/>
      <c r="H1857" s="11">
        <f t="shared" si="135"/>
        <v>403</v>
      </c>
      <c r="I1857" s="11"/>
      <c r="J1857" s="204">
        <v>13183.150000000001</v>
      </c>
      <c r="K1857" s="11"/>
      <c r="M1857" s="11">
        <v>65</v>
      </c>
      <c r="N1857" s="70"/>
      <c r="P1857" s="193">
        <f t="shared" si="138"/>
        <v>202.81769230769234</v>
      </c>
      <c r="Q1857" s="11"/>
      <c r="R1857" s="11"/>
      <c r="S1857" s="11"/>
      <c r="T1857" s="171">
        <f t="shared" si="139"/>
        <v>1976.9846153846154</v>
      </c>
      <c r="U1857" s="11"/>
      <c r="V1857" s="11"/>
      <c r="W1857" s="11"/>
      <c r="Y1857" s="171">
        <v>13183.150000000001</v>
      </c>
      <c r="Z1857" s="171">
        <f t="shared" si="136"/>
        <v>17224.580000000002</v>
      </c>
      <c r="AA1857" s="172"/>
      <c r="AB1857" s="171">
        <f t="shared" si="137"/>
        <v>11236.44</v>
      </c>
      <c r="AC1857" s="171">
        <v>14742.67</v>
      </c>
      <c r="AD1857" s="171"/>
      <c r="AE1857" s="4"/>
      <c r="AF1857" s="4"/>
    </row>
    <row r="1858" spans="1:32">
      <c r="A1858" s="56"/>
      <c r="B1858" s="192"/>
      <c r="C1858" s="11" t="s">
        <v>159</v>
      </c>
      <c r="D1858" s="11"/>
      <c r="E1858" s="11" t="s">
        <v>89</v>
      </c>
      <c r="F1858" s="11">
        <v>190361</v>
      </c>
      <c r="G1858" s="11"/>
      <c r="H1858" s="11">
        <f t="shared" si="135"/>
        <v>597</v>
      </c>
      <c r="I1858" s="11"/>
      <c r="J1858" s="204">
        <v>32506.069999999992</v>
      </c>
      <c r="K1858" s="11"/>
      <c r="M1858" s="11">
        <v>104</v>
      </c>
      <c r="N1858" s="70"/>
      <c r="P1858" s="193">
        <f t="shared" si="138"/>
        <v>312.55836538461529</v>
      </c>
      <c r="Q1858" s="11"/>
      <c r="R1858" s="11"/>
      <c r="S1858" s="11"/>
      <c r="T1858" s="171">
        <f t="shared" si="139"/>
        <v>1830.3942307692307</v>
      </c>
      <c r="U1858" s="11"/>
      <c r="V1858" s="11"/>
      <c r="W1858" s="11"/>
      <c r="Y1858" s="171">
        <v>32506.069999999992</v>
      </c>
      <c r="Z1858" s="171">
        <f t="shared" si="136"/>
        <v>42471.14</v>
      </c>
      <c r="AA1858" s="172"/>
      <c r="AB1858" s="171">
        <f t="shared" si="137"/>
        <v>27706.02</v>
      </c>
      <c r="AC1858" s="171">
        <v>36351.43</v>
      </c>
      <c r="AD1858" s="171"/>
      <c r="AE1858" s="4"/>
      <c r="AF1858" s="4"/>
    </row>
    <row r="1859" spans="1:32">
      <c r="A1859" s="56"/>
      <c r="B1859" s="192"/>
      <c r="C1859" s="11" t="s">
        <v>159</v>
      </c>
      <c r="D1859" s="11"/>
      <c r="E1859" s="11" t="s">
        <v>66</v>
      </c>
      <c r="F1859" s="11">
        <v>785713</v>
      </c>
      <c r="G1859" s="11"/>
      <c r="H1859" s="11">
        <f t="shared" si="135"/>
        <v>2466</v>
      </c>
      <c r="I1859" s="11"/>
      <c r="J1859" s="204">
        <v>68762.830000000016</v>
      </c>
      <c r="K1859" s="11"/>
      <c r="M1859" s="11">
        <v>157</v>
      </c>
      <c r="N1859" s="70"/>
      <c r="P1859" s="193">
        <f t="shared" si="138"/>
        <v>437.97980891719754</v>
      </c>
      <c r="Q1859" s="11"/>
      <c r="R1859" s="11"/>
      <c r="S1859" s="11"/>
      <c r="T1859" s="171">
        <f t="shared" si="139"/>
        <v>5004.5414012738856</v>
      </c>
      <c r="U1859" s="11"/>
      <c r="V1859" s="11"/>
      <c r="W1859" s="11"/>
      <c r="Y1859" s="171">
        <v>68762.830000000016</v>
      </c>
      <c r="Z1859" s="171">
        <f t="shared" si="136"/>
        <v>89842.77</v>
      </c>
      <c r="AA1859" s="172"/>
      <c r="AB1859" s="171">
        <f t="shared" si="137"/>
        <v>58608.88</v>
      </c>
      <c r="AC1859" s="171">
        <v>76897.240000000005</v>
      </c>
      <c r="AD1859" s="171"/>
      <c r="AE1859" s="4"/>
      <c r="AF1859" s="4"/>
    </row>
    <row r="1860" spans="1:32">
      <c r="A1860" s="56"/>
      <c r="B1860" s="192"/>
      <c r="C1860" s="11" t="s">
        <v>583</v>
      </c>
      <c r="D1860" s="11"/>
      <c r="E1860" s="11" t="s">
        <v>133</v>
      </c>
      <c r="F1860" s="11">
        <v>26654</v>
      </c>
      <c r="G1860" s="11"/>
      <c r="H1860" s="11">
        <f t="shared" si="135"/>
        <v>84</v>
      </c>
      <c r="I1860" s="11"/>
      <c r="J1860" s="204">
        <v>4128.7199999999993</v>
      </c>
      <c r="K1860" s="11"/>
      <c r="M1860" s="11">
        <v>18</v>
      </c>
      <c r="N1860" s="70"/>
      <c r="P1860" s="193">
        <f t="shared" si="138"/>
        <v>229.37333333333331</v>
      </c>
      <c r="Q1860" s="11"/>
      <c r="R1860" s="11"/>
      <c r="S1860" s="11"/>
      <c r="T1860" s="171">
        <f t="shared" si="139"/>
        <v>1480.7777777777778</v>
      </c>
      <c r="U1860" s="11"/>
      <c r="V1860" s="11"/>
      <c r="W1860" s="11"/>
      <c r="Y1860" s="171">
        <v>4128.7199999999993</v>
      </c>
      <c r="Z1860" s="171">
        <f t="shared" si="136"/>
        <v>5394.42</v>
      </c>
      <c r="AA1860" s="172"/>
      <c r="AB1860" s="171">
        <f t="shared" si="137"/>
        <v>3519.05</v>
      </c>
      <c r="AC1860" s="171">
        <v>4617.13</v>
      </c>
      <c r="AD1860" s="171"/>
      <c r="AE1860" s="4"/>
      <c r="AF1860" s="4"/>
    </row>
    <row r="1861" spans="1:32">
      <c r="A1861" s="56"/>
      <c r="B1861" s="192"/>
      <c r="C1861" s="11" t="s">
        <v>160</v>
      </c>
      <c r="D1861" s="11"/>
      <c r="E1861" s="11" t="s">
        <v>161</v>
      </c>
      <c r="F1861" s="11">
        <v>23044</v>
      </c>
      <c r="G1861" s="11"/>
      <c r="H1861" s="11">
        <f t="shared" si="135"/>
        <v>72</v>
      </c>
      <c r="I1861" s="11"/>
      <c r="J1861" s="204">
        <v>3882.4899999999989</v>
      </c>
      <c r="K1861" s="11"/>
      <c r="M1861" s="11">
        <v>38</v>
      </c>
      <c r="N1861" s="70"/>
      <c r="P1861" s="193">
        <f t="shared" si="138"/>
        <v>102.17078947368418</v>
      </c>
      <c r="Q1861" s="11"/>
      <c r="R1861" s="11"/>
      <c r="S1861" s="11"/>
      <c r="T1861" s="171">
        <f t="shared" si="139"/>
        <v>606.42105263157896</v>
      </c>
      <c r="U1861" s="11"/>
      <c r="V1861" s="11"/>
      <c r="W1861" s="11"/>
      <c r="Y1861" s="171">
        <v>3882.4899999999989</v>
      </c>
      <c r="Z1861" s="171">
        <f t="shared" si="136"/>
        <v>5072.71</v>
      </c>
      <c r="AA1861" s="172"/>
      <c r="AB1861" s="171">
        <f t="shared" si="137"/>
        <v>3309.18</v>
      </c>
      <c r="AC1861" s="171">
        <v>4341.78</v>
      </c>
      <c r="AD1861" s="171"/>
      <c r="AE1861" s="4"/>
      <c r="AF1861" s="4"/>
    </row>
    <row r="1862" spans="1:32">
      <c r="A1862" s="56"/>
      <c r="B1862" s="192"/>
      <c r="C1862" s="11" t="s">
        <v>162</v>
      </c>
      <c r="D1862" s="11"/>
      <c r="E1862" s="11" t="s">
        <v>163</v>
      </c>
      <c r="F1862" s="11">
        <v>21695699</v>
      </c>
      <c r="G1862" s="11"/>
      <c r="H1862" s="11">
        <f t="shared" si="135"/>
        <v>68095</v>
      </c>
      <c r="I1862" s="11"/>
      <c r="J1862" s="204">
        <v>2743500.5500000031</v>
      </c>
      <c r="K1862" s="11"/>
      <c r="M1862" s="11">
        <v>385</v>
      </c>
      <c r="N1862" s="70"/>
      <c r="P1862" s="193">
        <f t="shared" si="138"/>
        <v>7125.9754545454625</v>
      </c>
      <c r="Q1862" s="11"/>
      <c r="R1862" s="11"/>
      <c r="S1862" s="11"/>
      <c r="T1862" s="171">
        <f t="shared" si="139"/>
        <v>56352.464935064934</v>
      </c>
      <c r="U1862" s="11"/>
      <c r="V1862" s="11"/>
      <c r="W1862" s="11"/>
      <c r="Y1862" s="171">
        <v>2743500.5500000031</v>
      </c>
      <c r="Z1862" s="171">
        <f t="shared" si="136"/>
        <v>3584548.51</v>
      </c>
      <c r="AA1862" s="172"/>
      <c r="AB1862" s="171">
        <f t="shared" si="137"/>
        <v>2338378.2599999998</v>
      </c>
      <c r="AC1862" s="171">
        <v>3068047.52</v>
      </c>
      <c r="AD1862" s="171"/>
      <c r="AE1862" s="4"/>
      <c r="AF1862" s="4"/>
    </row>
    <row r="1863" spans="1:32">
      <c r="A1863" s="56"/>
      <c r="B1863" s="192"/>
      <c r="C1863" s="11" t="s">
        <v>162</v>
      </c>
      <c r="D1863" s="11"/>
      <c r="E1863" s="11" t="s">
        <v>214</v>
      </c>
      <c r="F1863" s="11">
        <v>565</v>
      </c>
      <c r="G1863" s="11"/>
      <c r="H1863" s="11">
        <f t="shared" si="135"/>
        <v>2</v>
      </c>
      <c r="I1863" s="11"/>
      <c r="J1863" s="204">
        <v>98</v>
      </c>
      <c r="K1863" s="11"/>
      <c r="M1863" s="11">
        <v>1</v>
      </c>
      <c r="N1863" s="70"/>
      <c r="P1863" s="193">
        <f t="shared" si="138"/>
        <v>98</v>
      </c>
      <c r="Q1863" s="11"/>
      <c r="R1863" s="11"/>
      <c r="S1863" s="11"/>
      <c r="T1863" s="171">
        <f t="shared" si="139"/>
        <v>565</v>
      </c>
      <c r="U1863" s="11"/>
      <c r="V1863" s="11"/>
      <c r="W1863" s="11"/>
      <c r="Y1863" s="171">
        <v>98</v>
      </c>
      <c r="Z1863" s="171">
        <f t="shared" si="136"/>
        <v>128.04</v>
      </c>
      <c r="AA1863" s="172"/>
      <c r="AB1863" s="171">
        <f t="shared" si="137"/>
        <v>83.53</v>
      </c>
      <c r="AC1863" s="171">
        <v>109.59</v>
      </c>
      <c r="AD1863" s="171"/>
      <c r="AE1863" s="4"/>
      <c r="AF1863" s="4"/>
    </row>
    <row r="1864" spans="1:32">
      <c r="A1864" s="56"/>
      <c r="B1864" s="192"/>
      <c r="C1864" s="11" t="s">
        <v>164</v>
      </c>
      <c r="D1864" s="11"/>
      <c r="E1864" s="11" t="s">
        <v>165</v>
      </c>
      <c r="F1864" s="11">
        <v>114449</v>
      </c>
      <c r="G1864" s="11"/>
      <c r="H1864" s="11">
        <f t="shared" si="135"/>
        <v>359</v>
      </c>
      <c r="I1864" s="11"/>
      <c r="J1864" s="204">
        <v>20036.930000000004</v>
      </c>
      <c r="K1864" s="11"/>
      <c r="M1864" s="11">
        <v>87</v>
      </c>
      <c r="N1864" s="70"/>
      <c r="P1864" s="193">
        <f t="shared" si="138"/>
        <v>230.3095402298851</v>
      </c>
      <c r="Q1864" s="11"/>
      <c r="R1864" s="11"/>
      <c r="S1864" s="11"/>
      <c r="T1864" s="171">
        <f t="shared" si="139"/>
        <v>1315.5057471264367</v>
      </c>
      <c r="U1864" s="11"/>
      <c r="V1864" s="11"/>
      <c r="W1864" s="11"/>
      <c r="Y1864" s="171">
        <v>20036.930000000004</v>
      </c>
      <c r="Z1864" s="171">
        <f t="shared" si="136"/>
        <v>26179.45</v>
      </c>
      <c r="AA1864" s="172"/>
      <c r="AB1864" s="171">
        <f t="shared" si="137"/>
        <v>17078.150000000001</v>
      </c>
      <c r="AC1864" s="171">
        <v>22407.23</v>
      </c>
      <c r="AD1864" s="171"/>
      <c r="AE1864" s="4"/>
      <c r="AF1864" s="4"/>
    </row>
    <row r="1865" spans="1:32">
      <c r="A1865" s="56"/>
      <c r="B1865" s="192"/>
      <c r="C1865" s="11" t="s">
        <v>166</v>
      </c>
      <c r="D1865" s="11"/>
      <c r="E1865" s="11" t="s">
        <v>94</v>
      </c>
      <c r="F1865" s="11">
        <v>803</v>
      </c>
      <c r="G1865" s="11"/>
      <c r="H1865" s="11">
        <f t="shared" si="135"/>
        <v>3</v>
      </c>
      <c r="I1865" s="11"/>
      <c r="J1865" s="204">
        <v>154.56</v>
      </c>
      <c r="K1865" s="11"/>
      <c r="M1865" s="11">
        <v>3</v>
      </c>
      <c r="N1865" s="70"/>
      <c r="P1865" s="193">
        <f t="shared" si="138"/>
        <v>51.52</v>
      </c>
      <c r="Q1865" s="11"/>
      <c r="R1865" s="11"/>
      <c r="S1865" s="11"/>
      <c r="T1865" s="171">
        <f t="shared" si="139"/>
        <v>267.66666666666669</v>
      </c>
      <c r="U1865" s="11"/>
      <c r="V1865" s="11"/>
      <c r="W1865" s="11"/>
      <c r="Y1865" s="171">
        <v>154.56</v>
      </c>
      <c r="Z1865" s="171">
        <f t="shared" si="136"/>
        <v>201.94</v>
      </c>
      <c r="AA1865" s="172"/>
      <c r="AB1865" s="171">
        <f t="shared" si="137"/>
        <v>131.74</v>
      </c>
      <c r="AC1865" s="171">
        <v>172.84</v>
      </c>
      <c r="AD1865" s="171"/>
      <c r="AE1865" s="4"/>
      <c r="AF1865" s="4"/>
    </row>
    <row r="1866" spans="1:32">
      <c r="A1866" s="56"/>
      <c r="B1866" s="192"/>
      <c r="C1866" s="11" t="s">
        <v>167</v>
      </c>
      <c r="D1866" s="11"/>
      <c r="E1866" s="11" t="s">
        <v>57</v>
      </c>
      <c r="F1866" s="11">
        <v>104</v>
      </c>
      <c r="G1866" s="11"/>
      <c r="H1866" s="11">
        <f t="shared" si="135"/>
        <v>0</v>
      </c>
      <c r="I1866" s="11"/>
      <c r="J1866" s="204">
        <v>29.44</v>
      </c>
      <c r="K1866" s="11"/>
      <c r="M1866" s="11">
        <v>1</v>
      </c>
      <c r="N1866" s="70"/>
      <c r="P1866" s="193">
        <f t="shared" si="138"/>
        <v>29.44</v>
      </c>
      <c r="Q1866" s="11"/>
      <c r="R1866" s="11"/>
      <c r="S1866" s="11"/>
      <c r="T1866" s="171">
        <f t="shared" si="139"/>
        <v>104</v>
      </c>
      <c r="U1866" s="11"/>
      <c r="V1866" s="11"/>
      <c r="W1866" s="11"/>
      <c r="Y1866" s="171">
        <v>29.44</v>
      </c>
      <c r="Z1866" s="171">
        <f t="shared" si="136"/>
        <v>38.47</v>
      </c>
      <c r="AA1866" s="172"/>
      <c r="AB1866" s="171">
        <f t="shared" si="137"/>
        <v>25.09</v>
      </c>
      <c r="AC1866" s="171">
        <v>32.92</v>
      </c>
      <c r="AD1866" s="171"/>
      <c r="AE1866" s="4"/>
      <c r="AF1866" s="4"/>
    </row>
    <row r="1867" spans="1:32">
      <c r="A1867" s="56"/>
      <c r="B1867" s="192"/>
      <c r="C1867" s="11" t="s">
        <v>167</v>
      </c>
      <c r="D1867" s="11"/>
      <c r="E1867" s="11" t="s">
        <v>168</v>
      </c>
      <c r="F1867" s="11">
        <v>216193</v>
      </c>
      <c r="G1867" s="11"/>
      <c r="H1867" s="11">
        <f t="shared" si="135"/>
        <v>679</v>
      </c>
      <c r="I1867" s="11"/>
      <c r="J1867" s="204">
        <v>39114.190000000017</v>
      </c>
      <c r="K1867" s="11"/>
      <c r="M1867" s="11">
        <v>140</v>
      </c>
      <c r="N1867" s="70"/>
      <c r="P1867" s="193">
        <f t="shared" si="138"/>
        <v>279.38707142857157</v>
      </c>
      <c r="Q1867" s="11"/>
      <c r="R1867" s="11"/>
      <c r="S1867" s="11"/>
      <c r="T1867" s="171">
        <f t="shared" si="139"/>
        <v>1544.2357142857143</v>
      </c>
      <c r="U1867" s="11"/>
      <c r="V1867" s="11"/>
      <c r="W1867" s="11"/>
      <c r="Y1867" s="171">
        <v>39114.190000000017</v>
      </c>
      <c r="Z1867" s="171">
        <f t="shared" si="136"/>
        <v>51105.04</v>
      </c>
      <c r="AA1867" s="172"/>
      <c r="AB1867" s="171">
        <f t="shared" si="137"/>
        <v>33338.35</v>
      </c>
      <c r="AC1867" s="171">
        <v>43741.27</v>
      </c>
      <c r="AD1867" s="171"/>
      <c r="AE1867" s="4"/>
      <c r="AF1867" s="4"/>
    </row>
    <row r="1868" spans="1:32">
      <c r="A1868" s="56"/>
      <c r="B1868" s="192"/>
      <c r="C1868" s="11" t="s">
        <v>167</v>
      </c>
      <c r="D1868" s="11"/>
      <c r="E1868" s="11" t="s">
        <v>62</v>
      </c>
      <c r="F1868" s="11">
        <v>6236</v>
      </c>
      <c r="G1868" s="11"/>
      <c r="H1868" s="11">
        <f t="shared" si="135"/>
        <v>20</v>
      </c>
      <c r="I1868" s="11"/>
      <c r="J1868" s="204">
        <v>508.06</v>
      </c>
      <c r="K1868" s="11"/>
      <c r="M1868" s="11">
        <v>2</v>
      </c>
      <c r="N1868" s="70"/>
      <c r="P1868" s="193">
        <f t="shared" si="138"/>
        <v>254.03</v>
      </c>
      <c r="Q1868" s="11"/>
      <c r="R1868" s="11"/>
      <c r="S1868" s="11"/>
      <c r="T1868" s="171">
        <f t="shared" si="139"/>
        <v>3118</v>
      </c>
      <c r="U1868" s="11"/>
      <c r="V1868" s="11"/>
      <c r="W1868" s="11"/>
      <c r="Y1868" s="171">
        <v>508.06</v>
      </c>
      <c r="Z1868" s="171">
        <f t="shared" si="136"/>
        <v>663.81</v>
      </c>
      <c r="AA1868" s="172"/>
      <c r="AB1868" s="171">
        <f t="shared" si="137"/>
        <v>433.04</v>
      </c>
      <c r="AC1868" s="171">
        <v>568.16</v>
      </c>
      <c r="AD1868" s="171"/>
      <c r="AE1868" s="4"/>
      <c r="AF1868" s="4"/>
    </row>
    <row r="1869" spans="1:32">
      <c r="A1869" s="56"/>
      <c r="B1869" s="192"/>
      <c r="C1869" s="11" t="s">
        <v>169</v>
      </c>
      <c r="D1869" s="11"/>
      <c r="E1869" s="11" t="s">
        <v>94</v>
      </c>
      <c r="F1869" s="11"/>
      <c r="G1869" s="11"/>
      <c r="H1869" s="11">
        <f t="shared" si="135"/>
        <v>0</v>
      </c>
      <c r="I1869" s="11"/>
      <c r="J1869" s="204">
        <v>10.039999999999999</v>
      </c>
      <c r="K1869" s="11"/>
      <c r="M1869" s="11">
        <v>1</v>
      </c>
      <c r="N1869" s="70"/>
      <c r="P1869" s="193">
        <f t="shared" si="138"/>
        <v>10.039999999999999</v>
      </c>
      <c r="Q1869" s="11"/>
      <c r="R1869" s="11"/>
      <c r="S1869" s="11"/>
      <c r="T1869" s="171">
        <f t="shared" si="139"/>
        <v>0</v>
      </c>
      <c r="U1869" s="11"/>
      <c r="V1869" s="11"/>
      <c r="W1869" s="11"/>
      <c r="Y1869" s="171">
        <v>10.039999999999999</v>
      </c>
      <c r="Z1869" s="171">
        <f t="shared" si="136"/>
        <v>13.12</v>
      </c>
      <c r="AA1869" s="172"/>
      <c r="AB1869" s="171">
        <f t="shared" si="137"/>
        <v>8.56</v>
      </c>
      <c r="AC1869" s="171">
        <v>11.23</v>
      </c>
      <c r="AD1869" s="171"/>
      <c r="AE1869" s="4"/>
      <c r="AF1869" s="4"/>
    </row>
    <row r="1870" spans="1:32">
      <c r="A1870" s="56"/>
      <c r="B1870" s="192"/>
      <c r="C1870" s="11" t="s">
        <v>169</v>
      </c>
      <c r="D1870" s="11"/>
      <c r="E1870" s="11" t="s">
        <v>75</v>
      </c>
      <c r="F1870" s="11">
        <v>536698</v>
      </c>
      <c r="G1870" s="11"/>
      <c r="H1870" s="11">
        <f t="shared" si="135"/>
        <v>1684</v>
      </c>
      <c r="I1870" s="11"/>
      <c r="J1870" s="204">
        <v>80947.819999999978</v>
      </c>
      <c r="K1870" s="11"/>
      <c r="M1870" s="11">
        <v>34</v>
      </c>
      <c r="N1870" s="70"/>
      <c r="P1870" s="193">
        <f t="shared" si="138"/>
        <v>2380.8182352941171</v>
      </c>
      <c r="Q1870" s="11"/>
      <c r="R1870" s="11"/>
      <c r="S1870" s="11"/>
      <c r="T1870" s="171">
        <f t="shared" si="139"/>
        <v>15785.235294117647</v>
      </c>
      <c r="U1870" s="11"/>
      <c r="V1870" s="11"/>
      <c r="W1870" s="11"/>
      <c r="Y1870" s="171">
        <v>80947.819999999978</v>
      </c>
      <c r="Z1870" s="171">
        <f t="shared" si="136"/>
        <v>105763.2</v>
      </c>
      <c r="AA1870" s="172"/>
      <c r="AB1870" s="171">
        <f t="shared" si="137"/>
        <v>68994.559999999998</v>
      </c>
      <c r="AC1870" s="171">
        <v>90523.68</v>
      </c>
      <c r="AD1870" s="171"/>
      <c r="AE1870" s="4"/>
      <c r="AF1870" s="4"/>
    </row>
    <row r="1871" spans="1:32">
      <c r="A1871" s="56"/>
      <c r="B1871" s="192"/>
      <c r="C1871" s="11" t="s">
        <v>170</v>
      </c>
      <c r="D1871" s="11"/>
      <c r="E1871" s="11" t="s">
        <v>171</v>
      </c>
      <c r="F1871" s="11">
        <v>913651</v>
      </c>
      <c r="G1871" s="11"/>
      <c r="H1871" s="11">
        <f t="shared" si="135"/>
        <v>2868</v>
      </c>
      <c r="I1871" s="11"/>
      <c r="J1871" s="204">
        <v>159414.5799999999</v>
      </c>
      <c r="K1871" s="11"/>
      <c r="M1871" s="11">
        <v>193</v>
      </c>
      <c r="N1871" s="70"/>
      <c r="P1871" s="193">
        <f t="shared" si="138"/>
        <v>825.98227979274554</v>
      </c>
      <c r="Q1871" s="11"/>
      <c r="R1871" s="11"/>
      <c r="S1871" s="11"/>
      <c r="T1871" s="171">
        <f t="shared" si="139"/>
        <v>4733.943005181347</v>
      </c>
      <c r="U1871" s="11"/>
      <c r="V1871" s="11"/>
      <c r="W1871" s="11"/>
      <c r="Y1871" s="171">
        <v>159414.5799999999</v>
      </c>
      <c r="Z1871" s="171">
        <f t="shared" si="136"/>
        <v>208284.74</v>
      </c>
      <c r="AA1871" s="172"/>
      <c r="AB1871" s="171">
        <f t="shared" si="137"/>
        <v>135874.44</v>
      </c>
      <c r="AC1871" s="171">
        <v>178272.79</v>
      </c>
      <c r="AD1871" s="171"/>
      <c r="AE1871" s="4"/>
      <c r="AF1871" s="4"/>
    </row>
    <row r="1872" spans="1:32">
      <c r="A1872" s="56"/>
      <c r="B1872" s="192"/>
      <c r="C1872" s="11" t="s">
        <v>174</v>
      </c>
      <c r="D1872" s="11"/>
      <c r="E1872" s="11" t="s">
        <v>161</v>
      </c>
      <c r="F1872" s="11">
        <v>2414</v>
      </c>
      <c r="G1872" s="11"/>
      <c r="H1872" s="11">
        <f t="shared" si="135"/>
        <v>8</v>
      </c>
      <c r="I1872" s="11"/>
      <c r="J1872" s="204">
        <v>530.32000000000005</v>
      </c>
      <c r="K1872" s="11"/>
      <c r="M1872" s="11">
        <v>1</v>
      </c>
      <c r="N1872" s="70"/>
      <c r="P1872" s="193">
        <f t="shared" si="138"/>
        <v>530.32000000000005</v>
      </c>
      <c r="Q1872" s="11"/>
      <c r="R1872" s="11"/>
      <c r="S1872" s="11"/>
      <c r="T1872" s="171">
        <f t="shared" si="139"/>
        <v>2414</v>
      </c>
      <c r="U1872" s="11"/>
      <c r="V1872" s="11"/>
      <c r="W1872" s="11"/>
      <c r="Y1872" s="171">
        <v>530.32000000000005</v>
      </c>
      <c r="Z1872" s="171">
        <f t="shared" si="136"/>
        <v>692.89</v>
      </c>
      <c r="AA1872" s="172"/>
      <c r="AB1872" s="171">
        <f t="shared" si="137"/>
        <v>452.01</v>
      </c>
      <c r="AC1872" s="171">
        <v>593.05999999999995</v>
      </c>
      <c r="AD1872" s="171"/>
      <c r="AE1872" s="4"/>
      <c r="AF1872" s="4"/>
    </row>
    <row r="1873" spans="1:32">
      <c r="A1873" s="56"/>
      <c r="B1873" s="192"/>
      <c r="C1873" s="11" t="s">
        <v>175</v>
      </c>
      <c r="D1873" s="11"/>
      <c r="E1873" s="11" t="s">
        <v>59</v>
      </c>
      <c r="F1873" s="11">
        <v>132886</v>
      </c>
      <c r="G1873" s="11"/>
      <c r="H1873" s="11">
        <f t="shared" si="135"/>
        <v>417</v>
      </c>
      <c r="I1873" s="11"/>
      <c r="J1873" s="204">
        <v>28668.249999999996</v>
      </c>
      <c r="K1873" s="11"/>
      <c r="M1873" s="11">
        <v>55</v>
      </c>
      <c r="N1873" s="70"/>
      <c r="P1873" s="193">
        <f t="shared" si="138"/>
        <v>521.24090909090899</v>
      </c>
      <c r="Q1873" s="11"/>
      <c r="R1873" s="11"/>
      <c r="S1873" s="11"/>
      <c r="T1873" s="171">
        <f t="shared" si="139"/>
        <v>2416.1090909090908</v>
      </c>
      <c r="U1873" s="11"/>
      <c r="V1873" s="11"/>
      <c r="W1873" s="11"/>
      <c r="Y1873" s="171">
        <v>28668.249999999996</v>
      </c>
      <c r="Z1873" s="171">
        <f t="shared" si="136"/>
        <v>37456.79</v>
      </c>
      <c r="AA1873" s="172"/>
      <c r="AB1873" s="171">
        <f t="shared" si="137"/>
        <v>24434.92</v>
      </c>
      <c r="AC1873" s="171">
        <v>32059.61</v>
      </c>
      <c r="AD1873" s="171"/>
      <c r="AE1873" s="4"/>
      <c r="AF1873" s="4"/>
    </row>
    <row r="1874" spans="1:32">
      <c r="A1874" s="56"/>
      <c r="B1874" s="192"/>
      <c r="C1874" s="11" t="s">
        <v>176</v>
      </c>
      <c r="D1874" s="11"/>
      <c r="E1874" s="11" t="s">
        <v>96</v>
      </c>
      <c r="F1874" s="11">
        <v>13</v>
      </c>
      <c r="G1874" s="11"/>
      <c r="H1874" s="11">
        <f t="shared" si="135"/>
        <v>0</v>
      </c>
      <c r="I1874" s="11"/>
      <c r="J1874" s="204">
        <v>26.2</v>
      </c>
      <c r="K1874" s="11"/>
      <c r="M1874" s="11">
        <v>2</v>
      </c>
      <c r="N1874" s="70"/>
      <c r="P1874" s="193">
        <f t="shared" si="138"/>
        <v>13.1</v>
      </c>
      <c r="Q1874" s="11"/>
      <c r="R1874" s="11"/>
      <c r="S1874" s="11"/>
      <c r="T1874" s="171">
        <f t="shared" si="139"/>
        <v>6.5</v>
      </c>
      <c r="U1874" s="11"/>
      <c r="V1874" s="11"/>
      <c r="W1874" s="11"/>
      <c r="Y1874" s="171">
        <v>26.2</v>
      </c>
      <c r="Z1874" s="171">
        <f t="shared" si="136"/>
        <v>34.229999999999997</v>
      </c>
      <c r="AA1874" s="172"/>
      <c r="AB1874" s="171">
        <f t="shared" si="137"/>
        <v>22.33</v>
      </c>
      <c r="AC1874" s="171">
        <v>29.3</v>
      </c>
      <c r="AD1874" s="171"/>
      <c r="AE1874" s="4"/>
      <c r="AF1874" s="4"/>
    </row>
    <row r="1875" spans="1:32">
      <c r="A1875" s="56"/>
      <c r="B1875" s="192"/>
      <c r="C1875" s="11" t="s">
        <v>177</v>
      </c>
      <c r="D1875" s="11"/>
      <c r="E1875" s="11" t="s">
        <v>178</v>
      </c>
      <c r="F1875" s="11">
        <v>235544</v>
      </c>
      <c r="G1875" s="11"/>
      <c r="H1875" s="11">
        <f t="shared" si="135"/>
        <v>739</v>
      </c>
      <c r="I1875" s="11"/>
      <c r="J1875" s="204">
        <v>32315.55</v>
      </c>
      <c r="K1875" s="11"/>
      <c r="M1875" s="11">
        <v>138</v>
      </c>
      <c r="N1875" s="70"/>
      <c r="P1875" s="193">
        <f t="shared" si="138"/>
        <v>234.17065217391303</v>
      </c>
      <c r="Q1875" s="11"/>
      <c r="R1875" s="11"/>
      <c r="S1875" s="11"/>
      <c r="T1875" s="171">
        <f t="shared" si="139"/>
        <v>1706.840579710145</v>
      </c>
      <c r="U1875" s="11"/>
      <c r="V1875" s="11"/>
      <c r="W1875" s="11"/>
      <c r="Y1875" s="171">
        <v>32315.55</v>
      </c>
      <c r="Z1875" s="171">
        <f t="shared" si="136"/>
        <v>42222.21</v>
      </c>
      <c r="AA1875" s="172"/>
      <c r="AB1875" s="171">
        <f t="shared" si="137"/>
        <v>27543.64</v>
      </c>
      <c r="AC1875" s="171">
        <v>36138.370000000003</v>
      </c>
      <c r="AD1875" s="171"/>
      <c r="AE1875" s="4"/>
      <c r="AF1875" s="4"/>
    </row>
    <row r="1876" spans="1:32">
      <c r="A1876" s="56"/>
      <c r="B1876" s="192"/>
      <c r="C1876" s="11" t="s">
        <v>179</v>
      </c>
      <c r="D1876" s="11"/>
      <c r="E1876" s="11" t="s">
        <v>180</v>
      </c>
      <c r="F1876" s="11">
        <v>81431</v>
      </c>
      <c r="G1876" s="11"/>
      <c r="H1876" s="11">
        <f t="shared" si="135"/>
        <v>256</v>
      </c>
      <c r="I1876" s="11"/>
      <c r="J1876" s="204">
        <v>14348.950000000003</v>
      </c>
      <c r="K1876" s="11"/>
      <c r="M1876" s="11">
        <v>75</v>
      </c>
      <c r="N1876" s="70"/>
      <c r="P1876" s="193">
        <f t="shared" si="138"/>
        <v>191.31933333333336</v>
      </c>
      <c r="Q1876" s="11"/>
      <c r="R1876" s="11"/>
      <c r="S1876" s="11"/>
      <c r="T1876" s="171">
        <f t="shared" si="139"/>
        <v>1085.7466666666667</v>
      </c>
      <c r="U1876" s="11"/>
      <c r="V1876" s="11"/>
      <c r="W1876" s="11"/>
      <c r="Y1876" s="171">
        <v>14348.950000000003</v>
      </c>
      <c r="Z1876" s="171">
        <f t="shared" si="136"/>
        <v>18747.77</v>
      </c>
      <c r="AA1876" s="172"/>
      <c r="AB1876" s="171">
        <f t="shared" si="137"/>
        <v>12230.1</v>
      </c>
      <c r="AC1876" s="171">
        <v>16046.38</v>
      </c>
      <c r="AD1876" s="171"/>
      <c r="AE1876" s="4"/>
      <c r="AF1876" s="4"/>
    </row>
    <row r="1877" spans="1:32">
      <c r="A1877" s="56"/>
      <c r="B1877" s="192"/>
      <c r="C1877" s="11" t="s">
        <v>181</v>
      </c>
      <c r="D1877" s="11"/>
      <c r="E1877" s="11" t="s">
        <v>182</v>
      </c>
      <c r="F1877" s="11">
        <v>3832</v>
      </c>
      <c r="G1877" s="11"/>
      <c r="H1877" s="11">
        <f t="shared" si="135"/>
        <v>12</v>
      </c>
      <c r="I1877" s="11"/>
      <c r="J1877" s="204">
        <v>642.33000000000004</v>
      </c>
      <c r="K1877" s="11"/>
      <c r="M1877" s="11">
        <v>5</v>
      </c>
      <c r="N1877" s="70"/>
      <c r="P1877" s="193">
        <f t="shared" si="138"/>
        <v>128.46600000000001</v>
      </c>
      <c r="Q1877" s="11"/>
      <c r="R1877" s="11"/>
      <c r="S1877" s="11"/>
      <c r="T1877" s="171">
        <f t="shared" si="139"/>
        <v>766.4</v>
      </c>
      <c r="U1877" s="11"/>
      <c r="V1877" s="11"/>
      <c r="W1877" s="11"/>
      <c r="Y1877" s="171">
        <v>642.33000000000004</v>
      </c>
      <c r="Z1877" s="171">
        <f t="shared" si="136"/>
        <v>839.24</v>
      </c>
      <c r="AA1877" s="172"/>
      <c r="AB1877" s="171">
        <f t="shared" si="137"/>
        <v>547.48</v>
      </c>
      <c r="AC1877" s="171">
        <v>718.32</v>
      </c>
      <c r="AD1877" s="171"/>
      <c r="AE1877" s="4"/>
      <c r="AF1877" s="4"/>
    </row>
    <row r="1878" spans="1:32">
      <c r="A1878" s="56"/>
      <c r="B1878" s="192"/>
      <c r="C1878" s="11" t="s">
        <v>183</v>
      </c>
      <c r="D1878" s="11"/>
      <c r="E1878" s="11" t="s">
        <v>184</v>
      </c>
      <c r="F1878" s="11">
        <v>513106</v>
      </c>
      <c r="G1878" s="11"/>
      <c r="H1878" s="11">
        <f t="shared" si="135"/>
        <v>1610</v>
      </c>
      <c r="I1878" s="11"/>
      <c r="J1878" s="204">
        <v>81193.559999999983</v>
      </c>
      <c r="K1878" s="11"/>
      <c r="M1878" s="11">
        <v>173</v>
      </c>
      <c r="N1878" s="70"/>
      <c r="P1878" s="193">
        <f t="shared" si="138"/>
        <v>469.32693641618488</v>
      </c>
      <c r="Q1878" s="11"/>
      <c r="R1878" s="11"/>
      <c r="S1878" s="11"/>
      <c r="T1878" s="171">
        <f t="shared" si="139"/>
        <v>2965.9306358381505</v>
      </c>
      <c r="U1878" s="11"/>
      <c r="V1878" s="11"/>
      <c r="W1878" s="11"/>
      <c r="Y1878" s="171">
        <v>81193.559999999983</v>
      </c>
      <c r="Z1878" s="171">
        <f t="shared" si="136"/>
        <v>106084.27</v>
      </c>
      <c r="AA1878" s="172"/>
      <c r="AB1878" s="171">
        <f t="shared" si="137"/>
        <v>69204.02</v>
      </c>
      <c r="AC1878" s="171">
        <v>90798.49</v>
      </c>
      <c r="AD1878" s="171"/>
      <c r="AE1878" s="4"/>
      <c r="AF1878" s="4"/>
    </row>
    <row r="1879" spans="1:32">
      <c r="A1879" s="56"/>
      <c r="B1879" s="192"/>
      <c r="C1879" s="11" t="s">
        <v>185</v>
      </c>
      <c r="D1879" s="11"/>
      <c r="E1879" s="11" t="s">
        <v>186</v>
      </c>
      <c r="F1879" s="11">
        <v>1866429</v>
      </c>
      <c r="G1879" s="11"/>
      <c r="H1879" s="11">
        <f t="shared" si="135"/>
        <v>5858</v>
      </c>
      <c r="I1879" s="11"/>
      <c r="J1879" s="204">
        <v>268457.17000000004</v>
      </c>
      <c r="K1879" s="11"/>
      <c r="M1879" s="11">
        <v>353</v>
      </c>
      <c r="N1879" s="70"/>
      <c r="P1879" s="193">
        <f t="shared" si="138"/>
        <v>760.5018980169973</v>
      </c>
      <c r="Q1879" s="11"/>
      <c r="R1879" s="11"/>
      <c r="S1879" s="11"/>
      <c r="T1879" s="171">
        <f t="shared" si="139"/>
        <v>5287.3342776203963</v>
      </c>
      <c r="U1879" s="11"/>
      <c r="V1879" s="11"/>
      <c r="W1879" s="11"/>
      <c r="Y1879" s="171">
        <v>268457.17000000004</v>
      </c>
      <c r="Z1879" s="171">
        <f t="shared" si="136"/>
        <v>350755.44</v>
      </c>
      <c r="AA1879" s="172"/>
      <c r="AB1879" s="171">
        <f t="shared" si="137"/>
        <v>228815.12</v>
      </c>
      <c r="AC1879" s="171">
        <v>300214.76</v>
      </c>
      <c r="AD1879" s="171"/>
      <c r="AE1879" s="4"/>
      <c r="AF1879" s="4"/>
    </row>
    <row r="1880" spans="1:32">
      <c r="A1880" s="56"/>
      <c r="B1880" s="192"/>
      <c r="C1880" s="11" t="s">
        <v>188</v>
      </c>
      <c r="D1880" s="11"/>
      <c r="E1880" s="11" t="s">
        <v>70</v>
      </c>
      <c r="F1880" s="11">
        <v>2317</v>
      </c>
      <c r="G1880" s="11"/>
      <c r="H1880" s="11">
        <f t="shared" si="135"/>
        <v>7</v>
      </c>
      <c r="I1880" s="11"/>
      <c r="J1880" s="204">
        <v>412.78</v>
      </c>
      <c r="K1880" s="11"/>
      <c r="M1880" s="11">
        <v>1</v>
      </c>
      <c r="N1880" s="70"/>
      <c r="P1880" s="193">
        <f t="shared" si="138"/>
        <v>412.78</v>
      </c>
      <c r="Q1880" s="11"/>
      <c r="R1880" s="11"/>
      <c r="S1880" s="11"/>
      <c r="T1880" s="171">
        <f t="shared" si="139"/>
        <v>2317</v>
      </c>
      <c r="U1880" s="11"/>
      <c r="V1880" s="11"/>
      <c r="W1880" s="11"/>
      <c r="Y1880" s="171">
        <v>412.78</v>
      </c>
      <c r="Z1880" s="171">
        <f t="shared" si="136"/>
        <v>539.32000000000005</v>
      </c>
      <c r="AA1880" s="172"/>
      <c r="AB1880" s="171">
        <f t="shared" si="137"/>
        <v>351.83</v>
      </c>
      <c r="AC1880" s="171">
        <v>461.61</v>
      </c>
      <c r="AD1880" s="171"/>
      <c r="AE1880" s="4"/>
      <c r="AF1880" s="4"/>
    </row>
    <row r="1881" spans="1:32">
      <c r="A1881" s="56"/>
      <c r="B1881" s="192"/>
      <c r="C1881" s="11" t="s">
        <v>188</v>
      </c>
      <c r="D1881" s="11"/>
      <c r="E1881" s="11" t="s">
        <v>189</v>
      </c>
      <c r="F1881" s="11">
        <v>1897873</v>
      </c>
      <c r="G1881" s="11"/>
      <c r="H1881" s="11">
        <f t="shared" si="135"/>
        <v>5957</v>
      </c>
      <c r="I1881" s="11"/>
      <c r="J1881" s="204">
        <v>252183.39999999997</v>
      </c>
      <c r="K1881" s="11"/>
      <c r="M1881" s="11">
        <v>503</v>
      </c>
      <c r="N1881" s="70"/>
      <c r="P1881" s="193">
        <f t="shared" si="138"/>
        <v>501.35864811133195</v>
      </c>
      <c r="Q1881" s="11"/>
      <c r="R1881" s="11"/>
      <c r="S1881" s="11"/>
      <c r="T1881" s="171">
        <f t="shared" si="139"/>
        <v>3773.1073558648113</v>
      </c>
      <c r="U1881" s="11"/>
      <c r="V1881" s="11"/>
      <c r="W1881" s="11"/>
      <c r="Y1881" s="171">
        <v>252183.39999999997</v>
      </c>
      <c r="Z1881" s="171">
        <f t="shared" si="136"/>
        <v>329492.78000000003</v>
      </c>
      <c r="AA1881" s="172"/>
      <c r="AB1881" s="171">
        <f t="shared" si="137"/>
        <v>214944.44</v>
      </c>
      <c r="AC1881" s="171">
        <v>282015.86</v>
      </c>
      <c r="AD1881" s="171"/>
      <c r="AE1881" s="4"/>
      <c r="AF1881" s="4"/>
    </row>
    <row r="1882" spans="1:32">
      <c r="A1882" s="56"/>
      <c r="B1882" s="192"/>
      <c r="C1882" s="11" t="s">
        <v>188</v>
      </c>
      <c r="D1882" s="11"/>
      <c r="E1882" s="11" t="s">
        <v>52</v>
      </c>
      <c r="F1882" s="11">
        <v>31</v>
      </c>
      <c r="G1882" s="11"/>
      <c r="H1882" s="11">
        <f t="shared" si="135"/>
        <v>0</v>
      </c>
      <c r="I1882" s="11"/>
      <c r="J1882" s="204">
        <v>24.950000000000003</v>
      </c>
      <c r="K1882" s="11"/>
      <c r="M1882" s="11">
        <v>2</v>
      </c>
      <c r="N1882" s="70"/>
      <c r="P1882" s="193">
        <f t="shared" si="138"/>
        <v>12.475000000000001</v>
      </c>
      <c r="Q1882" s="11"/>
      <c r="R1882" s="11"/>
      <c r="S1882" s="11"/>
      <c r="T1882" s="171">
        <f t="shared" si="139"/>
        <v>15.5</v>
      </c>
      <c r="U1882" s="11"/>
      <c r="V1882" s="11"/>
      <c r="W1882" s="11"/>
      <c r="Y1882" s="171">
        <v>24.950000000000003</v>
      </c>
      <c r="Z1882" s="171">
        <f t="shared" si="136"/>
        <v>32.6</v>
      </c>
      <c r="AA1882" s="172"/>
      <c r="AB1882" s="171">
        <f t="shared" si="137"/>
        <v>21.27</v>
      </c>
      <c r="AC1882" s="171">
        <v>27.9</v>
      </c>
      <c r="AD1882" s="171"/>
      <c r="AE1882" s="4"/>
      <c r="AF1882" s="4"/>
    </row>
    <row r="1883" spans="1:32">
      <c r="A1883" s="56"/>
      <c r="B1883" s="192"/>
      <c r="C1883" s="11" t="s">
        <v>190</v>
      </c>
      <c r="D1883" s="11"/>
      <c r="E1883" s="11" t="s">
        <v>86</v>
      </c>
      <c r="F1883" s="11">
        <v>498686</v>
      </c>
      <c r="G1883" s="11"/>
      <c r="H1883" s="11">
        <f t="shared" si="135"/>
        <v>1565</v>
      </c>
      <c r="I1883" s="11"/>
      <c r="J1883" s="204">
        <v>92294.10000000002</v>
      </c>
      <c r="K1883" s="11"/>
      <c r="M1883" s="11">
        <v>180</v>
      </c>
      <c r="N1883" s="70"/>
      <c r="P1883" s="193">
        <f t="shared" si="138"/>
        <v>512.74500000000012</v>
      </c>
      <c r="Q1883" s="11"/>
      <c r="R1883" s="11"/>
      <c r="S1883" s="11"/>
      <c r="T1883" s="171">
        <f t="shared" si="139"/>
        <v>2770.4777777777776</v>
      </c>
      <c r="U1883" s="11"/>
      <c r="V1883" s="11"/>
      <c r="W1883" s="11"/>
      <c r="Y1883" s="171">
        <v>92294.10000000002</v>
      </c>
      <c r="Z1883" s="171">
        <f t="shared" si="136"/>
        <v>120587.79</v>
      </c>
      <c r="AA1883" s="172"/>
      <c r="AB1883" s="171">
        <f t="shared" si="137"/>
        <v>78665.38</v>
      </c>
      <c r="AC1883" s="171">
        <v>103212.18</v>
      </c>
      <c r="AD1883" s="171"/>
      <c r="AE1883" s="4"/>
      <c r="AF1883" s="4"/>
    </row>
    <row r="1884" spans="1:32">
      <c r="A1884" s="56"/>
      <c r="B1884" s="192"/>
      <c r="C1884" s="11" t="s">
        <v>192</v>
      </c>
      <c r="D1884" s="11"/>
      <c r="E1884" s="11" t="s">
        <v>133</v>
      </c>
      <c r="F1884" s="11">
        <v>526</v>
      </c>
      <c r="G1884" s="11"/>
      <c r="H1884" s="11">
        <f t="shared" si="135"/>
        <v>2</v>
      </c>
      <c r="I1884" s="11"/>
      <c r="J1884" s="204">
        <v>133.6</v>
      </c>
      <c r="K1884" s="11"/>
      <c r="M1884" s="11">
        <v>3</v>
      </c>
      <c r="N1884" s="70"/>
      <c r="P1884" s="193">
        <f t="shared" si="138"/>
        <v>44.533333333333331</v>
      </c>
      <c r="Q1884" s="11"/>
      <c r="R1884" s="11"/>
      <c r="S1884" s="11"/>
      <c r="T1884" s="171">
        <f t="shared" si="139"/>
        <v>175.33333333333334</v>
      </c>
      <c r="U1884" s="11"/>
      <c r="V1884" s="11"/>
      <c r="W1884" s="11"/>
      <c r="Y1884" s="171">
        <v>133.6</v>
      </c>
      <c r="Z1884" s="171">
        <f t="shared" si="136"/>
        <v>174.56</v>
      </c>
      <c r="AA1884" s="172"/>
      <c r="AB1884" s="171">
        <f t="shared" si="137"/>
        <v>113.87</v>
      </c>
      <c r="AC1884" s="171">
        <v>149.4</v>
      </c>
      <c r="AD1884" s="171"/>
      <c r="AE1884" s="4"/>
      <c r="AF1884" s="4"/>
    </row>
    <row r="1885" spans="1:32">
      <c r="A1885" s="56"/>
      <c r="B1885" s="192"/>
      <c r="C1885" s="11" t="s">
        <v>193</v>
      </c>
      <c r="D1885" s="11"/>
      <c r="E1885" s="11" t="s">
        <v>53</v>
      </c>
      <c r="F1885" s="11">
        <v>1860168</v>
      </c>
      <c r="G1885" s="11"/>
      <c r="H1885" s="11">
        <f t="shared" si="135"/>
        <v>5838</v>
      </c>
      <c r="I1885" s="11"/>
      <c r="J1885" s="204">
        <v>180239.48999999996</v>
      </c>
      <c r="K1885" s="11"/>
      <c r="M1885" s="11">
        <v>343</v>
      </c>
      <c r="N1885" s="70"/>
      <c r="P1885" s="193">
        <f t="shared" si="138"/>
        <v>525.4795626822156</v>
      </c>
      <c r="Q1885" s="11"/>
      <c r="R1885" s="11"/>
      <c r="S1885" s="11"/>
      <c r="T1885" s="171">
        <f t="shared" si="139"/>
        <v>5423.2303206997085</v>
      </c>
      <c r="U1885" s="11"/>
      <c r="V1885" s="11"/>
      <c r="W1885" s="11"/>
      <c r="Y1885" s="171">
        <v>180239.48999999996</v>
      </c>
      <c r="Z1885" s="171">
        <f t="shared" si="136"/>
        <v>235493.74</v>
      </c>
      <c r="AA1885" s="172"/>
      <c r="AB1885" s="171">
        <f t="shared" si="137"/>
        <v>153624.21</v>
      </c>
      <c r="AC1885" s="171">
        <v>201561.22</v>
      </c>
      <c r="AD1885" s="171"/>
      <c r="AE1885" s="4"/>
      <c r="AF1885" s="4"/>
    </row>
    <row r="1886" spans="1:32">
      <c r="A1886" s="56"/>
      <c r="B1886" s="192"/>
      <c r="C1886" s="11" t="s">
        <v>194</v>
      </c>
      <c r="D1886" s="11"/>
      <c r="E1886" s="11" t="s">
        <v>165</v>
      </c>
      <c r="F1886" s="11">
        <v>17941</v>
      </c>
      <c r="G1886" s="11"/>
      <c r="H1886" s="11">
        <f t="shared" si="135"/>
        <v>56</v>
      </c>
      <c r="I1886" s="11"/>
      <c r="J1886" s="204">
        <v>1353.8900000000012</v>
      </c>
      <c r="K1886" s="11"/>
      <c r="M1886" s="11">
        <v>40</v>
      </c>
      <c r="N1886" s="70"/>
      <c r="P1886" s="193">
        <f t="shared" si="138"/>
        <v>33.847250000000031</v>
      </c>
      <c r="Q1886" s="11"/>
      <c r="R1886" s="11"/>
      <c r="S1886" s="11"/>
      <c r="T1886" s="171">
        <f t="shared" si="139"/>
        <v>448.52499999999998</v>
      </c>
      <c r="U1886" s="11"/>
      <c r="V1886" s="11"/>
      <c r="W1886" s="11"/>
      <c r="Y1886" s="171">
        <v>1353.8900000000012</v>
      </c>
      <c r="Z1886" s="171">
        <f t="shared" si="136"/>
        <v>1768.94</v>
      </c>
      <c r="AA1886" s="172"/>
      <c r="AB1886" s="171">
        <f t="shared" si="137"/>
        <v>1153.97</v>
      </c>
      <c r="AC1886" s="171">
        <v>1514.05</v>
      </c>
      <c r="AD1886" s="171"/>
      <c r="AE1886" s="4"/>
      <c r="AF1886" s="4"/>
    </row>
    <row r="1887" spans="1:32">
      <c r="A1887" s="56"/>
      <c r="B1887" s="192"/>
      <c r="C1887" s="11" t="s">
        <v>195</v>
      </c>
      <c r="D1887" s="11"/>
      <c r="E1887" s="11" t="s">
        <v>54</v>
      </c>
      <c r="F1887" s="11">
        <v>293</v>
      </c>
      <c r="G1887" s="11"/>
      <c r="H1887" s="11">
        <f t="shared" si="135"/>
        <v>1</v>
      </c>
      <c r="I1887" s="11"/>
      <c r="J1887" s="204">
        <v>127.05</v>
      </c>
      <c r="K1887" s="11"/>
      <c r="M1887" s="11">
        <v>1</v>
      </c>
      <c r="N1887" s="70"/>
      <c r="P1887" s="193">
        <f t="shared" si="138"/>
        <v>127.05</v>
      </c>
      <c r="Q1887" s="11"/>
      <c r="R1887" s="11"/>
      <c r="S1887" s="11"/>
      <c r="T1887" s="171">
        <f t="shared" si="139"/>
        <v>293</v>
      </c>
      <c r="U1887" s="11"/>
      <c r="V1887" s="11"/>
      <c r="W1887" s="11"/>
      <c r="Y1887" s="171">
        <v>127.05</v>
      </c>
      <c r="Z1887" s="171">
        <f t="shared" si="136"/>
        <v>166</v>
      </c>
      <c r="AA1887" s="172"/>
      <c r="AB1887" s="171">
        <f t="shared" si="137"/>
        <v>108.29</v>
      </c>
      <c r="AC1887" s="171">
        <v>142.08000000000001</v>
      </c>
      <c r="AD1887" s="171"/>
      <c r="AE1887" s="4"/>
      <c r="AF1887" s="4"/>
    </row>
    <row r="1888" spans="1:32">
      <c r="A1888" s="56"/>
      <c r="B1888" s="192"/>
      <c r="C1888" s="11" t="s">
        <v>195</v>
      </c>
      <c r="D1888" s="11"/>
      <c r="E1888" s="11" t="s">
        <v>196</v>
      </c>
      <c r="F1888" s="11">
        <v>214483</v>
      </c>
      <c r="G1888" s="11"/>
      <c r="H1888" s="11">
        <f t="shared" si="135"/>
        <v>673</v>
      </c>
      <c r="I1888" s="11"/>
      <c r="J1888" s="204">
        <v>44062.950000000019</v>
      </c>
      <c r="K1888" s="11"/>
      <c r="M1888" s="11">
        <v>93</v>
      </c>
      <c r="N1888" s="70"/>
      <c r="P1888" s="193">
        <f t="shared" si="138"/>
        <v>473.79516129032277</v>
      </c>
      <c r="Q1888" s="11"/>
      <c r="R1888" s="11"/>
      <c r="S1888" s="11"/>
      <c r="T1888" s="171">
        <f t="shared" si="139"/>
        <v>2306.2688172043013</v>
      </c>
      <c r="U1888" s="11"/>
      <c r="V1888" s="11"/>
      <c r="W1888" s="11"/>
      <c r="Y1888" s="171">
        <v>44062.950000000019</v>
      </c>
      <c r="Z1888" s="171">
        <f t="shared" si="136"/>
        <v>57570.89</v>
      </c>
      <c r="AA1888" s="172"/>
      <c r="AB1888" s="171">
        <f t="shared" si="137"/>
        <v>37556.339999999997</v>
      </c>
      <c r="AC1888" s="171">
        <v>49275.45</v>
      </c>
      <c r="AD1888" s="171"/>
      <c r="AE1888" s="4"/>
      <c r="AF1888" s="4"/>
    </row>
    <row r="1889" spans="1:32">
      <c r="A1889" s="56"/>
      <c r="B1889" s="192"/>
      <c r="C1889" s="11" t="s">
        <v>198</v>
      </c>
      <c r="D1889" s="11"/>
      <c r="E1889" s="11" t="s">
        <v>52</v>
      </c>
      <c r="F1889" s="11">
        <v>5105</v>
      </c>
      <c r="G1889" s="11"/>
      <c r="H1889" s="11">
        <f t="shared" si="135"/>
        <v>16</v>
      </c>
      <c r="I1889" s="11"/>
      <c r="J1889" s="204">
        <v>561.55999999999995</v>
      </c>
      <c r="K1889" s="11"/>
      <c r="M1889" s="11">
        <v>3</v>
      </c>
      <c r="N1889" s="70"/>
      <c r="P1889" s="193">
        <f t="shared" si="138"/>
        <v>187.18666666666664</v>
      </c>
      <c r="Q1889" s="11"/>
      <c r="R1889" s="11"/>
      <c r="S1889" s="11"/>
      <c r="T1889" s="171">
        <f t="shared" si="139"/>
        <v>1701.6666666666667</v>
      </c>
      <c r="U1889" s="11"/>
      <c r="V1889" s="11"/>
      <c r="W1889" s="11"/>
      <c r="Y1889" s="171">
        <v>561.55999999999995</v>
      </c>
      <c r="Z1889" s="171">
        <f t="shared" si="136"/>
        <v>733.71</v>
      </c>
      <c r="AA1889" s="172"/>
      <c r="AB1889" s="171">
        <f t="shared" si="137"/>
        <v>478.64</v>
      </c>
      <c r="AC1889" s="171">
        <v>627.99</v>
      </c>
      <c r="AD1889" s="171"/>
      <c r="AE1889" s="4"/>
      <c r="AF1889" s="4"/>
    </row>
    <row r="1890" spans="1:32">
      <c r="A1890" s="56"/>
      <c r="B1890" s="192"/>
      <c r="C1890" s="11" t="s">
        <v>199</v>
      </c>
      <c r="D1890" s="11"/>
      <c r="E1890" s="11" t="s">
        <v>296</v>
      </c>
      <c r="F1890" s="11">
        <v>21</v>
      </c>
      <c r="G1890" s="11"/>
      <c r="H1890" s="11">
        <f t="shared" si="135"/>
        <v>0</v>
      </c>
      <c r="I1890" s="11"/>
      <c r="J1890" s="204">
        <v>15.86</v>
      </c>
      <c r="K1890" s="11"/>
      <c r="M1890" s="11">
        <v>1</v>
      </c>
      <c r="N1890" s="70"/>
      <c r="P1890" s="193">
        <f t="shared" si="138"/>
        <v>15.86</v>
      </c>
      <c r="Q1890" s="11"/>
      <c r="R1890" s="11"/>
      <c r="S1890" s="11"/>
      <c r="T1890" s="171">
        <f t="shared" si="139"/>
        <v>21</v>
      </c>
      <c r="U1890" s="11"/>
      <c r="V1890" s="11"/>
      <c r="W1890" s="11"/>
      <c r="Y1890" s="171">
        <v>15.86</v>
      </c>
      <c r="Z1890" s="171">
        <f t="shared" si="136"/>
        <v>20.72</v>
      </c>
      <c r="AA1890" s="172"/>
      <c r="AB1890" s="171">
        <f t="shared" si="137"/>
        <v>13.52</v>
      </c>
      <c r="AC1890" s="171">
        <v>17.739999999999998</v>
      </c>
      <c r="AD1890" s="171"/>
      <c r="AE1890" s="4"/>
      <c r="AF1890" s="4"/>
    </row>
    <row r="1891" spans="1:32">
      <c r="A1891" s="56"/>
      <c r="B1891" s="192"/>
      <c r="C1891" s="11" t="s">
        <v>199</v>
      </c>
      <c r="D1891" s="11"/>
      <c r="E1891" s="11" t="s">
        <v>115</v>
      </c>
      <c r="F1891" s="11">
        <v>82363</v>
      </c>
      <c r="G1891" s="11"/>
      <c r="H1891" s="11">
        <f t="shared" si="135"/>
        <v>259</v>
      </c>
      <c r="I1891" s="11"/>
      <c r="J1891" s="204">
        <v>9313.8999999999978</v>
      </c>
      <c r="K1891" s="11"/>
      <c r="M1891" s="11">
        <v>55</v>
      </c>
      <c r="N1891" s="70"/>
      <c r="P1891" s="193">
        <f t="shared" si="138"/>
        <v>169.34363636363634</v>
      </c>
      <c r="Q1891" s="11"/>
      <c r="R1891" s="11"/>
      <c r="S1891" s="11"/>
      <c r="T1891" s="171">
        <f t="shared" si="139"/>
        <v>1497.5090909090909</v>
      </c>
      <c r="U1891" s="11"/>
      <c r="V1891" s="11"/>
      <c r="W1891" s="11"/>
      <c r="Y1891" s="171">
        <v>9313.8999999999978</v>
      </c>
      <c r="Z1891" s="171">
        <f t="shared" si="136"/>
        <v>12169.17</v>
      </c>
      <c r="AA1891" s="172"/>
      <c r="AB1891" s="171">
        <f t="shared" si="137"/>
        <v>7938.55</v>
      </c>
      <c r="AC1891" s="171">
        <v>10415.700000000001</v>
      </c>
      <c r="AD1891" s="171"/>
      <c r="AE1891" s="4"/>
      <c r="AF1891" s="4"/>
    </row>
    <row r="1892" spans="1:32">
      <c r="A1892" s="56"/>
      <c r="B1892" s="192"/>
      <c r="C1892" s="11" t="s">
        <v>584</v>
      </c>
      <c r="D1892" s="11"/>
      <c r="E1892" s="11" t="s">
        <v>161</v>
      </c>
      <c r="F1892" s="11">
        <v>4750</v>
      </c>
      <c r="G1892" s="11"/>
      <c r="H1892" s="11">
        <f t="shared" si="135"/>
        <v>15</v>
      </c>
      <c r="I1892" s="11"/>
      <c r="J1892" s="204">
        <v>948.24999999999989</v>
      </c>
      <c r="K1892" s="11"/>
      <c r="M1892" s="11">
        <v>6</v>
      </c>
      <c r="N1892" s="70"/>
      <c r="P1892" s="193">
        <f t="shared" si="138"/>
        <v>158.04166666666666</v>
      </c>
      <c r="Q1892" s="11"/>
      <c r="R1892" s="11"/>
      <c r="S1892" s="11"/>
      <c r="T1892" s="171">
        <f t="shared" si="139"/>
        <v>791.66666666666663</v>
      </c>
      <c r="U1892" s="11"/>
      <c r="V1892" s="11"/>
      <c r="W1892" s="11"/>
      <c r="Y1892" s="171">
        <v>948.24999999999989</v>
      </c>
      <c r="Z1892" s="171">
        <f t="shared" si="136"/>
        <v>1238.95</v>
      </c>
      <c r="AA1892" s="172"/>
      <c r="AB1892" s="171">
        <f t="shared" si="137"/>
        <v>808.23</v>
      </c>
      <c r="AC1892" s="171">
        <v>1060.42</v>
      </c>
      <c r="AD1892" s="171"/>
      <c r="AE1892" s="4"/>
      <c r="AF1892" s="4"/>
    </row>
    <row r="1893" spans="1:32">
      <c r="A1893" s="56"/>
      <c r="B1893" s="192"/>
      <c r="C1893" s="11" t="s">
        <v>200</v>
      </c>
      <c r="D1893" s="11"/>
      <c r="E1893" s="11" t="s">
        <v>68</v>
      </c>
      <c r="F1893" s="11">
        <v>3953</v>
      </c>
      <c r="G1893" s="11"/>
      <c r="H1893" s="11">
        <f t="shared" si="135"/>
        <v>12</v>
      </c>
      <c r="I1893" s="11"/>
      <c r="J1893" s="204">
        <v>1023.65</v>
      </c>
      <c r="K1893" s="11"/>
      <c r="M1893" s="11">
        <v>9</v>
      </c>
      <c r="N1893" s="70"/>
      <c r="P1893" s="193">
        <f t="shared" si="138"/>
        <v>113.73888888888888</v>
      </c>
      <c r="Q1893" s="11"/>
      <c r="R1893" s="11"/>
      <c r="S1893" s="11"/>
      <c r="T1893" s="171">
        <f t="shared" si="139"/>
        <v>439.22222222222223</v>
      </c>
      <c r="U1893" s="11"/>
      <c r="V1893" s="11"/>
      <c r="W1893" s="11"/>
      <c r="Y1893" s="171">
        <v>1023.65</v>
      </c>
      <c r="Z1893" s="171">
        <f t="shared" si="136"/>
        <v>1337.46</v>
      </c>
      <c r="AA1893" s="172"/>
      <c r="AB1893" s="171">
        <f t="shared" si="137"/>
        <v>872.49</v>
      </c>
      <c r="AC1893" s="171">
        <v>1144.74</v>
      </c>
      <c r="AD1893" s="171"/>
      <c r="AE1893" s="4"/>
      <c r="AF1893" s="4"/>
    </row>
    <row r="1894" spans="1:32">
      <c r="A1894" s="56"/>
      <c r="B1894" s="192"/>
      <c r="C1894" s="11" t="s">
        <v>201</v>
      </c>
      <c r="D1894" s="11"/>
      <c r="E1894" s="11" t="s">
        <v>59</v>
      </c>
      <c r="F1894" s="11">
        <v>14052</v>
      </c>
      <c r="G1894" s="11"/>
      <c r="H1894" s="11">
        <f t="shared" si="135"/>
        <v>44</v>
      </c>
      <c r="I1894" s="11"/>
      <c r="J1894" s="204">
        <v>2634.26</v>
      </c>
      <c r="K1894" s="11"/>
      <c r="M1894" s="11">
        <v>19</v>
      </c>
      <c r="N1894" s="70"/>
      <c r="P1894" s="193">
        <f t="shared" si="138"/>
        <v>138.64526315789476</v>
      </c>
      <c r="Q1894" s="11"/>
      <c r="R1894" s="11"/>
      <c r="S1894" s="11"/>
      <c r="T1894" s="171">
        <f t="shared" si="139"/>
        <v>739.57894736842104</v>
      </c>
      <c r="U1894" s="11"/>
      <c r="V1894" s="11"/>
      <c r="W1894" s="11"/>
      <c r="Y1894" s="171">
        <v>2634.26</v>
      </c>
      <c r="Z1894" s="171">
        <f t="shared" si="136"/>
        <v>3441.82</v>
      </c>
      <c r="AA1894" s="172"/>
      <c r="AB1894" s="171">
        <f t="shared" si="137"/>
        <v>2245.27</v>
      </c>
      <c r="AC1894" s="171">
        <v>2945.88</v>
      </c>
      <c r="AD1894" s="171"/>
      <c r="AE1894" s="4"/>
      <c r="AF1894" s="4"/>
    </row>
    <row r="1895" spans="1:32">
      <c r="A1895" s="56"/>
      <c r="B1895" s="192"/>
      <c r="C1895" s="11" t="s">
        <v>202</v>
      </c>
      <c r="D1895" s="11"/>
      <c r="E1895" s="11" t="s">
        <v>135</v>
      </c>
      <c r="F1895" s="11">
        <v>59292</v>
      </c>
      <c r="G1895" s="11"/>
      <c r="H1895" s="11">
        <f t="shared" si="135"/>
        <v>186</v>
      </c>
      <c r="I1895" s="11"/>
      <c r="J1895" s="204">
        <v>7922.93</v>
      </c>
      <c r="K1895" s="11"/>
      <c r="M1895" s="11">
        <v>33</v>
      </c>
      <c r="N1895" s="70"/>
      <c r="P1895" s="193">
        <f t="shared" si="138"/>
        <v>240.08878787878788</v>
      </c>
      <c r="Q1895" s="11"/>
      <c r="R1895" s="11"/>
      <c r="S1895" s="11"/>
      <c r="T1895" s="171">
        <f t="shared" si="139"/>
        <v>1796.7272727272727</v>
      </c>
      <c r="U1895" s="11"/>
      <c r="V1895" s="11"/>
      <c r="W1895" s="11"/>
      <c r="Y1895" s="171">
        <v>7922.93</v>
      </c>
      <c r="Z1895" s="171">
        <f t="shared" si="136"/>
        <v>10351.780000000001</v>
      </c>
      <c r="AA1895" s="172"/>
      <c r="AB1895" s="171">
        <f t="shared" si="137"/>
        <v>6752.98</v>
      </c>
      <c r="AC1895" s="171">
        <v>8860.19</v>
      </c>
      <c r="AD1895" s="171"/>
      <c r="AE1895" s="4"/>
      <c r="AF1895" s="4"/>
    </row>
    <row r="1896" spans="1:32">
      <c r="A1896" s="56"/>
      <c r="B1896" s="192"/>
      <c r="C1896" s="11" t="s">
        <v>203</v>
      </c>
      <c r="D1896" s="11"/>
      <c r="E1896" s="11" t="s">
        <v>133</v>
      </c>
      <c r="F1896" s="11">
        <v>311</v>
      </c>
      <c r="G1896" s="11"/>
      <c r="H1896" s="11">
        <f t="shared" si="135"/>
        <v>1</v>
      </c>
      <c r="I1896" s="11"/>
      <c r="J1896" s="204">
        <v>48.43</v>
      </c>
      <c r="K1896" s="11"/>
      <c r="M1896" s="11">
        <v>3</v>
      </c>
      <c r="N1896" s="70"/>
      <c r="P1896" s="193">
        <f t="shared" si="138"/>
        <v>16.143333333333334</v>
      </c>
      <c r="Q1896" s="11"/>
      <c r="R1896" s="11"/>
      <c r="S1896" s="11"/>
      <c r="T1896" s="171">
        <f t="shared" si="139"/>
        <v>103.66666666666667</v>
      </c>
      <c r="U1896" s="11"/>
      <c r="V1896" s="11"/>
      <c r="W1896" s="11"/>
      <c r="Y1896" s="171">
        <v>48.43</v>
      </c>
      <c r="Z1896" s="171">
        <f t="shared" si="136"/>
        <v>63.28</v>
      </c>
      <c r="AA1896" s="172"/>
      <c r="AB1896" s="171">
        <f t="shared" si="137"/>
        <v>41.28</v>
      </c>
      <c r="AC1896" s="171">
        <v>54.16</v>
      </c>
      <c r="AD1896" s="171"/>
      <c r="AE1896" s="4"/>
      <c r="AF1896" s="4"/>
    </row>
    <row r="1897" spans="1:32">
      <c r="A1897" s="56"/>
      <c r="B1897" s="192"/>
      <c r="C1897" s="11" t="s">
        <v>203</v>
      </c>
      <c r="D1897" s="11"/>
      <c r="E1897" s="11" t="s">
        <v>204</v>
      </c>
      <c r="F1897" s="11">
        <v>130689</v>
      </c>
      <c r="G1897" s="11"/>
      <c r="H1897" s="11">
        <f t="shared" si="135"/>
        <v>410</v>
      </c>
      <c r="I1897" s="11"/>
      <c r="J1897" s="204">
        <v>21954.749999999996</v>
      </c>
      <c r="K1897" s="11"/>
      <c r="M1897" s="11">
        <v>67</v>
      </c>
      <c r="N1897" s="70"/>
      <c r="P1897" s="193">
        <f t="shared" si="138"/>
        <v>327.68283582089549</v>
      </c>
      <c r="Q1897" s="11"/>
      <c r="R1897" s="11"/>
      <c r="S1897" s="11"/>
      <c r="T1897" s="171">
        <f t="shared" si="139"/>
        <v>1950.5820895522388</v>
      </c>
      <c r="U1897" s="11"/>
      <c r="V1897" s="11"/>
      <c r="W1897" s="11"/>
      <c r="Y1897" s="171">
        <v>21954.749999999996</v>
      </c>
      <c r="Z1897" s="171">
        <f t="shared" si="136"/>
        <v>28685.200000000001</v>
      </c>
      <c r="AA1897" s="172"/>
      <c r="AB1897" s="171">
        <f t="shared" si="137"/>
        <v>18712.78</v>
      </c>
      <c r="AC1897" s="171">
        <v>24551.919999999998</v>
      </c>
      <c r="AD1897" s="171"/>
      <c r="AE1897" s="4"/>
      <c r="AF1897" s="4"/>
    </row>
    <row r="1898" spans="1:32">
      <c r="A1898" s="56"/>
      <c r="B1898" s="192"/>
      <c r="C1898" s="11" t="s">
        <v>203</v>
      </c>
      <c r="D1898" s="11"/>
      <c r="E1898" s="11" t="s">
        <v>205</v>
      </c>
      <c r="F1898" s="11">
        <v>75</v>
      </c>
      <c r="G1898" s="11"/>
      <c r="H1898" s="11">
        <f t="shared" si="135"/>
        <v>0</v>
      </c>
      <c r="I1898" s="11"/>
      <c r="J1898" s="204">
        <v>29.54</v>
      </c>
      <c r="K1898" s="11"/>
      <c r="M1898" s="11">
        <v>1</v>
      </c>
      <c r="N1898" s="70"/>
      <c r="P1898" s="193">
        <f t="shared" si="138"/>
        <v>29.54</v>
      </c>
      <c r="Q1898" s="11"/>
      <c r="R1898" s="11"/>
      <c r="S1898" s="11"/>
      <c r="T1898" s="171">
        <f t="shared" si="139"/>
        <v>75</v>
      </c>
      <c r="U1898" s="11"/>
      <c r="V1898" s="11"/>
      <c r="W1898" s="11"/>
      <c r="Y1898" s="171">
        <v>29.54</v>
      </c>
      <c r="Z1898" s="171">
        <f t="shared" si="136"/>
        <v>38.6</v>
      </c>
      <c r="AA1898" s="172"/>
      <c r="AB1898" s="171">
        <f t="shared" si="137"/>
        <v>25.18</v>
      </c>
      <c r="AC1898" s="171">
        <v>33.03</v>
      </c>
      <c r="AD1898" s="171"/>
      <c r="AE1898" s="4"/>
      <c r="AF1898" s="4"/>
    </row>
    <row r="1899" spans="1:32">
      <c r="A1899" s="56"/>
      <c r="B1899" s="192"/>
      <c r="C1899" s="11" t="s">
        <v>206</v>
      </c>
      <c r="D1899" s="11"/>
      <c r="E1899" s="11" t="s">
        <v>53</v>
      </c>
      <c r="F1899" s="11">
        <v>530</v>
      </c>
      <c r="G1899" s="11"/>
      <c r="H1899" s="11">
        <f t="shared" si="135"/>
        <v>2</v>
      </c>
      <c r="I1899" s="11"/>
      <c r="J1899" s="204">
        <v>130.51</v>
      </c>
      <c r="K1899" s="11"/>
      <c r="M1899" s="11">
        <v>1</v>
      </c>
      <c r="N1899" s="70"/>
      <c r="P1899" s="193">
        <f t="shared" si="138"/>
        <v>130.51</v>
      </c>
      <c r="Q1899" s="11"/>
      <c r="R1899" s="11"/>
      <c r="S1899" s="11"/>
      <c r="T1899" s="171">
        <f t="shared" si="139"/>
        <v>530</v>
      </c>
      <c r="U1899" s="11"/>
      <c r="V1899" s="11"/>
      <c r="W1899" s="11"/>
      <c r="Y1899" s="171">
        <v>130.51</v>
      </c>
      <c r="Z1899" s="171">
        <f t="shared" si="136"/>
        <v>170.52</v>
      </c>
      <c r="AA1899" s="172"/>
      <c r="AB1899" s="171">
        <f t="shared" si="137"/>
        <v>111.24</v>
      </c>
      <c r="AC1899" s="171">
        <v>145.94999999999999</v>
      </c>
      <c r="AD1899" s="171"/>
      <c r="AE1899" s="4"/>
      <c r="AF1899" s="4"/>
    </row>
    <row r="1900" spans="1:32">
      <c r="A1900" s="56"/>
      <c r="B1900" s="192"/>
      <c r="C1900" s="11" t="s">
        <v>206</v>
      </c>
      <c r="D1900" s="11"/>
      <c r="E1900" s="11" t="s">
        <v>156</v>
      </c>
      <c r="F1900" s="11">
        <v>6757</v>
      </c>
      <c r="G1900" s="11"/>
      <c r="H1900" s="11">
        <f t="shared" si="135"/>
        <v>21</v>
      </c>
      <c r="I1900" s="11"/>
      <c r="J1900" s="204">
        <v>1213.2199999999998</v>
      </c>
      <c r="K1900" s="11"/>
      <c r="M1900" s="11">
        <v>14</v>
      </c>
      <c r="N1900" s="70"/>
      <c r="P1900" s="193">
        <f t="shared" si="138"/>
        <v>86.65857142857142</v>
      </c>
      <c r="Q1900" s="11"/>
      <c r="R1900" s="11"/>
      <c r="S1900" s="11"/>
      <c r="T1900" s="171">
        <f t="shared" si="139"/>
        <v>482.64285714285717</v>
      </c>
      <c r="U1900" s="11"/>
      <c r="V1900" s="11"/>
      <c r="W1900" s="11"/>
      <c r="Y1900" s="171">
        <v>1213.2199999999998</v>
      </c>
      <c r="Z1900" s="171">
        <f t="shared" si="136"/>
        <v>1585.14</v>
      </c>
      <c r="AA1900" s="172"/>
      <c r="AB1900" s="171">
        <f t="shared" si="137"/>
        <v>1034.07</v>
      </c>
      <c r="AC1900" s="171">
        <v>1356.74</v>
      </c>
      <c r="AD1900" s="171"/>
      <c r="AE1900" s="4"/>
      <c r="AF1900" s="4"/>
    </row>
    <row r="1901" spans="1:32">
      <c r="A1901" s="56"/>
      <c r="B1901" s="192"/>
      <c r="C1901" s="11" t="s">
        <v>207</v>
      </c>
      <c r="D1901" s="11"/>
      <c r="E1901" s="11" t="s">
        <v>208</v>
      </c>
      <c r="F1901" s="11">
        <v>456043</v>
      </c>
      <c r="G1901" s="11"/>
      <c r="H1901" s="11">
        <f t="shared" si="135"/>
        <v>1431</v>
      </c>
      <c r="I1901" s="11"/>
      <c r="J1901" s="204">
        <v>25931.870000000006</v>
      </c>
      <c r="K1901" s="11"/>
      <c r="M1901" s="11">
        <v>28</v>
      </c>
      <c r="N1901" s="70"/>
      <c r="P1901" s="193">
        <f t="shared" si="138"/>
        <v>926.13821428571453</v>
      </c>
      <c r="Q1901" s="11"/>
      <c r="R1901" s="11"/>
      <c r="S1901" s="11"/>
      <c r="T1901" s="171">
        <f t="shared" si="139"/>
        <v>16287.25</v>
      </c>
      <c r="U1901" s="11"/>
      <c r="V1901" s="11"/>
      <c r="W1901" s="11"/>
      <c r="Y1901" s="171">
        <v>25931.870000000006</v>
      </c>
      <c r="Z1901" s="171">
        <f t="shared" si="136"/>
        <v>33881.550000000003</v>
      </c>
      <c r="AA1901" s="172"/>
      <c r="AB1901" s="171">
        <f t="shared" si="137"/>
        <v>22102.61</v>
      </c>
      <c r="AC1901" s="171">
        <v>28999.52</v>
      </c>
      <c r="AD1901" s="171"/>
      <c r="AE1901" s="4"/>
      <c r="AF1901" s="4"/>
    </row>
    <row r="1902" spans="1:32">
      <c r="A1902" s="56"/>
      <c r="B1902" s="192"/>
      <c r="C1902" s="11" t="s">
        <v>209</v>
      </c>
      <c r="D1902" s="11"/>
      <c r="E1902" s="11" t="s">
        <v>86</v>
      </c>
      <c r="F1902" s="11">
        <v>626</v>
      </c>
      <c r="G1902" s="11"/>
      <c r="H1902" s="11">
        <f t="shared" si="135"/>
        <v>2</v>
      </c>
      <c r="I1902" s="11"/>
      <c r="J1902" s="204">
        <v>36.28</v>
      </c>
      <c r="K1902" s="11"/>
      <c r="M1902" s="11">
        <v>1</v>
      </c>
      <c r="N1902" s="70"/>
      <c r="P1902" s="193">
        <f t="shared" si="138"/>
        <v>36.28</v>
      </c>
      <c r="Q1902" s="11"/>
      <c r="R1902" s="11"/>
      <c r="S1902" s="11"/>
      <c r="T1902" s="171">
        <f t="shared" si="139"/>
        <v>626</v>
      </c>
      <c r="U1902" s="11"/>
      <c r="V1902" s="11"/>
      <c r="W1902" s="11"/>
      <c r="Y1902" s="171">
        <v>36.28</v>
      </c>
      <c r="Z1902" s="171">
        <f t="shared" si="136"/>
        <v>47.4</v>
      </c>
      <c r="AA1902" s="172"/>
      <c r="AB1902" s="171">
        <f t="shared" si="137"/>
        <v>30.92</v>
      </c>
      <c r="AC1902" s="171">
        <v>40.57</v>
      </c>
      <c r="AD1902" s="171"/>
      <c r="AE1902" s="4"/>
      <c r="AF1902" s="4"/>
    </row>
    <row r="1903" spans="1:32">
      <c r="A1903" s="56"/>
      <c r="B1903" s="192"/>
      <c r="C1903" s="11" t="s">
        <v>209</v>
      </c>
      <c r="D1903" s="11"/>
      <c r="E1903" s="11" t="s">
        <v>191</v>
      </c>
      <c r="F1903" s="11">
        <v>181731</v>
      </c>
      <c r="G1903" s="11"/>
      <c r="H1903" s="11">
        <f t="shared" si="135"/>
        <v>570</v>
      </c>
      <c r="I1903" s="11"/>
      <c r="J1903" s="204">
        <v>25798.99</v>
      </c>
      <c r="K1903" s="11"/>
      <c r="M1903" s="11">
        <v>128</v>
      </c>
      <c r="N1903" s="70"/>
      <c r="P1903" s="193">
        <f t="shared" si="138"/>
        <v>201.55460937500001</v>
      </c>
      <c r="Q1903" s="11"/>
      <c r="R1903" s="11"/>
      <c r="S1903" s="11"/>
      <c r="T1903" s="171">
        <f t="shared" si="139"/>
        <v>1419.7734375</v>
      </c>
      <c r="U1903" s="11"/>
      <c r="V1903" s="11"/>
      <c r="W1903" s="11"/>
      <c r="Y1903" s="171">
        <v>25798.99</v>
      </c>
      <c r="Z1903" s="171">
        <f t="shared" si="136"/>
        <v>33707.93</v>
      </c>
      <c r="AA1903" s="172"/>
      <c r="AB1903" s="171">
        <f t="shared" si="137"/>
        <v>21989.35</v>
      </c>
      <c r="AC1903" s="171">
        <v>28850.92</v>
      </c>
      <c r="AD1903" s="171"/>
      <c r="AE1903" s="4"/>
      <c r="AF1903" s="4"/>
    </row>
    <row r="1904" spans="1:32">
      <c r="A1904" s="56"/>
      <c r="B1904" s="192"/>
      <c r="C1904" s="11" t="s">
        <v>211</v>
      </c>
      <c r="D1904" s="11"/>
      <c r="E1904" s="11" t="s">
        <v>96</v>
      </c>
      <c r="F1904" s="11">
        <v>2471</v>
      </c>
      <c r="G1904" s="11"/>
      <c r="H1904" s="11">
        <f t="shared" ref="H1904:H1967" si="140">ROUND($H$2337*F1904/$F$2337,0)</f>
        <v>8</v>
      </c>
      <c r="I1904" s="11"/>
      <c r="J1904" s="204">
        <v>395.33</v>
      </c>
      <c r="K1904" s="11"/>
      <c r="M1904" s="11">
        <v>1</v>
      </c>
      <c r="N1904" s="70"/>
      <c r="P1904" s="193">
        <f t="shared" si="138"/>
        <v>395.33</v>
      </c>
      <c r="Q1904" s="11"/>
      <c r="R1904" s="11"/>
      <c r="S1904" s="11"/>
      <c r="T1904" s="171">
        <f t="shared" si="139"/>
        <v>2471</v>
      </c>
      <c r="U1904" s="11"/>
      <c r="V1904" s="11"/>
      <c r="W1904" s="11"/>
      <c r="Y1904" s="171">
        <v>395.33</v>
      </c>
      <c r="Z1904" s="171">
        <f t="shared" ref="Z1904:Z1967" si="141">ROUND($Z$2337*Y1904/$Y$2337,2)</f>
        <v>516.52</v>
      </c>
      <c r="AA1904" s="172"/>
      <c r="AB1904" s="171">
        <f t="shared" ref="AB1904:AB1967" si="142">ROUND($AB$2337*Y1904/$Y$2337,2)</f>
        <v>336.95</v>
      </c>
      <c r="AC1904" s="171">
        <v>442.1</v>
      </c>
      <c r="AD1904" s="171"/>
      <c r="AE1904" s="4"/>
      <c r="AF1904" s="4"/>
    </row>
    <row r="1905" spans="1:32">
      <c r="A1905" s="56"/>
      <c r="B1905" s="192"/>
      <c r="C1905" s="11" t="s">
        <v>211</v>
      </c>
      <c r="D1905" s="11"/>
      <c r="E1905" s="11" t="s">
        <v>212</v>
      </c>
      <c r="F1905" s="11">
        <v>19969</v>
      </c>
      <c r="G1905" s="11"/>
      <c r="H1905" s="11">
        <f t="shared" si="140"/>
        <v>63</v>
      </c>
      <c r="I1905" s="11"/>
      <c r="J1905" s="204">
        <v>4256.8999999999996</v>
      </c>
      <c r="K1905" s="11"/>
      <c r="M1905" s="11">
        <v>14</v>
      </c>
      <c r="N1905" s="70"/>
      <c r="P1905" s="193">
        <f t="shared" ref="P1905:P1968" si="143">J1905/M1905</f>
        <v>304.06428571428569</v>
      </c>
      <c r="Q1905" s="11"/>
      <c r="R1905" s="11"/>
      <c r="S1905" s="11"/>
      <c r="T1905" s="171">
        <f t="shared" ref="T1905:T1968" si="144">F1905/M1905</f>
        <v>1426.3571428571429</v>
      </c>
      <c r="U1905" s="11"/>
      <c r="V1905" s="11"/>
      <c r="W1905" s="11"/>
      <c r="Y1905" s="171">
        <v>4256.8999999999996</v>
      </c>
      <c r="Z1905" s="171">
        <f t="shared" si="141"/>
        <v>5561.9</v>
      </c>
      <c r="AA1905" s="172"/>
      <c r="AB1905" s="171">
        <f t="shared" si="142"/>
        <v>3628.3</v>
      </c>
      <c r="AC1905" s="171">
        <v>4760.4799999999996</v>
      </c>
      <c r="AD1905" s="171"/>
      <c r="AE1905" s="4"/>
      <c r="AF1905" s="4"/>
    </row>
    <row r="1906" spans="1:32">
      <c r="A1906" s="56"/>
      <c r="B1906" s="192"/>
      <c r="C1906" s="11" t="s">
        <v>211</v>
      </c>
      <c r="D1906" s="11"/>
      <c r="E1906" s="11" t="s">
        <v>64</v>
      </c>
      <c r="F1906" s="11"/>
      <c r="G1906" s="11"/>
      <c r="H1906" s="11">
        <f t="shared" si="140"/>
        <v>0</v>
      </c>
      <c r="I1906" s="11"/>
      <c r="J1906" s="204">
        <v>28.73</v>
      </c>
      <c r="K1906" s="11"/>
      <c r="M1906" s="11">
        <v>1</v>
      </c>
      <c r="N1906" s="70"/>
      <c r="P1906" s="193">
        <f t="shared" si="143"/>
        <v>28.73</v>
      </c>
      <c r="Q1906" s="11"/>
      <c r="R1906" s="11"/>
      <c r="S1906" s="11"/>
      <c r="T1906" s="171">
        <f t="shared" si="144"/>
        <v>0</v>
      </c>
      <c r="U1906" s="11"/>
      <c r="V1906" s="11"/>
      <c r="W1906" s="11"/>
      <c r="Y1906" s="171">
        <v>28.73</v>
      </c>
      <c r="Z1906" s="171">
        <f t="shared" si="141"/>
        <v>37.54</v>
      </c>
      <c r="AA1906" s="172"/>
      <c r="AB1906" s="171">
        <f t="shared" si="142"/>
        <v>24.49</v>
      </c>
      <c r="AC1906" s="171">
        <v>32.130000000000003</v>
      </c>
      <c r="AD1906" s="171"/>
      <c r="AE1906" s="4"/>
      <c r="AF1906" s="4"/>
    </row>
    <row r="1907" spans="1:32">
      <c r="A1907" s="56"/>
      <c r="B1907" s="192"/>
      <c r="C1907" s="11" t="s">
        <v>211</v>
      </c>
      <c r="D1907" s="11"/>
      <c r="E1907" s="11" t="s">
        <v>214</v>
      </c>
      <c r="F1907" s="11">
        <v>12613</v>
      </c>
      <c r="G1907" s="11"/>
      <c r="H1907" s="11">
        <f t="shared" si="140"/>
        <v>40</v>
      </c>
      <c r="I1907" s="11"/>
      <c r="J1907" s="204">
        <v>2288.48</v>
      </c>
      <c r="K1907" s="11"/>
      <c r="M1907" s="11">
        <v>4</v>
      </c>
      <c r="N1907" s="70"/>
      <c r="P1907" s="193">
        <f t="shared" si="143"/>
        <v>572.12</v>
      </c>
      <c r="Q1907" s="11"/>
      <c r="R1907" s="11"/>
      <c r="S1907" s="11"/>
      <c r="T1907" s="171">
        <f t="shared" si="144"/>
        <v>3153.25</v>
      </c>
      <c r="U1907" s="11"/>
      <c r="V1907" s="11"/>
      <c r="W1907" s="11"/>
      <c r="Y1907" s="171">
        <v>2288.48</v>
      </c>
      <c r="Z1907" s="171">
        <f t="shared" si="141"/>
        <v>2990.04</v>
      </c>
      <c r="AA1907" s="172"/>
      <c r="AB1907" s="171">
        <f t="shared" si="142"/>
        <v>1950.55</v>
      </c>
      <c r="AC1907" s="171">
        <v>2559.1999999999998</v>
      </c>
      <c r="AD1907" s="171"/>
      <c r="AE1907" s="4"/>
      <c r="AF1907" s="4"/>
    </row>
    <row r="1908" spans="1:32">
      <c r="A1908" s="56"/>
      <c r="B1908" s="192"/>
      <c r="C1908" s="11" t="s">
        <v>215</v>
      </c>
      <c r="D1908" s="11"/>
      <c r="E1908" s="11" t="s">
        <v>197</v>
      </c>
      <c r="F1908" s="11">
        <v>25549</v>
      </c>
      <c r="G1908" s="11"/>
      <c r="H1908" s="11">
        <f t="shared" si="140"/>
        <v>80</v>
      </c>
      <c r="I1908" s="11"/>
      <c r="J1908" s="204">
        <v>5621.28</v>
      </c>
      <c r="K1908" s="11"/>
      <c r="M1908" s="11">
        <v>57</v>
      </c>
      <c r="N1908" s="70"/>
      <c r="P1908" s="193">
        <f t="shared" si="143"/>
        <v>98.618947368421047</v>
      </c>
      <c r="Q1908" s="11"/>
      <c r="R1908" s="11"/>
      <c r="S1908" s="11"/>
      <c r="T1908" s="171">
        <f t="shared" si="144"/>
        <v>448.22807017543857</v>
      </c>
      <c r="U1908" s="11"/>
      <c r="V1908" s="11"/>
      <c r="W1908" s="11"/>
      <c r="Y1908" s="171">
        <v>5621.28</v>
      </c>
      <c r="Z1908" s="171">
        <f t="shared" si="141"/>
        <v>7344.54</v>
      </c>
      <c r="AA1908" s="172"/>
      <c r="AB1908" s="171">
        <f t="shared" si="142"/>
        <v>4791.21</v>
      </c>
      <c r="AC1908" s="171">
        <v>6286.26</v>
      </c>
      <c r="AD1908" s="171"/>
      <c r="AE1908" s="4"/>
      <c r="AF1908" s="4"/>
    </row>
    <row r="1909" spans="1:32">
      <c r="A1909" s="56"/>
      <c r="B1909" s="192"/>
      <c r="C1909" s="11" t="s">
        <v>216</v>
      </c>
      <c r="D1909" s="11"/>
      <c r="E1909" s="11" t="s">
        <v>154</v>
      </c>
      <c r="F1909" s="11">
        <v>18082</v>
      </c>
      <c r="G1909" s="11"/>
      <c r="H1909" s="11">
        <f t="shared" si="140"/>
        <v>57</v>
      </c>
      <c r="I1909" s="11"/>
      <c r="J1909" s="204">
        <v>2153.4</v>
      </c>
      <c r="K1909" s="11"/>
      <c r="M1909" s="11">
        <v>13</v>
      </c>
      <c r="N1909" s="70"/>
      <c r="P1909" s="193">
        <f t="shared" si="143"/>
        <v>165.64615384615385</v>
      </c>
      <c r="Q1909" s="11"/>
      <c r="R1909" s="11"/>
      <c r="S1909" s="11"/>
      <c r="T1909" s="171">
        <f t="shared" si="144"/>
        <v>1390.9230769230769</v>
      </c>
      <c r="U1909" s="11"/>
      <c r="V1909" s="11"/>
      <c r="W1909" s="11"/>
      <c r="Y1909" s="171">
        <v>2153.4</v>
      </c>
      <c r="Z1909" s="171">
        <f t="shared" si="141"/>
        <v>2813.55</v>
      </c>
      <c r="AA1909" s="172"/>
      <c r="AB1909" s="171">
        <f t="shared" si="142"/>
        <v>1835.42</v>
      </c>
      <c r="AC1909" s="171">
        <v>2408.14</v>
      </c>
      <c r="AD1909" s="171"/>
      <c r="AE1909" s="4"/>
      <c r="AF1909" s="4"/>
    </row>
    <row r="1910" spans="1:32">
      <c r="A1910" s="56"/>
      <c r="B1910" s="192"/>
      <c r="C1910" s="11" t="s">
        <v>217</v>
      </c>
      <c r="D1910" s="11"/>
      <c r="E1910" s="11" t="s">
        <v>86</v>
      </c>
      <c r="F1910" s="11">
        <v>52775</v>
      </c>
      <c r="G1910" s="11"/>
      <c r="H1910" s="11">
        <f t="shared" si="140"/>
        <v>166</v>
      </c>
      <c r="I1910" s="11"/>
      <c r="J1910" s="204">
        <v>9735.01</v>
      </c>
      <c r="K1910" s="11"/>
      <c r="M1910" s="11">
        <v>46</v>
      </c>
      <c r="N1910" s="70"/>
      <c r="P1910" s="193">
        <f t="shared" si="143"/>
        <v>211.63065217391303</v>
      </c>
      <c r="Q1910" s="11"/>
      <c r="R1910" s="11"/>
      <c r="S1910" s="11"/>
      <c r="T1910" s="171">
        <f t="shared" si="144"/>
        <v>1147.2826086956522</v>
      </c>
      <c r="U1910" s="11"/>
      <c r="V1910" s="11"/>
      <c r="W1910" s="11"/>
      <c r="Y1910" s="171">
        <v>9735.01</v>
      </c>
      <c r="Z1910" s="171">
        <f t="shared" si="141"/>
        <v>12719.38</v>
      </c>
      <c r="AA1910" s="172"/>
      <c r="AB1910" s="171">
        <f t="shared" si="142"/>
        <v>8297.48</v>
      </c>
      <c r="AC1910" s="171">
        <v>10886.63</v>
      </c>
      <c r="AD1910" s="171"/>
      <c r="AE1910" s="4"/>
      <c r="AF1910" s="4"/>
    </row>
    <row r="1911" spans="1:32">
      <c r="A1911" s="56"/>
      <c r="B1911" s="192"/>
      <c r="C1911" s="11" t="s">
        <v>217</v>
      </c>
      <c r="D1911" s="11"/>
      <c r="E1911" s="11" t="s">
        <v>231</v>
      </c>
      <c r="F1911" s="11">
        <v>5</v>
      </c>
      <c r="G1911" s="11"/>
      <c r="H1911" s="11">
        <f t="shared" si="140"/>
        <v>0</v>
      </c>
      <c r="I1911" s="11"/>
      <c r="J1911" s="204">
        <v>11.54</v>
      </c>
      <c r="K1911" s="11"/>
      <c r="M1911" s="11">
        <v>1</v>
      </c>
      <c r="N1911" s="70"/>
      <c r="P1911" s="193">
        <f t="shared" si="143"/>
        <v>11.54</v>
      </c>
      <c r="Q1911" s="11"/>
      <c r="R1911" s="11"/>
      <c r="S1911" s="11"/>
      <c r="T1911" s="171">
        <f t="shared" si="144"/>
        <v>5</v>
      </c>
      <c r="U1911" s="11"/>
      <c r="V1911" s="11"/>
      <c r="W1911" s="11"/>
      <c r="Y1911" s="171">
        <v>11.54</v>
      </c>
      <c r="Z1911" s="171">
        <f t="shared" si="141"/>
        <v>15.08</v>
      </c>
      <c r="AA1911" s="172"/>
      <c r="AB1911" s="171">
        <f t="shared" si="142"/>
        <v>9.84</v>
      </c>
      <c r="AC1911" s="171">
        <v>12.91</v>
      </c>
      <c r="AD1911" s="171"/>
      <c r="AE1911" s="4"/>
      <c r="AF1911" s="4"/>
    </row>
    <row r="1912" spans="1:32">
      <c r="A1912" s="56"/>
      <c r="B1912" s="192"/>
      <c r="C1912" s="11" t="s">
        <v>218</v>
      </c>
      <c r="D1912" s="11"/>
      <c r="E1912" s="11" t="s">
        <v>220</v>
      </c>
      <c r="F1912" s="11">
        <v>856540</v>
      </c>
      <c r="G1912" s="11"/>
      <c r="H1912" s="11">
        <f t="shared" si="140"/>
        <v>2688</v>
      </c>
      <c r="I1912" s="11"/>
      <c r="J1912" s="204">
        <v>33396.390000000014</v>
      </c>
      <c r="K1912" s="11"/>
      <c r="M1912" s="11">
        <v>26</v>
      </c>
      <c r="N1912" s="70"/>
      <c r="P1912" s="193">
        <f t="shared" si="143"/>
        <v>1284.4765384615389</v>
      </c>
      <c r="Q1912" s="11"/>
      <c r="R1912" s="11"/>
      <c r="S1912" s="11"/>
      <c r="T1912" s="171">
        <f t="shared" si="144"/>
        <v>32943.846153846156</v>
      </c>
      <c r="U1912" s="11"/>
      <c r="V1912" s="11"/>
      <c r="W1912" s="11"/>
      <c r="Y1912" s="171">
        <v>33396.390000000014</v>
      </c>
      <c r="Z1912" s="171">
        <f t="shared" si="141"/>
        <v>43634.39</v>
      </c>
      <c r="AA1912" s="172"/>
      <c r="AB1912" s="171">
        <f t="shared" si="142"/>
        <v>28464.87</v>
      </c>
      <c r="AC1912" s="171">
        <v>37347.07</v>
      </c>
      <c r="AD1912" s="171"/>
      <c r="AE1912" s="4"/>
      <c r="AF1912" s="4"/>
    </row>
    <row r="1913" spans="1:32">
      <c r="A1913" s="56"/>
      <c r="B1913" s="192"/>
      <c r="C1913" s="11" t="s">
        <v>221</v>
      </c>
      <c r="D1913" s="11"/>
      <c r="E1913" s="11" t="s">
        <v>115</v>
      </c>
      <c r="F1913" s="11">
        <v>723</v>
      </c>
      <c r="G1913" s="11"/>
      <c r="H1913" s="11">
        <f t="shared" si="140"/>
        <v>2</v>
      </c>
      <c r="I1913" s="11"/>
      <c r="J1913" s="204">
        <v>135.36000000000001</v>
      </c>
      <c r="K1913" s="11"/>
      <c r="M1913" s="11">
        <v>1</v>
      </c>
      <c r="N1913" s="70"/>
      <c r="P1913" s="193">
        <f t="shared" si="143"/>
        <v>135.36000000000001</v>
      </c>
      <c r="Q1913" s="11"/>
      <c r="R1913" s="11"/>
      <c r="S1913" s="11"/>
      <c r="T1913" s="171">
        <f t="shared" si="144"/>
        <v>723</v>
      </c>
      <c r="U1913" s="11"/>
      <c r="V1913" s="11"/>
      <c r="W1913" s="11"/>
      <c r="Y1913" s="171">
        <v>135.36000000000001</v>
      </c>
      <c r="Z1913" s="171">
        <f t="shared" si="141"/>
        <v>176.86</v>
      </c>
      <c r="AA1913" s="172"/>
      <c r="AB1913" s="171">
        <f t="shared" si="142"/>
        <v>115.37</v>
      </c>
      <c r="AC1913" s="171">
        <v>151.37</v>
      </c>
      <c r="AD1913" s="171"/>
      <c r="AE1913" s="4"/>
      <c r="AF1913" s="4"/>
    </row>
    <row r="1914" spans="1:32">
      <c r="A1914" s="56"/>
      <c r="B1914" s="192"/>
      <c r="C1914" s="11" t="s">
        <v>221</v>
      </c>
      <c r="D1914" s="11"/>
      <c r="E1914" s="11" t="s">
        <v>222</v>
      </c>
      <c r="F1914" s="11">
        <v>38003</v>
      </c>
      <c r="G1914" s="11"/>
      <c r="H1914" s="11">
        <f t="shared" si="140"/>
        <v>119</v>
      </c>
      <c r="I1914" s="11"/>
      <c r="J1914" s="204">
        <v>5303.33</v>
      </c>
      <c r="K1914" s="11"/>
      <c r="M1914" s="11">
        <v>31</v>
      </c>
      <c r="N1914" s="70"/>
      <c r="P1914" s="193">
        <f t="shared" si="143"/>
        <v>171.07516129032257</v>
      </c>
      <c r="Q1914" s="11"/>
      <c r="R1914" s="11"/>
      <c r="S1914" s="11"/>
      <c r="T1914" s="171">
        <f t="shared" si="144"/>
        <v>1225.9032258064517</v>
      </c>
      <c r="U1914" s="11"/>
      <c r="V1914" s="11"/>
      <c r="W1914" s="11"/>
      <c r="Y1914" s="171">
        <v>5303.33</v>
      </c>
      <c r="Z1914" s="171">
        <f t="shared" si="141"/>
        <v>6929.12</v>
      </c>
      <c r="AA1914" s="172"/>
      <c r="AB1914" s="171">
        <f t="shared" si="142"/>
        <v>4520.21</v>
      </c>
      <c r="AC1914" s="171">
        <v>5930.7</v>
      </c>
      <c r="AD1914" s="171"/>
      <c r="AE1914" s="4"/>
      <c r="AF1914" s="4"/>
    </row>
    <row r="1915" spans="1:32">
      <c r="A1915" s="56"/>
      <c r="B1915" s="192"/>
      <c r="C1915" s="11" t="s">
        <v>223</v>
      </c>
      <c r="D1915" s="11"/>
      <c r="E1915" s="11" t="s">
        <v>224</v>
      </c>
      <c r="F1915" s="11">
        <v>118852</v>
      </c>
      <c r="G1915" s="11"/>
      <c r="H1915" s="11">
        <f t="shared" si="140"/>
        <v>373</v>
      </c>
      <c r="I1915" s="11"/>
      <c r="J1915" s="204">
        <v>20969.210000000003</v>
      </c>
      <c r="K1915" s="11"/>
      <c r="M1915" s="11">
        <v>87</v>
      </c>
      <c r="N1915" s="70"/>
      <c r="P1915" s="193">
        <f t="shared" si="143"/>
        <v>241.02540229885059</v>
      </c>
      <c r="Q1915" s="11"/>
      <c r="R1915" s="11"/>
      <c r="S1915" s="11"/>
      <c r="T1915" s="171">
        <f t="shared" si="144"/>
        <v>1366.1149425287356</v>
      </c>
      <c r="U1915" s="11"/>
      <c r="V1915" s="11"/>
      <c r="W1915" s="11"/>
      <c r="Y1915" s="171">
        <v>20969.210000000003</v>
      </c>
      <c r="Z1915" s="171">
        <f t="shared" si="141"/>
        <v>27397.53</v>
      </c>
      <c r="AA1915" s="172"/>
      <c r="AB1915" s="171">
        <f t="shared" si="142"/>
        <v>17872.77</v>
      </c>
      <c r="AC1915" s="171">
        <v>23449.8</v>
      </c>
      <c r="AD1915" s="171"/>
      <c r="AE1915" s="4"/>
      <c r="AF1915" s="4"/>
    </row>
    <row r="1916" spans="1:32">
      <c r="A1916" s="56"/>
      <c r="B1916" s="192"/>
      <c r="C1916" s="11" t="s">
        <v>225</v>
      </c>
      <c r="D1916" s="11"/>
      <c r="E1916" s="11" t="s">
        <v>165</v>
      </c>
      <c r="F1916" s="11">
        <v>8716</v>
      </c>
      <c r="G1916" s="11"/>
      <c r="H1916" s="11">
        <f t="shared" si="140"/>
        <v>27</v>
      </c>
      <c r="I1916" s="11"/>
      <c r="J1916" s="204">
        <v>2109.3999999999996</v>
      </c>
      <c r="K1916" s="11"/>
      <c r="M1916" s="11">
        <v>6</v>
      </c>
      <c r="N1916" s="70"/>
      <c r="P1916" s="193">
        <f t="shared" si="143"/>
        <v>351.56666666666661</v>
      </c>
      <c r="Q1916" s="11"/>
      <c r="R1916" s="11"/>
      <c r="S1916" s="11"/>
      <c r="T1916" s="171">
        <f t="shared" si="144"/>
        <v>1452.6666666666667</v>
      </c>
      <c r="U1916" s="11"/>
      <c r="V1916" s="11"/>
      <c r="W1916" s="11"/>
      <c r="Y1916" s="171">
        <v>2109.3999999999996</v>
      </c>
      <c r="Z1916" s="171">
        <f t="shared" si="141"/>
        <v>2756.06</v>
      </c>
      <c r="AA1916" s="172"/>
      <c r="AB1916" s="171">
        <f t="shared" si="142"/>
        <v>1797.91</v>
      </c>
      <c r="AC1916" s="171">
        <v>2358.9299999999998</v>
      </c>
      <c r="AD1916" s="171"/>
      <c r="AE1916" s="4"/>
      <c r="AF1916" s="4"/>
    </row>
    <row r="1917" spans="1:32">
      <c r="A1917" s="56"/>
      <c r="B1917" s="192"/>
      <c r="C1917" s="11" t="s">
        <v>226</v>
      </c>
      <c r="D1917" s="11"/>
      <c r="E1917" s="11" t="s">
        <v>141</v>
      </c>
      <c r="F1917" s="11">
        <v>12121</v>
      </c>
      <c r="G1917" s="11"/>
      <c r="H1917" s="11">
        <f t="shared" si="140"/>
        <v>38</v>
      </c>
      <c r="I1917" s="11"/>
      <c r="J1917" s="204">
        <v>2272.3500000000004</v>
      </c>
      <c r="K1917" s="11"/>
      <c r="M1917" s="11">
        <v>11</v>
      </c>
      <c r="N1917" s="70"/>
      <c r="P1917" s="193">
        <f t="shared" si="143"/>
        <v>206.57727272727277</v>
      </c>
      <c r="Q1917" s="11"/>
      <c r="R1917" s="11"/>
      <c r="S1917" s="11"/>
      <c r="T1917" s="171">
        <f t="shared" si="144"/>
        <v>1101.909090909091</v>
      </c>
      <c r="U1917" s="11"/>
      <c r="V1917" s="11"/>
      <c r="W1917" s="11"/>
      <c r="Y1917" s="171">
        <v>2272.3500000000004</v>
      </c>
      <c r="Z1917" s="171">
        <f t="shared" si="141"/>
        <v>2968.96</v>
      </c>
      <c r="AA1917" s="172"/>
      <c r="AB1917" s="171">
        <f t="shared" si="142"/>
        <v>1936.8</v>
      </c>
      <c r="AC1917" s="171">
        <v>2541.16</v>
      </c>
      <c r="AD1917" s="171"/>
      <c r="AE1917" s="4"/>
      <c r="AF1917" s="4"/>
    </row>
    <row r="1918" spans="1:32">
      <c r="A1918" s="56"/>
      <c r="B1918" s="192"/>
      <c r="C1918" s="11" t="s">
        <v>227</v>
      </c>
      <c r="D1918" s="11"/>
      <c r="E1918" s="11" t="s">
        <v>70</v>
      </c>
      <c r="F1918" s="11">
        <v>2769</v>
      </c>
      <c r="G1918" s="11"/>
      <c r="H1918" s="11">
        <f t="shared" si="140"/>
        <v>9</v>
      </c>
      <c r="I1918" s="11"/>
      <c r="J1918" s="204">
        <v>306.24</v>
      </c>
      <c r="K1918" s="11"/>
      <c r="M1918" s="11">
        <v>3</v>
      </c>
      <c r="N1918" s="70"/>
      <c r="P1918" s="193">
        <f t="shared" si="143"/>
        <v>102.08</v>
      </c>
      <c r="Q1918" s="11"/>
      <c r="R1918" s="11"/>
      <c r="S1918" s="11"/>
      <c r="T1918" s="171">
        <f t="shared" si="144"/>
        <v>923</v>
      </c>
      <c r="U1918" s="11"/>
      <c r="V1918" s="11"/>
      <c r="W1918" s="11"/>
      <c r="Y1918" s="171">
        <v>306.24</v>
      </c>
      <c r="Z1918" s="171">
        <f t="shared" si="141"/>
        <v>400.12</v>
      </c>
      <c r="AA1918" s="172"/>
      <c r="AB1918" s="171">
        <f t="shared" si="142"/>
        <v>261.02</v>
      </c>
      <c r="AC1918" s="171">
        <v>342.47</v>
      </c>
      <c r="AD1918" s="171"/>
      <c r="AE1918" s="4"/>
      <c r="AF1918" s="4"/>
    </row>
    <row r="1919" spans="1:32">
      <c r="A1919" s="56"/>
      <c r="B1919" s="192"/>
      <c r="C1919" s="11" t="s">
        <v>585</v>
      </c>
      <c r="D1919" s="11"/>
      <c r="E1919" s="11" t="s">
        <v>75</v>
      </c>
      <c r="F1919" s="11">
        <v>78</v>
      </c>
      <c r="G1919" s="11"/>
      <c r="H1919" s="11">
        <f t="shared" si="140"/>
        <v>0</v>
      </c>
      <c r="I1919" s="11"/>
      <c r="J1919" s="204">
        <v>22.33</v>
      </c>
      <c r="K1919" s="11"/>
      <c r="M1919" s="11">
        <v>1</v>
      </c>
      <c r="N1919" s="70"/>
      <c r="P1919" s="193">
        <f t="shared" si="143"/>
        <v>22.33</v>
      </c>
      <c r="Q1919" s="11"/>
      <c r="R1919" s="11"/>
      <c r="S1919" s="11"/>
      <c r="T1919" s="171">
        <f t="shared" si="144"/>
        <v>78</v>
      </c>
      <c r="U1919" s="11"/>
      <c r="V1919" s="11"/>
      <c r="W1919" s="11"/>
      <c r="Y1919" s="171">
        <v>22.33</v>
      </c>
      <c r="Z1919" s="171">
        <f t="shared" si="141"/>
        <v>29.18</v>
      </c>
      <c r="AA1919" s="172"/>
      <c r="AB1919" s="171">
        <f t="shared" si="142"/>
        <v>19.03</v>
      </c>
      <c r="AC1919" s="171">
        <v>24.97</v>
      </c>
      <c r="AD1919" s="171"/>
      <c r="AE1919" s="4"/>
      <c r="AF1919" s="4"/>
    </row>
    <row r="1920" spans="1:32">
      <c r="A1920" s="56"/>
      <c r="B1920" s="192"/>
      <c r="C1920" s="11" t="s">
        <v>228</v>
      </c>
      <c r="D1920" s="11"/>
      <c r="E1920" s="11" t="s">
        <v>64</v>
      </c>
      <c r="F1920" s="11">
        <v>425</v>
      </c>
      <c r="G1920" s="11"/>
      <c r="H1920" s="11">
        <f t="shared" si="140"/>
        <v>1</v>
      </c>
      <c r="I1920" s="11"/>
      <c r="J1920" s="204">
        <v>111.23</v>
      </c>
      <c r="K1920" s="11"/>
      <c r="M1920" s="11">
        <v>1</v>
      </c>
      <c r="N1920" s="70"/>
      <c r="P1920" s="193">
        <f t="shared" si="143"/>
        <v>111.23</v>
      </c>
      <c r="Q1920" s="11"/>
      <c r="R1920" s="11"/>
      <c r="S1920" s="11"/>
      <c r="T1920" s="171">
        <f t="shared" si="144"/>
        <v>425</v>
      </c>
      <c r="U1920" s="11"/>
      <c r="V1920" s="11"/>
      <c r="W1920" s="11"/>
      <c r="Y1920" s="171">
        <v>111.23</v>
      </c>
      <c r="Z1920" s="171">
        <f t="shared" si="141"/>
        <v>145.33000000000001</v>
      </c>
      <c r="AA1920" s="172"/>
      <c r="AB1920" s="171">
        <f t="shared" si="142"/>
        <v>94.81</v>
      </c>
      <c r="AC1920" s="171">
        <v>124.39</v>
      </c>
      <c r="AD1920" s="171"/>
      <c r="AE1920" s="4"/>
      <c r="AF1920" s="4"/>
    </row>
    <row r="1921" spans="1:32">
      <c r="A1921" s="56"/>
      <c r="B1921" s="192"/>
      <c r="C1921" s="11" t="s">
        <v>229</v>
      </c>
      <c r="D1921" s="11"/>
      <c r="E1921" s="11" t="s">
        <v>144</v>
      </c>
      <c r="F1921" s="11">
        <v>445</v>
      </c>
      <c r="G1921" s="11"/>
      <c r="H1921" s="11">
        <f t="shared" si="140"/>
        <v>1</v>
      </c>
      <c r="I1921" s="11"/>
      <c r="J1921" s="204">
        <v>99.210000000000008</v>
      </c>
      <c r="K1921" s="11"/>
      <c r="M1921" s="11">
        <v>2</v>
      </c>
      <c r="N1921" s="70"/>
      <c r="P1921" s="193">
        <f t="shared" si="143"/>
        <v>49.605000000000004</v>
      </c>
      <c r="Q1921" s="11"/>
      <c r="R1921" s="11"/>
      <c r="S1921" s="11"/>
      <c r="T1921" s="171">
        <f t="shared" si="144"/>
        <v>222.5</v>
      </c>
      <c r="U1921" s="11"/>
      <c r="V1921" s="11"/>
      <c r="W1921" s="11"/>
      <c r="Y1921" s="171">
        <v>99.210000000000008</v>
      </c>
      <c r="Z1921" s="171">
        <f t="shared" si="141"/>
        <v>129.62</v>
      </c>
      <c r="AA1921" s="172"/>
      <c r="AB1921" s="171">
        <f t="shared" si="142"/>
        <v>84.56</v>
      </c>
      <c r="AC1921" s="171">
        <v>110.95</v>
      </c>
      <c r="AD1921" s="171"/>
      <c r="AE1921" s="4"/>
      <c r="AF1921" s="4"/>
    </row>
    <row r="1922" spans="1:32">
      <c r="A1922" s="56"/>
      <c r="B1922" s="192"/>
      <c r="C1922" s="11" t="s">
        <v>230</v>
      </c>
      <c r="D1922" s="11"/>
      <c r="E1922" s="11" t="s">
        <v>231</v>
      </c>
      <c r="F1922" s="11">
        <v>1361</v>
      </c>
      <c r="G1922" s="11"/>
      <c r="H1922" s="11">
        <f t="shared" si="140"/>
        <v>4</v>
      </c>
      <c r="I1922" s="11"/>
      <c r="J1922" s="204">
        <v>322.44999999999993</v>
      </c>
      <c r="K1922" s="11"/>
      <c r="M1922" s="11">
        <v>3</v>
      </c>
      <c r="N1922" s="70"/>
      <c r="P1922" s="193">
        <f t="shared" si="143"/>
        <v>107.48333333333331</v>
      </c>
      <c r="Q1922" s="11"/>
      <c r="R1922" s="11"/>
      <c r="S1922" s="11"/>
      <c r="T1922" s="171">
        <f t="shared" si="144"/>
        <v>453.66666666666669</v>
      </c>
      <c r="U1922" s="11"/>
      <c r="V1922" s="11"/>
      <c r="W1922" s="11"/>
      <c r="Y1922" s="171">
        <v>322.44999999999993</v>
      </c>
      <c r="Z1922" s="171">
        <f t="shared" si="141"/>
        <v>421.3</v>
      </c>
      <c r="AA1922" s="172"/>
      <c r="AB1922" s="171">
        <f t="shared" si="142"/>
        <v>274.83999999999997</v>
      </c>
      <c r="AC1922" s="171">
        <v>360.59</v>
      </c>
      <c r="AD1922" s="171"/>
      <c r="AE1922" s="4"/>
      <c r="AF1922" s="4"/>
    </row>
    <row r="1923" spans="1:32">
      <c r="A1923" s="56"/>
      <c r="B1923" s="192"/>
      <c r="C1923" s="11" t="s">
        <v>232</v>
      </c>
      <c r="D1923" s="11"/>
      <c r="E1923" s="11" t="s">
        <v>197</v>
      </c>
      <c r="F1923" s="11">
        <v>1388856</v>
      </c>
      <c r="G1923" s="11"/>
      <c r="H1923" s="11">
        <f t="shared" si="140"/>
        <v>4359</v>
      </c>
      <c r="I1923" s="11"/>
      <c r="J1923" s="204">
        <v>203860.6299999998</v>
      </c>
      <c r="K1923" s="11"/>
      <c r="M1923" s="11">
        <v>501</v>
      </c>
      <c r="N1923" s="70"/>
      <c r="P1923" s="193">
        <f t="shared" si="143"/>
        <v>406.90744510978004</v>
      </c>
      <c r="Q1923" s="11"/>
      <c r="R1923" s="11"/>
      <c r="S1923" s="11"/>
      <c r="T1923" s="171">
        <f t="shared" si="144"/>
        <v>2772.1676646706587</v>
      </c>
      <c r="U1923" s="11"/>
      <c r="V1923" s="11"/>
      <c r="W1923" s="11"/>
      <c r="Y1923" s="171">
        <v>203860.6299999998</v>
      </c>
      <c r="Z1923" s="171">
        <f t="shared" si="141"/>
        <v>266356.18</v>
      </c>
      <c r="AA1923" s="172"/>
      <c r="AB1923" s="171">
        <f t="shared" si="142"/>
        <v>173757.31</v>
      </c>
      <c r="AC1923" s="171">
        <v>227976.66</v>
      </c>
      <c r="AD1923" s="171"/>
      <c r="AE1923" s="4"/>
      <c r="AF1923" s="4"/>
    </row>
    <row r="1924" spans="1:32">
      <c r="A1924" s="56"/>
      <c r="B1924" s="192"/>
      <c r="C1924" s="11" t="s">
        <v>232</v>
      </c>
      <c r="D1924" s="11"/>
      <c r="E1924" s="11" t="s">
        <v>182</v>
      </c>
      <c r="F1924" s="11">
        <v>129</v>
      </c>
      <c r="G1924" s="11"/>
      <c r="H1924" s="11">
        <f t="shared" si="140"/>
        <v>0</v>
      </c>
      <c r="I1924" s="11"/>
      <c r="J1924" s="204">
        <v>35.020000000000003</v>
      </c>
      <c r="K1924" s="11"/>
      <c r="M1924" s="11">
        <v>1</v>
      </c>
      <c r="N1924" s="70"/>
      <c r="P1924" s="193">
        <f t="shared" si="143"/>
        <v>35.020000000000003</v>
      </c>
      <c r="Q1924" s="11"/>
      <c r="R1924" s="11"/>
      <c r="S1924" s="11"/>
      <c r="T1924" s="171">
        <f t="shared" si="144"/>
        <v>129</v>
      </c>
      <c r="U1924" s="11"/>
      <c r="V1924" s="11"/>
      <c r="W1924" s="11"/>
      <c r="Y1924" s="171">
        <v>35.020000000000003</v>
      </c>
      <c r="Z1924" s="171">
        <f t="shared" si="141"/>
        <v>45.76</v>
      </c>
      <c r="AA1924" s="172"/>
      <c r="AB1924" s="171">
        <f t="shared" si="142"/>
        <v>29.85</v>
      </c>
      <c r="AC1924" s="171">
        <v>39.159999999999997</v>
      </c>
      <c r="AD1924" s="171"/>
      <c r="AE1924" s="4"/>
      <c r="AF1924" s="4"/>
    </row>
    <row r="1925" spans="1:32">
      <c r="A1925" s="56"/>
      <c r="B1925" s="192"/>
      <c r="C1925" s="11" t="s">
        <v>233</v>
      </c>
      <c r="D1925" s="11"/>
      <c r="E1925" s="11" t="s">
        <v>66</v>
      </c>
      <c r="F1925" s="11">
        <v>6749485</v>
      </c>
      <c r="G1925" s="11"/>
      <c r="H1925" s="11">
        <f t="shared" si="140"/>
        <v>21184</v>
      </c>
      <c r="I1925" s="11"/>
      <c r="J1925" s="204">
        <v>712467.05000000028</v>
      </c>
      <c r="K1925" s="11"/>
      <c r="M1925" s="11">
        <v>964</v>
      </c>
      <c r="N1925" s="70"/>
      <c r="P1925" s="193">
        <f t="shared" si="143"/>
        <v>739.07370331950233</v>
      </c>
      <c r="Q1925" s="11"/>
      <c r="R1925" s="11"/>
      <c r="S1925" s="11"/>
      <c r="T1925" s="171">
        <f t="shared" si="144"/>
        <v>7001.5404564315349</v>
      </c>
      <c r="U1925" s="11"/>
      <c r="V1925" s="11"/>
      <c r="W1925" s="11"/>
      <c r="Y1925" s="171">
        <v>712467.05000000028</v>
      </c>
      <c r="Z1925" s="171">
        <f t="shared" si="141"/>
        <v>930881.06</v>
      </c>
      <c r="AA1925" s="172"/>
      <c r="AB1925" s="171">
        <f t="shared" si="142"/>
        <v>607259.75</v>
      </c>
      <c r="AC1925" s="171">
        <v>796749.53</v>
      </c>
      <c r="AD1925" s="171"/>
      <c r="AE1925" s="4"/>
      <c r="AF1925" s="4"/>
    </row>
    <row r="1926" spans="1:32">
      <c r="A1926" s="56"/>
      <c r="B1926" s="192"/>
      <c r="C1926" s="11" t="s">
        <v>233</v>
      </c>
      <c r="D1926" s="11"/>
      <c r="E1926" s="11" t="s">
        <v>108</v>
      </c>
      <c r="F1926" s="11">
        <v>848</v>
      </c>
      <c r="G1926" s="11"/>
      <c r="H1926" s="11">
        <f t="shared" si="140"/>
        <v>3</v>
      </c>
      <c r="I1926" s="11"/>
      <c r="J1926" s="204">
        <v>164.49</v>
      </c>
      <c r="K1926" s="11"/>
      <c r="M1926" s="11">
        <v>1</v>
      </c>
      <c r="N1926" s="70"/>
      <c r="P1926" s="193">
        <f t="shared" si="143"/>
        <v>164.49</v>
      </c>
      <c r="Q1926" s="11"/>
      <c r="R1926" s="11"/>
      <c r="S1926" s="11"/>
      <c r="T1926" s="171">
        <f t="shared" si="144"/>
        <v>848</v>
      </c>
      <c r="U1926" s="11"/>
      <c r="V1926" s="11"/>
      <c r="W1926" s="11"/>
      <c r="Y1926" s="171">
        <v>164.49</v>
      </c>
      <c r="Z1926" s="171">
        <f t="shared" si="141"/>
        <v>214.92</v>
      </c>
      <c r="AA1926" s="172"/>
      <c r="AB1926" s="171">
        <f t="shared" si="142"/>
        <v>140.19999999999999</v>
      </c>
      <c r="AC1926" s="171">
        <v>183.95</v>
      </c>
      <c r="AD1926" s="171"/>
      <c r="AE1926" s="4"/>
      <c r="AF1926" s="4"/>
    </row>
    <row r="1927" spans="1:32">
      <c r="A1927" s="56"/>
      <c r="B1927" s="192"/>
      <c r="C1927" s="11" t="s">
        <v>234</v>
      </c>
      <c r="D1927" s="11"/>
      <c r="E1927" s="11" t="s">
        <v>115</v>
      </c>
      <c r="F1927" s="11">
        <v>26228</v>
      </c>
      <c r="G1927" s="11"/>
      <c r="H1927" s="11">
        <f t="shared" si="140"/>
        <v>82</v>
      </c>
      <c r="I1927" s="11"/>
      <c r="J1927" s="204">
        <v>3899.3100000000004</v>
      </c>
      <c r="K1927" s="11"/>
      <c r="M1927" s="11">
        <v>27</v>
      </c>
      <c r="N1927" s="70"/>
      <c r="P1927" s="193">
        <f t="shared" si="143"/>
        <v>144.41888888888892</v>
      </c>
      <c r="Q1927" s="11"/>
      <c r="R1927" s="11"/>
      <c r="S1927" s="11"/>
      <c r="T1927" s="171">
        <f t="shared" si="144"/>
        <v>971.40740740740739</v>
      </c>
      <c r="U1927" s="11"/>
      <c r="V1927" s="11"/>
      <c r="W1927" s="11"/>
      <c r="Y1927" s="171">
        <v>3899.3100000000004</v>
      </c>
      <c r="Z1927" s="171">
        <f t="shared" si="141"/>
        <v>5094.68</v>
      </c>
      <c r="AA1927" s="172"/>
      <c r="AB1927" s="171">
        <f t="shared" si="142"/>
        <v>3323.51</v>
      </c>
      <c r="AC1927" s="171">
        <v>4360.59</v>
      </c>
      <c r="AD1927" s="171"/>
      <c r="AE1927" s="4"/>
      <c r="AF1927" s="4"/>
    </row>
    <row r="1928" spans="1:32">
      <c r="A1928" s="56"/>
      <c r="B1928" s="192"/>
      <c r="C1928" s="11" t="s">
        <v>235</v>
      </c>
      <c r="D1928" s="11"/>
      <c r="E1928" s="11" t="s">
        <v>81</v>
      </c>
      <c r="F1928" s="11">
        <v>5666</v>
      </c>
      <c r="G1928" s="11"/>
      <c r="H1928" s="11">
        <f t="shared" si="140"/>
        <v>18</v>
      </c>
      <c r="I1928" s="11"/>
      <c r="J1928" s="204">
        <v>1027.8599999999999</v>
      </c>
      <c r="K1928" s="11"/>
      <c r="M1928" s="11">
        <v>3</v>
      </c>
      <c r="N1928" s="70"/>
      <c r="P1928" s="193">
        <f t="shared" si="143"/>
        <v>342.61999999999995</v>
      </c>
      <c r="Q1928" s="11"/>
      <c r="R1928" s="11"/>
      <c r="S1928" s="11"/>
      <c r="T1928" s="171">
        <f t="shared" si="144"/>
        <v>1888.6666666666667</v>
      </c>
      <c r="U1928" s="11"/>
      <c r="V1928" s="11"/>
      <c r="W1928" s="11"/>
      <c r="Y1928" s="171">
        <v>1027.8599999999999</v>
      </c>
      <c r="Z1928" s="171">
        <f t="shared" si="141"/>
        <v>1342.96</v>
      </c>
      <c r="AA1928" s="172"/>
      <c r="AB1928" s="171">
        <f t="shared" si="142"/>
        <v>876.08</v>
      </c>
      <c r="AC1928" s="171">
        <v>1149.45</v>
      </c>
      <c r="AD1928" s="171"/>
      <c r="AE1928" s="4"/>
      <c r="AF1928" s="4"/>
    </row>
    <row r="1929" spans="1:32">
      <c r="A1929" s="56"/>
      <c r="B1929" s="192"/>
      <c r="C1929" s="11" t="s">
        <v>236</v>
      </c>
      <c r="D1929" s="11"/>
      <c r="E1929" s="11" t="s">
        <v>68</v>
      </c>
      <c r="F1929" s="11">
        <v>365073</v>
      </c>
      <c r="G1929" s="11"/>
      <c r="H1929" s="11">
        <f t="shared" si="140"/>
        <v>1146</v>
      </c>
      <c r="I1929" s="11"/>
      <c r="J1929" s="204">
        <v>44016.760000000031</v>
      </c>
      <c r="K1929" s="11"/>
      <c r="M1929" s="11">
        <v>118</v>
      </c>
      <c r="N1929" s="70"/>
      <c r="P1929" s="193">
        <f t="shared" si="143"/>
        <v>373.02338983050873</v>
      </c>
      <c r="Q1929" s="11"/>
      <c r="R1929" s="11"/>
      <c r="S1929" s="11"/>
      <c r="T1929" s="171">
        <f t="shared" si="144"/>
        <v>3093.8389830508477</v>
      </c>
      <c r="U1929" s="11"/>
      <c r="V1929" s="11"/>
      <c r="W1929" s="11"/>
      <c r="Y1929" s="171">
        <v>44016.760000000031</v>
      </c>
      <c r="Z1929" s="171">
        <f t="shared" si="141"/>
        <v>57510.54</v>
      </c>
      <c r="AA1929" s="172"/>
      <c r="AB1929" s="171">
        <f t="shared" si="142"/>
        <v>37516.97</v>
      </c>
      <c r="AC1929" s="171">
        <v>49223.8</v>
      </c>
      <c r="AD1929" s="171"/>
      <c r="AE1929" s="4"/>
      <c r="AF1929" s="4"/>
    </row>
    <row r="1930" spans="1:32">
      <c r="A1930" s="56"/>
      <c r="B1930" s="192"/>
      <c r="C1930" s="11" t="s">
        <v>237</v>
      </c>
      <c r="D1930" s="11"/>
      <c r="E1930" s="11" t="s">
        <v>133</v>
      </c>
      <c r="F1930" s="11">
        <v>42</v>
      </c>
      <c r="G1930" s="11"/>
      <c r="H1930" s="11">
        <f t="shared" si="140"/>
        <v>0</v>
      </c>
      <c r="I1930" s="11"/>
      <c r="J1930" s="204">
        <v>18.3</v>
      </c>
      <c r="K1930" s="11"/>
      <c r="M1930" s="11">
        <v>1</v>
      </c>
      <c r="N1930" s="70"/>
      <c r="P1930" s="193">
        <f t="shared" si="143"/>
        <v>18.3</v>
      </c>
      <c r="Q1930" s="11"/>
      <c r="R1930" s="11"/>
      <c r="S1930" s="11"/>
      <c r="T1930" s="171">
        <f t="shared" si="144"/>
        <v>42</v>
      </c>
      <c r="U1930" s="11"/>
      <c r="V1930" s="11"/>
      <c r="W1930" s="11"/>
      <c r="Y1930" s="171">
        <v>18.3</v>
      </c>
      <c r="Z1930" s="171">
        <f t="shared" si="141"/>
        <v>23.91</v>
      </c>
      <c r="AA1930" s="172"/>
      <c r="AB1930" s="171">
        <f t="shared" si="142"/>
        <v>15.6</v>
      </c>
      <c r="AC1930" s="171">
        <v>20.46</v>
      </c>
      <c r="AD1930" s="171"/>
      <c r="AE1930" s="4"/>
      <c r="AF1930" s="4"/>
    </row>
    <row r="1931" spans="1:32">
      <c r="A1931" s="56"/>
      <c r="B1931" s="192"/>
      <c r="C1931" s="11" t="s">
        <v>237</v>
      </c>
      <c r="D1931" s="11"/>
      <c r="E1931" s="11" t="s">
        <v>220</v>
      </c>
      <c r="F1931" s="11">
        <v>384</v>
      </c>
      <c r="G1931" s="11"/>
      <c r="H1931" s="11">
        <f t="shared" si="140"/>
        <v>1</v>
      </c>
      <c r="I1931" s="11"/>
      <c r="J1931" s="204">
        <v>24.61</v>
      </c>
      <c r="K1931" s="11"/>
      <c r="M1931" s="11">
        <v>1</v>
      </c>
      <c r="N1931" s="70"/>
      <c r="P1931" s="193">
        <f t="shared" si="143"/>
        <v>24.61</v>
      </c>
      <c r="Q1931" s="11"/>
      <c r="R1931" s="11"/>
      <c r="S1931" s="11"/>
      <c r="T1931" s="171">
        <f t="shared" si="144"/>
        <v>384</v>
      </c>
      <c r="U1931" s="11"/>
      <c r="V1931" s="11"/>
      <c r="W1931" s="11"/>
      <c r="Y1931" s="171">
        <v>24.61</v>
      </c>
      <c r="Z1931" s="171">
        <f t="shared" si="141"/>
        <v>32.15</v>
      </c>
      <c r="AA1931" s="172"/>
      <c r="AB1931" s="171">
        <f t="shared" si="142"/>
        <v>20.98</v>
      </c>
      <c r="AC1931" s="171">
        <v>27.52</v>
      </c>
      <c r="AD1931" s="171"/>
      <c r="AE1931" s="4"/>
      <c r="AF1931" s="4"/>
    </row>
    <row r="1932" spans="1:32">
      <c r="A1932" s="56"/>
      <c r="B1932" s="192"/>
      <c r="C1932" s="11" t="s">
        <v>237</v>
      </c>
      <c r="D1932" s="11"/>
      <c r="E1932" s="11" t="s">
        <v>59</v>
      </c>
      <c r="F1932" s="11">
        <v>1112173</v>
      </c>
      <c r="G1932" s="11"/>
      <c r="H1932" s="11">
        <f t="shared" si="140"/>
        <v>3491</v>
      </c>
      <c r="I1932" s="11"/>
      <c r="J1932" s="204">
        <v>132163.72</v>
      </c>
      <c r="K1932" s="11"/>
      <c r="M1932" s="11">
        <v>517</v>
      </c>
      <c r="N1932" s="70"/>
      <c r="P1932" s="193">
        <f t="shared" si="143"/>
        <v>255.63582205029013</v>
      </c>
      <c r="Q1932" s="11"/>
      <c r="R1932" s="11"/>
      <c r="S1932" s="11"/>
      <c r="T1932" s="171">
        <f t="shared" si="144"/>
        <v>2151.2050290135398</v>
      </c>
      <c r="U1932" s="11"/>
      <c r="V1932" s="11"/>
      <c r="W1932" s="11"/>
      <c r="Y1932" s="171">
        <v>132163.72</v>
      </c>
      <c r="Z1932" s="171">
        <f t="shared" si="141"/>
        <v>172679.85</v>
      </c>
      <c r="AA1932" s="172"/>
      <c r="AB1932" s="171">
        <f t="shared" si="142"/>
        <v>112647.61</v>
      </c>
      <c r="AC1932" s="171">
        <v>147798.25</v>
      </c>
      <c r="AD1932" s="171"/>
      <c r="AE1932" s="4"/>
      <c r="AF1932" s="4"/>
    </row>
    <row r="1933" spans="1:32">
      <c r="A1933" s="56"/>
      <c r="B1933" s="192"/>
      <c r="C1933" s="11" t="s">
        <v>238</v>
      </c>
      <c r="D1933" s="11"/>
      <c r="E1933" s="11" t="s">
        <v>68</v>
      </c>
      <c r="F1933" s="11"/>
      <c r="G1933" s="11"/>
      <c r="H1933" s="11">
        <f t="shared" si="140"/>
        <v>0</v>
      </c>
      <c r="I1933" s="11"/>
      <c r="J1933" s="204">
        <v>10.8</v>
      </c>
      <c r="K1933" s="11"/>
      <c r="M1933" s="11">
        <v>1</v>
      </c>
      <c r="N1933" s="70"/>
      <c r="P1933" s="193">
        <f t="shared" si="143"/>
        <v>10.8</v>
      </c>
      <c r="Q1933" s="11"/>
      <c r="R1933" s="11"/>
      <c r="S1933" s="11"/>
      <c r="T1933" s="171">
        <f t="shared" si="144"/>
        <v>0</v>
      </c>
      <c r="U1933" s="11"/>
      <c r="V1933" s="11"/>
      <c r="W1933" s="11"/>
      <c r="Y1933" s="171">
        <v>10.8</v>
      </c>
      <c r="Z1933" s="171">
        <f t="shared" si="141"/>
        <v>14.11</v>
      </c>
      <c r="AA1933" s="172"/>
      <c r="AB1933" s="171">
        <f t="shared" si="142"/>
        <v>9.2100000000000009</v>
      </c>
      <c r="AC1933" s="171">
        <v>12.08</v>
      </c>
      <c r="AD1933" s="171"/>
      <c r="AE1933" s="4"/>
      <c r="AF1933" s="4"/>
    </row>
    <row r="1934" spans="1:32">
      <c r="A1934" s="56"/>
      <c r="B1934" s="192"/>
      <c r="C1934" s="11" t="s">
        <v>239</v>
      </c>
      <c r="D1934" s="11"/>
      <c r="E1934" s="11" t="s">
        <v>151</v>
      </c>
      <c r="F1934" s="11">
        <v>562</v>
      </c>
      <c r="G1934" s="11"/>
      <c r="H1934" s="11">
        <f t="shared" si="140"/>
        <v>2</v>
      </c>
      <c r="I1934" s="11"/>
      <c r="J1934" s="204">
        <v>242.18</v>
      </c>
      <c r="K1934" s="11"/>
      <c r="M1934" s="11">
        <v>9</v>
      </c>
      <c r="N1934" s="70"/>
      <c r="P1934" s="193">
        <f t="shared" si="143"/>
        <v>26.908888888888889</v>
      </c>
      <c r="Q1934" s="11"/>
      <c r="R1934" s="11"/>
      <c r="S1934" s="11"/>
      <c r="T1934" s="171">
        <f t="shared" si="144"/>
        <v>62.444444444444443</v>
      </c>
      <c r="U1934" s="11"/>
      <c r="V1934" s="11"/>
      <c r="W1934" s="11"/>
      <c r="Y1934" s="171">
        <v>242.18</v>
      </c>
      <c r="Z1934" s="171">
        <f t="shared" si="141"/>
        <v>316.42</v>
      </c>
      <c r="AA1934" s="172"/>
      <c r="AB1934" s="171">
        <f t="shared" si="142"/>
        <v>206.42</v>
      </c>
      <c r="AC1934" s="171">
        <v>270.83</v>
      </c>
      <c r="AD1934" s="171"/>
      <c r="AE1934" s="4"/>
      <c r="AF1934" s="4"/>
    </row>
    <row r="1935" spans="1:32">
      <c r="A1935" s="56"/>
      <c r="B1935" s="192"/>
      <c r="C1935" s="11" t="s">
        <v>240</v>
      </c>
      <c r="D1935" s="11"/>
      <c r="E1935" s="11" t="s">
        <v>241</v>
      </c>
      <c r="F1935" s="11">
        <v>272787</v>
      </c>
      <c r="G1935" s="11"/>
      <c r="H1935" s="11">
        <f t="shared" si="140"/>
        <v>856</v>
      </c>
      <c r="I1935" s="11"/>
      <c r="J1935" s="204">
        <v>44434.159999999996</v>
      </c>
      <c r="K1935" s="11"/>
      <c r="M1935" s="11">
        <v>125</v>
      </c>
      <c r="N1935" s="70"/>
      <c r="P1935" s="193">
        <f t="shared" si="143"/>
        <v>355.47327999999999</v>
      </c>
      <c r="Q1935" s="11"/>
      <c r="R1935" s="11"/>
      <c r="S1935" s="11"/>
      <c r="T1935" s="171">
        <f t="shared" si="144"/>
        <v>2182.2959999999998</v>
      </c>
      <c r="U1935" s="11"/>
      <c r="V1935" s="11"/>
      <c r="W1935" s="11"/>
      <c r="Y1935" s="171">
        <v>44434.159999999996</v>
      </c>
      <c r="Z1935" s="171">
        <f t="shared" si="141"/>
        <v>58055.9</v>
      </c>
      <c r="AA1935" s="172"/>
      <c r="AB1935" s="171">
        <f t="shared" si="142"/>
        <v>37872.74</v>
      </c>
      <c r="AC1935" s="171">
        <v>49690.57</v>
      </c>
      <c r="AD1935" s="171"/>
      <c r="AE1935" s="4"/>
      <c r="AF1935" s="4"/>
    </row>
    <row r="1936" spans="1:32">
      <c r="A1936" s="56"/>
      <c r="B1936" s="192"/>
      <c r="C1936" s="11" t="s">
        <v>586</v>
      </c>
      <c r="D1936" s="11"/>
      <c r="E1936" s="11" t="s">
        <v>108</v>
      </c>
      <c r="F1936" s="11">
        <v>1444</v>
      </c>
      <c r="G1936" s="11"/>
      <c r="H1936" s="11">
        <f t="shared" si="140"/>
        <v>5</v>
      </c>
      <c r="I1936" s="11"/>
      <c r="J1936" s="204">
        <v>228.58999999999997</v>
      </c>
      <c r="K1936" s="11"/>
      <c r="M1936" s="11">
        <v>2</v>
      </c>
      <c r="N1936" s="70"/>
      <c r="P1936" s="193">
        <f t="shared" si="143"/>
        <v>114.29499999999999</v>
      </c>
      <c r="Q1936" s="11"/>
      <c r="R1936" s="11"/>
      <c r="S1936" s="11"/>
      <c r="T1936" s="171">
        <f t="shared" si="144"/>
        <v>722</v>
      </c>
      <c r="U1936" s="11"/>
      <c r="V1936" s="11"/>
      <c r="W1936" s="11"/>
      <c r="Y1936" s="171">
        <v>228.58999999999997</v>
      </c>
      <c r="Z1936" s="171">
        <f t="shared" si="141"/>
        <v>298.67</v>
      </c>
      <c r="AA1936" s="172"/>
      <c r="AB1936" s="171">
        <f t="shared" si="142"/>
        <v>194.83</v>
      </c>
      <c r="AC1936" s="171">
        <v>255.63</v>
      </c>
      <c r="AD1936" s="171"/>
      <c r="AE1936" s="4"/>
      <c r="AF1936" s="4"/>
    </row>
    <row r="1937" spans="1:32">
      <c r="A1937" s="56"/>
      <c r="B1937" s="192"/>
      <c r="C1937" s="11" t="s">
        <v>245</v>
      </c>
      <c r="D1937" s="11"/>
      <c r="E1937" s="11" t="s">
        <v>89</v>
      </c>
      <c r="F1937" s="11">
        <v>711</v>
      </c>
      <c r="G1937" s="11"/>
      <c r="H1937" s="11">
        <f t="shared" si="140"/>
        <v>2</v>
      </c>
      <c r="I1937" s="11"/>
      <c r="J1937" s="204">
        <v>73.83</v>
      </c>
      <c r="K1937" s="11"/>
      <c r="M1937" s="11">
        <v>1</v>
      </c>
      <c r="N1937" s="70"/>
      <c r="P1937" s="193">
        <f t="shared" si="143"/>
        <v>73.83</v>
      </c>
      <c r="Q1937" s="11"/>
      <c r="R1937" s="11"/>
      <c r="S1937" s="11"/>
      <c r="T1937" s="171">
        <f t="shared" si="144"/>
        <v>711</v>
      </c>
      <c r="U1937" s="11"/>
      <c r="V1937" s="11"/>
      <c r="W1937" s="11"/>
      <c r="Y1937" s="171">
        <v>73.83</v>
      </c>
      <c r="Z1937" s="171">
        <f t="shared" si="141"/>
        <v>96.46</v>
      </c>
      <c r="AA1937" s="172"/>
      <c r="AB1937" s="171">
        <f t="shared" si="142"/>
        <v>62.93</v>
      </c>
      <c r="AC1937" s="171">
        <v>82.56</v>
      </c>
      <c r="AD1937" s="171"/>
      <c r="AE1937" s="4"/>
      <c r="AF1937" s="4"/>
    </row>
    <row r="1938" spans="1:32">
      <c r="A1938" s="56"/>
      <c r="B1938" s="192"/>
      <c r="C1938" s="11" t="s">
        <v>245</v>
      </c>
      <c r="D1938" s="11"/>
      <c r="E1938" s="11" t="s">
        <v>66</v>
      </c>
      <c r="F1938" s="11">
        <v>129835</v>
      </c>
      <c r="G1938" s="11"/>
      <c r="H1938" s="11">
        <f t="shared" si="140"/>
        <v>408</v>
      </c>
      <c r="I1938" s="11"/>
      <c r="J1938" s="204">
        <v>21698.880000000005</v>
      </c>
      <c r="K1938" s="11"/>
      <c r="M1938" s="11">
        <v>33</v>
      </c>
      <c r="N1938" s="70"/>
      <c r="P1938" s="193">
        <f t="shared" si="143"/>
        <v>657.54181818181837</v>
      </c>
      <c r="Q1938" s="11"/>
      <c r="R1938" s="11"/>
      <c r="S1938" s="11"/>
      <c r="T1938" s="171">
        <f t="shared" si="144"/>
        <v>3934.3939393939395</v>
      </c>
      <c r="U1938" s="11"/>
      <c r="V1938" s="11"/>
      <c r="W1938" s="11"/>
      <c r="Y1938" s="171">
        <v>21698.880000000005</v>
      </c>
      <c r="Z1938" s="171">
        <f t="shared" si="141"/>
        <v>28350.89</v>
      </c>
      <c r="AA1938" s="172"/>
      <c r="AB1938" s="171">
        <f t="shared" si="142"/>
        <v>18494.689999999999</v>
      </c>
      <c r="AC1938" s="171">
        <v>24265.79</v>
      </c>
      <c r="AD1938" s="171"/>
      <c r="AE1938" s="4"/>
      <c r="AF1938" s="4"/>
    </row>
    <row r="1939" spans="1:32">
      <c r="A1939" s="56"/>
      <c r="B1939" s="192"/>
      <c r="C1939" s="11" t="s">
        <v>245</v>
      </c>
      <c r="D1939" s="11"/>
      <c r="E1939" s="11" t="s">
        <v>108</v>
      </c>
      <c r="F1939" s="11">
        <v>104359</v>
      </c>
      <c r="G1939" s="11"/>
      <c r="H1939" s="11">
        <f t="shared" si="140"/>
        <v>328</v>
      </c>
      <c r="I1939" s="11"/>
      <c r="J1939" s="204">
        <v>11002.38</v>
      </c>
      <c r="K1939" s="11"/>
      <c r="M1939" s="11">
        <v>23</v>
      </c>
      <c r="N1939" s="70"/>
      <c r="P1939" s="193">
        <f t="shared" si="143"/>
        <v>478.36434782608694</v>
      </c>
      <c r="Q1939" s="11"/>
      <c r="R1939" s="11"/>
      <c r="S1939" s="11"/>
      <c r="T1939" s="171">
        <f t="shared" si="144"/>
        <v>4537.347826086957</v>
      </c>
      <c r="U1939" s="11"/>
      <c r="V1939" s="11"/>
      <c r="W1939" s="11"/>
      <c r="Y1939" s="171">
        <v>11002.38</v>
      </c>
      <c r="Z1939" s="171">
        <f t="shared" si="141"/>
        <v>14375.27</v>
      </c>
      <c r="AA1939" s="172"/>
      <c r="AB1939" s="171">
        <f t="shared" si="142"/>
        <v>9377.7000000000007</v>
      </c>
      <c r="AC1939" s="171">
        <v>12303.92</v>
      </c>
      <c r="AD1939" s="171"/>
      <c r="AE1939" s="4"/>
      <c r="AF1939" s="4"/>
    </row>
    <row r="1940" spans="1:32">
      <c r="A1940" s="56"/>
      <c r="B1940" s="192"/>
      <c r="C1940" s="11" t="s">
        <v>246</v>
      </c>
      <c r="D1940" s="11"/>
      <c r="E1940" s="11" t="s">
        <v>189</v>
      </c>
      <c r="F1940" s="11">
        <v>343</v>
      </c>
      <c r="G1940" s="11"/>
      <c r="H1940" s="11">
        <f t="shared" si="140"/>
        <v>1</v>
      </c>
      <c r="I1940" s="11"/>
      <c r="J1940" s="204">
        <v>85.92</v>
      </c>
      <c r="K1940" s="11"/>
      <c r="M1940" s="11">
        <v>1</v>
      </c>
      <c r="N1940" s="70"/>
      <c r="P1940" s="193">
        <f t="shared" si="143"/>
        <v>85.92</v>
      </c>
      <c r="Q1940" s="11"/>
      <c r="R1940" s="11"/>
      <c r="S1940" s="11"/>
      <c r="T1940" s="171">
        <f t="shared" si="144"/>
        <v>343</v>
      </c>
      <c r="U1940" s="11"/>
      <c r="V1940" s="11"/>
      <c r="W1940" s="11"/>
      <c r="Y1940" s="171">
        <v>85.92</v>
      </c>
      <c r="Z1940" s="171">
        <f t="shared" si="141"/>
        <v>112.26</v>
      </c>
      <c r="AA1940" s="172"/>
      <c r="AB1940" s="171">
        <f t="shared" si="142"/>
        <v>73.23</v>
      </c>
      <c r="AC1940" s="171">
        <v>96.08</v>
      </c>
      <c r="AD1940" s="171"/>
      <c r="AE1940" s="4"/>
      <c r="AF1940" s="4"/>
    </row>
    <row r="1941" spans="1:32">
      <c r="A1941" s="56"/>
      <c r="B1941" s="192"/>
      <c r="C1941" s="11" t="s">
        <v>246</v>
      </c>
      <c r="D1941" s="11"/>
      <c r="E1941" s="11" t="s">
        <v>62</v>
      </c>
      <c r="F1941" s="11">
        <v>935988</v>
      </c>
      <c r="G1941" s="11"/>
      <c r="H1941" s="11">
        <f t="shared" si="140"/>
        <v>2938</v>
      </c>
      <c r="I1941" s="11"/>
      <c r="J1941" s="204">
        <v>132042.17000000013</v>
      </c>
      <c r="K1941" s="11"/>
      <c r="M1941" s="11">
        <v>290</v>
      </c>
      <c r="N1941" s="70"/>
      <c r="P1941" s="193">
        <f t="shared" si="143"/>
        <v>455.31782758620733</v>
      </c>
      <c r="Q1941" s="11"/>
      <c r="R1941" s="11"/>
      <c r="S1941" s="11"/>
      <c r="T1941" s="171">
        <f t="shared" si="144"/>
        <v>3227.5448275862068</v>
      </c>
      <c r="U1941" s="11"/>
      <c r="V1941" s="11"/>
      <c r="W1941" s="11"/>
      <c r="Y1941" s="171">
        <v>132042.17000000013</v>
      </c>
      <c r="Z1941" s="171">
        <f t="shared" si="141"/>
        <v>172521.04</v>
      </c>
      <c r="AA1941" s="172"/>
      <c r="AB1941" s="171">
        <f t="shared" si="142"/>
        <v>112544</v>
      </c>
      <c r="AC1941" s="171">
        <v>147662.32</v>
      </c>
      <c r="AD1941" s="171"/>
      <c r="AE1941" s="4"/>
      <c r="AF1941" s="4"/>
    </row>
    <row r="1942" spans="1:32">
      <c r="A1942" s="56"/>
      <c r="B1942" s="192"/>
      <c r="C1942" s="11" t="s">
        <v>249</v>
      </c>
      <c r="D1942" s="11"/>
      <c r="E1942" s="11" t="s">
        <v>53</v>
      </c>
      <c r="F1942" s="11">
        <v>790031</v>
      </c>
      <c r="G1942" s="11"/>
      <c r="H1942" s="11">
        <f t="shared" si="140"/>
        <v>2480</v>
      </c>
      <c r="I1942" s="11"/>
      <c r="J1942" s="204">
        <v>139967.84</v>
      </c>
      <c r="K1942" s="11"/>
      <c r="M1942" s="11">
        <v>326</v>
      </c>
      <c r="N1942" s="70"/>
      <c r="P1942" s="193">
        <f t="shared" si="143"/>
        <v>429.34920245398774</v>
      </c>
      <c r="Q1942" s="11"/>
      <c r="R1942" s="11"/>
      <c r="S1942" s="11"/>
      <c r="T1942" s="171">
        <f t="shared" si="144"/>
        <v>2423.4079754601225</v>
      </c>
      <c r="U1942" s="11"/>
      <c r="V1942" s="11"/>
      <c r="W1942" s="11"/>
      <c r="Y1942" s="171">
        <v>139967.84</v>
      </c>
      <c r="Z1942" s="171">
        <f t="shared" si="141"/>
        <v>182876.4</v>
      </c>
      <c r="AA1942" s="172"/>
      <c r="AB1942" s="171">
        <f t="shared" si="142"/>
        <v>119299.32</v>
      </c>
      <c r="AC1942" s="171">
        <v>156525.57</v>
      </c>
      <c r="AD1942" s="171"/>
      <c r="AE1942" s="4"/>
      <c r="AF1942" s="4"/>
    </row>
    <row r="1943" spans="1:32">
      <c r="A1943" s="56"/>
      <c r="B1943" s="192"/>
      <c r="C1943" s="11" t="s">
        <v>249</v>
      </c>
      <c r="D1943" s="11"/>
      <c r="E1943" s="11" t="s">
        <v>154</v>
      </c>
      <c r="F1943" s="11">
        <v>576</v>
      </c>
      <c r="G1943" s="11"/>
      <c r="H1943" s="11">
        <f t="shared" si="140"/>
        <v>2</v>
      </c>
      <c r="I1943" s="11"/>
      <c r="J1943" s="204">
        <v>33.82</v>
      </c>
      <c r="K1943" s="11"/>
      <c r="M1943" s="11">
        <v>1</v>
      </c>
      <c r="N1943" s="70"/>
      <c r="P1943" s="193">
        <f t="shared" si="143"/>
        <v>33.82</v>
      </c>
      <c r="Q1943" s="11"/>
      <c r="R1943" s="11"/>
      <c r="S1943" s="11"/>
      <c r="T1943" s="171">
        <f t="shared" si="144"/>
        <v>576</v>
      </c>
      <c r="U1943" s="11"/>
      <c r="V1943" s="11"/>
      <c r="W1943" s="11"/>
      <c r="Y1943" s="171">
        <v>33.82</v>
      </c>
      <c r="Z1943" s="171">
        <f t="shared" si="141"/>
        <v>44.19</v>
      </c>
      <c r="AA1943" s="172"/>
      <c r="AB1943" s="171">
        <f t="shared" si="142"/>
        <v>28.83</v>
      </c>
      <c r="AC1943" s="171">
        <v>37.82</v>
      </c>
      <c r="AD1943" s="171"/>
      <c r="AE1943" s="4"/>
      <c r="AF1943" s="4"/>
    </row>
    <row r="1944" spans="1:32">
      <c r="A1944" s="56"/>
      <c r="B1944" s="192"/>
      <c r="C1944" s="11" t="s">
        <v>251</v>
      </c>
      <c r="D1944" s="11"/>
      <c r="E1944" s="11" t="s">
        <v>115</v>
      </c>
      <c r="F1944" s="11">
        <v>6259</v>
      </c>
      <c r="G1944" s="11"/>
      <c r="H1944" s="11">
        <f t="shared" si="140"/>
        <v>20</v>
      </c>
      <c r="I1944" s="11"/>
      <c r="J1944" s="204">
        <v>1293.43</v>
      </c>
      <c r="K1944" s="11"/>
      <c r="M1944" s="11">
        <v>7</v>
      </c>
      <c r="N1944" s="70"/>
      <c r="P1944" s="193">
        <f t="shared" si="143"/>
        <v>184.77571428571429</v>
      </c>
      <c r="Q1944" s="11"/>
      <c r="R1944" s="11"/>
      <c r="S1944" s="11"/>
      <c r="T1944" s="171">
        <f t="shared" si="144"/>
        <v>894.14285714285711</v>
      </c>
      <c r="U1944" s="11"/>
      <c r="V1944" s="11"/>
      <c r="W1944" s="11"/>
      <c r="Y1944" s="171">
        <v>1293.43</v>
      </c>
      <c r="Z1944" s="171">
        <f t="shared" si="141"/>
        <v>1689.94</v>
      </c>
      <c r="AA1944" s="172"/>
      <c r="AB1944" s="171">
        <f t="shared" si="142"/>
        <v>1102.43</v>
      </c>
      <c r="AC1944" s="171">
        <v>1446.44</v>
      </c>
      <c r="AD1944" s="171"/>
      <c r="AE1944" s="4"/>
      <c r="AF1944" s="4"/>
    </row>
    <row r="1945" spans="1:32">
      <c r="A1945" s="56"/>
      <c r="B1945" s="192"/>
      <c r="C1945" s="11" t="s">
        <v>251</v>
      </c>
      <c r="D1945" s="11"/>
      <c r="E1945" s="11" t="s">
        <v>252</v>
      </c>
      <c r="F1945" s="11">
        <v>52604</v>
      </c>
      <c r="G1945" s="11"/>
      <c r="H1945" s="11">
        <f t="shared" si="140"/>
        <v>165</v>
      </c>
      <c r="I1945" s="11"/>
      <c r="J1945" s="204">
        <v>12723.439999999997</v>
      </c>
      <c r="K1945" s="11"/>
      <c r="M1945" s="11">
        <v>127</v>
      </c>
      <c r="N1945" s="70"/>
      <c r="P1945" s="193">
        <f t="shared" si="143"/>
        <v>100.18456692913384</v>
      </c>
      <c r="Q1945" s="11"/>
      <c r="R1945" s="11"/>
      <c r="S1945" s="11"/>
      <c r="T1945" s="171">
        <f t="shared" si="144"/>
        <v>414.20472440944883</v>
      </c>
      <c r="U1945" s="11"/>
      <c r="V1945" s="11"/>
      <c r="W1945" s="11"/>
      <c r="Y1945" s="171">
        <v>12723.439999999997</v>
      </c>
      <c r="Z1945" s="171">
        <f t="shared" si="141"/>
        <v>16623.939999999999</v>
      </c>
      <c r="AA1945" s="172"/>
      <c r="AB1945" s="171">
        <f t="shared" si="142"/>
        <v>10844.62</v>
      </c>
      <c r="AC1945" s="171">
        <v>14228.58</v>
      </c>
      <c r="AD1945" s="171"/>
      <c r="AE1945" s="4"/>
      <c r="AF1945" s="4"/>
    </row>
    <row r="1946" spans="1:32">
      <c r="A1946" s="56"/>
      <c r="B1946" s="192"/>
      <c r="C1946" s="11" t="s">
        <v>251</v>
      </c>
      <c r="D1946" s="11"/>
      <c r="E1946" s="11" t="s">
        <v>108</v>
      </c>
      <c r="F1946" s="11">
        <v>15400</v>
      </c>
      <c r="G1946" s="11"/>
      <c r="H1946" s="11">
        <f t="shared" si="140"/>
        <v>48</v>
      </c>
      <c r="I1946" s="11"/>
      <c r="J1946" s="204">
        <v>2949.9</v>
      </c>
      <c r="K1946" s="11"/>
      <c r="M1946" s="11">
        <v>1</v>
      </c>
      <c r="N1946" s="70"/>
      <c r="P1946" s="193">
        <f t="shared" si="143"/>
        <v>2949.9</v>
      </c>
      <c r="Q1946" s="11"/>
      <c r="R1946" s="11"/>
      <c r="S1946" s="11"/>
      <c r="T1946" s="171">
        <f t="shared" si="144"/>
        <v>15400</v>
      </c>
      <c r="U1946" s="11"/>
      <c r="V1946" s="11"/>
      <c r="W1946" s="11"/>
      <c r="Y1946" s="171">
        <v>2949.9</v>
      </c>
      <c r="Z1946" s="171">
        <f t="shared" si="141"/>
        <v>3854.22</v>
      </c>
      <c r="AA1946" s="172"/>
      <c r="AB1946" s="171">
        <f t="shared" si="142"/>
        <v>2514.3000000000002</v>
      </c>
      <c r="AC1946" s="171">
        <v>3298.86</v>
      </c>
      <c r="AD1946" s="171"/>
      <c r="AE1946" s="4"/>
      <c r="AF1946" s="4"/>
    </row>
    <row r="1947" spans="1:32">
      <c r="A1947" s="56"/>
      <c r="B1947" s="192"/>
      <c r="C1947" s="11" t="s">
        <v>587</v>
      </c>
      <c r="D1947" s="11"/>
      <c r="E1947" s="11" t="s">
        <v>173</v>
      </c>
      <c r="F1947" s="11">
        <v>19</v>
      </c>
      <c r="G1947" s="11"/>
      <c r="H1947" s="11">
        <f t="shared" si="140"/>
        <v>0</v>
      </c>
      <c r="I1947" s="11"/>
      <c r="J1947" s="204">
        <v>14.79</v>
      </c>
      <c r="K1947" s="11"/>
      <c r="M1947" s="11">
        <v>1</v>
      </c>
      <c r="N1947" s="70"/>
      <c r="P1947" s="193">
        <f t="shared" si="143"/>
        <v>14.79</v>
      </c>
      <c r="Q1947" s="11"/>
      <c r="R1947" s="11"/>
      <c r="S1947" s="11"/>
      <c r="T1947" s="171">
        <f t="shared" si="144"/>
        <v>19</v>
      </c>
      <c r="U1947" s="11"/>
      <c r="V1947" s="11"/>
      <c r="W1947" s="11"/>
      <c r="Y1947" s="171">
        <v>14.79</v>
      </c>
      <c r="Z1947" s="171">
        <f t="shared" si="141"/>
        <v>19.32</v>
      </c>
      <c r="AA1947" s="172"/>
      <c r="AB1947" s="171">
        <f t="shared" si="142"/>
        <v>12.61</v>
      </c>
      <c r="AC1947" s="171">
        <v>16.54</v>
      </c>
      <c r="AD1947" s="171"/>
      <c r="AE1947" s="4"/>
      <c r="AF1947" s="4"/>
    </row>
    <row r="1948" spans="1:32">
      <c r="A1948" s="56"/>
      <c r="B1948" s="192"/>
      <c r="C1948" s="11" t="s">
        <v>253</v>
      </c>
      <c r="D1948" s="11"/>
      <c r="E1948" s="11" t="s">
        <v>254</v>
      </c>
      <c r="F1948" s="11">
        <v>7963</v>
      </c>
      <c r="G1948" s="11"/>
      <c r="H1948" s="11">
        <f t="shared" si="140"/>
        <v>25</v>
      </c>
      <c r="I1948" s="11"/>
      <c r="J1948" s="204">
        <v>1735.3200000000004</v>
      </c>
      <c r="K1948" s="11"/>
      <c r="M1948" s="11">
        <v>23</v>
      </c>
      <c r="N1948" s="70"/>
      <c r="P1948" s="193">
        <f t="shared" si="143"/>
        <v>75.448695652173924</v>
      </c>
      <c r="Q1948" s="11"/>
      <c r="R1948" s="11"/>
      <c r="S1948" s="11"/>
      <c r="T1948" s="171">
        <f t="shared" si="144"/>
        <v>346.21739130434781</v>
      </c>
      <c r="U1948" s="11"/>
      <c r="V1948" s="11"/>
      <c r="W1948" s="11"/>
      <c r="Y1948" s="171">
        <v>1735.3200000000004</v>
      </c>
      <c r="Z1948" s="171">
        <f t="shared" si="141"/>
        <v>2267.3000000000002</v>
      </c>
      <c r="AA1948" s="172"/>
      <c r="AB1948" s="171">
        <f t="shared" si="142"/>
        <v>1479.07</v>
      </c>
      <c r="AC1948" s="171">
        <v>1940.6</v>
      </c>
      <c r="AD1948" s="171"/>
      <c r="AE1948" s="4"/>
      <c r="AF1948" s="4"/>
    </row>
    <row r="1949" spans="1:32">
      <c r="A1949" s="56"/>
      <c r="B1949" s="192"/>
      <c r="C1949" s="11" t="s">
        <v>253</v>
      </c>
      <c r="D1949" s="11"/>
      <c r="E1949" s="11" t="s">
        <v>433</v>
      </c>
      <c r="F1949" s="11">
        <v>657</v>
      </c>
      <c r="G1949" s="11"/>
      <c r="H1949" s="11">
        <f t="shared" si="140"/>
        <v>2</v>
      </c>
      <c r="I1949" s="11"/>
      <c r="J1949" s="204">
        <v>139.41</v>
      </c>
      <c r="K1949" s="11"/>
      <c r="M1949" s="11">
        <v>1</v>
      </c>
      <c r="N1949" s="70"/>
      <c r="P1949" s="193">
        <f t="shared" si="143"/>
        <v>139.41</v>
      </c>
      <c r="Q1949" s="11"/>
      <c r="R1949" s="11"/>
      <c r="S1949" s="11"/>
      <c r="T1949" s="171">
        <f t="shared" si="144"/>
        <v>657</v>
      </c>
      <c r="U1949" s="11"/>
      <c r="V1949" s="11"/>
      <c r="W1949" s="11"/>
      <c r="Y1949" s="171">
        <v>139.41</v>
      </c>
      <c r="Z1949" s="171">
        <f t="shared" si="141"/>
        <v>182.15</v>
      </c>
      <c r="AA1949" s="172"/>
      <c r="AB1949" s="171">
        <f t="shared" si="142"/>
        <v>118.82</v>
      </c>
      <c r="AC1949" s="171">
        <v>155.9</v>
      </c>
      <c r="AD1949" s="171"/>
      <c r="AE1949" s="4"/>
      <c r="AF1949" s="4"/>
    </row>
    <row r="1950" spans="1:32">
      <c r="A1950" s="56"/>
      <c r="B1950" s="192"/>
      <c r="C1950" s="11" t="s">
        <v>255</v>
      </c>
      <c r="D1950" s="11"/>
      <c r="E1950" s="11" t="s">
        <v>133</v>
      </c>
      <c r="F1950" s="11">
        <v>830671</v>
      </c>
      <c r="G1950" s="11"/>
      <c r="H1950" s="11">
        <f t="shared" si="140"/>
        <v>2607</v>
      </c>
      <c r="I1950" s="11"/>
      <c r="J1950" s="204">
        <v>41480.019999999997</v>
      </c>
      <c r="K1950" s="11"/>
      <c r="M1950" s="11">
        <v>56</v>
      </c>
      <c r="N1950" s="70"/>
      <c r="P1950" s="193">
        <f t="shared" si="143"/>
        <v>740.71464285714285</v>
      </c>
      <c r="Q1950" s="11"/>
      <c r="R1950" s="11"/>
      <c r="S1950" s="11"/>
      <c r="T1950" s="171">
        <f t="shared" si="144"/>
        <v>14833.410714285714</v>
      </c>
      <c r="U1950" s="11"/>
      <c r="V1950" s="11"/>
      <c r="W1950" s="11"/>
      <c r="Y1950" s="171">
        <v>41480.019999999997</v>
      </c>
      <c r="Z1950" s="171">
        <f t="shared" si="141"/>
        <v>54196.14</v>
      </c>
      <c r="AA1950" s="172"/>
      <c r="AB1950" s="171">
        <f t="shared" si="142"/>
        <v>35354.82</v>
      </c>
      <c r="AC1950" s="171">
        <v>46386.97</v>
      </c>
      <c r="AD1950" s="171"/>
      <c r="AE1950" s="4"/>
      <c r="AF1950" s="4"/>
    </row>
    <row r="1951" spans="1:32">
      <c r="A1951" s="56"/>
      <c r="B1951" s="192"/>
      <c r="C1951" s="11" t="s">
        <v>255</v>
      </c>
      <c r="D1951" s="11"/>
      <c r="E1951" s="11" t="s">
        <v>257</v>
      </c>
      <c r="F1951" s="11">
        <v>824</v>
      </c>
      <c r="G1951" s="11"/>
      <c r="H1951" s="11">
        <f t="shared" si="140"/>
        <v>3</v>
      </c>
      <c r="I1951" s="11"/>
      <c r="J1951" s="204">
        <v>156.81</v>
      </c>
      <c r="K1951" s="11"/>
      <c r="M1951" s="11">
        <v>4</v>
      </c>
      <c r="N1951" s="70"/>
      <c r="P1951" s="193">
        <f t="shared" si="143"/>
        <v>39.202500000000001</v>
      </c>
      <c r="Q1951" s="11"/>
      <c r="R1951" s="11"/>
      <c r="S1951" s="11"/>
      <c r="T1951" s="171">
        <f t="shared" si="144"/>
        <v>206</v>
      </c>
      <c r="U1951" s="11"/>
      <c r="V1951" s="11"/>
      <c r="W1951" s="11"/>
      <c r="Y1951" s="171">
        <v>156.81</v>
      </c>
      <c r="Z1951" s="171">
        <f t="shared" si="141"/>
        <v>204.88</v>
      </c>
      <c r="AA1951" s="172"/>
      <c r="AB1951" s="171">
        <f t="shared" si="142"/>
        <v>133.65</v>
      </c>
      <c r="AC1951" s="171">
        <v>175.36</v>
      </c>
      <c r="AD1951" s="171"/>
      <c r="AE1951" s="4"/>
      <c r="AF1951" s="4"/>
    </row>
    <row r="1952" spans="1:32">
      <c r="A1952" s="56"/>
      <c r="B1952" s="192"/>
      <c r="C1952" s="11" t="s">
        <v>255</v>
      </c>
      <c r="D1952" s="11"/>
      <c r="E1952" s="11" t="s">
        <v>161</v>
      </c>
      <c r="F1952" s="11">
        <v>4480</v>
      </c>
      <c r="G1952" s="11"/>
      <c r="H1952" s="11">
        <f t="shared" si="140"/>
        <v>14</v>
      </c>
      <c r="I1952" s="11"/>
      <c r="J1952" s="204">
        <v>782.6</v>
      </c>
      <c r="K1952" s="11"/>
      <c r="M1952" s="11">
        <v>1</v>
      </c>
      <c r="N1952" s="70"/>
      <c r="P1952" s="193">
        <f t="shared" si="143"/>
        <v>782.6</v>
      </c>
      <c r="Q1952" s="11"/>
      <c r="R1952" s="11"/>
      <c r="S1952" s="11"/>
      <c r="T1952" s="171">
        <f t="shared" si="144"/>
        <v>4480</v>
      </c>
      <c r="U1952" s="11"/>
      <c r="V1952" s="11"/>
      <c r="W1952" s="11"/>
      <c r="Y1952" s="171">
        <v>782.6</v>
      </c>
      <c r="Z1952" s="171">
        <f t="shared" si="141"/>
        <v>1022.51</v>
      </c>
      <c r="AA1952" s="172"/>
      <c r="AB1952" s="171">
        <f t="shared" si="142"/>
        <v>667.04</v>
      </c>
      <c r="AC1952" s="171">
        <v>875.18</v>
      </c>
      <c r="AD1952" s="171"/>
      <c r="AE1952" s="4"/>
      <c r="AF1952" s="4"/>
    </row>
    <row r="1953" spans="1:32">
      <c r="A1953" s="56"/>
      <c r="B1953" s="192"/>
      <c r="C1953" s="11" t="s">
        <v>258</v>
      </c>
      <c r="D1953" s="11"/>
      <c r="E1953" s="11" t="s">
        <v>257</v>
      </c>
      <c r="F1953" s="11">
        <v>213740</v>
      </c>
      <c r="G1953" s="11"/>
      <c r="H1953" s="11">
        <f t="shared" si="140"/>
        <v>671</v>
      </c>
      <c r="I1953" s="11"/>
      <c r="J1953" s="204">
        <v>36031.97</v>
      </c>
      <c r="K1953" s="11"/>
      <c r="M1953" s="11">
        <v>93</v>
      </c>
      <c r="N1953" s="70"/>
      <c r="P1953" s="193">
        <f t="shared" si="143"/>
        <v>387.4405376344086</v>
      </c>
      <c r="Q1953" s="11"/>
      <c r="R1953" s="11"/>
      <c r="S1953" s="11"/>
      <c r="T1953" s="171">
        <f t="shared" si="144"/>
        <v>2298.2795698924733</v>
      </c>
      <c r="U1953" s="11"/>
      <c r="V1953" s="11"/>
      <c r="W1953" s="11"/>
      <c r="Y1953" s="171">
        <v>36031.97</v>
      </c>
      <c r="Z1953" s="171">
        <f t="shared" si="141"/>
        <v>47077.94</v>
      </c>
      <c r="AA1953" s="172"/>
      <c r="AB1953" s="171">
        <f t="shared" si="142"/>
        <v>30711.27</v>
      </c>
      <c r="AC1953" s="171">
        <v>40294.43</v>
      </c>
      <c r="AD1953" s="171"/>
      <c r="AE1953" s="4"/>
      <c r="AF1953" s="4"/>
    </row>
    <row r="1954" spans="1:32">
      <c r="A1954" s="56"/>
      <c r="B1954" s="192"/>
      <c r="C1954" s="11" t="s">
        <v>259</v>
      </c>
      <c r="D1954" s="11"/>
      <c r="E1954" s="11" t="s">
        <v>96</v>
      </c>
      <c r="F1954" s="11">
        <v>104109</v>
      </c>
      <c r="G1954" s="11"/>
      <c r="H1954" s="11">
        <f t="shared" si="140"/>
        <v>327</v>
      </c>
      <c r="I1954" s="11"/>
      <c r="J1954" s="204">
        <v>11998.840000000004</v>
      </c>
      <c r="K1954" s="11"/>
      <c r="M1954" s="11">
        <v>28</v>
      </c>
      <c r="N1954" s="70"/>
      <c r="P1954" s="193">
        <f t="shared" si="143"/>
        <v>428.53000000000014</v>
      </c>
      <c r="Q1954" s="11"/>
      <c r="R1954" s="11"/>
      <c r="S1954" s="11"/>
      <c r="T1954" s="171">
        <f t="shared" si="144"/>
        <v>3718.1785714285716</v>
      </c>
      <c r="U1954" s="11"/>
      <c r="V1954" s="11"/>
      <c r="W1954" s="11"/>
      <c r="Y1954" s="171">
        <v>11998.840000000004</v>
      </c>
      <c r="Z1954" s="171">
        <f t="shared" si="141"/>
        <v>15677.21</v>
      </c>
      <c r="AA1954" s="172"/>
      <c r="AB1954" s="171">
        <f t="shared" si="142"/>
        <v>10227.02</v>
      </c>
      <c r="AC1954" s="171">
        <v>13418.26</v>
      </c>
      <c r="AD1954" s="171"/>
      <c r="AE1954" s="4"/>
      <c r="AF1954" s="4"/>
    </row>
    <row r="1955" spans="1:32">
      <c r="A1955" s="56"/>
      <c r="B1955" s="192"/>
      <c r="C1955" s="11" t="s">
        <v>260</v>
      </c>
      <c r="D1955" s="11"/>
      <c r="E1955" s="11" t="s">
        <v>89</v>
      </c>
      <c r="F1955" s="11">
        <v>83252</v>
      </c>
      <c r="G1955" s="11"/>
      <c r="H1955" s="11">
        <f t="shared" si="140"/>
        <v>261</v>
      </c>
      <c r="I1955" s="11"/>
      <c r="J1955" s="204">
        <v>14947.789999999999</v>
      </c>
      <c r="K1955" s="11"/>
      <c r="M1955" s="11">
        <v>22</v>
      </c>
      <c r="N1955" s="70"/>
      <c r="P1955" s="193">
        <f t="shared" si="143"/>
        <v>679.44499999999994</v>
      </c>
      <c r="Q1955" s="11"/>
      <c r="R1955" s="11"/>
      <c r="S1955" s="11"/>
      <c r="T1955" s="171">
        <f t="shared" si="144"/>
        <v>3784.181818181818</v>
      </c>
      <c r="U1955" s="11"/>
      <c r="V1955" s="11"/>
      <c r="W1955" s="11"/>
      <c r="Y1955" s="171">
        <v>14947.789999999999</v>
      </c>
      <c r="Z1955" s="171">
        <f t="shared" si="141"/>
        <v>19530.189999999999</v>
      </c>
      <c r="AA1955" s="172"/>
      <c r="AB1955" s="171">
        <f t="shared" si="142"/>
        <v>12740.51</v>
      </c>
      <c r="AC1955" s="171">
        <v>16716.060000000001</v>
      </c>
      <c r="AD1955" s="171"/>
      <c r="AE1955" s="4"/>
      <c r="AF1955" s="4"/>
    </row>
    <row r="1956" spans="1:32">
      <c r="A1956" s="56"/>
      <c r="B1956" s="192"/>
      <c r="C1956" s="11" t="s">
        <v>260</v>
      </c>
      <c r="D1956" s="11"/>
      <c r="E1956" s="11" t="s">
        <v>66</v>
      </c>
      <c r="F1956" s="11">
        <v>397101</v>
      </c>
      <c r="G1956" s="11"/>
      <c r="H1956" s="11">
        <f t="shared" si="140"/>
        <v>1246</v>
      </c>
      <c r="I1956" s="11"/>
      <c r="J1956" s="204">
        <v>29705.23</v>
      </c>
      <c r="K1956" s="11"/>
      <c r="M1956" s="11">
        <v>31</v>
      </c>
      <c r="N1956" s="70"/>
      <c r="P1956" s="193">
        <f t="shared" si="143"/>
        <v>958.23322580645163</v>
      </c>
      <c r="Q1956" s="11"/>
      <c r="R1956" s="11"/>
      <c r="S1956" s="11"/>
      <c r="T1956" s="171">
        <f t="shared" si="144"/>
        <v>12809.709677419354</v>
      </c>
      <c r="U1956" s="11"/>
      <c r="V1956" s="11"/>
      <c r="W1956" s="11"/>
      <c r="Y1956" s="171">
        <v>29705.23</v>
      </c>
      <c r="Z1956" s="171">
        <f t="shared" si="141"/>
        <v>38811.67</v>
      </c>
      <c r="AA1956" s="172"/>
      <c r="AB1956" s="171">
        <f t="shared" si="142"/>
        <v>25318.77</v>
      </c>
      <c r="AC1956" s="171">
        <v>33219.26</v>
      </c>
      <c r="AD1956" s="171"/>
      <c r="AE1956" s="4"/>
      <c r="AF1956" s="4"/>
    </row>
    <row r="1957" spans="1:32">
      <c r="A1957" s="56"/>
      <c r="B1957" s="192"/>
      <c r="C1957" s="11" t="s">
        <v>261</v>
      </c>
      <c r="D1957" s="11"/>
      <c r="E1957" s="11" t="s">
        <v>94</v>
      </c>
      <c r="F1957" s="11">
        <v>4735</v>
      </c>
      <c r="G1957" s="11"/>
      <c r="H1957" s="11">
        <f t="shared" si="140"/>
        <v>15</v>
      </c>
      <c r="I1957" s="11"/>
      <c r="J1957" s="204">
        <v>1100.45</v>
      </c>
      <c r="K1957" s="11"/>
      <c r="M1957" s="11">
        <v>4</v>
      </c>
      <c r="N1957" s="70"/>
      <c r="P1957" s="193">
        <f t="shared" si="143"/>
        <v>275.11250000000001</v>
      </c>
      <c r="Q1957" s="11"/>
      <c r="R1957" s="11"/>
      <c r="S1957" s="11"/>
      <c r="T1957" s="171">
        <f t="shared" si="144"/>
        <v>1183.75</v>
      </c>
      <c r="U1957" s="11"/>
      <c r="V1957" s="11"/>
      <c r="W1957" s="11"/>
      <c r="Y1957" s="171">
        <v>1100.45</v>
      </c>
      <c r="Z1957" s="171">
        <f t="shared" si="141"/>
        <v>1437.8</v>
      </c>
      <c r="AA1957" s="172"/>
      <c r="AB1957" s="171">
        <f t="shared" si="142"/>
        <v>937.95</v>
      </c>
      <c r="AC1957" s="171">
        <v>1230.6300000000001</v>
      </c>
      <c r="AD1957" s="171"/>
      <c r="AE1957" s="4"/>
      <c r="AF1957" s="4"/>
    </row>
    <row r="1958" spans="1:32">
      <c r="A1958" s="56"/>
      <c r="B1958" s="192"/>
      <c r="C1958" s="11" t="s">
        <v>264</v>
      </c>
      <c r="D1958" s="11"/>
      <c r="E1958" s="11" t="s">
        <v>212</v>
      </c>
      <c r="F1958" s="11">
        <v>534</v>
      </c>
      <c r="G1958" s="11"/>
      <c r="H1958" s="11">
        <f t="shared" si="140"/>
        <v>2</v>
      </c>
      <c r="I1958" s="11"/>
      <c r="J1958" s="204">
        <v>125.13</v>
      </c>
      <c r="K1958" s="11"/>
      <c r="M1958" s="11">
        <v>1</v>
      </c>
      <c r="N1958" s="70"/>
      <c r="P1958" s="193">
        <f t="shared" si="143"/>
        <v>125.13</v>
      </c>
      <c r="Q1958" s="11"/>
      <c r="R1958" s="11"/>
      <c r="S1958" s="11"/>
      <c r="T1958" s="171">
        <f t="shared" si="144"/>
        <v>534</v>
      </c>
      <c r="U1958" s="11"/>
      <c r="V1958" s="11"/>
      <c r="W1958" s="11"/>
      <c r="Y1958" s="171">
        <v>125.13</v>
      </c>
      <c r="Z1958" s="171">
        <f t="shared" si="141"/>
        <v>163.49</v>
      </c>
      <c r="AA1958" s="172"/>
      <c r="AB1958" s="171">
        <f t="shared" si="142"/>
        <v>106.65</v>
      </c>
      <c r="AC1958" s="171">
        <v>139.93</v>
      </c>
      <c r="AD1958" s="171"/>
      <c r="AE1958" s="4"/>
      <c r="AF1958" s="4"/>
    </row>
    <row r="1959" spans="1:32">
      <c r="A1959" s="56"/>
      <c r="B1959" s="192"/>
      <c r="C1959" s="11" t="s">
        <v>264</v>
      </c>
      <c r="D1959" s="11"/>
      <c r="E1959" s="11" t="s">
        <v>82</v>
      </c>
      <c r="F1959" s="11">
        <v>-67721</v>
      </c>
      <c r="G1959" s="11"/>
      <c r="H1959" s="11">
        <f t="shared" si="140"/>
        <v>-213</v>
      </c>
      <c r="I1959" s="11"/>
      <c r="J1959" s="204">
        <v>-9375.1999999999971</v>
      </c>
      <c r="K1959" s="11"/>
      <c r="M1959" s="11">
        <v>22</v>
      </c>
      <c r="N1959" s="70"/>
      <c r="P1959" s="193">
        <f t="shared" si="143"/>
        <v>-426.14545454545441</v>
      </c>
      <c r="Q1959" s="11"/>
      <c r="R1959" s="11"/>
      <c r="S1959" s="11"/>
      <c r="T1959" s="171">
        <f t="shared" si="144"/>
        <v>-3078.2272727272725</v>
      </c>
      <c r="U1959" s="11"/>
      <c r="V1959" s="11"/>
      <c r="W1959" s="11"/>
      <c r="Y1959" s="171">
        <v>-9375.1999999999971</v>
      </c>
      <c r="Z1959" s="171">
        <f t="shared" si="141"/>
        <v>-12249.26</v>
      </c>
      <c r="AA1959" s="172"/>
      <c r="AB1959" s="171">
        <f t="shared" si="142"/>
        <v>-7990.8</v>
      </c>
      <c r="AC1959" s="171">
        <v>-10484.25</v>
      </c>
      <c r="AD1959" s="171"/>
      <c r="AE1959" s="4"/>
      <c r="AF1959" s="4"/>
    </row>
    <row r="1960" spans="1:32">
      <c r="A1960" s="56"/>
      <c r="B1960" s="192"/>
      <c r="C1960" s="11" t="s">
        <v>265</v>
      </c>
      <c r="D1960" s="11"/>
      <c r="E1960" s="11" t="s">
        <v>53</v>
      </c>
      <c r="F1960" s="11">
        <v>9888</v>
      </c>
      <c r="G1960" s="11"/>
      <c r="H1960" s="11">
        <f t="shared" si="140"/>
        <v>31</v>
      </c>
      <c r="I1960" s="11"/>
      <c r="J1960" s="204">
        <v>2045.0299999999997</v>
      </c>
      <c r="K1960" s="11"/>
      <c r="M1960" s="11">
        <v>16</v>
      </c>
      <c r="N1960" s="70"/>
      <c r="P1960" s="193">
        <f t="shared" si="143"/>
        <v>127.81437499999998</v>
      </c>
      <c r="Q1960" s="11"/>
      <c r="R1960" s="11"/>
      <c r="S1960" s="11"/>
      <c r="T1960" s="171">
        <f t="shared" si="144"/>
        <v>618</v>
      </c>
      <c r="U1960" s="11"/>
      <c r="V1960" s="11"/>
      <c r="W1960" s="11"/>
      <c r="Y1960" s="171">
        <v>2045.0299999999997</v>
      </c>
      <c r="Z1960" s="171">
        <f t="shared" si="141"/>
        <v>2671.95</v>
      </c>
      <c r="AA1960" s="172"/>
      <c r="AB1960" s="171">
        <f t="shared" si="142"/>
        <v>1743.05</v>
      </c>
      <c r="AC1960" s="171">
        <v>2286.9499999999998</v>
      </c>
      <c r="AD1960" s="171"/>
      <c r="AE1960" s="4"/>
      <c r="AF1960" s="4"/>
    </row>
    <row r="1961" spans="1:32">
      <c r="A1961" s="56"/>
      <c r="B1961" s="192"/>
      <c r="C1961" s="11" t="s">
        <v>265</v>
      </c>
      <c r="D1961" s="11"/>
      <c r="E1961" s="11" t="s">
        <v>156</v>
      </c>
      <c r="F1961" s="11">
        <v>14949</v>
      </c>
      <c r="G1961" s="11"/>
      <c r="H1961" s="11">
        <f t="shared" si="140"/>
        <v>47</v>
      </c>
      <c r="I1961" s="11"/>
      <c r="J1961" s="204">
        <v>5168.8099999999995</v>
      </c>
      <c r="K1961" s="11"/>
      <c r="M1961" s="11">
        <v>17</v>
      </c>
      <c r="N1961" s="70"/>
      <c r="P1961" s="193">
        <f t="shared" si="143"/>
        <v>304.04764705882349</v>
      </c>
      <c r="Q1961" s="11"/>
      <c r="R1961" s="11"/>
      <c r="S1961" s="11"/>
      <c r="T1961" s="171">
        <f t="shared" si="144"/>
        <v>879.35294117647061</v>
      </c>
      <c r="U1961" s="11"/>
      <c r="V1961" s="11"/>
      <c r="W1961" s="11"/>
      <c r="Y1961" s="171">
        <v>5168.8099999999995</v>
      </c>
      <c r="Z1961" s="171">
        <f t="shared" si="141"/>
        <v>6753.36</v>
      </c>
      <c r="AA1961" s="172"/>
      <c r="AB1961" s="171">
        <f t="shared" si="142"/>
        <v>4405.55</v>
      </c>
      <c r="AC1961" s="171">
        <v>5780.26</v>
      </c>
      <c r="AD1961" s="171"/>
      <c r="AE1961" s="4"/>
      <c r="AF1961" s="4"/>
    </row>
    <row r="1962" spans="1:32">
      <c r="A1962" s="56"/>
      <c r="B1962" s="192"/>
      <c r="C1962" s="11" t="s">
        <v>266</v>
      </c>
      <c r="D1962" s="11"/>
      <c r="E1962" s="11" t="s">
        <v>57</v>
      </c>
      <c r="F1962" s="11">
        <v>7282</v>
      </c>
      <c r="G1962" s="11"/>
      <c r="H1962" s="11">
        <f t="shared" si="140"/>
        <v>23</v>
      </c>
      <c r="I1962" s="11"/>
      <c r="J1962" s="204">
        <v>795.58</v>
      </c>
      <c r="K1962" s="11"/>
      <c r="M1962" s="11">
        <v>4</v>
      </c>
      <c r="N1962" s="70"/>
      <c r="P1962" s="193">
        <f t="shared" si="143"/>
        <v>198.89500000000001</v>
      </c>
      <c r="Q1962" s="11"/>
      <c r="R1962" s="11"/>
      <c r="S1962" s="11"/>
      <c r="T1962" s="171">
        <f t="shared" si="144"/>
        <v>1820.5</v>
      </c>
      <c r="U1962" s="11"/>
      <c r="V1962" s="11"/>
      <c r="W1962" s="11"/>
      <c r="Y1962" s="171">
        <v>795.58</v>
      </c>
      <c r="Z1962" s="171">
        <f t="shared" si="141"/>
        <v>1039.47</v>
      </c>
      <c r="AA1962" s="172"/>
      <c r="AB1962" s="171">
        <f t="shared" si="142"/>
        <v>678.1</v>
      </c>
      <c r="AC1962" s="171">
        <v>889.69</v>
      </c>
      <c r="AD1962" s="171"/>
      <c r="AE1962" s="4"/>
      <c r="AF1962" s="4"/>
    </row>
    <row r="1963" spans="1:32">
      <c r="A1963" s="56"/>
      <c r="B1963" s="192"/>
      <c r="C1963" s="11" t="s">
        <v>267</v>
      </c>
      <c r="D1963" s="11"/>
      <c r="E1963" s="11" t="s">
        <v>68</v>
      </c>
      <c r="F1963" s="11">
        <v>399815</v>
      </c>
      <c r="G1963" s="11"/>
      <c r="H1963" s="11">
        <f t="shared" si="140"/>
        <v>1255</v>
      </c>
      <c r="I1963" s="11"/>
      <c r="J1963" s="204">
        <v>54939.459999999985</v>
      </c>
      <c r="K1963" s="11"/>
      <c r="M1963" s="11">
        <v>133</v>
      </c>
      <c r="N1963" s="70"/>
      <c r="P1963" s="193">
        <f t="shared" si="143"/>
        <v>413.07864661654122</v>
      </c>
      <c r="Q1963" s="11"/>
      <c r="R1963" s="11"/>
      <c r="S1963" s="11"/>
      <c r="T1963" s="171">
        <f t="shared" si="144"/>
        <v>3006.1278195488721</v>
      </c>
      <c r="U1963" s="11"/>
      <c r="V1963" s="11"/>
      <c r="W1963" s="11"/>
      <c r="Y1963" s="171">
        <v>54939.459999999985</v>
      </c>
      <c r="Z1963" s="171">
        <f t="shared" si="141"/>
        <v>71781.710000000006</v>
      </c>
      <c r="AA1963" s="172"/>
      <c r="AB1963" s="171">
        <f t="shared" si="142"/>
        <v>46826.76</v>
      </c>
      <c r="AC1963" s="171">
        <v>61438.61</v>
      </c>
      <c r="AD1963" s="171"/>
      <c r="AE1963" s="4"/>
      <c r="AF1963" s="4"/>
    </row>
    <row r="1964" spans="1:32">
      <c r="A1964" s="56"/>
      <c r="B1964" s="192"/>
      <c r="C1964" s="11" t="s">
        <v>268</v>
      </c>
      <c r="D1964" s="11"/>
      <c r="E1964" s="11" t="s">
        <v>144</v>
      </c>
      <c r="F1964" s="11">
        <v>1918</v>
      </c>
      <c r="G1964" s="11"/>
      <c r="H1964" s="11">
        <f t="shared" si="140"/>
        <v>6</v>
      </c>
      <c r="I1964" s="11"/>
      <c r="J1964" s="204">
        <v>352.9</v>
      </c>
      <c r="K1964" s="11"/>
      <c r="M1964" s="11">
        <v>3</v>
      </c>
      <c r="N1964" s="70"/>
      <c r="P1964" s="193">
        <f t="shared" si="143"/>
        <v>117.63333333333333</v>
      </c>
      <c r="Q1964" s="11"/>
      <c r="R1964" s="11"/>
      <c r="S1964" s="11"/>
      <c r="T1964" s="171">
        <f t="shared" si="144"/>
        <v>639.33333333333337</v>
      </c>
      <c r="U1964" s="11"/>
      <c r="V1964" s="11"/>
      <c r="W1964" s="11"/>
      <c r="Y1964" s="171">
        <v>352.9</v>
      </c>
      <c r="Z1964" s="171">
        <f t="shared" si="141"/>
        <v>461.09</v>
      </c>
      <c r="AA1964" s="172"/>
      <c r="AB1964" s="171">
        <f t="shared" si="142"/>
        <v>300.79000000000002</v>
      </c>
      <c r="AC1964" s="171">
        <v>394.65</v>
      </c>
      <c r="AD1964" s="171"/>
      <c r="AE1964" s="4"/>
      <c r="AF1964" s="4"/>
    </row>
    <row r="1965" spans="1:32">
      <c r="A1965" s="56"/>
      <c r="B1965" s="192"/>
      <c r="C1965" s="11" t="s">
        <v>269</v>
      </c>
      <c r="D1965" s="11"/>
      <c r="E1965" s="11" t="s">
        <v>219</v>
      </c>
      <c r="F1965" s="11">
        <v>1360</v>
      </c>
      <c r="G1965" s="11"/>
      <c r="H1965" s="11">
        <f t="shared" si="140"/>
        <v>4</v>
      </c>
      <c r="I1965" s="11"/>
      <c r="J1965" s="204">
        <v>244.28</v>
      </c>
      <c r="K1965" s="11"/>
      <c r="M1965" s="11">
        <v>1</v>
      </c>
      <c r="N1965" s="70"/>
      <c r="P1965" s="193">
        <f t="shared" si="143"/>
        <v>244.28</v>
      </c>
      <c r="Q1965" s="11"/>
      <c r="R1965" s="11"/>
      <c r="S1965" s="11"/>
      <c r="T1965" s="171">
        <f t="shared" si="144"/>
        <v>1360</v>
      </c>
      <c r="U1965" s="11"/>
      <c r="V1965" s="11"/>
      <c r="W1965" s="11"/>
      <c r="Y1965" s="171">
        <v>244.28</v>
      </c>
      <c r="Z1965" s="171">
        <f t="shared" si="141"/>
        <v>319.17</v>
      </c>
      <c r="AA1965" s="172"/>
      <c r="AB1965" s="171">
        <f t="shared" si="142"/>
        <v>208.21</v>
      </c>
      <c r="AC1965" s="171">
        <v>273.18</v>
      </c>
      <c r="AD1965" s="171"/>
      <c r="AE1965" s="4"/>
      <c r="AF1965" s="4"/>
    </row>
    <row r="1966" spans="1:32">
      <c r="A1966" s="56"/>
      <c r="B1966" s="192"/>
      <c r="C1966" s="11" t="s">
        <v>269</v>
      </c>
      <c r="D1966" s="11"/>
      <c r="E1966" s="11" t="s">
        <v>270</v>
      </c>
      <c r="F1966" s="11">
        <v>47160</v>
      </c>
      <c r="G1966" s="11"/>
      <c r="H1966" s="11">
        <f t="shared" si="140"/>
        <v>148</v>
      </c>
      <c r="I1966" s="11"/>
      <c r="J1966" s="204">
        <v>11438.820000000003</v>
      </c>
      <c r="K1966" s="11"/>
      <c r="M1966" s="11">
        <v>30</v>
      </c>
      <c r="N1966" s="70"/>
      <c r="P1966" s="193">
        <f t="shared" si="143"/>
        <v>381.2940000000001</v>
      </c>
      <c r="Q1966" s="11"/>
      <c r="R1966" s="11"/>
      <c r="S1966" s="11"/>
      <c r="T1966" s="171">
        <f t="shared" si="144"/>
        <v>1572</v>
      </c>
      <c r="U1966" s="11"/>
      <c r="V1966" s="11"/>
      <c r="W1966" s="11"/>
      <c r="Y1966" s="171">
        <v>11438.820000000003</v>
      </c>
      <c r="Z1966" s="171">
        <f t="shared" si="141"/>
        <v>14945.51</v>
      </c>
      <c r="AA1966" s="172"/>
      <c r="AB1966" s="171">
        <f t="shared" si="142"/>
        <v>9749.69</v>
      </c>
      <c r="AC1966" s="171">
        <v>12791.99</v>
      </c>
      <c r="AD1966" s="171"/>
      <c r="AE1966" s="4"/>
      <c r="AF1966" s="4"/>
    </row>
    <row r="1967" spans="1:32">
      <c r="A1967" s="56"/>
      <c r="B1967" s="192"/>
      <c r="C1967" s="11" t="s">
        <v>271</v>
      </c>
      <c r="D1967" s="11"/>
      <c r="E1967" s="11" t="s">
        <v>187</v>
      </c>
      <c r="F1967" s="11">
        <v>5888</v>
      </c>
      <c r="G1967" s="11"/>
      <c r="H1967" s="11">
        <f t="shared" si="140"/>
        <v>18</v>
      </c>
      <c r="I1967" s="11"/>
      <c r="J1967" s="204">
        <v>572.97</v>
      </c>
      <c r="K1967" s="11"/>
      <c r="M1967" s="11">
        <v>6</v>
      </c>
      <c r="N1967" s="70"/>
      <c r="P1967" s="193">
        <f t="shared" si="143"/>
        <v>95.495000000000005</v>
      </c>
      <c r="Q1967" s="11"/>
      <c r="R1967" s="11"/>
      <c r="S1967" s="11"/>
      <c r="T1967" s="171">
        <f t="shared" si="144"/>
        <v>981.33333333333337</v>
      </c>
      <c r="U1967" s="11"/>
      <c r="V1967" s="11"/>
      <c r="W1967" s="11"/>
      <c r="Y1967" s="171">
        <v>572.97</v>
      </c>
      <c r="Z1967" s="171">
        <f t="shared" si="141"/>
        <v>748.62</v>
      </c>
      <c r="AA1967" s="172"/>
      <c r="AB1967" s="171">
        <f t="shared" si="142"/>
        <v>488.36</v>
      </c>
      <c r="AC1967" s="171">
        <v>640.75</v>
      </c>
      <c r="AD1967" s="171"/>
      <c r="AE1967" s="4"/>
      <c r="AF1967" s="4"/>
    </row>
    <row r="1968" spans="1:32">
      <c r="A1968" s="56"/>
      <c r="B1968" s="192"/>
      <c r="C1968" s="11" t="s">
        <v>271</v>
      </c>
      <c r="D1968" s="11"/>
      <c r="E1968" s="11" t="s">
        <v>272</v>
      </c>
      <c r="F1968" s="11">
        <v>158670</v>
      </c>
      <c r="G1968" s="11"/>
      <c r="H1968" s="11">
        <f t="shared" ref="H1968:H2031" si="145">ROUND($H$2337*F1968/$F$2337,0)</f>
        <v>498</v>
      </c>
      <c r="I1968" s="11"/>
      <c r="J1968" s="204">
        <v>24796.520000000008</v>
      </c>
      <c r="K1968" s="11"/>
      <c r="M1968" s="11">
        <v>34</v>
      </c>
      <c r="N1968" s="70"/>
      <c r="P1968" s="193">
        <f t="shared" si="143"/>
        <v>729.30941176470606</v>
      </c>
      <c r="Q1968" s="11"/>
      <c r="R1968" s="11"/>
      <c r="S1968" s="11"/>
      <c r="T1968" s="171">
        <f t="shared" si="144"/>
        <v>4666.7647058823532</v>
      </c>
      <c r="U1968" s="11"/>
      <c r="V1968" s="11"/>
      <c r="W1968" s="11"/>
      <c r="Y1968" s="171">
        <v>24796.520000000008</v>
      </c>
      <c r="Z1968" s="171">
        <f t="shared" ref="Z1968:Z2031" si="146">ROUND($Z$2337*Y1968/$Y$2337,2)</f>
        <v>32398.15</v>
      </c>
      <c r="AA1968" s="172"/>
      <c r="AB1968" s="171">
        <f t="shared" ref="AB1968:AB2031" si="147">ROUND($AB$2337*Y1968/$Y$2337,2)</f>
        <v>21134.91</v>
      </c>
      <c r="AC1968" s="171">
        <v>27729.87</v>
      </c>
      <c r="AD1968" s="171"/>
      <c r="AE1968" s="4"/>
      <c r="AF1968" s="4"/>
    </row>
    <row r="1969" spans="1:32">
      <c r="A1969" s="56"/>
      <c r="B1969" s="192"/>
      <c r="C1969" s="11" t="s">
        <v>271</v>
      </c>
      <c r="D1969" s="11"/>
      <c r="E1969" s="11" t="s">
        <v>273</v>
      </c>
      <c r="F1969" s="11">
        <v>15472</v>
      </c>
      <c r="G1969" s="11"/>
      <c r="H1969" s="11">
        <f t="shared" si="145"/>
        <v>49</v>
      </c>
      <c r="I1969" s="11"/>
      <c r="J1969" s="204">
        <v>3120.1699999999996</v>
      </c>
      <c r="K1969" s="11"/>
      <c r="M1969" s="11">
        <v>2</v>
      </c>
      <c r="N1969" s="70"/>
      <c r="P1969" s="193">
        <f t="shared" ref="P1969:P2032" si="148">J1969/M1969</f>
        <v>1560.0849999999998</v>
      </c>
      <c r="Q1969" s="11"/>
      <c r="R1969" s="11"/>
      <c r="S1969" s="11"/>
      <c r="T1969" s="171">
        <f t="shared" ref="T1969:T2032" si="149">F1969/M1969</f>
        <v>7736</v>
      </c>
      <c r="U1969" s="11"/>
      <c r="V1969" s="11"/>
      <c r="W1969" s="11"/>
      <c r="Y1969" s="171">
        <v>3120.1699999999996</v>
      </c>
      <c r="Z1969" s="171">
        <f t="shared" si="146"/>
        <v>4076.69</v>
      </c>
      <c r="AA1969" s="172"/>
      <c r="AB1969" s="171">
        <f t="shared" si="147"/>
        <v>2659.43</v>
      </c>
      <c r="AC1969" s="171">
        <v>3489.28</v>
      </c>
      <c r="AD1969" s="171"/>
      <c r="AE1969" s="4"/>
      <c r="AF1969" s="4"/>
    </row>
    <row r="1970" spans="1:32">
      <c r="A1970" s="56"/>
      <c r="B1970" s="192"/>
      <c r="C1970" s="11" t="s">
        <v>274</v>
      </c>
      <c r="D1970" s="11"/>
      <c r="E1970" s="11" t="s">
        <v>187</v>
      </c>
      <c r="F1970" s="11">
        <v>1018921</v>
      </c>
      <c r="G1970" s="11"/>
      <c r="H1970" s="11">
        <f t="shared" si="145"/>
        <v>3198</v>
      </c>
      <c r="I1970" s="11"/>
      <c r="J1970" s="204">
        <v>175616.50999999983</v>
      </c>
      <c r="K1970" s="11"/>
      <c r="M1970" s="11">
        <v>498</v>
      </c>
      <c r="N1970" s="70"/>
      <c r="P1970" s="193">
        <f t="shared" si="148"/>
        <v>352.64359437750971</v>
      </c>
      <c r="Q1970" s="11"/>
      <c r="R1970" s="11"/>
      <c r="S1970" s="11"/>
      <c r="T1970" s="171">
        <f t="shared" si="149"/>
        <v>2046.0261044176707</v>
      </c>
      <c r="U1970" s="11"/>
      <c r="V1970" s="11"/>
      <c r="W1970" s="11"/>
      <c r="Y1970" s="171">
        <v>175616.50999999983</v>
      </c>
      <c r="Z1970" s="171">
        <f t="shared" si="146"/>
        <v>229453.53</v>
      </c>
      <c r="AA1970" s="172"/>
      <c r="AB1970" s="171">
        <f t="shared" si="147"/>
        <v>149683.89000000001</v>
      </c>
      <c r="AC1970" s="171">
        <v>196391.36</v>
      </c>
      <c r="AD1970" s="171"/>
      <c r="AE1970" s="4"/>
      <c r="AF1970" s="4"/>
    </row>
    <row r="1971" spans="1:32">
      <c r="A1971" s="56"/>
      <c r="B1971" s="192"/>
      <c r="C1971" s="11" t="s">
        <v>274</v>
      </c>
      <c r="D1971" s="11"/>
      <c r="E1971" s="11" t="s">
        <v>161</v>
      </c>
      <c r="F1971" s="11">
        <v>3314</v>
      </c>
      <c r="G1971" s="11"/>
      <c r="H1971" s="11">
        <f t="shared" si="145"/>
        <v>10</v>
      </c>
      <c r="I1971" s="11"/>
      <c r="J1971" s="204">
        <v>577.86</v>
      </c>
      <c r="K1971" s="11"/>
      <c r="M1971" s="11">
        <v>1</v>
      </c>
      <c r="N1971" s="70"/>
      <c r="P1971" s="193">
        <f t="shared" si="148"/>
        <v>577.86</v>
      </c>
      <c r="Q1971" s="11"/>
      <c r="R1971" s="11"/>
      <c r="S1971" s="11"/>
      <c r="T1971" s="171">
        <f t="shared" si="149"/>
        <v>3314</v>
      </c>
      <c r="U1971" s="11"/>
      <c r="V1971" s="11"/>
      <c r="W1971" s="11"/>
      <c r="Y1971" s="171">
        <v>577.86</v>
      </c>
      <c r="Z1971" s="171">
        <f t="shared" si="146"/>
        <v>755.01</v>
      </c>
      <c r="AA1971" s="172"/>
      <c r="AB1971" s="171">
        <f t="shared" si="147"/>
        <v>492.53</v>
      </c>
      <c r="AC1971" s="171">
        <v>646.22</v>
      </c>
      <c r="AD1971" s="171"/>
      <c r="AE1971" s="4"/>
      <c r="AF1971" s="4"/>
    </row>
    <row r="1972" spans="1:32">
      <c r="A1972" s="56"/>
      <c r="B1972" s="192"/>
      <c r="C1972" s="11" t="s">
        <v>274</v>
      </c>
      <c r="D1972" s="11"/>
      <c r="E1972" s="11" t="s">
        <v>272</v>
      </c>
      <c r="F1972" s="11">
        <v>2815</v>
      </c>
      <c r="G1972" s="11"/>
      <c r="H1972" s="11">
        <f t="shared" si="145"/>
        <v>9</v>
      </c>
      <c r="I1972" s="11"/>
      <c r="J1972" s="204">
        <v>440.88</v>
      </c>
      <c r="K1972" s="11"/>
      <c r="M1972" s="11">
        <v>2</v>
      </c>
      <c r="N1972" s="70"/>
      <c r="P1972" s="193">
        <f t="shared" si="148"/>
        <v>220.44</v>
      </c>
      <c r="Q1972" s="11"/>
      <c r="R1972" s="11"/>
      <c r="S1972" s="11"/>
      <c r="T1972" s="171">
        <f t="shared" si="149"/>
        <v>1407.5</v>
      </c>
      <c r="U1972" s="11"/>
      <c r="V1972" s="11"/>
      <c r="W1972" s="11"/>
      <c r="Y1972" s="171">
        <v>440.88</v>
      </c>
      <c r="Z1972" s="171">
        <f t="shared" si="146"/>
        <v>576.04</v>
      </c>
      <c r="AA1972" s="172"/>
      <c r="AB1972" s="171">
        <f t="shared" si="147"/>
        <v>375.78</v>
      </c>
      <c r="AC1972" s="171">
        <v>493.03</v>
      </c>
      <c r="AD1972" s="171"/>
      <c r="AE1972" s="4"/>
      <c r="AF1972" s="4"/>
    </row>
    <row r="1973" spans="1:32">
      <c r="A1973" s="56"/>
      <c r="B1973" s="192"/>
      <c r="C1973" s="11" t="s">
        <v>275</v>
      </c>
      <c r="D1973" s="11"/>
      <c r="E1973" s="11" t="s">
        <v>187</v>
      </c>
      <c r="F1973" s="11">
        <v>949</v>
      </c>
      <c r="G1973" s="11"/>
      <c r="H1973" s="11">
        <f t="shared" si="145"/>
        <v>3</v>
      </c>
      <c r="I1973" s="11"/>
      <c r="J1973" s="204">
        <v>174.16</v>
      </c>
      <c r="K1973" s="11"/>
      <c r="M1973" s="11">
        <v>2</v>
      </c>
      <c r="N1973" s="70"/>
      <c r="P1973" s="193">
        <f t="shared" si="148"/>
        <v>87.08</v>
      </c>
      <c r="Q1973" s="11"/>
      <c r="R1973" s="11"/>
      <c r="S1973" s="11"/>
      <c r="T1973" s="171">
        <f t="shared" si="149"/>
        <v>474.5</v>
      </c>
      <c r="U1973" s="11"/>
      <c r="V1973" s="11"/>
      <c r="W1973" s="11"/>
      <c r="Y1973" s="171">
        <v>174.16</v>
      </c>
      <c r="Z1973" s="171">
        <f t="shared" si="146"/>
        <v>227.55</v>
      </c>
      <c r="AA1973" s="172"/>
      <c r="AB1973" s="171">
        <f t="shared" si="147"/>
        <v>148.44</v>
      </c>
      <c r="AC1973" s="171">
        <v>194.76</v>
      </c>
      <c r="AD1973" s="171"/>
      <c r="AE1973" s="4"/>
      <c r="AF1973" s="4"/>
    </row>
    <row r="1974" spans="1:32">
      <c r="A1974" s="56"/>
      <c r="B1974" s="192"/>
      <c r="C1974" s="11" t="s">
        <v>276</v>
      </c>
      <c r="D1974" s="11"/>
      <c r="E1974" s="11" t="s">
        <v>52</v>
      </c>
      <c r="F1974" s="11">
        <v>16142</v>
      </c>
      <c r="G1974" s="11"/>
      <c r="H1974" s="11">
        <f t="shared" si="145"/>
        <v>51</v>
      </c>
      <c r="I1974" s="11"/>
      <c r="J1974" s="204">
        <v>2771.72</v>
      </c>
      <c r="K1974" s="11"/>
      <c r="M1974" s="11">
        <v>5</v>
      </c>
      <c r="N1974" s="70"/>
      <c r="P1974" s="193">
        <f t="shared" si="148"/>
        <v>554.34399999999994</v>
      </c>
      <c r="Q1974" s="11"/>
      <c r="R1974" s="11"/>
      <c r="S1974" s="11"/>
      <c r="T1974" s="171">
        <f t="shared" si="149"/>
        <v>3228.4</v>
      </c>
      <c r="U1974" s="11"/>
      <c r="V1974" s="11"/>
      <c r="W1974" s="11"/>
      <c r="Y1974" s="171">
        <v>2771.72</v>
      </c>
      <c r="Z1974" s="171">
        <f t="shared" si="146"/>
        <v>3621.42</v>
      </c>
      <c r="AA1974" s="172"/>
      <c r="AB1974" s="171">
        <f t="shared" si="147"/>
        <v>2362.4299999999998</v>
      </c>
      <c r="AC1974" s="171">
        <v>3099.61</v>
      </c>
      <c r="AD1974" s="171"/>
      <c r="AE1974" s="4"/>
      <c r="AF1974" s="4"/>
    </row>
    <row r="1975" spans="1:32">
      <c r="A1975" s="56"/>
      <c r="B1975" s="192"/>
      <c r="C1975" s="11" t="s">
        <v>276</v>
      </c>
      <c r="D1975" s="11"/>
      <c r="E1975" s="11" t="s">
        <v>54</v>
      </c>
      <c r="F1975" s="11">
        <v>924778</v>
      </c>
      <c r="G1975" s="11"/>
      <c r="H1975" s="11">
        <f t="shared" si="145"/>
        <v>2903</v>
      </c>
      <c r="I1975" s="11"/>
      <c r="J1975" s="204">
        <v>144068.70999999985</v>
      </c>
      <c r="K1975" s="11"/>
      <c r="M1975" s="11">
        <v>363</v>
      </c>
      <c r="N1975" s="70"/>
      <c r="P1975" s="193">
        <f t="shared" si="148"/>
        <v>396.88349862258912</v>
      </c>
      <c r="Q1975" s="11"/>
      <c r="R1975" s="11"/>
      <c r="S1975" s="11"/>
      <c r="T1975" s="171">
        <f t="shared" si="149"/>
        <v>2547.5977961432509</v>
      </c>
      <c r="U1975" s="11"/>
      <c r="V1975" s="11"/>
      <c r="W1975" s="11"/>
      <c r="Y1975" s="171">
        <v>144068.70999999985</v>
      </c>
      <c r="Z1975" s="171">
        <f t="shared" si="146"/>
        <v>188234.44</v>
      </c>
      <c r="AA1975" s="172"/>
      <c r="AB1975" s="171">
        <f t="shared" si="147"/>
        <v>122794.63</v>
      </c>
      <c r="AC1975" s="171">
        <v>161111.56</v>
      </c>
      <c r="AD1975" s="171"/>
      <c r="AE1975" s="4"/>
      <c r="AF1975" s="4"/>
    </row>
    <row r="1976" spans="1:32">
      <c r="A1976" s="56"/>
      <c r="B1976" s="192"/>
      <c r="C1976" s="11" t="s">
        <v>276</v>
      </c>
      <c r="D1976" s="11"/>
      <c r="E1976" s="11" t="s">
        <v>156</v>
      </c>
      <c r="F1976" s="11">
        <v>661</v>
      </c>
      <c r="G1976" s="11"/>
      <c r="H1976" s="11">
        <f t="shared" si="145"/>
        <v>2</v>
      </c>
      <c r="I1976" s="11"/>
      <c r="J1976" s="204">
        <v>109.87</v>
      </c>
      <c r="K1976" s="11"/>
      <c r="M1976" s="11">
        <v>1</v>
      </c>
      <c r="N1976" s="70"/>
      <c r="P1976" s="193">
        <f t="shared" si="148"/>
        <v>109.87</v>
      </c>
      <c r="Q1976" s="11"/>
      <c r="R1976" s="11"/>
      <c r="S1976" s="11"/>
      <c r="T1976" s="171">
        <f t="shared" si="149"/>
        <v>661</v>
      </c>
      <c r="U1976" s="11"/>
      <c r="V1976" s="11"/>
      <c r="W1976" s="11"/>
      <c r="Y1976" s="171">
        <v>109.87</v>
      </c>
      <c r="Z1976" s="171">
        <f t="shared" si="146"/>
        <v>143.55000000000001</v>
      </c>
      <c r="AA1976" s="172"/>
      <c r="AB1976" s="171">
        <f t="shared" si="147"/>
        <v>93.65</v>
      </c>
      <c r="AC1976" s="171">
        <v>122.87</v>
      </c>
      <c r="AD1976" s="171"/>
      <c r="AE1976" s="4"/>
      <c r="AF1976" s="4"/>
    </row>
    <row r="1977" spans="1:32">
      <c r="A1977" s="56"/>
      <c r="B1977" s="192"/>
      <c r="C1977" s="11" t="s">
        <v>279</v>
      </c>
      <c r="D1977" s="11"/>
      <c r="E1977" s="11" t="s">
        <v>280</v>
      </c>
      <c r="F1977" s="11">
        <v>200</v>
      </c>
      <c r="G1977" s="11"/>
      <c r="H1977" s="11">
        <f t="shared" si="145"/>
        <v>1</v>
      </c>
      <c r="I1977" s="11"/>
      <c r="J1977" s="204">
        <v>150.67999999999998</v>
      </c>
      <c r="K1977" s="11"/>
      <c r="M1977" s="11">
        <v>9</v>
      </c>
      <c r="N1977" s="70"/>
      <c r="P1977" s="193">
        <f t="shared" si="148"/>
        <v>16.742222222222221</v>
      </c>
      <c r="Q1977" s="11"/>
      <c r="R1977" s="11"/>
      <c r="S1977" s="11"/>
      <c r="T1977" s="171">
        <f t="shared" si="149"/>
        <v>22.222222222222221</v>
      </c>
      <c r="U1977" s="11"/>
      <c r="V1977" s="11"/>
      <c r="W1977" s="11"/>
      <c r="Y1977" s="171">
        <v>150.67999999999998</v>
      </c>
      <c r="Z1977" s="171">
        <f t="shared" si="146"/>
        <v>196.87</v>
      </c>
      <c r="AA1977" s="172"/>
      <c r="AB1977" s="171">
        <f t="shared" si="147"/>
        <v>128.43</v>
      </c>
      <c r="AC1977" s="171">
        <v>168.5</v>
      </c>
      <c r="AD1977" s="171"/>
      <c r="AE1977" s="4"/>
      <c r="AF1977" s="4"/>
    </row>
    <row r="1978" spans="1:32">
      <c r="A1978" s="56"/>
      <c r="B1978" s="192"/>
      <c r="C1978" s="11" t="s">
        <v>281</v>
      </c>
      <c r="D1978" s="11"/>
      <c r="E1978" s="11" t="s">
        <v>197</v>
      </c>
      <c r="F1978" s="11">
        <v>190665</v>
      </c>
      <c r="G1978" s="11"/>
      <c r="H1978" s="11">
        <f t="shared" si="145"/>
        <v>598</v>
      </c>
      <c r="I1978" s="11"/>
      <c r="J1978" s="204">
        <v>30380.750000000018</v>
      </c>
      <c r="K1978" s="11"/>
      <c r="M1978" s="11">
        <v>150</v>
      </c>
      <c r="N1978" s="70"/>
      <c r="P1978" s="193">
        <f t="shared" si="148"/>
        <v>202.53833333333344</v>
      </c>
      <c r="Q1978" s="11"/>
      <c r="R1978" s="11"/>
      <c r="S1978" s="11"/>
      <c r="T1978" s="171">
        <f t="shared" si="149"/>
        <v>1271.0999999999999</v>
      </c>
      <c r="U1978" s="11"/>
      <c r="V1978" s="11"/>
      <c r="W1978" s="11"/>
      <c r="Y1978" s="171">
        <v>30380.750000000018</v>
      </c>
      <c r="Z1978" s="171">
        <f t="shared" si="146"/>
        <v>39694.28</v>
      </c>
      <c r="AA1978" s="172"/>
      <c r="AB1978" s="171">
        <f t="shared" si="147"/>
        <v>25894.54</v>
      </c>
      <c r="AC1978" s="171">
        <v>33974.69</v>
      </c>
      <c r="AD1978" s="171"/>
      <c r="AE1978" s="4"/>
      <c r="AF1978" s="4"/>
    </row>
    <row r="1979" spans="1:32">
      <c r="A1979" s="56"/>
      <c r="B1979" s="192"/>
      <c r="C1979" s="11" t="s">
        <v>282</v>
      </c>
      <c r="D1979" s="11"/>
      <c r="E1979" s="11" t="s">
        <v>283</v>
      </c>
      <c r="F1979" s="11">
        <v>1198585</v>
      </c>
      <c r="G1979" s="11"/>
      <c r="H1979" s="11">
        <f t="shared" si="145"/>
        <v>3762</v>
      </c>
      <c r="I1979" s="11"/>
      <c r="J1979" s="204">
        <v>137523.59</v>
      </c>
      <c r="K1979" s="11"/>
      <c r="M1979" s="11">
        <v>246</v>
      </c>
      <c r="N1979" s="70"/>
      <c r="P1979" s="193">
        <f t="shared" si="148"/>
        <v>559.03898373983736</v>
      </c>
      <c r="Q1979" s="11"/>
      <c r="R1979" s="11"/>
      <c r="S1979" s="11"/>
      <c r="T1979" s="171">
        <f t="shared" si="149"/>
        <v>4872.2967479674799</v>
      </c>
      <c r="U1979" s="11"/>
      <c r="V1979" s="11"/>
      <c r="W1979" s="11"/>
      <c r="Y1979" s="171">
        <v>137523.59</v>
      </c>
      <c r="Z1979" s="171">
        <f t="shared" si="146"/>
        <v>179682.84</v>
      </c>
      <c r="AA1979" s="172"/>
      <c r="AB1979" s="171">
        <f t="shared" si="147"/>
        <v>117216</v>
      </c>
      <c r="AC1979" s="171">
        <v>153792.17000000001</v>
      </c>
      <c r="AD1979" s="171"/>
      <c r="AE1979" s="4"/>
      <c r="AF1979" s="4"/>
    </row>
    <row r="1980" spans="1:32">
      <c r="A1980" s="56"/>
      <c r="B1980" s="192"/>
      <c r="C1980" s="11" t="s">
        <v>284</v>
      </c>
      <c r="D1980" s="11"/>
      <c r="E1980" s="11" t="s">
        <v>285</v>
      </c>
      <c r="F1980" s="11">
        <v>4112451</v>
      </c>
      <c r="G1980" s="11"/>
      <c r="H1980" s="11">
        <f t="shared" si="145"/>
        <v>12907</v>
      </c>
      <c r="I1980" s="11"/>
      <c r="J1980" s="204">
        <v>279949.35000000003</v>
      </c>
      <c r="K1980" s="11"/>
      <c r="M1980" s="11">
        <v>232</v>
      </c>
      <c r="N1980" s="70"/>
      <c r="P1980" s="193">
        <f t="shared" si="148"/>
        <v>1206.6782327586209</v>
      </c>
      <c r="Q1980" s="11"/>
      <c r="R1980" s="11"/>
      <c r="S1980" s="11"/>
      <c r="T1980" s="171">
        <f t="shared" si="149"/>
        <v>17726.081896551725</v>
      </c>
      <c r="U1980" s="11"/>
      <c r="V1980" s="11"/>
      <c r="W1980" s="11"/>
      <c r="Y1980" s="171">
        <v>279949.35000000003</v>
      </c>
      <c r="Z1980" s="171">
        <f t="shared" si="146"/>
        <v>365770.67</v>
      </c>
      <c r="AA1980" s="172"/>
      <c r="AB1980" s="171">
        <f t="shared" si="147"/>
        <v>238610.29</v>
      </c>
      <c r="AC1980" s="171">
        <v>313066.42</v>
      </c>
      <c r="AD1980" s="171"/>
      <c r="AE1980" s="4"/>
      <c r="AF1980" s="4"/>
    </row>
    <row r="1981" spans="1:32">
      <c r="A1981" s="56"/>
      <c r="B1981" s="192"/>
      <c r="C1981" s="11" t="s">
        <v>286</v>
      </c>
      <c r="D1981" s="11"/>
      <c r="E1981" s="11" t="s">
        <v>588</v>
      </c>
      <c r="F1981" s="11">
        <v>396</v>
      </c>
      <c r="G1981" s="11"/>
      <c r="H1981" s="11">
        <f t="shared" si="145"/>
        <v>1</v>
      </c>
      <c r="I1981" s="11"/>
      <c r="J1981" s="204">
        <v>71.53</v>
      </c>
      <c r="K1981" s="11"/>
      <c r="M1981" s="11">
        <v>1</v>
      </c>
      <c r="N1981" s="70"/>
      <c r="P1981" s="193">
        <f t="shared" si="148"/>
        <v>71.53</v>
      </c>
      <c r="Q1981" s="11"/>
      <c r="R1981" s="11"/>
      <c r="S1981" s="11"/>
      <c r="T1981" s="171">
        <f t="shared" si="149"/>
        <v>396</v>
      </c>
      <c r="U1981" s="11"/>
      <c r="V1981" s="11"/>
      <c r="W1981" s="11"/>
      <c r="Y1981" s="171">
        <v>71.53</v>
      </c>
      <c r="Z1981" s="171">
        <f t="shared" si="146"/>
        <v>93.46</v>
      </c>
      <c r="AA1981" s="172"/>
      <c r="AB1981" s="171">
        <f t="shared" si="147"/>
        <v>60.97</v>
      </c>
      <c r="AC1981" s="171">
        <v>79.989999999999995</v>
      </c>
      <c r="AD1981" s="171"/>
      <c r="AE1981" s="4"/>
      <c r="AF1981" s="4"/>
    </row>
    <row r="1982" spans="1:32">
      <c r="A1982" s="56"/>
      <c r="B1982" s="192"/>
      <c r="C1982" s="11" t="s">
        <v>286</v>
      </c>
      <c r="D1982" s="11"/>
      <c r="E1982" s="11" t="s">
        <v>81</v>
      </c>
      <c r="F1982" s="11">
        <v>9360611</v>
      </c>
      <c r="G1982" s="11"/>
      <c r="H1982" s="11">
        <f t="shared" si="145"/>
        <v>29379</v>
      </c>
      <c r="I1982" s="11"/>
      <c r="J1982" s="204">
        <v>796219.69000000064</v>
      </c>
      <c r="K1982" s="11"/>
      <c r="M1982" s="11">
        <v>1140</v>
      </c>
      <c r="N1982" s="70"/>
      <c r="P1982" s="193">
        <f t="shared" si="148"/>
        <v>698.4383245614041</v>
      </c>
      <c r="Q1982" s="11"/>
      <c r="R1982" s="11"/>
      <c r="S1982" s="11"/>
      <c r="T1982" s="171">
        <f t="shared" si="149"/>
        <v>8211.0622807017535</v>
      </c>
      <c r="U1982" s="11"/>
      <c r="V1982" s="11"/>
      <c r="W1982" s="11"/>
      <c r="Y1982" s="171">
        <v>796219.69000000064</v>
      </c>
      <c r="Z1982" s="171">
        <f t="shared" si="146"/>
        <v>1040308.92</v>
      </c>
      <c r="AA1982" s="172"/>
      <c r="AB1982" s="171">
        <f t="shared" si="147"/>
        <v>678644.96</v>
      </c>
      <c r="AC1982" s="171">
        <v>890409.83</v>
      </c>
      <c r="AD1982" s="171"/>
      <c r="AE1982" s="4"/>
      <c r="AF1982" s="4"/>
    </row>
    <row r="1983" spans="1:32">
      <c r="A1983" s="56"/>
      <c r="B1983" s="192"/>
      <c r="C1983" s="11" t="s">
        <v>589</v>
      </c>
      <c r="D1983" s="11"/>
      <c r="E1983" s="11" t="s">
        <v>119</v>
      </c>
      <c r="F1983" s="11">
        <v>548</v>
      </c>
      <c r="G1983" s="11"/>
      <c r="H1983" s="11">
        <f t="shared" si="145"/>
        <v>2</v>
      </c>
      <c r="I1983" s="11"/>
      <c r="J1983" s="204">
        <v>166.58</v>
      </c>
      <c r="K1983" s="11"/>
      <c r="M1983" s="11">
        <v>1</v>
      </c>
      <c r="N1983" s="70"/>
      <c r="P1983" s="193">
        <f t="shared" si="148"/>
        <v>166.58</v>
      </c>
      <c r="Q1983" s="11"/>
      <c r="R1983" s="11"/>
      <c r="S1983" s="11"/>
      <c r="T1983" s="171">
        <f t="shared" si="149"/>
        <v>548</v>
      </c>
      <c r="U1983" s="11"/>
      <c r="V1983" s="11"/>
      <c r="W1983" s="11"/>
      <c r="Y1983" s="171">
        <v>166.58</v>
      </c>
      <c r="Z1983" s="171">
        <f t="shared" si="146"/>
        <v>217.65</v>
      </c>
      <c r="AA1983" s="172"/>
      <c r="AB1983" s="171">
        <f t="shared" si="147"/>
        <v>141.97999999999999</v>
      </c>
      <c r="AC1983" s="171">
        <v>186.29</v>
      </c>
      <c r="AD1983" s="171"/>
      <c r="AE1983" s="4"/>
      <c r="AF1983" s="4"/>
    </row>
    <row r="1984" spans="1:32">
      <c r="A1984" s="56"/>
      <c r="B1984" s="192"/>
      <c r="C1984" s="11" t="s">
        <v>589</v>
      </c>
      <c r="D1984" s="11"/>
      <c r="E1984" s="11" t="s">
        <v>189</v>
      </c>
      <c r="F1984" s="11">
        <v>8000</v>
      </c>
      <c r="G1984" s="11"/>
      <c r="H1984" s="11">
        <f t="shared" si="145"/>
        <v>25</v>
      </c>
      <c r="I1984" s="11"/>
      <c r="J1984" s="204">
        <v>678.6</v>
      </c>
      <c r="K1984" s="11"/>
      <c r="M1984" s="11">
        <v>1</v>
      </c>
      <c r="N1984" s="70"/>
      <c r="P1984" s="193">
        <f t="shared" si="148"/>
        <v>678.6</v>
      </c>
      <c r="Q1984" s="11"/>
      <c r="R1984" s="11"/>
      <c r="S1984" s="11"/>
      <c r="T1984" s="171">
        <f t="shared" si="149"/>
        <v>8000</v>
      </c>
      <c r="U1984" s="11"/>
      <c r="V1984" s="11"/>
      <c r="W1984" s="11"/>
      <c r="Y1984" s="171">
        <v>678.6</v>
      </c>
      <c r="Z1984" s="171">
        <f t="shared" si="146"/>
        <v>886.63</v>
      </c>
      <c r="AA1984" s="172"/>
      <c r="AB1984" s="171">
        <f t="shared" si="147"/>
        <v>578.39</v>
      </c>
      <c r="AC1984" s="171">
        <v>758.88</v>
      </c>
      <c r="AD1984" s="171"/>
      <c r="AE1984" s="4"/>
      <c r="AF1984" s="4"/>
    </row>
    <row r="1985" spans="1:32">
      <c r="A1985" s="56"/>
      <c r="B1985" s="192"/>
      <c r="C1985" s="11" t="s">
        <v>288</v>
      </c>
      <c r="D1985" s="11"/>
      <c r="E1985" s="11" t="s">
        <v>86</v>
      </c>
      <c r="F1985" s="11">
        <v>-227</v>
      </c>
      <c r="G1985" s="11"/>
      <c r="H1985" s="11">
        <f t="shared" si="145"/>
        <v>-1</v>
      </c>
      <c r="I1985" s="11"/>
      <c r="J1985" s="204">
        <v>-0.83999999999999631</v>
      </c>
      <c r="K1985" s="11"/>
      <c r="M1985" s="11">
        <v>3</v>
      </c>
      <c r="N1985" s="70"/>
      <c r="P1985" s="193">
        <f t="shared" si="148"/>
        <v>-0.27999999999999875</v>
      </c>
      <c r="Q1985" s="11"/>
      <c r="R1985" s="11"/>
      <c r="S1985" s="11"/>
      <c r="T1985" s="171">
        <f t="shared" si="149"/>
        <v>-75.666666666666671</v>
      </c>
      <c r="U1985" s="11"/>
      <c r="V1985" s="11"/>
      <c r="W1985" s="11"/>
      <c r="Y1985" s="171">
        <v>-0.83999999999999631</v>
      </c>
      <c r="Z1985" s="171">
        <f t="shared" si="146"/>
        <v>-1.1000000000000001</v>
      </c>
      <c r="AA1985" s="172"/>
      <c r="AB1985" s="171">
        <f t="shared" si="147"/>
        <v>-0.72</v>
      </c>
      <c r="AC1985" s="171">
        <v>-0.94</v>
      </c>
      <c r="AD1985" s="171"/>
      <c r="AE1985" s="4"/>
      <c r="AF1985" s="4"/>
    </row>
    <row r="1986" spans="1:32">
      <c r="A1986" s="56"/>
      <c r="B1986" s="192"/>
      <c r="C1986" s="11" t="s">
        <v>288</v>
      </c>
      <c r="D1986" s="11"/>
      <c r="E1986" s="11" t="s">
        <v>289</v>
      </c>
      <c r="F1986" s="11">
        <v>62370</v>
      </c>
      <c r="G1986" s="11"/>
      <c r="H1986" s="11">
        <f t="shared" si="145"/>
        <v>196</v>
      </c>
      <c r="I1986" s="11"/>
      <c r="J1986" s="204">
        <v>10593.740000000003</v>
      </c>
      <c r="K1986" s="11"/>
      <c r="M1986" s="11">
        <v>65</v>
      </c>
      <c r="N1986" s="70"/>
      <c r="P1986" s="193">
        <f t="shared" si="148"/>
        <v>162.98061538461545</v>
      </c>
      <c r="Q1986" s="11"/>
      <c r="R1986" s="11"/>
      <c r="S1986" s="11"/>
      <c r="T1986" s="171">
        <f t="shared" si="149"/>
        <v>959.53846153846155</v>
      </c>
      <c r="U1986" s="11"/>
      <c r="V1986" s="11"/>
      <c r="W1986" s="11"/>
      <c r="Y1986" s="171">
        <v>10593.740000000003</v>
      </c>
      <c r="Z1986" s="171">
        <f t="shared" si="146"/>
        <v>13841.36</v>
      </c>
      <c r="AA1986" s="172"/>
      <c r="AB1986" s="171">
        <f t="shared" si="147"/>
        <v>9029.4</v>
      </c>
      <c r="AC1986" s="171">
        <v>11846.94</v>
      </c>
      <c r="AD1986" s="171"/>
      <c r="AE1986" s="4"/>
      <c r="AF1986" s="4"/>
    </row>
    <row r="1987" spans="1:32">
      <c r="A1987" s="56"/>
      <c r="B1987" s="192"/>
      <c r="C1987" s="11" t="s">
        <v>290</v>
      </c>
      <c r="D1987" s="11"/>
      <c r="E1987" s="11" t="s">
        <v>133</v>
      </c>
      <c r="F1987" s="11">
        <v>1802</v>
      </c>
      <c r="G1987" s="11"/>
      <c r="H1987" s="11">
        <f t="shared" si="145"/>
        <v>6</v>
      </c>
      <c r="I1987" s="11"/>
      <c r="J1987" s="204">
        <v>441.55000000000007</v>
      </c>
      <c r="K1987" s="11"/>
      <c r="M1987" s="11">
        <v>10</v>
      </c>
      <c r="N1987" s="70"/>
      <c r="P1987" s="193">
        <f t="shared" si="148"/>
        <v>44.155000000000008</v>
      </c>
      <c r="Q1987" s="11"/>
      <c r="R1987" s="11"/>
      <c r="S1987" s="11"/>
      <c r="T1987" s="171">
        <f t="shared" si="149"/>
        <v>180.2</v>
      </c>
      <c r="U1987" s="11"/>
      <c r="V1987" s="11"/>
      <c r="W1987" s="11"/>
      <c r="Y1987" s="171">
        <v>441.55000000000007</v>
      </c>
      <c r="Z1987" s="171">
        <f t="shared" si="146"/>
        <v>576.91</v>
      </c>
      <c r="AA1987" s="172"/>
      <c r="AB1987" s="171">
        <f t="shared" si="147"/>
        <v>376.35</v>
      </c>
      <c r="AC1987" s="171">
        <v>493.78</v>
      </c>
      <c r="AD1987" s="171"/>
      <c r="AE1987" s="4"/>
      <c r="AF1987" s="4"/>
    </row>
    <row r="1988" spans="1:32">
      <c r="A1988" s="56"/>
      <c r="B1988" s="192"/>
      <c r="C1988" s="11" t="s">
        <v>291</v>
      </c>
      <c r="D1988" s="11"/>
      <c r="E1988" s="11" t="s">
        <v>154</v>
      </c>
      <c r="F1988" s="11">
        <v>19698</v>
      </c>
      <c r="G1988" s="11"/>
      <c r="H1988" s="11">
        <f t="shared" si="145"/>
        <v>62</v>
      </c>
      <c r="I1988" s="11"/>
      <c r="J1988" s="204">
        <v>3346.66</v>
      </c>
      <c r="K1988" s="11"/>
      <c r="M1988" s="11">
        <v>17</v>
      </c>
      <c r="N1988" s="70"/>
      <c r="P1988" s="193">
        <f t="shared" si="148"/>
        <v>196.86235294117645</v>
      </c>
      <c r="Q1988" s="11"/>
      <c r="R1988" s="11"/>
      <c r="S1988" s="11"/>
      <c r="T1988" s="171">
        <f t="shared" si="149"/>
        <v>1158.7058823529412</v>
      </c>
      <c r="U1988" s="11"/>
      <c r="V1988" s="11"/>
      <c r="W1988" s="11"/>
      <c r="Y1988" s="171">
        <v>3346.66</v>
      </c>
      <c r="Z1988" s="171">
        <f t="shared" si="146"/>
        <v>4372.6099999999997</v>
      </c>
      <c r="AA1988" s="172"/>
      <c r="AB1988" s="171">
        <f t="shared" si="147"/>
        <v>2852.47</v>
      </c>
      <c r="AC1988" s="171">
        <v>3742.56</v>
      </c>
      <c r="AD1988" s="171"/>
      <c r="AE1988" s="4"/>
      <c r="AF1988" s="4"/>
    </row>
    <row r="1989" spans="1:32">
      <c r="A1989" s="56"/>
      <c r="B1989" s="192"/>
      <c r="C1989" s="11" t="s">
        <v>292</v>
      </c>
      <c r="D1989" s="11"/>
      <c r="E1989" s="11" t="s">
        <v>197</v>
      </c>
      <c r="F1989" s="11">
        <v>57913</v>
      </c>
      <c r="G1989" s="11"/>
      <c r="H1989" s="11">
        <f t="shared" si="145"/>
        <v>182</v>
      </c>
      <c r="I1989" s="11"/>
      <c r="J1989" s="204">
        <v>9867.7699999999986</v>
      </c>
      <c r="K1989" s="11"/>
      <c r="M1989" s="11">
        <v>48</v>
      </c>
      <c r="N1989" s="70"/>
      <c r="P1989" s="193">
        <f t="shared" si="148"/>
        <v>205.57854166666664</v>
      </c>
      <c r="Q1989" s="11"/>
      <c r="R1989" s="11"/>
      <c r="S1989" s="11"/>
      <c r="T1989" s="171">
        <f t="shared" si="149"/>
        <v>1206.5208333333333</v>
      </c>
      <c r="U1989" s="11"/>
      <c r="V1989" s="11"/>
      <c r="W1989" s="11"/>
      <c r="Y1989" s="171">
        <v>9867.7699999999986</v>
      </c>
      <c r="Z1989" s="171">
        <f t="shared" si="146"/>
        <v>12892.84</v>
      </c>
      <c r="AA1989" s="172"/>
      <c r="AB1989" s="171">
        <f t="shared" si="147"/>
        <v>8410.6299999999992</v>
      </c>
      <c r="AC1989" s="171">
        <v>11035.09</v>
      </c>
      <c r="AD1989" s="171"/>
      <c r="AE1989" s="4"/>
      <c r="AF1989" s="4"/>
    </row>
    <row r="1990" spans="1:32">
      <c r="A1990" s="56"/>
      <c r="B1990" s="192"/>
      <c r="C1990" s="11" t="s">
        <v>293</v>
      </c>
      <c r="D1990" s="11"/>
      <c r="E1990" s="11" t="s">
        <v>86</v>
      </c>
      <c r="F1990" s="11">
        <v>1246</v>
      </c>
      <c r="G1990" s="11"/>
      <c r="H1990" s="11">
        <f t="shared" si="145"/>
        <v>4</v>
      </c>
      <c r="I1990" s="11"/>
      <c r="J1990" s="204">
        <v>264.3</v>
      </c>
      <c r="K1990" s="11"/>
      <c r="M1990" s="11">
        <v>1</v>
      </c>
      <c r="N1990" s="70"/>
      <c r="P1990" s="193">
        <f t="shared" si="148"/>
        <v>264.3</v>
      </c>
      <c r="Q1990" s="11"/>
      <c r="R1990" s="11"/>
      <c r="S1990" s="11"/>
      <c r="T1990" s="171">
        <f t="shared" si="149"/>
        <v>1246</v>
      </c>
      <c r="U1990" s="11"/>
      <c r="V1990" s="11"/>
      <c r="W1990" s="11"/>
      <c r="Y1990" s="171">
        <v>264.3</v>
      </c>
      <c r="Z1990" s="171">
        <f t="shared" si="146"/>
        <v>345.32</v>
      </c>
      <c r="AA1990" s="172"/>
      <c r="AB1990" s="171">
        <f t="shared" si="147"/>
        <v>225.27</v>
      </c>
      <c r="AC1990" s="171">
        <v>295.57</v>
      </c>
      <c r="AD1990" s="171"/>
      <c r="AE1990" s="4"/>
      <c r="AF1990" s="4"/>
    </row>
    <row r="1991" spans="1:32">
      <c r="A1991" s="56"/>
      <c r="B1991" s="192"/>
      <c r="C1991" s="11" t="s">
        <v>293</v>
      </c>
      <c r="D1991" s="11"/>
      <c r="E1991" s="11" t="s">
        <v>294</v>
      </c>
      <c r="F1991" s="11">
        <v>84710</v>
      </c>
      <c r="G1991" s="11"/>
      <c r="H1991" s="11">
        <f t="shared" si="145"/>
        <v>266</v>
      </c>
      <c r="I1991" s="11"/>
      <c r="J1991" s="204">
        <v>15899.699999999999</v>
      </c>
      <c r="K1991" s="11"/>
      <c r="M1991" s="11">
        <v>92</v>
      </c>
      <c r="N1991" s="70"/>
      <c r="P1991" s="193">
        <f t="shared" si="148"/>
        <v>172.8228260869565</v>
      </c>
      <c r="Q1991" s="11"/>
      <c r="R1991" s="11"/>
      <c r="S1991" s="11"/>
      <c r="T1991" s="171">
        <f t="shared" si="149"/>
        <v>920.76086956521738</v>
      </c>
      <c r="U1991" s="11"/>
      <c r="V1991" s="11"/>
      <c r="W1991" s="11"/>
      <c r="Y1991" s="171">
        <v>15899.699999999999</v>
      </c>
      <c r="Z1991" s="171">
        <f t="shared" si="146"/>
        <v>20773.91</v>
      </c>
      <c r="AA1991" s="172"/>
      <c r="AB1991" s="171">
        <f t="shared" si="147"/>
        <v>13551.85</v>
      </c>
      <c r="AC1991" s="171">
        <v>17780.580000000002</v>
      </c>
      <c r="AD1991" s="171"/>
      <c r="AE1991" s="4"/>
      <c r="AF1991" s="4"/>
    </row>
    <row r="1992" spans="1:32">
      <c r="A1992" s="56"/>
      <c r="B1992" s="192"/>
      <c r="C1992" s="11" t="s">
        <v>293</v>
      </c>
      <c r="D1992" s="11"/>
      <c r="E1992" s="11" t="s">
        <v>231</v>
      </c>
      <c r="F1992" s="11">
        <v>1329</v>
      </c>
      <c r="G1992" s="11"/>
      <c r="H1992" s="11">
        <f t="shared" si="145"/>
        <v>4</v>
      </c>
      <c r="I1992" s="11"/>
      <c r="J1992" s="204">
        <v>216.6</v>
      </c>
      <c r="K1992" s="11"/>
      <c r="M1992" s="11">
        <v>1</v>
      </c>
      <c r="N1992" s="70"/>
      <c r="P1992" s="193">
        <f t="shared" si="148"/>
        <v>216.6</v>
      </c>
      <c r="Q1992" s="11"/>
      <c r="R1992" s="11"/>
      <c r="S1992" s="11"/>
      <c r="T1992" s="171">
        <f t="shared" si="149"/>
        <v>1329</v>
      </c>
      <c r="U1992" s="11"/>
      <c r="V1992" s="11"/>
      <c r="W1992" s="11"/>
      <c r="Y1992" s="171">
        <v>216.6</v>
      </c>
      <c r="Z1992" s="171">
        <f t="shared" si="146"/>
        <v>283</v>
      </c>
      <c r="AA1992" s="172"/>
      <c r="AB1992" s="171">
        <f t="shared" si="147"/>
        <v>184.62</v>
      </c>
      <c r="AC1992" s="171">
        <v>242.22</v>
      </c>
      <c r="AD1992" s="171"/>
      <c r="AE1992" s="4"/>
      <c r="AF1992" s="4"/>
    </row>
    <row r="1993" spans="1:32">
      <c r="A1993" s="56"/>
      <c r="B1993" s="192"/>
      <c r="C1993" s="11" t="s">
        <v>295</v>
      </c>
      <c r="D1993" s="11"/>
      <c r="E1993" s="11" t="s">
        <v>296</v>
      </c>
      <c r="F1993" s="11">
        <v>8279</v>
      </c>
      <c r="G1993" s="11"/>
      <c r="H1993" s="11">
        <f t="shared" si="145"/>
        <v>26</v>
      </c>
      <c r="I1993" s="11"/>
      <c r="J1993" s="204">
        <v>1570.15</v>
      </c>
      <c r="K1993" s="11"/>
      <c r="M1993" s="11">
        <v>16</v>
      </c>
      <c r="N1993" s="70"/>
      <c r="P1993" s="193">
        <f t="shared" si="148"/>
        <v>98.134375000000006</v>
      </c>
      <c r="Q1993" s="11"/>
      <c r="R1993" s="11"/>
      <c r="S1993" s="11"/>
      <c r="T1993" s="171">
        <f t="shared" si="149"/>
        <v>517.4375</v>
      </c>
      <c r="U1993" s="11"/>
      <c r="V1993" s="11"/>
      <c r="W1993" s="11"/>
      <c r="Y1993" s="171">
        <v>1570.15</v>
      </c>
      <c r="Z1993" s="171">
        <f t="shared" si="146"/>
        <v>2051.5</v>
      </c>
      <c r="AA1993" s="172"/>
      <c r="AB1993" s="171">
        <f t="shared" si="147"/>
        <v>1338.29</v>
      </c>
      <c r="AC1993" s="171">
        <v>1755.89</v>
      </c>
      <c r="AD1993" s="171"/>
      <c r="AE1993" s="4"/>
      <c r="AF1993" s="4"/>
    </row>
    <row r="1994" spans="1:32">
      <c r="A1994" s="56"/>
      <c r="B1994" s="192"/>
      <c r="C1994" s="11" t="s">
        <v>297</v>
      </c>
      <c r="D1994" s="11"/>
      <c r="E1994" s="11" t="s">
        <v>298</v>
      </c>
      <c r="F1994" s="11">
        <v>44910</v>
      </c>
      <c r="G1994" s="11"/>
      <c r="H1994" s="11">
        <f t="shared" si="145"/>
        <v>141</v>
      </c>
      <c r="I1994" s="11"/>
      <c r="J1994" s="204">
        <v>8492.1099999999988</v>
      </c>
      <c r="K1994" s="11"/>
      <c r="M1994" s="11">
        <v>60</v>
      </c>
      <c r="N1994" s="70"/>
      <c r="P1994" s="193">
        <f t="shared" si="148"/>
        <v>141.53516666666664</v>
      </c>
      <c r="Q1994" s="11"/>
      <c r="R1994" s="11"/>
      <c r="S1994" s="11"/>
      <c r="T1994" s="171">
        <f t="shared" si="149"/>
        <v>748.5</v>
      </c>
      <c r="U1994" s="11"/>
      <c r="V1994" s="11"/>
      <c r="W1994" s="11"/>
      <c r="Y1994" s="171">
        <v>8492.1099999999988</v>
      </c>
      <c r="Z1994" s="171">
        <f t="shared" si="146"/>
        <v>11095.45</v>
      </c>
      <c r="AA1994" s="172"/>
      <c r="AB1994" s="171">
        <f t="shared" si="147"/>
        <v>7238.11</v>
      </c>
      <c r="AC1994" s="171">
        <v>9496.7000000000007</v>
      </c>
      <c r="AD1994" s="171"/>
      <c r="AE1994" s="4"/>
      <c r="AF1994" s="4"/>
    </row>
    <row r="1995" spans="1:32">
      <c r="A1995" s="56"/>
      <c r="B1995" s="192"/>
      <c r="C1995" s="11" t="s">
        <v>299</v>
      </c>
      <c r="D1995" s="11"/>
      <c r="E1995" s="11" t="s">
        <v>119</v>
      </c>
      <c r="F1995" s="11">
        <v>216</v>
      </c>
      <c r="G1995" s="11"/>
      <c r="H1995" s="11">
        <f t="shared" si="145"/>
        <v>1</v>
      </c>
      <c r="I1995" s="11"/>
      <c r="J1995" s="204">
        <v>43.05</v>
      </c>
      <c r="K1995" s="11"/>
      <c r="M1995" s="11">
        <v>1</v>
      </c>
      <c r="N1995" s="70"/>
      <c r="P1995" s="193">
        <f t="shared" si="148"/>
        <v>43.05</v>
      </c>
      <c r="Q1995" s="11"/>
      <c r="R1995" s="11"/>
      <c r="S1995" s="11"/>
      <c r="T1995" s="171">
        <f t="shared" si="149"/>
        <v>216</v>
      </c>
      <c r="U1995" s="11"/>
      <c r="V1995" s="11"/>
      <c r="W1995" s="11"/>
      <c r="Y1995" s="171">
        <v>43.05</v>
      </c>
      <c r="Z1995" s="171">
        <f t="shared" si="146"/>
        <v>56.25</v>
      </c>
      <c r="AA1995" s="172"/>
      <c r="AB1995" s="171">
        <f t="shared" si="147"/>
        <v>36.69</v>
      </c>
      <c r="AC1995" s="171">
        <v>48.14</v>
      </c>
      <c r="AD1995" s="171"/>
      <c r="AE1995" s="4"/>
      <c r="AF1995" s="4"/>
    </row>
    <row r="1996" spans="1:32">
      <c r="A1996" s="56"/>
      <c r="B1996" s="192"/>
      <c r="C1996" s="11" t="s">
        <v>299</v>
      </c>
      <c r="D1996" s="11"/>
      <c r="E1996" s="11" t="s">
        <v>300</v>
      </c>
      <c r="F1996" s="11">
        <v>273621</v>
      </c>
      <c r="G1996" s="11"/>
      <c r="H1996" s="11">
        <f t="shared" si="145"/>
        <v>859</v>
      </c>
      <c r="I1996" s="11"/>
      <c r="J1996" s="204">
        <v>17302.13</v>
      </c>
      <c r="K1996" s="11"/>
      <c r="M1996" s="11">
        <v>24</v>
      </c>
      <c r="N1996" s="70"/>
      <c r="P1996" s="193">
        <f t="shared" si="148"/>
        <v>720.92208333333338</v>
      </c>
      <c r="Q1996" s="11"/>
      <c r="R1996" s="11"/>
      <c r="S1996" s="11"/>
      <c r="T1996" s="171">
        <f t="shared" si="149"/>
        <v>11400.875</v>
      </c>
      <c r="U1996" s="11"/>
      <c r="V1996" s="11"/>
      <c r="W1996" s="11"/>
      <c r="Y1996" s="171">
        <v>17302.13</v>
      </c>
      <c r="Z1996" s="171">
        <f t="shared" si="146"/>
        <v>22606.27</v>
      </c>
      <c r="AA1996" s="172"/>
      <c r="AB1996" s="171">
        <f t="shared" si="147"/>
        <v>14747.19</v>
      </c>
      <c r="AC1996" s="171">
        <v>19348.91</v>
      </c>
      <c r="AD1996" s="171"/>
      <c r="AE1996" s="4"/>
      <c r="AF1996" s="4"/>
    </row>
    <row r="1997" spans="1:32">
      <c r="A1997" s="56"/>
      <c r="B1997" s="192"/>
      <c r="C1997" s="11" t="s">
        <v>301</v>
      </c>
      <c r="D1997" s="11"/>
      <c r="E1997" s="11" t="s">
        <v>122</v>
      </c>
      <c r="F1997" s="11">
        <v>52541</v>
      </c>
      <c r="G1997" s="11"/>
      <c r="H1997" s="11">
        <f t="shared" si="145"/>
        <v>165</v>
      </c>
      <c r="I1997" s="11"/>
      <c r="J1997" s="204">
        <v>8566.43</v>
      </c>
      <c r="K1997" s="11"/>
      <c r="M1997" s="11">
        <v>12</v>
      </c>
      <c r="N1997" s="70"/>
      <c r="P1997" s="193">
        <f t="shared" si="148"/>
        <v>713.86916666666673</v>
      </c>
      <c r="Q1997" s="11"/>
      <c r="R1997" s="11"/>
      <c r="S1997" s="11"/>
      <c r="T1997" s="171">
        <f t="shared" si="149"/>
        <v>4378.416666666667</v>
      </c>
      <c r="U1997" s="11"/>
      <c r="V1997" s="11"/>
      <c r="W1997" s="11"/>
      <c r="Y1997" s="171">
        <v>8566.43</v>
      </c>
      <c r="Z1997" s="171">
        <f t="shared" si="146"/>
        <v>11192.56</v>
      </c>
      <c r="AA1997" s="172"/>
      <c r="AB1997" s="171">
        <f t="shared" si="147"/>
        <v>7301.46</v>
      </c>
      <c r="AC1997" s="171">
        <v>9579.81</v>
      </c>
      <c r="AD1997" s="171"/>
      <c r="AE1997" s="4"/>
      <c r="AF1997" s="4"/>
    </row>
    <row r="1998" spans="1:32">
      <c r="A1998" s="56"/>
      <c r="B1998" s="192"/>
      <c r="C1998" s="11" t="s">
        <v>590</v>
      </c>
      <c r="D1998" s="11"/>
      <c r="E1998" s="11" t="s">
        <v>108</v>
      </c>
      <c r="F1998" s="11">
        <v>1323</v>
      </c>
      <c r="G1998" s="11"/>
      <c r="H1998" s="11">
        <f t="shared" si="145"/>
        <v>4</v>
      </c>
      <c r="I1998" s="11"/>
      <c r="J1998" s="204">
        <v>326.99</v>
      </c>
      <c r="K1998" s="11"/>
      <c r="M1998" s="11">
        <v>1</v>
      </c>
      <c r="N1998" s="70"/>
      <c r="P1998" s="193">
        <f t="shared" si="148"/>
        <v>326.99</v>
      </c>
      <c r="Q1998" s="11"/>
      <c r="R1998" s="11"/>
      <c r="S1998" s="11"/>
      <c r="T1998" s="171">
        <f t="shared" si="149"/>
        <v>1323</v>
      </c>
      <c r="U1998" s="11"/>
      <c r="V1998" s="11"/>
      <c r="W1998" s="11"/>
      <c r="Y1998" s="171">
        <v>326.99</v>
      </c>
      <c r="Z1998" s="171">
        <f t="shared" si="146"/>
        <v>427.23</v>
      </c>
      <c r="AA1998" s="172"/>
      <c r="AB1998" s="171">
        <f t="shared" si="147"/>
        <v>278.7</v>
      </c>
      <c r="AC1998" s="171">
        <v>365.67</v>
      </c>
      <c r="AD1998" s="171"/>
      <c r="AE1998" s="4"/>
      <c r="AF1998" s="4"/>
    </row>
    <row r="1999" spans="1:32">
      <c r="A1999" s="56"/>
      <c r="B1999" s="192"/>
      <c r="C1999" s="11" t="s">
        <v>302</v>
      </c>
      <c r="D1999" s="11"/>
      <c r="E1999" s="11" t="s">
        <v>70</v>
      </c>
      <c r="F1999" s="11">
        <v>13</v>
      </c>
      <c r="G1999" s="11"/>
      <c r="H1999" s="11">
        <f t="shared" si="145"/>
        <v>0</v>
      </c>
      <c r="I1999" s="11"/>
      <c r="J1999" s="204">
        <v>11.9</v>
      </c>
      <c r="K1999" s="11"/>
      <c r="M1999" s="11">
        <v>1</v>
      </c>
      <c r="N1999" s="70"/>
      <c r="P1999" s="193">
        <f t="shared" si="148"/>
        <v>11.9</v>
      </c>
      <c r="Q1999" s="11"/>
      <c r="R1999" s="11"/>
      <c r="S1999" s="11"/>
      <c r="T1999" s="171">
        <f t="shared" si="149"/>
        <v>13</v>
      </c>
      <c r="U1999" s="11"/>
      <c r="V1999" s="11"/>
      <c r="W1999" s="11"/>
      <c r="Y1999" s="171">
        <v>11.9</v>
      </c>
      <c r="Z1999" s="171">
        <f t="shared" si="146"/>
        <v>15.55</v>
      </c>
      <c r="AA1999" s="172"/>
      <c r="AB1999" s="171">
        <f t="shared" si="147"/>
        <v>10.14</v>
      </c>
      <c r="AC1999" s="171">
        <v>13.31</v>
      </c>
      <c r="AD1999" s="171"/>
      <c r="AE1999" s="4"/>
      <c r="AF1999" s="4"/>
    </row>
    <row r="2000" spans="1:32">
      <c r="A2000" s="56"/>
      <c r="B2000" s="192"/>
      <c r="C2000" s="11" t="s">
        <v>302</v>
      </c>
      <c r="D2000" s="11"/>
      <c r="E2000" s="11" t="s">
        <v>68</v>
      </c>
      <c r="F2000" s="11">
        <v>4947222</v>
      </c>
      <c r="G2000" s="11"/>
      <c r="H2000" s="11">
        <f t="shared" si="145"/>
        <v>15527</v>
      </c>
      <c r="I2000" s="11"/>
      <c r="J2000" s="204">
        <v>595075.05999999982</v>
      </c>
      <c r="K2000" s="11"/>
      <c r="M2000" s="11">
        <v>1535</v>
      </c>
      <c r="N2000" s="70"/>
      <c r="P2000" s="193">
        <f t="shared" si="148"/>
        <v>387.67104885993473</v>
      </c>
      <c r="Q2000" s="11"/>
      <c r="R2000" s="11"/>
      <c r="S2000" s="11"/>
      <c r="T2000" s="171">
        <f t="shared" si="149"/>
        <v>3222.9459283387623</v>
      </c>
      <c r="U2000" s="11"/>
      <c r="V2000" s="11"/>
      <c r="W2000" s="11"/>
      <c r="Y2000" s="171">
        <v>595075.05999999982</v>
      </c>
      <c r="Z2000" s="171">
        <f t="shared" si="146"/>
        <v>777501.36</v>
      </c>
      <c r="AA2000" s="172"/>
      <c r="AB2000" s="171">
        <f t="shared" si="147"/>
        <v>507202.59</v>
      </c>
      <c r="AC2000" s="171">
        <v>665470.46</v>
      </c>
      <c r="AD2000" s="171"/>
      <c r="AE2000" s="4"/>
      <c r="AF2000" s="4"/>
    </row>
    <row r="2001" spans="1:32">
      <c r="A2001" s="56"/>
      <c r="B2001" s="192"/>
      <c r="C2001" s="11" t="s">
        <v>302</v>
      </c>
      <c r="D2001" s="11"/>
      <c r="E2001" s="11" t="s">
        <v>304</v>
      </c>
      <c r="F2001" s="11">
        <v>319</v>
      </c>
      <c r="G2001" s="11"/>
      <c r="H2001" s="11">
        <f t="shared" si="145"/>
        <v>1</v>
      </c>
      <c r="I2001" s="11"/>
      <c r="J2001" s="204">
        <v>130</v>
      </c>
      <c r="K2001" s="11"/>
      <c r="M2001" s="11">
        <v>1</v>
      </c>
      <c r="N2001" s="70"/>
      <c r="P2001" s="193">
        <f t="shared" si="148"/>
        <v>130</v>
      </c>
      <c r="Q2001" s="11"/>
      <c r="R2001" s="11"/>
      <c r="S2001" s="11"/>
      <c r="T2001" s="171">
        <f t="shared" si="149"/>
        <v>319</v>
      </c>
      <c r="U2001" s="11"/>
      <c r="V2001" s="11"/>
      <c r="W2001" s="11"/>
      <c r="Y2001" s="171">
        <v>130</v>
      </c>
      <c r="Z2001" s="171">
        <f t="shared" si="146"/>
        <v>169.85</v>
      </c>
      <c r="AA2001" s="172"/>
      <c r="AB2001" s="171">
        <f t="shared" si="147"/>
        <v>110.8</v>
      </c>
      <c r="AC2001" s="171">
        <v>145.38</v>
      </c>
      <c r="AD2001" s="171"/>
      <c r="AE2001" s="4"/>
      <c r="AF2001" s="4"/>
    </row>
    <row r="2002" spans="1:32">
      <c r="A2002" s="56"/>
      <c r="B2002" s="192"/>
      <c r="C2002" s="11" t="s">
        <v>302</v>
      </c>
      <c r="D2002" s="11"/>
      <c r="E2002" s="11" t="s">
        <v>108</v>
      </c>
      <c r="F2002" s="11">
        <v>213044</v>
      </c>
      <c r="G2002" s="11"/>
      <c r="H2002" s="11">
        <f t="shared" si="145"/>
        <v>669</v>
      </c>
      <c r="I2002" s="11"/>
      <c r="J2002" s="204">
        <v>16607.169999999998</v>
      </c>
      <c r="K2002" s="11"/>
      <c r="M2002" s="11">
        <v>1</v>
      </c>
      <c r="N2002" s="70"/>
      <c r="P2002" s="193">
        <f t="shared" si="148"/>
        <v>16607.169999999998</v>
      </c>
      <c r="Q2002" s="11"/>
      <c r="R2002" s="11"/>
      <c r="S2002" s="11"/>
      <c r="T2002" s="171">
        <f t="shared" si="149"/>
        <v>213044</v>
      </c>
      <c r="U2002" s="11"/>
      <c r="V2002" s="11"/>
      <c r="W2002" s="11"/>
      <c r="Y2002" s="171">
        <v>16607.169999999998</v>
      </c>
      <c r="Z2002" s="171">
        <f t="shared" si="146"/>
        <v>21698.27</v>
      </c>
      <c r="AA2002" s="172"/>
      <c r="AB2002" s="171">
        <f t="shared" si="147"/>
        <v>14154.85</v>
      </c>
      <c r="AC2002" s="171">
        <v>18571.740000000002</v>
      </c>
      <c r="AD2002" s="171"/>
      <c r="AE2002" s="4"/>
      <c r="AF2002" s="4"/>
    </row>
    <row r="2003" spans="1:32">
      <c r="A2003" s="56"/>
      <c r="B2003" s="192"/>
      <c r="C2003" s="11" t="s">
        <v>303</v>
      </c>
      <c r="D2003" s="11"/>
      <c r="E2003" s="11" t="s">
        <v>304</v>
      </c>
      <c r="F2003" s="11">
        <v>28642</v>
      </c>
      <c r="G2003" s="11"/>
      <c r="H2003" s="11">
        <f t="shared" si="145"/>
        <v>90</v>
      </c>
      <c r="I2003" s="11"/>
      <c r="J2003" s="204">
        <v>7981.9499999999989</v>
      </c>
      <c r="K2003" s="11"/>
      <c r="M2003" s="11">
        <v>43</v>
      </c>
      <c r="N2003" s="70"/>
      <c r="P2003" s="193">
        <f t="shared" si="148"/>
        <v>185.62674418604649</v>
      </c>
      <c r="Q2003" s="11"/>
      <c r="R2003" s="11"/>
      <c r="S2003" s="11"/>
      <c r="T2003" s="171">
        <f t="shared" si="149"/>
        <v>666.09302325581393</v>
      </c>
      <c r="U2003" s="11"/>
      <c r="V2003" s="11"/>
      <c r="W2003" s="11"/>
      <c r="Y2003" s="171">
        <v>7981.9499999999989</v>
      </c>
      <c r="Z2003" s="171">
        <f t="shared" si="146"/>
        <v>10428.9</v>
      </c>
      <c r="AA2003" s="172"/>
      <c r="AB2003" s="171">
        <f t="shared" si="147"/>
        <v>6803.29</v>
      </c>
      <c r="AC2003" s="171">
        <v>8926.19</v>
      </c>
      <c r="AD2003" s="171"/>
      <c r="AE2003" s="4"/>
      <c r="AF2003" s="4"/>
    </row>
    <row r="2004" spans="1:32">
      <c r="A2004" s="56"/>
      <c r="B2004" s="192"/>
      <c r="C2004" s="11" t="s">
        <v>305</v>
      </c>
      <c r="D2004" s="11"/>
      <c r="E2004" s="11" t="s">
        <v>272</v>
      </c>
      <c r="F2004" s="11">
        <v>15496</v>
      </c>
      <c r="G2004" s="11"/>
      <c r="H2004" s="11">
        <f t="shared" si="145"/>
        <v>49</v>
      </c>
      <c r="I2004" s="11"/>
      <c r="J2004" s="204">
        <v>3015.06</v>
      </c>
      <c r="K2004" s="11"/>
      <c r="M2004" s="11">
        <v>7</v>
      </c>
      <c r="N2004" s="70"/>
      <c r="P2004" s="193">
        <f t="shared" si="148"/>
        <v>430.72285714285715</v>
      </c>
      <c r="Q2004" s="11"/>
      <c r="R2004" s="11"/>
      <c r="S2004" s="11"/>
      <c r="T2004" s="171">
        <f t="shared" si="149"/>
        <v>2213.7142857142858</v>
      </c>
      <c r="U2004" s="11"/>
      <c r="V2004" s="11"/>
      <c r="W2004" s="11"/>
      <c r="Y2004" s="171">
        <v>3015.06</v>
      </c>
      <c r="Z2004" s="171">
        <f t="shared" si="146"/>
        <v>3939.36</v>
      </c>
      <c r="AA2004" s="172"/>
      <c r="AB2004" s="171">
        <f t="shared" si="147"/>
        <v>2569.84</v>
      </c>
      <c r="AC2004" s="171">
        <v>3371.73</v>
      </c>
      <c r="AD2004" s="171"/>
      <c r="AE2004" s="4"/>
      <c r="AF2004" s="4"/>
    </row>
    <row r="2005" spans="1:32">
      <c r="A2005" s="56"/>
      <c r="B2005" s="192"/>
      <c r="C2005" s="11" t="s">
        <v>306</v>
      </c>
      <c r="D2005" s="11"/>
      <c r="E2005" s="11" t="s">
        <v>82</v>
      </c>
      <c r="F2005" s="11">
        <v>14418</v>
      </c>
      <c r="G2005" s="11"/>
      <c r="H2005" s="11">
        <f t="shared" si="145"/>
        <v>45</v>
      </c>
      <c r="I2005" s="11"/>
      <c r="J2005" s="204">
        <v>3501.1400000000003</v>
      </c>
      <c r="K2005" s="11"/>
      <c r="M2005" s="11">
        <v>9</v>
      </c>
      <c r="N2005" s="70"/>
      <c r="P2005" s="193">
        <f t="shared" si="148"/>
        <v>389.01555555555558</v>
      </c>
      <c r="Q2005" s="11"/>
      <c r="R2005" s="11"/>
      <c r="S2005" s="11"/>
      <c r="T2005" s="171">
        <f t="shared" si="149"/>
        <v>1602</v>
      </c>
      <c r="U2005" s="11"/>
      <c r="V2005" s="11"/>
      <c r="W2005" s="11"/>
      <c r="Y2005" s="171">
        <v>3501.1400000000003</v>
      </c>
      <c r="Z2005" s="171">
        <f t="shared" si="146"/>
        <v>4574.45</v>
      </c>
      <c r="AA2005" s="172"/>
      <c r="AB2005" s="171">
        <f t="shared" si="147"/>
        <v>2984.14</v>
      </c>
      <c r="AC2005" s="171">
        <v>3915.31</v>
      </c>
      <c r="AD2005" s="171"/>
      <c r="AE2005" s="4"/>
      <c r="AF2005" s="4"/>
    </row>
    <row r="2006" spans="1:32">
      <c r="A2006" s="56"/>
      <c r="B2006" s="192"/>
      <c r="C2006" s="11" t="s">
        <v>307</v>
      </c>
      <c r="D2006" s="11"/>
      <c r="E2006" s="11" t="s">
        <v>151</v>
      </c>
      <c r="F2006" s="11">
        <v>1733</v>
      </c>
      <c r="G2006" s="11"/>
      <c r="H2006" s="11">
        <f t="shared" si="145"/>
        <v>5</v>
      </c>
      <c r="I2006" s="11"/>
      <c r="J2006" s="204">
        <v>897.17</v>
      </c>
      <c r="K2006" s="11"/>
      <c r="M2006" s="11">
        <v>16</v>
      </c>
      <c r="N2006" s="70"/>
      <c r="P2006" s="193">
        <f t="shared" si="148"/>
        <v>56.073124999999997</v>
      </c>
      <c r="Q2006" s="11"/>
      <c r="R2006" s="11"/>
      <c r="S2006" s="11"/>
      <c r="T2006" s="171">
        <f t="shared" si="149"/>
        <v>108.3125</v>
      </c>
      <c r="U2006" s="11"/>
      <c r="V2006" s="11"/>
      <c r="W2006" s="11"/>
      <c r="Y2006" s="171">
        <v>897.17</v>
      </c>
      <c r="Z2006" s="171">
        <f t="shared" si="146"/>
        <v>1172.21</v>
      </c>
      <c r="AA2006" s="172"/>
      <c r="AB2006" s="171">
        <f t="shared" si="147"/>
        <v>764.69</v>
      </c>
      <c r="AC2006" s="171">
        <v>1003.3</v>
      </c>
      <c r="AD2006" s="171"/>
      <c r="AE2006" s="4"/>
      <c r="AF2006" s="4"/>
    </row>
    <row r="2007" spans="1:32">
      <c r="A2007" s="56"/>
      <c r="B2007" s="192"/>
      <c r="C2007" s="11" t="s">
        <v>310</v>
      </c>
      <c r="D2007" s="11"/>
      <c r="E2007" s="11" t="s">
        <v>311</v>
      </c>
      <c r="F2007" s="11">
        <v>121240</v>
      </c>
      <c r="G2007" s="11"/>
      <c r="H2007" s="11">
        <f t="shared" si="145"/>
        <v>381</v>
      </c>
      <c r="I2007" s="11"/>
      <c r="J2007" s="204">
        <v>19607.01999999999</v>
      </c>
      <c r="K2007" s="11"/>
      <c r="M2007" s="11">
        <v>51</v>
      </c>
      <c r="N2007" s="70"/>
      <c r="P2007" s="193">
        <f t="shared" si="148"/>
        <v>384.45137254901942</v>
      </c>
      <c r="Q2007" s="11"/>
      <c r="R2007" s="11"/>
      <c r="S2007" s="11"/>
      <c r="T2007" s="171">
        <f t="shared" si="149"/>
        <v>2377.2549019607845</v>
      </c>
      <c r="U2007" s="11"/>
      <c r="V2007" s="11"/>
      <c r="W2007" s="11"/>
      <c r="Y2007" s="171">
        <v>19607.01999999999</v>
      </c>
      <c r="Z2007" s="171">
        <f t="shared" si="146"/>
        <v>25617.75</v>
      </c>
      <c r="AA2007" s="172"/>
      <c r="AB2007" s="171">
        <f t="shared" si="147"/>
        <v>16711.73</v>
      </c>
      <c r="AC2007" s="171">
        <v>21926.47</v>
      </c>
      <c r="AD2007" s="171"/>
      <c r="AE2007" s="4"/>
      <c r="AF2007" s="4"/>
    </row>
    <row r="2008" spans="1:32">
      <c r="A2008" s="56"/>
      <c r="B2008" s="192"/>
      <c r="C2008" s="11" t="s">
        <v>591</v>
      </c>
      <c r="D2008" s="11"/>
      <c r="E2008" s="11" t="s">
        <v>98</v>
      </c>
      <c r="F2008" s="11">
        <v>209</v>
      </c>
      <c r="G2008" s="11"/>
      <c r="H2008" s="11">
        <f t="shared" si="145"/>
        <v>1</v>
      </c>
      <c r="I2008" s="11"/>
      <c r="J2008" s="204">
        <v>41.04</v>
      </c>
      <c r="K2008" s="11"/>
      <c r="M2008" s="11">
        <v>2</v>
      </c>
      <c r="N2008" s="70"/>
      <c r="P2008" s="193">
        <f t="shared" si="148"/>
        <v>20.52</v>
      </c>
      <c r="Q2008" s="11"/>
      <c r="R2008" s="11"/>
      <c r="S2008" s="11"/>
      <c r="T2008" s="171">
        <f t="shared" si="149"/>
        <v>104.5</v>
      </c>
      <c r="U2008" s="11"/>
      <c r="V2008" s="11"/>
      <c r="W2008" s="11"/>
      <c r="Y2008" s="171">
        <v>41.04</v>
      </c>
      <c r="Z2008" s="171">
        <f t="shared" si="146"/>
        <v>53.62</v>
      </c>
      <c r="AA2008" s="172"/>
      <c r="AB2008" s="171">
        <f t="shared" si="147"/>
        <v>34.979999999999997</v>
      </c>
      <c r="AC2008" s="171">
        <v>45.89</v>
      </c>
      <c r="AD2008" s="171"/>
      <c r="AE2008" s="4"/>
      <c r="AF2008" s="4"/>
    </row>
    <row r="2009" spans="1:32">
      <c r="A2009" s="56"/>
      <c r="B2009" s="192"/>
      <c r="C2009" s="11" t="s">
        <v>312</v>
      </c>
      <c r="D2009" s="11"/>
      <c r="E2009" s="11" t="s">
        <v>93</v>
      </c>
      <c r="F2009" s="11">
        <v>210692</v>
      </c>
      <c r="G2009" s="11"/>
      <c r="H2009" s="11">
        <f t="shared" si="145"/>
        <v>661</v>
      </c>
      <c r="I2009" s="11"/>
      <c r="J2009" s="204">
        <v>37796.450000000019</v>
      </c>
      <c r="K2009" s="11"/>
      <c r="M2009" s="11">
        <v>99</v>
      </c>
      <c r="N2009" s="70"/>
      <c r="P2009" s="193">
        <f t="shared" si="148"/>
        <v>381.78232323232345</v>
      </c>
      <c r="Q2009" s="11"/>
      <c r="R2009" s="11"/>
      <c r="S2009" s="11"/>
      <c r="T2009" s="171">
        <f t="shared" si="149"/>
        <v>2128.2020202020203</v>
      </c>
      <c r="U2009" s="11"/>
      <c r="V2009" s="11"/>
      <c r="W2009" s="11"/>
      <c r="Y2009" s="171">
        <v>37796.450000000019</v>
      </c>
      <c r="Z2009" s="171">
        <f t="shared" si="146"/>
        <v>49383.34</v>
      </c>
      <c r="AA2009" s="172"/>
      <c r="AB2009" s="171">
        <f t="shared" si="147"/>
        <v>32215.19</v>
      </c>
      <c r="AC2009" s="171">
        <v>42267.64</v>
      </c>
      <c r="AD2009" s="171"/>
      <c r="AE2009" s="4"/>
      <c r="AF2009" s="4"/>
    </row>
    <row r="2010" spans="1:32">
      <c r="A2010" s="56"/>
      <c r="B2010" s="192"/>
      <c r="C2010" s="11" t="s">
        <v>313</v>
      </c>
      <c r="D2010" s="11"/>
      <c r="E2010" s="11" t="s">
        <v>93</v>
      </c>
      <c r="F2010" s="11">
        <v>15291</v>
      </c>
      <c r="G2010" s="11"/>
      <c r="H2010" s="11">
        <f t="shared" si="145"/>
        <v>48</v>
      </c>
      <c r="I2010" s="11"/>
      <c r="J2010" s="204">
        <v>2611.7500000000005</v>
      </c>
      <c r="K2010" s="11"/>
      <c r="M2010" s="11">
        <v>12</v>
      </c>
      <c r="N2010" s="70"/>
      <c r="P2010" s="193">
        <f t="shared" si="148"/>
        <v>217.64583333333337</v>
      </c>
      <c r="Q2010" s="11"/>
      <c r="R2010" s="11"/>
      <c r="S2010" s="11"/>
      <c r="T2010" s="171">
        <f t="shared" si="149"/>
        <v>1274.25</v>
      </c>
      <c r="U2010" s="11"/>
      <c r="V2010" s="11"/>
      <c r="W2010" s="11"/>
      <c r="Y2010" s="171">
        <v>2611.7500000000005</v>
      </c>
      <c r="Z2010" s="171">
        <f t="shared" si="146"/>
        <v>3412.41</v>
      </c>
      <c r="AA2010" s="172"/>
      <c r="AB2010" s="171">
        <f t="shared" si="147"/>
        <v>2226.08</v>
      </c>
      <c r="AC2010" s="171">
        <v>2920.71</v>
      </c>
      <c r="AD2010" s="171"/>
      <c r="AE2010" s="4"/>
      <c r="AF2010" s="4"/>
    </row>
    <row r="2011" spans="1:32">
      <c r="A2011" s="56"/>
      <c r="B2011" s="192"/>
      <c r="C2011" s="11" t="s">
        <v>315</v>
      </c>
      <c r="D2011" s="11"/>
      <c r="E2011" s="11" t="s">
        <v>316</v>
      </c>
      <c r="F2011" s="11">
        <v>15253</v>
      </c>
      <c r="G2011" s="11"/>
      <c r="H2011" s="11">
        <f t="shared" si="145"/>
        <v>48</v>
      </c>
      <c r="I2011" s="11"/>
      <c r="J2011" s="204">
        <v>2055.69</v>
      </c>
      <c r="K2011" s="11"/>
      <c r="M2011" s="11">
        <v>24</v>
      </c>
      <c r="N2011" s="70"/>
      <c r="P2011" s="193">
        <f t="shared" si="148"/>
        <v>85.653750000000002</v>
      </c>
      <c r="Q2011" s="11"/>
      <c r="R2011" s="11"/>
      <c r="S2011" s="11"/>
      <c r="T2011" s="171">
        <f t="shared" si="149"/>
        <v>635.54166666666663</v>
      </c>
      <c r="U2011" s="11"/>
      <c r="V2011" s="11"/>
      <c r="W2011" s="11"/>
      <c r="Y2011" s="171">
        <v>2055.69</v>
      </c>
      <c r="Z2011" s="171">
        <f t="shared" si="146"/>
        <v>2685.88</v>
      </c>
      <c r="AA2011" s="172"/>
      <c r="AB2011" s="171">
        <f t="shared" si="147"/>
        <v>1752.13</v>
      </c>
      <c r="AC2011" s="171">
        <v>2298.87</v>
      </c>
      <c r="AD2011" s="171"/>
      <c r="AE2011" s="4"/>
      <c r="AF2011" s="4"/>
    </row>
    <row r="2012" spans="1:32">
      <c r="A2012" s="56"/>
      <c r="B2012" s="192"/>
      <c r="C2012" s="11" t="s">
        <v>317</v>
      </c>
      <c r="D2012" s="11"/>
      <c r="E2012" s="11" t="s">
        <v>318</v>
      </c>
      <c r="F2012" s="11">
        <v>21610</v>
      </c>
      <c r="G2012" s="11"/>
      <c r="H2012" s="11">
        <f t="shared" si="145"/>
        <v>68</v>
      </c>
      <c r="I2012" s="11"/>
      <c r="J2012" s="204">
        <v>2271.5099999999998</v>
      </c>
      <c r="K2012" s="11"/>
      <c r="M2012" s="11">
        <v>19</v>
      </c>
      <c r="N2012" s="70"/>
      <c r="P2012" s="193">
        <f t="shared" si="148"/>
        <v>119.55315789473683</v>
      </c>
      <c r="Q2012" s="11"/>
      <c r="R2012" s="11"/>
      <c r="S2012" s="11"/>
      <c r="T2012" s="171">
        <f t="shared" si="149"/>
        <v>1137.3684210526317</v>
      </c>
      <c r="U2012" s="11"/>
      <c r="V2012" s="11"/>
      <c r="W2012" s="11"/>
      <c r="Y2012" s="171">
        <v>2271.5099999999998</v>
      </c>
      <c r="Z2012" s="171">
        <f t="shared" si="146"/>
        <v>2967.86</v>
      </c>
      <c r="AA2012" s="172"/>
      <c r="AB2012" s="171">
        <f t="shared" si="147"/>
        <v>1936.08</v>
      </c>
      <c r="AC2012" s="171">
        <v>2540.2199999999998</v>
      </c>
      <c r="AD2012" s="171"/>
      <c r="AE2012" s="4"/>
      <c r="AF2012" s="4"/>
    </row>
    <row r="2013" spans="1:32">
      <c r="A2013" s="56"/>
      <c r="B2013" s="192"/>
      <c r="C2013" s="11" t="s">
        <v>319</v>
      </c>
      <c r="D2013" s="11"/>
      <c r="E2013" s="11" t="s">
        <v>92</v>
      </c>
      <c r="F2013" s="11">
        <v>3612</v>
      </c>
      <c r="G2013" s="11"/>
      <c r="H2013" s="11">
        <f t="shared" si="145"/>
        <v>11</v>
      </c>
      <c r="I2013" s="11"/>
      <c r="J2013" s="204">
        <v>676.93</v>
      </c>
      <c r="K2013" s="11"/>
      <c r="M2013" s="11">
        <v>2</v>
      </c>
      <c r="N2013" s="70"/>
      <c r="P2013" s="193">
        <f t="shared" si="148"/>
        <v>338.46499999999997</v>
      </c>
      <c r="Q2013" s="11"/>
      <c r="R2013" s="11"/>
      <c r="S2013" s="11"/>
      <c r="T2013" s="171">
        <f t="shared" si="149"/>
        <v>1806</v>
      </c>
      <c r="U2013" s="11"/>
      <c r="V2013" s="11"/>
      <c r="W2013" s="11"/>
      <c r="Y2013" s="171">
        <v>676.93</v>
      </c>
      <c r="Z2013" s="171">
        <f t="shared" si="146"/>
        <v>884.45</v>
      </c>
      <c r="AA2013" s="172"/>
      <c r="AB2013" s="171">
        <f t="shared" si="147"/>
        <v>576.97</v>
      </c>
      <c r="AC2013" s="171">
        <v>757.01</v>
      </c>
      <c r="AD2013" s="171"/>
      <c r="AE2013" s="4"/>
      <c r="AF2013" s="4"/>
    </row>
    <row r="2014" spans="1:32">
      <c r="A2014" s="56"/>
      <c r="B2014" s="192"/>
      <c r="C2014" s="11" t="s">
        <v>319</v>
      </c>
      <c r="D2014" s="11"/>
      <c r="E2014" s="11" t="s">
        <v>93</v>
      </c>
      <c r="F2014" s="11">
        <v>36764</v>
      </c>
      <c r="G2014" s="11"/>
      <c r="H2014" s="11">
        <f t="shared" si="145"/>
        <v>115</v>
      </c>
      <c r="I2014" s="11"/>
      <c r="J2014" s="204">
        <v>6703.8999999999987</v>
      </c>
      <c r="K2014" s="11"/>
      <c r="M2014" s="11">
        <v>16</v>
      </c>
      <c r="N2014" s="70"/>
      <c r="P2014" s="193">
        <f t="shared" si="148"/>
        <v>418.99374999999992</v>
      </c>
      <c r="Q2014" s="11"/>
      <c r="R2014" s="11"/>
      <c r="S2014" s="11"/>
      <c r="T2014" s="171">
        <f t="shared" si="149"/>
        <v>2297.75</v>
      </c>
      <c r="U2014" s="11"/>
      <c r="V2014" s="11"/>
      <c r="W2014" s="11"/>
      <c r="Y2014" s="171">
        <v>6703.8999999999987</v>
      </c>
      <c r="Z2014" s="171">
        <f t="shared" si="146"/>
        <v>8759.0499999999993</v>
      </c>
      <c r="AA2014" s="172"/>
      <c r="AB2014" s="171">
        <f t="shared" si="147"/>
        <v>5713.96</v>
      </c>
      <c r="AC2014" s="171">
        <v>7496.95</v>
      </c>
      <c r="AD2014" s="171"/>
      <c r="AE2014" s="4"/>
      <c r="AF2014" s="4"/>
    </row>
    <row r="2015" spans="1:32">
      <c r="A2015" s="56"/>
      <c r="B2015" s="192"/>
      <c r="C2015" s="11" t="s">
        <v>320</v>
      </c>
      <c r="D2015" s="11"/>
      <c r="E2015" s="11" t="s">
        <v>93</v>
      </c>
      <c r="F2015" s="11">
        <v>464</v>
      </c>
      <c r="G2015" s="11"/>
      <c r="H2015" s="11">
        <f t="shared" si="145"/>
        <v>1</v>
      </c>
      <c r="I2015" s="11"/>
      <c r="J2015" s="204">
        <v>81.86</v>
      </c>
      <c r="K2015" s="11"/>
      <c r="M2015" s="11">
        <v>1</v>
      </c>
      <c r="N2015" s="70"/>
      <c r="P2015" s="193">
        <f t="shared" si="148"/>
        <v>81.86</v>
      </c>
      <c r="Q2015" s="11"/>
      <c r="R2015" s="11"/>
      <c r="S2015" s="11"/>
      <c r="T2015" s="171">
        <f t="shared" si="149"/>
        <v>464</v>
      </c>
      <c r="U2015" s="11"/>
      <c r="V2015" s="11"/>
      <c r="W2015" s="11"/>
      <c r="Y2015" s="171">
        <v>81.86</v>
      </c>
      <c r="Z2015" s="171">
        <f t="shared" si="146"/>
        <v>106.96</v>
      </c>
      <c r="AA2015" s="172"/>
      <c r="AB2015" s="171">
        <f t="shared" si="147"/>
        <v>69.77</v>
      </c>
      <c r="AC2015" s="171">
        <v>91.54</v>
      </c>
      <c r="AD2015" s="171"/>
      <c r="AE2015" s="4"/>
      <c r="AF2015" s="4"/>
    </row>
    <row r="2016" spans="1:32">
      <c r="A2016" s="56"/>
      <c r="B2016" s="192"/>
      <c r="C2016" s="11" t="s">
        <v>321</v>
      </c>
      <c r="D2016" s="11"/>
      <c r="E2016" s="11" t="s">
        <v>322</v>
      </c>
      <c r="F2016" s="11">
        <v>3158</v>
      </c>
      <c r="G2016" s="11"/>
      <c r="H2016" s="11">
        <f t="shared" si="145"/>
        <v>10</v>
      </c>
      <c r="I2016" s="11"/>
      <c r="J2016" s="204">
        <v>566.9</v>
      </c>
      <c r="K2016" s="11"/>
      <c r="M2016" s="11">
        <v>9</v>
      </c>
      <c r="N2016" s="70"/>
      <c r="P2016" s="193">
        <f t="shared" si="148"/>
        <v>62.988888888888887</v>
      </c>
      <c r="Q2016" s="11"/>
      <c r="R2016" s="11"/>
      <c r="S2016" s="11"/>
      <c r="T2016" s="171">
        <f t="shared" si="149"/>
        <v>350.88888888888891</v>
      </c>
      <c r="U2016" s="11"/>
      <c r="V2016" s="11"/>
      <c r="W2016" s="11"/>
      <c r="Y2016" s="171">
        <v>566.9</v>
      </c>
      <c r="Z2016" s="171">
        <f t="shared" si="146"/>
        <v>740.69</v>
      </c>
      <c r="AA2016" s="172"/>
      <c r="AB2016" s="171">
        <f t="shared" si="147"/>
        <v>483.19</v>
      </c>
      <c r="AC2016" s="171">
        <v>633.96</v>
      </c>
      <c r="AD2016" s="171"/>
      <c r="AE2016" s="4"/>
      <c r="AF2016" s="4"/>
    </row>
    <row r="2017" spans="1:32">
      <c r="A2017" s="56"/>
      <c r="B2017" s="192"/>
      <c r="C2017" s="11" t="s">
        <v>323</v>
      </c>
      <c r="D2017" s="11"/>
      <c r="E2017" s="11" t="s">
        <v>133</v>
      </c>
      <c r="F2017" s="11">
        <v>71665</v>
      </c>
      <c r="G2017" s="11"/>
      <c r="H2017" s="11">
        <f t="shared" si="145"/>
        <v>225</v>
      </c>
      <c r="I2017" s="11"/>
      <c r="J2017" s="204">
        <v>10836.400000000001</v>
      </c>
      <c r="K2017" s="11"/>
      <c r="M2017" s="11">
        <v>39</v>
      </c>
      <c r="N2017" s="70"/>
      <c r="P2017" s="193">
        <f t="shared" si="148"/>
        <v>277.8564102564103</v>
      </c>
      <c r="Q2017" s="11"/>
      <c r="R2017" s="11"/>
      <c r="S2017" s="11"/>
      <c r="T2017" s="171">
        <f t="shared" si="149"/>
        <v>1837.5641025641025</v>
      </c>
      <c r="U2017" s="11"/>
      <c r="V2017" s="11"/>
      <c r="W2017" s="11"/>
      <c r="Y2017" s="171">
        <v>10836.400000000001</v>
      </c>
      <c r="Z2017" s="171">
        <f t="shared" si="146"/>
        <v>14158.41</v>
      </c>
      <c r="AA2017" s="172"/>
      <c r="AB2017" s="171">
        <f t="shared" si="147"/>
        <v>9236.23</v>
      </c>
      <c r="AC2017" s="171">
        <v>12118.31</v>
      </c>
      <c r="AD2017" s="171"/>
      <c r="AE2017" s="4"/>
      <c r="AF2017" s="4"/>
    </row>
    <row r="2018" spans="1:32">
      <c r="A2018" s="56"/>
      <c r="B2018" s="192"/>
      <c r="C2018" s="11" t="s">
        <v>323</v>
      </c>
      <c r="D2018" s="11"/>
      <c r="E2018" s="11" t="s">
        <v>59</v>
      </c>
      <c r="F2018" s="11">
        <v>1</v>
      </c>
      <c r="G2018" s="11"/>
      <c r="H2018" s="11">
        <f t="shared" si="145"/>
        <v>0</v>
      </c>
      <c r="I2018" s="11"/>
      <c r="J2018" s="204">
        <v>13.18</v>
      </c>
      <c r="K2018" s="11"/>
      <c r="M2018" s="11">
        <v>1</v>
      </c>
      <c r="N2018" s="70"/>
      <c r="P2018" s="193">
        <f t="shared" si="148"/>
        <v>13.18</v>
      </c>
      <c r="Q2018" s="11"/>
      <c r="R2018" s="11"/>
      <c r="S2018" s="11"/>
      <c r="T2018" s="171">
        <f t="shared" si="149"/>
        <v>1</v>
      </c>
      <c r="U2018" s="11"/>
      <c r="V2018" s="11"/>
      <c r="W2018" s="11"/>
      <c r="Y2018" s="171">
        <v>13.18</v>
      </c>
      <c r="Z2018" s="171">
        <f t="shared" si="146"/>
        <v>17.22</v>
      </c>
      <c r="AA2018" s="172"/>
      <c r="AB2018" s="171">
        <f t="shared" si="147"/>
        <v>11.23</v>
      </c>
      <c r="AC2018" s="171">
        <v>14.74</v>
      </c>
      <c r="AD2018" s="171"/>
      <c r="AE2018" s="4"/>
      <c r="AF2018" s="4"/>
    </row>
    <row r="2019" spans="1:32">
      <c r="A2019" s="56"/>
      <c r="B2019" s="192"/>
      <c r="C2019" s="11" t="s">
        <v>326</v>
      </c>
      <c r="D2019" s="11"/>
      <c r="E2019" s="11" t="s">
        <v>96</v>
      </c>
      <c r="F2019" s="11">
        <v>1418802</v>
      </c>
      <c r="G2019" s="11"/>
      <c r="H2019" s="11">
        <f t="shared" si="145"/>
        <v>4453</v>
      </c>
      <c r="I2019" s="11"/>
      <c r="J2019" s="204">
        <v>156926.62</v>
      </c>
      <c r="K2019" s="11"/>
      <c r="M2019" s="11">
        <v>237</v>
      </c>
      <c r="N2019" s="70"/>
      <c r="P2019" s="193">
        <f t="shared" si="148"/>
        <v>662.13763713080164</v>
      </c>
      <c r="Q2019" s="11"/>
      <c r="R2019" s="11"/>
      <c r="S2019" s="11"/>
      <c r="T2019" s="171">
        <f t="shared" si="149"/>
        <v>5986.506329113924</v>
      </c>
      <c r="U2019" s="11"/>
      <c r="V2019" s="11"/>
      <c r="W2019" s="11"/>
      <c r="Y2019" s="171">
        <v>156926.62</v>
      </c>
      <c r="Z2019" s="171">
        <f t="shared" si="146"/>
        <v>205034.07</v>
      </c>
      <c r="AA2019" s="172"/>
      <c r="AB2019" s="171">
        <f t="shared" si="147"/>
        <v>133753.85999999999</v>
      </c>
      <c r="AC2019" s="171">
        <v>175490.52</v>
      </c>
      <c r="AD2019" s="171"/>
      <c r="AE2019" s="4"/>
      <c r="AF2019" s="4"/>
    </row>
    <row r="2020" spans="1:32">
      <c r="A2020" s="56"/>
      <c r="B2020" s="192"/>
      <c r="C2020" s="11" t="s">
        <v>327</v>
      </c>
      <c r="D2020" s="11"/>
      <c r="E2020" s="11" t="s">
        <v>77</v>
      </c>
      <c r="F2020" s="11">
        <v>363968</v>
      </c>
      <c r="G2020" s="11"/>
      <c r="H2020" s="11">
        <f t="shared" si="145"/>
        <v>1142</v>
      </c>
      <c r="I2020" s="11"/>
      <c r="J2020" s="204">
        <v>51743.890000000007</v>
      </c>
      <c r="K2020" s="11"/>
      <c r="M2020" s="11">
        <v>193</v>
      </c>
      <c r="N2020" s="70"/>
      <c r="P2020" s="193">
        <f t="shared" si="148"/>
        <v>268.1030569948187</v>
      </c>
      <c r="Q2020" s="11"/>
      <c r="R2020" s="11"/>
      <c r="S2020" s="11"/>
      <c r="T2020" s="171">
        <f t="shared" si="149"/>
        <v>1885.8445595854923</v>
      </c>
      <c r="U2020" s="11"/>
      <c r="V2020" s="11"/>
      <c r="W2020" s="11"/>
      <c r="Y2020" s="171">
        <v>51743.890000000007</v>
      </c>
      <c r="Z2020" s="171">
        <f t="shared" si="146"/>
        <v>67606.509999999995</v>
      </c>
      <c r="AA2020" s="172"/>
      <c r="AB2020" s="171">
        <f t="shared" si="147"/>
        <v>44103.07</v>
      </c>
      <c r="AC2020" s="171">
        <v>57865.02</v>
      </c>
      <c r="AD2020" s="171"/>
      <c r="AE2020" s="4"/>
      <c r="AF2020" s="4"/>
    </row>
    <row r="2021" spans="1:32">
      <c r="A2021" s="56"/>
      <c r="B2021" s="192"/>
      <c r="C2021" s="11" t="s">
        <v>328</v>
      </c>
      <c r="D2021" s="11"/>
      <c r="E2021" s="11" t="s">
        <v>187</v>
      </c>
      <c r="F2021" s="11">
        <v>2688</v>
      </c>
      <c r="G2021" s="11"/>
      <c r="H2021" s="11">
        <f t="shared" si="145"/>
        <v>8</v>
      </c>
      <c r="I2021" s="11"/>
      <c r="J2021" s="204">
        <v>678.03</v>
      </c>
      <c r="K2021" s="11"/>
      <c r="M2021" s="11">
        <v>12</v>
      </c>
      <c r="N2021" s="70"/>
      <c r="P2021" s="193">
        <f t="shared" si="148"/>
        <v>56.502499999999998</v>
      </c>
      <c r="Q2021" s="11"/>
      <c r="R2021" s="11"/>
      <c r="S2021" s="11"/>
      <c r="T2021" s="171">
        <f t="shared" si="149"/>
        <v>224</v>
      </c>
      <c r="U2021" s="11"/>
      <c r="V2021" s="11"/>
      <c r="W2021" s="11"/>
      <c r="Y2021" s="171">
        <v>678.03</v>
      </c>
      <c r="Z2021" s="171">
        <f t="shared" si="146"/>
        <v>885.89</v>
      </c>
      <c r="AA2021" s="172"/>
      <c r="AB2021" s="171">
        <f t="shared" si="147"/>
        <v>577.91</v>
      </c>
      <c r="AC2021" s="171">
        <v>758.24</v>
      </c>
      <c r="AD2021" s="171"/>
      <c r="AE2021" s="4"/>
      <c r="AF2021" s="4"/>
    </row>
    <row r="2022" spans="1:32">
      <c r="A2022" s="56"/>
      <c r="B2022" s="192"/>
      <c r="C2022" s="11" t="s">
        <v>329</v>
      </c>
      <c r="D2022" s="11"/>
      <c r="E2022" s="11" t="s">
        <v>187</v>
      </c>
      <c r="F2022" s="11">
        <v>18136</v>
      </c>
      <c r="G2022" s="11"/>
      <c r="H2022" s="11">
        <f t="shared" si="145"/>
        <v>57</v>
      </c>
      <c r="I2022" s="11"/>
      <c r="J2022" s="204">
        <v>2701.1499999999996</v>
      </c>
      <c r="K2022" s="11"/>
      <c r="M2022" s="11">
        <v>15</v>
      </c>
      <c r="N2022" s="70"/>
      <c r="P2022" s="193">
        <f t="shared" si="148"/>
        <v>180.07666666666665</v>
      </c>
      <c r="Q2022" s="11"/>
      <c r="R2022" s="11"/>
      <c r="S2022" s="11"/>
      <c r="T2022" s="171">
        <f t="shared" si="149"/>
        <v>1209.0666666666666</v>
      </c>
      <c r="U2022" s="11"/>
      <c r="V2022" s="11"/>
      <c r="W2022" s="11"/>
      <c r="Y2022" s="171">
        <v>2701.1499999999996</v>
      </c>
      <c r="Z2022" s="171">
        <f t="shared" si="146"/>
        <v>3529.21</v>
      </c>
      <c r="AA2022" s="172"/>
      <c r="AB2022" s="171">
        <f t="shared" si="147"/>
        <v>2302.2800000000002</v>
      </c>
      <c r="AC2022" s="171">
        <v>3020.69</v>
      </c>
      <c r="AD2022" s="171"/>
      <c r="AE2022" s="4"/>
      <c r="AF2022" s="4"/>
    </row>
    <row r="2023" spans="1:32">
      <c r="A2023" s="56"/>
      <c r="B2023" s="192"/>
      <c r="C2023" s="11" t="s">
        <v>330</v>
      </c>
      <c r="D2023" s="11"/>
      <c r="E2023" s="11" t="s">
        <v>96</v>
      </c>
      <c r="F2023" s="11">
        <v>1877</v>
      </c>
      <c r="G2023" s="11"/>
      <c r="H2023" s="11">
        <f t="shared" si="145"/>
        <v>6</v>
      </c>
      <c r="I2023" s="11"/>
      <c r="J2023" s="204">
        <v>380.67</v>
      </c>
      <c r="K2023" s="11"/>
      <c r="M2023" s="11">
        <v>6</v>
      </c>
      <c r="N2023" s="70"/>
      <c r="P2023" s="193">
        <f t="shared" si="148"/>
        <v>63.445</v>
      </c>
      <c r="Q2023" s="11"/>
      <c r="R2023" s="11"/>
      <c r="S2023" s="11"/>
      <c r="T2023" s="171">
        <f t="shared" si="149"/>
        <v>312.83333333333331</v>
      </c>
      <c r="U2023" s="11"/>
      <c r="V2023" s="11"/>
      <c r="W2023" s="11"/>
      <c r="Y2023" s="171">
        <v>380.67</v>
      </c>
      <c r="Z2023" s="171">
        <f t="shared" si="146"/>
        <v>497.37</v>
      </c>
      <c r="AA2023" s="172"/>
      <c r="AB2023" s="171">
        <f t="shared" si="147"/>
        <v>324.45999999999998</v>
      </c>
      <c r="AC2023" s="171">
        <v>425.7</v>
      </c>
      <c r="AD2023" s="171"/>
      <c r="AE2023" s="4"/>
      <c r="AF2023" s="4"/>
    </row>
    <row r="2024" spans="1:32">
      <c r="A2024" s="56"/>
      <c r="B2024" s="192"/>
      <c r="C2024" s="11" t="s">
        <v>331</v>
      </c>
      <c r="D2024" s="11"/>
      <c r="E2024" s="11" t="s">
        <v>178</v>
      </c>
      <c r="F2024" s="11">
        <v>78838</v>
      </c>
      <c r="G2024" s="11"/>
      <c r="H2024" s="11">
        <f t="shared" si="145"/>
        <v>247</v>
      </c>
      <c r="I2024" s="11"/>
      <c r="J2024" s="204">
        <v>11645.25</v>
      </c>
      <c r="K2024" s="11"/>
      <c r="M2024" s="11">
        <v>29</v>
      </c>
      <c r="N2024" s="70"/>
      <c r="P2024" s="193">
        <f t="shared" si="148"/>
        <v>401.56034482758622</v>
      </c>
      <c r="Q2024" s="11"/>
      <c r="R2024" s="11"/>
      <c r="S2024" s="11"/>
      <c r="T2024" s="171">
        <f t="shared" si="149"/>
        <v>2718.5517241379312</v>
      </c>
      <c r="U2024" s="11"/>
      <c r="V2024" s="11"/>
      <c r="W2024" s="11"/>
      <c r="Y2024" s="171">
        <v>11645.25</v>
      </c>
      <c r="Z2024" s="171">
        <f t="shared" si="146"/>
        <v>15215.22</v>
      </c>
      <c r="AA2024" s="172"/>
      <c r="AB2024" s="171">
        <f t="shared" si="147"/>
        <v>9925.64</v>
      </c>
      <c r="AC2024" s="171">
        <v>13022.84</v>
      </c>
      <c r="AD2024" s="171"/>
      <c r="AE2024" s="4"/>
      <c r="AF2024" s="4"/>
    </row>
    <row r="2025" spans="1:32">
      <c r="A2025" s="56"/>
      <c r="B2025" s="192"/>
      <c r="C2025" s="11" t="s">
        <v>332</v>
      </c>
      <c r="D2025" s="11"/>
      <c r="E2025" s="11" t="s">
        <v>96</v>
      </c>
      <c r="F2025" s="11">
        <v>44</v>
      </c>
      <c r="G2025" s="11"/>
      <c r="H2025" s="11">
        <f t="shared" si="145"/>
        <v>0</v>
      </c>
      <c r="I2025" s="11"/>
      <c r="J2025" s="204">
        <v>15.37</v>
      </c>
      <c r="K2025" s="11"/>
      <c r="M2025" s="11">
        <v>1</v>
      </c>
      <c r="N2025" s="70"/>
      <c r="P2025" s="193">
        <f t="shared" si="148"/>
        <v>15.37</v>
      </c>
      <c r="Q2025" s="11"/>
      <c r="R2025" s="11"/>
      <c r="S2025" s="11"/>
      <c r="T2025" s="171">
        <f t="shared" si="149"/>
        <v>44</v>
      </c>
      <c r="U2025" s="11"/>
      <c r="V2025" s="11"/>
      <c r="W2025" s="11"/>
      <c r="Y2025" s="171">
        <v>15.37</v>
      </c>
      <c r="Z2025" s="171">
        <f t="shared" si="146"/>
        <v>20.079999999999998</v>
      </c>
      <c r="AA2025" s="172"/>
      <c r="AB2025" s="171">
        <f t="shared" si="147"/>
        <v>13.1</v>
      </c>
      <c r="AC2025" s="171">
        <v>17.190000000000001</v>
      </c>
      <c r="AD2025" s="171"/>
      <c r="AE2025" s="4"/>
      <c r="AF2025" s="4"/>
    </row>
    <row r="2026" spans="1:32">
      <c r="A2026" s="56"/>
      <c r="B2026" s="192"/>
      <c r="C2026" s="11" t="s">
        <v>333</v>
      </c>
      <c r="D2026" s="11"/>
      <c r="E2026" s="11" t="s">
        <v>77</v>
      </c>
      <c r="F2026" s="11">
        <v>176</v>
      </c>
      <c r="G2026" s="11"/>
      <c r="H2026" s="11">
        <f t="shared" si="145"/>
        <v>1</v>
      </c>
      <c r="I2026" s="11"/>
      <c r="J2026" s="204">
        <v>43.66</v>
      </c>
      <c r="K2026" s="11"/>
      <c r="M2026" s="11">
        <v>1</v>
      </c>
      <c r="N2026" s="70"/>
      <c r="P2026" s="193">
        <f t="shared" si="148"/>
        <v>43.66</v>
      </c>
      <c r="Q2026" s="11"/>
      <c r="R2026" s="11"/>
      <c r="S2026" s="11"/>
      <c r="T2026" s="171">
        <f t="shared" si="149"/>
        <v>176</v>
      </c>
      <c r="U2026" s="11"/>
      <c r="V2026" s="11"/>
      <c r="W2026" s="11"/>
      <c r="Y2026" s="171">
        <v>43.66</v>
      </c>
      <c r="Z2026" s="171">
        <f t="shared" si="146"/>
        <v>57.04</v>
      </c>
      <c r="AA2026" s="172"/>
      <c r="AB2026" s="171">
        <f t="shared" si="147"/>
        <v>37.21</v>
      </c>
      <c r="AC2026" s="171">
        <v>48.82</v>
      </c>
      <c r="AD2026" s="171"/>
      <c r="AE2026" s="4"/>
      <c r="AF2026" s="4"/>
    </row>
    <row r="2027" spans="1:32">
      <c r="A2027" s="56"/>
      <c r="B2027" s="192"/>
      <c r="C2027" s="11" t="s">
        <v>592</v>
      </c>
      <c r="D2027" s="11"/>
      <c r="E2027" s="11" t="s">
        <v>219</v>
      </c>
      <c r="F2027" s="11">
        <v>44</v>
      </c>
      <c r="G2027" s="11"/>
      <c r="H2027" s="11">
        <f t="shared" si="145"/>
        <v>0</v>
      </c>
      <c r="I2027" s="11"/>
      <c r="J2027" s="204">
        <v>24.12</v>
      </c>
      <c r="K2027" s="11"/>
      <c r="M2027" s="11">
        <v>1</v>
      </c>
      <c r="N2027" s="70"/>
      <c r="P2027" s="193">
        <f t="shared" si="148"/>
        <v>24.12</v>
      </c>
      <c r="Q2027" s="11"/>
      <c r="R2027" s="11"/>
      <c r="S2027" s="11"/>
      <c r="T2027" s="171">
        <f t="shared" si="149"/>
        <v>44</v>
      </c>
      <c r="U2027" s="11"/>
      <c r="V2027" s="11"/>
      <c r="W2027" s="11"/>
      <c r="Y2027" s="171">
        <v>24.12</v>
      </c>
      <c r="Z2027" s="171">
        <f t="shared" si="146"/>
        <v>31.51</v>
      </c>
      <c r="AA2027" s="172"/>
      <c r="AB2027" s="171">
        <f t="shared" si="147"/>
        <v>20.56</v>
      </c>
      <c r="AC2027" s="171">
        <v>26.97</v>
      </c>
      <c r="AD2027" s="171"/>
      <c r="AE2027" s="4"/>
      <c r="AF2027" s="4"/>
    </row>
    <row r="2028" spans="1:32">
      <c r="A2028" s="56"/>
      <c r="B2028" s="192"/>
      <c r="C2028" s="11" t="s">
        <v>592</v>
      </c>
      <c r="D2028" s="11"/>
      <c r="E2028" s="11" t="s">
        <v>173</v>
      </c>
      <c r="F2028" s="11">
        <v>285</v>
      </c>
      <c r="G2028" s="11"/>
      <c r="H2028" s="11">
        <f t="shared" si="145"/>
        <v>1</v>
      </c>
      <c r="I2028" s="11"/>
      <c r="J2028" s="204">
        <v>159.41999999999999</v>
      </c>
      <c r="K2028" s="11"/>
      <c r="M2028" s="11">
        <v>4</v>
      </c>
      <c r="N2028" s="70"/>
      <c r="P2028" s="193">
        <f t="shared" si="148"/>
        <v>39.854999999999997</v>
      </c>
      <c r="Q2028" s="11"/>
      <c r="R2028" s="11"/>
      <c r="S2028" s="11"/>
      <c r="T2028" s="171">
        <f t="shared" si="149"/>
        <v>71.25</v>
      </c>
      <c r="U2028" s="11"/>
      <c r="V2028" s="11"/>
      <c r="W2028" s="11"/>
      <c r="Y2028" s="171">
        <v>159.41999999999999</v>
      </c>
      <c r="Z2028" s="171">
        <f t="shared" si="146"/>
        <v>208.29</v>
      </c>
      <c r="AA2028" s="172"/>
      <c r="AB2028" s="171">
        <f t="shared" si="147"/>
        <v>135.88</v>
      </c>
      <c r="AC2028" s="171">
        <v>178.28</v>
      </c>
      <c r="AD2028" s="171"/>
      <c r="AE2028" s="4"/>
      <c r="AF2028" s="4"/>
    </row>
    <row r="2029" spans="1:32">
      <c r="A2029" s="56"/>
      <c r="B2029" s="192"/>
      <c r="C2029" s="11" t="s">
        <v>334</v>
      </c>
      <c r="D2029" s="11"/>
      <c r="E2029" s="11" t="s">
        <v>335</v>
      </c>
      <c r="F2029" s="11">
        <v>1433673</v>
      </c>
      <c r="G2029" s="11"/>
      <c r="H2029" s="11">
        <f t="shared" si="145"/>
        <v>4500</v>
      </c>
      <c r="I2029" s="11"/>
      <c r="J2029" s="204">
        <v>86232.010000000097</v>
      </c>
      <c r="K2029" s="11"/>
      <c r="M2029" s="11">
        <v>151</v>
      </c>
      <c r="N2029" s="70"/>
      <c r="P2029" s="193">
        <f t="shared" si="148"/>
        <v>571.0729139072854</v>
      </c>
      <c r="Q2029" s="11"/>
      <c r="R2029" s="11"/>
      <c r="S2029" s="11"/>
      <c r="T2029" s="171">
        <f t="shared" si="149"/>
        <v>9494.5231788079473</v>
      </c>
      <c r="U2029" s="11"/>
      <c r="V2029" s="11"/>
      <c r="W2029" s="11"/>
      <c r="Y2029" s="171">
        <v>86232.010000000097</v>
      </c>
      <c r="Z2029" s="171">
        <f t="shared" si="146"/>
        <v>112667.31</v>
      </c>
      <c r="AA2029" s="172"/>
      <c r="AB2029" s="171">
        <f t="shared" si="147"/>
        <v>73498.460000000006</v>
      </c>
      <c r="AC2029" s="171">
        <v>96432.97</v>
      </c>
      <c r="AD2029" s="171"/>
      <c r="AE2029" s="4"/>
      <c r="AF2029" s="4"/>
    </row>
    <row r="2030" spans="1:32">
      <c r="A2030" s="56"/>
      <c r="B2030" s="192"/>
      <c r="C2030" s="11" t="s">
        <v>336</v>
      </c>
      <c r="D2030" s="11"/>
      <c r="E2030" s="11" t="s">
        <v>173</v>
      </c>
      <c r="F2030" s="11">
        <v>444555</v>
      </c>
      <c r="G2030" s="11"/>
      <c r="H2030" s="11">
        <f t="shared" si="145"/>
        <v>1395</v>
      </c>
      <c r="I2030" s="11"/>
      <c r="J2030" s="204">
        <v>54030.55</v>
      </c>
      <c r="K2030" s="11"/>
      <c r="M2030" s="11">
        <v>128</v>
      </c>
      <c r="N2030" s="70"/>
      <c r="P2030" s="193">
        <f t="shared" si="148"/>
        <v>422.11367187500002</v>
      </c>
      <c r="Q2030" s="11"/>
      <c r="R2030" s="11"/>
      <c r="S2030" s="11"/>
      <c r="T2030" s="171">
        <f t="shared" si="149"/>
        <v>3473.0859375</v>
      </c>
      <c r="U2030" s="11"/>
      <c r="V2030" s="11"/>
      <c r="W2030" s="11"/>
      <c r="Y2030" s="171">
        <v>54030.55</v>
      </c>
      <c r="Z2030" s="171">
        <f t="shared" si="146"/>
        <v>70594.16</v>
      </c>
      <c r="AA2030" s="172"/>
      <c r="AB2030" s="171">
        <f t="shared" si="147"/>
        <v>46052.06</v>
      </c>
      <c r="AC2030" s="171">
        <v>60422.18</v>
      </c>
      <c r="AD2030" s="171"/>
      <c r="AE2030" s="4"/>
      <c r="AF2030" s="4"/>
    </row>
    <row r="2031" spans="1:32">
      <c r="A2031" s="56"/>
      <c r="B2031" s="192"/>
      <c r="C2031" s="11" t="s">
        <v>337</v>
      </c>
      <c r="D2031" s="11"/>
      <c r="E2031" s="11" t="s">
        <v>82</v>
      </c>
      <c r="F2031" s="11">
        <v>3625</v>
      </c>
      <c r="G2031" s="11"/>
      <c r="H2031" s="11">
        <f t="shared" si="145"/>
        <v>11</v>
      </c>
      <c r="I2031" s="11"/>
      <c r="J2031" s="204">
        <v>704.43999999999994</v>
      </c>
      <c r="K2031" s="11"/>
      <c r="M2031" s="11">
        <v>8</v>
      </c>
      <c r="N2031" s="70"/>
      <c r="P2031" s="193">
        <f t="shared" si="148"/>
        <v>88.054999999999993</v>
      </c>
      <c r="Q2031" s="11"/>
      <c r="R2031" s="11"/>
      <c r="S2031" s="11"/>
      <c r="T2031" s="171">
        <f t="shared" si="149"/>
        <v>453.125</v>
      </c>
      <c r="U2031" s="11"/>
      <c r="V2031" s="11"/>
      <c r="W2031" s="11"/>
      <c r="Y2031" s="171">
        <v>704.43999999999994</v>
      </c>
      <c r="Z2031" s="171">
        <f t="shared" si="146"/>
        <v>920.39</v>
      </c>
      <c r="AA2031" s="172"/>
      <c r="AB2031" s="171">
        <f t="shared" si="147"/>
        <v>600.41999999999996</v>
      </c>
      <c r="AC2031" s="171">
        <v>787.77</v>
      </c>
      <c r="AD2031" s="171"/>
      <c r="AE2031" s="4"/>
      <c r="AF2031" s="4"/>
    </row>
    <row r="2032" spans="1:32">
      <c r="A2032" s="56"/>
      <c r="B2032" s="192"/>
      <c r="C2032" s="11" t="s">
        <v>338</v>
      </c>
      <c r="D2032" s="11"/>
      <c r="E2032" s="11" t="s">
        <v>82</v>
      </c>
      <c r="F2032" s="11">
        <v>45</v>
      </c>
      <c r="G2032" s="11"/>
      <c r="H2032" s="11">
        <f t="shared" ref="H2032:H2095" si="150">ROUND($H$2337*F2032/$F$2337,0)</f>
        <v>0</v>
      </c>
      <c r="I2032" s="11"/>
      <c r="J2032" s="204">
        <v>21.29</v>
      </c>
      <c r="K2032" s="11"/>
      <c r="M2032" s="11">
        <v>1</v>
      </c>
      <c r="N2032" s="70"/>
      <c r="P2032" s="193">
        <f t="shared" si="148"/>
        <v>21.29</v>
      </c>
      <c r="Q2032" s="11"/>
      <c r="R2032" s="11"/>
      <c r="S2032" s="11"/>
      <c r="T2032" s="171">
        <f t="shared" si="149"/>
        <v>45</v>
      </c>
      <c r="U2032" s="11"/>
      <c r="V2032" s="11"/>
      <c r="W2032" s="11"/>
      <c r="Y2032" s="171">
        <v>21.29</v>
      </c>
      <c r="Z2032" s="171">
        <f t="shared" ref="Z2032:Z2095" si="151">ROUND($Z$2337*Y2032/$Y$2337,2)</f>
        <v>27.82</v>
      </c>
      <c r="AA2032" s="172"/>
      <c r="AB2032" s="171">
        <f t="shared" ref="AB2032:AB2095" si="152">ROUND($AB$2337*Y2032/$Y$2337,2)</f>
        <v>18.149999999999999</v>
      </c>
      <c r="AC2032" s="171">
        <v>23.81</v>
      </c>
      <c r="AD2032" s="171"/>
      <c r="AE2032" s="4"/>
      <c r="AF2032" s="4"/>
    </row>
    <row r="2033" spans="1:32">
      <c r="A2033" s="56"/>
      <c r="B2033" s="192"/>
      <c r="C2033" s="11" t="s">
        <v>339</v>
      </c>
      <c r="D2033" s="11"/>
      <c r="E2033" s="11" t="s">
        <v>62</v>
      </c>
      <c r="F2033" s="11">
        <v>142</v>
      </c>
      <c r="G2033" s="11"/>
      <c r="H2033" s="11">
        <f t="shared" si="150"/>
        <v>0</v>
      </c>
      <c r="I2033" s="11"/>
      <c r="J2033" s="204">
        <v>70.759999999999991</v>
      </c>
      <c r="K2033" s="11"/>
      <c r="M2033" s="11">
        <v>2</v>
      </c>
      <c r="N2033" s="70"/>
      <c r="P2033" s="193">
        <f t="shared" ref="P2033:P2096" si="153">J2033/M2033</f>
        <v>35.379999999999995</v>
      </c>
      <c r="Q2033" s="11"/>
      <c r="R2033" s="11"/>
      <c r="S2033" s="11"/>
      <c r="T2033" s="171">
        <f t="shared" ref="T2033:T2096" si="154">F2033/M2033</f>
        <v>71</v>
      </c>
      <c r="U2033" s="11"/>
      <c r="V2033" s="11"/>
      <c r="W2033" s="11"/>
      <c r="Y2033" s="171">
        <v>70.759999999999991</v>
      </c>
      <c r="Z2033" s="171">
        <f t="shared" si="151"/>
        <v>92.45</v>
      </c>
      <c r="AA2033" s="172"/>
      <c r="AB2033" s="171">
        <f t="shared" si="152"/>
        <v>60.31</v>
      </c>
      <c r="AC2033" s="171">
        <v>79.13</v>
      </c>
      <c r="AD2033" s="171"/>
      <c r="AE2033" s="4"/>
      <c r="AF2033" s="4"/>
    </row>
    <row r="2034" spans="1:32">
      <c r="A2034" s="56"/>
      <c r="B2034" s="192"/>
      <c r="C2034" s="11" t="s">
        <v>340</v>
      </c>
      <c r="D2034" s="11"/>
      <c r="E2034" s="11" t="s">
        <v>341</v>
      </c>
      <c r="F2034" s="11">
        <v>264679</v>
      </c>
      <c r="G2034" s="11"/>
      <c r="H2034" s="11">
        <f t="shared" si="150"/>
        <v>831</v>
      </c>
      <c r="I2034" s="11"/>
      <c r="J2034" s="204">
        <v>34714.639999999992</v>
      </c>
      <c r="K2034" s="11"/>
      <c r="M2034" s="11">
        <v>93</v>
      </c>
      <c r="N2034" s="70"/>
      <c r="P2034" s="193">
        <f t="shared" si="153"/>
        <v>373.2756989247311</v>
      </c>
      <c r="Q2034" s="11"/>
      <c r="R2034" s="11"/>
      <c r="S2034" s="11"/>
      <c r="T2034" s="171">
        <f t="shared" si="154"/>
        <v>2846.010752688172</v>
      </c>
      <c r="U2034" s="11"/>
      <c r="V2034" s="11"/>
      <c r="W2034" s="11"/>
      <c r="Y2034" s="171">
        <v>34714.639999999992</v>
      </c>
      <c r="Z2034" s="171">
        <f t="shared" si="151"/>
        <v>45356.77</v>
      </c>
      <c r="AA2034" s="172"/>
      <c r="AB2034" s="171">
        <f t="shared" si="152"/>
        <v>29588.46</v>
      </c>
      <c r="AC2034" s="171">
        <v>38821.269999999997</v>
      </c>
      <c r="AD2034" s="171"/>
      <c r="AE2034" s="4"/>
      <c r="AF2034" s="4"/>
    </row>
    <row r="2035" spans="1:32">
      <c r="A2035" s="56"/>
      <c r="B2035" s="192"/>
      <c r="C2035" s="11" t="s">
        <v>342</v>
      </c>
      <c r="D2035" s="11"/>
      <c r="E2035" s="11" t="s">
        <v>161</v>
      </c>
      <c r="F2035" s="11">
        <v>55903</v>
      </c>
      <c r="G2035" s="11"/>
      <c r="H2035" s="11">
        <f t="shared" si="150"/>
        <v>175</v>
      </c>
      <c r="I2035" s="11"/>
      <c r="J2035" s="204">
        <v>8783.6299999999992</v>
      </c>
      <c r="K2035" s="11"/>
      <c r="M2035" s="11">
        <v>48</v>
      </c>
      <c r="N2035" s="70"/>
      <c r="P2035" s="193">
        <f t="shared" si="153"/>
        <v>182.99229166666666</v>
      </c>
      <c r="Q2035" s="11"/>
      <c r="R2035" s="11"/>
      <c r="S2035" s="11"/>
      <c r="T2035" s="171">
        <f t="shared" si="154"/>
        <v>1164.6458333333333</v>
      </c>
      <c r="U2035" s="11"/>
      <c r="V2035" s="11"/>
      <c r="W2035" s="11"/>
      <c r="Y2035" s="171">
        <v>8783.6299999999992</v>
      </c>
      <c r="Z2035" s="171">
        <f t="shared" si="151"/>
        <v>11476.34</v>
      </c>
      <c r="AA2035" s="172"/>
      <c r="AB2035" s="171">
        <f t="shared" si="152"/>
        <v>7486.58</v>
      </c>
      <c r="AC2035" s="171">
        <v>9822.7000000000007</v>
      </c>
      <c r="AD2035" s="171"/>
      <c r="AE2035" s="4"/>
      <c r="AF2035" s="4"/>
    </row>
    <row r="2036" spans="1:32">
      <c r="A2036" s="56"/>
      <c r="B2036" s="192"/>
      <c r="C2036" s="11" t="s">
        <v>343</v>
      </c>
      <c r="D2036" s="11"/>
      <c r="E2036" s="11" t="s">
        <v>189</v>
      </c>
      <c r="F2036" s="11">
        <v>780271</v>
      </c>
      <c r="G2036" s="11"/>
      <c r="H2036" s="11">
        <f t="shared" si="150"/>
        <v>2449</v>
      </c>
      <c r="I2036" s="11"/>
      <c r="J2036" s="204">
        <v>62265.440000000024</v>
      </c>
      <c r="K2036" s="11"/>
      <c r="M2036" s="11">
        <v>139</v>
      </c>
      <c r="N2036" s="70"/>
      <c r="P2036" s="193">
        <f t="shared" si="153"/>
        <v>447.95280575539584</v>
      </c>
      <c r="Q2036" s="11"/>
      <c r="R2036" s="11"/>
      <c r="S2036" s="11"/>
      <c r="T2036" s="171">
        <f t="shared" si="154"/>
        <v>5613.4604316546765</v>
      </c>
      <c r="U2036" s="11"/>
      <c r="V2036" s="11"/>
      <c r="W2036" s="11"/>
      <c r="Y2036" s="171">
        <v>62265.440000000024</v>
      </c>
      <c r="Z2036" s="171">
        <f t="shared" si="151"/>
        <v>81353.539999999994</v>
      </c>
      <c r="AA2036" s="172"/>
      <c r="AB2036" s="171">
        <f t="shared" si="152"/>
        <v>53070.94</v>
      </c>
      <c r="AC2036" s="171">
        <v>69631.23</v>
      </c>
      <c r="AD2036" s="171"/>
      <c r="AE2036" s="4"/>
      <c r="AF2036" s="4"/>
    </row>
    <row r="2037" spans="1:32">
      <c r="A2037" s="56"/>
      <c r="B2037" s="192"/>
      <c r="C2037" s="11" t="s">
        <v>344</v>
      </c>
      <c r="D2037" s="11"/>
      <c r="E2037" s="11" t="s">
        <v>108</v>
      </c>
      <c r="F2037" s="11">
        <v>39822</v>
      </c>
      <c r="G2037" s="11"/>
      <c r="H2037" s="11">
        <f t="shared" si="150"/>
        <v>125</v>
      </c>
      <c r="I2037" s="11"/>
      <c r="J2037" s="204">
        <v>4712.5300000000007</v>
      </c>
      <c r="K2037" s="11"/>
      <c r="M2037" s="11">
        <v>14</v>
      </c>
      <c r="N2037" s="70"/>
      <c r="P2037" s="193">
        <f t="shared" si="153"/>
        <v>336.60928571428576</v>
      </c>
      <c r="Q2037" s="11"/>
      <c r="R2037" s="11"/>
      <c r="S2037" s="11"/>
      <c r="T2037" s="171">
        <f t="shared" si="154"/>
        <v>2844.4285714285716</v>
      </c>
      <c r="U2037" s="11"/>
      <c r="V2037" s="11"/>
      <c r="W2037" s="11"/>
      <c r="Y2037" s="171">
        <v>4712.5300000000007</v>
      </c>
      <c r="Z2037" s="171">
        <f t="shared" si="151"/>
        <v>6157.2</v>
      </c>
      <c r="AA2037" s="172"/>
      <c r="AB2037" s="171">
        <f t="shared" si="152"/>
        <v>4016.65</v>
      </c>
      <c r="AC2037" s="171">
        <v>5270.01</v>
      </c>
      <c r="AD2037" s="171"/>
      <c r="AE2037" s="4"/>
      <c r="AF2037" s="4"/>
    </row>
    <row r="2038" spans="1:32">
      <c r="A2038" s="56"/>
      <c r="B2038" s="192"/>
      <c r="C2038" s="11" t="s">
        <v>345</v>
      </c>
      <c r="D2038" s="11"/>
      <c r="E2038" s="11" t="s">
        <v>52</v>
      </c>
      <c r="F2038" s="11">
        <v>2494</v>
      </c>
      <c r="G2038" s="11"/>
      <c r="H2038" s="11">
        <f t="shared" si="150"/>
        <v>8</v>
      </c>
      <c r="I2038" s="11"/>
      <c r="J2038" s="204">
        <v>290.26</v>
      </c>
      <c r="K2038" s="11"/>
      <c r="M2038" s="11">
        <v>1</v>
      </c>
      <c r="N2038" s="70"/>
      <c r="P2038" s="193">
        <f t="shared" si="153"/>
        <v>290.26</v>
      </c>
      <c r="Q2038" s="11"/>
      <c r="R2038" s="11"/>
      <c r="S2038" s="11"/>
      <c r="T2038" s="171">
        <f t="shared" si="154"/>
        <v>2494</v>
      </c>
      <c r="U2038" s="11"/>
      <c r="V2038" s="11"/>
      <c r="W2038" s="11"/>
      <c r="Y2038" s="171">
        <v>290.26</v>
      </c>
      <c r="Z2038" s="171">
        <f t="shared" si="151"/>
        <v>379.24</v>
      </c>
      <c r="AA2038" s="172"/>
      <c r="AB2038" s="171">
        <f t="shared" si="152"/>
        <v>247.4</v>
      </c>
      <c r="AC2038" s="171">
        <v>324.60000000000002</v>
      </c>
      <c r="AD2038" s="171"/>
      <c r="AE2038" s="4"/>
      <c r="AF2038" s="4"/>
    </row>
    <row r="2039" spans="1:32">
      <c r="A2039" s="56"/>
      <c r="B2039" s="192"/>
      <c r="C2039" s="11" t="s">
        <v>345</v>
      </c>
      <c r="D2039" s="11"/>
      <c r="E2039" s="11" t="s">
        <v>54</v>
      </c>
      <c r="F2039" s="11">
        <v>1847</v>
      </c>
      <c r="G2039" s="11"/>
      <c r="H2039" s="11">
        <f t="shared" si="150"/>
        <v>6</v>
      </c>
      <c r="I2039" s="11"/>
      <c r="J2039" s="204">
        <v>167.24</v>
      </c>
      <c r="K2039" s="11"/>
      <c r="M2039" s="11">
        <v>1</v>
      </c>
      <c r="N2039" s="70"/>
      <c r="P2039" s="193">
        <f t="shared" si="153"/>
        <v>167.24</v>
      </c>
      <c r="Q2039" s="11"/>
      <c r="R2039" s="11"/>
      <c r="S2039" s="11"/>
      <c r="T2039" s="171">
        <f t="shared" si="154"/>
        <v>1847</v>
      </c>
      <c r="U2039" s="11"/>
      <c r="V2039" s="11"/>
      <c r="W2039" s="11"/>
      <c r="Y2039" s="171">
        <v>167.24</v>
      </c>
      <c r="Z2039" s="171">
        <f t="shared" si="151"/>
        <v>218.51</v>
      </c>
      <c r="AA2039" s="172"/>
      <c r="AB2039" s="171">
        <f t="shared" si="152"/>
        <v>142.54</v>
      </c>
      <c r="AC2039" s="171">
        <v>187.02</v>
      </c>
      <c r="AD2039" s="171"/>
      <c r="AE2039" s="4"/>
      <c r="AF2039" s="4"/>
    </row>
    <row r="2040" spans="1:32">
      <c r="A2040" s="56"/>
      <c r="B2040" s="192"/>
      <c r="C2040" s="11" t="s">
        <v>345</v>
      </c>
      <c r="D2040" s="11"/>
      <c r="E2040" s="11" t="s">
        <v>346</v>
      </c>
      <c r="F2040" s="11">
        <v>30732</v>
      </c>
      <c r="G2040" s="11"/>
      <c r="H2040" s="11">
        <f t="shared" si="150"/>
        <v>96</v>
      </c>
      <c r="I2040" s="11"/>
      <c r="J2040" s="204">
        <v>5264.09</v>
      </c>
      <c r="K2040" s="11"/>
      <c r="M2040" s="11">
        <v>11</v>
      </c>
      <c r="N2040" s="70"/>
      <c r="P2040" s="193">
        <f t="shared" si="153"/>
        <v>478.55363636363637</v>
      </c>
      <c r="Q2040" s="11"/>
      <c r="R2040" s="11"/>
      <c r="S2040" s="11"/>
      <c r="T2040" s="171">
        <f t="shared" si="154"/>
        <v>2793.818181818182</v>
      </c>
      <c r="U2040" s="11"/>
      <c r="V2040" s="11"/>
      <c r="W2040" s="11"/>
      <c r="Y2040" s="171">
        <v>5264.09</v>
      </c>
      <c r="Z2040" s="171">
        <f t="shared" si="151"/>
        <v>6877.85</v>
      </c>
      <c r="AA2040" s="172"/>
      <c r="AB2040" s="171">
        <f t="shared" si="152"/>
        <v>4486.76</v>
      </c>
      <c r="AC2040" s="171">
        <v>5886.81</v>
      </c>
      <c r="AD2040" s="171"/>
      <c r="AE2040" s="4"/>
      <c r="AF2040" s="4"/>
    </row>
    <row r="2041" spans="1:32">
      <c r="A2041" s="56"/>
      <c r="B2041" s="192"/>
      <c r="C2041" s="11" t="s">
        <v>347</v>
      </c>
      <c r="D2041" s="11"/>
      <c r="E2041" s="11" t="s">
        <v>98</v>
      </c>
      <c r="F2041" s="11">
        <v>1776</v>
      </c>
      <c r="G2041" s="11"/>
      <c r="H2041" s="11">
        <f t="shared" si="150"/>
        <v>6</v>
      </c>
      <c r="I2041" s="11"/>
      <c r="J2041" s="204">
        <v>382.26</v>
      </c>
      <c r="K2041" s="11"/>
      <c r="M2041" s="11">
        <v>6</v>
      </c>
      <c r="N2041" s="70"/>
      <c r="P2041" s="193">
        <f t="shared" si="153"/>
        <v>63.71</v>
      </c>
      <c r="Q2041" s="11"/>
      <c r="R2041" s="11"/>
      <c r="S2041" s="11"/>
      <c r="T2041" s="171">
        <f t="shared" si="154"/>
        <v>296</v>
      </c>
      <c r="U2041" s="11"/>
      <c r="V2041" s="11"/>
      <c r="W2041" s="11"/>
      <c r="Y2041" s="171">
        <v>382.26</v>
      </c>
      <c r="Z2041" s="171">
        <f t="shared" si="151"/>
        <v>499.45</v>
      </c>
      <c r="AA2041" s="172"/>
      <c r="AB2041" s="171">
        <f t="shared" si="152"/>
        <v>325.81</v>
      </c>
      <c r="AC2041" s="171">
        <v>427.48</v>
      </c>
      <c r="AD2041" s="171"/>
      <c r="AE2041" s="4"/>
      <c r="AF2041" s="4"/>
    </row>
    <row r="2042" spans="1:32">
      <c r="A2042" s="56"/>
      <c r="B2042" s="192"/>
      <c r="C2042" s="11" t="s">
        <v>348</v>
      </c>
      <c r="D2042" s="11"/>
      <c r="E2042" s="11" t="s">
        <v>349</v>
      </c>
      <c r="F2042" s="11">
        <v>372</v>
      </c>
      <c r="G2042" s="11"/>
      <c r="H2042" s="11">
        <f t="shared" si="150"/>
        <v>1</v>
      </c>
      <c r="I2042" s="11"/>
      <c r="J2042" s="204">
        <v>23.81</v>
      </c>
      <c r="K2042" s="11"/>
      <c r="M2042" s="11">
        <v>1</v>
      </c>
      <c r="N2042" s="70"/>
      <c r="P2042" s="193">
        <f t="shared" si="153"/>
        <v>23.81</v>
      </c>
      <c r="Q2042" s="11"/>
      <c r="R2042" s="11"/>
      <c r="S2042" s="11"/>
      <c r="T2042" s="171">
        <f t="shared" si="154"/>
        <v>372</v>
      </c>
      <c r="U2042" s="11"/>
      <c r="V2042" s="11"/>
      <c r="W2042" s="11"/>
      <c r="Y2042" s="171">
        <v>23.81</v>
      </c>
      <c r="Z2042" s="171">
        <f t="shared" si="151"/>
        <v>31.11</v>
      </c>
      <c r="AA2042" s="172"/>
      <c r="AB2042" s="171">
        <f t="shared" si="152"/>
        <v>20.29</v>
      </c>
      <c r="AC2042" s="171">
        <v>26.63</v>
      </c>
      <c r="AD2042" s="171"/>
      <c r="AE2042" s="4"/>
      <c r="AF2042" s="4"/>
    </row>
    <row r="2043" spans="1:32">
      <c r="A2043" s="56"/>
      <c r="B2043" s="192"/>
      <c r="C2043" s="11" t="s">
        <v>348</v>
      </c>
      <c r="D2043" s="11"/>
      <c r="E2043" s="11" t="s">
        <v>115</v>
      </c>
      <c r="F2043" s="11">
        <v>25</v>
      </c>
      <c r="G2043" s="11"/>
      <c r="H2043" s="11">
        <f t="shared" si="150"/>
        <v>0</v>
      </c>
      <c r="I2043" s="11"/>
      <c r="J2043" s="204">
        <v>17.41</v>
      </c>
      <c r="K2043" s="11"/>
      <c r="M2043" s="11">
        <v>1</v>
      </c>
      <c r="N2043" s="70"/>
      <c r="P2043" s="193">
        <f t="shared" si="153"/>
        <v>17.41</v>
      </c>
      <c r="Q2043" s="11"/>
      <c r="R2043" s="11"/>
      <c r="S2043" s="11"/>
      <c r="T2043" s="171">
        <f t="shared" si="154"/>
        <v>25</v>
      </c>
      <c r="U2043" s="11"/>
      <c r="V2043" s="11"/>
      <c r="W2043" s="11"/>
      <c r="Y2043" s="171">
        <v>17.41</v>
      </c>
      <c r="Z2043" s="171">
        <f t="shared" si="151"/>
        <v>22.75</v>
      </c>
      <c r="AA2043" s="172"/>
      <c r="AB2043" s="171">
        <f t="shared" si="152"/>
        <v>14.84</v>
      </c>
      <c r="AC2043" s="171">
        <v>19.47</v>
      </c>
      <c r="AD2043" s="171"/>
      <c r="AE2043" s="4"/>
      <c r="AF2043" s="4"/>
    </row>
    <row r="2044" spans="1:32">
      <c r="A2044" s="56"/>
      <c r="B2044" s="192"/>
      <c r="C2044" s="11" t="s">
        <v>348</v>
      </c>
      <c r="D2044" s="11"/>
      <c r="E2044" s="11" t="s">
        <v>350</v>
      </c>
      <c r="F2044" s="11">
        <v>675895</v>
      </c>
      <c r="G2044" s="11"/>
      <c r="H2044" s="11">
        <f t="shared" si="150"/>
        <v>2121</v>
      </c>
      <c r="I2044" s="11"/>
      <c r="J2044" s="204">
        <v>39071.760000000017</v>
      </c>
      <c r="K2044" s="11"/>
      <c r="M2044" s="11">
        <v>58</v>
      </c>
      <c r="N2044" s="70"/>
      <c r="P2044" s="193">
        <f t="shared" si="153"/>
        <v>673.65103448275886</v>
      </c>
      <c r="Q2044" s="11"/>
      <c r="R2044" s="11"/>
      <c r="S2044" s="11"/>
      <c r="T2044" s="171">
        <f t="shared" si="154"/>
        <v>11653.362068965518</v>
      </c>
      <c r="U2044" s="11"/>
      <c r="V2044" s="11"/>
      <c r="W2044" s="11"/>
      <c r="Y2044" s="171">
        <v>39071.760000000017</v>
      </c>
      <c r="Z2044" s="171">
        <f t="shared" si="151"/>
        <v>51049.599999999999</v>
      </c>
      <c r="AA2044" s="172"/>
      <c r="AB2044" s="171">
        <f t="shared" si="152"/>
        <v>33302.18</v>
      </c>
      <c r="AC2044" s="171">
        <v>43693.82</v>
      </c>
      <c r="AD2044" s="171"/>
      <c r="AE2044" s="4"/>
      <c r="AF2044" s="4"/>
    </row>
    <row r="2045" spans="1:32">
      <c r="A2045" s="56"/>
      <c r="B2045" s="192"/>
      <c r="C2045" s="11" t="s">
        <v>351</v>
      </c>
      <c r="D2045" s="11"/>
      <c r="E2045" s="11" t="s">
        <v>189</v>
      </c>
      <c r="F2045" s="11">
        <v>1774276</v>
      </c>
      <c r="G2045" s="11"/>
      <c r="H2045" s="11">
        <f t="shared" si="150"/>
        <v>5569</v>
      </c>
      <c r="I2045" s="11"/>
      <c r="J2045" s="204">
        <v>243355.32999999978</v>
      </c>
      <c r="K2045" s="11"/>
      <c r="M2045" s="11">
        <v>741</v>
      </c>
      <c r="N2045" s="70"/>
      <c r="P2045" s="193">
        <f t="shared" si="153"/>
        <v>328.41475033738163</v>
      </c>
      <c r="Q2045" s="11"/>
      <c r="R2045" s="11"/>
      <c r="S2045" s="11"/>
      <c r="T2045" s="171">
        <f t="shared" si="154"/>
        <v>2394.4345479082322</v>
      </c>
      <c r="U2045" s="11"/>
      <c r="V2045" s="11"/>
      <c r="W2045" s="11"/>
      <c r="Y2045" s="171">
        <v>243355.32999999978</v>
      </c>
      <c r="Z2045" s="171">
        <f t="shared" si="151"/>
        <v>317958.38</v>
      </c>
      <c r="AA2045" s="172"/>
      <c r="AB2045" s="171">
        <f t="shared" si="152"/>
        <v>207419.97</v>
      </c>
      <c r="AC2045" s="171">
        <v>272143.45</v>
      </c>
      <c r="AD2045" s="171"/>
      <c r="AE2045" s="4"/>
      <c r="AF2045" s="4"/>
    </row>
    <row r="2046" spans="1:32">
      <c r="A2046" s="56"/>
      <c r="B2046" s="192"/>
      <c r="C2046" s="11" t="s">
        <v>353</v>
      </c>
      <c r="D2046" s="11"/>
      <c r="E2046" s="11" t="s">
        <v>354</v>
      </c>
      <c r="F2046" s="11">
        <v>1773463</v>
      </c>
      <c r="G2046" s="11"/>
      <c r="H2046" s="11">
        <f t="shared" si="150"/>
        <v>5566</v>
      </c>
      <c r="I2046" s="11"/>
      <c r="J2046" s="204">
        <v>256951.37000000002</v>
      </c>
      <c r="K2046" s="11"/>
      <c r="M2046" s="11">
        <v>536</v>
      </c>
      <c r="N2046" s="70"/>
      <c r="P2046" s="193">
        <f t="shared" si="153"/>
        <v>479.38688432835824</v>
      </c>
      <c r="Q2046" s="11"/>
      <c r="R2046" s="11"/>
      <c r="S2046" s="11"/>
      <c r="T2046" s="171">
        <f t="shared" si="154"/>
        <v>3308.6996268656717</v>
      </c>
      <c r="U2046" s="11"/>
      <c r="V2046" s="11"/>
      <c r="W2046" s="11"/>
      <c r="Y2046" s="171">
        <v>256951.37000000002</v>
      </c>
      <c r="Z2046" s="171">
        <f t="shared" si="151"/>
        <v>335722.42</v>
      </c>
      <c r="AA2046" s="172"/>
      <c r="AB2046" s="171">
        <f t="shared" si="152"/>
        <v>219008.34</v>
      </c>
      <c r="AC2046" s="171">
        <v>287347.86</v>
      </c>
      <c r="AD2046" s="171"/>
      <c r="AE2046" s="4"/>
      <c r="AF2046" s="4"/>
    </row>
    <row r="2047" spans="1:32">
      <c r="A2047" s="56"/>
      <c r="B2047" s="192"/>
      <c r="C2047" s="11" t="s">
        <v>356</v>
      </c>
      <c r="D2047" s="11"/>
      <c r="E2047" s="11" t="s">
        <v>322</v>
      </c>
      <c r="F2047" s="11">
        <v>481843</v>
      </c>
      <c r="G2047" s="11"/>
      <c r="H2047" s="11">
        <f t="shared" si="150"/>
        <v>1512</v>
      </c>
      <c r="I2047" s="11"/>
      <c r="J2047" s="204">
        <v>37411.400000000009</v>
      </c>
      <c r="K2047" s="11"/>
      <c r="M2047" s="11">
        <v>54</v>
      </c>
      <c r="N2047" s="70"/>
      <c r="P2047" s="193">
        <f t="shared" si="153"/>
        <v>692.80370370370383</v>
      </c>
      <c r="Q2047" s="11"/>
      <c r="R2047" s="11"/>
      <c r="S2047" s="11"/>
      <c r="T2047" s="171">
        <f t="shared" si="154"/>
        <v>8923.0185185185182</v>
      </c>
      <c r="U2047" s="11"/>
      <c r="V2047" s="11"/>
      <c r="W2047" s="11"/>
      <c r="Y2047" s="171">
        <v>37411.400000000009</v>
      </c>
      <c r="Z2047" s="171">
        <f t="shared" si="151"/>
        <v>48880.24</v>
      </c>
      <c r="AA2047" s="172"/>
      <c r="AB2047" s="171">
        <f t="shared" si="152"/>
        <v>31887</v>
      </c>
      <c r="AC2047" s="171">
        <v>41837.040000000001</v>
      </c>
      <c r="AD2047" s="171"/>
      <c r="AE2047" s="4"/>
      <c r="AF2047" s="4"/>
    </row>
    <row r="2048" spans="1:32">
      <c r="A2048" s="56"/>
      <c r="B2048" s="192"/>
      <c r="C2048" s="11" t="s">
        <v>357</v>
      </c>
      <c r="D2048" s="11"/>
      <c r="E2048" s="11" t="s">
        <v>131</v>
      </c>
      <c r="F2048" s="11">
        <v>592</v>
      </c>
      <c r="G2048" s="11"/>
      <c r="H2048" s="11">
        <f t="shared" si="150"/>
        <v>2</v>
      </c>
      <c r="I2048" s="11"/>
      <c r="J2048" s="204">
        <v>115.28</v>
      </c>
      <c r="K2048" s="11"/>
      <c r="M2048" s="11">
        <v>1</v>
      </c>
      <c r="N2048" s="70"/>
      <c r="P2048" s="193">
        <f t="shared" si="153"/>
        <v>115.28</v>
      </c>
      <c r="Q2048" s="11"/>
      <c r="R2048" s="11"/>
      <c r="S2048" s="11"/>
      <c r="T2048" s="171">
        <f t="shared" si="154"/>
        <v>592</v>
      </c>
      <c r="U2048" s="11"/>
      <c r="V2048" s="11"/>
      <c r="W2048" s="11"/>
      <c r="Y2048" s="171">
        <v>115.28</v>
      </c>
      <c r="Z2048" s="171">
        <f t="shared" si="151"/>
        <v>150.62</v>
      </c>
      <c r="AA2048" s="172"/>
      <c r="AB2048" s="171">
        <f t="shared" si="152"/>
        <v>98.26</v>
      </c>
      <c r="AC2048" s="171">
        <v>128.91999999999999</v>
      </c>
      <c r="AD2048" s="171"/>
      <c r="AE2048" s="4"/>
      <c r="AF2048" s="4"/>
    </row>
    <row r="2049" spans="1:32">
      <c r="A2049" s="56"/>
      <c r="B2049" s="192"/>
      <c r="C2049" s="11" t="s">
        <v>357</v>
      </c>
      <c r="D2049" s="11"/>
      <c r="E2049" s="11" t="s">
        <v>79</v>
      </c>
      <c r="F2049" s="11">
        <v>1046</v>
      </c>
      <c r="G2049" s="11"/>
      <c r="H2049" s="11">
        <f t="shared" si="150"/>
        <v>3</v>
      </c>
      <c r="I2049" s="11"/>
      <c r="J2049" s="204">
        <v>193.74</v>
      </c>
      <c r="K2049" s="11"/>
      <c r="M2049" s="11">
        <v>1</v>
      </c>
      <c r="N2049" s="70"/>
      <c r="P2049" s="193">
        <f t="shared" si="153"/>
        <v>193.74</v>
      </c>
      <c r="Q2049" s="11"/>
      <c r="R2049" s="11"/>
      <c r="S2049" s="11"/>
      <c r="T2049" s="171">
        <f t="shared" si="154"/>
        <v>1046</v>
      </c>
      <c r="U2049" s="11"/>
      <c r="V2049" s="11"/>
      <c r="W2049" s="11"/>
      <c r="Y2049" s="171">
        <v>193.74</v>
      </c>
      <c r="Z2049" s="171">
        <f t="shared" si="151"/>
        <v>253.13</v>
      </c>
      <c r="AA2049" s="172"/>
      <c r="AB2049" s="171">
        <f t="shared" si="152"/>
        <v>165.13</v>
      </c>
      <c r="AC2049" s="171">
        <v>216.66</v>
      </c>
      <c r="AD2049" s="171"/>
      <c r="AE2049" s="4"/>
      <c r="AF2049" s="4"/>
    </row>
    <row r="2050" spans="1:32">
      <c r="A2050" s="56"/>
      <c r="B2050" s="192"/>
      <c r="C2050" s="11" t="s">
        <v>358</v>
      </c>
      <c r="D2050" s="11"/>
      <c r="E2050" s="11" t="s">
        <v>93</v>
      </c>
      <c r="F2050" s="11">
        <v>241249</v>
      </c>
      <c r="G2050" s="11"/>
      <c r="H2050" s="11">
        <f t="shared" si="150"/>
        <v>757</v>
      </c>
      <c r="I2050" s="11"/>
      <c r="J2050" s="204">
        <v>40742.230000000025</v>
      </c>
      <c r="K2050" s="11"/>
      <c r="M2050" s="11">
        <v>115</v>
      </c>
      <c r="N2050" s="70"/>
      <c r="P2050" s="193">
        <f t="shared" si="153"/>
        <v>354.28026086956544</v>
      </c>
      <c r="Q2050" s="11"/>
      <c r="R2050" s="11"/>
      <c r="S2050" s="11"/>
      <c r="T2050" s="171">
        <f t="shared" si="154"/>
        <v>2097.8173913043479</v>
      </c>
      <c r="U2050" s="11"/>
      <c r="V2050" s="11"/>
      <c r="W2050" s="11"/>
      <c r="Y2050" s="171">
        <v>40742.230000000025</v>
      </c>
      <c r="Z2050" s="171">
        <f t="shared" si="151"/>
        <v>53232.17</v>
      </c>
      <c r="AA2050" s="172"/>
      <c r="AB2050" s="171">
        <f t="shared" si="152"/>
        <v>34725.980000000003</v>
      </c>
      <c r="AC2050" s="171">
        <v>45561.9</v>
      </c>
      <c r="AD2050" s="171"/>
      <c r="AE2050" s="4"/>
      <c r="AF2050" s="4"/>
    </row>
    <row r="2051" spans="1:32">
      <c r="A2051" s="56"/>
      <c r="B2051" s="192"/>
      <c r="C2051" s="11" t="s">
        <v>359</v>
      </c>
      <c r="D2051" s="11"/>
      <c r="E2051" s="11" t="s">
        <v>360</v>
      </c>
      <c r="F2051" s="11">
        <v>466662</v>
      </c>
      <c r="G2051" s="11"/>
      <c r="H2051" s="11">
        <f t="shared" si="150"/>
        <v>1465</v>
      </c>
      <c r="I2051" s="11"/>
      <c r="J2051" s="204">
        <v>56551.190000000031</v>
      </c>
      <c r="K2051" s="11"/>
      <c r="M2051" s="11">
        <v>84</v>
      </c>
      <c r="N2051" s="70"/>
      <c r="P2051" s="193">
        <f t="shared" si="153"/>
        <v>673.22845238095272</v>
      </c>
      <c r="Q2051" s="11"/>
      <c r="R2051" s="11"/>
      <c r="S2051" s="11"/>
      <c r="T2051" s="171">
        <f t="shared" si="154"/>
        <v>5555.5</v>
      </c>
      <c r="U2051" s="11"/>
      <c r="V2051" s="11"/>
      <c r="W2051" s="11"/>
      <c r="Y2051" s="171">
        <v>56551.190000000031</v>
      </c>
      <c r="Z2051" s="171">
        <f t="shared" si="151"/>
        <v>73887.53</v>
      </c>
      <c r="AA2051" s="172"/>
      <c r="AB2051" s="171">
        <f t="shared" si="152"/>
        <v>48200.49</v>
      </c>
      <c r="AC2051" s="171">
        <v>63241.01</v>
      </c>
      <c r="AD2051" s="171"/>
      <c r="AE2051" s="4"/>
      <c r="AF2051" s="4"/>
    </row>
    <row r="2052" spans="1:32">
      <c r="A2052" s="56"/>
      <c r="B2052" s="192"/>
      <c r="C2052" s="11" t="s">
        <v>359</v>
      </c>
      <c r="D2052" s="11"/>
      <c r="E2052" s="11" t="s">
        <v>533</v>
      </c>
      <c r="F2052" s="11">
        <v>410</v>
      </c>
      <c r="G2052" s="11"/>
      <c r="H2052" s="11">
        <f t="shared" si="150"/>
        <v>1</v>
      </c>
      <c r="I2052" s="11"/>
      <c r="J2052" s="204">
        <v>73.099999999999994</v>
      </c>
      <c r="K2052" s="11"/>
      <c r="M2052" s="11">
        <v>1</v>
      </c>
      <c r="N2052" s="70"/>
      <c r="P2052" s="193">
        <f t="shared" si="153"/>
        <v>73.099999999999994</v>
      </c>
      <c r="Q2052" s="11"/>
      <c r="R2052" s="11"/>
      <c r="S2052" s="11"/>
      <c r="T2052" s="171">
        <f t="shared" si="154"/>
        <v>410</v>
      </c>
      <c r="U2052" s="11"/>
      <c r="V2052" s="11"/>
      <c r="W2052" s="11"/>
      <c r="Y2052" s="171">
        <v>73.099999999999994</v>
      </c>
      <c r="Z2052" s="171">
        <f t="shared" si="151"/>
        <v>95.51</v>
      </c>
      <c r="AA2052" s="172"/>
      <c r="AB2052" s="171">
        <f t="shared" si="152"/>
        <v>62.31</v>
      </c>
      <c r="AC2052" s="171">
        <v>81.75</v>
      </c>
      <c r="AD2052" s="171"/>
      <c r="AE2052" s="4"/>
      <c r="AF2052" s="4"/>
    </row>
    <row r="2053" spans="1:32">
      <c r="A2053" s="56"/>
      <c r="B2053" s="192"/>
      <c r="C2053" s="11" t="s">
        <v>361</v>
      </c>
      <c r="D2053" s="11"/>
      <c r="E2053" s="11" t="s">
        <v>93</v>
      </c>
      <c r="F2053" s="11">
        <v>36358</v>
      </c>
      <c r="G2053" s="11"/>
      <c r="H2053" s="11">
        <f t="shared" si="150"/>
        <v>114</v>
      </c>
      <c r="I2053" s="11"/>
      <c r="J2053" s="204">
        <v>7094.7299999999968</v>
      </c>
      <c r="K2053" s="11"/>
      <c r="M2053" s="11">
        <v>53</v>
      </c>
      <c r="N2053" s="70"/>
      <c r="P2053" s="193">
        <f t="shared" si="153"/>
        <v>133.8628301886792</v>
      </c>
      <c r="Q2053" s="11"/>
      <c r="R2053" s="11"/>
      <c r="S2053" s="11"/>
      <c r="T2053" s="171">
        <f t="shared" si="154"/>
        <v>686</v>
      </c>
      <c r="U2053" s="11"/>
      <c r="V2053" s="11"/>
      <c r="W2053" s="11"/>
      <c r="Y2053" s="171">
        <v>7094.7299999999968</v>
      </c>
      <c r="Z2053" s="171">
        <f t="shared" si="151"/>
        <v>9269.69</v>
      </c>
      <c r="AA2053" s="172"/>
      <c r="AB2053" s="171">
        <f t="shared" si="152"/>
        <v>6047.08</v>
      </c>
      <c r="AC2053" s="171">
        <v>7934.01</v>
      </c>
      <c r="AD2053" s="171"/>
      <c r="AE2053" s="4"/>
      <c r="AF2053" s="4"/>
    </row>
    <row r="2054" spans="1:32">
      <c r="A2054" s="56"/>
      <c r="B2054" s="192"/>
      <c r="C2054" s="11" t="s">
        <v>362</v>
      </c>
      <c r="D2054" s="11"/>
      <c r="E2054" s="11" t="s">
        <v>197</v>
      </c>
      <c r="F2054" s="11">
        <v>50575</v>
      </c>
      <c r="G2054" s="11"/>
      <c r="H2054" s="11">
        <f t="shared" si="150"/>
        <v>159</v>
      </c>
      <c r="I2054" s="11"/>
      <c r="J2054" s="204">
        <v>8403.1799999999985</v>
      </c>
      <c r="K2054" s="11"/>
      <c r="M2054" s="11">
        <v>28</v>
      </c>
      <c r="N2054" s="70"/>
      <c r="P2054" s="193">
        <f t="shared" si="153"/>
        <v>300.11357142857139</v>
      </c>
      <c r="Q2054" s="11"/>
      <c r="R2054" s="11"/>
      <c r="S2054" s="11"/>
      <c r="T2054" s="171">
        <f t="shared" si="154"/>
        <v>1806.25</v>
      </c>
      <c r="U2054" s="11"/>
      <c r="V2054" s="11"/>
      <c r="W2054" s="11"/>
      <c r="Y2054" s="171">
        <v>8403.1799999999985</v>
      </c>
      <c r="Z2054" s="171">
        <f t="shared" si="151"/>
        <v>10979.26</v>
      </c>
      <c r="AA2054" s="172"/>
      <c r="AB2054" s="171">
        <f t="shared" si="152"/>
        <v>7162.31</v>
      </c>
      <c r="AC2054" s="171">
        <v>9397.25</v>
      </c>
      <c r="AD2054" s="171"/>
      <c r="AE2054" s="4"/>
      <c r="AF2054" s="4"/>
    </row>
    <row r="2055" spans="1:32">
      <c r="A2055" s="56"/>
      <c r="B2055" s="192"/>
      <c r="C2055" s="11" t="s">
        <v>363</v>
      </c>
      <c r="D2055" s="11"/>
      <c r="E2055" s="11" t="s">
        <v>81</v>
      </c>
      <c r="F2055" s="11">
        <v>3059</v>
      </c>
      <c r="G2055" s="11"/>
      <c r="H2055" s="11">
        <f t="shared" si="150"/>
        <v>10</v>
      </c>
      <c r="I2055" s="11"/>
      <c r="J2055" s="204">
        <v>539.13</v>
      </c>
      <c r="K2055" s="11"/>
      <c r="M2055" s="11">
        <v>1</v>
      </c>
      <c r="N2055" s="70"/>
      <c r="P2055" s="193">
        <f t="shared" si="153"/>
        <v>539.13</v>
      </c>
      <c r="Q2055" s="11"/>
      <c r="R2055" s="11"/>
      <c r="S2055" s="11"/>
      <c r="T2055" s="171">
        <f t="shared" si="154"/>
        <v>3059</v>
      </c>
      <c r="U2055" s="11"/>
      <c r="V2055" s="11"/>
      <c r="W2055" s="11"/>
      <c r="Y2055" s="171">
        <v>539.13</v>
      </c>
      <c r="Z2055" s="171">
        <f t="shared" si="151"/>
        <v>704.41</v>
      </c>
      <c r="AA2055" s="172"/>
      <c r="AB2055" s="171">
        <f t="shared" si="152"/>
        <v>459.52</v>
      </c>
      <c r="AC2055" s="171">
        <v>602.91</v>
      </c>
      <c r="AD2055" s="171"/>
      <c r="AE2055" s="4"/>
      <c r="AF2055" s="4"/>
    </row>
    <row r="2056" spans="1:32">
      <c r="A2056" s="56"/>
      <c r="B2056" s="192"/>
      <c r="C2056" s="11" t="s">
        <v>363</v>
      </c>
      <c r="D2056" s="11"/>
      <c r="E2056" s="11" t="s">
        <v>186</v>
      </c>
      <c r="F2056" s="11">
        <v>444</v>
      </c>
      <c r="G2056" s="11"/>
      <c r="H2056" s="11">
        <f t="shared" si="150"/>
        <v>1</v>
      </c>
      <c r="I2056" s="11"/>
      <c r="J2056" s="204">
        <v>88.99</v>
      </c>
      <c r="K2056" s="11"/>
      <c r="M2056" s="11">
        <v>1</v>
      </c>
      <c r="N2056" s="70"/>
      <c r="P2056" s="193">
        <f t="shared" si="153"/>
        <v>88.99</v>
      </c>
      <c r="Q2056" s="11"/>
      <c r="R2056" s="11"/>
      <c r="S2056" s="11"/>
      <c r="T2056" s="171">
        <f t="shared" si="154"/>
        <v>444</v>
      </c>
      <c r="U2056" s="11"/>
      <c r="V2056" s="11"/>
      <c r="W2056" s="11"/>
      <c r="Y2056" s="171">
        <v>88.99</v>
      </c>
      <c r="Z2056" s="171">
        <f t="shared" si="151"/>
        <v>116.27</v>
      </c>
      <c r="AA2056" s="172"/>
      <c r="AB2056" s="171">
        <f t="shared" si="152"/>
        <v>75.849999999999994</v>
      </c>
      <c r="AC2056" s="171">
        <v>99.52</v>
      </c>
      <c r="AD2056" s="171"/>
      <c r="AE2056" s="4"/>
      <c r="AF2056" s="4"/>
    </row>
    <row r="2057" spans="1:32">
      <c r="A2057" s="56"/>
      <c r="B2057" s="192"/>
      <c r="C2057" s="11" t="s">
        <v>363</v>
      </c>
      <c r="D2057" s="11"/>
      <c r="E2057" s="11" t="s">
        <v>287</v>
      </c>
      <c r="F2057" s="11">
        <v>360714</v>
      </c>
      <c r="G2057" s="11"/>
      <c r="H2057" s="11">
        <f t="shared" si="150"/>
        <v>1132</v>
      </c>
      <c r="I2057" s="11"/>
      <c r="J2057" s="204">
        <v>46042.139999999985</v>
      </c>
      <c r="K2057" s="11"/>
      <c r="M2057" s="11">
        <v>146</v>
      </c>
      <c r="N2057" s="70"/>
      <c r="P2057" s="193">
        <f t="shared" si="153"/>
        <v>315.35712328767113</v>
      </c>
      <c r="Q2057" s="11"/>
      <c r="R2057" s="11"/>
      <c r="S2057" s="11"/>
      <c r="T2057" s="171">
        <f t="shared" si="154"/>
        <v>2470.6438356164385</v>
      </c>
      <c r="U2057" s="11"/>
      <c r="V2057" s="11"/>
      <c r="W2057" s="11"/>
      <c r="Y2057" s="171">
        <v>46042.139999999985</v>
      </c>
      <c r="Z2057" s="171">
        <f t="shared" si="151"/>
        <v>60156.83</v>
      </c>
      <c r="AA2057" s="172"/>
      <c r="AB2057" s="171">
        <f t="shared" si="152"/>
        <v>39243.269999999997</v>
      </c>
      <c r="AC2057" s="171">
        <v>51488.77</v>
      </c>
      <c r="AD2057" s="171"/>
      <c r="AE2057" s="4"/>
      <c r="AF2057" s="4"/>
    </row>
    <row r="2058" spans="1:32">
      <c r="A2058" s="56"/>
      <c r="B2058" s="192"/>
      <c r="C2058" s="11" t="s">
        <v>593</v>
      </c>
      <c r="D2058" s="11"/>
      <c r="E2058" s="11" t="s">
        <v>94</v>
      </c>
      <c r="F2058" s="11">
        <v>265</v>
      </c>
      <c r="G2058" s="11"/>
      <c r="H2058" s="11">
        <f t="shared" si="150"/>
        <v>1</v>
      </c>
      <c r="I2058" s="11"/>
      <c r="J2058" s="204">
        <v>70.88</v>
      </c>
      <c r="K2058" s="11"/>
      <c r="M2058" s="11">
        <v>3</v>
      </c>
      <c r="N2058" s="70"/>
      <c r="P2058" s="193">
        <f t="shared" si="153"/>
        <v>23.626666666666665</v>
      </c>
      <c r="Q2058" s="11"/>
      <c r="R2058" s="11"/>
      <c r="S2058" s="11"/>
      <c r="T2058" s="171">
        <f t="shared" si="154"/>
        <v>88.333333333333329</v>
      </c>
      <c r="U2058" s="11"/>
      <c r="V2058" s="11"/>
      <c r="W2058" s="11"/>
      <c r="Y2058" s="171">
        <v>70.88</v>
      </c>
      <c r="Z2058" s="171">
        <f t="shared" si="151"/>
        <v>92.61</v>
      </c>
      <c r="AA2058" s="172"/>
      <c r="AB2058" s="171">
        <f t="shared" si="152"/>
        <v>60.41</v>
      </c>
      <c r="AC2058" s="171">
        <v>79.260000000000005</v>
      </c>
      <c r="AD2058" s="171"/>
      <c r="AE2058" s="4"/>
      <c r="AF2058" s="4"/>
    </row>
    <row r="2059" spans="1:32">
      <c r="A2059" s="56"/>
      <c r="B2059" s="192"/>
      <c r="C2059" s="11" t="s">
        <v>364</v>
      </c>
      <c r="D2059" s="11"/>
      <c r="E2059" s="11" t="s">
        <v>91</v>
      </c>
      <c r="F2059" s="11">
        <v>1672</v>
      </c>
      <c r="G2059" s="11"/>
      <c r="H2059" s="11">
        <f t="shared" si="150"/>
        <v>5</v>
      </c>
      <c r="I2059" s="11"/>
      <c r="J2059" s="204">
        <v>289.31</v>
      </c>
      <c r="K2059" s="11"/>
      <c r="M2059" s="11">
        <v>3</v>
      </c>
      <c r="N2059" s="70"/>
      <c r="P2059" s="193">
        <f t="shared" si="153"/>
        <v>96.436666666666667</v>
      </c>
      <c r="Q2059" s="11"/>
      <c r="R2059" s="11"/>
      <c r="S2059" s="11"/>
      <c r="T2059" s="171">
        <f t="shared" si="154"/>
        <v>557.33333333333337</v>
      </c>
      <c r="U2059" s="11"/>
      <c r="V2059" s="11"/>
      <c r="W2059" s="11"/>
      <c r="Y2059" s="171">
        <v>289.31</v>
      </c>
      <c r="Z2059" s="171">
        <f t="shared" si="151"/>
        <v>378</v>
      </c>
      <c r="AA2059" s="172"/>
      <c r="AB2059" s="171">
        <f t="shared" si="152"/>
        <v>246.59</v>
      </c>
      <c r="AC2059" s="171">
        <v>323.52999999999997</v>
      </c>
      <c r="AD2059" s="171"/>
      <c r="AE2059" s="4"/>
      <c r="AF2059" s="4"/>
    </row>
    <row r="2060" spans="1:32">
      <c r="A2060" s="56"/>
      <c r="B2060" s="192"/>
      <c r="C2060" s="11" t="s">
        <v>364</v>
      </c>
      <c r="D2060" s="11"/>
      <c r="E2060" s="11" t="s">
        <v>94</v>
      </c>
      <c r="F2060" s="11">
        <v>5485438</v>
      </c>
      <c r="G2060" s="11"/>
      <c r="H2060" s="11">
        <f t="shared" si="150"/>
        <v>17217</v>
      </c>
      <c r="I2060" s="11"/>
      <c r="J2060" s="204">
        <v>622676.46999999927</v>
      </c>
      <c r="K2060" s="11"/>
      <c r="M2060" s="11">
        <v>1344</v>
      </c>
      <c r="N2060" s="70"/>
      <c r="P2060" s="193">
        <f t="shared" si="153"/>
        <v>463.30094494047563</v>
      </c>
      <c r="Q2060" s="11"/>
      <c r="R2060" s="11"/>
      <c r="S2060" s="11"/>
      <c r="T2060" s="171">
        <f t="shared" si="154"/>
        <v>4081.4270833333335</v>
      </c>
      <c r="U2060" s="11"/>
      <c r="V2060" s="11"/>
      <c r="W2060" s="11"/>
      <c r="Y2060" s="171">
        <v>622676.46999999927</v>
      </c>
      <c r="Z2060" s="171">
        <f t="shared" si="151"/>
        <v>813564.27</v>
      </c>
      <c r="AA2060" s="172"/>
      <c r="AB2060" s="171">
        <f t="shared" si="152"/>
        <v>530728.19999999995</v>
      </c>
      <c r="AC2060" s="171">
        <v>696337.02</v>
      </c>
      <c r="AD2060" s="171"/>
      <c r="AE2060" s="4"/>
      <c r="AF2060" s="4"/>
    </row>
    <row r="2061" spans="1:32">
      <c r="A2061" s="56"/>
      <c r="B2061" s="192"/>
      <c r="C2061" s="11" t="s">
        <v>365</v>
      </c>
      <c r="D2061" s="11"/>
      <c r="E2061" s="11" t="s">
        <v>135</v>
      </c>
      <c r="F2061" s="11">
        <v>500</v>
      </c>
      <c r="G2061" s="11"/>
      <c r="H2061" s="11">
        <f t="shared" si="150"/>
        <v>2</v>
      </c>
      <c r="I2061" s="11"/>
      <c r="J2061" s="204">
        <v>122.68</v>
      </c>
      <c r="K2061" s="11"/>
      <c r="M2061" s="11">
        <v>1</v>
      </c>
      <c r="N2061" s="70"/>
      <c r="P2061" s="193">
        <f t="shared" si="153"/>
        <v>122.68</v>
      </c>
      <c r="Q2061" s="11"/>
      <c r="R2061" s="11"/>
      <c r="S2061" s="11"/>
      <c r="T2061" s="171">
        <f t="shared" si="154"/>
        <v>500</v>
      </c>
      <c r="U2061" s="11"/>
      <c r="V2061" s="11"/>
      <c r="W2061" s="11"/>
      <c r="Y2061" s="171">
        <v>122.68</v>
      </c>
      <c r="Z2061" s="171">
        <f t="shared" si="151"/>
        <v>160.29</v>
      </c>
      <c r="AA2061" s="172"/>
      <c r="AB2061" s="171">
        <f t="shared" si="152"/>
        <v>104.56</v>
      </c>
      <c r="AC2061" s="171">
        <v>137.19</v>
      </c>
      <c r="AD2061" s="171"/>
      <c r="AE2061" s="4"/>
      <c r="AF2061" s="4"/>
    </row>
    <row r="2062" spans="1:32">
      <c r="A2062" s="56"/>
      <c r="B2062" s="192"/>
      <c r="C2062" s="11" t="s">
        <v>365</v>
      </c>
      <c r="D2062" s="11"/>
      <c r="E2062" s="11" t="s">
        <v>151</v>
      </c>
      <c r="F2062" s="11">
        <v>371929</v>
      </c>
      <c r="G2062" s="11"/>
      <c r="H2062" s="11">
        <f t="shared" si="150"/>
        <v>1167</v>
      </c>
      <c r="I2062" s="11"/>
      <c r="J2062" s="204">
        <v>58366.210000000006</v>
      </c>
      <c r="K2062" s="11"/>
      <c r="M2062" s="11">
        <v>153</v>
      </c>
      <c r="N2062" s="70"/>
      <c r="P2062" s="193">
        <f t="shared" si="153"/>
        <v>381.4784967320262</v>
      </c>
      <c r="Q2062" s="11"/>
      <c r="R2062" s="11"/>
      <c r="S2062" s="11"/>
      <c r="T2062" s="171">
        <f t="shared" si="154"/>
        <v>2430.9084967320259</v>
      </c>
      <c r="U2062" s="11"/>
      <c r="V2062" s="11"/>
      <c r="W2062" s="11"/>
      <c r="Y2062" s="171">
        <v>58366.210000000006</v>
      </c>
      <c r="Z2062" s="171">
        <f t="shared" si="151"/>
        <v>76258.960000000006</v>
      </c>
      <c r="AA2062" s="172"/>
      <c r="AB2062" s="171">
        <f t="shared" si="152"/>
        <v>49747.49</v>
      </c>
      <c r="AC2062" s="171">
        <v>65270.74</v>
      </c>
      <c r="AD2062" s="171"/>
      <c r="AE2062" s="4"/>
      <c r="AF2062" s="4"/>
    </row>
    <row r="2063" spans="1:32">
      <c r="A2063" s="56"/>
      <c r="B2063" s="192"/>
      <c r="C2063" s="11" t="s">
        <v>366</v>
      </c>
      <c r="D2063" s="11"/>
      <c r="E2063" s="11" t="s">
        <v>81</v>
      </c>
      <c r="F2063" s="11">
        <v>10183</v>
      </c>
      <c r="G2063" s="11"/>
      <c r="H2063" s="11">
        <f t="shared" si="150"/>
        <v>32</v>
      </c>
      <c r="I2063" s="11"/>
      <c r="J2063" s="204">
        <v>1647.37</v>
      </c>
      <c r="K2063" s="11"/>
      <c r="M2063" s="11">
        <v>2</v>
      </c>
      <c r="N2063" s="70"/>
      <c r="P2063" s="193">
        <f t="shared" si="153"/>
        <v>823.68499999999995</v>
      </c>
      <c r="Q2063" s="11"/>
      <c r="R2063" s="11"/>
      <c r="S2063" s="11"/>
      <c r="T2063" s="171">
        <f t="shared" si="154"/>
        <v>5091.5</v>
      </c>
      <c r="U2063" s="11"/>
      <c r="V2063" s="11"/>
      <c r="W2063" s="11"/>
      <c r="Y2063" s="171">
        <v>1647.37</v>
      </c>
      <c r="Z2063" s="171">
        <f t="shared" si="151"/>
        <v>2152.39</v>
      </c>
      <c r="AA2063" s="172"/>
      <c r="AB2063" s="171">
        <f t="shared" si="152"/>
        <v>1404.11</v>
      </c>
      <c r="AC2063" s="171">
        <v>1842.25</v>
      </c>
      <c r="AD2063" s="171"/>
      <c r="AE2063" s="4"/>
      <c r="AF2063" s="4"/>
    </row>
    <row r="2064" spans="1:32">
      <c r="A2064" s="56"/>
      <c r="B2064" s="192"/>
      <c r="C2064" s="11" t="s">
        <v>366</v>
      </c>
      <c r="D2064" s="11"/>
      <c r="E2064" s="11" t="s">
        <v>367</v>
      </c>
      <c r="F2064" s="11">
        <v>1632462</v>
      </c>
      <c r="G2064" s="11"/>
      <c r="H2064" s="11">
        <f t="shared" si="150"/>
        <v>5124</v>
      </c>
      <c r="I2064" s="11"/>
      <c r="J2064" s="204">
        <v>210410.14999999997</v>
      </c>
      <c r="K2064" s="11"/>
      <c r="M2064" s="11">
        <v>544</v>
      </c>
      <c r="N2064" s="70"/>
      <c r="P2064" s="193">
        <f t="shared" si="153"/>
        <v>386.7833639705882</v>
      </c>
      <c r="Q2064" s="11"/>
      <c r="R2064" s="11"/>
      <c r="S2064" s="11"/>
      <c r="T2064" s="171">
        <f t="shared" si="154"/>
        <v>3000.8492647058824</v>
      </c>
      <c r="U2064" s="11"/>
      <c r="V2064" s="11"/>
      <c r="W2064" s="11"/>
      <c r="Y2064" s="171">
        <v>210410.14999999997</v>
      </c>
      <c r="Z2064" s="171">
        <f t="shared" si="151"/>
        <v>274913.52</v>
      </c>
      <c r="AA2064" s="172"/>
      <c r="AB2064" s="171">
        <f t="shared" si="152"/>
        <v>179339.68</v>
      </c>
      <c r="AC2064" s="171">
        <v>235300.97</v>
      </c>
      <c r="AD2064" s="171"/>
      <c r="AE2064" s="4"/>
      <c r="AF2064" s="4"/>
    </row>
    <row r="2065" spans="1:32">
      <c r="A2065" s="56"/>
      <c r="B2065" s="192"/>
      <c r="C2065" s="11" t="s">
        <v>366</v>
      </c>
      <c r="D2065" s="11"/>
      <c r="E2065" s="11" t="s">
        <v>368</v>
      </c>
      <c r="F2065" s="11">
        <v>1018</v>
      </c>
      <c r="G2065" s="11"/>
      <c r="H2065" s="11">
        <f t="shared" si="150"/>
        <v>3</v>
      </c>
      <c r="I2065" s="11"/>
      <c r="J2065" s="204">
        <v>169.44</v>
      </c>
      <c r="K2065" s="11"/>
      <c r="M2065" s="11">
        <v>7</v>
      </c>
      <c r="N2065" s="70"/>
      <c r="P2065" s="193">
        <f t="shared" si="153"/>
        <v>24.205714285714286</v>
      </c>
      <c r="Q2065" s="11"/>
      <c r="R2065" s="11"/>
      <c r="S2065" s="11"/>
      <c r="T2065" s="171">
        <f t="shared" si="154"/>
        <v>145.42857142857142</v>
      </c>
      <c r="U2065" s="11"/>
      <c r="V2065" s="11"/>
      <c r="W2065" s="11"/>
      <c r="Y2065" s="171">
        <v>169.44</v>
      </c>
      <c r="Z2065" s="171">
        <f t="shared" si="151"/>
        <v>221.38</v>
      </c>
      <c r="AA2065" s="172"/>
      <c r="AB2065" s="171">
        <f t="shared" si="152"/>
        <v>144.41999999999999</v>
      </c>
      <c r="AC2065" s="171">
        <v>189.48</v>
      </c>
      <c r="AD2065" s="171"/>
      <c r="AE2065" s="4"/>
      <c r="AF2065" s="4"/>
    </row>
    <row r="2066" spans="1:32">
      <c r="A2066" s="56"/>
      <c r="B2066" s="192"/>
      <c r="C2066" s="11" t="s">
        <v>366</v>
      </c>
      <c r="D2066" s="11"/>
      <c r="E2066" s="11" t="s">
        <v>469</v>
      </c>
      <c r="F2066" s="11">
        <v>4266</v>
      </c>
      <c r="G2066" s="11"/>
      <c r="H2066" s="11">
        <f t="shared" si="150"/>
        <v>13</v>
      </c>
      <c r="I2066" s="11"/>
      <c r="J2066" s="204">
        <v>361.23</v>
      </c>
      <c r="K2066" s="11"/>
      <c r="M2066" s="11">
        <v>2</v>
      </c>
      <c r="N2066" s="70"/>
      <c r="P2066" s="193">
        <f t="shared" si="153"/>
        <v>180.61500000000001</v>
      </c>
      <c r="Q2066" s="11"/>
      <c r="R2066" s="11"/>
      <c r="S2066" s="11"/>
      <c r="T2066" s="171">
        <f t="shared" si="154"/>
        <v>2133</v>
      </c>
      <c r="U2066" s="11"/>
      <c r="V2066" s="11"/>
      <c r="W2066" s="11"/>
      <c r="Y2066" s="171">
        <v>361.23</v>
      </c>
      <c r="Z2066" s="171">
        <f t="shared" si="151"/>
        <v>471.97</v>
      </c>
      <c r="AA2066" s="172"/>
      <c r="AB2066" s="171">
        <f t="shared" si="152"/>
        <v>307.89</v>
      </c>
      <c r="AC2066" s="171">
        <v>403.96</v>
      </c>
      <c r="AD2066" s="171"/>
      <c r="AE2066" s="4"/>
      <c r="AF2066" s="4"/>
    </row>
    <row r="2067" spans="1:32">
      <c r="A2067" s="56"/>
      <c r="B2067" s="192"/>
      <c r="C2067" s="11" t="s">
        <v>366</v>
      </c>
      <c r="D2067" s="11"/>
      <c r="E2067" s="11" t="s">
        <v>96</v>
      </c>
      <c r="F2067" s="11">
        <v>1436</v>
      </c>
      <c r="G2067" s="11"/>
      <c r="H2067" s="11">
        <f t="shared" si="150"/>
        <v>5</v>
      </c>
      <c r="I2067" s="11"/>
      <c r="J2067" s="204">
        <v>134.12</v>
      </c>
      <c r="K2067" s="11"/>
      <c r="M2067" s="11">
        <v>1</v>
      </c>
      <c r="N2067" s="70"/>
      <c r="P2067" s="193">
        <f t="shared" si="153"/>
        <v>134.12</v>
      </c>
      <c r="Q2067" s="11"/>
      <c r="R2067" s="11"/>
      <c r="S2067" s="11"/>
      <c r="T2067" s="171">
        <f t="shared" si="154"/>
        <v>1436</v>
      </c>
      <c r="U2067" s="11"/>
      <c r="V2067" s="11"/>
      <c r="W2067" s="11"/>
      <c r="Y2067" s="171">
        <v>134.12</v>
      </c>
      <c r="Z2067" s="171">
        <f t="shared" si="151"/>
        <v>175.24</v>
      </c>
      <c r="AA2067" s="172"/>
      <c r="AB2067" s="171">
        <f t="shared" si="152"/>
        <v>114.32</v>
      </c>
      <c r="AC2067" s="171">
        <v>149.99</v>
      </c>
      <c r="AD2067" s="171"/>
      <c r="AE2067" s="4"/>
      <c r="AF2067" s="4"/>
    </row>
    <row r="2068" spans="1:32">
      <c r="A2068" s="56"/>
      <c r="B2068" s="192"/>
      <c r="C2068" s="11" t="s">
        <v>594</v>
      </c>
      <c r="D2068" s="11"/>
      <c r="E2068" s="11" t="s">
        <v>161</v>
      </c>
      <c r="F2068" s="11">
        <v>649</v>
      </c>
      <c r="G2068" s="11"/>
      <c r="H2068" s="11">
        <f t="shared" si="150"/>
        <v>2</v>
      </c>
      <c r="I2068" s="11"/>
      <c r="J2068" s="204">
        <v>107.85</v>
      </c>
      <c r="K2068" s="11"/>
      <c r="M2068" s="11">
        <v>1</v>
      </c>
      <c r="N2068" s="70"/>
      <c r="P2068" s="193">
        <f t="shared" si="153"/>
        <v>107.85</v>
      </c>
      <c r="Q2068" s="11"/>
      <c r="R2068" s="11"/>
      <c r="S2068" s="11"/>
      <c r="T2068" s="171">
        <f t="shared" si="154"/>
        <v>649</v>
      </c>
      <c r="U2068" s="11"/>
      <c r="V2068" s="11"/>
      <c r="W2068" s="11"/>
      <c r="Y2068" s="171">
        <v>107.85</v>
      </c>
      <c r="Z2068" s="171">
        <f t="shared" si="151"/>
        <v>140.91</v>
      </c>
      <c r="AA2068" s="172"/>
      <c r="AB2068" s="171">
        <f t="shared" si="152"/>
        <v>91.92</v>
      </c>
      <c r="AC2068" s="171">
        <v>120.61</v>
      </c>
      <c r="AD2068" s="171"/>
      <c r="AE2068" s="4"/>
      <c r="AF2068" s="4"/>
    </row>
    <row r="2069" spans="1:32">
      <c r="A2069" s="56"/>
      <c r="B2069" s="192"/>
      <c r="C2069" s="11" t="s">
        <v>369</v>
      </c>
      <c r="D2069" s="11"/>
      <c r="E2069" s="11" t="s">
        <v>72</v>
      </c>
      <c r="F2069" s="11">
        <v>431</v>
      </c>
      <c r="G2069" s="11"/>
      <c r="H2069" s="11">
        <f t="shared" si="150"/>
        <v>1</v>
      </c>
      <c r="I2069" s="11"/>
      <c r="J2069" s="204">
        <v>79.05</v>
      </c>
      <c r="K2069" s="11"/>
      <c r="M2069" s="11">
        <v>1</v>
      </c>
      <c r="N2069" s="70"/>
      <c r="P2069" s="193">
        <f t="shared" si="153"/>
        <v>79.05</v>
      </c>
      <c r="Q2069" s="11"/>
      <c r="R2069" s="11"/>
      <c r="S2069" s="11"/>
      <c r="T2069" s="171">
        <f t="shared" si="154"/>
        <v>431</v>
      </c>
      <c r="U2069" s="11"/>
      <c r="V2069" s="11"/>
      <c r="W2069" s="11"/>
      <c r="Y2069" s="171">
        <v>79.05</v>
      </c>
      <c r="Z2069" s="171">
        <f t="shared" si="151"/>
        <v>103.28</v>
      </c>
      <c r="AA2069" s="172"/>
      <c r="AB2069" s="171">
        <f t="shared" si="152"/>
        <v>67.38</v>
      </c>
      <c r="AC2069" s="171">
        <v>88.4</v>
      </c>
      <c r="AD2069" s="171"/>
      <c r="AE2069" s="4"/>
      <c r="AF2069" s="4"/>
    </row>
    <row r="2070" spans="1:32">
      <c r="A2070" s="56"/>
      <c r="B2070" s="192"/>
      <c r="C2070" s="11" t="s">
        <v>369</v>
      </c>
      <c r="D2070" s="11"/>
      <c r="E2070" s="11" t="s">
        <v>73</v>
      </c>
      <c r="F2070" s="11">
        <v>1459698</v>
      </c>
      <c r="G2070" s="11"/>
      <c r="H2070" s="11">
        <f t="shared" si="150"/>
        <v>4581</v>
      </c>
      <c r="I2070" s="11"/>
      <c r="J2070" s="204">
        <v>209055.46000000002</v>
      </c>
      <c r="K2070" s="11"/>
      <c r="M2070" s="11">
        <v>604</v>
      </c>
      <c r="N2070" s="70"/>
      <c r="P2070" s="193">
        <f t="shared" si="153"/>
        <v>346.1183112582782</v>
      </c>
      <c r="Q2070" s="11"/>
      <c r="R2070" s="11"/>
      <c r="S2070" s="11"/>
      <c r="T2070" s="171">
        <f t="shared" si="154"/>
        <v>2416.7185430463578</v>
      </c>
      <c r="U2070" s="11"/>
      <c r="V2070" s="11"/>
      <c r="W2070" s="11"/>
      <c r="Y2070" s="171">
        <v>209055.46000000002</v>
      </c>
      <c r="Z2070" s="171">
        <f t="shared" si="151"/>
        <v>273143.53000000003</v>
      </c>
      <c r="AA2070" s="172"/>
      <c r="AB2070" s="171">
        <f t="shared" si="152"/>
        <v>178185.04</v>
      </c>
      <c r="AC2070" s="171">
        <v>233786.02</v>
      </c>
      <c r="AD2070" s="171"/>
      <c r="AE2070" s="4"/>
      <c r="AF2070" s="4"/>
    </row>
    <row r="2071" spans="1:32">
      <c r="A2071" s="56"/>
      <c r="B2071" s="192"/>
      <c r="C2071" s="11" t="s">
        <v>371</v>
      </c>
      <c r="D2071" s="11"/>
      <c r="E2071" s="11" t="s">
        <v>94</v>
      </c>
      <c r="F2071" s="11">
        <v>765</v>
      </c>
      <c r="G2071" s="11"/>
      <c r="H2071" s="11">
        <f t="shared" si="150"/>
        <v>2</v>
      </c>
      <c r="I2071" s="11"/>
      <c r="J2071" s="204">
        <v>66.349999999999994</v>
      </c>
      <c r="K2071" s="11"/>
      <c r="M2071" s="11">
        <v>1</v>
      </c>
      <c r="N2071" s="70"/>
      <c r="P2071" s="193">
        <f t="shared" si="153"/>
        <v>66.349999999999994</v>
      </c>
      <c r="Q2071" s="11"/>
      <c r="R2071" s="11"/>
      <c r="S2071" s="11"/>
      <c r="T2071" s="171">
        <f t="shared" si="154"/>
        <v>765</v>
      </c>
      <c r="U2071" s="11"/>
      <c r="V2071" s="11"/>
      <c r="W2071" s="11"/>
      <c r="Y2071" s="171">
        <v>66.349999999999994</v>
      </c>
      <c r="Z2071" s="171">
        <f t="shared" si="151"/>
        <v>86.69</v>
      </c>
      <c r="AA2071" s="172"/>
      <c r="AB2071" s="171">
        <f t="shared" si="152"/>
        <v>56.55</v>
      </c>
      <c r="AC2071" s="171">
        <v>74.2</v>
      </c>
      <c r="AD2071" s="171"/>
      <c r="AE2071" s="4"/>
      <c r="AF2071" s="4"/>
    </row>
    <row r="2072" spans="1:32">
      <c r="A2072" s="56"/>
      <c r="B2072" s="192"/>
      <c r="C2072" s="11" t="s">
        <v>371</v>
      </c>
      <c r="D2072" s="11"/>
      <c r="E2072" s="11" t="s">
        <v>173</v>
      </c>
      <c r="F2072" s="11">
        <v>262923</v>
      </c>
      <c r="G2072" s="11"/>
      <c r="H2072" s="11">
        <f t="shared" si="150"/>
        <v>825</v>
      </c>
      <c r="I2072" s="11"/>
      <c r="J2072" s="204">
        <v>44742.959999999992</v>
      </c>
      <c r="K2072" s="11"/>
      <c r="M2072" s="11">
        <v>173</v>
      </c>
      <c r="N2072" s="70"/>
      <c r="P2072" s="193">
        <f t="shared" si="153"/>
        <v>258.62982658959533</v>
      </c>
      <c r="Q2072" s="11"/>
      <c r="R2072" s="11"/>
      <c r="S2072" s="11"/>
      <c r="T2072" s="171">
        <f t="shared" si="154"/>
        <v>1519.78612716763</v>
      </c>
      <c r="U2072" s="11"/>
      <c r="V2072" s="11"/>
      <c r="W2072" s="11"/>
      <c r="Y2072" s="171">
        <v>44742.959999999992</v>
      </c>
      <c r="Z2072" s="171">
        <f t="shared" si="151"/>
        <v>58459.37</v>
      </c>
      <c r="AA2072" s="172"/>
      <c r="AB2072" s="171">
        <f t="shared" si="152"/>
        <v>38135.94</v>
      </c>
      <c r="AC2072" s="171">
        <v>50035.9</v>
      </c>
      <c r="AD2072" s="171"/>
      <c r="AE2072" s="4"/>
      <c r="AF2072" s="4"/>
    </row>
    <row r="2073" spans="1:32">
      <c r="A2073" s="56"/>
      <c r="B2073" s="192"/>
      <c r="C2073" s="11" t="s">
        <v>373</v>
      </c>
      <c r="D2073" s="11"/>
      <c r="E2073" s="11" t="s">
        <v>112</v>
      </c>
      <c r="F2073" s="11">
        <v>850249</v>
      </c>
      <c r="G2073" s="11"/>
      <c r="H2073" s="11">
        <f t="shared" si="150"/>
        <v>2669</v>
      </c>
      <c r="I2073" s="11"/>
      <c r="J2073" s="204">
        <v>89243.09000000004</v>
      </c>
      <c r="K2073" s="11"/>
      <c r="M2073" s="11">
        <v>370</v>
      </c>
      <c r="N2073" s="70"/>
      <c r="P2073" s="193">
        <f t="shared" si="153"/>
        <v>241.19754054054064</v>
      </c>
      <c r="Q2073" s="11"/>
      <c r="R2073" s="11"/>
      <c r="S2073" s="11"/>
      <c r="T2073" s="171">
        <f t="shared" si="154"/>
        <v>2297.9702702702702</v>
      </c>
      <c r="U2073" s="11"/>
      <c r="V2073" s="11"/>
      <c r="W2073" s="11"/>
      <c r="Y2073" s="171">
        <v>89243.09000000004</v>
      </c>
      <c r="Z2073" s="171">
        <f t="shared" si="151"/>
        <v>116601.47</v>
      </c>
      <c r="AA2073" s="172"/>
      <c r="AB2073" s="171">
        <f t="shared" si="152"/>
        <v>76064.899999999994</v>
      </c>
      <c r="AC2073" s="171">
        <v>99800.25</v>
      </c>
      <c r="AD2073" s="171"/>
      <c r="AE2073" s="4"/>
      <c r="AF2073" s="4"/>
    </row>
    <row r="2074" spans="1:32">
      <c r="A2074" s="56"/>
      <c r="B2074" s="192"/>
      <c r="C2074" s="11" t="s">
        <v>375</v>
      </c>
      <c r="D2074" s="11"/>
      <c r="E2074" s="11" t="s">
        <v>98</v>
      </c>
      <c r="F2074" s="11">
        <v>14391</v>
      </c>
      <c r="G2074" s="11"/>
      <c r="H2074" s="11">
        <f t="shared" si="150"/>
        <v>45</v>
      </c>
      <c r="I2074" s="11"/>
      <c r="J2074" s="204">
        <v>2281.17</v>
      </c>
      <c r="K2074" s="11"/>
      <c r="M2074" s="11">
        <v>4</v>
      </c>
      <c r="N2074" s="70"/>
      <c r="P2074" s="193">
        <f t="shared" si="153"/>
        <v>570.29250000000002</v>
      </c>
      <c r="Q2074" s="11"/>
      <c r="R2074" s="11"/>
      <c r="S2074" s="11"/>
      <c r="T2074" s="171">
        <f t="shared" si="154"/>
        <v>3597.75</v>
      </c>
      <c r="U2074" s="11"/>
      <c r="V2074" s="11"/>
      <c r="W2074" s="11"/>
      <c r="Y2074" s="171">
        <v>2281.17</v>
      </c>
      <c r="Z2074" s="171">
        <f t="shared" si="151"/>
        <v>2980.49</v>
      </c>
      <c r="AA2074" s="172"/>
      <c r="AB2074" s="171">
        <f t="shared" si="152"/>
        <v>1944.32</v>
      </c>
      <c r="AC2074" s="171">
        <v>2551.02</v>
      </c>
      <c r="AD2074" s="171"/>
      <c r="AE2074" s="4"/>
      <c r="AF2074" s="4"/>
    </row>
    <row r="2075" spans="1:32">
      <c r="A2075" s="56"/>
      <c r="B2075" s="192"/>
      <c r="C2075" s="11" t="s">
        <v>376</v>
      </c>
      <c r="D2075" s="11"/>
      <c r="E2075" s="11" t="s">
        <v>377</v>
      </c>
      <c r="F2075" s="11">
        <v>390860</v>
      </c>
      <c r="G2075" s="11"/>
      <c r="H2075" s="11">
        <f t="shared" si="150"/>
        <v>1227</v>
      </c>
      <c r="I2075" s="11"/>
      <c r="J2075" s="204">
        <v>24183.7</v>
      </c>
      <c r="K2075" s="11"/>
      <c r="M2075" s="11">
        <v>31</v>
      </c>
      <c r="N2075" s="70"/>
      <c r="P2075" s="193">
        <f t="shared" si="153"/>
        <v>780.11935483870968</v>
      </c>
      <c r="Q2075" s="11"/>
      <c r="R2075" s="11"/>
      <c r="S2075" s="11"/>
      <c r="T2075" s="171">
        <f t="shared" si="154"/>
        <v>12608.387096774193</v>
      </c>
      <c r="U2075" s="11"/>
      <c r="V2075" s="11"/>
      <c r="W2075" s="11"/>
      <c r="Y2075" s="171">
        <v>24183.7</v>
      </c>
      <c r="Z2075" s="171">
        <f t="shared" si="151"/>
        <v>31597.46</v>
      </c>
      <c r="AA2075" s="172"/>
      <c r="AB2075" s="171">
        <f t="shared" si="152"/>
        <v>20612.580000000002</v>
      </c>
      <c r="AC2075" s="171">
        <v>27044.55</v>
      </c>
      <c r="AD2075" s="171"/>
      <c r="AE2075" s="4"/>
      <c r="AF2075" s="4"/>
    </row>
    <row r="2076" spans="1:32">
      <c r="A2076" s="56"/>
      <c r="B2076" s="192"/>
      <c r="C2076" s="11" t="s">
        <v>378</v>
      </c>
      <c r="D2076" s="11"/>
      <c r="E2076" s="11" t="s">
        <v>94</v>
      </c>
      <c r="F2076" s="11">
        <v>120</v>
      </c>
      <c r="G2076" s="11"/>
      <c r="H2076" s="11">
        <f t="shared" si="150"/>
        <v>0</v>
      </c>
      <c r="I2076" s="11"/>
      <c r="J2076" s="204">
        <v>29.7</v>
      </c>
      <c r="K2076" s="11"/>
      <c r="M2076" s="11">
        <v>1</v>
      </c>
      <c r="N2076" s="70"/>
      <c r="P2076" s="193">
        <f t="shared" si="153"/>
        <v>29.7</v>
      </c>
      <c r="Q2076" s="11"/>
      <c r="R2076" s="11"/>
      <c r="S2076" s="11"/>
      <c r="T2076" s="171">
        <f t="shared" si="154"/>
        <v>120</v>
      </c>
      <c r="U2076" s="11"/>
      <c r="V2076" s="11"/>
      <c r="W2076" s="11"/>
      <c r="Y2076" s="171">
        <v>29.7</v>
      </c>
      <c r="Z2076" s="171">
        <f t="shared" si="151"/>
        <v>38.799999999999997</v>
      </c>
      <c r="AA2076" s="172"/>
      <c r="AB2076" s="171">
        <f t="shared" si="152"/>
        <v>25.31</v>
      </c>
      <c r="AC2076" s="171">
        <v>33.21</v>
      </c>
      <c r="AD2076" s="171"/>
      <c r="AE2076" s="4"/>
      <c r="AF2076" s="4"/>
    </row>
    <row r="2077" spans="1:32">
      <c r="A2077" s="56"/>
      <c r="B2077" s="192"/>
      <c r="C2077" s="11" t="s">
        <v>378</v>
      </c>
      <c r="D2077" s="11"/>
      <c r="E2077" s="11" t="s">
        <v>75</v>
      </c>
      <c r="F2077" s="11">
        <v>62638</v>
      </c>
      <c r="G2077" s="11"/>
      <c r="H2077" s="11">
        <f t="shared" si="150"/>
        <v>197</v>
      </c>
      <c r="I2077" s="11"/>
      <c r="J2077" s="204">
        <v>8288.6899999999987</v>
      </c>
      <c r="K2077" s="11"/>
      <c r="M2077" s="11">
        <v>42</v>
      </c>
      <c r="N2077" s="70"/>
      <c r="P2077" s="193">
        <f t="shared" si="153"/>
        <v>197.34976190476186</v>
      </c>
      <c r="Q2077" s="11"/>
      <c r="R2077" s="11"/>
      <c r="S2077" s="11"/>
      <c r="T2077" s="171">
        <f t="shared" si="154"/>
        <v>1491.3809523809523</v>
      </c>
      <c r="U2077" s="11"/>
      <c r="V2077" s="11"/>
      <c r="W2077" s="11"/>
      <c r="Y2077" s="171">
        <v>8288.6899999999987</v>
      </c>
      <c r="Z2077" s="171">
        <f t="shared" si="151"/>
        <v>10829.67</v>
      </c>
      <c r="AA2077" s="172"/>
      <c r="AB2077" s="171">
        <f t="shared" si="152"/>
        <v>7064.73</v>
      </c>
      <c r="AC2077" s="171">
        <v>9269.2099999999991</v>
      </c>
      <c r="AD2077" s="171"/>
      <c r="AE2077" s="4"/>
      <c r="AF2077" s="4"/>
    </row>
    <row r="2078" spans="1:32">
      <c r="A2078" s="56"/>
      <c r="B2078" s="192"/>
      <c r="C2078" s="11" t="s">
        <v>379</v>
      </c>
      <c r="D2078" s="11"/>
      <c r="E2078" s="11" t="s">
        <v>173</v>
      </c>
      <c r="F2078" s="11">
        <v>583</v>
      </c>
      <c r="G2078" s="11"/>
      <c r="H2078" s="11">
        <f t="shared" si="150"/>
        <v>2</v>
      </c>
      <c r="I2078" s="11"/>
      <c r="J2078" s="204">
        <v>109.14</v>
      </c>
      <c r="K2078" s="11"/>
      <c r="M2078" s="11">
        <v>1</v>
      </c>
      <c r="N2078" s="70"/>
      <c r="P2078" s="193">
        <f t="shared" si="153"/>
        <v>109.14</v>
      </c>
      <c r="Q2078" s="11"/>
      <c r="R2078" s="11"/>
      <c r="S2078" s="11"/>
      <c r="T2078" s="171">
        <f t="shared" si="154"/>
        <v>583</v>
      </c>
      <c r="U2078" s="11"/>
      <c r="V2078" s="11"/>
      <c r="W2078" s="11"/>
      <c r="Y2078" s="171">
        <v>109.14</v>
      </c>
      <c r="Z2078" s="171">
        <f t="shared" si="151"/>
        <v>142.6</v>
      </c>
      <c r="AA2078" s="172"/>
      <c r="AB2078" s="171">
        <f t="shared" si="152"/>
        <v>93.02</v>
      </c>
      <c r="AC2078" s="171">
        <v>122.05</v>
      </c>
      <c r="AD2078" s="171"/>
      <c r="AE2078" s="4"/>
      <c r="AF2078" s="4"/>
    </row>
    <row r="2079" spans="1:32">
      <c r="A2079" s="56"/>
      <c r="B2079" s="192"/>
      <c r="C2079" s="11" t="s">
        <v>379</v>
      </c>
      <c r="D2079" s="11"/>
      <c r="E2079" s="11" t="s">
        <v>197</v>
      </c>
      <c r="F2079" s="11">
        <v>804</v>
      </c>
      <c r="G2079" s="11"/>
      <c r="H2079" s="11">
        <f t="shared" si="150"/>
        <v>3</v>
      </c>
      <c r="I2079" s="11"/>
      <c r="J2079" s="204">
        <v>153.91999999999999</v>
      </c>
      <c r="K2079" s="11"/>
      <c r="M2079" s="11">
        <v>1</v>
      </c>
      <c r="N2079" s="70"/>
      <c r="P2079" s="193">
        <f t="shared" si="153"/>
        <v>153.91999999999999</v>
      </c>
      <c r="Q2079" s="11"/>
      <c r="R2079" s="11"/>
      <c r="S2079" s="11"/>
      <c r="T2079" s="171">
        <f t="shared" si="154"/>
        <v>804</v>
      </c>
      <c r="U2079" s="11"/>
      <c r="V2079" s="11"/>
      <c r="W2079" s="11"/>
      <c r="Y2079" s="171">
        <v>153.91999999999999</v>
      </c>
      <c r="Z2079" s="171">
        <f t="shared" si="151"/>
        <v>201.11</v>
      </c>
      <c r="AA2079" s="172"/>
      <c r="AB2079" s="171">
        <f t="shared" si="152"/>
        <v>131.19</v>
      </c>
      <c r="AC2079" s="171">
        <v>172.13</v>
      </c>
      <c r="AD2079" s="171"/>
      <c r="AE2079" s="4"/>
      <c r="AF2079" s="4"/>
    </row>
    <row r="2080" spans="1:32">
      <c r="A2080" s="56"/>
      <c r="B2080" s="192"/>
      <c r="C2080" s="11" t="s">
        <v>379</v>
      </c>
      <c r="D2080" s="11"/>
      <c r="E2080" s="11" t="s">
        <v>108</v>
      </c>
      <c r="F2080" s="11">
        <v>7158300</v>
      </c>
      <c r="G2080" s="11"/>
      <c r="H2080" s="11">
        <f t="shared" si="150"/>
        <v>22467</v>
      </c>
      <c r="I2080" s="11"/>
      <c r="J2080" s="204">
        <v>907047.70000000112</v>
      </c>
      <c r="K2080" s="11"/>
      <c r="M2080" s="11">
        <v>1177</v>
      </c>
      <c r="N2080" s="70"/>
      <c r="P2080" s="193">
        <f t="shared" si="153"/>
        <v>770.64375531011137</v>
      </c>
      <c r="Q2080" s="11"/>
      <c r="R2080" s="11"/>
      <c r="S2080" s="11"/>
      <c r="T2080" s="171">
        <f t="shared" si="154"/>
        <v>6081.818181818182</v>
      </c>
      <c r="U2080" s="11"/>
      <c r="V2080" s="11"/>
      <c r="W2080" s="11"/>
      <c r="Y2080" s="171">
        <v>907047.70000000112</v>
      </c>
      <c r="Z2080" s="171">
        <f t="shared" si="151"/>
        <v>1185112.3899999999</v>
      </c>
      <c r="AA2080" s="172"/>
      <c r="AB2080" s="171">
        <f t="shared" si="152"/>
        <v>773107.42</v>
      </c>
      <c r="AC2080" s="171">
        <v>1014348.42</v>
      </c>
      <c r="AD2080" s="171"/>
      <c r="AE2080" s="4"/>
      <c r="AF2080" s="4"/>
    </row>
    <row r="2081" spans="1:32">
      <c r="A2081" s="56"/>
      <c r="B2081" s="192"/>
      <c r="C2081" s="11" t="s">
        <v>380</v>
      </c>
      <c r="D2081" s="11"/>
      <c r="E2081" s="11" t="s">
        <v>86</v>
      </c>
      <c r="F2081" s="11">
        <v>82510</v>
      </c>
      <c r="G2081" s="11"/>
      <c r="H2081" s="11">
        <f t="shared" si="150"/>
        <v>259</v>
      </c>
      <c r="I2081" s="11"/>
      <c r="J2081" s="204">
        <v>14671.560000000003</v>
      </c>
      <c r="K2081" s="11"/>
      <c r="M2081" s="11">
        <v>56</v>
      </c>
      <c r="N2081" s="70"/>
      <c r="P2081" s="193">
        <f t="shared" si="153"/>
        <v>261.99214285714294</v>
      </c>
      <c r="Q2081" s="11"/>
      <c r="R2081" s="11"/>
      <c r="S2081" s="11"/>
      <c r="T2081" s="171">
        <f t="shared" si="154"/>
        <v>1473.3928571428571</v>
      </c>
      <c r="U2081" s="11"/>
      <c r="V2081" s="11"/>
      <c r="W2081" s="11"/>
      <c r="Y2081" s="171">
        <v>14671.560000000003</v>
      </c>
      <c r="Z2081" s="171">
        <f t="shared" si="151"/>
        <v>19169.28</v>
      </c>
      <c r="AA2081" s="172"/>
      <c r="AB2081" s="171">
        <f t="shared" si="152"/>
        <v>12505.07</v>
      </c>
      <c r="AC2081" s="171">
        <v>16407.16</v>
      </c>
      <c r="AD2081" s="171"/>
      <c r="AE2081" s="4"/>
      <c r="AF2081" s="4"/>
    </row>
    <row r="2082" spans="1:32">
      <c r="A2082" s="56"/>
      <c r="B2082" s="192"/>
      <c r="C2082" s="11" t="s">
        <v>381</v>
      </c>
      <c r="D2082" s="11"/>
      <c r="E2082" s="11" t="s">
        <v>89</v>
      </c>
      <c r="F2082" s="11">
        <v>164261</v>
      </c>
      <c r="G2082" s="11"/>
      <c r="H2082" s="11">
        <f t="shared" si="150"/>
        <v>516</v>
      </c>
      <c r="I2082" s="11"/>
      <c r="J2082" s="204">
        <v>12199.16</v>
      </c>
      <c r="K2082" s="11"/>
      <c r="M2082" s="11">
        <v>41</v>
      </c>
      <c r="N2082" s="70"/>
      <c r="P2082" s="193">
        <f t="shared" si="153"/>
        <v>297.54048780487807</v>
      </c>
      <c r="Q2082" s="11"/>
      <c r="R2082" s="11"/>
      <c r="S2082" s="11"/>
      <c r="T2082" s="171">
        <f t="shared" si="154"/>
        <v>4006.3658536585367</v>
      </c>
      <c r="U2082" s="11"/>
      <c r="V2082" s="11"/>
      <c r="W2082" s="11"/>
      <c r="Y2082" s="171">
        <v>12199.16</v>
      </c>
      <c r="Z2082" s="171">
        <f t="shared" si="151"/>
        <v>15938.94</v>
      </c>
      <c r="AA2082" s="172"/>
      <c r="AB2082" s="171">
        <f t="shared" si="152"/>
        <v>10397.76</v>
      </c>
      <c r="AC2082" s="171">
        <v>13642.28</v>
      </c>
      <c r="AD2082" s="171"/>
      <c r="AE2082" s="4"/>
      <c r="AF2082" s="4"/>
    </row>
    <row r="2083" spans="1:32">
      <c r="A2083" s="56"/>
      <c r="B2083" s="192"/>
      <c r="C2083" s="11" t="s">
        <v>381</v>
      </c>
      <c r="D2083" s="11"/>
      <c r="E2083" s="11" t="s">
        <v>66</v>
      </c>
      <c r="F2083" s="11">
        <v>2391986</v>
      </c>
      <c r="G2083" s="11"/>
      <c r="H2083" s="11">
        <f t="shared" si="150"/>
        <v>7508</v>
      </c>
      <c r="I2083" s="11"/>
      <c r="J2083" s="204">
        <v>231665.87999999974</v>
      </c>
      <c r="K2083" s="11"/>
      <c r="M2083" s="11">
        <v>331</v>
      </c>
      <c r="N2083" s="70"/>
      <c r="P2083" s="193">
        <f t="shared" si="153"/>
        <v>699.8969184290022</v>
      </c>
      <c r="Q2083" s="11"/>
      <c r="R2083" s="11"/>
      <c r="S2083" s="11"/>
      <c r="T2083" s="171">
        <f t="shared" si="154"/>
        <v>7226.5438066465258</v>
      </c>
      <c r="U2083" s="11"/>
      <c r="V2083" s="11"/>
      <c r="W2083" s="11"/>
      <c r="Y2083" s="171">
        <v>231665.87999999974</v>
      </c>
      <c r="Z2083" s="171">
        <f t="shared" si="151"/>
        <v>302685.40999999997</v>
      </c>
      <c r="AA2083" s="172"/>
      <c r="AB2083" s="171">
        <f t="shared" si="152"/>
        <v>197456.66</v>
      </c>
      <c r="AC2083" s="171">
        <v>259071.18</v>
      </c>
      <c r="AD2083" s="171"/>
      <c r="AE2083" s="4"/>
      <c r="AF2083" s="4"/>
    </row>
    <row r="2084" spans="1:32">
      <c r="A2084" s="56"/>
      <c r="B2084" s="192"/>
      <c r="C2084" s="11" t="s">
        <v>382</v>
      </c>
      <c r="D2084" s="11"/>
      <c r="E2084" s="11" t="s">
        <v>372</v>
      </c>
      <c r="F2084" s="11">
        <v>561421</v>
      </c>
      <c r="G2084" s="11"/>
      <c r="H2084" s="11">
        <f t="shared" si="150"/>
        <v>1762</v>
      </c>
      <c r="I2084" s="11"/>
      <c r="J2084" s="204">
        <v>57829.8</v>
      </c>
      <c r="K2084" s="11"/>
      <c r="M2084" s="11">
        <v>143</v>
      </c>
      <c r="N2084" s="70"/>
      <c r="P2084" s="193">
        <f t="shared" si="153"/>
        <v>404.40419580419581</v>
      </c>
      <c r="Q2084" s="11"/>
      <c r="R2084" s="11"/>
      <c r="S2084" s="11"/>
      <c r="T2084" s="171">
        <f t="shared" si="154"/>
        <v>3926.0209790209792</v>
      </c>
      <c r="U2084" s="11"/>
      <c r="V2084" s="11"/>
      <c r="W2084" s="11"/>
      <c r="Y2084" s="171">
        <v>57829.8</v>
      </c>
      <c r="Z2084" s="171">
        <f t="shared" si="151"/>
        <v>75558.11</v>
      </c>
      <c r="AA2084" s="172"/>
      <c r="AB2084" s="171">
        <f t="shared" si="152"/>
        <v>49290.29</v>
      </c>
      <c r="AC2084" s="171">
        <v>64670.87</v>
      </c>
      <c r="AD2084" s="171"/>
      <c r="AE2084" s="4"/>
      <c r="AF2084" s="4"/>
    </row>
    <row r="2085" spans="1:32">
      <c r="A2085" s="56"/>
      <c r="B2085" s="192"/>
      <c r="C2085" s="11" t="s">
        <v>382</v>
      </c>
      <c r="D2085" s="11"/>
      <c r="E2085" s="11" t="s">
        <v>77</v>
      </c>
      <c r="F2085" s="11">
        <v>10253</v>
      </c>
      <c r="G2085" s="11"/>
      <c r="H2085" s="11">
        <f t="shared" si="150"/>
        <v>32</v>
      </c>
      <c r="I2085" s="11"/>
      <c r="J2085" s="204">
        <v>2027.32</v>
      </c>
      <c r="K2085" s="11"/>
      <c r="M2085" s="11">
        <v>7</v>
      </c>
      <c r="N2085" s="70"/>
      <c r="P2085" s="193">
        <f t="shared" si="153"/>
        <v>289.61714285714282</v>
      </c>
      <c r="Q2085" s="11"/>
      <c r="R2085" s="11"/>
      <c r="S2085" s="11"/>
      <c r="T2085" s="171">
        <f t="shared" si="154"/>
        <v>1464.7142857142858</v>
      </c>
      <c r="U2085" s="11"/>
      <c r="V2085" s="11"/>
      <c r="W2085" s="11"/>
      <c r="Y2085" s="171">
        <v>2027.32</v>
      </c>
      <c r="Z2085" s="171">
        <f t="shared" si="151"/>
        <v>2648.82</v>
      </c>
      <c r="AA2085" s="172"/>
      <c r="AB2085" s="171">
        <f t="shared" si="152"/>
        <v>1727.95</v>
      </c>
      <c r="AC2085" s="171">
        <v>2267.15</v>
      </c>
      <c r="AD2085" s="171"/>
      <c r="AE2085" s="4"/>
      <c r="AF2085" s="4"/>
    </row>
    <row r="2086" spans="1:32">
      <c r="A2086" s="56"/>
      <c r="B2086" s="192"/>
      <c r="C2086" s="11" t="s">
        <v>595</v>
      </c>
      <c r="D2086" s="11"/>
      <c r="E2086" s="11" t="s">
        <v>161</v>
      </c>
      <c r="F2086" s="11">
        <v>5345</v>
      </c>
      <c r="G2086" s="11"/>
      <c r="H2086" s="11">
        <f t="shared" si="150"/>
        <v>17</v>
      </c>
      <c r="I2086" s="11"/>
      <c r="J2086" s="204">
        <v>1158.1500000000001</v>
      </c>
      <c r="K2086" s="11"/>
      <c r="M2086" s="11">
        <v>3</v>
      </c>
      <c r="N2086" s="70"/>
      <c r="P2086" s="193">
        <f t="shared" si="153"/>
        <v>386.05</v>
      </c>
      <c r="Q2086" s="11"/>
      <c r="R2086" s="11"/>
      <c r="S2086" s="11"/>
      <c r="T2086" s="171">
        <f t="shared" si="154"/>
        <v>1781.6666666666667</v>
      </c>
      <c r="U2086" s="11"/>
      <c r="V2086" s="11"/>
      <c r="W2086" s="11"/>
      <c r="Y2086" s="171">
        <v>1158.1500000000001</v>
      </c>
      <c r="Z2086" s="171">
        <f t="shared" si="151"/>
        <v>1513.19</v>
      </c>
      <c r="AA2086" s="172"/>
      <c r="AB2086" s="171">
        <f t="shared" si="152"/>
        <v>987.13</v>
      </c>
      <c r="AC2086" s="171">
        <v>1295.1600000000001</v>
      </c>
      <c r="AD2086" s="171"/>
      <c r="AE2086" s="4"/>
      <c r="AF2086" s="4"/>
    </row>
    <row r="2087" spans="1:32">
      <c r="A2087" s="56"/>
      <c r="B2087" s="192"/>
      <c r="C2087" s="11" t="s">
        <v>383</v>
      </c>
      <c r="D2087" s="11"/>
      <c r="E2087" s="11" t="s">
        <v>285</v>
      </c>
      <c r="F2087" s="11">
        <v>276890</v>
      </c>
      <c r="G2087" s="11"/>
      <c r="H2087" s="11">
        <f t="shared" si="150"/>
        <v>869</v>
      </c>
      <c r="I2087" s="11"/>
      <c r="J2087" s="204">
        <v>47425.539999999994</v>
      </c>
      <c r="K2087" s="11"/>
      <c r="M2087" s="11">
        <v>4</v>
      </c>
      <c r="N2087" s="70"/>
      <c r="P2087" s="193">
        <f t="shared" si="153"/>
        <v>11856.384999999998</v>
      </c>
      <c r="Q2087" s="11"/>
      <c r="R2087" s="11"/>
      <c r="S2087" s="11"/>
      <c r="T2087" s="171">
        <f t="shared" si="154"/>
        <v>69222.5</v>
      </c>
      <c r="U2087" s="11"/>
      <c r="V2087" s="11"/>
      <c r="W2087" s="11"/>
      <c r="Y2087" s="171">
        <v>47425.539999999994</v>
      </c>
      <c r="Z2087" s="171">
        <f t="shared" si="151"/>
        <v>61964.32</v>
      </c>
      <c r="AA2087" s="172"/>
      <c r="AB2087" s="171">
        <f t="shared" si="152"/>
        <v>40422.39</v>
      </c>
      <c r="AC2087" s="171">
        <v>53035.82</v>
      </c>
      <c r="AD2087" s="171"/>
      <c r="AE2087" s="4"/>
      <c r="AF2087" s="4"/>
    </row>
    <row r="2088" spans="1:32">
      <c r="A2088" s="56"/>
      <c r="B2088" s="192"/>
      <c r="C2088" s="11" t="s">
        <v>383</v>
      </c>
      <c r="D2088" s="11"/>
      <c r="E2088" s="11" t="s">
        <v>368</v>
      </c>
      <c r="F2088" s="11">
        <v>1769750</v>
      </c>
      <c r="G2088" s="11"/>
      <c r="H2088" s="11">
        <f t="shared" si="150"/>
        <v>5555</v>
      </c>
      <c r="I2088" s="11"/>
      <c r="J2088" s="204">
        <v>91113.329999999987</v>
      </c>
      <c r="K2088" s="11"/>
      <c r="M2088" s="11">
        <v>178</v>
      </c>
      <c r="N2088" s="70"/>
      <c r="P2088" s="193">
        <f t="shared" si="153"/>
        <v>511.87264044943811</v>
      </c>
      <c r="Q2088" s="11"/>
      <c r="R2088" s="11"/>
      <c r="S2088" s="11"/>
      <c r="T2088" s="171">
        <f t="shared" si="154"/>
        <v>9942.4157303370794</v>
      </c>
      <c r="U2088" s="11"/>
      <c r="V2088" s="11"/>
      <c r="W2088" s="11"/>
      <c r="Y2088" s="171">
        <v>91113.329999999987</v>
      </c>
      <c r="Z2088" s="171">
        <f t="shared" si="151"/>
        <v>119045.05</v>
      </c>
      <c r="AA2088" s="172"/>
      <c r="AB2088" s="171">
        <f t="shared" si="152"/>
        <v>77658.97</v>
      </c>
      <c r="AC2088" s="171">
        <v>101891.73</v>
      </c>
      <c r="AD2088" s="171"/>
      <c r="AE2088" s="4"/>
      <c r="AF2088" s="4"/>
    </row>
    <row r="2089" spans="1:32">
      <c r="A2089" s="56"/>
      <c r="B2089" s="192"/>
      <c r="C2089" s="11" t="s">
        <v>384</v>
      </c>
      <c r="D2089" s="11"/>
      <c r="E2089" s="11" t="s">
        <v>89</v>
      </c>
      <c r="F2089" s="11">
        <v>372</v>
      </c>
      <c r="G2089" s="11"/>
      <c r="H2089" s="11">
        <f t="shared" si="150"/>
        <v>1</v>
      </c>
      <c r="I2089" s="11"/>
      <c r="J2089" s="204">
        <v>23.75</v>
      </c>
      <c r="K2089" s="11"/>
      <c r="M2089" s="11">
        <v>1</v>
      </c>
      <c r="N2089" s="70"/>
      <c r="P2089" s="193">
        <f t="shared" si="153"/>
        <v>23.75</v>
      </c>
      <c r="Q2089" s="11"/>
      <c r="R2089" s="11"/>
      <c r="S2089" s="11"/>
      <c r="T2089" s="171">
        <f t="shared" si="154"/>
        <v>372</v>
      </c>
      <c r="U2089" s="11"/>
      <c r="V2089" s="11"/>
      <c r="W2089" s="11"/>
      <c r="Y2089" s="171">
        <v>23.75</v>
      </c>
      <c r="Z2089" s="171">
        <f t="shared" si="151"/>
        <v>31.03</v>
      </c>
      <c r="AA2089" s="172"/>
      <c r="AB2089" s="171">
        <f t="shared" si="152"/>
        <v>20.239999999999998</v>
      </c>
      <c r="AC2089" s="171">
        <v>26.56</v>
      </c>
      <c r="AD2089" s="171"/>
      <c r="AE2089" s="4"/>
      <c r="AF2089" s="4"/>
    </row>
    <row r="2090" spans="1:32">
      <c r="A2090" s="56"/>
      <c r="B2090" s="192"/>
      <c r="C2090" s="11" t="s">
        <v>384</v>
      </c>
      <c r="D2090" s="11"/>
      <c r="E2090" s="11" t="s">
        <v>161</v>
      </c>
      <c r="F2090" s="11">
        <v>18687394</v>
      </c>
      <c r="G2090" s="11"/>
      <c r="H2090" s="11">
        <f t="shared" si="150"/>
        <v>58653</v>
      </c>
      <c r="I2090" s="11"/>
      <c r="J2090" s="204">
        <v>1701762.9900000012</v>
      </c>
      <c r="K2090" s="11"/>
      <c r="M2090" s="11">
        <v>1794</v>
      </c>
      <c r="N2090" s="70"/>
      <c r="P2090" s="193">
        <f t="shared" si="153"/>
        <v>948.58583612040195</v>
      </c>
      <c r="Q2090" s="11"/>
      <c r="R2090" s="11"/>
      <c r="S2090" s="11"/>
      <c r="T2090" s="171">
        <f t="shared" si="154"/>
        <v>10416.607580824972</v>
      </c>
      <c r="U2090" s="11"/>
      <c r="V2090" s="11"/>
      <c r="W2090" s="11"/>
      <c r="Y2090" s="171">
        <v>1701762.9900000012</v>
      </c>
      <c r="Z2090" s="171">
        <f t="shared" si="151"/>
        <v>2223455.7200000002</v>
      </c>
      <c r="AA2090" s="172"/>
      <c r="AB2090" s="171">
        <f t="shared" si="152"/>
        <v>1450470.12</v>
      </c>
      <c r="AC2090" s="171">
        <v>1903075.88</v>
      </c>
      <c r="AD2090" s="171"/>
      <c r="AE2090" s="4"/>
      <c r="AF2090" s="4"/>
    </row>
    <row r="2091" spans="1:32">
      <c r="A2091" s="56"/>
      <c r="B2091" s="192"/>
      <c r="C2091" s="11" t="s">
        <v>386</v>
      </c>
      <c r="D2091" s="11"/>
      <c r="E2091" s="11" t="s">
        <v>387</v>
      </c>
      <c r="F2091" s="11">
        <v>58982</v>
      </c>
      <c r="G2091" s="11"/>
      <c r="H2091" s="11">
        <f t="shared" si="150"/>
        <v>185</v>
      </c>
      <c r="I2091" s="11"/>
      <c r="J2091" s="204">
        <v>9557.409999999998</v>
      </c>
      <c r="K2091" s="11"/>
      <c r="M2091" s="11">
        <v>66</v>
      </c>
      <c r="N2091" s="70"/>
      <c r="P2091" s="193">
        <f t="shared" si="153"/>
        <v>144.8092424242424</v>
      </c>
      <c r="Q2091" s="11"/>
      <c r="R2091" s="11"/>
      <c r="S2091" s="11"/>
      <c r="T2091" s="171">
        <f t="shared" si="154"/>
        <v>893.66666666666663</v>
      </c>
      <c r="U2091" s="11"/>
      <c r="V2091" s="11"/>
      <c r="W2091" s="11"/>
      <c r="Y2091" s="171">
        <v>9557.409999999998</v>
      </c>
      <c r="Z2091" s="171">
        <f t="shared" si="151"/>
        <v>12487.33</v>
      </c>
      <c r="AA2091" s="172"/>
      <c r="AB2091" s="171">
        <f t="shared" si="152"/>
        <v>8146.1</v>
      </c>
      <c r="AC2091" s="171">
        <v>10688.02</v>
      </c>
      <c r="AD2091" s="171"/>
      <c r="AE2091" s="4"/>
      <c r="AF2091" s="4"/>
    </row>
    <row r="2092" spans="1:32">
      <c r="A2092" s="56"/>
      <c r="B2092" s="192"/>
      <c r="C2092" s="11" t="s">
        <v>389</v>
      </c>
      <c r="D2092" s="11"/>
      <c r="E2092" s="11" t="s">
        <v>142</v>
      </c>
      <c r="F2092" s="11">
        <v>170151</v>
      </c>
      <c r="G2092" s="11"/>
      <c r="H2092" s="11">
        <f t="shared" si="150"/>
        <v>534</v>
      </c>
      <c r="I2092" s="11"/>
      <c r="J2092" s="204">
        <v>32780.459999999992</v>
      </c>
      <c r="K2092" s="11"/>
      <c r="M2092" s="11">
        <v>112</v>
      </c>
      <c r="N2092" s="70"/>
      <c r="P2092" s="193">
        <f t="shared" si="153"/>
        <v>292.68267857142848</v>
      </c>
      <c r="Q2092" s="11"/>
      <c r="R2092" s="11"/>
      <c r="S2092" s="11"/>
      <c r="T2092" s="171">
        <f t="shared" si="154"/>
        <v>1519.2053571428571</v>
      </c>
      <c r="U2092" s="11"/>
      <c r="V2092" s="11"/>
      <c r="W2092" s="11"/>
      <c r="Y2092" s="171">
        <v>32780.459999999992</v>
      </c>
      <c r="Z2092" s="171">
        <f t="shared" si="151"/>
        <v>42829.64</v>
      </c>
      <c r="AA2092" s="172"/>
      <c r="AB2092" s="171">
        <f t="shared" si="152"/>
        <v>27939.89</v>
      </c>
      <c r="AC2092" s="171">
        <v>36658.28</v>
      </c>
      <c r="AD2092" s="171"/>
      <c r="AE2092" s="4"/>
      <c r="AF2092" s="4"/>
    </row>
    <row r="2093" spans="1:32">
      <c r="A2093" s="56"/>
      <c r="B2093" s="192"/>
      <c r="C2093" s="11" t="s">
        <v>390</v>
      </c>
      <c r="D2093" s="11"/>
      <c r="E2093" s="11" t="s">
        <v>391</v>
      </c>
      <c r="F2093" s="11">
        <v>42140</v>
      </c>
      <c r="G2093" s="11"/>
      <c r="H2093" s="11">
        <f t="shared" si="150"/>
        <v>132</v>
      </c>
      <c r="I2093" s="11"/>
      <c r="J2093" s="204">
        <v>6649.2899999999991</v>
      </c>
      <c r="K2093" s="11"/>
      <c r="M2093" s="11">
        <v>48</v>
      </c>
      <c r="N2093" s="70"/>
      <c r="P2093" s="193">
        <f t="shared" si="153"/>
        <v>138.52687499999999</v>
      </c>
      <c r="Q2093" s="11"/>
      <c r="R2093" s="11"/>
      <c r="S2093" s="11"/>
      <c r="T2093" s="171">
        <f t="shared" si="154"/>
        <v>877.91666666666663</v>
      </c>
      <c r="U2093" s="11"/>
      <c r="V2093" s="11"/>
      <c r="W2093" s="11"/>
      <c r="Y2093" s="171">
        <v>6649.2899999999991</v>
      </c>
      <c r="Z2093" s="171">
        <f t="shared" si="151"/>
        <v>8687.7000000000007</v>
      </c>
      <c r="AA2093" s="172"/>
      <c r="AB2093" s="171">
        <f t="shared" si="152"/>
        <v>5667.41</v>
      </c>
      <c r="AC2093" s="171">
        <v>7435.88</v>
      </c>
      <c r="AD2093" s="171"/>
      <c r="AE2093" s="4"/>
      <c r="AF2093" s="4"/>
    </row>
    <row r="2094" spans="1:32">
      <c r="A2094" s="56"/>
      <c r="B2094" s="192"/>
      <c r="C2094" s="11" t="s">
        <v>576</v>
      </c>
      <c r="D2094" s="11"/>
      <c r="E2094" s="11" t="s">
        <v>280</v>
      </c>
      <c r="F2094" s="11">
        <v>489</v>
      </c>
      <c r="G2094" s="11"/>
      <c r="H2094" s="11">
        <f t="shared" si="150"/>
        <v>2</v>
      </c>
      <c r="I2094" s="11"/>
      <c r="J2094" s="204">
        <v>193.79</v>
      </c>
      <c r="K2094" s="11"/>
      <c r="M2094" s="11">
        <v>9</v>
      </c>
      <c r="N2094" s="70"/>
      <c r="P2094" s="193">
        <f t="shared" si="153"/>
        <v>21.53222222222222</v>
      </c>
      <c r="Q2094" s="11"/>
      <c r="R2094" s="11"/>
      <c r="S2094" s="11"/>
      <c r="T2094" s="171">
        <f t="shared" si="154"/>
        <v>54.333333333333336</v>
      </c>
      <c r="U2094" s="11"/>
      <c r="V2094" s="11"/>
      <c r="W2094" s="11"/>
      <c r="Y2094" s="171">
        <v>193.79</v>
      </c>
      <c r="Z2094" s="171">
        <f t="shared" si="151"/>
        <v>253.2</v>
      </c>
      <c r="AA2094" s="172"/>
      <c r="AB2094" s="171">
        <f t="shared" si="152"/>
        <v>165.17</v>
      </c>
      <c r="AC2094" s="171">
        <v>216.71</v>
      </c>
      <c r="AD2094" s="171"/>
      <c r="AE2094" s="4"/>
      <c r="AF2094" s="4"/>
    </row>
    <row r="2095" spans="1:32">
      <c r="A2095" s="56"/>
      <c r="B2095" s="192"/>
      <c r="C2095" s="11" t="s">
        <v>576</v>
      </c>
      <c r="D2095" s="11"/>
      <c r="E2095" s="11" t="s">
        <v>122</v>
      </c>
      <c r="F2095" s="11">
        <v>23</v>
      </c>
      <c r="G2095" s="11"/>
      <c r="H2095" s="11">
        <f t="shared" si="150"/>
        <v>0</v>
      </c>
      <c r="I2095" s="11"/>
      <c r="J2095" s="204">
        <v>16.41</v>
      </c>
      <c r="K2095" s="11"/>
      <c r="M2095" s="11">
        <v>1</v>
      </c>
      <c r="N2095" s="70"/>
      <c r="P2095" s="193">
        <f t="shared" si="153"/>
        <v>16.41</v>
      </c>
      <c r="Q2095" s="11"/>
      <c r="R2095" s="11"/>
      <c r="S2095" s="11"/>
      <c r="T2095" s="171">
        <f t="shared" si="154"/>
        <v>23</v>
      </c>
      <c r="U2095" s="11"/>
      <c r="V2095" s="11"/>
      <c r="W2095" s="11"/>
      <c r="Y2095" s="171">
        <v>16.41</v>
      </c>
      <c r="Z2095" s="171">
        <f t="shared" si="151"/>
        <v>21.44</v>
      </c>
      <c r="AA2095" s="172"/>
      <c r="AB2095" s="171">
        <f t="shared" si="152"/>
        <v>13.99</v>
      </c>
      <c r="AC2095" s="171">
        <v>18.350000000000001</v>
      </c>
      <c r="AD2095" s="171"/>
      <c r="AE2095" s="4"/>
      <c r="AF2095" s="4"/>
    </row>
    <row r="2096" spans="1:32">
      <c r="A2096" s="56"/>
      <c r="B2096" s="192"/>
      <c r="C2096" s="11" t="s">
        <v>392</v>
      </c>
      <c r="D2096" s="11"/>
      <c r="E2096" s="11" t="s">
        <v>82</v>
      </c>
      <c r="F2096" s="11">
        <v>673312</v>
      </c>
      <c r="G2096" s="11"/>
      <c r="H2096" s="11">
        <f t="shared" ref="H2096:H2159" si="155">ROUND($H$2337*F2096/$F$2337,0)</f>
        <v>2113</v>
      </c>
      <c r="I2096" s="11"/>
      <c r="J2096" s="204">
        <v>82039.360000000001</v>
      </c>
      <c r="K2096" s="11"/>
      <c r="M2096" s="11">
        <v>280</v>
      </c>
      <c r="N2096" s="70"/>
      <c r="P2096" s="193">
        <f t="shared" si="153"/>
        <v>292.99771428571427</v>
      </c>
      <c r="Q2096" s="11"/>
      <c r="R2096" s="11"/>
      <c r="S2096" s="11"/>
      <c r="T2096" s="171">
        <f t="shared" si="154"/>
        <v>2404.6857142857143</v>
      </c>
      <c r="U2096" s="11"/>
      <c r="V2096" s="11"/>
      <c r="W2096" s="11"/>
      <c r="Y2096" s="171">
        <v>82039.360000000001</v>
      </c>
      <c r="Z2096" s="171">
        <f t="shared" ref="Z2096:Z2159" si="156">ROUND($Z$2337*Y2096/$Y$2337,2)</f>
        <v>107189.36</v>
      </c>
      <c r="AA2096" s="172"/>
      <c r="AB2096" s="171">
        <f t="shared" ref="AB2096:AB2159" si="157">ROUND($AB$2337*Y2096/$Y$2337,2)</f>
        <v>69924.92</v>
      </c>
      <c r="AC2096" s="171">
        <v>91744.34</v>
      </c>
      <c r="AD2096" s="171"/>
      <c r="AE2096" s="4"/>
      <c r="AF2096" s="4"/>
    </row>
    <row r="2097" spans="1:32">
      <c r="A2097" s="56"/>
      <c r="B2097" s="192"/>
      <c r="C2097" s="11" t="s">
        <v>393</v>
      </c>
      <c r="D2097" s="11"/>
      <c r="E2097" s="11" t="s">
        <v>52</v>
      </c>
      <c r="F2097" s="11">
        <v>5471</v>
      </c>
      <c r="G2097" s="11"/>
      <c r="H2097" s="11">
        <f t="shared" si="155"/>
        <v>17</v>
      </c>
      <c r="I2097" s="11"/>
      <c r="J2097" s="204">
        <v>1263.7600000000002</v>
      </c>
      <c r="K2097" s="11"/>
      <c r="M2097" s="11">
        <v>6</v>
      </c>
      <c r="N2097" s="70"/>
      <c r="P2097" s="193">
        <f t="shared" ref="P2097:P2160" si="158">J2097/M2097</f>
        <v>210.62666666666669</v>
      </c>
      <c r="Q2097" s="11"/>
      <c r="R2097" s="11"/>
      <c r="S2097" s="11"/>
      <c r="T2097" s="171">
        <f t="shared" ref="T2097:T2160" si="159">F2097/M2097</f>
        <v>911.83333333333337</v>
      </c>
      <c r="U2097" s="11"/>
      <c r="V2097" s="11"/>
      <c r="W2097" s="11"/>
      <c r="Y2097" s="171">
        <v>1263.7600000000002</v>
      </c>
      <c r="Z2097" s="171">
        <f t="shared" si="156"/>
        <v>1651.18</v>
      </c>
      <c r="AA2097" s="172"/>
      <c r="AB2097" s="171">
        <f t="shared" si="157"/>
        <v>1077.1500000000001</v>
      </c>
      <c r="AC2097" s="171">
        <v>1413.26</v>
      </c>
      <c r="AD2097" s="171"/>
      <c r="AE2097" s="4"/>
      <c r="AF2097" s="4"/>
    </row>
    <row r="2098" spans="1:32">
      <c r="A2098" s="56"/>
      <c r="B2098" s="192"/>
      <c r="C2098" s="11" t="s">
        <v>596</v>
      </c>
      <c r="D2098" s="11"/>
      <c r="E2098" s="11" t="s">
        <v>597</v>
      </c>
      <c r="F2098" s="11">
        <v>3800</v>
      </c>
      <c r="G2098" s="11"/>
      <c r="H2098" s="11">
        <f t="shared" si="155"/>
        <v>12</v>
      </c>
      <c r="I2098" s="11"/>
      <c r="J2098" s="204">
        <v>898.24</v>
      </c>
      <c r="K2098" s="11"/>
      <c r="M2098" s="11">
        <v>1</v>
      </c>
      <c r="N2098" s="70"/>
      <c r="P2098" s="193">
        <f t="shared" si="158"/>
        <v>898.24</v>
      </c>
      <c r="Q2098" s="11"/>
      <c r="R2098" s="11"/>
      <c r="S2098" s="11"/>
      <c r="T2098" s="171">
        <f t="shared" si="159"/>
        <v>3800</v>
      </c>
      <c r="U2098" s="11"/>
      <c r="V2098" s="11"/>
      <c r="W2098" s="11"/>
      <c r="Y2098" s="171">
        <v>898.24</v>
      </c>
      <c r="Z2098" s="171">
        <f t="shared" si="156"/>
        <v>1173.5999999999999</v>
      </c>
      <c r="AA2098" s="172"/>
      <c r="AB2098" s="171">
        <f t="shared" si="157"/>
        <v>765.6</v>
      </c>
      <c r="AC2098" s="171">
        <v>1004.5</v>
      </c>
      <c r="AD2098" s="171"/>
      <c r="AE2098" s="4"/>
      <c r="AF2098" s="4"/>
    </row>
    <row r="2099" spans="1:32">
      <c r="A2099" s="56"/>
      <c r="B2099" s="192"/>
      <c r="C2099" s="11" t="s">
        <v>394</v>
      </c>
      <c r="D2099" s="11"/>
      <c r="E2099" s="11" t="s">
        <v>335</v>
      </c>
      <c r="F2099" s="11">
        <v>182</v>
      </c>
      <c r="G2099" s="11"/>
      <c r="H2099" s="11">
        <f t="shared" si="155"/>
        <v>1</v>
      </c>
      <c r="I2099" s="11"/>
      <c r="J2099" s="204">
        <v>197.93</v>
      </c>
      <c r="K2099" s="11"/>
      <c r="M2099" s="11">
        <v>1</v>
      </c>
      <c r="N2099" s="70"/>
      <c r="P2099" s="193">
        <f t="shared" si="158"/>
        <v>197.93</v>
      </c>
      <c r="Q2099" s="11"/>
      <c r="R2099" s="11"/>
      <c r="S2099" s="11"/>
      <c r="T2099" s="171">
        <f t="shared" si="159"/>
        <v>182</v>
      </c>
      <c r="U2099" s="11"/>
      <c r="V2099" s="11"/>
      <c r="W2099" s="11"/>
      <c r="Y2099" s="171">
        <v>197.93</v>
      </c>
      <c r="Z2099" s="171">
        <f t="shared" si="156"/>
        <v>258.61</v>
      </c>
      <c r="AA2099" s="172"/>
      <c r="AB2099" s="171">
        <f t="shared" si="157"/>
        <v>168.7</v>
      </c>
      <c r="AC2099" s="171">
        <v>221.34</v>
      </c>
      <c r="AD2099" s="171"/>
      <c r="AE2099" s="4"/>
      <c r="AF2099" s="4"/>
    </row>
    <row r="2100" spans="1:32">
      <c r="A2100" s="56"/>
      <c r="B2100" s="192"/>
      <c r="C2100" s="11" t="s">
        <v>394</v>
      </c>
      <c r="D2100" s="11"/>
      <c r="E2100" s="11" t="s">
        <v>395</v>
      </c>
      <c r="F2100" s="11">
        <v>435517</v>
      </c>
      <c r="G2100" s="11"/>
      <c r="H2100" s="11">
        <f t="shared" si="155"/>
        <v>1367</v>
      </c>
      <c r="I2100" s="11"/>
      <c r="J2100" s="204">
        <v>46559.499999999985</v>
      </c>
      <c r="K2100" s="11"/>
      <c r="M2100" s="11">
        <v>59</v>
      </c>
      <c r="N2100" s="70"/>
      <c r="P2100" s="193">
        <f t="shared" si="158"/>
        <v>789.14406779660987</v>
      </c>
      <c r="Q2100" s="11"/>
      <c r="R2100" s="11"/>
      <c r="S2100" s="11"/>
      <c r="T2100" s="171">
        <f t="shared" si="159"/>
        <v>7381.6440677966102</v>
      </c>
      <c r="U2100" s="11"/>
      <c r="V2100" s="11"/>
      <c r="W2100" s="11"/>
      <c r="Y2100" s="171">
        <v>46559.499999999985</v>
      </c>
      <c r="Z2100" s="171">
        <f t="shared" si="156"/>
        <v>60832.79</v>
      </c>
      <c r="AA2100" s="172"/>
      <c r="AB2100" s="171">
        <f t="shared" si="157"/>
        <v>39684.239999999998</v>
      </c>
      <c r="AC2100" s="171">
        <v>52067.33</v>
      </c>
      <c r="AD2100" s="171"/>
      <c r="AE2100" s="4"/>
      <c r="AF2100" s="4"/>
    </row>
    <row r="2101" spans="1:32">
      <c r="A2101" s="56"/>
      <c r="B2101" s="192"/>
      <c r="C2101" s="11" t="s">
        <v>394</v>
      </c>
      <c r="D2101" s="11"/>
      <c r="E2101" s="11" t="s">
        <v>309</v>
      </c>
      <c r="F2101" s="11">
        <v>6766</v>
      </c>
      <c r="G2101" s="11"/>
      <c r="H2101" s="11">
        <f t="shared" si="155"/>
        <v>21</v>
      </c>
      <c r="I2101" s="11"/>
      <c r="J2101" s="204">
        <v>1486.64</v>
      </c>
      <c r="K2101" s="11"/>
      <c r="M2101" s="11">
        <v>1</v>
      </c>
      <c r="N2101" s="70"/>
      <c r="P2101" s="193">
        <f t="shared" si="158"/>
        <v>1486.64</v>
      </c>
      <c r="Q2101" s="11"/>
      <c r="R2101" s="11"/>
      <c r="S2101" s="11"/>
      <c r="T2101" s="171">
        <f t="shared" si="159"/>
        <v>6766</v>
      </c>
      <c r="U2101" s="11"/>
      <c r="V2101" s="11"/>
      <c r="W2101" s="11"/>
      <c r="Y2101" s="171">
        <v>1486.64</v>
      </c>
      <c r="Z2101" s="171">
        <f t="shared" si="156"/>
        <v>1942.38</v>
      </c>
      <c r="AA2101" s="172"/>
      <c r="AB2101" s="171">
        <f t="shared" si="157"/>
        <v>1267.1099999999999</v>
      </c>
      <c r="AC2101" s="171">
        <v>1662.5</v>
      </c>
      <c r="AD2101" s="171"/>
      <c r="AE2101" s="4"/>
      <c r="AF2101" s="4"/>
    </row>
    <row r="2102" spans="1:32">
      <c r="A2102" s="56"/>
      <c r="B2102" s="192"/>
      <c r="C2102" s="11" t="s">
        <v>394</v>
      </c>
      <c r="D2102" s="11"/>
      <c r="E2102" s="11" t="s">
        <v>431</v>
      </c>
      <c r="F2102" s="11">
        <v>278</v>
      </c>
      <c r="G2102" s="11"/>
      <c r="H2102" s="11">
        <f t="shared" si="155"/>
        <v>1</v>
      </c>
      <c r="I2102" s="11"/>
      <c r="J2102" s="204">
        <v>54.98</v>
      </c>
      <c r="K2102" s="11"/>
      <c r="M2102" s="11">
        <v>1</v>
      </c>
      <c r="N2102" s="70"/>
      <c r="P2102" s="193">
        <f t="shared" si="158"/>
        <v>54.98</v>
      </c>
      <c r="Q2102" s="11"/>
      <c r="R2102" s="11"/>
      <c r="S2102" s="11"/>
      <c r="T2102" s="171">
        <f t="shared" si="159"/>
        <v>278</v>
      </c>
      <c r="U2102" s="11"/>
      <c r="V2102" s="11"/>
      <c r="W2102" s="11"/>
      <c r="Y2102" s="171">
        <v>54.98</v>
      </c>
      <c r="Z2102" s="171">
        <f t="shared" si="156"/>
        <v>71.83</v>
      </c>
      <c r="AA2102" s="172"/>
      <c r="AB2102" s="171">
        <f t="shared" si="157"/>
        <v>46.86</v>
      </c>
      <c r="AC2102" s="171">
        <v>61.48</v>
      </c>
      <c r="AD2102" s="171"/>
      <c r="AE2102" s="4"/>
      <c r="AF2102" s="4"/>
    </row>
    <row r="2103" spans="1:32">
      <c r="A2103" s="56"/>
      <c r="B2103" s="192"/>
      <c r="C2103" s="11" t="s">
        <v>396</v>
      </c>
      <c r="D2103" s="11"/>
      <c r="E2103" s="11" t="s">
        <v>311</v>
      </c>
      <c r="F2103" s="11">
        <v>643</v>
      </c>
      <c r="G2103" s="11"/>
      <c r="H2103" s="11">
        <f t="shared" si="155"/>
        <v>2</v>
      </c>
      <c r="I2103" s="11"/>
      <c r="J2103" s="204">
        <v>138.52000000000001</v>
      </c>
      <c r="K2103" s="11"/>
      <c r="M2103" s="11">
        <v>2</v>
      </c>
      <c r="N2103" s="70"/>
      <c r="P2103" s="193">
        <f t="shared" si="158"/>
        <v>69.260000000000005</v>
      </c>
      <c r="Q2103" s="11"/>
      <c r="R2103" s="11"/>
      <c r="S2103" s="11"/>
      <c r="T2103" s="171">
        <f t="shared" si="159"/>
        <v>321.5</v>
      </c>
      <c r="U2103" s="11"/>
      <c r="V2103" s="11"/>
      <c r="W2103" s="11"/>
      <c r="Y2103" s="171">
        <v>138.52000000000001</v>
      </c>
      <c r="Z2103" s="171">
        <f t="shared" si="156"/>
        <v>180.98</v>
      </c>
      <c r="AA2103" s="172"/>
      <c r="AB2103" s="171">
        <f t="shared" si="157"/>
        <v>118.07</v>
      </c>
      <c r="AC2103" s="171">
        <v>154.91</v>
      </c>
      <c r="AD2103" s="171"/>
      <c r="AE2103" s="4"/>
      <c r="AF2103" s="4"/>
    </row>
    <row r="2104" spans="1:32">
      <c r="A2104" s="56"/>
      <c r="B2104" s="192"/>
      <c r="C2104" s="11" t="s">
        <v>396</v>
      </c>
      <c r="D2104" s="11"/>
      <c r="E2104" s="11" t="s">
        <v>309</v>
      </c>
      <c r="F2104" s="11">
        <v>3311991</v>
      </c>
      <c r="G2104" s="11"/>
      <c r="H2104" s="11">
        <f t="shared" si="155"/>
        <v>10395</v>
      </c>
      <c r="I2104" s="11"/>
      <c r="J2104" s="204">
        <v>364126.38999999961</v>
      </c>
      <c r="K2104" s="11"/>
      <c r="M2104" s="11">
        <v>545</v>
      </c>
      <c r="N2104" s="70"/>
      <c r="P2104" s="193">
        <f t="shared" si="158"/>
        <v>668.12181651376079</v>
      </c>
      <c r="Q2104" s="11"/>
      <c r="R2104" s="11"/>
      <c r="S2104" s="11"/>
      <c r="T2104" s="171">
        <f t="shared" si="159"/>
        <v>6077.0477064220186</v>
      </c>
      <c r="U2104" s="11"/>
      <c r="V2104" s="11"/>
      <c r="W2104" s="11"/>
      <c r="Y2104" s="171">
        <v>364126.38999999961</v>
      </c>
      <c r="Z2104" s="171">
        <f t="shared" si="156"/>
        <v>475753.03</v>
      </c>
      <c r="AA2104" s="172"/>
      <c r="AB2104" s="171">
        <f t="shared" si="157"/>
        <v>310357.23</v>
      </c>
      <c r="AC2104" s="171">
        <v>407201.33</v>
      </c>
      <c r="AD2104" s="171"/>
      <c r="AE2104" s="4"/>
      <c r="AF2104" s="4"/>
    </row>
    <row r="2105" spans="1:32">
      <c r="A2105" s="56"/>
      <c r="B2105" s="192"/>
      <c r="C2105" s="11" t="s">
        <v>598</v>
      </c>
      <c r="D2105" s="11"/>
      <c r="E2105" s="11" t="s">
        <v>241</v>
      </c>
      <c r="F2105" s="11">
        <v>561</v>
      </c>
      <c r="G2105" s="11"/>
      <c r="H2105" s="11">
        <f t="shared" si="155"/>
        <v>2</v>
      </c>
      <c r="I2105" s="11"/>
      <c r="J2105" s="204">
        <v>74.47</v>
      </c>
      <c r="K2105" s="11"/>
      <c r="M2105" s="11">
        <v>1</v>
      </c>
      <c r="N2105" s="70"/>
      <c r="P2105" s="193">
        <f t="shared" si="158"/>
        <v>74.47</v>
      </c>
      <c r="Q2105" s="11"/>
      <c r="R2105" s="11"/>
      <c r="S2105" s="11"/>
      <c r="T2105" s="171">
        <f t="shared" si="159"/>
        <v>561</v>
      </c>
      <c r="U2105" s="11"/>
      <c r="V2105" s="11"/>
      <c r="W2105" s="11"/>
      <c r="Y2105" s="171">
        <v>74.47</v>
      </c>
      <c r="Z2105" s="171">
        <f t="shared" si="156"/>
        <v>97.3</v>
      </c>
      <c r="AA2105" s="172"/>
      <c r="AB2105" s="171">
        <f t="shared" si="157"/>
        <v>63.47</v>
      </c>
      <c r="AC2105" s="171">
        <v>83.28</v>
      </c>
      <c r="AD2105" s="171"/>
      <c r="AE2105" s="4"/>
      <c r="AF2105" s="4"/>
    </row>
    <row r="2106" spans="1:32">
      <c r="A2106" s="56"/>
      <c r="B2106" s="192"/>
      <c r="C2106" s="11" t="s">
        <v>397</v>
      </c>
      <c r="D2106" s="11"/>
      <c r="E2106" s="11" t="s">
        <v>322</v>
      </c>
      <c r="F2106" s="11">
        <v>575971</v>
      </c>
      <c r="G2106" s="11"/>
      <c r="H2106" s="11">
        <f t="shared" si="155"/>
        <v>1808</v>
      </c>
      <c r="I2106" s="11"/>
      <c r="J2106" s="204">
        <v>81009.159999999989</v>
      </c>
      <c r="K2106" s="11"/>
      <c r="M2106" s="11">
        <v>232</v>
      </c>
      <c r="N2106" s="70"/>
      <c r="P2106" s="193">
        <f t="shared" si="158"/>
        <v>349.17741379310343</v>
      </c>
      <c r="Q2106" s="11"/>
      <c r="R2106" s="11"/>
      <c r="S2106" s="11"/>
      <c r="T2106" s="171">
        <f t="shared" si="159"/>
        <v>2482.6336206896553</v>
      </c>
      <c r="U2106" s="11"/>
      <c r="V2106" s="11"/>
      <c r="W2106" s="11"/>
      <c r="Y2106" s="171">
        <v>81009.159999999989</v>
      </c>
      <c r="Z2106" s="171">
        <f t="shared" si="156"/>
        <v>105843.34</v>
      </c>
      <c r="AA2106" s="172"/>
      <c r="AB2106" s="171">
        <f t="shared" si="157"/>
        <v>69046.850000000006</v>
      </c>
      <c r="AC2106" s="171">
        <v>90592.27</v>
      </c>
      <c r="AD2106" s="171"/>
      <c r="AE2106" s="4"/>
      <c r="AF2106" s="4"/>
    </row>
    <row r="2107" spans="1:32">
      <c r="A2107" s="56"/>
      <c r="B2107" s="192"/>
      <c r="C2107" s="11" t="s">
        <v>398</v>
      </c>
      <c r="D2107" s="11"/>
      <c r="E2107" s="11" t="s">
        <v>68</v>
      </c>
      <c r="F2107" s="11">
        <v>40127</v>
      </c>
      <c r="G2107" s="11"/>
      <c r="H2107" s="11">
        <f t="shared" si="155"/>
        <v>126</v>
      </c>
      <c r="I2107" s="11"/>
      <c r="J2107" s="204">
        <v>8674.6699999999964</v>
      </c>
      <c r="K2107" s="11"/>
      <c r="M2107" s="11">
        <v>58</v>
      </c>
      <c r="N2107" s="70"/>
      <c r="P2107" s="193">
        <f t="shared" si="158"/>
        <v>149.56327586206891</v>
      </c>
      <c r="Q2107" s="11"/>
      <c r="R2107" s="11"/>
      <c r="S2107" s="11"/>
      <c r="T2107" s="171">
        <f t="shared" si="159"/>
        <v>691.84482758620686</v>
      </c>
      <c r="U2107" s="11"/>
      <c r="V2107" s="11"/>
      <c r="W2107" s="11"/>
      <c r="Y2107" s="171">
        <v>8674.6699999999964</v>
      </c>
      <c r="Z2107" s="171">
        <f t="shared" si="156"/>
        <v>11333.98</v>
      </c>
      <c r="AA2107" s="172"/>
      <c r="AB2107" s="171">
        <f t="shared" si="157"/>
        <v>7393.71</v>
      </c>
      <c r="AC2107" s="171">
        <v>9700.85</v>
      </c>
      <c r="AD2107" s="171"/>
      <c r="AE2107" s="4"/>
      <c r="AF2107" s="4"/>
    </row>
    <row r="2108" spans="1:32">
      <c r="A2108" s="56"/>
      <c r="B2108" s="192"/>
      <c r="C2108" s="11" t="s">
        <v>400</v>
      </c>
      <c r="D2108" s="11"/>
      <c r="E2108" s="11" t="s">
        <v>219</v>
      </c>
      <c r="F2108" s="11">
        <v>331</v>
      </c>
      <c r="G2108" s="11"/>
      <c r="H2108" s="11">
        <f t="shared" si="155"/>
        <v>1</v>
      </c>
      <c r="I2108" s="11"/>
      <c r="J2108" s="204">
        <v>94.38</v>
      </c>
      <c r="K2108" s="11"/>
      <c r="M2108" s="11">
        <v>1</v>
      </c>
      <c r="N2108" s="70"/>
      <c r="P2108" s="193">
        <f t="shared" si="158"/>
        <v>94.38</v>
      </c>
      <c r="Q2108" s="11"/>
      <c r="R2108" s="11"/>
      <c r="S2108" s="11"/>
      <c r="T2108" s="171">
        <f t="shared" si="159"/>
        <v>331</v>
      </c>
      <c r="U2108" s="11"/>
      <c r="V2108" s="11"/>
      <c r="W2108" s="11"/>
      <c r="Y2108" s="171">
        <v>94.38</v>
      </c>
      <c r="Z2108" s="171">
        <f t="shared" si="156"/>
        <v>123.31</v>
      </c>
      <c r="AA2108" s="172"/>
      <c r="AB2108" s="171">
        <f t="shared" si="157"/>
        <v>80.44</v>
      </c>
      <c r="AC2108" s="171">
        <v>105.54</v>
      </c>
      <c r="AD2108" s="171"/>
      <c r="AE2108" s="4"/>
      <c r="AF2108" s="4"/>
    </row>
    <row r="2109" spans="1:32">
      <c r="A2109" s="56"/>
      <c r="B2109" s="192"/>
      <c r="C2109" s="11" t="s">
        <v>400</v>
      </c>
      <c r="D2109" s="11"/>
      <c r="E2109" s="11" t="s">
        <v>75</v>
      </c>
      <c r="F2109" s="11"/>
      <c r="G2109" s="11"/>
      <c r="H2109" s="11">
        <f t="shared" si="155"/>
        <v>0</v>
      </c>
      <c r="I2109" s="11"/>
      <c r="J2109" s="204">
        <v>10.79</v>
      </c>
      <c r="K2109" s="11"/>
      <c r="M2109" s="11">
        <v>1</v>
      </c>
      <c r="N2109" s="70"/>
      <c r="P2109" s="193">
        <f t="shared" si="158"/>
        <v>10.79</v>
      </c>
      <c r="Q2109" s="11"/>
      <c r="R2109" s="11"/>
      <c r="S2109" s="11"/>
      <c r="T2109" s="171">
        <f t="shared" si="159"/>
        <v>0</v>
      </c>
      <c r="U2109" s="11"/>
      <c r="V2109" s="11"/>
      <c r="W2109" s="11"/>
      <c r="Y2109" s="171">
        <v>10.79</v>
      </c>
      <c r="Z2109" s="171">
        <f t="shared" si="156"/>
        <v>14.1</v>
      </c>
      <c r="AA2109" s="172"/>
      <c r="AB2109" s="171">
        <f t="shared" si="157"/>
        <v>9.1999999999999993</v>
      </c>
      <c r="AC2109" s="171">
        <v>12.07</v>
      </c>
      <c r="AD2109" s="171"/>
      <c r="AE2109" s="4"/>
      <c r="AF2109" s="4"/>
    </row>
    <row r="2110" spans="1:32">
      <c r="A2110" s="56"/>
      <c r="B2110" s="192"/>
      <c r="C2110" s="11" t="s">
        <v>400</v>
      </c>
      <c r="D2110" s="11"/>
      <c r="E2110" s="11" t="s">
        <v>98</v>
      </c>
      <c r="F2110" s="11">
        <v>616088</v>
      </c>
      <c r="G2110" s="11"/>
      <c r="H2110" s="11">
        <f t="shared" si="155"/>
        <v>1934</v>
      </c>
      <c r="I2110" s="11"/>
      <c r="J2110" s="204">
        <v>53938.409999999989</v>
      </c>
      <c r="K2110" s="11"/>
      <c r="M2110" s="11">
        <v>161</v>
      </c>
      <c r="N2110" s="70"/>
      <c r="P2110" s="193">
        <f t="shared" si="158"/>
        <v>335.02118012422352</v>
      </c>
      <c r="Q2110" s="11"/>
      <c r="R2110" s="11"/>
      <c r="S2110" s="11"/>
      <c r="T2110" s="171">
        <f t="shared" si="159"/>
        <v>3826.6335403726707</v>
      </c>
      <c r="U2110" s="11"/>
      <c r="V2110" s="11"/>
      <c r="W2110" s="11"/>
      <c r="Y2110" s="171">
        <v>53938.409999999989</v>
      </c>
      <c r="Z2110" s="171">
        <f t="shared" si="156"/>
        <v>70473.78</v>
      </c>
      <c r="AA2110" s="172"/>
      <c r="AB2110" s="171">
        <f t="shared" si="157"/>
        <v>45973.53</v>
      </c>
      <c r="AC2110" s="171">
        <v>60319.14</v>
      </c>
      <c r="AD2110" s="171"/>
      <c r="AE2110" s="4"/>
      <c r="AF2110" s="4"/>
    </row>
    <row r="2111" spans="1:32">
      <c r="A2111" s="56"/>
      <c r="B2111" s="192"/>
      <c r="C2111" s="11" t="s">
        <v>599</v>
      </c>
      <c r="D2111" s="11"/>
      <c r="E2111" s="11" t="s">
        <v>96</v>
      </c>
      <c r="F2111" s="11">
        <v>348</v>
      </c>
      <c r="G2111" s="11"/>
      <c r="H2111" s="11">
        <f t="shared" si="155"/>
        <v>1</v>
      </c>
      <c r="I2111" s="11"/>
      <c r="J2111" s="204">
        <v>36.89</v>
      </c>
      <c r="K2111" s="11"/>
      <c r="M2111" s="11">
        <v>1</v>
      </c>
      <c r="N2111" s="70"/>
      <c r="P2111" s="193">
        <f t="shared" si="158"/>
        <v>36.89</v>
      </c>
      <c r="Q2111" s="11"/>
      <c r="R2111" s="11"/>
      <c r="S2111" s="11"/>
      <c r="T2111" s="171">
        <f t="shared" si="159"/>
        <v>348</v>
      </c>
      <c r="U2111" s="11"/>
      <c r="V2111" s="11"/>
      <c r="W2111" s="11"/>
      <c r="Y2111" s="171">
        <v>36.89</v>
      </c>
      <c r="Z2111" s="171">
        <f t="shared" si="156"/>
        <v>48.2</v>
      </c>
      <c r="AA2111" s="172"/>
      <c r="AB2111" s="171">
        <f t="shared" si="157"/>
        <v>31.44</v>
      </c>
      <c r="AC2111" s="171">
        <v>41.25</v>
      </c>
      <c r="AD2111" s="171"/>
      <c r="AE2111" s="4"/>
      <c r="AF2111" s="4"/>
    </row>
    <row r="2112" spans="1:32">
      <c r="A2112" s="56"/>
      <c r="B2112" s="192"/>
      <c r="C2112" s="11" t="s">
        <v>401</v>
      </c>
      <c r="D2112" s="11"/>
      <c r="E2112" s="11" t="s">
        <v>272</v>
      </c>
      <c r="F2112" s="11">
        <v>821635</v>
      </c>
      <c r="G2112" s="11"/>
      <c r="H2112" s="11">
        <f t="shared" si="155"/>
        <v>2579</v>
      </c>
      <c r="I2112" s="11"/>
      <c r="J2112" s="204">
        <v>109753.28999999996</v>
      </c>
      <c r="K2112" s="11"/>
      <c r="M2112" s="11">
        <v>309</v>
      </c>
      <c r="N2112" s="70"/>
      <c r="P2112" s="193">
        <f t="shared" si="158"/>
        <v>355.18864077669889</v>
      </c>
      <c r="Q2112" s="11"/>
      <c r="R2112" s="11"/>
      <c r="S2112" s="11"/>
      <c r="T2112" s="171">
        <f t="shared" si="159"/>
        <v>2659.0129449838187</v>
      </c>
      <c r="U2112" s="11"/>
      <c r="V2112" s="11"/>
      <c r="W2112" s="11"/>
      <c r="Y2112" s="171">
        <v>109753.28999999996</v>
      </c>
      <c r="Z2112" s="171">
        <f t="shared" si="156"/>
        <v>143399.28</v>
      </c>
      <c r="AA2112" s="172"/>
      <c r="AB2112" s="171">
        <f t="shared" si="157"/>
        <v>93546.44</v>
      </c>
      <c r="AC2112" s="171">
        <v>122736.74</v>
      </c>
      <c r="AD2112" s="171"/>
      <c r="AE2112" s="4"/>
      <c r="AF2112" s="4"/>
    </row>
    <row r="2113" spans="1:32">
      <c r="A2113" s="56"/>
      <c r="B2113" s="192"/>
      <c r="C2113" s="11" t="s">
        <v>402</v>
      </c>
      <c r="D2113" s="11"/>
      <c r="E2113" s="11" t="s">
        <v>280</v>
      </c>
      <c r="F2113" s="11">
        <v>197210</v>
      </c>
      <c r="G2113" s="11"/>
      <c r="H2113" s="11">
        <f t="shared" si="155"/>
        <v>619</v>
      </c>
      <c r="I2113" s="11"/>
      <c r="J2113" s="204">
        <v>31512.530000000024</v>
      </c>
      <c r="K2113" s="11"/>
      <c r="M2113" s="11">
        <v>63</v>
      </c>
      <c r="N2113" s="70"/>
      <c r="P2113" s="193">
        <f t="shared" si="158"/>
        <v>500.19888888888926</v>
      </c>
      <c r="Q2113" s="11"/>
      <c r="R2113" s="11"/>
      <c r="S2113" s="11"/>
      <c r="T2113" s="171">
        <f t="shared" si="159"/>
        <v>3130.3174603174602</v>
      </c>
      <c r="U2113" s="11"/>
      <c r="V2113" s="11"/>
      <c r="W2113" s="11"/>
      <c r="Y2113" s="171">
        <v>31512.530000000024</v>
      </c>
      <c r="Z2113" s="171">
        <f t="shared" si="156"/>
        <v>41173.019999999997</v>
      </c>
      <c r="AA2113" s="172"/>
      <c r="AB2113" s="171">
        <f t="shared" si="157"/>
        <v>26859.19</v>
      </c>
      <c r="AC2113" s="171">
        <v>35240.36</v>
      </c>
      <c r="AD2113" s="171"/>
      <c r="AE2113" s="4"/>
      <c r="AF2113" s="4"/>
    </row>
    <row r="2114" spans="1:32">
      <c r="A2114" s="56"/>
      <c r="B2114" s="192"/>
      <c r="C2114" s="11" t="s">
        <v>403</v>
      </c>
      <c r="D2114" s="11"/>
      <c r="E2114" s="11" t="s">
        <v>141</v>
      </c>
      <c r="F2114" s="11"/>
      <c r="G2114" s="11"/>
      <c r="H2114" s="11">
        <f t="shared" si="155"/>
        <v>0</v>
      </c>
      <c r="I2114" s="11"/>
      <c r="J2114" s="204">
        <v>10.78</v>
      </c>
      <c r="K2114" s="11"/>
      <c r="M2114" s="11">
        <v>1</v>
      </c>
      <c r="N2114" s="70"/>
      <c r="P2114" s="193">
        <f t="shared" si="158"/>
        <v>10.78</v>
      </c>
      <c r="Q2114" s="11"/>
      <c r="R2114" s="11"/>
      <c r="S2114" s="11"/>
      <c r="T2114" s="171">
        <f t="shared" si="159"/>
        <v>0</v>
      </c>
      <c r="U2114" s="11"/>
      <c r="V2114" s="11"/>
      <c r="W2114" s="11"/>
      <c r="Y2114" s="171">
        <v>10.78</v>
      </c>
      <c r="Z2114" s="171">
        <f t="shared" si="156"/>
        <v>14.08</v>
      </c>
      <c r="AA2114" s="172"/>
      <c r="AB2114" s="171">
        <f t="shared" si="157"/>
        <v>9.19</v>
      </c>
      <c r="AC2114" s="171">
        <v>12.06</v>
      </c>
      <c r="AD2114" s="171"/>
      <c r="AE2114" s="4"/>
      <c r="AF2114" s="4"/>
    </row>
    <row r="2115" spans="1:32">
      <c r="A2115" s="56"/>
      <c r="B2115" s="192"/>
      <c r="C2115" s="11" t="s">
        <v>403</v>
      </c>
      <c r="D2115" s="11"/>
      <c r="E2115" s="11" t="s">
        <v>405</v>
      </c>
      <c r="F2115" s="11">
        <v>148462</v>
      </c>
      <c r="G2115" s="11"/>
      <c r="H2115" s="11">
        <f t="shared" si="155"/>
        <v>466</v>
      </c>
      <c r="I2115" s="11"/>
      <c r="J2115" s="204">
        <v>12453.710000000001</v>
      </c>
      <c r="K2115" s="11"/>
      <c r="M2115" s="11">
        <v>66</v>
      </c>
      <c r="N2115" s="70"/>
      <c r="P2115" s="193">
        <f t="shared" si="158"/>
        <v>188.69257575757578</v>
      </c>
      <c r="Q2115" s="11"/>
      <c r="R2115" s="11"/>
      <c r="S2115" s="11"/>
      <c r="T2115" s="171">
        <f t="shared" si="159"/>
        <v>2249.4242424242425</v>
      </c>
      <c r="U2115" s="11"/>
      <c r="V2115" s="11"/>
      <c r="W2115" s="11"/>
      <c r="Y2115" s="171">
        <v>12453.710000000001</v>
      </c>
      <c r="Z2115" s="171">
        <f t="shared" si="156"/>
        <v>16271.52</v>
      </c>
      <c r="AA2115" s="172"/>
      <c r="AB2115" s="171">
        <f t="shared" si="157"/>
        <v>10614.72</v>
      </c>
      <c r="AC2115" s="171">
        <v>13926.94</v>
      </c>
      <c r="AD2115" s="171"/>
      <c r="AE2115" s="4"/>
      <c r="AF2115" s="4"/>
    </row>
    <row r="2116" spans="1:32">
      <c r="A2116" s="56"/>
      <c r="B2116" s="192"/>
      <c r="C2116" s="11" t="s">
        <v>406</v>
      </c>
      <c r="D2116" s="11"/>
      <c r="E2116" s="11" t="s">
        <v>407</v>
      </c>
      <c r="F2116" s="11">
        <v>841431</v>
      </c>
      <c r="G2116" s="11"/>
      <c r="H2116" s="11">
        <f t="shared" si="155"/>
        <v>2641</v>
      </c>
      <c r="I2116" s="11"/>
      <c r="J2116" s="204">
        <v>46952.89</v>
      </c>
      <c r="K2116" s="11"/>
      <c r="M2116" s="11">
        <v>78</v>
      </c>
      <c r="N2116" s="70"/>
      <c r="P2116" s="193">
        <f t="shared" si="158"/>
        <v>601.96012820512817</v>
      </c>
      <c r="Q2116" s="11"/>
      <c r="R2116" s="11"/>
      <c r="S2116" s="11"/>
      <c r="T2116" s="171">
        <f t="shared" si="159"/>
        <v>10787.576923076924</v>
      </c>
      <c r="U2116" s="11"/>
      <c r="V2116" s="11"/>
      <c r="W2116" s="11"/>
      <c r="Y2116" s="171">
        <v>46952.89</v>
      </c>
      <c r="Z2116" s="171">
        <f t="shared" si="156"/>
        <v>61346.78</v>
      </c>
      <c r="AA2116" s="172"/>
      <c r="AB2116" s="171">
        <f t="shared" si="157"/>
        <v>40019.54</v>
      </c>
      <c r="AC2116" s="171">
        <v>52507.26</v>
      </c>
      <c r="AD2116" s="171"/>
      <c r="AE2116" s="4"/>
      <c r="AF2116" s="4"/>
    </row>
    <row r="2117" spans="1:32">
      <c r="A2117" s="56"/>
      <c r="B2117" s="192"/>
      <c r="C2117" s="11" t="s">
        <v>408</v>
      </c>
      <c r="D2117" s="11"/>
      <c r="E2117" s="11" t="s">
        <v>93</v>
      </c>
      <c r="F2117" s="11">
        <v>27223</v>
      </c>
      <c r="G2117" s="11"/>
      <c r="H2117" s="11">
        <f t="shared" si="155"/>
        <v>85</v>
      </c>
      <c r="I2117" s="11"/>
      <c r="J2117" s="204">
        <v>4547.8</v>
      </c>
      <c r="K2117" s="11"/>
      <c r="M2117" s="11">
        <v>31</v>
      </c>
      <c r="N2117" s="70"/>
      <c r="P2117" s="193">
        <f t="shared" si="158"/>
        <v>146.70322580645163</v>
      </c>
      <c r="Q2117" s="11"/>
      <c r="R2117" s="11"/>
      <c r="S2117" s="11"/>
      <c r="T2117" s="171">
        <f t="shared" si="159"/>
        <v>878.16129032258061</v>
      </c>
      <c r="U2117" s="11"/>
      <c r="V2117" s="11"/>
      <c r="W2117" s="11"/>
      <c r="Y2117" s="171">
        <v>4547.8</v>
      </c>
      <c r="Z2117" s="171">
        <f t="shared" si="156"/>
        <v>5941.97</v>
      </c>
      <c r="AA2117" s="172"/>
      <c r="AB2117" s="171">
        <f t="shared" si="157"/>
        <v>3876.24</v>
      </c>
      <c r="AC2117" s="171">
        <v>5085.79</v>
      </c>
      <c r="AD2117" s="171"/>
      <c r="AE2117" s="4"/>
      <c r="AF2117" s="4"/>
    </row>
    <row r="2118" spans="1:32">
      <c r="A2118" s="56"/>
      <c r="B2118" s="192"/>
      <c r="C2118" s="11" t="s">
        <v>409</v>
      </c>
      <c r="D2118" s="11"/>
      <c r="E2118" s="11" t="s">
        <v>93</v>
      </c>
      <c r="F2118" s="11">
        <v>53551</v>
      </c>
      <c r="G2118" s="11"/>
      <c r="H2118" s="11">
        <f t="shared" si="155"/>
        <v>168</v>
      </c>
      <c r="I2118" s="11"/>
      <c r="J2118" s="204">
        <v>3652.5600000000009</v>
      </c>
      <c r="K2118" s="11"/>
      <c r="M2118" s="11">
        <v>18</v>
      </c>
      <c r="N2118" s="70"/>
      <c r="P2118" s="193">
        <f t="shared" si="158"/>
        <v>202.92000000000004</v>
      </c>
      <c r="Q2118" s="11"/>
      <c r="R2118" s="11"/>
      <c r="S2118" s="11"/>
      <c r="T2118" s="171">
        <f t="shared" si="159"/>
        <v>2975.0555555555557</v>
      </c>
      <c r="U2118" s="11"/>
      <c r="V2118" s="11"/>
      <c r="W2118" s="11"/>
      <c r="Y2118" s="171">
        <v>3652.5600000000009</v>
      </c>
      <c r="Z2118" s="171">
        <f t="shared" si="156"/>
        <v>4772.29</v>
      </c>
      <c r="AA2118" s="172"/>
      <c r="AB2118" s="171">
        <f t="shared" si="157"/>
        <v>3113.2</v>
      </c>
      <c r="AC2118" s="171">
        <v>4084.65</v>
      </c>
      <c r="AD2118" s="171"/>
      <c r="AE2118" s="4"/>
      <c r="AF2118" s="4"/>
    </row>
    <row r="2119" spans="1:32">
      <c r="A2119" s="56"/>
      <c r="B2119" s="192"/>
      <c r="C2119" s="11" t="s">
        <v>410</v>
      </c>
      <c r="D2119" s="11"/>
      <c r="E2119" s="11" t="s">
        <v>53</v>
      </c>
      <c r="F2119" s="11">
        <v>1436959</v>
      </c>
      <c r="G2119" s="11"/>
      <c r="H2119" s="11">
        <f t="shared" si="155"/>
        <v>4510</v>
      </c>
      <c r="I2119" s="11"/>
      <c r="J2119" s="204">
        <v>149882.32999999987</v>
      </c>
      <c r="K2119" s="11"/>
      <c r="M2119" s="11">
        <v>196</v>
      </c>
      <c r="N2119" s="70"/>
      <c r="P2119" s="193">
        <f t="shared" si="158"/>
        <v>764.70576530612175</v>
      </c>
      <c r="Q2119" s="11"/>
      <c r="R2119" s="11"/>
      <c r="S2119" s="11"/>
      <c r="T2119" s="171">
        <f t="shared" si="159"/>
        <v>7331.4234693877552</v>
      </c>
      <c r="U2119" s="11"/>
      <c r="V2119" s="11"/>
      <c r="W2119" s="11"/>
      <c r="Y2119" s="171">
        <v>149882.32999999987</v>
      </c>
      <c r="Z2119" s="171">
        <f t="shared" si="156"/>
        <v>195830.28</v>
      </c>
      <c r="AA2119" s="172"/>
      <c r="AB2119" s="171">
        <f t="shared" si="157"/>
        <v>127749.78</v>
      </c>
      <c r="AC2119" s="171">
        <v>167612.91</v>
      </c>
      <c r="AD2119" s="171"/>
      <c r="AE2119" s="4"/>
      <c r="AF2119" s="4"/>
    </row>
    <row r="2120" spans="1:32">
      <c r="A2120" s="56"/>
      <c r="B2120" s="192"/>
      <c r="C2120" s="11" t="s">
        <v>410</v>
      </c>
      <c r="D2120" s="11"/>
      <c r="E2120" s="11" t="s">
        <v>154</v>
      </c>
      <c r="F2120" s="11">
        <v>416</v>
      </c>
      <c r="G2120" s="11"/>
      <c r="H2120" s="11">
        <f t="shared" si="155"/>
        <v>1</v>
      </c>
      <c r="I2120" s="11"/>
      <c r="J2120" s="204">
        <v>130.91</v>
      </c>
      <c r="K2120" s="11"/>
      <c r="M2120" s="11">
        <v>1</v>
      </c>
      <c r="N2120" s="70"/>
      <c r="P2120" s="193">
        <f t="shared" si="158"/>
        <v>130.91</v>
      </c>
      <c r="Q2120" s="11"/>
      <c r="R2120" s="11"/>
      <c r="S2120" s="11"/>
      <c r="T2120" s="171">
        <f t="shared" si="159"/>
        <v>416</v>
      </c>
      <c r="U2120" s="11"/>
      <c r="V2120" s="11"/>
      <c r="W2120" s="11"/>
      <c r="Y2120" s="171">
        <v>130.91</v>
      </c>
      <c r="Z2120" s="171">
        <f t="shared" si="156"/>
        <v>171.04</v>
      </c>
      <c r="AA2120" s="172"/>
      <c r="AB2120" s="171">
        <f t="shared" si="157"/>
        <v>111.58</v>
      </c>
      <c r="AC2120" s="171">
        <v>146.4</v>
      </c>
      <c r="AD2120" s="171"/>
      <c r="AE2120" s="4"/>
      <c r="AF2120" s="4"/>
    </row>
    <row r="2121" spans="1:32">
      <c r="A2121" s="56"/>
      <c r="B2121" s="192"/>
      <c r="C2121" s="11" t="s">
        <v>412</v>
      </c>
      <c r="D2121" s="11"/>
      <c r="E2121" s="11" t="s">
        <v>154</v>
      </c>
      <c r="F2121" s="11">
        <v>2262379</v>
      </c>
      <c r="G2121" s="11"/>
      <c r="H2121" s="11">
        <f t="shared" si="155"/>
        <v>7101</v>
      </c>
      <c r="I2121" s="11"/>
      <c r="J2121" s="204">
        <v>340471.53999999975</v>
      </c>
      <c r="K2121" s="11"/>
      <c r="M2121" s="11">
        <v>975</v>
      </c>
      <c r="N2121" s="70"/>
      <c r="P2121" s="193">
        <f t="shared" si="158"/>
        <v>349.20157948717923</v>
      </c>
      <c r="Q2121" s="11"/>
      <c r="R2121" s="11"/>
      <c r="S2121" s="11"/>
      <c r="T2121" s="171">
        <f t="shared" si="159"/>
        <v>2320.3887179487178</v>
      </c>
      <c r="U2121" s="11"/>
      <c r="V2121" s="11"/>
      <c r="W2121" s="11"/>
      <c r="Y2121" s="171">
        <v>340471.53999999975</v>
      </c>
      <c r="Z2121" s="171">
        <f t="shared" si="156"/>
        <v>444846.55</v>
      </c>
      <c r="AA2121" s="172"/>
      <c r="AB2121" s="171">
        <f t="shared" si="157"/>
        <v>290195.40000000002</v>
      </c>
      <c r="AC2121" s="171">
        <v>380748.19</v>
      </c>
      <c r="AD2121" s="171"/>
      <c r="AE2121" s="4"/>
      <c r="AF2121" s="4"/>
    </row>
    <row r="2122" spans="1:32">
      <c r="A2122" s="56"/>
      <c r="B2122" s="192"/>
      <c r="C2122" s="11" t="s">
        <v>414</v>
      </c>
      <c r="D2122" s="11"/>
      <c r="E2122" s="11" t="s">
        <v>415</v>
      </c>
      <c r="F2122" s="11">
        <v>2344659</v>
      </c>
      <c r="G2122" s="11"/>
      <c r="H2122" s="11">
        <f t="shared" si="155"/>
        <v>7359</v>
      </c>
      <c r="I2122" s="11"/>
      <c r="J2122" s="204">
        <v>349339.68000000011</v>
      </c>
      <c r="K2122" s="11"/>
      <c r="M2122" s="11">
        <v>790</v>
      </c>
      <c r="N2122" s="70"/>
      <c r="P2122" s="193">
        <f t="shared" si="158"/>
        <v>442.20212658227859</v>
      </c>
      <c r="Q2122" s="11"/>
      <c r="R2122" s="11"/>
      <c r="S2122" s="11"/>
      <c r="T2122" s="171">
        <f t="shared" si="159"/>
        <v>2967.9227848101264</v>
      </c>
      <c r="U2122" s="11"/>
      <c r="V2122" s="11"/>
      <c r="W2122" s="11"/>
      <c r="Y2122" s="171">
        <v>349339.68000000011</v>
      </c>
      <c r="Z2122" s="171">
        <f t="shared" si="156"/>
        <v>456433.31</v>
      </c>
      <c r="AA2122" s="172"/>
      <c r="AB2122" s="171">
        <f t="shared" si="157"/>
        <v>297754.02</v>
      </c>
      <c r="AC2122" s="171">
        <v>390665.4</v>
      </c>
      <c r="AD2122" s="171"/>
      <c r="AE2122" s="4"/>
      <c r="AF2122" s="4"/>
    </row>
    <row r="2123" spans="1:32">
      <c r="A2123" s="56"/>
      <c r="B2123" s="192"/>
      <c r="C2123" s="11" t="s">
        <v>416</v>
      </c>
      <c r="D2123" s="11"/>
      <c r="E2123" s="11" t="s">
        <v>79</v>
      </c>
      <c r="F2123" s="11">
        <v>174285</v>
      </c>
      <c r="G2123" s="11"/>
      <c r="H2123" s="11">
        <f t="shared" si="155"/>
        <v>547</v>
      </c>
      <c r="I2123" s="11"/>
      <c r="J2123" s="204">
        <v>21264.79</v>
      </c>
      <c r="K2123" s="11"/>
      <c r="M2123" s="11">
        <v>6</v>
      </c>
      <c r="N2123" s="70"/>
      <c r="P2123" s="193">
        <f t="shared" si="158"/>
        <v>3544.1316666666667</v>
      </c>
      <c r="Q2123" s="11"/>
      <c r="R2123" s="11"/>
      <c r="S2123" s="11"/>
      <c r="T2123" s="171">
        <f t="shared" si="159"/>
        <v>29047.5</v>
      </c>
      <c r="U2123" s="11"/>
      <c r="V2123" s="11"/>
      <c r="W2123" s="11"/>
      <c r="Y2123" s="171">
        <v>21264.79</v>
      </c>
      <c r="Z2123" s="171">
        <f t="shared" si="156"/>
        <v>27783.73</v>
      </c>
      <c r="AA2123" s="172"/>
      <c r="AB2123" s="171">
        <f t="shared" si="157"/>
        <v>18124.7</v>
      </c>
      <c r="AC2123" s="171">
        <v>23780.34</v>
      </c>
      <c r="AD2123" s="171"/>
      <c r="AE2123" s="4"/>
      <c r="AF2123" s="4"/>
    </row>
    <row r="2124" spans="1:32">
      <c r="A2124" s="56"/>
      <c r="B2124" s="192"/>
      <c r="C2124" s="11" t="s">
        <v>417</v>
      </c>
      <c r="D2124" s="11"/>
      <c r="E2124" s="11" t="s">
        <v>151</v>
      </c>
      <c r="F2124" s="11">
        <v>2203</v>
      </c>
      <c r="G2124" s="11"/>
      <c r="H2124" s="11">
        <f t="shared" si="155"/>
        <v>7</v>
      </c>
      <c r="I2124" s="11"/>
      <c r="J2124" s="204">
        <v>1582.6100000000001</v>
      </c>
      <c r="K2124" s="11"/>
      <c r="M2124" s="11">
        <v>2</v>
      </c>
      <c r="N2124" s="70"/>
      <c r="P2124" s="193">
        <f t="shared" si="158"/>
        <v>791.30500000000006</v>
      </c>
      <c r="Q2124" s="11"/>
      <c r="R2124" s="11"/>
      <c r="S2124" s="11"/>
      <c r="T2124" s="171">
        <f t="shared" si="159"/>
        <v>1101.5</v>
      </c>
      <c r="U2124" s="11"/>
      <c r="V2124" s="11"/>
      <c r="W2124" s="11"/>
      <c r="Y2124" s="171">
        <v>1582.6100000000001</v>
      </c>
      <c r="Z2124" s="171">
        <f t="shared" si="156"/>
        <v>2067.7800000000002</v>
      </c>
      <c r="AA2124" s="172"/>
      <c r="AB2124" s="171">
        <f t="shared" si="157"/>
        <v>1348.91</v>
      </c>
      <c r="AC2124" s="171">
        <v>1769.83</v>
      </c>
      <c r="AD2124" s="171"/>
      <c r="AE2124" s="4"/>
      <c r="AF2124" s="4"/>
    </row>
    <row r="2125" spans="1:32">
      <c r="A2125" s="56"/>
      <c r="B2125" s="192"/>
      <c r="C2125" s="11" t="s">
        <v>418</v>
      </c>
      <c r="D2125" s="11"/>
      <c r="E2125" s="11" t="s">
        <v>94</v>
      </c>
      <c r="F2125" s="11">
        <v>50837</v>
      </c>
      <c r="G2125" s="11"/>
      <c r="H2125" s="11">
        <f t="shared" si="155"/>
        <v>160</v>
      </c>
      <c r="I2125" s="11"/>
      <c r="J2125" s="204">
        <v>10568.299999999997</v>
      </c>
      <c r="K2125" s="11"/>
      <c r="M2125" s="11">
        <v>19</v>
      </c>
      <c r="N2125" s="70"/>
      <c r="P2125" s="193">
        <f t="shared" si="158"/>
        <v>556.22631578947357</v>
      </c>
      <c r="Q2125" s="11"/>
      <c r="R2125" s="11"/>
      <c r="S2125" s="11"/>
      <c r="T2125" s="171">
        <f t="shared" si="159"/>
        <v>2675.6315789473683</v>
      </c>
      <c r="U2125" s="11"/>
      <c r="V2125" s="11"/>
      <c r="W2125" s="11"/>
      <c r="Y2125" s="171">
        <v>10568.299999999997</v>
      </c>
      <c r="Z2125" s="171">
        <f t="shared" si="156"/>
        <v>13808.12</v>
      </c>
      <c r="AA2125" s="172"/>
      <c r="AB2125" s="171">
        <f t="shared" si="157"/>
        <v>9007.7199999999993</v>
      </c>
      <c r="AC2125" s="171">
        <v>11818.49</v>
      </c>
      <c r="AD2125" s="171"/>
      <c r="AE2125" s="4"/>
      <c r="AF2125" s="4"/>
    </row>
    <row r="2126" spans="1:32">
      <c r="A2126" s="56"/>
      <c r="B2126" s="192"/>
      <c r="C2126" s="11" t="s">
        <v>419</v>
      </c>
      <c r="D2126" s="11"/>
      <c r="E2126" s="11" t="s">
        <v>374</v>
      </c>
      <c r="F2126" s="11">
        <v>4037266</v>
      </c>
      <c r="G2126" s="11"/>
      <c r="H2126" s="11">
        <f t="shared" si="155"/>
        <v>12671</v>
      </c>
      <c r="I2126" s="11"/>
      <c r="J2126" s="204">
        <v>521075.83999999915</v>
      </c>
      <c r="K2126" s="11"/>
      <c r="M2126" s="11">
        <v>1872</v>
      </c>
      <c r="N2126" s="70"/>
      <c r="P2126" s="193">
        <f t="shared" si="158"/>
        <v>278.35247863247815</v>
      </c>
      <c r="Q2126" s="11"/>
      <c r="R2126" s="11"/>
      <c r="S2126" s="11"/>
      <c r="T2126" s="171">
        <f t="shared" si="159"/>
        <v>2156.659188034188</v>
      </c>
      <c r="U2126" s="11"/>
      <c r="V2126" s="11"/>
      <c r="W2126" s="11"/>
      <c r="Y2126" s="171">
        <v>521075.83999999915</v>
      </c>
      <c r="Z2126" s="171">
        <f t="shared" si="156"/>
        <v>680816.93</v>
      </c>
      <c r="AA2126" s="172"/>
      <c r="AB2126" s="171">
        <f t="shared" si="157"/>
        <v>444130.55</v>
      </c>
      <c r="AC2126" s="171">
        <v>582717.37</v>
      </c>
      <c r="AD2126" s="171"/>
      <c r="AE2126" s="4"/>
      <c r="AF2126" s="4"/>
    </row>
    <row r="2127" spans="1:32">
      <c r="A2127" s="56"/>
      <c r="B2127" s="192"/>
      <c r="C2127" s="11" t="s">
        <v>421</v>
      </c>
      <c r="D2127" s="11"/>
      <c r="E2127" s="11" t="s">
        <v>136</v>
      </c>
      <c r="F2127" s="11">
        <v>25</v>
      </c>
      <c r="G2127" s="11"/>
      <c r="H2127" s="11">
        <f t="shared" si="155"/>
        <v>0</v>
      </c>
      <c r="I2127" s="11"/>
      <c r="J2127" s="204">
        <v>19.190000000000001</v>
      </c>
      <c r="K2127" s="11"/>
      <c r="M2127" s="11">
        <v>1</v>
      </c>
      <c r="N2127" s="70"/>
      <c r="P2127" s="193">
        <f t="shared" si="158"/>
        <v>19.190000000000001</v>
      </c>
      <c r="Q2127" s="11"/>
      <c r="R2127" s="11"/>
      <c r="S2127" s="11"/>
      <c r="T2127" s="171">
        <f t="shared" si="159"/>
        <v>25</v>
      </c>
      <c r="U2127" s="11"/>
      <c r="V2127" s="11"/>
      <c r="W2127" s="11"/>
      <c r="Y2127" s="171">
        <v>19.190000000000001</v>
      </c>
      <c r="Z2127" s="171">
        <f t="shared" si="156"/>
        <v>25.07</v>
      </c>
      <c r="AA2127" s="172"/>
      <c r="AB2127" s="171">
        <f t="shared" si="157"/>
        <v>16.36</v>
      </c>
      <c r="AC2127" s="171">
        <v>21.46</v>
      </c>
      <c r="AD2127" s="171"/>
      <c r="AE2127" s="4"/>
      <c r="AF2127" s="4"/>
    </row>
    <row r="2128" spans="1:32">
      <c r="A2128" s="56"/>
      <c r="B2128" s="192"/>
      <c r="C2128" s="11" t="s">
        <v>421</v>
      </c>
      <c r="D2128" s="11"/>
      <c r="E2128" s="11" t="s">
        <v>86</v>
      </c>
      <c r="F2128" s="11">
        <v>3290</v>
      </c>
      <c r="G2128" s="11"/>
      <c r="H2128" s="11">
        <f t="shared" si="155"/>
        <v>10</v>
      </c>
      <c r="I2128" s="11"/>
      <c r="J2128" s="204">
        <v>720.54</v>
      </c>
      <c r="K2128" s="11"/>
      <c r="M2128" s="11">
        <v>1</v>
      </c>
      <c r="N2128" s="70"/>
      <c r="P2128" s="193">
        <f t="shared" si="158"/>
        <v>720.54</v>
      </c>
      <c r="Q2128" s="11"/>
      <c r="R2128" s="11"/>
      <c r="S2128" s="11"/>
      <c r="T2128" s="171">
        <f t="shared" si="159"/>
        <v>3290</v>
      </c>
      <c r="U2128" s="11"/>
      <c r="V2128" s="11"/>
      <c r="W2128" s="11"/>
      <c r="Y2128" s="171">
        <v>720.54</v>
      </c>
      <c r="Z2128" s="171">
        <f t="shared" si="156"/>
        <v>941.43</v>
      </c>
      <c r="AA2128" s="172"/>
      <c r="AB2128" s="171">
        <f t="shared" si="157"/>
        <v>614.14</v>
      </c>
      <c r="AC2128" s="171">
        <v>805.78</v>
      </c>
      <c r="AD2128" s="171"/>
      <c r="AE2128" s="4"/>
      <c r="AF2128" s="4"/>
    </row>
    <row r="2129" spans="1:32">
      <c r="A2129" s="56"/>
      <c r="B2129" s="192"/>
      <c r="C2129" s="11" t="s">
        <v>421</v>
      </c>
      <c r="D2129" s="11"/>
      <c r="E2129" s="11" t="s">
        <v>296</v>
      </c>
      <c r="F2129" s="11">
        <v>916067</v>
      </c>
      <c r="G2129" s="11"/>
      <c r="H2129" s="11">
        <f t="shared" si="155"/>
        <v>2875</v>
      </c>
      <c r="I2129" s="11"/>
      <c r="J2129" s="204">
        <v>170774.41999999993</v>
      </c>
      <c r="K2129" s="11"/>
      <c r="M2129" s="11">
        <v>606</v>
      </c>
      <c r="N2129" s="70"/>
      <c r="P2129" s="193">
        <f t="shared" si="158"/>
        <v>281.80597359735964</v>
      </c>
      <c r="Q2129" s="11"/>
      <c r="R2129" s="11"/>
      <c r="S2129" s="11"/>
      <c r="T2129" s="171">
        <f t="shared" si="159"/>
        <v>1511.6617161716172</v>
      </c>
      <c r="U2129" s="11"/>
      <c r="V2129" s="11"/>
      <c r="W2129" s="11"/>
      <c r="Y2129" s="171">
        <v>170774.41999999993</v>
      </c>
      <c r="Z2129" s="171">
        <f t="shared" si="156"/>
        <v>223127.05</v>
      </c>
      <c r="AA2129" s="172"/>
      <c r="AB2129" s="171">
        <f t="shared" si="157"/>
        <v>145556.81</v>
      </c>
      <c r="AC2129" s="171">
        <v>190976.46</v>
      </c>
      <c r="AD2129" s="171"/>
      <c r="AE2129" s="4"/>
      <c r="AF2129" s="4"/>
    </row>
    <row r="2130" spans="1:32">
      <c r="A2130" s="56"/>
      <c r="B2130" s="192"/>
      <c r="C2130" s="11" t="s">
        <v>422</v>
      </c>
      <c r="D2130" s="11"/>
      <c r="E2130" s="11" t="s">
        <v>277</v>
      </c>
      <c r="F2130" s="11">
        <v>164929</v>
      </c>
      <c r="G2130" s="11"/>
      <c r="H2130" s="11">
        <f t="shared" si="155"/>
        <v>518</v>
      </c>
      <c r="I2130" s="11"/>
      <c r="J2130" s="204">
        <v>25318.28000000001</v>
      </c>
      <c r="K2130" s="11"/>
      <c r="M2130" s="11">
        <v>80</v>
      </c>
      <c r="N2130" s="70"/>
      <c r="P2130" s="193">
        <f t="shared" si="158"/>
        <v>316.47850000000011</v>
      </c>
      <c r="Q2130" s="11"/>
      <c r="R2130" s="11"/>
      <c r="S2130" s="11"/>
      <c r="T2130" s="171">
        <f t="shared" si="159"/>
        <v>2061.6125000000002</v>
      </c>
      <c r="U2130" s="11"/>
      <c r="V2130" s="11"/>
      <c r="W2130" s="11"/>
      <c r="Y2130" s="171">
        <v>25318.28000000001</v>
      </c>
      <c r="Z2130" s="171">
        <f t="shared" si="156"/>
        <v>33079.86</v>
      </c>
      <c r="AA2130" s="172"/>
      <c r="AB2130" s="171">
        <f t="shared" si="157"/>
        <v>21579.63</v>
      </c>
      <c r="AC2130" s="171">
        <v>28313.35</v>
      </c>
      <c r="AD2130" s="171"/>
      <c r="AE2130" s="4"/>
      <c r="AF2130" s="4"/>
    </row>
    <row r="2131" spans="1:32">
      <c r="A2131" s="56"/>
      <c r="B2131" s="192"/>
      <c r="C2131" s="11" t="s">
        <v>423</v>
      </c>
      <c r="D2131" s="11"/>
      <c r="E2131" s="11" t="s">
        <v>59</v>
      </c>
      <c r="F2131" s="11">
        <v>5439</v>
      </c>
      <c r="G2131" s="11"/>
      <c r="H2131" s="11">
        <f t="shared" si="155"/>
        <v>17</v>
      </c>
      <c r="I2131" s="11"/>
      <c r="J2131" s="204">
        <v>2941.2</v>
      </c>
      <c r="K2131" s="11"/>
      <c r="M2131" s="11">
        <v>10</v>
      </c>
      <c r="N2131" s="70"/>
      <c r="P2131" s="193">
        <f t="shared" si="158"/>
        <v>294.12</v>
      </c>
      <c r="Q2131" s="11"/>
      <c r="R2131" s="11"/>
      <c r="S2131" s="11"/>
      <c r="T2131" s="171">
        <f t="shared" si="159"/>
        <v>543.9</v>
      </c>
      <c r="U2131" s="11"/>
      <c r="V2131" s="11"/>
      <c r="W2131" s="11"/>
      <c r="Y2131" s="171">
        <v>2941.2</v>
      </c>
      <c r="Z2131" s="171">
        <f t="shared" si="156"/>
        <v>3842.85</v>
      </c>
      <c r="AA2131" s="172"/>
      <c r="AB2131" s="171">
        <f t="shared" si="157"/>
        <v>2506.88</v>
      </c>
      <c r="AC2131" s="171">
        <v>3289.13</v>
      </c>
      <c r="AD2131" s="171"/>
      <c r="AE2131" s="4"/>
      <c r="AF2131" s="4"/>
    </row>
    <row r="2132" spans="1:32">
      <c r="A2132" s="56"/>
      <c r="B2132" s="192"/>
      <c r="C2132" s="11" t="s">
        <v>426</v>
      </c>
      <c r="D2132" s="11"/>
      <c r="E2132" s="11" t="s">
        <v>59</v>
      </c>
      <c r="F2132" s="11">
        <v>892</v>
      </c>
      <c r="G2132" s="11"/>
      <c r="H2132" s="11">
        <f t="shared" si="155"/>
        <v>3</v>
      </c>
      <c r="I2132" s="11"/>
      <c r="J2132" s="204">
        <v>514.61</v>
      </c>
      <c r="K2132" s="11"/>
      <c r="M2132" s="11">
        <v>5</v>
      </c>
      <c r="N2132" s="70"/>
      <c r="P2132" s="193">
        <f t="shared" si="158"/>
        <v>102.922</v>
      </c>
      <c r="Q2132" s="11"/>
      <c r="R2132" s="11"/>
      <c r="S2132" s="11"/>
      <c r="T2132" s="171">
        <f t="shared" si="159"/>
        <v>178.4</v>
      </c>
      <c r="U2132" s="11"/>
      <c r="V2132" s="11"/>
      <c r="W2132" s="11"/>
      <c r="Y2132" s="171">
        <v>514.61</v>
      </c>
      <c r="Z2132" s="171">
        <f t="shared" si="156"/>
        <v>672.37</v>
      </c>
      <c r="AA2132" s="172"/>
      <c r="AB2132" s="171">
        <f t="shared" si="157"/>
        <v>438.62</v>
      </c>
      <c r="AC2132" s="171">
        <v>575.49</v>
      </c>
      <c r="AD2132" s="171"/>
      <c r="AE2132" s="4"/>
      <c r="AF2132" s="4"/>
    </row>
    <row r="2133" spans="1:32">
      <c r="A2133" s="56"/>
      <c r="B2133" s="192"/>
      <c r="C2133" s="11" t="s">
        <v>427</v>
      </c>
      <c r="D2133" s="11"/>
      <c r="E2133" s="11" t="s">
        <v>112</v>
      </c>
      <c r="F2133" s="11">
        <v>150546</v>
      </c>
      <c r="G2133" s="11"/>
      <c r="H2133" s="11">
        <f t="shared" si="155"/>
        <v>473</v>
      </c>
      <c r="I2133" s="11"/>
      <c r="J2133" s="204">
        <v>19334.330000000002</v>
      </c>
      <c r="K2133" s="11"/>
      <c r="M2133" s="11">
        <v>110</v>
      </c>
      <c r="N2133" s="70"/>
      <c r="P2133" s="193">
        <f t="shared" si="158"/>
        <v>175.76663636363637</v>
      </c>
      <c r="Q2133" s="11"/>
      <c r="R2133" s="11"/>
      <c r="S2133" s="11"/>
      <c r="T2133" s="171">
        <f t="shared" si="159"/>
        <v>1368.6</v>
      </c>
      <c r="U2133" s="11"/>
      <c r="V2133" s="11"/>
      <c r="W2133" s="11"/>
      <c r="Y2133" s="171">
        <v>19334.330000000002</v>
      </c>
      <c r="Z2133" s="171">
        <f t="shared" si="156"/>
        <v>25261.47</v>
      </c>
      <c r="AA2133" s="172"/>
      <c r="AB2133" s="171">
        <f t="shared" si="157"/>
        <v>16479.3</v>
      </c>
      <c r="AC2133" s="171">
        <v>21621.52</v>
      </c>
      <c r="AD2133" s="171"/>
      <c r="AE2133" s="4"/>
      <c r="AF2133" s="4"/>
    </row>
    <row r="2134" spans="1:32">
      <c r="A2134" s="56"/>
      <c r="B2134" s="192"/>
      <c r="C2134" s="11" t="s">
        <v>427</v>
      </c>
      <c r="D2134" s="11"/>
      <c r="E2134" s="11" t="s">
        <v>296</v>
      </c>
      <c r="F2134" s="11">
        <v>12304</v>
      </c>
      <c r="G2134" s="11"/>
      <c r="H2134" s="11">
        <f t="shared" si="155"/>
        <v>39</v>
      </c>
      <c r="I2134" s="11"/>
      <c r="J2134" s="204">
        <v>716.19</v>
      </c>
      <c r="K2134" s="11"/>
      <c r="M2134" s="11">
        <v>2</v>
      </c>
      <c r="N2134" s="70"/>
      <c r="P2134" s="193">
        <f t="shared" si="158"/>
        <v>358.09500000000003</v>
      </c>
      <c r="Q2134" s="11"/>
      <c r="R2134" s="11"/>
      <c r="S2134" s="11"/>
      <c r="T2134" s="171">
        <f t="shared" si="159"/>
        <v>6152</v>
      </c>
      <c r="U2134" s="11"/>
      <c r="V2134" s="11"/>
      <c r="W2134" s="11"/>
      <c r="Y2134" s="171">
        <v>716.19</v>
      </c>
      <c r="Z2134" s="171">
        <f t="shared" si="156"/>
        <v>935.75</v>
      </c>
      <c r="AA2134" s="172"/>
      <c r="AB2134" s="171">
        <f t="shared" si="157"/>
        <v>610.42999999999995</v>
      </c>
      <c r="AC2134" s="171">
        <v>800.91</v>
      </c>
      <c r="AD2134" s="171"/>
      <c r="AE2134" s="4"/>
      <c r="AF2134" s="4"/>
    </row>
    <row r="2135" spans="1:32">
      <c r="A2135" s="56"/>
      <c r="B2135" s="192"/>
      <c r="C2135" s="11" t="s">
        <v>428</v>
      </c>
      <c r="D2135" s="11"/>
      <c r="E2135" s="11" t="s">
        <v>322</v>
      </c>
      <c r="F2135" s="11">
        <v>403327</v>
      </c>
      <c r="G2135" s="11"/>
      <c r="H2135" s="11">
        <f t="shared" si="155"/>
        <v>1266</v>
      </c>
      <c r="I2135" s="11"/>
      <c r="J2135" s="204">
        <v>48613.01999999999</v>
      </c>
      <c r="K2135" s="11"/>
      <c r="M2135" s="11">
        <v>186</v>
      </c>
      <c r="N2135" s="70"/>
      <c r="P2135" s="193">
        <f t="shared" si="158"/>
        <v>261.36032258064512</v>
      </c>
      <c r="Q2135" s="11"/>
      <c r="R2135" s="11"/>
      <c r="S2135" s="11"/>
      <c r="T2135" s="171">
        <f t="shared" si="159"/>
        <v>2168.4247311827958</v>
      </c>
      <c r="U2135" s="11"/>
      <c r="V2135" s="11"/>
      <c r="W2135" s="11"/>
      <c r="Y2135" s="171">
        <v>48613.01999999999</v>
      </c>
      <c r="Z2135" s="171">
        <f t="shared" si="156"/>
        <v>63515.839999999997</v>
      </c>
      <c r="AA2135" s="172"/>
      <c r="AB2135" s="171">
        <f t="shared" si="157"/>
        <v>41434.519999999997</v>
      </c>
      <c r="AC2135" s="171">
        <v>54363.78</v>
      </c>
      <c r="AD2135" s="171"/>
      <c r="AE2135" s="4"/>
      <c r="AF2135" s="4"/>
    </row>
    <row r="2136" spans="1:32">
      <c r="A2136" s="56"/>
      <c r="B2136" s="192"/>
      <c r="C2136" s="11" t="s">
        <v>428</v>
      </c>
      <c r="D2136" s="11"/>
      <c r="E2136" s="11" t="s">
        <v>75</v>
      </c>
      <c r="F2136" s="11">
        <v>3880</v>
      </c>
      <c r="G2136" s="11"/>
      <c r="H2136" s="11">
        <f t="shared" si="155"/>
        <v>12</v>
      </c>
      <c r="I2136" s="11"/>
      <c r="J2136" s="204">
        <v>1086.56</v>
      </c>
      <c r="K2136" s="11"/>
      <c r="M2136" s="11">
        <v>1</v>
      </c>
      <c r="N2136" s="70"/>
      <c r="P2136" s="193">
        <f t="shared" si="158"/>
        <v>1086.56</v>
      </c>
      <c r="Q2136" s="11"/>
      <c r="R2136" s="11"/>
      <c r="S2136" s="11"/>
      <c r="T2136" s="171">
        <f t="shared" si="159"/>
        <v>3880</v>
      </c>
      <c r="U2136" s="11"/>
      <c r="V2136" s="11"/>
      <c r="W2136" s="11"/>
      <c r="Y2136" s="171">
        <v>1086.56</v>
      </c>
      <c r="Z2136" s="171">
        <f t="shared" si="156"/>
        <v>1419.66</v>
      </c>
      <c r="AA2136" s="172"/>
      <c r="AB2136" s="171">
        <f t="shared" si="157"/>
        <v>926.11</v>
      </c>
      <c r="AC2136" s="171">
        <v>1215.0999999999999</v>
      </c>
      <c r="AD2136" s="171"/>
      <c r="AE2136" s="4"/>
      <c r="AF2136" s="4"/>
    </row>
    <row r="2137" spans="1:32">
      <c r="A2137" s="56"/>
      <c r="B2137" s="192"/>
      <c r="C2137" s="11" t="s">
        <v>429</v>
      </c>
      <c r="D2137" s="11"/>
      <c r="E2137" s="11" t="s">
        <v>59</v>
      </c>
      <c r="F2137" s="11">
        <v>5440</v>
      </c>
      <c r="G2137" s="11"/>
      <c r="H2137" s="11">
        <f t="shared" si="155"/>
        <v>17</v>
      </c>
      <c r="I2137" s="11"/>
      <c r="J2137" s="204">
        <v>685.00000000000011</v>
      </c>
      <c r="K2137" s="11"/>
      <c r="M2137" s="11">
        <v>14</v>
      </c>
      <c r="N2137" s="70"/>
      <c r="P2137" s="193">
        <f t="shared" si="158"/>
        <v>48.928571428571438</v>
      </c>
      <c r="Q2137" s="11"/>
      <c r="R2137" s="11"/>
      <c r="S2137" s="11"/>
      <c r="T2137" s="171">
        <f t="shared" si="159"/>
        <v>388.57142857142856</v>
      </c>
      <c r="U2137" s="11"/>
      <c r="V2137" s="11"/>
      <c r="W2137" s="11"/>
      <c r="Y2137" s="171">
        <v>685.00000000000011</v>
      </c>
      <c r="Z2137" s="171">
        <f t="shared" si="156"/>
        <v>894.99</v>
      </c>
      <c r="AA2137" s="172"/>
      <c r="AB2137" s="171">
        <f t="shared" si="157"/>
        <v>583.85</v>
      </c>
      <c r="AC2137" s="171">
        <v>766.03</v>
      </c>
      <c r="AD2137" s="171"/>
      <c r="AE2137" s="4"/>
      <c r="AF2137" s="4"/>
    </row>
    <row r="2138" spans="1:32">
      <c r="A2138" s="56"/>
      <c r="B2138" s="192"/>
      <c r="C2138" s="11" t="s">
        <v>430</v>
      </c>
      <c r="D2138" s="11"/>
      <c r="E2138" s="11" t="s">
        <v>431</v>
      </c>
      <c r="F2138" s="11">
        <v>3357447</v>
      </c>
      <c r="G2138" s="11"/>
      <c r="H2138" s="11">
        <f t="shared" si="155"/>
        <v>10538</v>
      </c>
      <c r="I2138" s="11"/>
      <c r="J2138" s="204">
        <v>295221.12000000011</v>
      </c>
      <c r="K2138" s="11"/>
      <c r="M2138" s="11">
        <v>382</v>
      </c>
      <c r="N2138" s="70"/>
      <c r="P2138" s="193">
        <f t="shared" si="158"/>
        <v>772.83015706806316</v>
      </c>
      <c r="Q2138" s="11"/>
      <c r="R2138" s="11"/>
      <c r="S2138" s="11"/>
      <c r="T2138" s="171">
        <f t="shared" si="159"/>
        <v>8789.1282722513097</v>
      </c>
      <c r="U2138" s="11"/>
      <c r="V2138" s="11"/>
      <c r="W2138" s="11"/>
      <c r="Y2138" s="171">
        <v>295221.12000000011</v>
      </c>
      <c r="Z2138" s="171">
        <f t="shared" si="156"/>
        <v>385724.15</v>
      </c>
      <c r="AA2138" s="172"/>
      <c r="AB2138" s="171">
        <f t="shared" si="157"/>
        <v>251626.94</v>
      </c>
      <c r="AC2138" s="171">
        <v>330144.78999999998</v>
      </c>
      <c r="AD2138" s="171"/>
      <c r="AE2138" s="4"/>
      <c r="AF2138" s="4"/>
    </row>
    <row r="2139" spans="1:32">
      <c r="A2139" s="56"/>
      <c r="B2139" s="192"/>
      <c r="C2139" s="11" t="s">
        <v>600</v>
      </c>
      <c r="D2139" s="11"/>
      <c r="E2139" s="11" t="s">
        <v>93</v>
      </c>
      <c r="F2139" s="11">
        <v>426</v>
      </c>
      <c r="G2139" s="11"/>
      <c r="H2139" s="11">
        <f t="shared" si="155"/>
        <v>1</v>
      </c>
      <c r="I2139" s="11"/>
      <c r="J2139" s="204">
        <v>76.260000000000005</v>
      </c>
      <c r="K2139" s="11"/>
      <c r="M2139" s="11">
        <v>1</v>
      </c>
      <c r="N2139" s="70"/>
      <c r="P2139" s="193">
        <f t="shared" si="158"/>
        <v>76.260000000000005</v>
      </c>
      <c r="Q2139" s="11"/>
      <c r="R2139" s="11"/>
      <c r="S2139" s="11"/>
      <c r="T2139" s="171">
        <f t="shared" si="159"/>
        <v>426</v>
      </c>
      <c r="U2139" s="11"/>
      <c r="V2139" s="11"/>
      <c r="W2139" s="11"/>
      <c r="Y2139" s="171">
        <v>76.260000000000005</v>
      </c>
      <c r="Z2139" s="171">
        <f t="shared" si="156"/>
        <v>99.64</v>
      </c>
      <c r="AA2139" s="172"/>
      <c r="AB2139" s="171">
        <f t="shared" si="157"/>
        <v>65</v>
      </c>
      <c r="AC2139" s="171">
        <v>85.28</v>
      </c>
      <c r="AD2139" s="171"/>
      <c r="AE2139" s="4"/>
      <c r="AF2139" s="4"/>
    </row>
    <row r="2140" spans="1:32">
      <c r="A2140" s="56"/>
      <c r="B2140" s="192"/>
      <c r="C2140" s="11" t="s">
        <v>432</v>
      </c>
      <c r="D2140" s="11"/>
      <c r="E2140" s="11" t="s">
        <v>433</v>
      </c>
      <c r="F2140" s="11">
        <v>20288627</v>
      </c>
      <c r="G2140" s="11"/>
      <c r="H2140" s="11">
        <f t="shared" si="155"/>
        <v>63678</v>
      </c>
      <c r="I2140" s="11"/>
      <c r="J2140" s="204">
        <v>2289450.8400000022</v>
      </c>
      <c r="K2140" s="11"/>
      <c r="M2140" s="11">
        <v>198</v>
      </c>
      <c r="N2140" s="70"/>
      <c r="P2140" s="193">
        <f t="shared" si="158"/>
        <v>11562.883030303041</v>
      </c>
      <c r="Q2140" s="11"/>
      <c r="R2140" s="11"/>
      <c r="S2140" s="11"/>
      <c r="T2140" s="171">
        <f t="shared" si="159"/>
        <v>102467.81313131313</v>
      </c>
      <c r="U2140" s="11"/>
      <c r="V2140" s="11"/>
      <c r="W2140" s="11"/>
      <c r="Y2140" s="171">
        <v>2289450.8400000022</v>
      </c>
      <c r="Z2140" s="171">
        <f t="shared" si="156"/>
        <v>2991305.25</v>
      </c>
      <c r="AA2140" s="172"/>
      <c r="AB2140" s="171">
        <f t="shared" si="157"/>
        <v>1951376.34</v>
      </c>
      <c r="AC2140" s="171">
        <v>2560285.2400000002</v>
      </c>
      <c r="AD2140" s="171"/>
      <c r="AE2140" s="4"/>
      <c r="AF2140" s="4"/>
    </row>
    <row r="2141" spans="1:32">
      <c r="A2141" s="56"/>
      <c r="B2141" s="192"/>
      <c r="C2141" s="11" t="s">
        <v>434</v>
      </c>
      <c r="D2141" s="11"/>
      <c r="E2141" s="11" t="s">
        <v>57</v>
      </c>
      <c r="F2141" s="11">
        <v>971</v>
      </c>
      <c r="G2141" s="11"/>
      <c r="H2141" s="11">
        <f t="shared" si="155"/>
        <v>3</v>
      </c>
      <c r="I2141" s="11"/>
      <c r="J2141" s="204">
        <v>111.56</v>
      </c>
      <c r="K2141" s="11"/>
      <c r="M2141" s="11">
        <v>2</v>
      </c>
      <c r="N2141" s="70"/>
      <c r="P2141" s="193">
        <f t="shared" si="158"/>
        <v>55.78</v>
      </c>
      <c r="Q2141" s="11"/>
      <c r="R2141" s="11"/>
      <c r="S2141" s="11"/>
      <c r="T2141" s="171">
        <f t="shared" si="159"/>
        <v>485.5</v>
      </c>
      <c r="U2141" s="11"/>
      <c r="V2141" s="11"/>
      <c r="W2141" s="11"/>
      <c r="Y2141" s="171">
        <v>111.56</v>
      </c>
      <c r="Z2141" s="171">
        <f t="shared" si="156"/>
        <v>145.76</v>
      </c>
      <c r="AA2141" s="172"/>
      <c r="AB2141" s="171">
        <f t="shared" si="157"/>
        <v>95.09</v>
      </c>
      <c r="AC2141" s="171">
        <v>124.76</v>
      </c>
      <c r="AD2141" s="171"/>
      <c r="AE2141" s="4"/>
      <c r="AF2141" s="4"/>
    </row>
    <row r="2142" spans="1:32">
      <c r="A2142" s="56"/>
      <c r="B2142" s="192"/>
      <c r="C2142" s="11" t="s">
        <v>435</v>
      </c>
      <c r="D2142" s="11"/>
      <c r="E2142" s="11" t="s">
        <v>163</v>
      </c>
      <c r="F2142" s="11">
        <v>2170128</v>
      </c>
      <c r="G2142" s="11"/>
      <c r="H2142" s="11">
        <f t="shared" si="155"/>
        <v>6811</v>
      </c>
      <c r="I2142" s="11"/>
      <c r="J2142" s="204">
        <v>310385.04000000004</v>
      </c>
      <c r="K2142" s="11"/>
      <c r="M2142" s="11">
        <v>426</v>
      </c>
      <c r="N2142" s="70"/>
      <c r="P2142" s="193">
        <f t="shared" si="158"/>
        <v>728.60338028169019</v>
      </c>
      <c r="Q2142" s="11"/>
      <c r="R2142" s="11"/>
      <c r="S2142" s="11"/>
      <c r="T2142" s="171">
        <f t="shared" si="159"/>
        <v>5094.1971830985913</v>
      </c>
      <c r="U2142" s="11"/>
      <c r="V2142" s="11"/>
      <c r="W2142" s="11"/>
      <c r="Y2142" s="171">
        <v>310385.04000000004</v>
      </c>
      <c r="Z2142" s="171">
        <f t="shared" si="156"/>
        <v>405536.73</v>
      </c>
      <c r="AA2142" s="172"/>
      <c r="AB2142" s="171">
        <f t="shared" si="157"/>
        <v>264551.65999999997</v>
      </c>
      <c r="AC2142" s="171">
        <v>347102.56</v>
      </c>
      <c r="AD2142" s="171"/>
      <c r="AE2142" s="4"/>
      <c r="AF2142" s="4"/>
    </row>
    <row r="2143" spans="1:32">
      <c r="A2143" s="56"/>
      <c r="B2143" s="192"/>
      <c r="C2143" s="11" t="s">
        <v>436</v>
      </c>
      <c r="D2143" s="11"/>
      <c r="E2143" s="11" t="s">
        <v>437</v>
      </c>
      <c r="F2143" s="11">
        <v>3343607</v>
      </c>
      <c r="G2143" s="11"/>
      <c r="H2143" s="11">
        <f t="shared" si="155"/>
        <v>10494</v>
      </c>
      <c r="I2143" s="11"/>
      <c r="J2143" s="204">
        <v>325567.41000000027</v>
      </c>
      <c r="K2143" s="11"/>
      <c r="M2143" s="11">
        <v>662</v>
      </c>
      <c r="N2143" s="70"/>
      <c r="P2143" s="193">
        <f t="shared" si="158"/>
        <v>491.79367069486443</v>
      </c>
      <c r="Q2143" s="11"/>
      <c r="R2143" s="11"/>
      <c r="S2143" s="11"/>
      <c r="T2143" s="171">
        <f t="shared" si="159"/>
        <v>5050.7658610271901</v>
      </c>
      <c r="U2143" s="11"/>
      <c r="V2143" s="11"/>
      <c r="W2143" s="11"/>
      <c r="Y2143" s="171">
        <v>325567.41000000027</v>
      </c>
      <c r="Z2143" s="171">
        <f t="shared" si="156"/>
        <v>425373.41</v>
      </c>
      <c r="AA2143" s="172"/>
      <c r="AB2143" s="171">
        <f t="shared" si="157"/>
        <v>277492.11</v>
      </c>
      <c r="AC2143" s="171">
        <v>364080.95</v>
      </c>
      <c r="AD2143" s="171"/>
      <c r="AE2143" s="4"/>
      <c r="AF2143" s="4"/>
    </row>
    <row r="2144" spans="1:32">
      <c r="A2144" s="56"/>
      <c r="B2144" s="192"/>
      <c r="C2144" s="11" t="s">
        <v>436</v>
      </c>
      <c r="D2144" s="11"/>
      <c r="E2144" s="11" t="s">
        <v>151</v>
      </c>
      <c r="F2144" s="11">
        <v>306</v>
      </c>
      <c r="G2144" s="11"/>
      <c r="H2144" s="11">
        <f t="shared" si="155"/>
        <v>1</v>
      </c>
      <c r="I2144" s="11"/>
      <c r="J2144" s="204">
        <v>74.27</v>
      </c>
      <c r="K2144" s="11"/>
      <c r="M2144" s="11">
        <v>1</v>
      </c>
      <c r="N2144" s="70"/>
      <c r="P2144" s="193">
        <f t="shared" si="158"/>
        <v>74.27</v>
      </c>
      <c r="Q2144" s="11"/>
      <c r="R2144" s="11"/>
      <c r="S2144" s="11"/>
      <c r="T2144" s="171">
        <f t="shared" si="159"/>
        <v>306</v>
      </c>
      <c r="U2144" s="11"/>
      <c r="V2144" s="11"/>
      <c r="W2144" s="11"/>
      <c r="Y2144" s="171">
        <v>74.27</v>
      </c>
      <c r="Z2144" s="171">
        <f t="shared" si="156"/>
        <v>97.04</v>
      </c>
      <c r="AA2144" s="172"/>
      <c r="AB2144" s="171">
        <f t="shared" si="157"/>
        <v>63.3</v>
      </c>
      <c r="AC2144" s="171">
        <v>83.06</v>
      </c>
      <c r="AD2144" s="171"/>
      <c r="AE2144" s="4"/>
      <c r="AF2144" s="4"/>
    </row>
    <row r="2145" spans="1:32">
      <c r="A2145" s="56"/>
      <c r="B2145" s="192"/>
      <c r="C2145" s="11" t="s">
        <v>438</v>
      </c>
      <c r="D2145" s="11"/>
      <c r="E2145" s="11" t="s">
        <v>68</v>
      </c>
      <c r="F2145" s="11">
        <v>-1702</v>
      </c>
      <c r="G2145" s="11"/>
      <c r="H2145" s="11">
        <f t="shared" si="155"/>
        <v>-5</v>
      </c>
      <c r="I2145" s="11"/>
      <c r="J2145" s="204">
        <v>-7.0599999999999987</v>
      </c>
      <c r="K2145" s="11"/>
      <c r="M2145" s="11">
        <v>3</v>
      </c>
      <c r="N2145" s="70"/>
      <c r="P2145" s="193">
        <f t="shared" si="158"/>
        <v>-2.3533333333333331</v>
      </c>
      <c r="Q2145" s="11"/>
      <c r="R2145" s="11"/>
      <c r="S2145" s="11"/>
      <c r="T2145" s="171">
        <f t="shared" si="159"/>
        <v>-567.33333333333337</v>
      </c>
      <c r="U2145" s="11"/>
      <c r="V2145" s="11"/>
      <c r="W2145" s="11"/>
      <c r="Y2145" s="171">
        <v>-7.0599999999999987</v>
      </c>
      <c r="Z2145" s="171">
        <f t="shared" si="156"/>
        <v>-9.2200000000000006</v>
      </c>
      <c r="AA2145" s="172"/>
      <c r="AB2145" s="171">
        <f t="shared" si="157"/>
        <v>-6.02</v>
      </c>
      <c r="AC2145" s="171">
        <v>-7.9</v>
      </c>
      <c r="AD2145" s="171"/>
      <c r="AE2145" s="4"/>
      <c r="AF2145" s="4"/>
    </row>
    <row r="2146" spans="1:32">
      <c r="A2146" s="56"/>
      <c r="B2146" s="192"/>
      <c r="C2146" s="11" t="s">
        <v>439</v>
      </c>
      <c r="D2146" s="11"/>
      <c r="E2146" s="11" t="s">
        <v>151</v>
      </c>
      <c r="F2146" s="11">
        <v>1226</v>
      </c>
      <c r="G2146" s="11"/>
      <c r="H2146" s="11">
        <f t="shared" si="155"/>
        <v>4</v>
      </c>
      <c r="I2146" s="11"/>
      <c r="J2146" s="204">
        <v>392.99999999999994</v>
      </c>
      <c r="K2146" s="11"/>
      <c r="M2146" s="11">
        <v>7</v>
      </c>
      <c r="N2146" s="70"/>
      <c r="P2146" s="193">
        <f t="shared" si="158"/>
        <v>56.142857142857132</v>
      </c>
      <c r="Q2146" s="11"/>
      <c r="R2146" s="11"/>
      <c r="S2146" s="11"/>
      <c r="T2146" s="171">
        <f t="shared" si="159"/>
        <v>175.14285714285714</v>
      </c>
      <c r="U2146" s="11"/>
      <c r="V2146" s="11"/>
      <c r="W2146" s="11"/>
      <c r="Y2146" s="171">
        <v>392.99999999999994</v>
      </c>
      <c r="Z2146" s="171">
        <f t="shared" si="156"/>
        <v>513.48</v>
      </c>
      <c r="AA2146" s="172"/>
      <c r="AB2146" s="171">
        <f t="shared" si="157"/>
        <v>334.97</v>
      </c>
      <c r="AC2146" s="171">
        <v>439.49</v>
      </c>
      <c r="AD2146" s="171"/>
      <c r="AE2146" s="4"/>
      <c r="AF2146" s="4"/>
    </row>
    <row r="2147" spans="1:32">
      <c r="A2147" s="56"/>
      <c r="B2147" s="192"/>
      <c r="C2147" s="11" t="s">
        <v>440</v>
      </c>
      <c r="D2147" s="11"/>
      <c r="E2147" s="11" t="s">
        <v>115</v>
      </c>
      <c r="F2147" s="11">
        <v>263426</v>
      </c>
      <c r="G2147" s="11"/>
      <c r="H2147" s="11">
        <f t="shared" si="155"/>
        <v>827</v>
      </c>
      <c r="I2147" s="11"/>
      <c r="J2147" s="204">
        <v>41077.739999999983</v>
      </c>
      <c r="K2147" s="11"/>
      <c r="M2147" s="11">
        <v>81</v>
      </c>
      <c r="N2147" s="70"/>
      <c r="P2147" s="193">
        <f t="shared" si="158"/>
        <v>507.1325925925924</v>
      </c>
      <c r="Q2147" s="11"/>
      <c r="R2147" s="11"/>
      <c r="S2147" s="11"/>
      <c r="T2147" s="171">
        <f t="shared" si="159"/>
        <v>3252.1728395061727</v>
      </c>
      <c r="U2147" s="11"/>
      <c r="V2147" s="11"/>
      <c r="W2147" s="11"/>
      <c r="Y2147" s="171">
        <v>41077.739999999983</v>
      </c>
      <c r="Z2147" s="171">
        <f t="shared" si="156"/>
        <v>53670.54</v>
      </c>
      <c r="AA2147" s="172"/>
      <c r="AB2147" s="171">
        <f t="shared" si="157"/>
        <v>35011.949999999997</v>
      </c>
      <c r="AC2147" s="171">
        <v>45937.1</v>
      </c>
      <c r="AD2147" s="171"/>
      <c r="AE2147" s="4"/>
      <c r="AF2147" s="4"/>
    </row>
    <row r="2148" spans="1:32">
      <c r="A2148" s="56"/>
      <c r="B2148" s="192"/>
      <c r="C2148" s="11" t="s">
        <v>443</v>
      </c>
      <c r="D2148" s="11"/>
      <c r="E2148" s="11" t="s">
        <v>433</v>
      </c>
      <c r="F2148" s="11">
        <v>5880</v>
      </c>
      <c r="G2148" s="11"/>
      <c r="H2148" s="11">
        <f t="shared" si="155"/>
        <v>18</v>
      </c>
      <c r="I2148" s="11"/>
      <c r="J2148" s="204">
        <v>959.34</v>
      </c>
      <c r="K2148" s="11"/>
      <c r="M2148" s="11">
        <v>1</v>
      </c>
      <c r="N2148" s="70"/>
      <c r="P2148" s="193">
        <f t="shared" si="158"/>
        <v>959.34</v>
      </c>
      <c r="Q2148" s="11"/>
      <c r="R2148" s="11"/>
      <c r="S2148" s="11"/>
      <c r="T2148" s="171">
        <f t="shared" si="159"/>
        <v>5880</v>
      </c>
      <c r="U2148" s="11"/>
      <c r="V2148" s="11"/>
      <c r="W2148" s="11"/>
      <c r="Y2148" s="171">
        <v>959.34</v>
      </c>
      <c r="Z2148" s="171">
        <f t="shared" si="156"/>
        <v>1253.44</v>
      </c>
      <c r="AA2148" s="172"/>
      <c r="AB2148" s="171">
        <f t="shared" si="157"/>
        <v>817.68</v>
      </c>
      <c r="AC2148" s="171">
        <v>1072.83</v>
      </c>
      <c r="AD2148" s="171"/>
      <c r="AE2148" s="4"/>
      <c r="AF2148" s="4"/>
    </row>
    <row r="2149" spans="1:32">
      <c r="A2149" s="56"/>
      <c r="B2149" s="192"/>
      <c r="C2149" s="11" t="s">
        <v>443</v>
      </c>
      <c r="D2149" s="11"/>
      <c r="E2149" s="11" t="s">
        <v>444</v>
      </c>
      <c r="F2149" s="11">
        <v>87005</v>
      </c>
      <c r="G2149" s="11"/>
      <c r="H2149" s="11">
        <f t="shared" si="155"/>
        <v>273</v>
      </c>
      <c r="I2149" s="11"/>
      <c r="J2149" s="204">
        <v>13599.700000000003</v>
      </c>
      <c r="K2149" s="11"/>
      <c r="M2149" s="11">
        <v>42</v>
      </c>
      <c r="N2149" s="70"/>
      <c r="P2149" s="193">
        <f t="shared" si="158"/>
        <v>323.80238095238099</v>
      </c>
      <c r="Q2149" s="11"/>
      <c r="R2149" s="11"/>
      <c r="S2149" s="11"/>
      <c r="T2149" s="171">
        <f t="shared" si="159"/>
        <v>2071.5476190476193</v>
      </c>
      <c r="U2149" s="11"/>
      <c r="V2149" s="11"/>
      <c r="W2149" s="11"/>
      <c r="Y2149" s="171">
        <v>13599.700000000003</v>
      </c>
      <c r="Z2149" s="171">
        <f t="shared" si="156"/>
        <v>17768.830000000002</v>
      </c>
      <c r="AA2149" s="172"/>
      <c r="AB2149" s="171">
        <f t="shared" si="157"/>
        <v>11591.48</v>
      </c>
      <c r="AC2149" s="171">
        <v>15208.5</v>
      </c>
      <c r="AD2149" s="171"/>
      <c r="AE2149" s="4"/>
      <c r="AF2149" s="4"/>
    </row>
    <row r="2150" spans="1:32">
      <c r="A2150" s="56"/>
      <c r="B2150" s="192"/>
      <c r="C2150" s="11" t="s">
        <v>445</v>
      </c>
      <c r="D2150" s="11"/>
      <c r="E2150" s="11" t="s">
        <v>57</v>
      </c>
      <c r="F2150" s="11">
        <v>437</v>
      </c>
      <c r="G2150" s="11"/>
      <c r="H2150" s="11">
        <f t="shared" si="155"/>
        <v>1</v>
      </c>
      <c r="I2150" s="11"/>
      <c r="J2150" s="204">
        <v>85.27</v>
      </c>
      <c r="K2150" s="11"/>
      <c r="M2150" s="11">
        <v>1</v>
      </c>
      <c r="N2150" s="70"/>
      <c r="P2150" s="193">
        <f t="shared" si="158"/>
        <v>85.27</v>
      </c>
      <c r="Q2150" s="11"/>
      <c r="R2150" s="11"/>
      <c r="S2150" s="11"/>
      <c r="T2150" s="171">
        <f t="shared" si="159"/>
        <v>437</v>
      </c>
      <c r="U2150" s="11"/>
      <c r="V2150" s="11"/>
      <c r="W2150" s="11"/>
      <c r="Y2150" s="171">
        <v>85.27</v>
      </c>
      <c r="Z2150" s="171">
        <f t="shared" si="156"/>
        <v>111.41</v>
      </c>
      <c r="AA2150" s="172"/>
      <c r="AB2150" s="171">
        <f t="shared" si="157"/>
        <v>72.680000000000007</v>
      </c>
      <c r="AC2150" s="171">
        <v>95.36</v>
      </c>
      <c r="AD2150" s="171"/>
      <c r="AE2150" s="4"/>
      <c r="AF2150" s="4"/>
    </row>
    <row r="2151" spans="1:32">
      <c r="A2151" s="56"/>
      <c r="B2151" s="192"/>
      <c r="C2151" s="11" t="s">
        <v>445</v>
      </c>
      <c r="D2151" s="11"/>
      <c r="E2151" s="11" t="s">
        <v>189</v>
      </c>
      <c r="F2151" s="11">
        <v>827890</v>
      </c>
      <c r="G2151" s="11"/>
      <c r="H2151" s="11">
        <f t="shared" si="155"/>
        <v>2598</v>
      </c>
      <c r="I2151" s="11"/>
      <c r="J2151" s="204">
        <v>124353.85000000002</v>
      </c>
      <c r="K2151" s="11"/>
      <c r="M2151" s="11">
        <v>317</v>
      </c>
      <c r="N2151" s="70"/>
      <c r="P2151" s="193">
        <f t="shared" si="158"/>
        <v>392.28343848580448</v>
      </c>
      <c r="Q2151" s="11"/>
      <c r="R2151" s="11"/>
      <c r="S2151" s="11"/>
      <c r="T2151" s="171">
        <f t="shared" si="159"/>
        <v>2611.640378548896</v>
      </c>
      <c r="U2151" s="11"/>
      <c r="V2151" s="11"/>
      <c r="W2151" s="11"/>
      <c r="Y2151" s="171">
        <v>124353.85000000002</v>
      </c>
      <c r="Z2151" s="171">
        <f t="shared" si="156"/>
        <v>162475.79</v>
      </c>
      <c r="AA2151" s="172"/>
      <c r="AB2151" s="171">
        <f t="shared" si="157"/>
        <v>105990.99</v>
      </c>
      <c r="AC2151" s="171">
        <v>139064.5</v>
      </c>
      <c r="AD2151" s="171"/>
      <c r="AE2151" s="4"/>
      <c r="AF2151" s="4"/>
    </row>
    <row r="2152" spans="1:32">
      <c r="A2152" s="56"/>
      <c r="B2152" s="192"/>
      <c r="C2152" s="11" t="s">
        <v>447</v>
      </c>
      <c r="D2152" s="11"/>
      <c r="E2152" s="11" t="s">
        <v>189</v>
      </c>
      <c r="F2152" s="11">
        <v>123386</v>
      </c>
      <c r="G2152" s="11"/>
      <c r="H2152" s="11">
        <f t="shared" si="155"/>
        <v>387</v>
      </c>
      <c r="I2152" s="11"/>
      <c r="J2152" s="204">
        <v>11813.150000000001</v>
      </c>
      <c r="K2152" s="11"/>
      <c r="M2152" s="11">
        <v>23</v>
      </c>
      <c r="N2152" s="70"/>
      <c r="P2152" s="193">
        <f t="shared" si="158"/>
        <v>513.61521739130444</v>
      </c>
      <c r="Q2152" s="11"/>
      <c r="R2152" s="11"/>
      <c r="S2152" s="11"/>
      <c r="T2152" s="171">
        <f t="shared" si="159"/>
        <v>5364.608695652174</v>
      </c>
      <c r="U2152" s="11"/>
      <c r="V2152" s="11"/>
      <c r="W2152" s="11"/>
      <c r="Y2152" s="171">
        <v>11813.150000000001</v>
      </c>
      <c r="Z2152" s="171">
        <f t="shared" si="156"/>
        <v>15434.59</v>
      </c>
      <c r="AA2152" s="172"/>
      <c r="AB2152" s="171">
        <f t="shared" si="157"/>
        <v>10068.75</v>
      </c>
      <c r="AC2152" s="171">
        <v>13210.61</v>
      </c>
      <c r="AD2152" s="171"/>
      <c r="AE2152" s="4"/>
      <c r="AF2152" s="4"/>
    </row>
    <row r="2153" spans="1:32">
      <c r="A2153" s="56"/>
      <c r="B2153" s="192"/>
      <c r="C2153" s="11" t="s">
        <v>448</v>
      </c>
      <c r="D2153" s="11"/>
      <c r="E2153" s="11" t="s">
        <v>52</v>
      </c>
      <c r="F2153" s="11">
        <v>158585</v>
      </c>
      <c r="G2153" s="11"/>
      <c r="H2153" s="11">
        <f t="shared" si="155"/>
        <v>498</v>
      </c>
      <c r="I2153" s="11"/>
      <c r="J2153" s="204">
        <v>18380.789999999997</v>
      </c>
      <c r="K2153" s="11"/>
      <c r="M2153" s="11">
        <v>27</v>
      </c>
      <c r="N2153" s="70"/>
      <c r="P2153" s="193">
        <f t="shared" si="158"/>
        <v>680.76999999999987</v>
      </c>
      <c r="Q2153" s="11"/>
      <c r="R2153" s="11"/>
      <c r="S2153" s="11"/>
      <c r="T2153" s="171">
        <f t="shared" si="159"/>
        <v>5873.5185185185182</v>
      </c>
      <c r="U2153" s="11"/>
      <c r="V2153" s="11"/>
      <c r="W2153" s="11"/>
      <c r="Y2153" s="171">
        <v>18380.789999999997</v>
      </c>
      <c r="Z2153" s="171">
        <f t="shared" si="156"/>
        <v>24015.61</v>
      </c>
      <c r="AA2153" s="172"/>
      <c r="AB2153" s="171">
        <f t="shared" si="157"/>
        <v>15666.57</v>
      </c>
      <c r="AC2153" s="171">
        <v>20555.18</v>
      </c>
      <c r="AD2153" s="171"/>
      <c r="AE2153" s="4"/>
      <c r="AF2153" s="4"/>
    </row>
    <row r="2154" spans="1:32">
      <c r="A2154" s="56"/>
      <c r="B2154" s="192"/>
      <c r="C2154" s="11" t="s">
        <v>449</v>
      </c>
      <c r="D2154" s="11"/>
      <c r="E2154" s="11" t="s">
        <v>165</v>
      </c>
      <c r="F2154" s="11">
        <v>4715</v>
      </c>
      <c r="G2154" s="11"/>
      <c r="H2154" s="11">
        <f t="shared" si="155"/>
        <v>15</v>
      </c>
      <c r="I2154" s="11"/>
      <c r="J2154" s="204">
        <v>1065.53</v>
      </c>
      <c r="K2154" s="11"/>
      <c r="M2154" s="11">
        <v>7</v>
      </c>
      <c r="N2154" s="70"/>
      <c r="P2154" s="193">
        <f t="shared" si="158"/>
        <v>152.21857142857144</v>
      </c>
      <c r="Q2154" s="11"/>
      <c r="R2154" s="11"/>
      <c r="S2154" s="11"/>
      <c r="T2154" s="171">
        <f t="shared" si="159"/>
        <v>673.57142857142856</v>
      </c>
      <c r="U2154" s="11"/>
      <c r="V2154" s="11"/>
      <c r="W2154" s="11"/>
      <c r="Y2154" s="171">
        <v>1065.53</v>
      </c>
      <c r="Z2154" s="171">
        <f t="shared" si="156"/>
        <v>1392.18</v>
      </c>
      <c r="AA2154" s="172"/>
      <c r="AB2154" s="171">
        <f t="shared" si="157"/>
        <v>908.19</v>
      </c>
      <c r="AC2154" s="171">
        <v>1191.58</v>
      </c>
      <c r="AD2154" s="171"/>
      <c r="AE2154" s="4"/>
      <c r="AF2154" s="4"/>
    </row>
    <row r="2155" spans="1:32">
      <c r="A2155" s="56"/>
      <c r="B2155" s="192"/>
      <c r="C2155" s="11" t="s">
        <v>449</v>
      </c>
      <c r="D2155" s="11"/>
      <c r="E2155" s="11" t="s">
        <v>187</v>
      </c>
      <c r="F2155" s="11">
        <v>2360</v>
      </c>
      <c r="G2155" s="11"/>
      <c r="H2155" s="11">
        <f t="shared" si="155"/>
        <v>7</v>
      </c>
      <c r="I2155" s="11"/>
      <c r="J2155" s="204">
        <v>242.15</v>
      </c>
      <c r="K2155" s="11"/>
      <c r="M2155" s="11">
        <v>1</v>
      </c>
      <c r="N2155" s="70"/>
      <c r="P2155" s="193">
        <f t="shared" si="158"/>
        <v>242.15</v>
      </c>
      <c r="Q2155" s="11"/>
      <c r="R2155" s="11"/>
      <c r="S2155" s="11"/>
      <c r="T2155" s="171">
        <f t="shared" si="159"/>
        <v>2360</v>
      </c>
      <c r="U2155" s="11"/>
      <c r="V2155" s="11"/>
      <c r="W2155" s="11"/>
      <c r="Y2155" s="171">
        <v>242.15</v>
      </c>
      <c r="Z2155" s="171">
        <f t="shared" si="156"/>
        <v>316.38</v>
      </c>
      <c r="AA2155" s="172"/>
      <c r="AB2155" s="171">
        <f t="shared" si="157"/>
        <v>206.39</v>
      </c>
      <c r="AC2155" s="171">
        <v>270.8</v>
      </c>
      <c r="AD2155" s="171"/>
      <c r="AE2155" s="4"/>
      <c r="AF2155" s="4"/>
    </row>
    <row r="2156" spans="1:32">
      <c r="A2156" s="56"/>
      <c r="B2156" s="192"/>
      <c r="C2156" s="11" t="s">
        <v>450</v>
      </c>
      <c r="D2156" s="11"/>
      <c r="E2156" s="11" t="s">
        <v>451</v>
      </c>
      <c r="F2156" s="11">
        <v>962360</v>
      </c>
      <c r="G2156" s="11"/>
      <c r="H2156" s="11">
        <f t="shared" si="155"/>
        <v>3020</v>
      </c>
      <c r="I2156" s="11"/>
      <c r="J2156" s="204">
        <v>149568.08000000005</v>
      </c>
      <c r="K2156" s="11"/>
      <c r="M2156" s="11">
        <v>476</v>
      </c>
      <c r="N2156" s="70"/>
      <c r="P2156" s="193">
        <f t="shared" si="158"/>
        <v>314.21865546218498</v>
      </c>
      <c r="Q2156" s="11"/>
      <c r="R2156" s="11"/>
      <c r="S2156" s="11"/>
      <c r="T2156" s="171">
        <f t="shared" si="159"/>
        <v>2021.7647058823529</v>
      </c>
      <c r="U2156" s="11"/>
      <c r="V2156" s="11"/>
      <c r="W2156" s="11"/>
      <c r="Y2156" s="171">
        <v>149568.08000000005</v>
      </c>
      <c r="Z2156" s="171">
        <f t="shared" si="156"/>
        <v>195419.69</v>
      </c>
      <c r="AA2156" s="172"/>
      <c r="AB2156" s="171">
        <f t="shared" si="157"/>
        <v>127481.93</v>
      </c>
      <c r="AC2156" s="171">
        <v>167261.49</v>
      </c>
      <c r="AD2156" s="171"/>
      <c r="AE2156" s="4"/>
      <c r="AF2156" s="4"/>
    </row>
    <row r="2157" spans="1:32">
      <c r="A2157" s="56"/>
      <c r="B2157" s="192"/>
      <c r="C2157" s="11" t="s">
        <v>452</v>
      </c>
      <c r="D2157" s="11"/>
      <c r="E2157" s="11" t="s">
        <v>133</v>
      </c>
      <c r="F2157" s="11">
        <v>1190</v>
      </c>
      <c r="G2157" s="11"/>
      <c r="H2157" s="11">
        <f t="shared" si="155"/>
        <v>4</v>
      </c>
      <c r="I2157" s="11"/>
      <c r="J2157" s="204">
        <v>486.81000000000006</v>
      </c>
      <c r="K2157" s="11"/>
      <c r="M2157" s="11">
        <v>7</v>
      </c>
      <c r="N2157" s="70"/>
      <c r="P2157" s="193">
        <f t="shared" si="158"/>
        <v>69.544285714285721</v>
      </c>
      <c r="Q2157" s="11"/>
      <c r="R2157" s="11"/>
      <c r="S2157" s="11"/>
      <c r="T2157" s="171">
        <f t="shared" si="159"/>
        <v>170</v>
      </c>
      <c r="U2157" s="11"/>
      <c r="V2157" s="11"/>
      <c r="W2157" s="11"/>
      <c r="Y2157" s="171">
        <v>486.81000000000006</v>
      </c>
      <c r="Z2157" s="171">
        <f t="shared" si="156"/>
        <v>636.04999999999995</v>
      </c>
      <c r="AA2157" s="172"/>
      <c r="AB2157" s="171">
        <f t="shared" si="157"/>
        <v>414.92</v>
      </c>
      <c r="AC2157" s="171">
        <v>544.4</v>
      </c>
      <c r="AD2157" s="171"/>
      <c r="AE2157" s="4"/>
      <c r="AF2157" s="4"/>
    </row>
    <row r="2158" spans="1:32">
      <c r="A2158" s="56"/>
      <c r="B2158" s="192"/>
      <c r="C2158" s="11" t="s">
        <v>452</v>
      </c>
      <c r="D2158" s="11"/>
      <c r="E2158" s="11" t="s">
        <v>59</v>
      </c>
      <c r="F2158" s="11">
        <v>492671</v>
      </c>
      <c r="G2158" s="11"/>
      <c r="H2158" s="11">
        <f t="shared" si="155"/>
        <v>1546</v>
      </c>
      <c r="I2158" s="11"/>
      <c r="J2158" s="204">
        <v>50354.69000000001</v>
      </c>
      <c r="K2158" s="11"/>
      <c r="M2158" s="11">
        <v>38</v>
      </c>
      <c r="N2158" s="70"/>
      <c r="P2158" s="193">
        <f t="shared" si="158"/>
        <v>1325.1234210526318</v>
      </c>
      <c r="Q2158" s="11"/>
      <c r="R2158" s="11"/>
      <c r="S2158" s="11"/>
      <c r="T2158" s="171">
        <f t="shared" si="159"/>
        <v>12965.026315789473</v>
      </c>
      <c r="U2158" s="11"/>
      <c r="V2158" s="11"/>
      <c r="W2158" s="11"/>
      <c r="Y2158" s="171">
        <v>50354.69000000001</v>
      </c>
      <c r="Z2158" s="171">
        <f t="shared" si="156"/>
        <v>65791.429999999993</v>
      </c>
      <c r="AA2158" s="172"/>
      <c r="AB2158" s="171">
        <f t="shared" si="157"/>
        <v>42919</v>
      </c>
      <c r="AC2158" s="171">
        <v>56311.48</v>
      </c>
      <c r="AD2158" s="171"/>
      <c r="AE2158" s="4"/>
      <c r="AF2158" s="4"/>
    </row>
    <row r="2159" spans="1:32">
      <c r="A2159" s="56"/>
      <c r="B2159" s="192"/>
      <c r="C2159" s="11" t="s">
        <v>452</v>
      </c>
      <c r="D2159" s="11"/>
      <c r="E2159" s="11" t="s">
        <v>407</v>
      </c>
      <c r="F2159" s="11">
        <v>17</v>
      </c>
      <c r="G2159" s="11"/>
      <c r="H2159" s="11">
        <f t="shared" si="155"/>
        <v>0</v>
      </c>
      <c r="I2159" s="11"/>
      <c r="J2159" s="204">
        <v>13.64</v>
      </c>
      <c r="K2159" s="11"/>
      <c r="M2159" s="11">
        <v>1</v>
      </c>
      <c r="N2159" s="70"/>
      <c r="P2159" s="193">
        <f t="shared" si="158"/>
        <v>13.64</v>
      </c>
      <c r="Q2159" s="11"/>
      <c r="R2159" s="11"/>
      <c r="S2159" s="11"/>
      <c r="T2159" s="171">
        <f t="shared" si="159"/>
        <v>17</v>
      </c>
      <c r="U2159" s="11"/>
      <c r="V2159" s="11"/>
      <c r="W2159" s="11"/>
      <c r="Y2159" s="171">
        <v>13.64</v>
      </c>
      <c r="Z2159" s="171">
        <f t="shared" si="156"/>
        <v>17.82</v>
      </c>
      <c r="AA2159" s="172"/>
      <c r="AB2159" s="171">
        <f t="shared" si="157"/>
        <v>11.63</v>
      </c>
      <c r="AC2159" s="171">
        <v>15.25</v>
      </c>
      <c r="AD2159" s="171"/>
      <c r="AE2159" s="4"/>
      <c r="AF2159" s="4"/>
    </row>
    <row r="2160" spans="1:32">
      <c r="A2160" s="56"/>
      <c r="B2160" s="192"/>
      <c r="C2160" s="11" t="s">
        <v>453</v>
      </c>
      <c r="D2160" s="11"/>
      <c r="E2160" s="11" t="s">
        <v>187</v>
      </c>
      <c r="F2160" s="11">
        <v>11653</v>
      </c>
      <c r="G2160" s="11"/>
      <c r="H2160" s="11">
        <f t="shared" ref="H2160:H2223" si="160">ROUND($H$2337*F2160/$F$2337,0)</f>
        <v>37</v>
      </c>
      <c r="I2160" s="11"/>
      <c r="J2160" s="204">
        <v>769.35000000000014</v>
      </c>
      <c r="K2160" s="11"/>
      <c r="M2160" s="11">
        <v>3</v>
      </c>
      <c r="N2160" s="70"/>
      <c r="P2160" s="193">
        <f t="shared" si="158"/>
        <v>256.45000000000005</v>
      </c>
      <c r="Q2160" s="11"/>
      <c r="R2160" s="11"/>
      <c r="S2160" s="11"/>
      <c r="T2160" s="171">
        <f t="shared" si="159"/>
        <v>3884.3333333333335</v>
      </c>
      <c r="U2160" s="11"/>
      <c r="V2160" s="11"/>
      <c r="W2160" s="11"/>
      <c r="Y2160" s="171">
        <v>769.35000000000014</v>
      </c>
      <c r="Z2160" s="171">
        <f t="shared" ref="Z2160:Z2223" si="161">ROUND($Z$2337*Y2160/$Y$2337,2)</f>
        <v>1005.2</v>
      </c>
      <c r="AA2160" s="172"/>
      <c r="AB2160" s="171">
        <f t="shared" ref="AB2160:AB2223" si="162">ROUND($AB$2337*Y2160/$Y$2337,2)</f>
        <v>655.74</v>
      </c>
      <c r="AC2160" s="171">
        <v>860.36</v>
      </c>
      <c r="AD2160" s="171"/>
      <c r="AE2160" s="4"/>
      <c r="AF2160" s="4"/>
    </row>
    <row r="2161" spans="1:32">
      <c r="A2161" s="56"/>
      <c r="B2161" s="192"/>
      <c r="C2161" s="11" t="s">
        <v>454</v>
      </c>
      <c r="D2161" s="11"/>
      <c r="E2161" s="11" t="s">
        <v>112</v>
      </c>
      <c r="F2161" s="11">
        <v>900</v>
      </c>
      <c r="G2161" s="11"/>
      <c r="H2161" s="11">
        <f t="shared" si="160"/>
        <v>3</v>
      </c>
      <c r="I2161" s="11"/>
      <c r="J2161" s="204">
        <v>175.81</v>
      </c>
      <c r="K2161" s="11"/>
      <c r="M2161" s="11">
        <v>1</v>
      </c>
      <c r="N2161" s="70"/>
      <c r="P2161" s="193">
        <f t="shared" ref="P2161:P2224" si="163">J2161/M2161</f>
        <v>175.81</v>
      </c>
      <c r="Q2161" s="11"/>
      <c r="R2161" s="11"/>
      <c r="S2161" s="11"/>
      <c r="T2161" s="171">
        <f t="shared" ref="T2161:T2224" si="164">F2161/M2161</f>
        <v>900</v>
      </c>
      <c r="U2161" s="11"/>
      <c r="V2161" s="11"/>
      <c r="W2161" s="11"/>
      <c r="Y2161" s="171">
        <v>175.81</v>
      </c>
      <c r="Z2161" s="171">
        <f t="shared" si="161"/>
        <v>229.71</v>
      </c>
      <c r="AA2161" s="172"/>
      <c r="AB2161" s="171">
        <f t="shared" si="162"/>
        <v>149.85</v>
      </c>
      <c r="AC2161" s="171">
        <v>196.61</v>
      </c>
      <c r="AD2161" s="171"/>
      <c r="AE2161" s="4"/>
      <c r="AF2161" s="4"/>
    </row>
    <row r="2162" spans="1:32">
      <c r="A2162" s="56"/>
      <c r="B2162" s="192"/>
      <c r="C2162" s="11" t="s">
        <v>454</v>
      </c>
      <c r="D2162" s="11"/>
      <c r="E2162" s="11" t="s">
        <v>89</v>
      </c>
      <c r="F2162" s="11">
        <v>4693748</v>
      </c>
      <c r="G2162" s="11"/>
      <c r="H2162" s="11">
        <f t="shared" si="160"/>
        <v>14732</v>
      </c>
      <c r="I2162" s="11"/>
      <c r="J2162" s="204">
        <v>585501.95999999961</v>
      </c>
      <c r="K2162" s="11"/>
      <c r="M2162" s="11">
        <v>1155</v>
      </c>
      <c r="N2162" s="70"/>
      <c r="P2162" s="193">
        <f t="shared" si="163"/>
        <v>506.92810389610355</v>
      </c>
      <c r="Q2162" s="11"/>
      <c r="R2162" s="11"/>
      <c r="S2162" s="11"/>
      <c r="T2162" s="171">
        <f t="shared" si="164"/>
        <v>4063.8510822510821</v>
      </c>
      <c r="U2162" s="11"/>
      <c r="V2162" s="11"/>
      <c r="W2162" s="11"/>
      <c r="Y2162" s="171">
        <v>585501.95999999961</v>
      </c>
      <c r="Z2162" s="171">
        <f t="shared" si="161"/>
        <v>764993.53</v>
      </c>
      <c r="AA2162" s="172"/>
      <c r="AB2162" s="171">
        <f t="shared" si="162"/>
        <v>499043.11</v>
      </c>
      <c r="AC2162" s="171">
        <v>654764.89</v>
      </c>
      <c r="AD2162" s="171"/>
      <c r="AE2162" s="4"/>
      <c r="AF2162" s="4"/>
    </row>
    <row r="2163" spans="1:32">
      <c r="A2163" s="56"/>
      <c r="B2163" s="192"/>
      <c r="C2163" s="11" t="s">
        <v>455</v>
      </c>
      <c r="D2163" s="11"/>
      <c r="E2163" s="11" t="s">
        <v>59</v>
      </c>
      <c r="F2163" s="11">
        <v>71292</v>
      </c>
      <c r="G2163" s="11"/>
      <c r="H2163" s="11">
        <f t="shared" si="160"/>
        <v>224</v>
      </c>
      <c r="I2163" s="11"/>
      <c r="J2163" s="204">
        <v>10667.750000000002</v>
      </c>
      <c r="K2163" s="11"/>
      <c r="M2163" s="11">
        <v>29</v>
      </c>
      <c r="N2163" s="70"/>
      <c r="P2163" s="193">
        <f t="shared" si="163"/>
        <v>367.85344827586215</v>
      </c>
      <c r="Q2163" s="11"/>
      <c r="R2163" s="11"/>
      <c r="S2163" s="11"/>
      <c r="T2163" s="171">
        <f t="shared" si="164"/>
        <v>2458.344827586207</v>
      </c>
      <c r="U2163" s="11"/>
      <c r="V2163" s="11"/>
      <c r="W2163" s="11"/>
      <c r="Y2163" s="171">
        <v>10667.750000000002</v>
      </c>
      <c r="Z2163" s="171">
        <f t="shared" si="161"/>
        <v>13938.06</v>
      </c>
      <c r="AA2163" s="172"/>
      <c r="AB2163" s="171">
        <f t="shared" si="162"/>
        <v>9092.48</v>
      </c>
      <c r="AC2163" s="171">
        <v>11929.71</v>
      </c>
      <c r="AD2163" s="171"/>
      <c r="AE2163" s="4"/>
      <c r="AF2163" s="4"/>
    </row>
    <row r="2164" spans="1:32">
      <c r="A2164" s="56"/>
      <c r="B2164" s="192"/>
      <c r="C2164" s="11" t="s">
        <v>456</v>
      </c>
      <c r="D2164" s="11"/>
      <c r="E2164" s="11" t="s">
        <v>52</v>
      </c>
      <c r="F2164" s="11">
        <v>1375</v>
      </c>
      <c r="G2164" s="11"/>
      <c r="H2164" s="11">
        <f t="shared" si="160"/>
        <v>4</v>
      </c>
      <c r="I2164" s="11"/>
      <c r="J2164" s="204">
        <v>233.33</v>
      </c>
      <c r="K2164" s="11"/>
      <c r="M2164" s="11">
        <v>1</v>
      </c>
      <c r="N2164" s="70"/>
      <c r="P2164" s="193">
        <f t="shared" si="163"/>
        <v>233.33</v>
      </c>
      <c r="Q2164" s="11"/>
      <c r="R2164" s="11"/>
      <c r="S2164" s="11"/>
      <c r="T2164" s="171">
        <f t="shared" si="164"/>
        <v>1375</v>
      </c>
      <c r="U2164" s="11"/>
      <c r="V2164" s="11"/>
      <c r="W2164" s="11"/>
      <c r="Y2164" s="171">
        <v>233.33</v>
      </c>
      <c r="Z2164" s="171">
        <f t="shared" si="161"/>
        <v>304.86</v>
      </c>
      <c r="AA2164" s="172"/>
      <c r="AB2164" s="171">
        <f t="shared" si="162"/>
        <v>198.88</v>
      </c>
      <c r="AC2164" s="171">
        <v>260.93</v>
      </c>
      <c r="AD2164" s="171"/>
      <c r="AE2164" s="4"/>
      <c r="AF2164" s="4"/>
    </row>
    <row r="2165" spans="1:32">
      <c r="A2165" s="56"/>
      <c r="B2165" s="192"/>
      <c r="C2165" s="11" t="s">
        <v>456</v>
      </c>
      <c r="D2165" s="11"/>
      <c r="E2165" s="11" t="s">
        <v>54</v>
      </c>
      <c r="F2165" s="11">
        <v>41016</v>
      </c>
      <c r="G2165" s="11"/>
      <c r="H2165" s="11">
        <f t="shared" si="160"/>
        <v>129</v>
      </c>
      <c r="I2165" s="11"/>
      <c r="J2165" s="204">
        <v>6340.81</v>
      </c>
      <c r="K2165" s="11"/>
      <c r="M2165" s="11">
        <v>3</v>
      </c>
      <c r="N2165" s="70"/>
      <c r="P2165" s="193">
        <f t="shared" si="163"/>
        <v>2113.6033333333335</v>
      </c>
      <c r="Q2165" s="11"/>
      <c r="R2165" s="11"/>
      <c r="S2165" s="11"/>
      <c r="T2165" s="171">
        <f t="shared" si="164"/>
        <v>13672</v>
      </c>
      <c r="U2165" s="11"/>
      <c r="V2165" s="11"/>
      <c r="W2165" s="11"/>
      <c r="Y2165" s="171">
        <v>6340.81</v>
      </c>
      <c r="Z2165" s="171">
        <f t="shared" si="161"/>
        <v>8284.65</v>
      </c>
      <c r="AA2165" s="172"/>
      <c r="AB2165" s="171">
        <f t="shared" si="162"/>
        <v>5404.49</v>
      </c>
      <c r="AC2165" s="171">
        <v>7090.91</v>
      </c>
      <c r="AD2165" s="171"/>
      <c r="AE2165" s="4"/>
      <c r="AF2165" s="4"/>
    </row>
    <row r="2166" spans="1:32">
      <c r="A2166" s="56"/>
      <c r="B2166" s="192"/>
      <c r="C2166" s="11" t="s">
        <v>456</v>
      </c>
      <c r="D2166" s="11"/>
      <c r="E2166" s="11" t="s">
        <v>197</v>
      </c>
      <c r="F2166" s="11">
        <v>2080</v>
      </c>
      <c r="G2166" s="11"/>
      <c r="H2166" s="11">
        <f t="shared" si="160"/>
        <v>7</v>
      </c>
      <c r="I2166" s="11"/>
      <c r="J2166" s="204">
        <v>364.6</v>
      </c>
      <c r="K2166" s="11"/>
      <c r="M2166" s="11">
        <v>1</v>
      </c>
      <c r="N2166" s="70"/>
      <c r="P2166" s="193">
        <f t="shared" si="163"/>
        <v>364.6</v>
      </c>
      <c r="Q2166" s="11"/>
      <c r="R2166" s="11"/>
      <c r="S2166" s="11"/>
      <c r="T2166" s="171">
        <f t="shared" si="164"/>
        <v>2080</v>
      </c>
      <c r="U2166" s="11"/>
      <c r="V2166" s="11"/>
      <c r="W2166" s="11"/>
      <c r="Y2166" s="171">
        <v>364.6</v>
      </c>
      <c r="Z2166" s="171">
        <f t="shared" si="161"/>
        <v>476.37</v>
      </c>
      <c r="AA2166" s="172"/>
      <c r="AB2166" s="171">
        <f t="shared" si="162"/>
        <v>310.76</v>
      </c>
      <c r="AC2166" s="171">
        <v>407.73</v>
      </c>
      <c r="AD2166" s="171"/>
      <c r="AE2166" s="4"/>
      <c r="AF2166" s="4"/>
    </row>
    <row r="2167" spans="1:32">
      <c r="A2167" s="56"/>
      <c r="B2167" s="192"/>
      <c r="C2167" s="11" t="s">
        <v>456</v>
      </c>
      <c r="D2167" s="11"/>
      <c r="E2167" s="11" t="s">
        <v>296</v>
      </c>
      <c r="F2167" s="11">
        <v>160</v>
      </c>
      <c r="G2167" s="11"/>
      <c r="H2167" s="11">
        <f t="shared" si="160"/>
        <v>1</v>
      </c>
      <c r="I2167" s="11"/>
      <c r="J2167" s="204">
        <v>35.07</v>
      </c>
      <c r="K2167" s="11"/>
      <c r="M2167" s="11">
        <v>1</v>
      </c>
      <c r="N2167" s="70"/>
      <c r="P2167" s="193">
        <f t="shared" si="163"/>
        <v>35.07</v>
      </c>
      <c r="Q2167" s="11"/>
      <c r="R2167" s="11"/>
      <c r="S2167" s="11"/>
      <c r="T2167" s="171">
        <f t="shared" si="164"/>
        <v>160</v>
      </c>
      <c r="U2167" s="11"/>
      <c r="V2167" s="11"/>
      <c r="W2167" s="11"/>
      <c r="Y2167" s="171">
        <v>35.07</v>
      </c>
      <c r="Z2167" s="171">
        <f t="shared" si="161"/>
        <v>45.82</v>
      </c>
      <c r="AA2167" s="172"/>
      <c r="AB2167" s="171">
        <f t="shared" si="162"/>
        <v>29.89</v>
      </c>
      <c r="AC2167" s="171">
        <v>39.22</v>
      </c>
      <c r="AD2167" s="171"/>
      <c r="AE2167" s="4"/>
      <c r="AF2167" s="4"/>
    </row>
    <row r="2168" spans="1:32">
      <c r="A2168" s="56"/>
      <c r="B2168" s="192"/>
      <c r="C2168" s="11" t="s">
        <v>456</v>
      </c>
      <c r="D2168" s="11"/>
      <c r="E2168" s="11" t="s">
        <v>66</v>
      </c>
      <c r="F2168" s="11">
        <v>1725</v>
      </c>
      <c r="G2168" s="11"/>
      <c r="H2168" s="11">
        <f t="shared" si="160"/>
        <v>5</v>
      </c>
      <c r="I2168" s="11"/>
      <c r="J2168" s="204">
        <v>312.42</v>
      </c>
      <c r="K2168" s="11"/>
      <c r="M2168" s="11">
        <v>1</v>
      </c>
      <c r="N2168" s="70"/>
      <c r="P2168" s="193">
        <f t="shared" si="163"/>
        <v>312.42</v>
      </c>
      <c r="Q2168" s="11"/>
      <c r="R2168" s="11"/>
      <c r="S2168" s="11"/>
      <c r="T2168" s="171">
        <f t="shared" si="164"/>
        <v>1725</v>
      </c>
      <c r="U2168" s="11"/>
      <c r="V2168" s="11"/>
      <c r="W2168" s="11"/>
      <c r="Y2168" s="171">
        <v>312.42</v>
      </c>
      <c r="Z2168" s="171">
        <f t="shared" si="161"/>
        <v>408.2</v>
      </c>
      <c r="AA2168" s="172"/>
      <c r="AB2168" s="171">
        <f t="shared" si="162"/>
        <v>266.29000000000002</v>
      </c>
      <c r="AC2168" s="171">
        <v>349.38</v>
      </c>
      <c r="AD2168" s="171"/>
      <c r="AE2168" s="4"/>
      <c r="AF2168" s="4"/>
    </row>
    <row r="2169" spans="1:32">
      <c r="A2169" s="56"/>
      <c r="B2169" s="192"/>
      <c r="C2169" s="11" t="s">
        <v>456</v>
      </c>
      <c r="D2169" s="11"/>
      <c r="E2169" s="11" t="s">
        <v>278</v>
      </c>
      <c r="F2169" s="11">
        <v>10129104</v>
      </c>
      <c r="G2169" s="11"/>
      <c r="H2169" s="11">
        <f t="shared" si="160"/>
        <v>31791</v>
      </c>
      <c r="I2169" s="11"/>
      <c r="J2169" s="204">
        <v>385320.15</v>
      </c>
      <c r="K2169" s="11"/>
      <c r="M2169" s="11">
        <v>266</v>
      </c>
      <c r="N2169" s="70"/>
      <c r="P2169" s="193">
        <f t="shared" si="163"/>
        <v>1448.5719924812031</v>
      </c>
      <c r="Q2169" s="11"/>
      <c r="R2169" s="11"/>
      <c r="S2169" s="11"/>
      <c r="T2169" s="171">
        <f t="shared" si="164"/>
        <v>38079.338345864664</v>
      </c>
      <c r="U2169" s="11"/>
      <c r="V2169" s="11"/>
      <c r="W2169" s="11"/>
      <c r="Y2169" s="171">
        <v>385320.15</v>
      </c>
      <c r="Z2169" s="171">
        <f t="shared" si="161"/>
        <v>503443.96</v>
      </c>
      <c r="AA2169" s="172"/>
      <c r="AB2169" s="171">
        <f t="shared" si="162"/>
        <v>328421.39</v>
      </c>
      <c r="AC2169" s="171">
        <v>430902.24</v>
      </c>
      <c r="AD2169" s="171"/>
      <c r="AE2169" s="4"/>
      <c r="AF2169" s="4"/>
    </row>
    <row r="2170" spans="1:32">
      <c r="A2170" s="56"/>
      <c r="B2170" s="192"/>
      <c r="C2170" s="11" t="s">
        <v>456</v>
      </c>
      <c r="D2170" s="11"/>
      <c r="E2170" s="11" t="s">
        <v>182</v>
      </c>
      <c r="F2170" s="11">
        <v>2600</v>
      </c>
      <c r="G2170" s="11"/>
      <c r="H2170" s="11">
        <f t="shared" si="160"/>
        <v>8</v>
      </c>
      <c r="I2170" s="11"/>
      <c r="J2170" s="204">
        <v>384.68</v>
      </c>
      <c r="K2170" s="11"/>
      <c r="M2170" s="11">
        <v>1</v>
      </c>
      <c r="N2170" s="70"/>
      <c r="P2170" s="193">
        <f t="shared" si="163"/>
        <v>384.68</v>
      </c>
      <c r="Q2170" s="11"/>
      <c r="R2170" s="11"/>
      <c r="S2170" s="11"/>
      <c r="T2170" s="171">
        <f t="shared" si="164"/>
        <v>2600</v>
      </c>
      <c r="U2170" s="11"/>
      <c r="V2170" s="11"/>
      <c r="W2170" s="11"/>
      <c r="Y2170" s="171">
        <v>384.68</v>
      </c>
      <c r="Z2170" s="171">
        <f t="shared" si="161"/>
        <v>502.61</v>
      </c>
      <c r="AA2170" s="172"/>
      <c r="AB2170" s="171">
        <f t="shared" si="162"/>
        <v>327.88</v>
      </c>
      <c r="AC2170" s="171">
        <v>430.19</v>
      </c>
      <c r="AD2170" s="171"/>
      <c r="AE2170" s="4"/>
      <c r="AF2170" s="4"/>
    </row>
    <row r="2171" spans="1:32">
      <c r="A2171" s="56"/>
      <c r="B2171" s="192"/>
      <c r="C2171" s="11" t="s">
        <v>457</v>
      </c>
      <c r="D2171" s="11"/>
      <c r="E2171" s="11" t="s">
        <v>272</v>
      </c>
      <c r="F2171" s="11">
        <v>25806</v>
      </c>
      <c r="G2171" s="11"/>
      <c r="H2171" s="11">
        <f t="shared" si="160"/>
        <v>81</v>
      </c>
      <c r="I2171" s="11"/>
      <c r="J2171" s="204">
        <v>4979.6499999999996</v>
      </c>
      <c r="K2171" s="11"/>
      <c r="M2171" s="11">
        <v>30</v>
      </c>
      <c r="N2171" s="70"/>
      <c r="P2171" s="193">
        <f t="shared" si="163"/>
        <v>165.98833333333332</v>
      </c>
      <c r="Q2171" s="11"/>
      <c r="R2171" s="11"/>
      <c r="S2171" s="11"/>
      <c r="T2171" s="171">
        <f t="shared" si="164"/>
        <v>860.2</v>
      </c>
      <c r="U2171" s="11"/>
      <c r="V2171" s="11"/>
      <c r="W2171" s="11"/>
      <c r="Y2171" s="171">
        <v>4979.6499999999996</v>
      </c>
      <c r="Z2171" s="171">
        <f t="shared" si="161"/>
        <v>6506.21</v>
      </c>
      <c r="AA2171" s="172"/>
      <c r="AB2171" s="171">
        <f t="shared" si="162"/>
        <v>4244.32</v>
      </c>
      <c r="AC2171" s="171">
        <v>5568.73</v>
      </c>
      <c r="AD2171" s="171"/>
      <c r="AE2171" s="4"/>
      <c r="AF2171" s="4"/>
    </row>
    <row r="2172" spans="1:32">
      <c r="A2172" s="56"/>
      <c r="B2172" s="192"/>
      <c r="C2172" s="11" t="s">
        <v>458</v>
      </c>
      <c r="D2172" s="11"/>
      <c r="E2172" s="11" t="s">
        <v>459</v>
      </c>
      <c r="F2172" s="11">
        <v>650429</v>
      </c>
      <c r="G2172" s="11"/>
      <c r="H2172" s="11">
        <f t="shared" si="160"/>
        <v>2041</v>
      </c>
      <c r="I2172" s="11"/>
      <c r="J2172" s="204">
        <v>75989.199999999983</v>
      </c>
      <c r="K2172" s="11"/>
      <c r="M2172" s="11">
        <v>50</v>
      </c>
      <c r="N2172" s="70"/>
      <c r="P2172" s="193">
        <f t="shared" si="163"/>
        <v>1519.7839999999997</v>
      </c>
      <c r="Q2172" s="11"/>
      <c r="R2172" s="11"/>
      <c r="S2172" s="11"/>
      <c r="T2172" s="171">
        <f t="shared" si="164"/>
        <v>13008.58</v>
      </c>
      <c r="U2172" s="11"/>
      <c r="V2172" s="11"/>
      <c r="W2172" s="11"/>
      <c r="Y2172" s="171">
        <v>75989.199999999983</v>
      </c>
      <c r="Z2172" s="171">
        <f t="shared" si="161"/>
        <v>99284.46</v>
      </c>
      <c r="AA2172" s="172"/>
      <c r="AB2172" s="171">
        <f t="shared" si="162"/>
        <v>64768.160000000003</v>
      </c>
      <c r="AC2172" s="171">
        <v>84978.47</v>
      </c>
      <c r="AD2172" s="171"/>
      <c r="AE2172" s="4"/>
      <c r="AF2172" s="4"/>
    </row>
    <row r="2173" spans="1:32">
      <c r="A2173" s="56"/>
      <c r="B2173" s="192"/>
      <c r="C2173" s="11" t="s">
        <v>458</v>
      </c>
      <c r="D2173" s="11"/>
      <c r="E2173" s="11" t="s">
        <v>122</v>
      </c>
      <c r="F2173" s="11">
        <v>659</v>
      </c>
      <c r="G2173" s="11"/>
      <c r="H2173" s="11">
        <f t="shared" si="160"/>
        <v>2</v>
      </c>
      <c r="I2173" s="11"/>
      <c r="J2173" s="204">
        <v>146.68</v>
      </c>
      <c r="K2173" s="11"/>
      <c r="M2173" s="11">
        <v>1</v>
      </c>
      <c r="N2173" s="70"/>
      <c r="P2173" s="193">
        <f t="shared" si="163"/>
        <v>146.68</v>
      </c>
      <c r="Q2173" s="11"/>
      <c r="R2173" s="11"/>
      <c r="S2173" s="11"/>
      <c r="T2173" s="171">
        <f t="shared" si="164"/>
        <v>659</v>
      </c>
      <c r="U2173" s="11"/>
      <c r="V2173" s="11"/>
      <c r="W2173" s="11"/>
      <c r="Y2173" s="171">
        <v>146.68</v>
      </c>
      <c r="Z2173" s="171">
        <f t="shared" si="161"/>
        <v>191.65</v>
      </c>
      <c r="AA2173" s="172"/>
      <c r="AB2173" s="171">
        <f t="shared" si="162"/>
        <v>125.02</v>
      </c>
      <c r="AC2173" s="171">
        <v>164.03</v>
      </c>
      <c r="AD2173" s="171"/>
      <c r="AE2173" s="4"/>
      <c r="AF2173" s="4"/>
    </row>
    <row r="2174" spans="1:32">
      <c r="A2174" s="56"/>
      <c r="B2174" s="192"/>
      <c r="C2174" s="11" t="s">
        <v>460</v>
      </c>
      <c r="D2174" s="11"/>
      <c r="E2174" s="11" t="s">
        <v>122</v>
      </c>
      <c r="F2174" s="11">
        <v>524414</v>
      </c>
      <c r="G2174" s="11"/>
      <c r="H2174" s="11">
        <f t="shared" si="160"/>
        <v>1646</v>
      </c>
      <c r="I2174" s="11"/>
      <c r="J2174" s="204">
        <v>79054.629999999961</v>
      </c>
      <c r="K2174" s="11"/>
      <c r="M2174" s="11">
        <v>143</v>
      </c>
      <c r="N2174" s="70"/>
      <c r="P2174" s="193">
        <f t="shared" si="163"/>
        <v>552.82958041958011</v>
      </c>
      <c r="Q2174" s="11"/>
      <c r="R2174" s="11"/>
      <c r="S2174" s="11"/>
      <c r="T2174" s="171">
        <f t="shared" si="164"/>
        <v>3667.2307692307691</v>
      </c>
      <c r="U2174" s="11"/>
      <c r="V2174" s="11"/>
      <c r="W2174" s="11"/>
      <c r="Y2174" s="171">
        <v>79054.629999999961</v>
      </c>
      <c r="Z2174" s="171">
        <f t="shared" si="161"/>
        <v>103289.63</v>
      </c>
      <c r="AA2174" s="172"/>
      <c r="AB2174" s="171">
        <f t="shared" si="162"/>
        <v>67380.929999999993</v>
      </c>
      <c r="AC2174" s="171">
        <v>88406.53</v>
      </c>
      <c r="AD2174" s="171"/>
      <c r="AE2174" s="4"/>
      <c r="AF2174" s="4"/>
    </row>
    <row r="2175" spans="1:32">
      <c r="A2175" s="56"/>
      <c r="B2175" s="192"/>
      <c r="C2175" s="11" t="s">
        <v>461</v>
      </c>
      <c r="D2175" s="11"/>
      <c r="E2175" s="11" t="s">
        <v>62</v>
      </c>
      <c r="F2175" s="11">
        <v>844</v>
      </c>
      <c r="G2175" s="11"/>
      <c r="H2175" s="11">
        <f t="shared" si="160"/>
        <v>3</v>
      </c>
      <c r="I2175" s="11"/>
      <c r="J2175" s="204">
        <v>202.38</v>
      </c>
      <c r="K2175" s="11"/>
      <c r="M2175" s="11">
        <v>1</v>
      </c>
      <c r="N2175" s="70"/>
      <c r="P2175" s="193">
        <f t="shared" si="163"/>
        <v>202.38</v>
      </c>
      <c r="Q2175" s="11"/>
      <c r="R2175" s="11"/>
      <c r="S2175" s="11"/>
      <c r="T2175" s="171">
        <f t="shared" si="164"/>
        <v>844</v>
      </c>
      <c r="U2175" s="11"/>
      <c r="V2175" s="11"/>
      <c r="W2175" s="11"/>
      <c r="Y2175" s="171">
        <v>202.38</v>
      </c>
      <c r="Z2175" s="171">
        <f t="shared" si="161"/>
        <v>264.42</v>
      </c>
      <c r="AA2175" s="172"/>
      <c r="AB2175" s="171">
        <f t="shared" si="162"/>
        <v>172.5</v>
      </c>
      <c r="AC2175" s="171">
        <v>226.32</v>
      </c>
      <c r="AD2175" s="171"/>
      <c r="AE2175" s="4"/>
      <c r="AF2175" s="4"/>
    </row>
    <row r="2176" spans="1:32">
      <c r="A2176" s="56"/>
      <c r="B2176" s="192"/>
      <c r="C2176" s="11" t="s">
        <v>461</v>
      </c>
      <c r="D2176" s="11"/>
      <c r="E2176" s="11" t="s">
        <v>182</v>
      </c>
      <c r="F2176" s="11">
        <v>152593</v>
      </c>
      <c r="G2176" s="11"/>
      <c r="H2176" s="11">
        <f t="shared" si="160"/>
        <v>479</v>
      </c>
      <c r="I2176" s="11"/>
      <c r="J2176" s="204">
        <v>27741.579999999987</v>
      </c>
      <c r="K2176" s="11"/>
      <c r="M2176" s="11">
        <v>111</v>
      </c>
      <c r="N2176" s="70"/>
      <c r="P2176" s="193">
        <f t="shared" si="163"/>
        <v>249.92414414414404</v>
      </c>
      <c r="Q2176" s="11"/>
      <c r="R2176" s="11"/>
      <c r="S2176" s="11"/>
      <c r="T2176" s="171">
        <f t="shared" si="164"/>
        <v>1374.7117117117118</v>
      </c>
      <c r="U2176" s="11"/>
      <c r="V2176" s="11"/>
      <c r="W2176" s="11"/>
      <c r="Y2176" s="171">
        <v>27741.579999999987</v>
      </c>
      <c r="Z2176" s="171">
        <f t="shared" si="161"/>
        <v>36246.04</v>
      </c>
      <c r="AA2176" s="172"/>
      <c r="AB2176" s="171">
        <f t="shared" si="162"/>
        <v>23645.09</v>
      </c>
      <c r="AC2176" s="171">
        <v>31023.32</v>
      </c>
      <c r="AD2176" s="171"/>
      <c r="AE2176" s="4"/>
      <c r="AF2176" s="4"/>
    </row>
    <row r="2177" spans="1:32">
      <c r="A2177" s="56"/>
      <c r="B2177" s="192"/>
      <c r="C2177" s="11" t="s">
        <v>462</v>
      </c>
      <c r="D2177" s="11"/>
      <c r="E2177" s="11" t="s">
        <v>61</v>
      </c>
      <c r="F2177" s="11">
        <v>48</v>
      </c>
      <c r="G2177" s="11"/>
      <c r="H2177" s="11">
        <f t="shared" si="160"/>
        <v>0</v>
      </c>
      <c r="I2177" s="11"/>
      <c r="J2177" s="204">
        <v>19.68</v>
      </c>
      <c r="K2177" s="11"/>
      <c r="M2177" s="11">
        <v>1</v>
      </c>
      <c r="N2177" s="70"/>
      <c r="P2177" s="193">
        <f t="shared" si="163"/>
        <v>19.68</v>
      </c>
      <c r="Q2177" s="11"/>
      <c r="R2177" s="11"/>
      <c r="S2177" s="11"/>
      <c r="T2177" s="171">
        <f t="shared" si="164"/>
        <v>48</v>
      </c>
      <c r="U2177" s="11"/>
      <c r="V2177" s="11"/>
      <c r="W2177" s="11"/>
      <c r="Y2177" s="171">
        <v>19.68</v>
      </c>
      <c r="Z2177" s="171">
        <f t="shared" si="161"/>
        <v>25.71</v>
      </c>
      <c r="AA2177" s="172"/>
      <c r="AB2177" s="171">
        <f t="shared" si="162"/>
        <v>16.77</v>
      </c>
      <c r="AC2177" s="171">
        <v>22.01</v>
      </c>
      <c r="AD2177" s="171"/>
      <c r="AE2177" s="4"/>
      <c r="AF2177" s="4"/>
    </row>
    <row r="2178" spans="1:32">
      <c r="A2178" s="56"/>
      <c r="B2178" s="192"/>
      <c r="C2178" s="11" t="s">
        <v>462</v>
      </c>
      <c r="D2178" s="11"/>
      <c r="E2178" s="11" t="s">
        <v>437</v>
      </c>
      <c r="F2178" s="11">
        <v>248</v>
      </c>
      <c r="G2178" s="11"/>
      <c r="H2178" s="11">
        <f t="shared" si="160"/>
        <v>1</v>
      </c>
      <c r="I2178" s="11"/>
      <c r="J2178" s="204">
        <v>50.19</v>
      </c>
      <c r="K2178" s="11"/>
      <c r="M2178" s="11">
        <v>1</v>
      </c>
      <c r="N2178" s="70"/>
      <c r="P2178" s="193">
        <f t="shared" si="163"/>
        <v>50.19</v>
      </c>
      <c r="Q2178" s="11"/>
      <c r="R2178" s="11"/>
      <c r="S2178" s="11"/>
      <c r="T2178" s="171">
        <f t="shared" si="164"/>
        <v>248</v>
      </c>
      <c r="U2178" s="11"/>
      <c r="V2178" s="11"/>
      <c r="W2178" s="11"/>
      <c r="Y2178" s="171">
        <v>50.19</v>
      </c>
      <c r="Z2178" s="171">
        <f t="shared" si="161"/>
        <v>65.58</v>
      </c>
      <c r="AA2178" s="172"/>
      <c r="AB2178" s="171">
        <f t="shared" si="162"/>
        <v>42.78</v>
      </c>
      <c r="AC2178" s="171">
        <v>56.13</v>
      </c>
      <c r="AD2178" s="171"/>
      <c r="AE2178" s="4"/>
      <c r="AF2178" s="4"/>
    </row>
    <row r="2179" spans="1:32">
      <c r="A2179" s="56"/>
      <c r="B2179" s="192"/>
      <c r="C2179" s="11" t="s">
        <v>462</v>
      </c>
      <c r="D2179" s="11"/>
      <c r="E2179" s="11" t="s">
        <v>463</v>
      </c>
      <c r="F2179" s="11">
        <v>214082</v>
      </c>
      <c r="G2179" s="11"/>
      <c r="H2179" s="11">
        <f t="shared" si="160"/>
        <v>672</v>
      </c>
      <c r="I2179" s="11"/>
      <c r="J2179" s="204">
        <v>33187.449999999983</v>
      </c>
      <c r="K2179" s="11"/>
      <c r="M2179" s="11">
        <v>159</v>
      </c>
      <c r="N2179" s="70"/>
      <c r="P2179" s="193">
        <f t="shared" si="163"/>
        <v>208.72610062893071</v>
      </c>
      <c r="Q2179" s="11"/>
      <c r="R2179" s="11"/>
      <c r="S2179" s="11"/>
      <c r="T2179" s="171">
        <f t="shared" si="164"/>
        <v>1346.4276729559749</v>
      </c>
      <c r="U2179" s="11"/>
      <c r="V2179" s="11"/>
      <c r="W2179" s="11"/>
      <c r="Y2179" s="171">
        <v>33187.449999999983</v>
      </c>
      <c r="Z2179" s="171">
        <f t="shared" si="161"/>
        <v>43361.4</v>
      </c>
      <c r="AA2179" s="172"/>
      <c r="AB2179" s="171">
        <f t="shared" si="162"/>
        <v>28286.79</v>
      </c>
      <c r="AC2179" s="171">
        <v>37113.410000000003</v>
      </c>
      <c r="AD2179" s="171"/>
      <c r="AE2179" s="4"/>
      <c r="AF2179" s="4"/>
    </row>
    <row r="2180" spans="1:32">
      <c r="A2180" s="56"/>
      <c r="B2180" s="192"/>
      <c r="C2180" s="11" t="s">
        <v>462</v>
      </c>
      <c r="D2180" s="11"/>
      <c r="E2180" s="11" t="s">
        <v>151</v>
      </c>
      <c r="F2180" s="11">
        <v>1853</v>
      </c>
      <c r="G2180" s="11"/>
      <c r="H2180" s="11">
        <f t="shared" si="160"/>
        <v>6</v>
      </c>
      <c r="I2180" s="11"/>
      <c r="J2180" s="204">
        <v>158.21</v>
      </c>
      <c r="K2180" s="11"/>
      <c r="M2180" s="11">
        <v>1</v>
      </c>
      <c r="N2180" s="70"/>
      <c r="P2180" s="193">
        <f t="shared" si="163"/>
        <v>158.21</v>
      </c>
      <c r="Q2180" s="11"/>
      <c r="R2180" s="11"/>
      <c r="S2180" s="11"/>
      <c r="T2180" s="171">
        <f t="shared" si="164"/>
        <v>1853</v>
      </c>
      <c r="U2180" s="11"/>
      <c r="V2180" s="11"/>
      <c r="W2180" s="11"/>
      <c r="Y2180" s="171">
        <v>158.21</v>
      </c>
      <c r="Z2180" s="171">
        <f t="shared" si="161"/>
        <v>206.71</v>
      </c>
      <c r="AA2180" s="172"/>
      <c r="AB2180" s="171">
        <f t="shared" si="162"/>
        <v>134.85</v>
      </c>
      <c r="AC2180" s="171">
        <v>176.93</v>
      </c>
      <c r="AD2180" s="171"/>
      <c r="AE2180" s="4"/>
      <c r="AF2180" s="4"/>
    </row>
    <row r="2181" spans="1:32">
      <c r="A2181" s="56"/>
      <c r="B2181" s="192"/>
      <c r="C2181" s="11" t="s">
        <v>462</v>
      </c>
      <c r="D2181" s="11"/>
      <c r="E2181" s="11" t="s">
        <v>133</v>
      </c>
      <c r="F2181" s="11">
        <v>116</v>
      </c>
      <c r="G2181" s="11"/>
      <c r="H2181" s="11">
        <f t="shared" si="160"/>
        <v>0</v>
      </c>
      <c r="I2181" s="11"/>
      <c r="J2181" s="204">
        <v>29.08</v>
      </c>
      <c r="K2181" s="11"/>
      <c r="M2181" s="11">
        <v>1</v>
      </c>
      <c r="N2181" s="70"/>
      <c r="P2181" s="193">
        <f t="shared" si="163"/>
        <v>29.08</v>
      </c>
      <c r="Q2181" s="11"/>
      <c r="R2181" s="11"/>
      <c r="S2181" s="11"/>
      <c r="T2181" s="171">
        <f t="shared" si="164"/>
        <v>116</v>
      </c>
      <c r="U2181" s="11"/>
      <c r="V2181" s="11"/>
      <c r="W2181" s="11"/>
      <c r="Y2181" s="171">
        <v>29.08</v>
      </c>
      <c r="Z2181" s="171">
        <f t="shared" si="161"/>
        <v>37.99</v>
      </c>
      <c r="AA2181" s="172"/>
      <c r="AB2181" s="171">
        <f t="shared" si="162"/>
        <v>24.79</v>
      </c>
      <c r="AC2181" s="171">
        <v>32.520000000000003</v>
      </c>
      <c r="AD2181" s="171"/>
      <c r="AE2181" s="4"/>
      <c r="AF2181" s="4"/>
    </row>
    <row r="2182" spans="1:32">
      <c r="A2182" s="56"/>
      <c r="B2182" s="192"/>
      <c r="C2182" s="11" t="s">
        <v>464</v>
      </c>
      <c r="D2182" s="11"/>
      <c r="E2182" s="11" t="s">
        <v>133</v>
      </c>
      <c r="F2182" s="11">
        <v>35275</v>
      </c>
      <c r="G2182" s="11"/>
      <c r="H2182" s="11">
        <f t="shared" si="160"/>
        <v>111</v>
      </c>
      <c r="I2182" s="11"/>
      <c r="J2182" s="204">
        <v>4965.88</v>
      </c>
      <c r="K2182" s="11"/>
      <c r="M2182" s="11">
        <v>6</v>
      </c>
      <c r="N2182" s="70"/>
      <c r="P2182" s="193">
        <f t="shared" si="163"/>
        <v>827.64666666666665</v>
      </c>
      <c r="Q2182" s="11"/>
      <c r="R2182" s="11"/>
      <c r="S2182" s="11"/>
      <c r="T2182" s="171">
        <f t="shared" si="164"/>
        <v>5879.166666666667</v>
      </c>
      <c r="U2182" s="11"/>
      <c r="V2182" s="11"/>
      <c r="W2182" s="11"/>
      <c r="Y2182" s="171">
        <v>4965.88</v>
      </c>
      <c r="Z2182" s="171">
        <f t="shared" si="161"/>
        <v>6488.22</v>
      </c>
      <c r="AA2182" s="172"/>
      <c r="AB2182" s="171">
        <f t="shared" si="162"/>
        <v>4232.59</v>
      </c>
      <c r="AC2182" s="171">
        <v>5553.33</v>
      </c>
      <c r="AD2182" s="171"/>
      <c r="AE2182" s="4"/>
      <c r="AF2182" s="4"/>
    </row>
    <row r="2183" spans="1:32">
      <c r="A2183" s="56"/>
      <c r="B2183" s="192"/>
      <c r="C2183" s="11" t="s">
        <v>465</v>
      </c>
      <c r="D2183" s="11"/>
      <c r="E2183" s="11" t="s">
        <v>86</v>
      </c>
      <c r="F2183" s="11"/>
      <c r="G2183" s="11"/>
      <c r="H2183" s="11">
        <f t="shared" si="160"/>
        <v>0</v>
      </c>
      <c r="I2183" s="11"/>
      <c r="J2183" s="204">
        <v>10.78</v>
      </c>
      <c r="K2183" s="11"/>
      <c r="M2183" s="11">
        <v>1</v>
      </c>
      <c r="N2183" s="70"/>
      <c r="P2183" s="193">
        <f t="shared" si="163"/>
        <v>10.78</v>
      </c>
      <c r="Q2183" s="11"/>
      <c r="R2183" s="11"/>
      <c r="S2183" s="11"/>
      <c r="T2183" s="171">
        <f t="shared" si="164"/>
        <v>0</v>
      </c>
      <c r="U2183" s="11"/>
      <c r="V2183" s="11"/>
      <c r="W2183" s="11"/>
      <c r="Y2183" s="171">
        <v>10.78</v>
      </c>
      <c r="Z2183" s="171">
        <f t="shared" si="161"/>
        <v>14.08</v>
      </c>
      <c r="AA2183" s="172"/>
      <c r="AB2183" s="171">
        <f t="shared" si="162"/>
        <v>9.19</v>
      </c>
      <c r="AC2183" s="171">
        <v>12.06</v>
      </c>
      <c r="AD2183" s="171"/>
      <c r="AE2183" s="4"/>
      <c r="AF2183" s="4"/>
    </row>
    <row r="2184" spans="1:32">
      <c r="A2184" s="56"/>
      <c r="B2184" s="192"/>
      <c r="C2184" s="11" t="s">
        <v>466</v>
      </c>
      <c r="D2184" s="11"/>
      <c r="E2184" s="11" t="s">
        <v>431</v>
      </c>
      <c r="F2184" s="11">
        <v>43302</v>
      </c>
      <c r="G2184" s="11"/>
      <c r="H2184" s="11">
        <f t="shared" si="160"/>
        <v>136</v>
      </c>
      <c r="I2184" s="11"/>
      <c r="J2184" s="204">
        <v>9804.590000000002</v>
      </c>
      <c r="K2184" s="11"/>
      <c r="M2184" s="11">
        <v>28</v>
      </c>
      <c r="N2184" s="70"/>
      <c r="P2184" s="193">
        <f t="shared" si="163"/>
        <v>350.16392857142864</v>
      </c>
      <c r="Q2184" s="11"/>
      <c r="R2184" s="11"/>
      <c r="S2184" s="11"/>
      <c r="T2184" s="171">
        <f t="shared" si="164"/>
        <v>1546.5</v>
      </c>
      <c r="U2184" s="11"/>
      <c r="V2184" s="11"/>
      <c r="W2184" s="11"/>
      <c r="Y2184" s="171">
        <v>9804.590000000002</v>
      </c>
      <c r="Z2184" s="171">
        <f t="shared" si="161"/>
        <v>12810.29</v>
      </c>
      <c r="AA2184" s="172"/>
      <c r="AB2184" s="171">
        <f t="shared" si="162"/>
        <v>8356.7800000000007</v>
      </c>
      <c r="AC2184" s="171">
        <v>10964.44</v>
      </c>
      <c r="AD2184" s="171"/>
      <c r="AE2184" s="4"/>
      <c r="AF2184" s="4"/>
    </row>
    <row r="2185" spans="1:32">
      <c r="A2185" s="56"/>
      <c r="B2185" s="192"/>
      <c r="C2185" s="11" t="s">
        <v>467</v>
      </c>
      <c r="D2185" s="11"/>
      <c r="E2185" s="11" t="s">
        <v>143</v>
      </c>
      <c r="F2185" s="11">
        <v>121347</v>
      </c>
      <c r="G2185" s="11"/>
      <c r="H2185" s="11">
        <f t="shared" si="160"/>
        <v>381</v>
      </c>
      <c r="I2185" s="11"/>
      <c r="J2185" s="204">
        <v>25266.999999999996</v>
      </c>
      <c r="K2185" s="11"/>
      <c r="M2185" s="11">
        <v>100</v>
      </c>
      <c r="N2185" s="70"/>
      <c r="P2185" s="193">
        <f t="shared" si="163"/>
        <v>252.66999999999996</v>
      </c>
      <c r="Q2185" s="11"/>
      <c r="R2185" s="11"/>
      <c r="S2185" s="11"/>
      <c r="T2185" s="171">
        <f t="shared" si="164"/>
        <v>1213.47</v>
      </c>
      <c r="U2185" s="11"/>
      <c r="V2185" s="11"/>
      <c r="W2185" s="11"/>
      <c r="Y2185" s="171">
        <v>25266.999999999996</v>
      </c>
      <c r="Z2185" s="171">
        <f t="shared" si="161"/>
        <v>33012.86</v>
      </c>
      <c r="AA2185" s="172"/>
      <c r="AB2185" s="171">
        <f t="shared" si="162"/>
        <v>21535.919999999998</v>
      </c>
      <c r="AC2185" s="171">
        <v>28256</v>
      </c>
      <c r="AD2185" s="171"/>
      <c r="AE2185" s="4"/>
      <c r="AF2185" s="4"/>
    </row>
    <row r="2186" spans="1:32">
      <c r="A2186" s="56"/>
      <c r="B2186" s="192"/>
      <c r="C2186" s="11" t="s">
        <v>467</v>
      </c>
      <c r="D2186" s="11"/>
      <c r="E2186" s="11" t="s">
        <v>144</v>
      </c>
      <c r="F2186" s="11">
        <v>222</v>
      </c>
      <c r="G2186" s="11"/>
      <c r="H2186" s="11">
        <f t="shared" si="160"/>
        <v>1</v>
      </c>
      <c r="I2186" s="11"/>
      <c r="J2186" s="204">
        <v>42.48</v>
      </c>
      <c r="K2186" s="11"/>
      <c r="M2186" s="11">
        <v>1</v>
      </c>
      <c r="N2186" s="70"/>
      <c r="P2186" s="193">
        <f t="shared" si="163"/>
        <v>42.48</v>
      </c>
      <c r="Q2186" s="11"/>
      <c r="R2186" s="11"/>
      <c r="S2186" s="11"/>
      <c r="T2186" s="171">
        <f t="shared" si="164"/>
        <v>222</v>
      </c>
      <c r="U2186" s="11"/>
      <c r="V2186" s="11"/>
      <c r="W2186" s="11"/>
      <c r="Y2186" s="171">
        <v>42.48</v>
      </c>
      <c r="Z2186" s="171">
        <f t="shared" si="161"/>
        <v>55.5</v>
      </c>
      <c r="AA2186" s="172"/>
      <c r="AB2186" s="171">
        <f t="shared" si="162"/>
        <v>36.21</v>
      </c>
      <c r="AC2186" s="171">
        <v>47.51</v>
      </c>
      <c r="AD2186" s="171"/>
      <c r="AE2186" s="4"/>
      <c r="AF2186" s="4"/>
    </row>
    <row r="2187" spans="1:32">
      <c r="A2187" s="56"/>
      <c r="B2187" s="192"/>
      <c r="C2187" s="11" t="s">
        <v>468</v>
      </c>
      <c r="D2187" s="11"/>
      <c r="E2187" s="11" t="s">
        <v>469</v>
      </c>
      <c r="F2187" s="11">
        <v>431612</v>
      </c>
      <c r="G2187" s="11"/>
      <c r="H2187" s="11">
        <f t="shared" si="160"/>
        <v>1355</v>
      </c>
      <c r="I2187" s="11"/>
      <c r="J2187" s="204">
        <v>31493.839999999997</v>
      </c>
      <c r="K2187" s="11"/>
      <c r="M2187" s="11">
        <v>43</v>
      </c>
      <c r="N2187" s="70"/>
      <c r="P2187" s="193">
        <f t="shared" si="163"/>
        <v>732.41488372093011</v>
      </c>
      <c r="Q2187" s="11"/>
      <c r="R2187" s="11"/>
      <c r="S2187" s="11"/>
      <c r="T2187" s="171">
        <f t="shared" si="164"/>
        <v>10037.488372093023</v>
      </c>
      <c r="U2187" s="11"/>
      <c r="V2187" s="11"/>
      <c r="W2187" s="11"/>
      <c r="Y2187" s="171">
        <v>31493.839999999997</v>
      </c>
      <c r="Z2187" s="171">
        <f t="shared" si="161"/>
        <v>41148.6</v>
      </c>
      <c r="AA2187" s="172"/>
      <c r="AB2187" s="171">
        <f t="shared" si="162"/>
        <v>26843.26</v>
      </c>
      <c r="AC2187" s="171">
        <v>35219.46</v>
      </c>
      <c r="AD2187" s="171"/>
      <c r="AE2187" s="4"/>
      <c r="AF2187" s="4"/>
    </row>
    <row r="2188" spans="1:32">
      <c r="A2188" s="56"/>
      <c r="B2188" s="192"/>
      <c r="C2188" s="11" t="s">
        <v>470</v>
      </c>
      <c r="D2188" s="11"/>
      <c r="E2188" s="11" t="s">
        <v>231</v>
      </c>
      <c r="F2188" s="11">
        <v>2531799</v>
      </c>
      <c r="G2188" s="11"/>
      <c r="H2188" s="11">
        <f t="shared" si="160"/>
        <v>7946</v>
      </c>
      <c r="I2188" s="11"/>
      <c r="J2188" s="204">
        <v>244402.91999999998</v>
      </c>
      <c r="K2188" s="11"/>
      <c r="M2188" s="11">
        <v>492</v>
      </c>
      <c r="N2188" s="70"/>
      <c r="P2188" s="193">
        <f t="shared" si="163"/>
        <v>496.75390243902433</v>
      </c>
      <c r="Q2188" s="11"/>
      <c r="R2188" s="11"/>
      <c r="S2188" s="11"/>
      <c r="T2188" s="171">
        <f t="shared" si="164"/>
        <v>5145.9329268292686</v>
      </c>
      <c r="U2188" s="11"/>
      <c r="V2188" s="11"/>
      <c r="W2188" s="11"/>
      <c r="Y2188" s="171">
        <v>244402.91999999998</v>
      </c>
      <c r="Z2188" s="171">
        <f t="shared" si="161"/>
        <v>319327.12</v>
      </c>
      <c r="AA2188" s="172"/>
      <c r="AB2188" s="171">
        <f t="shared" si="162"/>
        <v>208312.87</v>
      </c>
      <c r="AC2188" s="171">
        <v>273314.96999999997</v>
      </c>
      <c r="AD2188" s="171"/>
      <c r="AE2188" s="4"/>
      <c r="AF2188" s="4"/>
    </row>
    <row r="2189" spans="1:32">
      <c r="A2189" s="56"/>
      <c r="B2189" s="192"/>
      <c r="C2189" s="11" t="s">
        <v>470</v>
      </c>
      <c r="D2189" s="11"/>
      <c r="E2189" s="11" t="s">
        <v>512</v>
      </c>
      <c r="F2189" s="11">
        <v>1928</v>
      </c>
      <c r="G2189" s="11"/>
      <c r="H2189" s="11">
        <f t="shared" si="160"/>
        <v>6</v>
      </c>
      <c r="I2189" s="11"/>
      <c r="J2189" s="204">
        <v>235.09</v>
      </c>
      <c r="K2189" s="11"/>
      <c r="M2189" s="11">
        <v>2</v>
      </c>
      <c r="N2189" s="70"/>
      <c r="P2189" s="193">
        <f t="shared" si="163"/>
        <v>117.545</v>
      </c>
      <c r="Q2189" s="11"/>
      <c r="R2189" s="11"/>
      <c r="S2189" s="11"/>
      <c r="T2189" s="171">
        <f t="shared" si="164"/>
        <v>964</v>
      </c>
      <c r="U2189" s="11"/>
      <c r="V2189" s="11"/>
      <c r="W2189" s="11"/>
      <c r="Y2189" s="171">
        <v>235.09</v>
      </c>
      <c r="Z2189" s="171">
        <f t="shared" si="161"/>
        <v>307.16000000000003</v>
      </c>
      <c r="AA2189" s="172"/>
      <c r="AB2189" s="171">
        <f t="shared" si="162"/>
        <v>200.38</v>
      </c>
      <c r="AC2189" s="171">
        <v>262.89999999999998</v>
      </c>
      <c r="AD2189" s="171"/>
      <c r="AE2189" s="4"/>
      <c r="AF2189" s="4"/>
    </row>
    <row r="2190" spans="1:32">
      <c r="A2190" s="56"/>
      <c r="B2190" s="192"/>
      <c r="C2190" s="11" t="s">
        <v>471</v>
      </c>
      <c r="D2190" s="11"/>
      <c r="E2190" s="11" t="s">
        <v>472</v>
      </c>
      <c r="F2190" s="11">
        <v>3016</v>
      </c>
      <c r="G2190" s="11"/>
      <c r="H2190" s="11">
        <f t="shared" si="160"/>
        <v>9</v>
      </c>
      <c r="I2190" s="11"/>
      <c r="J2190" s="204">
        <v>458.17</v>
      </c>
      <c r="K2190" s="11"/>
      <c r="M2190" s="11">
        <v>7</v>
      </c>
      <c r="N2190" s="70"/>
      <c r="P2190" s="193">
        <f t="shared" si="163"/>
        <v>65.452857142857141</v>
      </c>
      <c r="Q2190" s="11"/>
      <c r="R2190" s="11"/>
      <c r="S2190" s="11"/>
      <c r="T2190" s="171">
        <f t="shared" si="164"/>
        <v>430.85714285714283</v>
      </c>
      <c r="U2190" s="11"/>
      <c r="V2190" s="11"/>
      <c r="W2190" s="11"/>
      <c r="Y2190" s="171">
        <v>458.17</v>
      </c>
      <c r="Z2190" s="171">
        <f t="shared" si="161"/>
        <v>598.63</v>
      </c>
      <c r="AA2190" s="172"/>
      <c r="AB2190" s="171">
        <f t="shared" si="162"/>
        <v>390.51</v>
      </c>
      <c r="AC2190" s="171">
        <v>512.37</v>
      </c>
      <c r="AD2190" s="171"/>
      <c r="AE2190" s="4"/>
      <c r="AF2190" s="4"/>
    </row>
    <row r="2191" spans="1:32">
      <c r="A2191" s="56"/>
      <c r="B2191" s="192"/>
      <c r="C2191" s="11" t="s">
        <v>473</v>
      </c>
      <c r="D2191" s="11"/>
      <c r="E2191" s="11" t="s">
        <v>68</v>
      </c>
      <c r="F2191" s="11">
        <v>354570</v>
      </c>
      <c r="G2191" s="11"/>
      <c r="H2191" s="11">
        <f t="shared" si="160"/>
        <v>1113</v>
      </c>
      <c r="I2191" s="11"/>
      <c r="J2191" s="204">
        <v>20928.689999999999</v>
      </c>
      <c r="K2191" s="11"/>
      <c r="M2191" s="11">
        <v>26</v>
      </c>
      <c r="N2191" s="70"/>
      <c r="P2191" s="193">
        <f t="shared" si="163"/>
        <v>804.9496153846153</v>
      </c>
      <c r="Q2191" s="11"/>
      <c r="R2191" s="11"/>
      <c r="S2191" s="11"/>
      <c r="T2191" s="171">
        <f t="shared" si="164"/>
        <v>13637.307692307691</v>
      </c>
      <c r="U2191" s="11"/>
      <c r="V2191" s="11"/>
      <c r="W2191" s="11"/>
      <c r="Y2191" s="171">
        <v>20928.689999999999</v>
      </c>
      <c r="Z2191" s="171">
        <f t="shared" si="161"/>
        <v>27344.59</v>
      </c>
      <c r="AA2191" s="172"/>
      <c r="AB2191" s="171">
        <f t="shared" si="162"/>
        <v>17838.23</v>
      </c>
      <c r="AC2191" s="171">
        <v>23404.48</v>
      </c>
      <c r="AD2191" s="171"/>
      <c r="AE2191" s="4"/>
      <c r="AF2191" s="4"/>
    </row>
    <row r="2192" spans="1:32">
      <c r="A2192" s="56"/>
      <c r="B2192" s="192"/>
      <c r="C2192" s="11" t="s">
        <v>474</v>
      </c>
      <c r="D2192" s="11"/>
      <c r="E2192" s="11" t="s">
        <v>108</v>
      </c>
      <c r="F2192" s="11">
        <v>25</v>
      </c>
      <c r="G2192" s="11"/>
      <c r="H2192" s="11">
        <f t="shared" si="160"/>
        <v>0</v>
      </c>
      <c r="I2192" s="11"/>
      <c r="J2192" s="204">
        <v>13.85</v>
      </c>
      <c r="K2192" s="11"/>
      <c r="M2192" s="11">
        <v>1</v>
      </c>
      <c r="N2192" s="70"/>
      <c r="P2192" s="193">
        <f t="shared" si="163"/>
        <v>13.85</v>
      </c>
      <c r="Q2192" s="11"/>
      <c r="R2192" s="11"/>
      <c r="S2192" s="11"/>
      <c r="T2192" s="171">
        <f t="shared" si="164"/>
        <v>25</v>
      </c>
      <c r="U2192" s="11"/>
      <c r="V2192" s="11"/>
      <c r="W2192" s="11"/>
      <c r="Y2192" s="171">
        <v>13.85</v>
      </c>
      <c r="Z2192" s="171">
        <f t="shared" si="161"/>
        <v>18.100000000000001</v>
      </c>
      <c r="AA2192" s="172"/>
      <c r="AB2192" s="171">
        <f t="shared" si="162"/>
        <v>11.8</v>
      </c>
      <c r="AC2192" s="171">
        <v>15.49</v>
      </c>
      <c r="AD2192" s="171"/>
      <c r="AE2192" s="4"/>
      <c r="AF2192" s="4"/>
    </row>
    <row r="2193" spans="1:32">
      <c r="A2193" s="56"/>
      <c r="B2193" s="192"/>
      <c r="C2193" s="11" t="s">
        <v>474</v>
      </c>
      <c r="D2193" s="11"/>
      <c r="E2193" s="11" t="s">
        <v>205</v>
      </c>
      <c r="F2193" s="11">
        <v>1037726</v>
      </c>
      <c r="G2193" s="11"/>
      <c r="H2193" s="11">
        <f t="shared" si="160"/>
        <v>3257</v>
      </c>
      <c r="I2193" s="11"/>
      <c r="J2193" s="204">
        <v>82783.08</v>
      </c>
      <c r="K2193" s="11"/>
      <c r="M2193" s="11">
        <v>180</v>
      </c>
      <c r="N2193" s="70"/>
      <c r="P2193" s="193">
        <f t="shared" si="163"/>
        <v>459.90600000000001</v>
      </c>
      <c r="Q2193" s="11"/>
      <c r="R2193" s="11"/>
      <c r="S2193" s="11"/>
      <c r="T2193" s="171">
        <f t="shared" si="164"/>
        <v>5765.1444444444442</v>
      </c>
      <c r="U2193" s="11"/>
      <c r="V2193" s="11"/>
      <c r="W2193" s="11"/>
      <c r="Y2193" s="171">
        <v>82783.08</v>
      </c>
      <c r="Z2193" s="171">
        <f t="shared" si="161"/>
        <v>108161.07</v>
      </c>
      <c r="AA2193" s="172"/>
      <c r="AB2193" s="171">
        <f t="shared" si="162"/>
        <v>70558.820000000007</v>
      </c>
      <c r="AC2193" s="171">
        <v>92576.04</v>
      </c>
      <c r="AD2193" s="171"/>
      <c r="AE2193" s="4"/>
      <c r="AF2193" s="4"/>
    </row>
    <row r="2194" spans="1:32">
      <c r="A2194" s="56"/>
      <c r="B2194" s="192"/>
      <c r="C2194" s="11" t="s">
        <v>475</v>
      </c>
      <c r="D2194" s="11"/>
      <c r="E2194" s="11" t="s">
        <v>151</v>
      </c>
      <c r="F2194" s="11">
        <v>4064873</v>
      </c>
      <c r="G2194" s="11"/>
      <c r="H2194" s="11">
        <f t="shared" si="160"/>
        <v>12758</v>
      </c>
      <c r="I2194" s="11"/>
      <c r="J2194" s="204">
        <v>327271.55999999959</v>
      </c>
      <c r="K2194" s="11"/>
      <c r="M2194" s="11">
        <v>630</v>
      </c>
      <c r="N2194" s="70"/>
      <c r="P2194" s="193">
        <f t="shared" si="163"/>
        <v>519.47866666666607</v>
      </c>
      <c r="Q2194" s="11"/>
      <c r="R2194" s="11"/>
      <c r="S2194" s="11"/>
      <c r="T2194" s="171">
        <f t="shared" si="164"/>
        <v>6452.1793650793652</v>
      </c>
      <c r="U2194" s="11"/>
      <c r="V2194" s="11"/>
      <c r="W2194" s="11"/>
      <c r="Y2194" s="171">
        <v>327271.55999999959</v>
      </c>
      <c r="Z2194" s="171">
        <f t="shared" si="161"/>
        <v>427599.98</v>
      </c>
      <c r="AA2194" s="172"/>
      <c r="AB2194" s="171">
        <f t="shared" si="162"/>
        <v>278944.61</v>
      </c>
      <c r="AC2194" s="171">
        <v>365986.69</v>
      </c>
      <c r="AD2194" s="171"/>
      <c r="AE2194" s="4"/>
      <c r="AF2194" s="4"/>
    </row>
    <row r="2195" spans="1:32">
      <c r="A2195" s="56"/>
      <c r="B2195" s="192"/>
      <c r="C2195" s="11" t="s">
        <v>476</v>
      </c>
      <c r="D2195" s="11"/>
      <c r="E2195" s="11" t="s">
        <v>86</v>
      </c>
      <c r="F2195" s="11">
        <v>306</v>
      </c>
      <c r="G2195" s="11"/>
      <c r="H2195" s="11">
        <f t="shared" si="160"/>
        <v>1</v>
      </c>
      <c r="I2195" s="11"/>
      <c r="J2195" s="204">
        <v>88.419999999999987</v>
      </c>
      <c r="K2195" s="11"/>
      <c r="M2195" s="11">
        <v>3</v>
      </c>
      <c r="N2195" s="70"/>
      <c r="P2195" s="193">
        <f t="shared" si="163"/>
        <v>29.473333333333329</v>
      </c>
      <c r="Q2195" s="11"/>
      <c r="R2195" s="11"/>
      <c r="S2195" s="11"/>
      <c r="T2195" s="171">
        <f t="shared" si="164"/>
        <v>102</v>
      </c>
      <c r="U2195" s="11"/>
      <c r="V2195" s="11"/>
      <c r="W2195" s="11"/>
      <c r="Y2195" s="171">
        <v>88.419999999999987</v>
      </c>
      <c r="Z2195" s="171">
        <f t="shared" si="161"/>
        <v>115.53</v>
      </c>
      <c r="AA2195" s="172"/>
      <c r="AB2195" s="171">
        <f t="shared" si="162"/>
        <v>75.36</v>
      </c>
      <c r="AC2195" s="171">
        <v>98.88</v>
      </c>
      <c r="AD2195" s="171"/>
      <c r="AE2195" s="4"/>
      <c r="AF2195" s="4"/>
    </row>
    <row r="2196" spans="1:32">
      <c r="A2196" s="56"/>
      <c r="B2196" s="192"/>
      <c r="C2196" s="11" t="s">
        <v>477</v>
      </c>
      <c r="D2196" s="11"/>
      <c r="E2196" s="11" t="s">
        <v>66</v>
      </c>
      <c r="F2196" s="11">
        <v>8811</v>
      </c>
      <c r="G2196" s="11"/>
      <c r="H2196" s="11">
        <f t="shared" si="160"/>
        <v>28</v>
      </c>
      <c r="I2196" s="11"/>
      <c r="J2196" s="204">
        <v>1380.4999999999998</v>
      </c>
      <c r="K2196" s="11"/>
      <c r="M2196" s="11">
        <v>12</v>
      </c>
      <c r="N2196" s="70"/>
      <c r="P2196" s="193">
        <f t="shared" si="163"/>
        <v>115.04166666666664</v>
      </c>
      <c r="Q2196" s="11"/>
      <c r="R2196" s="11"/>
      <c r="S2196" s="11"/>
      <c r="T2196" s="171">
        <f t="shared" si="164"/>
        <v>734.25</v>
      </c>
      <c r="U2196" s="11"/>
      <c r="V2196" s="11"/>
      <c r="W2196" s="11"/>
      <c r="Y2196" s="171">
        <v>1380.4999999999998</v>
      </c>
      <c r="Z2196" s="171">
        <f t="shared" si="161"/>
        <v>1803.71</v>
      </c>
      <c r="AA2196" s="172"/>
      <c r="AB2196" s="171">
        <f t="shared" si="162"/>
        <v>1176.6500000000001</v>
      </c>
      <c r="AC2196" s="171">
        <v>1543.81</v>
      </c>
      <c r="AD2196" s="171"/>
      <c r="AE2196" s="4"/>
      <c r="AF2196" s="4"/>
    </row>
    <row r="2197" spans="1:32">
      <c r="A2197" s="56"/>
      <c r="B2197" s="192"/>
      <c r="C2197" s="11" t="s">
        <v>477</v>
      </c>
      <c r="D2197" s="11"/>
      <c r="E2197" s="11" t="s">
        <v>478</v>
      </c>
      <c r="F2197" s="11">
        <v>17230</v>
      </c>
      <c r="G2197" s="11"/>
      <c r="H2197" s="11">
        <f t="shared" si="160"/>
        <v>54</v>
      </c>
      <c r="I2197" s="11"/>
      <c r="J2197" s="204">
        <v>3687.01</v>
      </c>
      <c r="K2197" s="11"/>
      <c r="M2197" s="11">
        <v>9</v>
      </c>
      <c r="N2197" s="70"/>
      <c r="P2197" s="193">
        <f t="shared" si="163"/>
        <v>409.66777777777781</v>
      </c>
      <c r="Q2197" s="11"/>
      <c r="R2197" s="11"/>
      <c r="S2197" s="11"/>
      <c r="T2197" s="171">
        <f t="shared" si="164"/>
        <v>1914.4444444444443</v>
      </c>
      <c r="U2197" s="11"/>
      <c r="V2197" s="11"/>
      <c r="W2197" s="11"/>
      <c r="Y2197" s="171">
        <v>3687.01</v>
      </c>
      <c r="Z2197" s="171">
        <f t="shared" si="161"/>
        <v>4817.3</v>
      </c>
      <c r="AA2197" s="172"/>
      <c r="AB2197" s="171">
        <f t="shared" si="162"/>
        <v>3142.56</v>
      </c>
      <c r="AC2197" s="171">
        <v>4123.17</v>
      </c>
      <c r="AD2197" s="171"/>
      <c r="AE2197" s="4"/>
      <c r="AF2197" s="4"/>
    </row>
    <row r="2198" spans="1:32">
      <c r="A2198" s="56"/>
      <c r="B2198" s="192"/>
      <c r="C2198" s="11" t="s">
        <v>477</v>
      </c>
      <c r="D2198" s="11"/>
      <c r="E2198" s="11" t="s">
        <v>108</v>
      </c>
      <c r="F2198" s="11">
        <v>271</v>
      </c>
      <c r="G2198" s="11"/>
      <c r="H2198" s="11">
        <f t="shared" si="160"/>
        <v>1</v>
      </c>
      <c r="I2198" s="11"/>
      <c r="J2198" s="204">
        <v>173.73999999999998</v>
      </c>
      <c r="K2198" s="11"/>
      <c r="M2198" s="11">
        <v>9</v>
      </c>
      <c r="N2198" s="70"/>
      <c r="P2198" s="193">
        <f t="shared" si="163"/>
        <v>19.304444444444442</v>
      </c>
      <c r="Q2198" s="11"/>
      <c r="R2198" s="11"/>
      <c r="S2198" s="11"/>
      <c r="T2198" s="171">
        <f t="shared" si="164"/>
        <v>30.111111111111111</v>
      </c>
      <c r="U2198" s="11"/>
      <c r="V2198" s="11"/>
      <c r="W2198" s="11"/>
      <c r="Y2198" s="171">
        <v>173.73999999999998</v>
      </c>
      <c r="Z2198" s="171">
        <f t="shared" si="161"/>
        <v>227</v>
      </c>
      <c r="AA2198" s="172"/>
      <c r="AB2198" s="171">
        <f t="shared" si="162"/>
        <v>148.08000000000001</v>
      </c>
      <c r="AC2198" s="171">
        <v>194.29</v>
      </c>
      <c r="AD2198" s="171"/>
      <c r="AE2198" s="4"/>
      <c r="AF2198" s="4"/>
    </row>
    <row r="2199" spans="1:32">
      <c r="A2199" s="56"/>
      <c r="B2199" s="192"/>
      <c r="C2199" s="11" t="s">
        <v>480</v>
      </c>
      <c r="D2199" s="11"/>
      <c r="E2199" s="11" t="s">
        <v>136</v>
      </c>
      <c r="F2199" s="11">
        <v>8176</v>
      </c>
      <c r="G2199" s="11"/>
      <c r="H2199" s="11">
        <f t="shared" si="160"/>
        <v>26</v>
      </c>
      <c r="I2199" s="11"/>
      <c r="J2199" s="204">
        <v>1529.83</v>
      </c>
      <c r="K2199" s="11"/>
      <c r="M2199" s="11">
        <v>3</v>
      </c>
      <c r="N2199" s="70"/>
      <c r="P2199" s="193">
        <f t="shared" si="163"/>
        <v>509.94333333333333</v>
      </c>
      <c r="Q2199" s="11"/>
      <c r="R2199" s="11"/>
      <c r="S2199" s="11"/>
      <c r="T2199" s="171">
        <f t="shared" si="164"/>
        <v>2725.3333333333335</v>
      </c>
      <c r="U2199" s="11"/>
      <c r="V2199" s="11"/>
      <c r="W2199" s="11"/>
      <c r="Y2199" s="171">
        <v>1529.83</v>
      </c>
      <c r="Z2199" s="171">
        <f t="shared" si="161"/>
        <v>1998.81</v>
      </c>
      <c r="AA2199" s="172"/>
      <c r="AB2199" s="171">
        <f t="shared" si="162"/>
        <v>1303.93</v>
      </c>
      <c r="AC2199" s="171">
        <v>1710.8</v>
      </c>
      <c r="AD2199" s="171"/>
      <c r="AE2199" s="4"/>
      <c r="AF2199" s="4"/>
    </row>
    <row r="2200" spans="1:32">
      <c r="A2200" s="56"/>
      <c r="B2200" s="192"/>
      <c r="C2200" s="11" t="s">
        <v>480</v>
      </c>
      <c r="D2200" s="11"/>
      <c r="E2200" s="11" t="s">
        <v>112</v>
      </c>
      <c r="F2200" s="11">
        <v>2524</v>
      </c>
      <c r="G2200" s="11"/>
      <c r="H2200" s="11">
        <f t="shared" si="160"/>
        <v>8</v>
      </c>
      <c r="I2200" s="11"/>
      <c r="J2200" s="204">
        <v>735.73</v>
      </c>
      <c r="K2200" s="11"/>
      <c r="M2200" s="11">
        <v>4</v>
      </c>
      <c r="N2200" s="70"/>
      <c r="P2200" s="193">
        <f t="shared" si="163"/>
        <v>183.9325</v>
      </c>
      <c r="Q2200" s="11"/>
      <c r="R2200" s="11"/>
      <c r="S2200" s="11"/>
      <c r="T2200" s="171">
        <f t="shared" si="164"/>
        <v>631</v>
      </c>
      <c r="U2200" s="11"/>
      <c r="V2200" s="11"/>
      <c r="W2200" s="11"/>
      <c r="Y2200" s="171">
        <v>735.73</v>
      </c>
      <c r="Z2200" s="171">
        <f t="shared" si="161"/>
        <v>961.28</v>
      </c>
      <c r="AA2200" s="172"/>
      <c r="AB2200" s="171">
        <f t="shared" si="162"/>
        <v>627.09</v>
      </c>
      <c r="AC2200" s="171">
        <v>822.76</v>
      </c>
      <c r="AD2200" s="171"/>
      <c r="AE2200" s="4"/>
      <c r="AF2200" s="4"/>
    </row>
    <row r="2201" spans="1:32">
      <c r="A2201" s="56"/>
      <c r="B2201" s="192"/>
      <c r="C2201" s="11" t="s">
        <v>480</v>
      </c>
      <c r="D2201" s="11"/>
      <c r="E2201" s="11" t="s">
        <v>441</v>
      </c>
      <c r="F2201" s="11">
        <v>958335</v>
      </c>
      <c r="G2201" s="11"/>
      <c r="H2201" s="11">
        <f t="shared" si="160"/>
        <v>3008</v>
      </c>
      <c r="I2201" s="11"/>
      <c r="J2201" s="204">
        <v>156021.92000000016</v>
      </c>
      <c r="K2201" s="11"/>
      <c r="M2201" s="11">
        <v>551</v>
      </c>
      <c r="N2201" s="70"/>
      <c r="P2201" s="193">
        <f t="shared" si="163"/>
        <v>283.16137931034513</v>
      </c>
      <c r="Q2201" s="11"/>
      <c r="R2201" s="11"/>
      <c r="S2201" s="11"/>
      <c r="T2201" s="171">
        <f t="shared" si="164"/>
        <v>1739.2649727767696</v>
      </c>
      <c r="U2201" s="11"/>
      <c r="V2201" s="11"/>
      <c r="W2201" s="11"/>
      <c r="Y2201" s="171">
        <v>156021.92000000016</v>
      </c>
      <c r="Z2201" s="171">
        <f t="shared" si="161"/>
        <v>203852.02</v>
      </c>
      <c r="AA2201" s="172"/>
      <c r="AB2201" s="171">
        <f t="shared" si="162"/>
        <v>132982.76</v>
      </c>
      <c r="AC2201" s="171">
        <v>174478.79</v>
      </c>
      <c r="AD2201" s="171"/>
      <c r="AE2201" s="4"/>
      <c r="AF2201" s="4"/>
    </row>
    <row r="2202" spans="1:32">
      <c r="A2202" s="56"/>
      <c r="B2202" s="192"/>
      <c r="C2202" s="11" t="s">
        <v>481</v>
      </c>
      <c r="D2202" s="11"/>
      <c r="E2202" s="11" t="s">
        <v>133</v>
      </c>
      <c r="F2202" s="11">
        <v>935858</v>
      </c>
      <c r="G2202" s="11"/>
      <c r="H2202" s="11">
        <f t="shared" si="160"/>
        <v>2937</v>
      </c>
      <c r="I2202" s="11"/>
      <c r="J2202" s="204">
        <v>83095.070000000036</v>
      </c>
      <c r="K2202" s="11"/>
      <c r="M2202" s="11">
        <v>61</v>
      </c>
      <c r="N2202" s="70"/>
      <c r="P2202" s="193">
        <f t="shared" si="163"/>
        <v>1362.2142622950826</v>
      </c>
      <c r="Q2202" s="11"/>
      <c r="R2202" s="11"/>
      <c r="S2202" s="11"/>
      <c r="T2202" s="171">
        <f t="shared" si="164"/>
        <v>15341.934426229509</v>
      </c>
      <c r="U2202" s="11"/>
      <c r="V2202" s="11"/>
      <c r="W2202" s="11"/>
      <c r="Y2202" s="171">
        <v>83095.070000000036</v>
      </c>
      <c r="Z2202" s="171">
        <f t="shared" si="161"/>
        <v>108568.71</v>
      </c>
      <c r="AA2202" s="172"/>
      <c r="AB2202" s="171">
        <f t="shared" si="162"/>
        <v>70824.740000000005</v>
      </c>
      <c r="AC2202" s="171">
        <v>92924.94</v>
      </c>
      <c r="AD2202" s="171"/>
      <c r="AE2202" s="4"/>
      <c r="AF2202" s="4"/>
    </row>
    <row r="2203" spans="1:32">
      <c r="A2203" s="56"/>
      <c r="B2203" s="192"/>
      <c r="C2203" s="11" t="s">
        <v>482</v>
      </c>
      <c r="D2203" s="11"/>
      <c r="E2203" s="11" t="s">
        <v>52</v>
      </c>
      <c r="F2203" s="11">
        <v>304060</v>
      </c>
      <c r="G2203" s="11"/>
      <c r="H2203" s="11">
        <f t="shared" si="160"/>
        <v>954</v>
      </c>
      <c r="I2203" s="11"/>
      <c r="J2203" s="204">
        <v>23487.180000000008</v>
      </c>
      <c r="K2203" s="11"/>
      <c r="M2203" s="11">
        <v>38</v>
      </c>
      <c r="N2203" s="70"/>
      <c r="P2203" s="193">
        <f t="shared" si="163"/>
        <v>618.08368421052649</v>
      </c>
      <c r="Q2203" s="11"/>
      <c r="R2203" s="11"/>
      <c r="S2203" s="11"/>
      <c r="T2203" s="171">
        <f t="shared" si="164"/>
        <v>8001.5789473684208</v>
      </c>
      <c r="U2203" s="11"/>
      <c r="V2203" s="11"/>
      <c r="W2203" s="11"/>
      <c r="Y2203" s="171">
        <v>23487.180000000008</v>
      </c>
      <c r="Z2203" s="171">
        <f t="shared" si="161"/>
        <v>30687.41</v>
      </c>
      <c r="AA2203" s="172"/>
      <c r="AB2203" s="171">
        <f t="shared" si="162"/>
        <v>20018.919999999998</v>
      </c>
      <c r="AC2203" s="171">
        <v>26265.64</v>
      </c>
      <c r="AD2203" s="171"/>
      <c r="AE2203" s="4"/>
      <c r="AF2203" s="4"/>
    </row>
    <row r="2204" spans="1:32">
      <c r="A2204" s="56"/>
      <c r="B2204" s="192"/>
      <c r="C2204" s="11" t="s">
        <v>482</v>
      </c>
      <c r="D2204" s="11"/>
      <c r="E2204" s="11" t="s">
        <v>360</v>
      </c>
      <c r="F2204" s="11">
        <v>2750</v>
      </c>
      <c r="G2204" s="11"/>
      <c r="H2204" s="11">
        <f t="shared" si="160"/>
        <v>9</v>
      </c>
      <c r="I2204" s="11"/>
      <c r="J2204" s="204">
        <v>537.78</v>
      </c>
      <c r="K2204" s="11"/>
      <c r="M2204" s="11">
        <v>4</v>
      </c>
      <c r="N2204" s="70"/>
      <c r="P2204" s="193">
        <f t="shared" si="163"/>
        <v>134.44499999999999</v>
      </c>
      <c r="Q2204" s="11"/>
      <c r="R2204" s="11"/>
      <c r="S2204" s="11"/>
      <c r="T2204" s="171">
        <f t="shared" si="164"/>
        <v>687.5</v>
      </c>
      <c r="U2204" s="11"/>
      <c r="V2204" s="11"/>
      <c r="W2204" s="11"/>
      <c r="Y2204" s="171">
        <v>537.78</v>
      </c>
      <c r="Z2204" s="171">
        <f t="shared" si="161"/>
        <v>702.64</v>
      </c>
      <c r="AA2204" s="172"/>
      <c r="AB2204" s="171">
        <f t="shared" si="162"/>
        <v>458.37</v>
      </c>
      <c r="AC2204" s="171">
        <v>601.4</v>
      </c>
      <c r="AD2204" s="171"/>
      <c r="AE2204" s="4"/>
      <c r="AF2204" s="4"/>
    </row>
    <row r="2205" spans="1:32">
      <c r="A2205" s="56"/>
      <c r="B2205" s="192"/>
      <c r="C2205" s="11" t="s">
        <v>483</v>
      </c>
      <c r="D2205" s="11"/>
      <c r="E2205" s="11" t="s">
        <v>296</v>
      </c>
      <c r="F2205" s="11">
        <v>530897</v>
      </c>
      <c r="G2205" s="11"/>
      <c r="H2205" s="11">
        <f t="shared" si="160"/>
        <v>1666</v>
      </c>
      <c r="I2205" s="11"/>
      <c r="J2205" s="204">
        <v>62299.83</v>
      </c>
      <c r="K2205" s="11"/>
      <c r="M2205" s="11">
        <v>209</v>
      </c>
      <c r="N2205" s="70"/>
      <c r="P2205" s="193">
        <f t="shared" si="163"/>
        <v>298.08531100478467</v>
      </c>
      <c r="Q2205" s="11"/>
      <c r="R2205" s="11"/>
      <c r="S2205" s="11"/>
      <c r="T2205" s="171">
        <f t="shared" si="164"/>
        <v>2540.1770334928228</v>
      </c>
      <c r="U2205" s="11"/>
      <c r="V2205" s="11"/>
      <c r="W2205" s="11"/>
      <c r="Y2205" s="171">
        <v>62299.83</v>
      </c>
      <c r="Z2205" s="171">
        <f t="shared" si="161"/>
        <v>81398.48</v>
      </c>
      <c r="AA2205" s="172"/>
      <c r="AB2205" s="171">
        <f t="shared" si="162"/>
        <v>53100.25</v>
      </c>
      <c r="AC2205" s="171">
        <v>69669.69</v>
      </c>
      <c r="AD2205" s="171"/>
      <c r="AE2205" s="4"/>
      <c r="AF2205" s="4"/>
    </row>
    <row r="2206" spans="1:32">
      <c r="A2206" s="56"/>
      <c r="B2206" s="192"/>
      <c r="C2206" s="11" t="s">
        <v>483</v>
      </c>
      <c r="D2206" s="11"/>
      <c r="E2206" s="11" t="s">
        <v>210</v>
      </c>
      <c r="F2206" s="11"/>
      <c r="G2206" s="11"/>
      <c r="H2206" s="11">
        <f t="shared" si="160"/>
        <v>0</v>
      </c>
      <c r="I2206" s="11"/>
      <c r="J2206" s="204">
        <v>92.16</v>
      </c>
      <c r="K2206" s="11"/>
      <c r="M2206" s="11">
        <v>1</v>
      </c>
      <c r="N2206" s="70"/>
      <c r="P2206" s="193">
        <f t="shared" si="163"/>
        <v>92.16</v>
      </c>
      <c r="Q2206" s="11"/>
      <c r="R2206" s="11"/>
      <c r="S2206" s="11"/>
      <c r="T2206" s="171">
        <f t="shared" si="164"/>
        <v>0</v>
      </c>
      <c r="U2206" s="11"/>
      <c r="V2206" s="11"/>
      <c r="W2206" s="11"/>
      <c r="Y2206" s="171">
        <v>92.16</v>
      </c>
      <c r="Z2206" s="171">
        <f t="shared" si="161"/>
        <v>120.41</v>
      </c>
      <c r="AA2206" s="172"/>
      <c r="AB2206" s="171">
        <f t="shared" si="162"/>
        <v>78.55</v>
      </c>
      <c r="AC2206" s="171">
        <v>103.06</v>
      </c>
      <c r="AD2206" s="171"/>
      <c r="AE2206" s="4"/>
      <c r="AF2206" s="4"/>
    </row>
    <row r="2207" spans="1:32">
      <c r="A2207" s="56"/>
      <c r="B2207" s="192"/>
      <c r="C2207" s="11" t="s">
        <v>483</v>
      </c>
      <c r="D2207" s="11"/>
      <c r="E2207" s="11" t="s">
        <v>115</v>
      </c>
      <c r="F2207" s="11">
        <v>2337</v>
      </c>
      <c r="G2207" s="11"/>
      <c r="H2207" s="11">
        <f t="shared" si="160"/>
        <v>7</v>
      </c>
      <c r="I2207" s="11"/>
      <c r="J2207" s="204">
        <v>442.27</v>
      </c>
      <c r="K2207" s="11"/>
      <c r="M2207" s="11">
        <v>2</v>
      </c>
      <c r="N2207" s="70"/>
      <c r="P2207" s="193">
        <f t="shared" si="163"/>
        <v>221.13499999999999</v>
      </c>
      <c r="Q2207" s="11"/>
      <c r="R2207" s="11"/>
      <c r="S2207" s="11"/>
      <c r="T2207" s="171">
        <f t="shared" si="164"/>
        <v>1168.5</v>
      </c>
      <c r="U2207" s="11"/>
      <c r="V2207" s="11"/>
      <c r="W2207" s="11"/>
      <c r="Y2207" s="171">
        <v>442.27</v>
      </c>
      <c r="Z2207" s="171">
        <f t="shared" si="161"/>
        <v>577.85</v>
      </c>
      <c r="AA2207" s="172"/>
      <c r="AB2207" s="171">
        <f t="shared" si="162"/>
        <v>376.96</v>
      </c>
      <c r="AC2207" s="171">
        <v>494.59</v>
      </c>
      <c r="AD2207" s="171"/>
      <c r="AE2207" s="4"/>
      <c r="AF2207" s="4"/>
    </row>
    <row r="2208" spans="1:32">
      <c r="A2208" s="56"/>
      <c r="B2208" s="192"/>
      <c r="C2208" s="11" t="s">
        <v>484</v>
      </c>
      <c r="D2208" s="11"/>
      <c r="E2208" s="11" t="s">
        <v>367</v>
      </c>
      <c r="F2208" s="11">
        <v>1236</v>
      </c>
      <c r="G2208" s="11"/>
      <c r="H2208" s="11">
        <f t="shared" si="160"/>
        <v>4</v>
      </c>
      <c r="I2208" s="11"/>
      <c r="J2208" s="204">
        <v>236.1</v>
      </c>
      <c r="K2208" s="11"/>
      <c r="M2208" s="11">
        <v>1</v>
      </c>
      <c r="N2208" s="70"/>
      <c r="P2208" s="193">
        <f t="shared" si="163"/>
        <v>236.1</v>
      </c>
      <c r="Q2208" s="11"/>
      <c r="R2208" s="11"/>
      <c r="S2208" s="11"/>
      <c r="T2208" s="171">
        <f t="shared" si="164"/>
        <v>1236</v>
      </c>
      <c r="U2208" s="11"/>
      <c r="V2208" s="11"/>
      <c r="W2208" s="11"/>
      <c r="Y2208" s="171">
        <v>236.1</v>
      </c>
      <c r="Z2208" s="171">
        <f t="shared" si="161"/>
        <v>308.48</v>
      </c>
      <c r="AA2208" s="172"/>
      <c r="AB2208" s="171">
        <f t="shared" si="162"/>
        <v>201.24</v>
      </c>
      <c r="AC2208" s="171">
        <v>264.02999999999997</v>
      </c>
      <c r="AD2208" s="171"/>
      <c r="AE2208" s="4"/>
      <c r="AF2208" s="4"/>
    </row>
    <row r="2209" spans="1:32">
      <c r="A2209" s="56"/>
      <c r="B2209" s="192"/>
      <c r="C2209" s="11" t="s">
        <v>484</v>
      </c>
      <c r="D2209" s="11"/>
      <c r="E2209" s="11" t="s">
        <v>96</v>
      </c>
      <c r="F2209" s="11">
        <v>2926133</v>
      </c>
      <c r="G2209" s="11"/>
      <c r="H2209" s="11">
        <f t="shared" si="160"/>
        <v>9184</v>
      </c>
      <c r="I2209" s="11"/>
      <c r="J2209" s="204">
        <v>342583.25999999925</v>
      </c>
      <c r="K2209" s="11"/>
      <c r="M2209" s="11">
        <v>620</v>
      </c>
      <c r="N2209" s="70"/>
      <c r="P2209" s="193">
        <f t="shared" si="163"/>
        <v>552.55364516128907</v>
      </c>
      <c r="Q2209" s="11"/>
      <c r="R2209" s="11"/>
      <c r="S2209" s="11"/>
      <c r="T2209" s="171">
        <f t="shared" si="164"/>
        <v>4719.5693548387098</v>
      </c>
      <c r="U2209" s="11"/>
      <c r="V2209" s="11"/>
      <c r="W2209" s="11"/>
      <c r="Y2209" s="171">
        <v>342583.25999999925</v>
      </c>
      <c r="Z2209" s="171">
        <f t="shared" si="161"/>
        <v>447605.64</v>
      </c>
      <c r="AA2209" s="172"/>
      <c r="AB2209" s="171">
        <f t="shared" si="162"/>
        <v>291995.28999999998</v>
      </c>
      <c r="AC2209" s="171">
        <v>383109.72</v>
      </c>
      <c r="AD2209" s="171"/>
      <c r="AE2209" s="4"/>
      <c r="AF2209" s="4"/>
    </row>
    <row r="2210" spans="1:32">
      <c r="A2210" s="56"/>
      <c r="B2210" s="192"/>
      <c r="C2210" s="11" t="s">
        <v>484</v>
      </c>
      <c r="D2210" s="11"/>
      <c r="E2210" s="11" t="s">
        <v>79</v>
      </c>
      <c r="F2210" s="11">
        <v>404</v>
      </c>
      <c r="G2210" s="11"/>
      <c r="H2210" s="11">
        <f t="shared" si="160"/>
        <v>1</v>
      </c>
      <c r="I2210" s="11"/>
      <c r="J2210" s="204">
        <v>79.42</v>
      </c>
      <c r="K2210" s="11"/>
      <c r="M2210" s="11">
        <v>1</v>
      </c>
      <c r="N2210" s="70"/>
      <c r="P2210" s="193">
        <f t="shared" si="163"/>
        <v>79.42</v>
      </c>
      <c r="Q2210" s="11"/>
      <c r="R2210" s="11"/>
      <c r="S2210" s="11"/>
      <c r="T2210" s="171">
        <f t="shared" si="164"/>
        <v>404</v>
      </c>
      <c r="U2210" s="11"/>
      <c r="V2210" s="11"/>
      <c r="W2210" s="11"/>
      <c r="Y2210" s="171">
        <v>79.42</v>
      </c>
      <c r="Z2210" s="171">
        <f t="shared" si="161"/>
        <v>103.77</v>
      </c>
      <c r="AA2210" s="172"/>
      <c r="AB2210" s="171">
        <f t="shared" si="162"/>
        <v>67.69</v>
      </c>
      <c r="AC2210" s="171">
        <v>88.82</v>
      </c>
      <c r="AD2210" s="171"/>
      <c r="AE2210" s="4"/>
      <c r="AF2210" s="4"/>
    </row>
    <row r="2211" spans="1:32">
      <c r="A2211" s="56"/>
      <c r="B2211" s="192"/>
      <c r="C2211" s="11" t="s">
        <v>486</v>
      </c>
      <c r="D2211" s="11"/>
      <c r="E2211" s="11" t="s">
        <v>178</v>
      </c>
      <c r="F2211" s="11">
        <v>1</v>
      </c>
      <c r="G2211" s="11"/>
      <c r="H2211" s="11">
        <f t="shared" si="160"/>
        <v>0</v>
      </c>
      <c r="I2211" s="11"/>
      <c r="J2211" s="204">
        <v>12.69</v>
      </c>
      <c r="K2211" s="11"/>
      <c r="M2211" s="11">
        <v>1</v>
      </c>
      <c r="N2211" s="70"/>
      <c r="P2211" s="193">
        <f t="shared" si="163"/>
        <v>12.69</v>
      </c>
      <c r="Q2211" s="11"/>
      <c r="R2211" s="11"/>
      <c r="S2211" s="11"/>
      <c r="T2211" s="171">
        <f t="shared" si="164"/>
        <v>1</v>
      </c>
      <c r="U2211" s="11"/>
      <c r="V2211" s="11"/>
      <c r="W2211" s="11"/>
      <c r="Y2211" s="171">
        <v>12.69</v>
      </c>
      <c r="Z2211" s="171">
        <f t="shared" si="161"/>
        <v>16.579999999999998</v>
      </c>
      <c r="AA2211" s="172"/>
      <c r="AB2211" s="171">
        <f t="shared" si="162"/>
        <v>10.82</v>
      </c>
      <c r="AC2211" s="171">
        <v>14.19</v>
      </c>
      <c r="AD2211" s="171"/>
      <c r="AE2211" s="4"/>
      <c r="AF2211" s="4"/>
    </row>
    <row r="2212" spans="1:32">
      <c r="A2212" s="56"/>
      <c r="B2212" s="192"/>
      <c r="C2212" s="11" t="s">
        <v>486</v>
      </c>
      <c r="D2212" s="11"/>
      <c r="E2212" s="11" t="s">
        <v>77</v>
      </c>
      <c r="F2212" s="11">
        <v>27354</v>
      </c>
      <c r="G2212" s="11"/>
      <c r="H2212" s="11">
        <f t="shared" si="160"/>
        <v>86</v>
      </c>
      <c r="I2212" s="11"/>
      <c r="J2212" s="204">
        <v>2974.9700000000003</v>
      </c>
      <c r="K2212" s="11"/>
      <c r="M2212" s="11">
        <v>18</v>
      </c>
      <c r="N2212" s="70"/>
      <c r="P2212" s="193">
        <f t="shared" si="163"/>
        <v>165.27611111111113</v>
      </c>
      <c r="Q2212" s="11"/>
      <c r="R2212" s="11"/>
      <c r="S2212" s="11"/>
      <c r="T2212" s="171">
        <f t="shared" si="164"/>
        <v>1519.6666666666667</v>
      </c>
      <c r="U2212" s="11"/>
      <c r="V2212" s="11"/>
      <c r="W2212" s="11"/>
      <c r="Y2212" s="171">
        <v>2974.9700000000003</v>
      </c>
      <c r="Z2212" s="171">
        <f t="shared" si="161"/>
        <v>3886.98</v>
      </c>
      <c r="AA2212" s="172"/>
      <c r="AB2212" s="171">
        <f t="shared" si="162"/>
        <v>2535.67</v>
      </c>
      <c r="AC2212" s="171">
        <v>3326.9</v>
      </c>
      <c r="AD2212" s="171"/>
      <c r="AE2212" s="4"/>
      <c r="AF2212" s="4"/>
    </row>
    <row r="2213" spans="1:32">
      <c r="A2213" s="56"/>
      <c r="B2213" s="192"/>
      <c r="C2213" s="11" t="s">
        <v>487</v>
      </c>
      <c r="D2213" s="11"/>
      <c r="E2213" s="11" t="s">
        <v>444</v>
      </c>
      <c r="F2213" s="11">
        <v>77861</v>
      </c>
      <c r="G2213" s="11"/>
      <c r="H2213" s="11">
        <f t="shared" si="160"/>
        <v>244</v>
      </c>
      <c r="I2213" s="11"/>
      <c r="J2213" s="204">
        <v>11517.73</v>
      </c>
      <c r="K2213" s="11"/>
      <c r="M2213" s="11">
        <v>56</v>
      </c>
      <c r="N2213" s="70"/>
      <c r="P2213" s="193">
        <f t="shared" si="163"/>
        <v>205.67374999999998</v>
      </c>
      <c r="Q2213" s="11"/>
      <c r="R2213" s="11"/>
      <c r="S2213" s="11"/>
      <c r="T2213" s="171">
        <f t="shared" si="164"/>
        <v>1390.375</v>
      </c>
      <c r="U2213" s="11"/>
      <c r="V2213" s="11"/>
      <c r="W2213" s="11"/>
      <c r="Y2213" s="171">
        <v>11517.73</v>
      </c>
      <c r="Z2213" s="171">
        <f t="shared" si="161"/>
        <v>15048.61</v>
      </c>
      <c r="AA2213" s="172"/>
      <c r="AB2213" s="171">
        <f t="shared" si="162"/>
        <v>9816.9500000000007</v>
      </c>
      <c r="AC2213" s="171">
        <v>12880.24</v>
      </c>
      <c r="AD2213" s="171"/>
      <c r="AE2213" s="4"/>
      <c r="AF2213" s="4"/>
    </row>
    <row r="2214" spans="1:32">
      <c r="A2214" s="56"/>
      <c r="B2214" s="192"/>
      <c r="C2214" s="11" t="s">
        <v>488</v>
      </c>
      <c r="D2214" s="11"/>
      <c r="E2214" s="11" t="s">
        <v>154</v>
      </c>
      <c r="F2214" s="11">
        <v>2150</v>
      </c>
      <c r="G2214" s="11"/>
      <c r="H2214" s="11">
        <f t="shared" si="160"/>
        <v>7</v>
      </c>
      <c r="I2214" s="11"/>
      <c r="J2214" s="204">
        <v>443.29</v>
      </c>
      <c r="K2214" s="11"/>
      <c r="M2214" s="11">
        <v>5</v>
      </c>
      <c r="N2214" s="70"/>
      <c r="P2214" s="193">
        <f t="shared" si="163"/>
        <v>88.658000000000001</v>
      </c>
      <c r="Q2214" s="11"/>
      <c r="R2214" s="11"/>
      <c r="S2214" s="11"/>
      <c r="T2214" s="171">
        <f t="shared" si="164"/>
        <v>430</v>
      </c>
      <c r="U2214" s="11"/>
      <c r="V2214" s="11"/>
      <c r="W2214" s="11"/>
      <c r="Y2214" s="171">
        <v>443.29</v>
      </c>
      <c r="Z2214" s="171">
        <f t="shared" si="161"/>
        <v>579.19000000000005</v>
      </c>
      <c r="AA2214" s="172"/>
      <c r="AB2214" s="171">
        <f t="shared" si="162"/>
        <v>377.83</v>
      </c>
      <c r="AC2214" s="171">
        <v>495.73</v>
      </c>
      <c r="AD2214" s="171"/>
      <c r="AE2214" s="4"/>
      <c r="AF2214" s="4"/>
    </row>
    <row r="2215" spans="1:32">
      <c r="A2215" s="56"/>
      <c r="B2215" s="192"/>
      <c r="C2215" s="11" t="s">
        <v>489</v>
      </c>
      <c r="D2215" s="11"/>
      <c r="E2215" s="11" t="s">
        <v>490</v>
      </c>
      <c r="F2215" s="11">
        <v>94077</v>
      </c>
      <c r="G2215" s="11"/>
      <c r="H2215" s="11">
        <f t="shared" si="160"/>
        <v>295</v>
      </c>
      <c r="I2215" s="11"/>
      <c r="J2215" s="204">
        <v>16622.990000000002</v>
      </c>
      <c r="K2215" s="11"/>
      <c r="M2215" s="11">
        <v>43</v>
      </c>
      <c r="N2215" s="70"/>
      <c r="P2215" s="193">
        <f t="shared" si="163"/>
        <v>386.5811627906977</v>
      </c>
      <c r="Q2215" s="11"/>
      <c r="R2215" s="11"/>
      <c r="S2215" s="11"/>
      <c r="T2215" s="171">
        <f t="shared" si="164"/>
        <v>2187.8372093023254</v>
      </c>
      <c r="U2215" s="11"/>
      <c r="V2215" s="11"/>
      <c r="W2215" s="11"/>
      <c r="Y2215" s="171">
        <v>16622.990000000002</v>
      </c>
      <c r="Z2215" s="171">
        <f t="shared" si="161"/>
        <v>21718.94</v>
      </c>
      <c r="AA2215" s="172"/>
      <c r="AB2215" s="171">
        <f t="shared" si="162"/>
        <v>14168.34</v>
      </c>
      <c r="AC2215" s="171">
        <v>18589.43</v>
      </c>
      <c r="AD2215" s="171"/>
      <c r="AE2215" s="4"/>
      <c r="AF2215" s="4"/>
    </row>
    <row r="2216" spans="1:32">
      <c r="A2216" s="56"/>
      <c r="B2216" s="192"/>
      <c r="C2216" s="11" t="s">
        <v>491</v>
      </c>
      <c r="D2216" s="11"/>
      <c r="E2216" s="11" t="s">
        <v>93</v>
      </c>
      <c r="F2216" s="11">
        <v>734157</v>
      </c>
      <c r="G2216" s="11"/>
      <c r="H2216" s="11">
        <f t="shared" si="160"/>
        <v>2304</v>
      </c>
      <c r="I2216" s="11"/>
      <c r="J2216" s="204">
        <v>117569.30999999991</v>
      </c>
      <c r="K2216" s="11"/>
      <c r="M2216" s="11">
        <v>294</v>
      </c>
      <c r="N2216" s="70"/>
      <c r="P2216" s="193">
        <f t="shared" si="163"/>
        <v>399.89561224489768</v>
      </c>
      <c r="Q2216" s="11"/>
      <c r="R2216" s="11"/>
      <c r="S2216" s="11"/>
      <c r="T2216" s="171">
        <f t="shared" si="164"/>
        <v>2497.1326530612246</v>
      </c>
      <c r="U2216" s="11"/>
      <c r="V2216" s="11"/>
      <c r="W2216" s="11"/>
      <c r="Y2216" s="171">
        <v>117569.30999999991</v>
      </c>
      <c r="Z2216" s="171">
        <f t="shared" si="161"/>
        <v>153611.38</v>
      </c>
      <c r="AA2216" s="172"/>
      <c r="AB2216" s="171">
        <f t="shared" si="162"/>
        <v>100208.3</v>
      </c>
      <c r="AC2216" s="171">
        <v>131477.37</v>
      </c>
      <c r="AD2216" s="171"/>
      <c r="AE2216" s="4"/>
      <c r="AF2216" s="4"/>
    </row>
    <row r="2217" spans="1:32">
      <c r="A2217" s="56"/>
      <c r="B2217" s="192"/>
      <c r="C2217" s="11" t="s">
        <v>491</v>
      </c>
      <c r="D2217" s="11"/>
      <c r="E2217" s="11" t="s">
        <v>94</v>
      </c>
      <c r="F2217" s="11">
        <v>39</v>
      </c>
      <c r="G2217" s="11"/>
      <c r="H2217" s="11">
        <f t="shared" si="160"/>
        <v>0</v>
      </c>
      <c r="I2217" s="11"/>
      <c r="J2217" s="204">
        <v>17.09</v>
      </c>
      <c r="K2217" s="11"/>
      <c r="M2217" s="11">
        <v>1</v>
      </c>
      <c r="N2217" s="70"/>
      <c r="P2217" s="193">
        <f t="shared" si="163"/>
        <v>17.09</v>
      </c>
      <c r="Q2217" s="11"/>
      <c r="R2217" s="11"/>
      <c r="S2217" s="11"/>
      <c r="T2217" s="171">
        <f t="shared" si="164"/>
        <v>39</v>
      </c>
      <c r="U2217" s="11"/>
      <c r="V2217" s="11"/>
      <c r="W2217" s="11"/>
      <c r="Y2217" s="171">
        <v>17.09</v>
      </c>
      <c r="Z2217" s="171">
        <f t="shared" si="161"/>
        <v>22.33</v>
      </c>
      <c r="AA2217" s="172"/>
      <c r="AB2217" s="171">
        <f t="shared" si="162"/>
        <v>14.57</v>
      </c>
      <c r="AC2217" s="171">
        <v>19.11</v>
      </c>
      <c r="AD2217" s="171"/>
      <c r="AE2217" s="4"/>
      <c r="AF2217" s="4"/>
    </row>
    <row r="2218" spans="1:32">
      <c r="A2218" s="56"/>
      <c r="B2218" s="192"/>
      <c r="C2218" s="11" t="s">
        <v>492</v>
      </c>
      <c r="D2218" s="11"/>
      <c r="E2218" s="11" t="s">
        <v>59</v>
      </c>
      <c r="F2218" s="11">
        <v>4238</v>
      </c>
      <c r="G2218" s="11"/>
      <c r="H2218" s="11">
        <f t="shared" si="160"/>
        <v>13</v>
      </c>
      <c r="I2218" s="11"/>
      <c r="J2218" s="204">
        <v>581.93999999999994</v>
      </c>
      <c r="K2218" s="11"/>
      <c r="M2218" s="11">
        <v>6</v>
      </c>
      <c r="N2218" s="70"/>
      <c r="P2218" s="193">
        <f t="shared" si="163"/>
        <v>96.99</v>
      </c>
      <c r="Q2218" s="11"/>
      <c r="R2218" s="11"/>
      <c r="S2218" s="11"/>
      <c r="T2218" s="171">
        <f t="shared" si="164"/>
        <v>706.33333333333337</v>
      </c>
      <c r="U2218" s="11"/>
      <c r="V2218" s="11"/>
      <c r="W2218" s="11"/>
      <c r="Y2218" s="171">
        <v>581.93999999999994</v>
      </c>
      <c r="Z2218" s="171">
        <f t="shared" si="161"/>
        <v>760.34</v>
      </c>
      <c r="AA2218" s="172"/>
      <c r="AB2218" s="171">
        <f t="shared" si="162"/>
        <v>496.01</v>
      </c>
      <c r="AC2218" s="171">
        <v>650.78</v>
      </c>
      <c r="AD2218" s="171"/>
      <c r="AE2218" s="4"/>
      <c r="AF2218" s="4"/>
    </row>
    <row r="2219" spans="1:32">
      <c r="A2219" s="56"/>
      <c r="B2219" s="192"/>
      <c r="C2219" s="11" t="s">
        <v>493</v>
      </c>
      <c r="D2219" s="11"/>
      <c r="E2219" s="11" t="s">
        <v>62</v>
      </c>
      <c r="F2219" s="11">
        <v>3316494</v>
      </c>
      <c r="G2219" s="11"/>
      <c r="H2219" s="11">
        <f t="shared" si="160"/>
        <v>10409</v>
      </c>
      <c r="I2219" s="11"/>
      <c r="J2219" s="204">
        <v>361687.91000000003</v>
      </c>
      <c r="K2219" s="11"/>
      <c r="M2219" s="11">
        <v>688</v>
      </c>
      <c r="N2219" s="70"/>
      <c r="P2219" s="193">
        <f t="shared" si="163"/>
        <v>525.70917151162791</v>
      </c>
      <c r="Q2219" s="11"/>
      <c r="R2219" s="11"/>
      <c r="S2219" s="11"/>
      <c r="T2219" s="171">
        <f t="shared" si="164"/>
        <v>4820.4854651162786</v>
      </c>
      <c r="U2219" s="11"/>
      <c r="V2219" s="11"/>
      <c r="W2219" s="11"/>
      <c r="Y2219" s="171">
        <v>361687.91000000003</v>
      </c>
      <c r="Z2219" s="171">
        <f t="shared" si="161"/>
        <v>472567.01</v>
      </c>
      <c r="AA2219" s="172"/>
      <c r="AB2219" s="171">
        <f t="shared" si="162"/>
        <v>308278.83</v>
      </c>
      <c r="AC2219" s="171">
        <v>404474.38</v>
      </c>
      <c r="AD2219" s="171"/>
      <c r="AE2219" s="4"/>
      <c r="AF2219" s="4"/>
    </row>
    <row r="2220" spans="1:32">
      <c r="A2220" s="56"/>
      <c r="B2220" s="192"/>
      <c r="C2220" s="11" t="s">
        <v>493</v>
      </c>
      <c r="D2220" s="11"/>
      <c r="E2220" s="11" t="s">
        <v>77</v>
      </c>
      <c r="F2220" s="11">
        <v>81</v>
      </c>
      <c r="G2220" s="11"/>
      <c r="H2220" s="11">
        <f t="shared" si="160"/>
        <v>0</v>
      </c>
      <c r="I2220" s="11"/>
      <c r="J2220" s="204">
        <v>22.52</v>
      </c>
      <c r="K2220" s="11"/>
      <c r="M2220" s="11">
        <v>1</v>
      </c>
      <c r="N2220" s="70"/>
      <c r="P2220" s="193">
        <f t="shared" si="163"/>
        <v>22.52</v>
      </c>
      <c r="Q2220" s="11"/>
      <c r="R2220" s="11"/>
      <c r="S2220" s="11"/>
      <c r="T2220" s="171">
        <f t="shared" si="164"/>
        <v>81</v>
      </c>
      <c r="U2220" s="11"/>
      <c r="V2220" s="11"/>
      <c r="W2220" s="11"/>
      <c r="Y2220" s="171">
        <v>22.52</v>
      </c>
      <c r="Z2220" s="171">
        <f t="shared" si="161"/>
        <v>29.42</v>
      </c>
      <c r="AA2220" s="172"/>
      <c r="AB2220" s="171">
        <f t="shared" si="162"/>
        <v>19.190000000000001</v>
      </c>
      <c r="AC2220" s="171">
        <v>25.18</v>
      </c>
      <c r="AD2220" s="171"/>
      <c r="AE2220" s="4"/>
      <c r="AF2220" s="4"/>
    </row>
    <row r="2221" spans="1:32">
      <c r="A2221" s="56"/>
      <c r="B2221" s="192"/>
      <c r="C2221" s="11" t="s">
        <v>495</v>
      </c>
      <c r="D2221" s="11"/>
      <c r="E2221" s="11" t="s">
        <v>52</v>
      </c>
      <c r="F2221" s="11">
        <v>284116</v>
      </c>
      <c r="G2221" s="11"/>
      <c r="H2221" s="11">
        <f t="shared" si="160"/>
        <v>892</v>
      </c>
      <c r="I2221" s="11"/>
      <c r="J2221" s="204">
        <v>37786.860000000008</v>
      </c>
      <c r="K2221" s="11"/>
      <c r="M2221" s="11">
        <v>94</v>
      </c>
      <c r="N2221" s="70"/>
      <c r="P2221" s="193">
        <f t="shared" si="163"/>
        <v>401.98787234042561</v>
      </c>
      <c r="Q2221" s="11"/>
      <c r="R2221" s="11"/>
      <c r="S2221" s="11"/>
      <c r="T2221" s="171">
        <f t="shared" si="164"/>
        <v>3022.5106382978724</v>
      </c>
      <c r="U2221" s="11"/>
      <c r="V2221" s="11"/>
      <c r="W2221" s="11"/>
      <c r="Y2221" s="171">
        <v>37786.860000000008</v>
      </c>
      <c r="Z2221" s="171">
        <f t="shared" si="161"/>
        <v>49370.81</v>
      </c>
      <c r="AA2221" s="172"/>
      <c r="AB2221" s="171">
        <f t="shared" si="162"/>
        <v>32207.02</v>
      </c>
      <c r="AC2221" s="171">
        <v>42256.92</v>
      </c>
      <c r="AD2221" s="171"/>
      <c r="AE2221" s="4"/>
      <c r="AF2221" s="4"/>
    </row>
    <row r="2222" spans="1:32">
      <c r="A2222" s="56"/>
      <c r="B2222" s="192"/>
      <c r="C2222" s="11" t="s">
        <v>495</v>
      </c>
      <c r="D2222" s="11"/>
      <c r="E2222" s="11" t="s">
        <v>54</v>
      </c>
      <c r="F2222" s="11">
        <v>422695</v>
      </c>
      <c r="G2222" s="11"/>
      <c r="H2222" s="11">
        <f t="shared" si="160"/>
        <v>1327</v>
      </c>
      <c r="I2222" s="11"/>
      <c r="J2222" s="204">
        <v>36516.080000000009</v>
      </c>
      <c r="K2222" s="11"/>
      <c r="M2222" s="11">
        <v>184</v>
      </c>
      <c r="N2222" s="70"/>
      <c r="P2222" s="193">
        <f t="shared" si="163"/>
        <v>198.45695652173919</v>
      </c>
      <c r="Q2222" s="11"/>
      <c r="R2222" s="11"/>
      <c r="S2222" s="11"/>
      <c r="T2222" s="171">
        <f t="shared" si="164"/>
        <v>2297.2554347826085</v>
      </c>
      <c r="U2222" s="11"/>
      <c r="V2222" s="11"/>
      <c r="W2222" s="11"/>
      <c r="Y2222" s="171">
        <v>36516.080000000009</v>
      </c>
      <c r="Z2222" s="171">
        <f t="shared" si="161"/>
        <v>47710.46</v>
      </c>
      <c r="AA2222" s="172"/>
      <c r="AB2222" s="171">
        <f t="shared" si="162"/>
        <v>31123.89</v>
      </c>
      <c r="AC2222" s="171">
        <v>40835.81</v>
      </c>
      <c r="AD2222" s="171"/>
      <c r="AE2222" s="4"/>
      <c r="AF2222" s="4"/>
    </row>
    <row r="2223" spans="1:32">
      <c r="A2223" s="56"/>
      <c r="B2223" s="192"/>
      <c r="C2223" s="11" t="s">
        <v>496</v>
      </c>
      <c r="D2223" s="11"/>
      <c r="E2223" s="11" t="s">
        <v>318</v>
      </c>
      <c r="F2223" s="11">
        <v>85319</v>
      </c>
      <c r="G2223" s="11"/>
      <c r="H2223" s="11">
        <f t="shared" si="160"/>
        <v>268</v>
      </c>
      <c r="I2223" s="11"/>
      <c r="J2223" s="204">
        <v>13760.79</v>
      </c>
      <c r="K2223" s="11"/>
      <c r="M2223" s="11">
        <v>55</v>
      </c>
      <c r="N2223" s="70"/>
      <c r="P2223" s="193">
        <f t="shared" si="163"/>
        <v>250.19618181818183</v>
      </c>
      <c r="Q2223" s="11"/>
      <c r="R2223" s="11"/>
      <c r="S2223" s="11"/>
      <c r="T2223" s="171">
        <f t="shared" si="164"/>
        <v>1551.2545454545455</v>
      </c>
      <c r="U2223" s="11"/>
      <c r="V2223" s="11"/>
      <c r="W2223" s="11"/>
      <c r="Y2223" s="171">
        <v>13760.79</v>
      </c>
      <c r="Z2223" s="171">
        <f t="shared" si="161"/>
        <v>17979.3</v>
      </c>
      <c r="AA2223" s="172"/>
      <c r="AB2223" s="171">
        <f t="shared" si="162"/>
        <v>11728.79</v>
      </c>
      <c r="AC2223" s="171">
        <v>15388.65</v>
      </c>
      <c r="AD2223" s="171"/>
      <c r="AE2223" s="4"/>
      <c r="AF2223" s="4"/>
    </row>
    <row r="2224" spans="1:32">
      <c r="A2224" s="56"/>
      <c r="B2224" s="192"/>
      <c r="C2224" s="11" t="s">
        <v>497</v>
      </c>
      <c r="D2224" s="11"/>
      <c r="E2224" s="11" t="s">
        <v>415</v>
      </c>
      <c r="F2224" s="11">
        <v>177</v>
      </c>
      <c r="G2224" s="11"/>
      <c r="H2224" s="11">
        <f t="shared" ref="H2224:H2287" si="165">ROUND($H$2337*F2224/$F$2337,0)</f>
        <v>1</v>
      </c>
      <c r="I2224" s="11"/>
      <c r="J2224" s="204">
        <v>39.99</v>
      </c>
      <c r="K2224" s="11"/>
      <c r="M2224" s="11">
        <v>1</v>
      </c>
      <c r="N2224" s="70"/>
      <c r="P2224" s="193">
        <f t="shared" si="163"/>
        <v>39.99</v>
      </c>
      <c r="Q2224" s="11"/>
      <c r="R2224" s="11"/>
      <c r="S2224" s="11"/>
      <c r="T2224" s="171">
        <f t="shared" si="164"/>
        <v>177</v>
      </c>
      <c r="U2224" s="11"/>
      <c r="V2224" s="11"/>
      <c r="W2224" s="11"/>
      <c r="Y2224" s="171">
        <v>39.99</v>
      </c>
      <c r="Z2224" s="171">
        <f t="shared" ref="Z2224:Z2287" si="166">ROUND($Z$2337*Y2224/$Y$2337,2)</f>
        <v>52.25</v>
      </c>
      <c r="AA2224" s="172"/>
      <c r="AB2224" s="171">
        <f t="shared" ref="AB2224:AB2287" si="167">ROUND($AB$2337*Y2224/$Y$2337,2)</f>
        <v>34.08</v>
      </c>
      <c r="AC2224" s="171">
        <v>44.72</v>
      </c>
      <c r="AD2224" s="171"/>
      <c r="AE2224" s="4"/>
      <c r="AF2224" s="4"/>
    </row>
    <row r="2225" spans="1:32">
      <c r="A2225" s="56"/>
      <c r="B2225" s="192"/>
      <c r="C2225" s="11" t="s">
        <v>497</v>
      </c>
      <c r="D2225" s="11"/>
      <c r="E2225" s="11" t="s">
        <v>355</v>
      </c>
      <c r="F2225" s="11">
        <v>5241411</v>
      </c>
      <c r="G2225" s="11"/>
      <c r="H2225" s="11">
        <f t="shared" si="165"/>
        <v>16451</v>
      </c>
      <c r="I2225" s="11"/>
      <c r="J2225" s="204">
        <v>523060.26999999944</v>
      </c>
      <c r="K2225" s="11"/>
      <c r="M2225" s="11">
        <v>948</v>
      </c>
      <c r="N2225" s="70"/>
      <c r="P2225" s="193">
        <f t="shared" ref="P2225:P2288" si="168">J2225/M2225</f>
        <v>551.75133966244664</v>
      </c>
      <c r="Q2225" s="11"/>
      <c r="R2225" s="11"/>
      <c r="S2225" s="11"/>
      <c r="T2225" s="171">
        <f t="shared" ref="T2225:T2288" si="169">F2225/M2225</f>
        <v>5528.914556962025</v>
      </c>
      <c r="U2225" s="11"/>
      <c r="V2225" s="11"/>
      <c r="W2225" s="11"/>
      <c r="Y2225" s="171">
        <v>523060.26999999944</v>
      </c>
      <c r="Z2225" s="171">
        <f t="shared" si="166"/>
        <v>683409.71</v>
      </c>
      <c r="AA2225" s="172"/>
      <c r="AB2225" s="171">
        <f t="shared" si="167"/>
        <v>445821.95</v>
      </c>
      <c r="AC2225" s="171">
        <v>584936.56000000006</v>
      </c>
      <c r="AD2225" s="171"/>
      <c r="AE2225" s="4"/>
      <c r="AF2225" s="4"/>
    </row>
    <row r="2226" spans="1:32">
      <c r="A2226" s="56"/>
      <c r="B2226" s="192"/>
      <c r="C2226" s="11" t="s">
        <v>498</v>
      </c>
      <c r="D2226" s="11"/>
      <c r="E2226" s="11" t="s">
        <v>77</v>
      </c>
      <c r="F2226" s="11">
        <v>4006</v>
      </c>
      <c r="G2226" s="11"/>
      <c r="H2226" s="11">
        <f t="shared" si="165"/>
        <v>13</v>
      </c>
      <c r="I2226" s="11"/>
      <c r="J2226" s="204">
        <v>1104.44</v>
      </c>
      <c r="K2226" s="11"/>
      <c r="M2226" s="11">
        <v>15</v>
      </c>
      <c r="N2226" s="70"/>
      <c r="P2226" s="193">
        <f t="shared" si="168"/>
        <v>73.629333333333335</v>
      </c>
      <c r="Q2226" s="11"/>
      <c r="R2226" s="11"/>
      <c r="S2226" s="11"/>
      <c r="T2226" s="171">
        <f t="shared" si="169"/>
        <v>267.06666666666666</v>
      </c>
      <c r="U2226" s="11"/>
      <c r="V2226" s="11"/>
      <c r="W2226" s="11"/>
      <c r="Y2226" s="171">
        <v>1104.44</v>
      </c>
      <c r="Z2226" s="171">
        <f t="shared" si="166"/>
        <v>1443.02</v>
      </c>
      <c r="AA2226" s="172"/>
      <c r="AB2226" s="171">
        <f t="shared" si="167"/>
        <v>941.35</v>
      </c>
      <c r="AC2226" s="171">
        <v>1235.0899999999999</v>
      </c>
      <c r="AD2226" s="171"/>
      <c r="AE2226" s="4"/>
      <c r="AF2226" s="4"/>
    </row>
    <row r="2227" spans="1:32">
      <c r="A2227" s="56"/>
      <c r="B2227" s="192"/>
      <c r="C2227" s="11" t="s">
        <v>499</v>
      </c>
      <c r="D2227" s="11"/>
      <c r="E2227" s="11" t="s">
        <v>500</v>
      </c>
      <c r="F2227" s="11">
        <v>149816</v>
      </c>
      <c r="G2227" s="11"/>
      <c r="H2227" s="11">
        <f t="shared" si="165"/>
        <v>470</v>
      </c>
      <c r="I2227" s="11"/>
      <c r="J2227" s="204">
        <v>21928.999999999993</v>
      </c>
      <c r="K2227" s="11"/>
      <c r="M2227" s="11">
        <v>55</v>
      </c>
      <c r="N2227" s="70"/>
      <c r="P2227" s="193">
        <f t="shared" si="168"/>
        <v>398.70909090909078</v>
      </c>
      <c r="Q2227" s="11"/>
      <c r="R2227" s="11"/>
      <c r="S2227" s="11"/>
      <c r="T2227" s="171">
        <f t="shared" si="169"/>
        <v>2723.9272727272728</v>
      </c>
      <c r="U2227" s="11"/>
      <c r="V2227" s="11"/>
      <c r="W2227" s="11"/>
      <c r="Y2227" s="171">
        <v>21928.999999999993</v>
      </c>
      <c r="Z2227" s="171">
        <f t="shared" si="166"/>
        <v>28651.56</v>
      </c>
      <c r="AA2227" s="172"/>
      <c r="AB2227" s="171">
        <f t="shared" si="167"/>
        <v>18690.830000000002</v>
      </c>
      <c r="AC2227" s="171">
        <v>24523.13</v>
      </c>
      <c r="AD2227" s="171"/>
      <c r="AE2227" s="4"/>
      <c r="AF2227" s="4"/>
    </row>
    <row r="2228" spans="1:32">
      <c r="A2228" s="56"/>
      <c r="B2228" s="192"/>
      <c r="C2228" s="11" t="s">
        <v>501</v>
      </c>
      <c r="D2228" s="11"/>
      <c r="E2228" s="11" t="s">
        <v>197</v>
      </c>
      <c r="F2228" s="11">
        <v>23354</v>
      </c>
      <c r="G2228" s="11"/>
      <c r="H2228" s="11">
        <f t="shared" si="165"/>
        <v>73</v>
      </c>
      <c r="I2228" s="11"/>
      <c r="J2228" s="204">
        <v>5755.7599999999984</v>
      </c>
      <c r="K2228" s="11"/>
      <c r="M2228" s="11">
        <v>50</v>
      </c>
      <c r="N2228" s="70"/>
      <c r="P2228" s="193">
        <f t="shared" si="168"/>
        <v>115.11519999999997</v>
      </c>
      <c r="Q2228" s="11"/>
      <c r="R2228" s="11"/>
      <c r="S2228" s="11"/>
      <c r="T2228" s="171">
        <f t="shared" si="169"/>
        <v>467.08</v>
      </c>
      <c r="U2228" s="11"/>
      <c r="V2228" s="11"/>
      <c r="W2228" s="11"/>
      <c r="Y2228" s="171">
        <v>5755.7599999999984</v>
      </c>
      <c r="Z2228" s="171">
        <f t="shared" si="166"/>
        <v>7520.25</v>
      </c>
      <c r="AA2228" s="172"/>
      <c r="AB2228" s="171">
        <f t="shared" si="167"/>
        <v>4905.83</v>
      </c>
      <c r="AC2228" s="171">
        <v>6436.65</v>
      </c>
      <c r="AD2228" s="171"/>
      <c r="AE2228" s="4"/>
      <c r="AF2228" s="4"/>
    </row>
    <row r="2229" spans="1:32">
      <c r="A2229" s="56"/>
      <c r="B2229" s="192"/>
      <c r="C2229" s="11" t="s">
        <v>502</v>
      </c>
      <c r="D2229" s="11"/>
      <c r="E2229" s="11" t="s">
        <v>309</v>
      </c>
      <c r="F2229" s="11">
        <v>40159</v>
      </c>
      <c r="G2229" s="11"/>
      <c r="H2229" s="11">
        <f t="shared" si="165"/>
        <v>126</v>
      </c>
      <c r="I2229" s="11"/>
      <c r="J2229" s="204">
        <v>5659.5999999999995</v>
      </c>
      <c r="K2229" s="11"/>
      <c r="M2229" s="11">
        <v>2</v>
      </c>
      <c r="N2229" s="70"/>
      <c r="P2229" s="193">
        <f t="shared" si="168"/>
        <v>2829.7999999999997</v>
      </c>
      <c r="Q2229" s="11"/>
      <c r="R2229" s="11"/>
      <c r="S2229" s="11"/>
      <c r="T2229" s="171">
        <f t="shared" si="169"/>
        <v>20079.5</v>
      </c>
      <c r="U2229" s="11"/>
      <c r="V2229" s="11"/>
      <c r="W2229" s="11"/>
      <c r="Y2229" s="171">
        <v>5659.5999999999995</v>
      </c>
      <c r="Z2229" s="171">
        <f t="shared" si="166"/>
        <v>7394.61</v>
      </c>
      <c r="AA2229" s="172"/>
      <c r="AB2229" s="171">
        <f t="shared" si="167"/>
        <v>4823.87</v>
      </c>
      <c r="AC2229" s="171">
        <v>6329.11</v>
      </c>
      <c r="AD2229" s="171"/>
      <c r="AE2229" s="4"/>
      <c r="AF2229" s="4"/>
    </row>
    <row r="2230" spans="1:32">
      <c r="A2230" s="56"/>
      <c r="B2230" s="192"/>
      <c r="C2230" s="11" t="s">
        <v>504</v>
      </c>
      <c r="D2230" s="11"/>
      <c r="E2230" s="11" t="s">
        <v>136</v>
      </c>
      <c r="F2230" s="11">
        <v>721</v>
      </c>
      <c r="G2230" s="11"/>
      <c r="H2230" s="11">
        <f t="shared" si="165"/>
        <v>2</v>
      </c>
      <c r="I2230" s="11"/>
      <c r="J2230" s="204">
        <v>112.24</v>
      </c>
      <c r="K2230" s="11"/>
      <c r="M2230" s="11">
        <v>1</v>
      </c>
      <c r="N2230" s="70"/>
      <c r="P2230" s="193">
        <f t="shared" si="168"/>
        <v>112.24</v>
      </c>
      <c r="Q2230" s="11"/>
      <c r="R2230" s="11"/>
      <c r="S2230" s="11"/>
      <c r="T2230" s="171">
        <f t="shared" si="169"/>
        <v>721</v>
      </c>
      <c r="U2230" s="11"/>
      <c r="V2230" s="11"/>
      <c r="W2230" s="11"/>
      <c r="Y2230" s="171">
        <v>112.24</v>
      </c>
      <c r="Z2230" s="171">
        <f t="shared" si="166"/>
        <v>146.65</v>
      </c>
      <c r="AA2230" s="172"/>
      <c r="AB2230" s="171">
        <f t="shared" si="167"/>
        <v>95.67</v>
      </c>
      <c r="AC2230" s="171">
        <v>125.52</v>
      </c>
      <c r="AD2230" s="171"/>
      <c r="AE2230" s="4"/>
      <c r="AF2230" s="4"/>
    </row>
    <row r="2231" spans="1:32">
      <c r="A2231" s="56"/>
      <c r="B2231" s="192"/>
      <c r="C2231" s="11" t="s">
        <v>504</v>
      </c>
      <c r="D2231" s="11"/>
      <c r="E2231" s="11" t="s">
        <v>210</v>
      </c>
      <c r="F2231" s="11">
        <v>43229</v>
      </c>
      <c r="G2231" s="11"/>
      <c r="H2231" s="11">
        <f t="shared" si="165"/>
        <v>136</v>
      </c>
      <c r="I2231" s="11"/>
      <c r="J2231" s="204">
        <v>7980.4300000000012</v>
      </c>
      <c r="K2231" s="11"/>
      <c r="M2231" s="11">
        <v>64</v>
      </c>
      <c r="N2231" s="70"/>
      <c r="P2231" s="193">
        <f t="shared" si="168"/>
        <v>124.69421875000002</v>
      </c>
      <c r="Q2231" s="11"/>
      <c r="R2231" s="11"/>
      <c r="S2231" s="11"/>
      <c r="T2231" s="171">
        <f t="shared" si="169"/>
        <v>675.453125</v>
      </c>
      <c r="U2231" s="11"/>
      <c r="V2231" s="11"/>
      <c r="W2231" s="11"/>
      <c r="Y2231" s="171">
        <v>7980.4300000000012</v>
      </c>
      <c r="Z2231" s="171">
        <f t="shared" si="166"/>
        <v>10426.91</v>
      </c>
      <c r="AA2231" s="172"/>
      <c r="AB2231" s="171">
        <f t="shared" si="167"/>
        <v>6801.99</v>
      </c>
      <c r="AC2231" s="171">
        <v>8924.49</v>
      </c>
      <c r="AD2231" s="171"/>
      <c r="AE2231" s="4"/>
      <c r="AF2231" s="4"/>
    </row>
    <row r="2232" spans="1:32">
      <c r="A2232" s="56"/>
      <c r="B2232" s="192"/>
      <c r="C2232" s="11" t="s">
        <v>505</v>
      </c>
      <c r="D2232" s="11"/>
      <c r="E2232" s="11" t="s">
        <v>77</v>
      </c>
      <c r="F2232" s="11">
        <v>8301</v>
      </c>
      <c r="G2232" s="11"/>
      <c r="H2232" s="11">
        <f t="shared" si="165"/>
        <v>26</v>
      </c>
      <c r="I2232" s="11"/>
      <c r="J2232" s="204">
        <v>1484.4899999999998</v>
      </c>
      <c r="K2232" s="11"/>
      <c r="M2232" s="11">
        <v>15</v>
      </c>
      <c r="N2232" s="70"/>
      <c r="P2232" s="193">
        <f t="shared" si="168"/>
        <v>98.96599999999998</v>
      </c>
      <c r="Q2232" s="11"/>
      <c r="R2232" s="11"/>
      <c r="S2232" s="11"/>
      <c r="T2232" s="171">
        <f t="shared" si="169"/>
        <v>553.4</v>
      </c>
      <c r="U2232" s="11"/>
      <c r="V2232" s="11"/>
      <c r="W2232" s="11"/>
      <c r="Y2232" s="171">
        <v>1484.4899999999998</v>
      </c>
      <c r="Z2232" s="171">
        <f t="shared" si="166"/>
        <v>1939.58</v>
      </c>
      <c r="AA2232" s="172"/>
      <c r="AB2232" s="171">
        <f t="shared" si="167"/>
        <v>1265.28</v>
      </c>
      <c r="AC2232" s="171">
        <v>1660.1</v>
      </c>
      <c r="AD2232" s="171"/>
      <c r="AE2232" s="4"/>
      <c r="AF2232" s="4"/>
    </row>
    <row r="2233" spans="1:32">
      <c r="A2233" s="56"/>
      <c r="B2233" s="192"/>
      <c r="C2233" s="11" t="s">
        <v>506</v>
      </c>
      <c r="D2233" s="11"/>
      <c r="E2233" s="11" t="s">
        <v>93</v>
      </c>
      <c r="F2233" s="11">
        <v>11037</v>
      </c>
      <c r="G2233" s="11"/>
      <c r="H2233" s="11">
        <f t="shared" si="165"/>
        <v>35</v>
      </c>
      <c r="I2233" s="11"/>
      <c r="J2233" s="204">
        <v>1439.9399999999998</v>
      </c>
      <c r="K2233" s="11"/>
      <c r="M2233" s="11">
        <v>7</v>
      </c>
      <c r="N2233" s="70"/>
      <c r="P2233" s="193">
        <f t="shared" si="168"/>
        <v>205.70571428571427</v>
      </c>
      <c r="Q2233" s="11"/>
      <c r="R2233" s="11"/>
      <c r="S2233" s="11"/>
      <c r="T2233" s="171">
        <f t="shared" si="169"/>
        <v>1576.7142857142858</v>
      </c>
      <c r="U2233" s="11"/>
      <c r="V2233" s="11"/>
      <c r="W2233" s="11"/>
      <c r="Y2233" s="171">
        <v>1439.9399999999998</v>
      </c>
      <c r="Z2233" s="171">
        <f t="shared" si="166"/>
        <v>1881.37</v>
      </c>
      <c r="AA2233" s="172"/>
      <c r="AB2233" s="171">
        <f t="shared" si="167"/>
        <v>1227.31</v>
      </c>
      <c r="AC2233" s="171">
        <v>1610.28</v>
      </c>
      <c r="AD2233" s="171"/>
      <c r="AE2233" s="4"/>
      <c r="AF2233" s="4"/>
    </row>
    <row r="2234" spans="1:32">
      <c r="A2234" s="56"/>
      <c r="B2234" s="192"/>
      <c r="C2234" s="11" t="s">
        <v>508</v>
      </c>
      <c r="D2234" s="11"/>
      <c r="E2234" s="11" t="s">
        <v>75</v>
      </c>
      <c r="F2234" s="11">
        <v>467636</v>
      </c>
      <c r="G2234" s="11"/>
      <c r="H2234" s="11">
        <f t="shared" si="165"/>
        <v>1468</v>
      </c>
      <c r="I2234" s="11"/>
      <c r="J2234" s="204">
        <v>33508.23000000001</v>
      </c>
      <c r="K2234" s="11"/>
      <c r="M2234" s="11">
        <v>21</v>
      </c>
      <c r="N2234" s="70"/>
      <c r="P2234" s="193">
        <f t="shared" si="168"/>
        <v>1595.6300000000006</v>
      </c>
      <c r="Q2234" s="11"/>
      <c r="R2234" s="11"/>
      <c r="S2234" s="11"/>
      <c r="T2234" s="171">
        <f t="shared" si="169"/>
        <v>22268.380952380954</v>
      </c>
      <c r="U2234" s="11"/>
      <c r="V2234" s="11"/>
      <c r="W2234" s="11"/>
      <c r="Y2234" s="171">
        <v>33508.23000000001</v>
      </c>
      <c r="Z2234" s="171">
        <f t="shared" si="166"/>
        <v>43780.52</v>
      </c>
      <c r="AA2234" s="172"/>
      <c r="AB2234" s="171">
        <f t="shared" si="167"/>
        <v>28560.2</v>
      </c>
      <c r="AC2234" s="171">
        <v>37472.14</v>
      </c>
      <c r="AD2234" s="171"/>
      <c r="AE2234" s="4"/>
      <c r="AF2234" s="4"/>
    </row>
    <row r="2235" spans="1:32">
      <c r="A2235" s="56"/>
      <c r="B2235" s="192"/>
      <c r="C2235" s="11" t="s">
        <v>509</v>
      </c>
      <c r="D2235" s="11"/>
      <c r="E2235" s="11" t="s">
        <v>115</v>
      </c>
      <c r="F2235" s="11">
        <v>1660</v>
      </c>
      <c r="G2235" s="11"/>
      <c r="H2235" s="11">
        <f t="shared" si="165"/>
        <v>5</v>
      </c>
      <c r="I2235" s="11"/>
      <c r="J2235" s="204">
        <v>451.63</v>
      </c>
      <c r="K2235" s="11"/>
      <c r="M2235" s="11">
        <v>10</v>
      </c>
      <c r="N2235" s="70"/>
      <c r="P2235" s="193">
        <f t="shared" si="168"/>
        <v>45.162999999999997</v>
      </c>
      <c r="Q2235" s="11"/>
      <c r="R2235" s="11"/>
      <c r="S2235" s="11"/>
      <c r="T2235" s="171">
        <f t="shared" si="169"/>
        <v>166</v>
      </c>
      <c r="U2235" s="11"/>
      <c r="V2235" s="11"/>
      <c r="W2235" s="11"/>
      <c r="Y2235" s="171">
        <v>451.63</v>
      </c>
      <c r="Z2235" s="171">
        <f t="shared" si="166"/>
        <v>590.08000000000004</v>
      </c>
      <c r="AA2235" s="172"/>
      <c r="AB2235" s="171">
        <f t="shared" si="167"/>
        <v>384.94</v>
      </c>
      <c r="AC2235" s="171">
        <v>505.06</v>
      </c>
      <c r="AD2235" s="171"/>
      <c r="AE2235" s="4"/>
      <c r="AF2235" s="4"/>
    </row>
    <row r="2236" spans="1:32">
      <c r="A2236" s="56"/>
      <c r="B2236" s="192"/>
      <c r="C2236" s="11" t="s">
        <v>510</v>
      </c>
      <c r="D2236" s="11"/>
      <c r="E2236" s="11" t="s">
        <v>354</v>
      </c>
      <c r="F2236" s="11">
        <v>18302</v>
      </c>
      <c r="G2236" s="11"/>
      <c r="H2236" s="11">
        <f t="shared" si="165"/>
        <v>57</v>
      </c>
      <c r="I2236" s="11"/>
      <c r="J2236" s="204">
        <v>1751.43</v>
      </c>
      <c r="K2236" s="11"/>
      <c r="M2236" s="11">
        <v>2</v>
      </c>
      <c r="N2236" s="70"/>
      <c r="P2236" s="193">
        <f t="shared" si="168"/>
        <v>875.71500000000003</v>
      </c>
      <c r="Q2236" s="11"/>
      <c r="R2236" s="11"/>
      <c r="S2236" s="11"/>
      <c r="T2236" s="171">
        <f t="shared" si="169"/>
        <v>9151</v>
      </c>
      <c r="U2236" s="11"/>
      <c r="V2236" s="11"/>
      <c r="W2236" s="11"/>
      <c r="Y2236" s="171">
        <v>1751.43</v>
      </c>
      <c r="Z2236" s="171">
        <f t="shared" si="166"/>
        <v>2288.35</v>
      </c>
      <c r="AA2236" s="172"/>
      <c r="AB2236" s="171">
        <f t="shared" si="167"/>
        <v>1492.8</v>
      </c>
      <c r="AC2236" s="171">
        <v>1958.62</v>
      </c>
      <c r="AD2236" s="171"/>
      <c r="AE2236" s="4"/>
      <c r="AF2236" s="4"/>
    </row>
    <row r="2237" spans="1:32">
      <c r="A2237" s="56"/>
      <c r="B2237" s="192"/>
      <c r="C2237" s="11" t="s">
        <v>510</v>
      </c>
      <c r="D2237" s="11"/>
      <c r="E2237" s="11" t="s">
        <v>66</v>
      </c>
      <c r="F2237" s="11">
        <v>108281</v>
      </c>
      <c r="G2237" s="11"/>
      <c r="H2237" s="11">
        <f t="shared" si="165"/>
        <v>340</v>
      </c>
      <c r="I2237" s="11"/>
      <c r="J2237" s="204">
        <v>15418.28</v>
      </c>
      <c r="K2237" s="11"/>
      <c r="M2237" s="11">
        <v>44</v>
      </c>
      <c r="N2237" s="70"/>
      <c r="P2237" s="193">
        <f t="shared" si="168"/>
        <v>350.41545454545457</v>
      </c>
      <c r="Q2237" s="11"/>
      <c r="R2237" s="11"/>
      <c r="S2237" s="11"/>
      <c r="T2237" s="171">
        <f t="shared" si="169"/>
        <v>2460.931818181818</v>
      </c>
      <c r="U2237" s="11"/>
      <c r="V2237" s="11"/>
      <c r="W2237" s="11"/>
      <c r="Y2237" s="171">
        <v>15418.28</v>
      </c>
      <c r="Z2237" s="171">
        <f t="shared" si="166"/>
        <v>20144.91</v>
      </c>
      <c r="AA2237" s="172"/>
      <c r="AB2237" s="171">
        <f t="shared" si="167"/>
        <v>13141.52</v>
      </c>
      <c r="AC2237" s="171">
        <v>17242.21</v>
      </c>
      <c r="AD2237" s="171"/>
      <c r="AE2237" s="4"/>
      <c r="AF2237" s="4"/>
    </row>
    <row r="2238" spans="1:32">
      <c r="A2238" s="56"/>
      <c r="B2238" s="192"/>
      <c r="C2238" s="11" t="s">
        <v>511</v>
      </c>
      <c r="D2238" s="11"/>
      <c r="E2238" s="11" t="s">
        <v>512</v>
      </c>
      <c r="F2238" s="11">
        <v>865931</v>
      </c>
      <c r="G2238" s="11"/>
      <c r="H2238" s="11">
        <f t="shared" si="165"/>
        <v>2718</v>
      </c>
      <c r="I2238" s="11"/>
      <c r="J2238" s="204">
        <v>134288.77000000005</v>
      </c>
      <c r="K2238" s="11"/>
      <c r="M2238" s="11">
        <v>411</v>
      </c>
      <c r="N2238" s="70"/>
      <c r="P2238" s="193">
        <f t="shared" si="168"/>
        <v>326.73666666666679</v>
      </c>
      <c r="Q2238" s="11"/>
      <c r="R2238" s="11"/>
      <c r="S2238" s="11"/>
      <c r="T2238" s="171">
        <f t="shared" si="169"/>
        <v>2106.8880778588809</v>
      </c>
      <c r="U2238" s="11"/>
      <c r="V2238" s="11"/>
      <c r="W2238" s="11"/>
      <c r="Y2238" s="171">
        <v>134288.77000000005</v>
      </c>
      <c r="Z2238" s="171">
        <f t="shared" si="166"/>
        <v>175456.36</v>
      </c>
      <c r="AA2238" s="172"/>
      <c r="AB2238" s="171">
        <f t="shared" si="167"/>
        <v>114458.86</v>
      </c>
      <c r="AC2238" s="171">
        <v>150174.68</v>
      </c>
      <c r="AD2238" s="171"/>
      <c r="AE2238" s="4"/>
      <c r="AF2238" s="4"/>
    </row>
    <row r="2239" spans="1:32">
      <c r="A2239" s="56"/>
      <c r="B2239" s="192"/>
      <c r="C2239" s="11" t="s">
        <v>513</v>
      </c>
      <c r="D2239" s="11"/>
      <c r="E2239" s="11" t="s">
        <v>133</v>
      </c>
      <c r="F2239" s="11">
        <v>41271</v>
      </c>
      <c r="G2239" s="11"/>
      <c r="H2239" s="11">
        <f t="shared" si="165"/>
        <v>130</v>
      </c>
      <c r="I2239" s="11"/>
      <c r="J2239" s="204">
        <v>5204.1400000000012</v>
      </c>
      <c r="K2239" s="11"/>
      <c r="M2239" s="11">
        <v>61</v>
      </c>
      <c r="N2239" s="70"/>
      <c r="P2239" s="193">
        <f t="shared" si="168"/>
        <v>85.313770491803297</v>
      </c>
      <c r="Q2239" s="11"/>
      <c r="R2239" s="11"/>
      <c r="S2239" s="11"/>
      <c r="T2239" s="171">
        <f t="shared" si="169"/>
        <v>676.57377049180332</v>
      </c>
      <c r="U2239" s="11"/>
      <c r="V2239" s="11"/>
      <c r="W2239" s="11"/>
      <c r="Y2239" s="171">
        <v>5204.1400000000012</v>
      </c>
      <c r="Z2239" s="171">
        <f t="shared" si="166"/>
        <v>6799.52</v>
      </c>
      <c r="AA2239" s="172"/>
      <c r="AB2239" s="171">
        <f t="shared" si="167"/>
        <v>4435.66</v>
      </c>
      <c r="AC2239" s="171">
        <v>5819.77</v>
      </c>
      <c r="AD2239" s="171"/>
      <c r="AE2239" s="4"/>
      <c r="AF2239" s="4"/>
    </row>
    <row r="2240" spans="1:32">
      <c r="A2240" s="56"/>
      <c r="B2240" s="192"/>
      <c r="C2240" s="11" t="s">
        <v>514</v>
      </c>
      <c r="D2240" s="11"/>
      <c r="E2240" s="11" t="s">
        <v>485</v>
      </c>
      <c r="F2240" s="11">
        <v>2078636</v>
      </c>
      <c r="G2240" s="11"/>
      <c r="H2240" s="11">
        <f t="shared" si="165"/>
        <v>6524</v>
      </c>
      <c r="I2240" s="11"/>
      <c r="J2240" s="204">
        <v>136609.43000000002</v>
      </c>
      <c r="K2240" s="11"/>
      <c r="M2240" s="11">
        <v>262</v>
      </c>
      <c r="N2240" s="70"/>
      <c r="P2240" s="193">
        <f t="shared" si="168"/>
        <v>521.41003816793898</v>
      </c>
      <c r="Q2240" s="11"/>
      <c r="R2240" s="11"/>
      <c r="S2240" s="11"/>
      <c r="T2240" s="171">
        <f t="shared" si="169"/>
        <v>7933.7251908396947</v>
      </c>
      <c r="U2240" s="11"/>
      <c r="V2240" s="11"/>
      <c r="W2240" s="11"/>
      <c r="Y2240" s="171">
        <v>136609.43000000002</v>
      </c>
      <c r="Z2240" s="171">
        <f t="shared" si="166"/>
        <v>178488.44</v>
      </c>
      <c r="AA2240" s="172"/>
      <c r="AB2240" s="171">
        <f t="shared" si="167"/>
        <v>116436.83</v>
      </c>
      <c r="AC2240" s="171">
        <v>152769.87</v>
      </c>
      <c r="AD2240" s="171"/>
      <c r="AE2240" s="4"/>
      <c r="AF2240" s="4"/>
    </row>
    <row r="2241" spans="1:32">
      <c r="A2241" s="56"/>
      <c r="B2241" s="192"/>
      <c r="C2241" s="11" t="s">
        <v>515</v>
      </c>
      <c r="D2241" s="11"/>
      <c r="E2241" s="11" t="s">
        <v>601</v>
      </c>
      <c r="F2241" s="11">
        <v>1422</v>
      </c>
      <c r="G2241" s="11"/>
      <c r="H2241" s="11">
        <f t="shared" si="165"/>
        <v>4</v>
      </c>
      <c r="I2241" s="11"/>
      <c r="J2241" s="204">
        <v>360.56</v>
      </c>
      <c r="K2241" s="11"/>
      <c r="M2241" s="11">
        <v>1</v>
      </c>
      <c r="N2241" s="70"/>
      <c r="P2241" s="193">
        <f t="shared" si="168"/>
        <v>360.56</v>
      </c>
      <c r="Q2241" s="11"/>
      <c r="R2241" s="11"/>
      <c r="S2241" s="11"/>
      <c r="T2241" s="171">
        <f t="shared" si="169"/>
        <v>1422</v>
      </c>
      <c r="U2241" s="11"/>
      <c r="V2241" s="11"/>
      <c r="W2241" s="11"/>
      <c r="Y2241" s="171">
        <v>360.56</v>
      </c>
      <c r="Z2241" s="171">
        <f t="shared" si="166"/>
        <v>471.09</v>
      </c>
      <c r="AA2241" s="172"/>
      <c r="AB2241" s="171">
        <f t="shared" si="167"/>
        <v>307.32</v>
      </c>
      <c r="AC2241" s="171">
        <v>403.21</v>
      </c>
      <c r="AD2241" s="171"/>
      <c r="AE2241" s="4"/>
      <c r="AF2241" s="4"/>
    </row>
    <row r="2242" spans="1:32">
      <c r="A2242" s="56"/>
      <c r="B2242" s="192"/>
      <c r="C2242" s="11" t="s">
        <v>515</v>
      </c>
      <c r="D2242" s="11"/>
      <c r="E2242" s="11" t="s">
        <v>441</v>
      </c>
      <c r="F2242" s="11">
        <v>1251</v>
      </c>
      <c r="G2242" s="11"/>
      <c r="H2242" s="11">
        <f t="shared" si="165"/>
        <v>4</v>
      </c>
      <c r="I2242" s="11"/>
      <c r="J2242" s="204">
        <v>267.52</v>
      </c>
      <c r="K2242" s="11"/>
      <c r="M2242" s="11">
        <v>3</v>
      </c>
      <c r="N2242" s="70"/>
      <c r="P2242" s="193">
        <f t="shared" si="168"/>
        <v>89.173333333333332</v>
      </c>
      <c r="Q2242" s="11"/>
      <c r="R2242" s="11"/>
      <c r="S2242" s="11"/>
      <c r="T2242" s="171">
        <f t="shared" si="169"/>
        <v>417</v>
      </c>
      <c r="U2242" s="11"/>
      <c r="V2242" s="11"/>
      <c r="W2242" s="11"/>
      <c r="Y2242" s="171">
        <v>267.52</v>
      </c>
      <c r="Z2242" s="171">
        <f t="shared" si="166"/>
        <v>349.53</v>
      </c>
      <c r="AA2242" s="172"/>
      <c r="AB2242" s="171">
        <f t="shared" si="167"/>
        <v>228.02</v>
      </c>
      <c r="AC2242" s="171">
        <v>299.17</v>
      </c>
      <c r="AD2242" s="171"/>
      <c r="AE2242" s="4"/>
      <c r="AF2242" s="4"/>
    </row>
    <row r="2243" spans="1:32">
      <c r="A2243" s="56"/>
      <c r="B2243" s="192"/>
      <c r="C2243" s="11" t="s">
        <v>515</v>
      </c>
      <c r="D2243" s="11"/>
      <c r="E2243" s="11" t="s">
        <v>516</v>
      </c>
      <c r="F2243" s="11">
        <v>93109</v>
      </c>
      <c r="G2243" s="11"/>
      <c r="H2243" s="11">
        <f t="shared" si="165"/>
        <v>292</v>
      </c>
      <c r="I2243" s="11"/>
      <c r="J2243" s="204">
        <v>16300.969999999998</v>
      </c>
      <c r="K2243" s="11"/>
      <c r="M2243" s="11">
        <v>43</v>
      </c>
      <c r="N2243" s="70"/>
      <c r="P2243" s="193">
        <f t="shared" si="168"/>
        <v>379.0923255813953</v>
      </c>
      <c r="Q2243" s="11"/>
      <c r="R2243" s="11"/>
      <c r="S2243" s="11"/>
      <c r="T2243" s="171">
        <f t="shared" si="169"/>
        <v>2165.3255813953488</v>
      </c>
      <c r="U2243" s="11"/>
      <c r="V2243" s="11"/>
      <c r="W2243" s="11"/>
      <c r="Y2243" s="171">
        <v>16300.969999999998</v>
      </c>
      <c r="Z2243" s="171">
        <f t="shared" si="166"/>
        <v>21298.2</v>
      </c>
      <c r="AA2243" s="172"/>
      <c r="AB2243" s="171">
        <f t="shared" si="167"/>
        <v>13893.87</v>
      </c>
      <c r="AC2243" s="171">
        <v>18229.32</v>
      </c>
      <c r="AD2243" s="171"/>
      <c r="AE2243" s="4"/>
      <c r="AF2243" s="4"/>
    </row>
    <row r="2244" spans="1:32">
      <c r="A2244" s="56"/>
      <c r="B2244" s="192"/>
      <c r="C2244" s="11" t="s">
        <v>517</v>
      </c>
      <c r="D2244" s="11"/>
      <c r="E2244" s="11" t="s">
        <v>93</v>
      </c>
      <c r="F2244" s="11">
        <v>430513</v>
      </c>
      <c r="G2244" s="11"/>
      <c r="H2244" s="11">
        <f t="shared" si="165"/>
        <v>1351</v>
      </c>
      <c r="I2244" s="11"/>
      <c r="J2244" s="204">
        <v>70702.780000000013</v>
      </c>
      <c r="K2244" s="11"/>
      <c r="M2244" s="11">
        <v>177</v>
      </c>
      <c r="N2244" s="70"/>
      <c r="P2244" s="193">
        <f t="shared" si="168"/>
        <v>399.45073446327689</v>
      </c>
      <c r="Q2244" s="11"/>
      <c r="R2244" s="11"/>
      <c r="S2244" s="11"/>
      <c r="T2244" s="171">
        <f t="shared" si="169"/>
        <v>2432.2768361581921</v>
      </c>
      <c r="U2244" s="11"/>
      <c r="V2244" s="11"/>
      <c r="W2244" s="11"/>
      <c r="Y2244" s="171">
        <v>70702.780000000013</v>
      </c>
      <c r="Z2244" s="171">
        <f t="shared" si="166"/>
        <v>92377.44</v>
      </c>
      <c r="AA2244" s="172"/>
      <c r="AB2244" s="171">
        <f t="shared" si="167"/>
        <v>60262.37</v>
      </c>
      <c r="AC2244" s="171">
        <v>79066.679999999993</v>
      </c>
      <c r="AD2244" s="171"/>
      <c r="AE2244" s="4"/>
      <c r="AF2244" s="4"/>
    </row>
    <row r="2245" spans="1:32">
      <c r="A2245" s="56"/>
      <c r="B2245" s="192"/>
      <c r="C2245" s="11" t="s">
        <v>518</v>
      </c>
      <c r="D2245" s="11"/>
      <c r="E2245" s="11" t="s">
        <v>86</v>
      </c>
      <c r="F2245" s="11">
        <v>1185397</v>
      </c>
      <c r="G2245" s="11"/>
      <c r="H2245" s="11">
        <f t="shared" si="165"/>
        <v>3721</v>
      </c>
      <c r="I2245" s="11"/>
      <c r="J2245" s="204">
        <v>144054.43000000008</v>
      </c>
      <c r="K2245" s="11"/>
      <c r="M2245" s="11">
        <v>175</v>
      </c>
      <c r="N2245" s="70"/>
      <c r="P2245" s="193">
        <f t="shared" si="168"/>
        <v>823.1681714285719</v>
      </c>
      <c r="Q2245" s="11"/>
      <c r="R2245" s="11"/>
      <c r="S2245" s="11"/>
      <c r="T2245" s="171">
        <f t="shared" si="169"/>
        <v>6773.6971428571433</v>
      </c>
      <c r="U2245" s="11"/>
      <c r="V2245" s="11"/>
      <c r="W2245" s="11"/>
      <c r="Y2245" s="171">
        <v>144054.43000000008</v>
      </c>
      <c r="Z2245" s="171">
        <f t="shared" si="166"/>
        <v>188215.78</v>
      </c>
      <c r="AA2245" s="172"/>
      <c r="AB2245" s="171">
        <f t="shared" si="167"/>
        <v>122782.46</v>
      </c>
      <c r="AC2245" s="171">
        <v>161095.59</v>
      </c>
      <c r="AD2245" s="171"/>
      <c r="AE2245" s="4"/>
      <c r="AF2245" s="4"/>
    </row>
    <row r="2246" spans="1:32">
      <c r="A2246" s="56"/>
      <c r="B2246" s="192"/>
      <c r="C2246" s="11" t="s">
        <v>519</v>
      </c>
      <c r="D2246" s="11"/>
      <c r="E2246" s="11" t="s">
        <v>79</v>
      </c>
      <c r="F2246" s="11">
        <v>19602032</v>
      </c>
      <c r="G2246" s="11"/>
      <c r="H2246" s="11">
        <f t="shared" si="165"/>
        <v>61523</v>
      </c>
      <c r="I2246" s="11"/>
      <c r="J2246" s="204">
        <v>1930073.7799999975</v>
      </c>
      <c r="K2246" s="11"/>
      <c r="M2246" s="11">
        <v>980</v>
      </c>
      <c r="N2246" s="70"/>
      <c r="P2246" s="193">
        <f t="shared" si="168"/>
        <v>1969.4630408163239</v>
      </c>
      <c r="Q2246" s="11"/>
      <c r="R2246" s="11"/>
      <c r="S2246" s="11"/>
      <c r="T2246" s="171">
        <f t="shared" si="169"/>
        <v>20002.073469387757</v>
      </c>
      <c r="U2246" s="11"/>
      <c r="V2246" s="11"/>
      <c r="W2246" s="11"/>
      <c r="Y2246" s="171">
        <v>1930073.7799999975</v>
      </c>
      <c r="Z2246" s="171">
        <f t="shared" si="166"/>
        <v>2521757.5</v>
      </c>
      <c r="AA2246" s="172"/>
      <c r="AB2246" s="171">
        <f t="shared" si="167"/>
        <v>1645067.12</v>
      </c>
      <c r="AC2246" s="171">
        <v>2158395.0699999998</v>
      </c>
      <c r="AD2246" s="171"/>
      <c r="AE2246" s="4"/>
      <c r="AF2246" s="4"/>
    </row>
    <row r="2247" spans="1:32">
      <c r="A2247" s="56"/>
      <c r="B2247" s="192"/>
      <c r="C2247" s="11" t="s">
        <v>519</v>
      </c>
      <c r="D2247" s="11"/>
      <c r="E2247" s="11" t="s">
        <v>444</v>
      </c>
      <c r="F2247" s="11">
        <v>10258</v>
      </c>
      <c r="G2247" s="11"/>
      <c r="H2247" s="11">
        <f t="shared" si="165"/>
        <v>32</v>
      </c>
      <c r="I2247" s="11"/>
      <c r="J2247" s="204">
        <v>895.76</v>
      </c>
      <c r="K2247" s="11"/>
      <c r="M2247" s="11">
        <v>1</v>
      </c>
      <c r="N2247" s="70"/>
      <c r="P2247" s="193">
        <f t="shared" si="168"/>
        <v>895.76</v>
      </c>
      <c r="Q2247" s="11"/>
      <c r="R2247" s="11"/>
      <c r="S2247" s="11"/>
      <c r="T2247" s="171">
        <f t="shared" si="169"/>
        <v>10258</v>
      </c>
      <c r="U2247" s="11"/>
      <c r="V2247" s="11"/>
      <c r="W2247" s="11"/>
      <c r="Y2247" s="171">
        <v>895.76</v>
      </c>
      <c r="Z2247" s="171">
        <f t="shared" si="166"/>
        <v>1170.3599999999999</v>
      </c>
      <c r="AA2247" s="172"/>
      <c r="AB2247" s="171">
        <f t="shared" si="167"/>
        <v>763.49</v>
      </c>
      <c r="AC2247" s="171">
        <v>1001.73</v>
      </c>
      <c r="AD2247" s="171"/>
      <c r="AE2247" s="4"/>
      <c r="AF2247" s="4"/>
    </row>
    <row r="2248" spans="1:32">
      <c r="A2248" s="56"/>
      <c r="B2248" s="192"/>
      <c r="C2248" s="11" t="s">
        <v>520</v>
      </c>
      <c r="D2248" s="11"/>
      <c r="E2248" s="11" t="s">
        <v>68</v>
      </c>
      <c r="F2248" s="11">
        <v>65486</v>
      </c>
      <c r="G2248" s="11"/>
      <c r="H2248" s="11">
        <f t="shared" si="165"/>
        <v>206</v>
      </c>
      <c r="I2248" s="11"/>
      <c r="J2248" s="204">
        <v>10288.59</v>
      </c>
      <c r="K2248" s="11"/>
      <c r="M2248" s="11">
        <v>47</v>
      </c>
      <c r="N2248" s="70"/>
      <c r="P2248" s="193">
        <f t="shared" si="168"/>
        <v>218.90617021276597</v>
      </c>
      <c r="Q2248" s="11"/>
      <c r="R2248" s="11"/>
      <c r="S2248" s="11"/>
      <c r="T2248" s="171">
        <f t="shared" si="169"/>
        <v>1393.3191489361702</v>
      </c>
      <c r="U2248" s="11"/>
      <c r="V2248" s="11"/>
      <c r="W2248" s="11"/>
      <c r="Y2248" s="171">
        <v>10288.59</v>
      </c>
      <c r="Z2248" s="171">
        <f t="shared" si="166"/>
        <v>13442.66</v>
      </c>
      <c r="AA2248" s="172"/>
      <c r="AB2248" s="171">
        <f t="shared" si="167"/>
        <v>8769.31</v>
      </c>
      <c r="AC2248" s="171">
        <v>11505.7</v>
      </c>
      <c r="AD2248" s="171"/>
      <c r="AE2248" s="4"/>
      <c r="AF2248" s="4"/>
    </row>
    <row r="2249" spans="1:32">
      <c r="A2249" s="56"/>
      <c r="B2249" s="192"/>
      <c r="C2249" s="11" t="s">
        <v>521</v>
      </c>
      <c r="D2249" s="11"/>
      <c r="E2249" s="11" t="s">
        <v>77</v>
      </c>
      <c r="F2249" s="11">
        <v>1019690</v>
      </c>
      <c r="G2249" s="11"/>
      <c r="H2249" s="11">
        <f t="shared" si="165"/>
        <v>3200</v>
      </c>
      <c r="I2249" s="11"/>
      <c r="J2249" s="204">
        <v>114471.33999999995</v>
      </c>
      <c r="K2249" s="11"/>
      <c r="M2249" s="11">
        <v>310</v>
      </c>
      <c r="N2249" s="70"/>
      <c r="P2249" s="193">
        <f t="shared" si="168"/>
        <v>369.26238709677403</v>
      </c>
      <c r="Q2249" s="11"/>
      <c r="R2249" s="11"/>
      <c r="S2249" s="11"/>
      <c r="T2249" s="171">
        <f t="shared" si="169"/>
        <v>3289.3225806451615</v>
      </c>
      <c r="U2249" s="11"/>
      <c r="V2249" s="11"/>
      <c r="W2249" s="11"/>
      <c r="Y2249" s="171">
        <v>114471.33999999995</v>
      </c>
      <c r="Z2249" s="171">
        <f t="shared" si="166"/>
        <v>149563.69</v>
      </c>
      <c r="AA2249" s="172"/>
      <c r="AB2249" s="171">
        <f t="shared" si="167"/>
        <v>97567.79</v>
      </c>
      <c r="AC2249" s="171">
        <v>128012.92</v>
      </c>
      <c r="AD2249" s="171"/>
      <c r="AE2249" s="4"/>
      <c r="AF2249" s="4"/>
    </row>
    <row r="2250" spans="1:32">
      <c r="A2250" s="56"/>
      <c r="B2250" s="192"/>
      <c r="C2250" s="11" t="s">
        <v>522</v>
      </c>
      <c r="D2250" s="11"/>
      <c r="E2250" s="11" t="s">
        <v>70</v>
      </c>
      <c r="F2250" s="11">
        <v>1140</v>
      </c>
      <c r="G2250" s="11"/>
      <c r="H2250" s="11">
        <f t="shared" si="165"/>
        <v>4</v>
      </c>
      <c r="I2250" s="11"/>
      <c r="J2250" s="204">
        <v>654.27</v>
      </c>
      <c r="K2250" s="11"/>
      <c r="M2250" s="11">
        <v>1</v>
      </c>
      <c r="N2250" s="70"/>
      <c r="P2250" s="193">
        <f t="shared" si="168"/>
        <v>654.27</v>
      </c>
      <c r="Q2250" s="11"/>
      <c r="R2250" s="11"/>
      <c r="S2250" s="11"/>
      <c r="T2250" s="171">
        <f t="shared" si="169"/>
        <v>1140</v>
      </c>
      <c r="U2250" s="11"/>
      <c r="V2250" s="11"/>
      <c r="W2250" s="11"/>
      <c r="Y2250" s="171">
        <v>654.27</v>
      </c>
      <c r="Z2250" s="171">
        <f t="shared" si="166"/>
        <v>854.84</v>
      </c>
      <c r="AA2250" s="172"/>
      <c r="AB2250" s="171">
        <f t="shared" si="167"/>
        <v>557.66</v>
      </c>
      <c r="AC2250" s="171">
        <v>731.67</v>
      </c>
      <c r="AD2250" s="171"/>
      <c r="AE2250" s="4"/>
      <c r="AF2250" s="4"/>
    </row>
    <row r="2251" spans="1:32">
      <c r="A2251" s="56"/>
      <c r="B2251" s="192"/>
      <c r="C2251" s="11" t="s">
        <v>522</v>
      </c>
      <c r="D2251" s="11"/>
      <c r="E2251" s="11" t="s">
        <v>57</v>
      </c>
      <c r="F2251" s="11">
        <v>372326</v>
      </c>
      <c r="G2251" s="11"/>
      <c r="H2251" s="11">
        <f t="shared" si="165"/>
        <v>1169</v>
      </c>
      <c r="I2251" s="11"/>
      <c r="J2251" s="204">
        <v>60378.30999999999</v>
      </c>
      <c r="K2251" s="11"/>
      <c r="M2251" s="11">
        <v>107</v>
      </c>
      <c r="N2251" s="70"/>
      <c r="P2251" s="193">
        <f t="shared" si="168"/>
        <v>564.28327102803735</v>
      </c>
      <c r="Q2251" s="11"/>
      <c r="R2251" s="11"/>
      <c r="S2251" s="11"/>
      <c r="T2251" s="171">
        <f t="shared" si="169"/>
        <v>3479.6822429906542</v>
      </c>
      <c r="U2251" s="11"/>
      <c r="V2251" s="11"/>
      <c r="W2251" s="11"/>
      <c r="Y2251" s="171">
        <v>60378.30999999999</v>
      </c>
      <c r="Z2251" s="171">
        <f t="shared" si="166"/>
        <v>78887.89</v>
      </c>
      <c r="AA2251" s="172"/>
      <c r="AB2251" s="171">
        <f t="shared" si="167"/>
        <v>51462.47</v>
      </c>
      <c r="AC2251" s="171">
        <v>67520.86</v>
      </c>
      <c r="AD2251" s="171"/>
      <c r="AE2251" s="4"/>
      <c r="AF2251" s="4"/>
    </row>
    <row r="2252" spans="1:32">
      <c r="A2252" s="56"/>
      <c r="B2252" s="192"/>
      <c r="C2252" s="11" t="s">
        <v>522</v>
      </c>
      <c r="D2252" s="11"/>
      <c r="E2252" s="11" t="s">
        <v>68</v>
      </c>
      <c r="F2252" s="11">
        <v>141</v>
      </c>
      <c r="G2252" s="11"/>
      <c r="H2252" s="11">
        <f t="shared" si="165"/>
        <v>0</v>
      </c>
      <c r="I2252" s="11"/>
      <c r="J2252" s="204">
        <v>75.91</v>
      </c>
      <c r="K2252" s="11"/>
      <c r="M2252" s="11">
        <v>2</v>
      </c>
      <c r="N2252" s="70"/>
      <c r="P2252" s="193">
        <f t="shared" si="168"/>
        <v>37.954999999999998</v>
      </c>
      <c r="Q2252" s="11"/>
      <c r="R2252" s="11"/>
      <c r="S2252" s="11"/>
      <c r="T2252" s="171">
        <f t="shared" si="169"/>
        <v>70.5</v>
      </c>
      <c r="U2252" s="11"/>
      <c r="V2252" s="11"/>
      <c r="W2252" s="11"/>
      <c r="Y2252" s="171">
        <v>75.91</v>
      </c>
      <c r="Z2252" s="171">
        <f t="shared" si="166"/>
        <v>99.18</v>
      </c>
      <c r="AA2252" s="172"/>
      <c r="AB2252" s="171">
        <f t="shared" si="167"/>
        <v>64.7</v>
      </c>
      <c r="AC2252" s="171">
        <v>84.89</v>
      </c>
      <c r="AD2252" s="171"/>
      <c r="AE2252" s="4"/>
      <c r="AF2252" s="4"/>
    </row>
    <row r="2253" spans="1:32">
      <c r="A2253" s="56"/>
      <c r="B2253" s="192"/>
      <c r="C2253" s="11" t="s">
        <v>524</v>
      </c>
      <c r="D2253" s="11"/>
      <c r="E2253" s="11" t="s">
        <v>53</v>
      </c>
      <c r="F2253" s="11">
        <v>3372</v>
      </c>
      <c r="G2253" s="11"/>
      <c r="H2253" s="11">
        <f t="shared" si="165"/>
        <v>11</v>
      </c>
      <c r="I2253" s="11"/>
      <c r="J2253" s="204">
        <v>536.04999999999995</v>
      </c>
      <c r="K2253" s="11"/>
      <c r="M2253" s="11">
        <v>12</v>
      </c>
      <c r="N2253" s="70"/>
      <c r="P2253" s="193">
        <f t="shared" si="168"/>
        <v>44.670833333333327</v>
      </c>
      <c r="Q2253" s="11"/>
      <c r="R2253" s="11"/>
      <c r="S2253" s="11"/>
      <c r="T2253" s="171">
        <f t="shared" si="169"/>
        <v>281</v>
      </c>
      <c r="U2253" s="11"/>
      <c r="V2253" s="11"/>
      <c r="W2253" s="11"/>
      <c r="Y2253" s="171">
        <v>536.04999999999995</v>
      </c>
      <c r="Z2253" s="171">
        <f t="shared" si="166"/>
        <v>700.38</v>
      </c>
      <c r="AA2253" s="172"/>
      <c r="AB2253" s="171">
        <f t="shared" si="167"/>
        <v>456.89</v>
      </c>
      <c r="AC2253" s="171">
        <v>599.46</v>
      </c>
      <c r="AD2253" s="171"/>
      <c r="AE2253" s="4"/>
      <c r="AF2253" s="4"/>
    </row>
    <row r="2254" spans="1:32">
      <c r="A2254" s="56"/>
      <c r="B2254" s="192"/>
      <c r="C2254" s="11" t="s">
        <v>525</v>
      </c>
      <c r="D2254" s="11"/>
      <c r="E2254" s="11" t="s">
        <v>602</v>
      </c>
      <c r="F2254" s="11">
        <v>232</v>
      </c>
      <c r="G2254" s="11"/>
      <c r="H2254" s="11">
        <f t="shared" si="165"/>
        <v>1</v>
      </c>
      <c r="I2254" s="11"/>
      <c r="J2254" s="204">
        <v>46.54</v>
      </c>
      <c r="K2254" s="11"/>
      <c r="M2254" s="11">
        <v>1</v>
      </c>
      <c r="N2254" s="70"/>
      <c r="P2254" s="193">
        <f t="shared" si="168"/>
        <v>46.54</v>
      </c>
      <c r="Q2254" s="11"/>
      <c r="R2254" s="11"/>
      <c r="S2254" s="11"/>
      <c r="T2254" s="171">
        <f t="shared" si="169"/>
        <v>232</v>
      </c>
      <c r="U2254" s="11"/>
      <c r="V2254" s="11"/>
      <c r="W2254" s="11"/>
      <c r="Y2254" s="171">
        <v>46.54</v>
      </c>
      <c r="Z2254" s="171">
        <f t="shared" si="166"/>
        <v>60.81</v>
      </c>
      <c r="AA2254" s="172"/>
      <c r="AB2254" s="171">
        <f t="shared" si="167"/>
        <v>39.67</v>
      </c>
      <c r="AC2254" s="171">
        <v>52.05</v>
      </c>
      <c r="AD2254" s="171"/>
      <c r="AE2254" s="4"/>
      <c r="AF2254" s="4"/>
    </row>
    <row r="2255" spans="1:32">
      <c r="A2255" s="56"/>
      <c r="B2255" s="192"/>
      <c r="C2255" s="11" t="s">
        <v>526</v>
      </c>
      <c r="D2255" s="11"/>
      <c r="E2255" s="11" t="s">
        <v>527</v>
      </c>
      <c r="F2255" s="11">
        <v>464816</v>
      </c>
      <c r="G2255" s="11"/>
      <c r="H2255" s="11">
        <f t="shared" si="165"/>
        <v>1459</v>
      </c>
      <c r="I2255" s="11"/>
      <c r="J2255" s="204">
        <v>82512.360000000059</v>
      </c>
      <c r="K2255" s="11"/>
      <c r="M2255" s="11">
        <v>83</v>
      </c>
      <c r="N2255" s="70"/>
      <c r="P2255" s="193">
        <f t="shared" si="168"/>
        <v>994.12481927710917</v>
      </c>
      <c r="Q2255" s="11"/>
      <c r="R2255" s="11"/>
      <c r="S2255" s="11"/>
      <c r="T2255" s="171">
        <f t="shared" si="169"/>
        <v>5600.1927710843374</v>
      </c>
      <c r="U2255" s="11"/>
      <c r="V2255" s="11"/>
      <c r="W2255" s="11"/>
      <c r="Y2255" s="171">
        <v>82512.360000000059</v>
      </c>
      <c r="Z2255" s="171">
        <f t="shared" si="166"/>
        <v>107807.36</v>
      </c>
      <c r="AA2255" s="172"/>
      <c r="AB2255" s="171">
        <f t="shared" si="167"/>
        <v>70328.070000000007</v>
      </c>
      <c r="AC2255" s="171">
        <v>92273.3</v>
      </c>
      <c r="AD2255" s="171"/>
      <c r="AE2255" s="4"/>
      <c r="AF2255" s="4"/>
    </row>
    <row r="2256" spans="1:32">
      <c r="A2256" s="56"/>
      <c r="B2256" s="192"/>
      <c r="C2256" s="11" t="s">
        <v>526</v>
      </c>
      <c r="D2256" s="11"/>
      <c r="E2256" s="11" t="s">
        <v>156</v>
      </c>
      <c r="F2256" s="11">
        <v>1</v>
      </c>
      <c r="G2256" s="11"/>
      <c r="H2256" s="11">
        <f t="shared" si="165"/>
        <v>0</v>
      </c>
      <c r="I2256" s="11"/>
      <c r="J2256" s="204">
        <v>30.33</v>
      </c>
      <c r="K2256" s="11"/>
      <c r="M2256" s="11">
        <v>1</v>
      </c>
      <c r="N2256" s="70"/>
      <c r="P2256" s="193">
        <f t="shared" si="168"/>
        <v>30.33</v>
      </c>
      <c r="Q2256" s="11"/>
      <c r="R2256" s="11"/>
      <c r="S2256" s="11"/>
      <c r="T2256" s="171">
        <f t="shared" si="169"/>
        <v>1</v>
      </c>
      <c r="U2256" s="11"/>
      <c r="V2256" s="11"/>
      <c r="W2256" s="11"/>
      <c r="Y2256" s="171">
        <v>30.33</v>
      </c>
      <c r="Z2256" s="171">
        <f t="shared" si="166"/>
        <v>39.630000000000003</v>
      </c>
      <c r="AA2256" s="172"/>
      <c r="AB2256" s="171">
        <f t="shared" si="167"/>
        <v>25.85</v>
      </c>
      <c r="AC2256" s="171">
        <v>33.92</v>
      </c>
      <c r="AD2256" s="171"/>
      <c r="AE2256" s="4"/>
      <c r="AF2256" s="4"/>
    </row>
    <row r="2257" spans="1:32">
      <c r="A2257" s="56"/>
      <c r="B2257" s="192"/>
      <c r="C2257" s="11" t="s">
        <v>526</v>
      </c>
      <c r="D2257" s="11"/>
      <c r="E2257" s="11" t="s">
        <v>115</v>
      </c>
      <c r="F2257" s="11">
        <v>7917</v>
      </c>
      <c r="G2257" s="11"/>
      <c r="H2257" s="11">
        <f t="shared" si="165"/>
        <v>25</v>
      </c>
      <c r="I2257" s="11"/>
      <c r="J2257" s="204">
        <v>1363.0600000000002</v>
      </c>
      <c r="K2257" s="11"/>
      <c r="M2257" s="11">
        <v>4</v>
      </c>
      <c r="N2257" s="70"/>
      <c r="P2257" s="193">
        <f t="shared" si="168"/>
        <v>340.76500000000004</v>
      </c>
      <c r="Q2257" s="11"/>
      <c r="R2257" s="11"/>
      <c r="S2257" s="11"/>
      <c r="T2257" s="171">
        <f t="shared" si="169"/>
        <v>1979.25</v>
      </c>
      <c r="U2257" s="11"/>
      <c r="V2257" s="11"/>
      <c r="W2257" s="11"/>
      <c r="Y2257" s="171">
        <v>1363.0600000000002</v>
      </c>
      <c r="Z2257" s="171">
        <f t="shared" si="166"/>
        <v>1780.92</v>
      </c>
      <c r="AA2257" s="172"/>
      <c r="AB2257" s="171">
        <f t="shared" si="167"/>
        <v>1161.78</v>
      </c>
      <c r="AC2257" s="171">
        <v>1524.31</v>
      </c>
      <c r="AD2257" s="171"/>
      <c r="AE2257" s="4"/>
      <c r="AF2257" s="4"/>
    </row>
    <row r="2258" spans="1:32">
      <c r="A2258" s="56"/>
      <c r="B2258" s="192"/>
      <c r="C2258" s="11" t="s">
        <v>528</v>
      </c>
      <c r="D2258" s="11"/>
      <c r="E2258" s="11" t="s">
        <v>322</v>
      </c>
      <c r="F2258" s="11">
        <v>1579028</v>
      </c>
      <c r="G2258" s="11"/>
      <c r="H2258" s="11">
        <f t="shared" si="165"/>
        <v>4956</v>
      </c>
      <c r="I2258" s="11"/>
      <c r="J2258" s="204">
        <v>187291.78</v>
      </c>
      <c r="K2258" s="11"/>
      <c r="M2258" s="11">
        <v>525</v>
      </c>
      <c r="N2258" s="70"/>
      <c r="P2258" s="193">
        <f t="shared" si="168"/>
        <v>356.74624761904761</v>
      </c>
      <c r="Q2258" s="11"/>
      <c r="R2258" s="11"/>
      <c r="S2258" s="11"/>
      <c r="T2258" s="171">
        <f t="shared" si="169"/>
        <v>3007.672380952381</v>
      </c>
      <c r="U2258" s="11"/>
      <c r="V2258" s="11"/>
      <c r="W2258" s="11"/>
      <c r="Y2258" s="171">
        <v>187291.78</v>
      </c>
      <c r="Z2258" s="171">
        <f t="shared" si="166"/>
        <v>244707.98</v>
      </c>
      <c r="AA2258" s="172"/>
      <c r="AB2258" s="171">
        <f t="shared" si="167"/>
        <v>159635.12</v>
      </c>
      <c r="AC2258" s="171">
        <v>209447.77</v>
      </c>
      <c r="AD2258" s="171"/>
      <c r="AE2258" s="4"/>
      <c r="AF2258" s="4"/>
    </row>
    <row r="2259" spans="1:32">
      <c r="A2259" s="56"/>
      <c r="B2259" s="192"/>
      <c r="C2259" s="11" t="s">
        <v>529</v>
      </c>
      <c r="D2259" s="11"/>
      <c r="E2259" s="11" t="s">
        <v>119</v>
      </c>
      <c r="F2259" s="11">
        <v>8935029</v>
      </c>
      <c r="G2259" s="11"/>
      <c r="H2259" s="11">
        <f t="shared" si="165"/>
        <v>28044</v>
      </c>
      <c r="I2259" s="11"/>
      <c r="J2259" s="204">
        <v>977404.96999999939</v>
      </c>
      <c r="K2259" s="11"/>
      <c r="M2259" s="11">
        <v>1517</v>
      </c>
      <c r="N2259" s="70"/>
      <c r="P2259" s="193">
        <f t="shared" si="168"/>
        <v>644.30123269611033</v>
      </c>
      <c r="Q2259" s="11"/>
      <c r="R2259" s="11"/>
      <c r="S2259" s="11"/>
      <c r="T2259" s="171">
        <f t="shared" si="169"/>
        <v>5889.9334212261037</v>
      </c>
      <c r="U2259" s="11"/>
      <c r="V2259" s="11"/>
      <c r="W2259" s="11"/>
      <c r="Y2259" s="171">
        <v>977404.96999999939</v>
      </c>
      <c r="Z2259" s="171">
        <f t="shared" si="166"/>
        <v>1277038.3899999999</v>
      </c>
      <c r="AA2259" s="172"/>
      <c r="AB2259" s="171">
        <f t="shared" si="167"/>
        <v>833075.29</v>
      </c>
      <c r="AC2259" s="171">
        <v>1093028.72</v>
      </c>
      <c r="AD2259" s="171"/>
      <c r="AE2259" s="4"/>
      <c r="AF2259" s="4"/>
    </row>
    <row r="2260" spans="1:32">
      <c r="A2260" s="56"/>
      <c r="B2260" s="192"/>
      <c r="C2260" s="11" t="s">
        <v>529</v>
      </c>
      <c r="D2260" s="11"/>
      <c r="E2260" s="11" t="s">
        <v>300</v>
      </c>
      <c r="F2260" s="11">
        <v>372</v>
      </c>
      <c r="G2260" s="11"/>
      <c r="H2260" s="11">
        <f t="shared" si="165"/>
        <v>1</v>
      </c>
      <c r="I2260" s="11"/>
      <c r="J2260" s="204">
        <v>23.78</v>
      </c>
      <c r="K2260" s="11"/>
      <c r="M2260" s="11">
        <v>1</v>
      </c>
      <c r="N2260" s="70"/>
      <c r="P2260" s="193">
        <f t="shared" si="168"/>
        <v>23.78</v>
      </c>
      <c r="Q2260" s="11"/>
      <c r="R2260" s="11"/>
      <c r="S2260" s="11"/>
      <c r="T2260" s="171">
        <f t="shared" si="169"/>
        <v>372</v>
      </c>
      <c r="U2260" s="11"/>
      <c r="V2260" s="11"/>
      <c r="W2260" s="11"/>
      <c r="Y2260" s="171">
        <v>23.78</v>
      </c>
      <c r="Z2260" s="171">
        <f t="shared" si="166"/>
        <v>31.07</v>
      </c>
      <c r="AA2260" s="172"/>
      <c r="AB2260" s="171">
        <f t="shared" si="167"/>
        <v>20.27</v>
      </c>
      <c r="AC2260" s="171">
        <v>26.59</v>
      </c>
      <c r="AD2260" s="171"/>
      <c r="AE2260" s="4"/>
      <c r="AF2260" s="4"/>
    </row>
    <row r="2261" spans="1:32">
      <c r="A2261" s="56"/>
      <c r="B2261" s="192"/>
      <c r="C2261" s="11" t="s">
        <v>529</v>
      </c>
      <c r="D2261" s="11"/>
      <c r="E2261" s="11" t="s">
        <v>96</v>
      </c>
      <c r="F2261" s="11">
        <v>380687</v>
      </c>
      <c r="G2261" s="11"/>
      <c r="H2261" s="11">
        <f t="shared" si="165"/>
        <v>1195</v>
      </c>
      <c r="I2261" s="11"/>
      <c r="J2261" s="204">
        <v>26053.73</v>
      </c>
      <c r="K2261" s="11"/>
      <c r="M2261" s="11">
        <v>12</v>
      </c>
      <c r="N2261" s="70"/>
      <c r="P2261" s="193">
        <f t="shared" si="168"/>
        <v>2171.1441666666665</v>
      </c>
      <c r="Q2261" s="11"/>
      <c r="R2261" s="11"/>
      <c r="S2261" s="11"/>
      <c r="T2261" s="171">
        <f t="shared" si="169"/>
        <v>31723.916666666668</v>
      </c>
      <c r="U2261" s="11"/>
      <c r="V2261" s="11"/>
      <c r="W2261" s="11"/>
      <c r="Y2261" s="171">
        <v>26053.73</v>
      </c>
      <c r="Z2261" s="171">
        <f t="shared" si="166"/>
        <v>34040.769999999997</v>
      </c>
      <c r="AA2261" s="172"/>
      <c r="AB2261" s="171">
        <f t="shared" si="167"/>
        <v>22206.47</v>
      </c>
      <c r="AC2261" s="171">
        <v>29135.8</v>
      </c>
      <c r="AD2261" s="171"/>
      <c r="AE2261" s="4"/>
      <c r="AF2261" s="4"/>
    </row>
    <row r="2262" spans="1:32">
      <c r="A2262" s="56"/>
      <c r="B2262" s="192"/>
      <c r="C2262" s="11" t="s">
        <v>529</v>
      </c>
      <c r="D2262" s="11"/>
      <c r="E2262" s="11" t="s">
        <v>603</v>
      </c>
      <c r="F2262" s="11">
        <v>348</v>
      </c>
      <c r="G2262" s="11"/>
      <c r="H2262" s="11">
        <f t="shared" si="165"/>
        <v>1</v>
      </c>
      <c r="I2262" s="11"/>
      <c r="J2262" s="204">
        <v>36.729999999999997</v>
      </c>
      <c r="K2262" s="11"/>
      <c r="M2262" s="11">
        <v>1</v>
      </c>
      <c r="N2262" s="70"/>
      <c r="P2262" s="193">
        <f t="shared" si="168"/>
        <v>36.729999999999997</v>
      </c>
      <c r="Q2262" s="11"/>
      <c r="R2262" s="11"/>
      <c r="S2262" s="11"/>
      <c r="T2262" s="171">
        <f t="shared" si="169"/>
        <v>348</v>
      </c>
      <c r="U2262" s="11"/>
      <c r="V2262" s="11"/>
      <c r="W2262" s="11"/>
      <c r="Y2262" s="171">
        <v>36.729999999999997</v>
      </c>
      <c r="Z2262" s="171">
        <f t="shared" si="166"/>
        <v>47.99</v>
      </c>
      <c r="AA2262" s="172"/>
      <c r="AB2262" s="171">
        <f t="shared" si="167"/>
        <v>31.31</v>
      </c>
      <c r="AC2262" s="171">
        <v>41.08</v>
      </c>
      <c r="AD2262" s="171"/>
      <c r="AE2262" s="4"/>
      <c r="AF2262" s="4"/>
    </row>
    <row r="2263" spans="1:32">
      <c r="A2263" s="56"/>
      <c r="B2263" s="192"/>
      <c r="C2263" s="11" t="s">
        <v>530</v>
      </c>
      <c r="D2263" s="11"/>
      <c r="E2263" s="11" t="s">
        <v>133</v>
      </c>
      <c r="F2263" s="11">
        <v>2096395</v>
      </c>
      <c r="G2263" s="11"/>
      <c r="H2263" s="11">
        <f t="shared" si="165"/>
        <v>6580</v>
      </c>
      <c r="I2263" s="11"/>
      <c r="J2263" s="204">
        <v>134625.63000000003</v>
      </c>
      <c r="K2263" s="11"/>
      <c r="M2263" s="11">
        <v>165</v>
      </c>
      <c r="N2263" s="70"/>
      <c r="P2263" s="193">
        <f t="shared" si="168"/>
        <v>815.91290909090935</v>
      </c>
      <c r="Q2263" s="11"/>
      <c r="R2263" s="11"/>
      <c r="S2263" s="11"/>
      <c r="T2263" s="171">
        <f t="shared" si="169"/>
        <v>12705.424242424242</v>
      </c>
      <c r="U2263" s="11"/>
      <c r="V2263" s="11"/>
      <c r="W2263" s="11"/>
      <c r="Y2263" s="171">
        <v>134625.63000000003</v>
      </c>
      <c r="Z2263" s="171">
        <f t="shared" si="166"/>
        <v>175896.48</v>
      </c>
      <c r="AA2263" s="172"/>
      <c r="AB2263" s="171">
        <f t="shared" si="167"/>
        <v>114745.98</v>
      </c>
      <c r="AC2263" s="171">
        <v>150551.39000000001</v>
      </c>
      <c r="AD2263" s="171"/>
      <c r="AE2263" s="4"/>
      <c r="AF2263" s="4"/>
    </row>
    <row r="2264" spans="1:32">
      <c r="A2264" s="56"/>
      <c r="B2264" s="192"/>
      <c r="C2264" s="11" t="s">
        <v>530</v>
      </c>
      <c r="D2264" s="11"/>
      <c r="E2264" s="11" t="s">
        <v>59</v>
      </c>
      <c r="F2264" s="11">
        <v>1345</v>
      </c>
      <c r="G2264" s="11"/>
      <c r="H2264" s="11">
        <f t="shared" si="165"/>
        <v>4</v>
      </c>
      <c r="I2264" s="11"/>
      <c r="J2264" s="204">
        <v>399.65</v>
      </c>
      <c r="K2264" s="11"/>
      <c r="M2264" s="11">
        <v>1</v>
      </c>
      <c r="N2264" s="70"/>
      <c r="P2264" s="193">
        <f t="shared" si="168"/>
        <v>399.65</v>
      </c>
      <c r="Q2264" s="11"/>
      <c r="R2264" s="11"/>
      <c r="S2264" s="11"/>
      <c r="T2264" s="171">
        <f t="shared" si="169"/>
        <v>1345</v>
      </c>
      <c r="U2264" s="11"/>
      <c r="V2264" s="11"/>
      <c r="W2264" s="11"/>
      <c r="Y2264" s="171">
        <v>399.65</v>
      </c>
      <c r="Z2264" s="171">
        <f t="shared" si="166"/>
        <v>522.16999999999996</v>
      </c>
      <c r="AA2264" s="172"/>
      <c r="AB2264" s="171">
        <f t="shared" si="167"/>
        <v>340.64</v>
      </c>
      <c r="AC2264" s="171">
        <v>446.93</v>
      </c>
      <c r="AD2264" s="171"/>
      <c r="AE2264" s="4"/>
      <c r="AF2264" s="4"/>
    </row>
    <row r="2265" spans="1:32">
      <c r="A2265" s="56"/>
      <c r="B2265" s="192"/>
      <c r="C2265" s="11" t="s">
        <v>604</v>
      </c>
      <c r="D2265" s="11"/>
      <c r="E2265" s="11" t="s">
        <v>59</v>
      </c>
      <c r="F2265" s="11">
        <v>-2621</v>
      </c>
      <c r="G2265" s="11"/>
      <c r="H2265" s="11">
        <f t="shared" si="165"/>
        <v>-8</v>
      </c>
      <c r="I2265" s="11"/>
      <c r="J2265" s="204">
        <v>-185.39999999999995</v>
      </c>
      <c r="K2265" s="11"/>
      <c r="M2265" s="11">
        <v>3</v>
      </c>
      <c r="N2265" s="70"/>
      <c r="P2265" s="193">
        <f t="shared" si="168"/>
        <v>-61.799999999999983</v>
      </c>
      <c r="Q2265" s="11"/>
      <c r="R2265" s="11"/>
      <c r="S2265" s="11"/>
      <c r="T2265" s="171">
        <f t="shared" si="169"/>
        <v>-873.66666666666663</v>
      </c>
      <c r="U2265" s="11"/>
      <c r="V2265" s="11"/>
      <c r="W2265" s="11"/>
      <c r="Y2265" s="171">
        <v>-185.39999999999995</v>
      </c>
      <c r="Z2265" s="171">
        <f t="shared" si="166"/>
        <v>-242.24</v>
      </c>
      <c r="AA2265" s="172"/>
      <c r="AB2265" s="171">
        <f t="shared" si="167"/>
        <v>-158.02000000000001</v>
      </c>
      <c r="AC2265" s="171">
        <v>-207.33</v>
      </c>
      <c r="AD2265" s="171"/>
      <c r="AE2265" s="4"/>
      <c r="AF2265" s="4"/>
    </row>
    <row r="2266" spans="1:32">
      <c r="A2266" s="56"/>
      <c r="B2266" s="192"/>
      <c r="C2266" s="11" t="s">
        <v>532</v>
      </c>
      <c r="D2266" s="11"/>
      <c r="E2266" s="11" t="s">
        <v>533</v>
      </c>
      <c r="F2266" s="11">
        <v>1245881</v>
      </c>
      <c r="G2266" s="11"/>
      <c r="H2266" s="11">
        <f t="shared" si="165"/>
        <v>3910</v>
      </c>
      <c r="I2266" s="11"/>
      <c r="J2266" s="204">
        <v>136025.87000000011</v>
      </c>
      <c r="K2266" s="11"/>
      <c r="M2266" s="11">
        <v>643</v>
      </c>
      <c r="N2266" s="70"/>
      <c r="P2266" s="193">
        <f t="shared" si="168"/>
        <v>211.54878693623655</v>
      </c>
      <c r="Q2266" s="11"/>
      <c r="R2266" s="11"/>
      <c r="S2266" s="11"/>
      <c r="T2266" s="171">
        <f t="shared" si="169"/>
        <v>1937.6065318818041</v>
      </c>
      <c r="U2266" s="11"/>
      <c r="V2266" s="11"/>
      <c r="W2266" s="11"/>
      <c r="Y2266" s="171">
        <v>136025.87000000011</v>
      </c>
      <c r="Z2266" s="171">
        <f t="shared" si="166"/>
        <v>177725.98</v>
      </c>
      <c r="AA2266" s="172"/>
      <c r="AB2266" s="171">
        <f t="shared" si="167"/>
        <v>115939.45</v>
      </c>
      <c r="AC2266" s="171">
        <v>152117.28</v>
      </c>
      <c r="AD2266" s="171"/>
      <c r="AE2266" s="4"/>
      <c r="AF2266" s="4"/>
    </row>
    <row r="2267" spans="1:32">
      <c r="A2267" s="56"/>
      <c r="B2267" s="192"/>
      <c r="C2267" s="11" t="s">
        <v>535</v>
      </c>
      <c r="D2267" s="11"/>
      <c r="E2267" s="11" t="s">
        <v>156</v>
      </c>
      <c r="F2267" s="11">
        <v>518832</v>
      </c>
      <c r="G2267" s="11"/>
      <c r="H2267" s="11">
        <f t="shared" si="165"/>
        <v>1628</v>
      </c>
      <c r="I2267" s="11"/>
      <c r="J2267" s="204">
        <v>74112.609999999971</v>
      </c>
      <c r="K2267" s="11"/>
      <c r="M2267" s="11">
        <v>236</v>
      </c>
      <c r="N2267" s="70"/>
      <c r="P2267" s="193">
        <f t="shared" si="168"/>
        <v>314.03648305084732</v>
      </c>
      <c r="Q2267" s="11"/>
      <c r="R2267" s="11"/>
      <c r="S2267" s="11"/>
      <c r="T2267" s="171">
        <f t="shared" si="169"/>
        <v>2198.4406779661017</v>
      </c>
      <c r="U2267" s="11"/>
      <c r="V2267" s="11"/>
      <c r="W2267" s="11"/>
      <c r="Y2267" s="171">
        <v>74112.609999999971</v>
      </c>
      <c r="Z2267" s="171">
        <f t="shared" si="166"/>
        <v>96832.58</v>
      </c>
      <c r="AA2267" s="172"/>
      <c r="AB2267" s="171">
        <f t="shared" si="167"/>
        <v>63168.68</v>
      </c>
      <c r="AC2267" s="171">
        <v>82879.88</v>
      </c>
      <c r="AD2267" s="171"/>
      <c r="AE2267" s="4"/>
      <c r="AF2267" s="4"/>
    </row>
    <row r="2268" spans="1:32">
      <c r="A2268" s="56"/>
      <c r="B2268" s="192"/>
      <c r="C2268" s="11" t="s">
        <v>536</v>
      </c>
      <c r="D2268" s="11"/>
      <c r="E2268" s="11" t="s">
        <v>77</v>
      </c>
      <c r="F2268" s="11">
        <v>106</v>
      </c>
      <c r="G2268" s="11"/>
      <c r="H2268" s="11">
        <f t="shared" si="165"/>
        <v>0</v>
      </c>
      <c r="I2268" s="11"/>
      <c r="J2268" s="204">
        <v>49.789999999999992</v>
      </c>
      <c r="K2268" s="11"/>
      <c r="M2268" s="11">
        <v>3</v>
      </c>
      <c r="N2268" s="70"/>
      <c r="P2268" s="193">
        <f t="shared" si="168"/>
        <v>16.596666666666664</v>
      </c>
      <c r="Q2268" s="11"/>
      <c r="R2268" s="11"/>
      <c r="S2268" s="11"/>
      <c r="T2268" s="171">
        <f t="shared" si="169"/>
        <v>35.333333333333336</v>
      </c>
      <c r="U2268" s="11"/>
      <c r="V2268" s="11"/>
      <c r="W2268" s="11"/>
      <c r="Y2268" s="171">
        <v>49.789999999999992</v>
      </c>
      <c r="Z2268" s="171">
        <f t="shared" si="166"/>
        <v>65.05</v>
      </c>
      <c r="AA2268" s="172"/>
      <c r="AB2268" s="171">
        <f t="shared" si="167"/>
        <v>42.44</v>
      </c>
      <c r="AC2268" s="171">
        <v>55.68</v>
      </c>
      <c r="AD2268" s="171"/>
      <c r="AE2268" s="4"/>
      <c r="AF2268" s="4"/>
    </row>
    <row r="2269" spans="1:32">
      <c r="A2269" s="56"/>
      <c r="B2269" s="192"/>
      <c r="C2269" s="11" t="s">
        <v>537</v>
      </c>
      <c r="D2269" s="11"/>
      <c r="E2269" s="11" t="s">
        <v>144</v>
      </c>
      <c r="F2269" s="11">
        <v>730725</v>
      </c>
      <c r="G2269" s="11"/>
      <c r="H2269" s="11">
        <f t="shared" si="165"/>
        <v>2293</v>
      </c>
      <c r="I2269" s="11"/>
      <c r="J2269" s="204">
        <v>124274.95000000004</v>
      </c>
      <c r="K2269" s="11"/>
      <c r="M2269" s="11">
        <v>126</v>
      </c>
      <c r="N2269" s="70"/>
      <c r="P2269" s="193">
        <f t="shared" si="168"/>
        <v>986.30912698412726</v>
      </c>
      <c r="Q2269" s="11"/>
      <c r="R2269" s="11"/>
      <c r="S2269" s="11"/>
      <c r="T2269" s="171">
        <f t="shared" si="169"/>
        <v>5799.4047619047615</v>
      </c>
      <c r="U2269" s="11"/>
      <c r="V2269" s="11"/>
      <c r="W2269" s="11"/>
      <c r="Y2269" s="171">
        <v>124274.95000000004</v>
      </c>
      <c r="Z2269" s="171">
        <f t="shared" si="166"/>
        <v>162372.70000000001</v>
      </c>
      <c r="AA2269" s="172"/>
      <c r="AB2269" s="171">
        <f t="shared" si="167"/>
        <v>105923.74</v>
      </c>
      <c r="AC2269" s="171">
        <v>138976.26</v>
      </c>
      <c r="AD2269" s="171"/>
      <c r="AE2269" s="4"/>
      <c r="AF2269" s="4"/>
    </row>
    <row r="2270" spans="1:32">
      <c r="A2270" s="56"/>
      <c r="B2270" s="192"/>
      <c r="C2270" s="11" t="s">
        <v>537</v>
      </c>
      <c r="D2270" s="11"/>
      <c r="E2270" s="11" t="s">
        <v>87</v>
      </c>
      <c r="F2270" s="11">
        <v>1602</v>
      </c>
      <c r="G2270" s="11"/>
      <c r="H2270" s="11">
        <f t="shared" si="165"/>
        <v>5</v>
      </c>
      <c r="I2270" s="11"/>
      <c r="J2270" s="204">
        <v>939.21</v>
      </c>
      <c r="K2270" s="11"/>
      <c r="M2270" s="11">
        <v>4</v>
      </c>
      <c r="N2270" s="70"/>
      <c r="P2270" s="193">
        <f t="shared" si="168"/>
        <v>234.80250000000001</v>
      </c>
      <c r="Q2270" s="11"/>
      <c r="R2270" s="11"/>
      <c r="S2270" s="11"/>
      <c r="T2270" s="171">
        <f t="shared" si="169"/>
        <v>400.5</v>
      </c>
      <c r="U2270" s="11"/>
      <c r="V2270" s="11"/>
      <c r="W2270" s="11"/>
      <c r="Y2270" s="171">
        <v>939.21</v>
      </c>
      <c r="Z2270" s="171">
        <f t="shared" si="166"/>
        <v>1227.1300000000001</v>
      </c>
      <c r="AA2270" s="172"/>
      <c r="AB2270" s="171">
        <f t="shared" si="167"/>
        <v>800.52</v>
      </c>
      <c r="AC2270" s="171">
        <v>1050.32</v>
      </c>
      <c r="AD2270" s="171"/>
      <c r="AE2270" s="4"/>
      <c r="AF2270" s="4"/>
    </row>
    <row r="2271" spans="1:32">
      <c r="A2271" s="56"/>
      <c r="B2271" s="192"/>
      <c r="C2271" s="11" t="s">
        <v>537</v>
      </c>
      <c r="D2271" s="11"/>
      <c r="E2271" s="11" t="s">
        <v>605</v>
      </c>
      <c r="F2271" s="11">
        <v>256</v>
      </c>
      <c r="G2271" s="11"/>
      <c r="H2271" s="11">
        <f t="shared" si="165"/>
        <v>1</v>
      </c>
      <c r="I2271" s="11"/>
      <c r="J2271" s="204">
        <v>149.99</v>
      </c>
      <c r="K2271" s="11"/>
      <c r="M2271" s="11">
        <v>1</v>
      </c>
      <c r="N2271" s="70"/>
      <c r="P2271" s="193">
        <f t="shared" si="168"/>
        <v>149.99</v>
      </c>
      <c r="Q2271" s="11"/>
      <c r="R2271" s="11"/>
      <c r="S2271" s="11"/>
      <c r="T2271" s="171">
        <f t="shared" si="169"/>
        <v>256</v>
      </c>
      <c r="U2271" s="11"/>
      <c r="V2271" s="11"/>
      <c r="W2271" s="11"/>
      <c r="Y2271" s="171">
        <v>149.99</v>
      </c>
      <c r="Z2271" s="171">
        <f t="shared" si="166"/>
        <v>195.97</v>
      </c>
      <c r="AA2271" s="172"/>
      <c r="AB2271" s="171">
        <f t="shared" si="167"/>
        <v>127.84</v>
      </c>
      <c r="AC2271" s="171">
        <v>167.73</v>
      </c>
      <c r="AD2271" s="171"/>
      <c r="AE2271" s="4"/>
      <c r="AF2271" s="4"/>
    </row>
    <row r="2272" spans="1:32">
      <c r="A2272" s="56"/>
      <c r="B2272" s="192"/>
      <c r="C2272" s="11" t="s">
        <v>538</v>
      </c>
      <c r="D2272" s="11"/>
      <c r="E2272" s="11" t="s">
        <v>539</v>
      </c>
      <c r="F2272" s="11">
        <v>48865</v>
      </c>
      <c r="G2272" s="11"/>
      <c r="H2272" s="11">
        <f t="shared" si="165"/>
        <v>153</v>
      </c>
      <c r="I2272" s="11"/>
      <c r="J2272" s="204">
        <v>8414.5500000000011</v>
      </c>
      <c r="K2272" s="11"/>
      <c r="M2272" s="11">
        <v>7</v>
      </c>
      <c r="N2272" s="70"/>
      <c r="P2272" s="193">
        <f t="shared" si="168"/>
        <v>1202.0785714285716</v>
      </c>
      <c r="Q2272" s="11"/>
      <c r="R2272" s="11"/>
      <c r="S2272" s="11"/>
      <c r="T2272" s="171">
        <f t="shared" si="169"/>
        <v>6980.7142857142853</v>
      </c>
      <c r="U2272" s="11"/>
      <c r="V2272" s="11"/>
      <c r="W2272" s="11"/>
      <c r="Y2272" s="171">
        <v>8414.5500000000011</v>
      </c>
      <c r="Z2272" s="171">
        <f t="shared" si="166"/>
        <v>10994.12</v>
      </c>
      <c r="AA2272" s="172"/>
      <c r="AB2272" s="171">
        <f t="shared" si="167"/>
        <v>7172.01</v>
      </c>
      <c r="AC2272" s="171">
        <v>9409.9599999999991</v>
      </c>
      <c r="AD2272" s="171"/>
      <c r="AE2272" s="4"/>
      <c r="AF2272" s="4"/>
    </row>
    <row r="2273" spans="1:32">
      <c r="A2273" s="56"/>
      <c r="B2273" s="192"/>
      <c r="C2273" s="11" t="s">
        <v>538</v>
      </c>
      <c r="D2273" s="11"/>
      <c r="E2273" s="11" t="s">
        <v>335</v>
      </c>
      <c r="F2273" s="11">
        <v>4729686</v>
      </c>
      <c r="G2273" s="11"/>
      <c r="H2273" s="11">
        <f t="shared" si="165"/>
        <v>14845</v>
      </c>
      <c r="I2273" s="11"/>
      <c r="J2273" s="204">
        <v>386363.74</v>
      </c>
      <c r="K2273" s="11"/>
      <c r="M2273" s="11">
        <v>337</v>
      </c>
      <c r="N2273" s="70"/>
      <c r="P2273" s="193">
        <f t="shared" si="168"/>
        <v>1146.4799406528189</v>
      </c>
      <c r="Q2273" s="11"/>
      <c r="R2273" s="11"/>
      <c r="S2273" s="11"/>
      <c r="T2273" s="171">
        <f t="shared" si="169"/>
        <v>14034.676557863502</v>
      </c>
      <c r="U2273" s="11"/>
      <c r="V2273" s="11"/>
      <c r="W2273" s="11"/>
      <c r="Y2273" s="171">
        <v>386363.74</v>
      </c>
      <c r="Z2273" s="171">
        <f t="shared" si="166"/>
        <v>504807.47</v>
      </c>
      <c r="AA2273" s="172"/>
      <c r="AB2273" s="171">
        <f t="shared" si="167"/>
        <v>329310.88</v>
      </c>
      <c r="AC2273" s="171">
        <v>432069.28</v>
      </c>
      <c r="AD2273" s="171"/>
      <c r="AE2273" s="4"/>
      <c r="AF2273" s="4"/>
    </row>
    <row r="2274" spans="1:32">
      <c r="A2274" s="56"/>
      <c r="B2274" s="192"/>
      <c r="C2274" s="11" t="s">
        <v>538</v>
      </c>
      <c r="D2274" s="11"/>
      <c r="E2274" s="11" t="s">
        <v>173</v>
      </c>
      <c r="F2274" s="11">
        <v>571</v>
      </c>
      <c r="G2274" s="11"/>
      <c r="H2274" s="11">
        <f t="shared" si="165"/>
        <v>2</v>
      </c>
      <c r="I2274" s="11"/>
      <c r="J2274" s="204">
        <v>90.52</v>
      </c>
      <c r="K2274" s="11"/>
      <c r="M2274" s="11">
        <v>2</v>
      </c>
      <c r="N2274" s="70"/>
      <c r="P2274" s="193">
        <f t="shared" si="168"/>
        <v>45.26</v>
      </c>
      <c r="Q2274" s="11"/>
      <c r="R2274" s="11"/>
      <c r="S2274" s="11"/>
      <c r="T2274" s="171">
        <f t="shared" si="169"/>
        <v>285.5</v>
      </c>
      <c r="U2274" s="11"/>
      <c r="V2274" s="11"/>
      <c r="W2274" s="11"/>
      <c r="Y2274" s="171">
        <v>90.52</v>
      </c>
      <c r="Z2274" s="171">
        <f t="shared" si="166"/>
        <v>118.27</v>
      </c>
      <c r="AA2274" s="172"/>
      <c r="AB2274" s="171">
        <f t="shared" si="167"/>
        <v>77.150000000000006</v>
      </c>
      <c r="AC2274" s="171">
        <v>101.23</v>
      </c>
      <c r="AD2274" s="171"/>
      <c r="AE2274" s="4"/>
      <c r="AF2274" s="4"/>
    </row>
    <row r="2275" spans="1:32">
      <c r="A2275" s="56"/>
      <c r="B2275" s="192"/>
      <c r="C2275" s="11" t="s">
        <v>538</v>
      </c>
      <c r="D2275" s="11"/>
      <c r="E2275" s="11" t="s">
        <v>485</v>
      </c>
      <c r="F2275" s="11">
        <v>466</v>
      </c>
      <c r="G2275" s="11"/>
      <c r="H2275" s="11">
        <f t="shared" si="165"/>
        <v>1</v>
      </c>
      <c r="I2275" s="11"/>
      <c r="J2275" s="204">
        <v>75.709999999999994</v>
      </c>
      <c r="K2275" s="11"/>
      <c r="M2275" s="11">
        <v>1</v>
      </c>
      <c r="N2275" s="70"/>
      <c r="P2275" s="193">
        <f t="shared" si="168"/>
        <v>75.709999999999994</v>
      </c>
      <c r="Q2275" s="11"/>
      <c r="R2275" s="11"/>
      <c r="S2275" s="11"/>
      <c r="T2275" s="171">
        <f t="shared" si="169"/>
        <v>466</v>
      </c>
      <c r="U2275" s="11"/>
      <c r="V2275" s="11"/>
      <c r="W2275" s="11"/>
      <c r="Y2275" s="171">
        <v>75.709999999999994</v>
      </c>
      <c r="Z2275" s="171">
        <f t="shared" si="166"/>
        <v>98.92</v>
      </c>
      <c r="AA2275" s="172"/>
      <c r="AB2275" s="171">
        <f t="shared" si="167"/>
        <v>64.53</v>
      </c>
      <c r="AC2275" s="171">
        <v>84.67</v>
      </c>
      <c r="AD2275" s="171"/>
      <c r="AE2275" s="4"/>
      <c r="AF2275" s="4"/>
    </row>
    <row r="2276" spans="1:32">
      <c r="A2276" s="56"/>
      <c r="B2276" s="192"/>
      <c r="C2276" s="11" t="s">
        <v>538</v>
      </c>
      <c r="D2276" s="11"/>
      <c r="E2276" s="11" t="s">
        <v>64</v>
      </c>
      <c r="F2276" s="11">
        <v>1847</v>
      </c>
      <c r="G2276" s="11"/>
      <c r="H2276" s="11">
        <f t="shared" si="165"/>
        <v>6</v>
      </c>
      <c r="I2276" s="11"/>
      <c r="J2276" s="204">
        <v>338.62</v>
      </c>
      <c r="K2276" s="11"/>
      <c r="M2276" s="11">
        <v>1</v>
      </c>
      <c r="N2276" s="70"/>
      <c r="P2276" s="193">
        <f t="shared" si="168"/>
        <v>338.62</v>
      </c>
      <c r="Q2276" s="11"/>
      <c r="R2276" s="11"/>
      <c r="S2276" s="11"/>
      <c r="T2276" s="171">
        <f t="shared" si="169"/>
        <v>1847</v>
      </c>
      <c r="U2276" s="11"/>
      <c r="V2276" s="11"/>
      <c r="W2276" s="11"/>
      <c r="Y2276" s="171">
        <v>338.62</v>
      </c>
      <c r="Z2276" s="171">
        <f t="shared" si="166"/>
        <v>442.43</v>
      </c>
      <c r="AA2276" s="172"/>
      <c r="AB2276" s="171">
        <f t="shared" si="167"/>
        <v>288.62</v>
      </c>
      <c r="AC2276" s="171">
        <v>378.68</v>
      </c>
      <c r="AD2276" s="171"/>
      <c r="AE2276" s="4"/>
      <c r="AF2276" s="4"/>
    </row>
    <row r="2277" spans="1:32">
      <c r="A2277" s="56"/>
      <c r="B2277" s="192"/>
      <c r="C2277" s="11" t="s">
        <v>541</v>
      </c>
      <c r="D2277" s="11"/>
      <c r="E2277" s="11" t="s">
        <v>197</v>
      </c>
      <c r="F2277" s="11">
        <v>12045</v>
      </c>
      <c r="G2277" s="11"/>
      <c r="H2277" s="11">
        <f t="shared" si="165"/>
        <v>38</v>
      </c>
      <c r="I2277" s="11"/>
      <c r="J2277" s="204">
        <v>1797.7499999999998</v>
      </c>
      <c r="K2277" s="11"/>
      <c r="M2277" s="11">
        <v>8</v>
      </c>
      <c r="N2277" s="70"/>
      <c r="P2277" s="193">
        <f t="shared" si="168"/>
        <v>224.71874999999997</v>
      </c>
      <c r="Q2277" s="11"/>
      <c r="R2277" s="11"/>
      <c r="S2277" s="11"/>
      <c r="T2277" s="171">
        <f t="shared" si="169"/>
        <v>1505.625</v>
      </c>
      <c r="U2277" s="11"/>
      <c r="V2277" s="11"/>
      <c r="W2277" s="11"/>
      <c r="Y2277" s="171">
        <v>1797.7499999999998</v>
      </c>
      <c r="Z2277" s="171">
        <f t="shared" si="166"/>
        <v>2348.87</v>
      </c>
      <c r="AA2277" s="172"/>
      <c r="AB2277" s="171">
        <f t="shared" si="167"/>
        <v>1532.28</v>
      </c>
      <c r="AC2277" s="171">
        <v>2010.42</v>
      </c>
      <c r="AD2277" s="171"/>
      <c r="AE2277" s="4"/>
      <c r="AF2277" s="4"/>
    </row>
    <row r="2278" spans="1:32">
      <c r="A2278" s="56"/>
      <c r="B2278" s="192"/>
      <c r="C2278" s="11" t="s">
        <v>542</v>
      </c>
      <c r="D2278" s="11"/>
      <c r="E2278" s="11" t="s">
        <v>91</v>
      </c>
      <c r="F2278" s="11">
        <v>56149</v>
      </c>
      <c r="G2278" s="11"/>
      <c r="H2278" s="11">
        <f t="shared" si="165"/>
        <v>176</v>
      </c>
      <c r="I2278" s="11"/>
      <c r="J2278" s="204">
        <v>8751.32</v>
      </c>
      <c r="K2278" s="11"/>
      <c r="M2278" s="11">
        <v>47</v>
      </c>
      <c r="N2278" s="70"/>
      <c r="P2278" s="193">
        <f t="shared" si="168"/>
        <v>186.19829787234042</v>
      </c>
      <c r="Q2278" s="11"/>
      <c r="R2278" s="11"/>
      <c r="S2278" s="11"/>
      <c r="T2278" s="171">
        <f t="shared" si="169"/>
        <v>1194.6595744680851</v>
      </c>
      <c r="U2278" s="11"/>
      <c r="V2278" s="11"/>
      <c r="W2278" s="11"/>
      <c r="Y2278" s="171">
        <v>8751.32</v>
      </c>
      <c r="Z2278" s="171">
        <f t="shared" si="166"/>
        <v>11434.13</v>
      </c>
      <c r="AA2278" s="172"/>
      <c r="AB2278" s="171">
        <f t="shared" si="167"/>
        <v>7459.05</v>
      </c>
      <c r="AC2278" s="171">
        <v>9786.57</v>
      </c>
      <c r="AD2278" s="171"/>
      <c r="AE2278" s="4"/>
      <c r="AF2278" s="4"/>
    </row>
    <row r="2279" spans="1:32">
      <c r="A2279" s="56"/>
      <c r="B2279" s="192"/>
      <c r="C2279" s="11" t="s">
        <v>543</v>
      </c>
      <c r="D2279" s="11"/>
      <c r="E2279" s="11" t="s">
        <v>96</v>
      </c>
      <c r="F2279" s="11">
        <v>109979</v>
      </c>
      <c r="G2279" s="11"/>
      <c r="H2279" s="11">
        <f t="shared" si="165"/>
        <v>345</v>
      </c>
      <c r="I2279" s="11"/>
      <c r="J2279" s="204">
        <v>15900.86</v>
      </c>
      <c r="K2279" s="11"/>
      <c r="M2279" s="11">
        <v>24</v>
      </c>
      <c r="N2279" s="70"/>
      <c r="P2279" s="193">
        <f t="shared" si="168"/>
        <v>662.53583333333336</v>
      </c>
      <c r="Q2279" s="11"/>
      <c r="R2279" s="11"/>
      <c r="S2279" s="11"/>
      <c r="T2279" s="171">
        <f t="shared" si="169"/>
        <v>4582.458333333333</v>
      </c>
      <c r="U2279" s="11"/>
      <c r="V2279" s="11"/>
      <c r="W2279" s="11"/>
      <c r="Y2279" s="171">
        <v>15900.86</v>
      </c>
      <c r="Z2279" s="171">
        <f t="shared" si="166"/>
        <v>20775.43</v>
      </c>
      <c r="AA2279" s="172"/>
      <c r="AB2279" s="171">
        <f t="shared" si="167"/>
        <v>13552.84</v>
      </c>
      <c r="AC2279" s="171">
        <v>17781.88</v>
      </c>
      <c r="AD2279" s="171"/>
      <c r="AE2279" s="4"/>
      <c r="AF2279" s="4"/>
    </row>
    <row r="2280" spans="1:32">
      <c r="A2280" s="56"/>
      <c r="B2280" s="192"/>
      <c r="C2280" s="11" t="s">
        <v>544</v>
      </c>
      <c r="D2280" s="11"/>
      <c r="E2280" s="11" t="s">
        <v>180</v>
      </c>
      <c r="F2280" s="11">
        <v>239759</v>
      </c>
      <c r="G2280" s="11"/>
      <c r="H2280" s="11">
        <f t="shared" si="165"/>
        <v>753</v>
      </c>
      <c r="I2280" s="11"/>
      <c r="J2280" s="204">
        <v>22084.539999999994</v>
      </c>
      <c r="K2280" s="11"/>
      <c r="M2280" s="11">
        <v>129</v>
      </c>
      <c r="N2280" s="70"/>
      <c r="P2280" s="193">
        <f t="shared" si="168"/>
        <v>171.19798449612398</v>
      </c>
      <c r="Q2280" s="11"/>
      <c r="R2280" s="11"/>
      <c r="S2280" s="11"/>
      <c r="T2280" s="171">
        <f t="shared" si="169"/>
        <v>1858.5968992248063</v>
      </c>
      <c r="U2280" s="11"/>
      <c r="V2280" s="11"/>
      <c r="W2280" s="11"/>
      <c r="Y2280" s="171">
        <v>22084.539999999994</v>
      </c>
      <c r="Z2280" s="171">
        <f t="shared" si="166"/>
        <v>28854.78</v>
      </c>
      <c r="AA2280" s="172"/>
      <c r="AB2280" s="171">
        <f t="shared" si="167"/>
        <v>18823.400000000001</v>
      </c>
      <c r="AC2280" s="171">
        <v>24697.07</v>
      </c>
      <c r="AD2280" s="171"/>
      <c r="AE2280" s="4"/>
      <c r="AF2280" s="4"/>
    </row>
    <row r="2281" spans="1:32">
      <c r="A2281" s="56"/>
      <c r="B2281" s="192"/>
      <c r="C2281" s="11" t="s">
        <v>544</v>
      </c>
      <c r="D2281" s="11"/>
      <c r="E2281" s="11" t="s">
        <v>564</v>
      </c>
      <c r="F2281" s="11">
        <v>105</v>
      </c>
      <c r="G2281" s="11"/>
      <c r="H2281" s="11">
        <f t="shared" si="165"/>
        <v>0</v>
      </c>
      <c r="I2281" s="11"/>
      <c r="J2281" s="204">
        <v>31.15</v>
      </c>
      <c r="K2281" s="11"/>
      <c r="M2281" s="11">
        <v>1</v>
      </c>
      <c r="N2281" s="70"/>
      <c r="P2281" s="193">
        <f t="shared" si="168"/>
        <v>31.15</v>
      </c>
      <c r="Q2281" s="11"/>
      <c r="R2281" s="11"/>
      <c r="S2281" s="11"/>
      <c r="T2281" s="171">
        <f t="shared" si="169"/>
        <v>105</v>
      </c>
      <c r="U2281" s="11"/>
      <c r="V2281" s="11"/>
      <c r="W2281" s="11"/>
      <c r="Y2281" s="171">
        <v>31.15</v>
      </c>
      <c r="Z2281" s="171">
        <f t="shared" si="166"/>
        <v>40.700000000000003</v>
      </c>
      <c r="AA2281" s="172"/>
      <c r="AB2281" s="171">
        <f t="shared" si="167"/>
        <v>26.55</v>
      </c>
      <c r="AC2281" s="171">
        <v>34.83</v>
      </c>
      <c r="AD2281" s="171"/>
      <c r="AE2281" s="4"/>
      <c r="AF2281" s="4"/>
    </row>
    <row r="2282" spans="1:32">
      <c r="A2282" s="56"/>
      <c r="B2282" s="192"/>
      <c r="C2282" s="11" t="s">
        <v>545</v>
      </c>
      <c r="D2282" s="11"/>
      <c r="E2282" s="11" t="s">
        <v>96</v>
      </c>
      <c r="F2282" s="11">
        <v>1494</v>
      </c>
      <c r="G2282" s="11"/>
      <c r="H2282" s="11">
        <f t="shared" si="165"/>
        <v>5</v>
      </c>
      <c r="I2282" s="11"/>
      <c r="J2282" s="204">
        <v>178.33</v>
      </c>
      <c r="K2282" s="11"/>
      <c r="M2282" s="11">
        <v>1</v>
      </c>
      <c r="N2282" s="70"/>
      <c r="P2282" s="193">
        <f t="shared" si="168"/>
        <v>178.33</v>
      </c>
      <c r="Q2282" s="11"/>
      <c r="R2282" s="11"/>
      <c r="S2282" s="11"/>
      <c r="T2282" s="171">
        <f t="shared" si="169"/>
        <v>1494</v>
      </c>
      <c r="U2282" s="11"/>
      <c r="V2282" s="11"/>
      <c r="W2282" s="11"/>
      <c r="Y2282" s="171">
        <v>178.33</v>
      </c>
      <c r="Z2282" s="171">
        <f t="shared" si="166"/>
        <v>233</v>
      </c>
      <c r="AA2282" s="172"/>
      <c r="AB2282" s="171">
        <f t="shared" si="167"/>
        <v>152</v>
      </c>
      <c r="AC2282" s="171">
        <v>199.43</v>
      </c>
      <c r="AD2282" s="171"/>
      <c r="AE2282" s="4"/>
      <c r="AF2282" s="4"/>
    </row>
    <row r="2283" spans="1:32">
      <c r="A2283" s="56"/>
      <c r="B2283" s="192"/>
      <c r="C2283" s="11" t="s">
        <v>546</v>
      </c>
      <c r="D2283" s="11"/>
      <c r="E2283" s="11" t="s">
        <v>68</v>
      </c>
      <c r="F2283" s="11">
        <v>61117</v>
      </c>
      <c r="G2283" s="11"/>
      <c r="H2283" s="11">
        <f t="shared" si="165"/>
        <v>192</v>
      </c>
      <c r="I2283" s="11"/>
      <c r="J2283" s="204">
        <v>5198.8100000000004</v>
      </c>
      <c r="K2283" s="11"/>
      <c r="M2283" s="11">
        <v>6</v>
      </c>
      <c r="N2283" s="70"/>
      <c r="P2283" s="193">
        <f t="shared" si="168"/>
        <v>866.46833333333336</v>
      </c>
      <c r="Q2283" s="11"/>
      <c r="R2283" s="11"/>
      <c r="S2283" s="11"/>
      <c r="T2283" s="171">
        <f t="shared" si="169"/>
        <v>10186.166666666666</v>
      </c>
      <c r="U2283" s="11"/>
      <c r="V2283" s="11"/>
      <c r="W2283" s="11"/>
      <c r="Y2283" s="171">
        <v>5198.8100000000004</v>
      </c>
      <c r="Z2283" s="171">
        <f t="shared" si="166"/>
        <v>6792.56</v>
      </c>
      <c r="AA2283" s="172"/>
      <c r="AB2283" s="171">
        <f t="shared" si="167"/>
        <v>4431.12</v>
      </c>
      <c r="AC2283" s="171">
        <v>5813.81</v>
      </c>
      <c r="AD2283" s="171"/>
      <c r="AE2283" s="4"/>
      <c r="AF2283" s="4"/>
    </row>
    <row r="2284" spans="1:32">
      <c r="A2284" s="56"/>
      <c r="B2284" s="192"/>
      <c r="C2284" s="11" t="s">
        <v>546</v>
      </c>
      <c r="D2284" s="11"/>
      <c r="E2284" s="11" t="s">
        <v>197</v>
      </c>
      <c r="F2284" s="11">
        <v>1894</v>
      </c>
      <c r="G2284" s="11"/>
      <c r="H2284" s="11">
        <f t="shared" si="165"/>
        <v>6</v>
      </c>
      <c r="I2284" s="11"/>
      <c r="J2284" s="204">
        <v>413.14999999999992</v>
      </c>
      <c r="K2284" s="11"/>
      <c r="M2284" s="11">
        <v>9</v>
      </c>
      <c r="N2284" s="70"/>
      <c r="P2284" s="193">
        <f t="shared" si="168"/>
        <v>45.905555555555544</v>
      </c>
      <c r="Q2284" s="11"/>
      <c r="R2284" s="11"/>
      <c r="S2284" s="11"/>
      <c r="T2284" s="171">
        <f t="shared" si="169"/>
        <v>210.44444444444446</v>
      </c>
      <c r="U2284" s="11"/>
      <c r="V2284" s="11"/>
      <c r="W2284" s="11"/>
      <c r="Y2284" s="171">
        <v>413.14999999999992</v>
      </c>
      <c r="Z2284" s="171">
        <f t="shared" si="166"/>
        <v>539.80999999999995</v>
      </c>
      <c r="AA2284" s="172"/>
      <c r="AB2284" s="171">
        <f t="shared" si="167"/>
        <v>352.14</v>
      </c>
      <c r="AC2284" s="171">
        <v>462.02</v>
      </c>
      <c r="AD2284" s="171"/>
      <c r="AE2284" s="4"/>
      <c r="AF2284" s="4"/>
    </row>
    <row r="2285" spans="1:32">
      <c r="A2285" s="56"/>
      <c r="B2285" s="192"/>
      <c r="C2285" s="11" t="s">
        <v>547</v>
      </c>
      <c r="D2285" s="11"/>
      <c r="E2285" s="11" t="s">
        <v>212</v>
      </c>
      <c r="F2285" s="11">
        <v>419665</v>
      </c>
      <c r="G2285" s="11"/>
      <c r="H2285" s="11">
        <f t="shared" si="165"/>
        <v>1317</v>
      </c>
      <c r="I2285" s="11"/>
      <c r="J2285" s="204">
        <v>71140.280000000028</v>
      </c>
      <c r="K2285" s="11"/>
      <c r="M2285" s="11">
        <v>156</v>
      </c>
      <c r="N2285" s="70"/>
      <c r="P2285" s="193">
        <f t="shared" si="168"/>
        <v>456.02743589743608</v>
      </c>
      <c r="Q2285" s="11"/>
      <c r="R2285" s="11"/>
      <c r="S2285" s="11"/>
      <c r="T2285" s="171">
        <f t="shared" si="169"/>
        <v>2690.1602564102564</v>
      </c>
      <c r="U2285" s="11"/>
      <c r="V2285" s="11"/>
      <c r="W2285" s="11"/>
      <c r="Y2285" s="171">
        <v>71140.280000000028</v>
      </c>
      <c r="Z2285" s="171">
        <f t="shared" si="166"/>
        <v>92949.06</v>
      </c>
      <c r="AA2285" s="172"/>
      <c r="AB2285" s="171">
        <f t="shared" si="167"/>
        <v>60635.27</v>
      </c>
      <c r="AC2285" s="171">
        <v>79555.94</v>
      </c>
      <c r="AD2285" s="171"/>
      <c r="AE2285" s="4"/>
      <c r="AF2285" s="4"/>
    </row>
    <row r="2286" spans="1:32">
      <c r="A2286" s="56"/>
      <c r="B2286" s="192"/>
      <c r="C2286" s="11" t="s">
        <v>548</v>
      </c>
      <c r="D2286" s="11"/>
      <c r="E2286" s="11" t="s">
        <v>70</v>
      </c>
      <c r="F2286" s="11">
        <v>7386</v>
      </c>
      <c r="G2286" s="11"/>
      <c r="H2286" s="11">
        <f t="shared" si="165"/>
        <v>23</v>
      </c>
      <c r="I2286" s="11"/>
      <c r="J2286" s="204">
        <v>1161.27</v>
      </c>
      <c r="K2286" s="11"/>
      <c r="M2286" s="11">
        <v>16</v>
      </c>
      <c r="N2286" s="70"/>
      <c r="P2286" s="193">
        <f t="shared" si="168"/>
        <v>72.579374999999999</v>
      </c>
      <c r="Q2286" s="11"/>
      <c r="R2286" s="11"/>
      <c r="S2286" s="11"/>
      <c r="T2286" s="171">
        <f t="shared" si="169"/>
        <v>461.625</v>
      </c>
      <c r="U2286" s="11"/>
      <c r="V2286" s="11"/>
      <c r="W2286" s="11"/>
      <c r="Y2286" s="171">
        <v>1161.27</v>
      </c>
      <c r="Z2286" s="171">
        <f t="shared" si="166"/>
        <v>1517.27</v>
      </c>
      <c r="AA2286" s="172"/>
      <c r="AB2286" s="171">
        <f t="shared" si="167"/>
        <v>989.79</v>
      </c>
      <c r="AC2286" s="171">
        <v>1298.6400000000001</v>
      </c>
      <c r="AD2286" s="171"/>
      <c r="AE2286" s="4"/>
      <c r="AF2286" s="4"/>
    </row>
    <row r="2287" spans="1:32">
      <c r="A2287" s="56"/>
      <c r="B2287" s="192"/>
      <c r="C2287" s="11" t="s">
        <v>549</v>
      </c>
      <c r="D2287" s="11"/>
      <c r="E2287" s="11" t="s">
        <v>89</v>
      </c>
      <c r="F2287" s="11">
        <v>240229</v>
      </c>
      <c r="G2287" s="11"/>
      <c r="H2287" s="11">
        <f t="shared" si="165"/>
        <v>754</v>
      </c>
      <c r="I2287" s="11"/>
      <c r="J2287" s="204">
        <v>25826.860000000004</v>
      </c>
      <c r="K2287" s="11"/>
      <c r="M2287" s="11">
        <v>84</v>
      </c>
      <c r="N2287" s="70"/>
      <c r="P2287" s="193">
        <f t="shared" si="168"/>
        <v>307.46261904761911</v>
      </c>
      <c r="Q2287" s="11"/>
      <c r="R2287" s="11"/>
      <c r="S2287" s="11"/>
      <c r="T2287" s="171">
        <f t="shared" si="169"/>
        <v>2859.8690476190477</v>
      </c>
      <c r="U2287" s="11"/>
      <c r="V2287" s="11"/>
      <c r="W2287" s="11"/>
      <c r="Y2287" s="171">
        <v>25826.860000000004</v>
      </c>
      <c r="Z2287" s="171">
        <f t="shared" si="166"/>
        <v>33744.35</v>
      </c>
      <c r="AA2287" s="172"/>
      <c r="AB2287" s="171">
        <f t="shared" si="167"/>
        <v>22013.11</v>
      </c>
      <c r="AC2287" s="171">
        <v>28882.09</v>
      </c>
      <c r="AD2287" s="171"/>
      <c r="AE2287" s="4"/>
      <c r="AF2287" s="4"/>
    </row>
    <row r="2288" spans="1:32">
      <c r="A2288" s="56"/>
      <c r="B2288" s="192"/>
      <c r="C2288" s="11" t="s">
        <v>549</v>
      </c>
      <c r="D2288" s="11"/>
      <c r="E2288" s="11" t="s">
        <v>66</v>
      </c>
      <c r="F2288" s="11">
        <v>-1964</v>
      </c>
      <c r="G2288" s="11"/>
      <c r="H2288" s="11">
        <f t="shared" ref="H2288:H2312" si="170">ROUND($H$2337*F2288/$F$2337,0)</f>
        <v>-6</v>
      </c>
      <c r="I2288" s="11"/>
      <c r="J2288" s="204">
        <v>-92.53</v>
      </c>
      <c r="K2288" s="11"/>
      <c r="M2288" s="11">
        <v>2</v>
      </c>
      <c r="N2288" s="70"/>
      <c r="P2288" s="193">
        <f t="shared" si="168"/>
        <v>-46.265000000000001</v>
      </c>
      <c r="Q2288" s="11"/>
      <c r="R2288" s="11"/>
      <c r="S2288" s="11"/>
      <c r="T2288" s="171">
        <f t="shared" si="169"/>
        <v>-982</v>
      </c>
      <c r="U2288" s="11"/>
      <c r="V2288" s="11"/>
      <c r="W2288" s="11"/>
      <c r="Y2288" s="171">
        <v>-92.53</v>
      </c>
      <c r="Z2288" s="171">
        <f t="shared" ref="Z2288:Z2312" si="171">ROUND($Z$2337*Y2288/$Y$2337,2)</f>
        <v>-120.9</v>
      </c>
      <c r="AA2288" s="172"/>
      <c r="AB2288" s="171">
        <f t="shared" ref="AB2288:AB2312" si="172">ROUND($AB$2337*Y2288/$Y$2337,2)</f>
        <v>-78.87</v>
      </c>
      <c r="AC2288" s="171">
        <v>-103.48</v>
      </c>
      <c r="AD2288" s="171"/>
      <c r="AE2288" s="4"/>
      <c r="AF2288" s="4"/>
    </row>
    <row r="2289" spans="1:32">
      <c r="A2289" s="56"/>
      <c r="B2289" s="192"/>
      <c r="C2289" s="11" t="s">
        <v>550</v>
      </c>
      <c r="D2289" s="11"/>
      <c r="E2289" s="11" t="s">
        <v>57</v>
      </c>
      <c r="F2289" s="11">
        <v>789</v>
      </c>
      <c r="G2289" s="11"/>
      <c r="H2289" s="11">
        <f t="shared" si="170"/>
        <v>2</v>
      </c>
      <c r="I2289" s="11"/>
      <c r="J2289" s="204">
        <v>90.86</v>
      </c>
      <c r="K2289" s="11"/>
      <c r="M2289" s="11">
        <v>3</v>
      </c>
      <c r="N2289" s="70"/>
      <c r="P2289" s="193">
        <f t="shared" ref="P2289:P2331" si="173">J2289/M2289</f>
        <v>30.286666666666665</v>
      </c>
      <c r="Q2289" s="11"/>
      <c r="R2289" s="11"/>
      <c r="S2289" s="11"/>
      <c r="T2289" s="171">
        <f t="shared" ref="T2289:T2331" si="174">F2289/M2289</f>
        <v>263</v>
      </c>
      <c r="U2289" s="11"/>
      <c r="V2289" s="11"/>
      <c r="W2289" s="11"/>
      <c r="Y2289" s="171">
        <v>90.86</v>
      </c>
      <c r="Z2289" s="171">
        <f t="shared" si="171"/>
        <v>118.71</v>
      </c>
      <c r="AA2289" s="172"/>
      <c r="AB2289" s="171">
        <f t="shared" si="172"/>
        <v>77.44</v>
      </c>
      <c r="AC2289" s="171">
        <v>101.61</v>
      </c>
      <c r="AD2289" s="171"/>
      <c r="AE2289" s="4"/>
      <c r="AF2289" s="4"/>
    </row>
    <row r="2290" spans="1:32">
      <c r="A2290" s="56"/>
      <c r="B2290" s="192"/>
      <c r="C2290" s="11" t="s">
        <v>550</v>
      </c>
      <c r="D2290" s="11"/>
      <c r="E2290" s="11" t="s">
        <v>62</v>
      </c>
      <c r="F2290" s="11">
        <v>513</v>
      </c>
      <c r="G2290" s="11"/>
      <c r="H2290" s="11">
        <f t="shared" si="170"/>
        <v>2</v>
      </c>
      <c r="I2290" s="11"/>
      <c r="J2290" s="204">
        <v>95.94</v>
      </c>
      <c r="K2290" s="11"/>
      <c r="M2290" s="11">
        <v>1</v>
      </c>
      <c r="N2290" s="70"/>
      <c r="P2290" s="193">
        <f t="shared" si="173"/>
        <v>95.94</v>
      </c>
      <c r="Q2290" s="11"/>
      <c r="R2290" s="11"/>
      <c r="S2290" s="11"/>
      <c r="T2290" s="171">
        <f t="shared" si="174"/>
        <v>513</v>
      </c>
      <c r="U2290" s="11"/>
      <c r="V2290" s="11"/>
      <c r="W2290" s="11"/>
      <c r="Y2290" s="171">
        <v>95.94</v>
      </c>
      <c r="Z2290" s="171">
        <f t="shared" si="171"/>
        <v>125.35</v>
      </c>
      <c r="AA2290" s="172"/>
      <c r="AB2290" s="171">
        <f t="shared" si="172"/>
        <v>81.77</v>
      </c>
      <c r="AC2290" s="171">
        <v>107.29</v>
      </c>
      <c r="AD2290" s="171"/>
      <c r="AE2290" s="4"/>
      <c r="AF2290" s="4"/>
    </row>
    <row r="2291" spans="1:32">
      <c r="A2291" s="56"/>
      <c r="B2291" s="192"/>
      <c r="C2291" s="11" t="s">
        <v>550</v>
      </c>
      <c r="D2291" s="11"/>
      <c r="E2291" s="11" t="s">
        <v>64</v>
      </c>
      <c r="F2291" s="11">
        <v>1506960</v>
      </c>
      <c r="G2291" s="11"/>
      <c r="H2291" s="11">
        <f t="shared" si="170"/>
        <v>4730</v>
      </c>
      <c r="I2291" s="11"/>
      <c r="J2291" s="204">
        <v>213698.49999999983</v>
      </c>
      <c r="K2291" s="11"/>
      <c r="M2291" s="11">
        <v>615</v>
      </c>
      <c r="N2291" s="70"/>
      <c r="P2291" s="193">
        <f t="shared" si="173"/>
        <v>347.47723577235746</v>
      </c>
      <c r="Q2291" s="11"/>
      <c r="R2291" s="11"/>
      <c r="S2291" s="11"/>
      <c r="T2291" s="171">
        <f t="shared" si="174"/>
        <v>2450.3414634146343</v>
      </c>
      <c r="U2291" s="11"/>
      <c r="V2291" s="11"/>
      <c r="W2291" s="11"/>
      <c r="Y2291" s="171">
        <v>213698.49999999983</v>
      </c>
      <c r="Z2291" s="171">
        <f t="shared" si="171"/>
        <v>279209.95</v>
      </c>
      <c r="AA2291" s="172"/>
      <c r="AB2291" s="171">
        <f t="shared" si="172"/>
        <v>182142.46</v>
      </c>
      <c r="AC2291" s="171">
        <v>238978.32</v>
      </c>
      <c r="AD2291" s="171"/>
      <c r="AE2291" s="4"/>
      <c r="AF2291" s="4"/>
    </row>
    <row r="2292" spans="1:32">
      <c r="A2292" s="56"/>
      <c r="B2292" s="192"/>
      <c r="C2292" s="11" t="s">
        <v>551</v>
      </c>
      <c r="D2292" s="11"/>
      <c r="E2292" s="11" t="s">
        <v>53</v>
      </c>
      <c r="F2292" s="11">
        <v>363885</v>
      </c>
      <c r="G2292" s="11"/>
      <c r="H2292" s="11">
        <f t="shared" si="170"/>
        <v>1142</v>
      </c>
      <c r="I2292" s="11"/>
      <c r="J2292" s="204">
        <v>62085.80000000001</v>
      </c>
      <c r="K2292" s="11"/>
      <c r="M2292" s="11">
        <v>185</v>
      </c>
      <c r="N2292" s="70"/>
      <c r="P2292" s="193">
        <f t="shared" si="173"/>
        <v>335.59891891891897</v>
      </c>
      <c r="Q2292" s="11"/>
      <c r="R2292" s="11"/>
      <c r="S2292" s="11"/>
      <c r="T2292" s="171">
        <f t="shared" si="174"/>
        <v>1966.9459459459461</v>
      </c>
      <c r="U2292" s="11"/>
      <c r="V2292" s="11"/>
      <c r="W2292" s="11"/>
      <c r="Y2292" s="171">
        <v>62085.80000000001</v>
      </c>
      <c r="Z2292" s="171">
        <f t="shared" si="171"/>
        <v>81118.83</v>
      </c>
      <c r="AA2292" s="172"/>
      <c r="AB2292" s="171">
        <f t="shared" si="172"/>
        <v>52917.83</v>
      </c>
      <c r="AC2292" s="171">
        <v>69430.34</v>
      </c>
      <c r="AD2292" s="171"/>
      <c r="AE2292" s="4"/>
      <c r="AF2292" s="4"/>
    </row>
    <row r="2293" spans="1:32">
      <c r="A2293" s="56"/>
      <c r="B2293" s="192"/>
      <c r="C2293" s="11" t="s">
        <v>552</v>
      </c>
      <c r="D2293" s="11"/>
      <c r="E2293" s="11" t="s">
        <v>75</v>
      </c>
      <c r="F2293" s="11">
        <v>228241</v>
      </c>
      <c r="G2293" s="11"/>
      <c r="H2293" s="11">
        <f t="shared" si="170"/>
        <v>716</v>
      </c>
      <c r="I2293" s="11"/>
      <c r="J2293" s="204">
        <v>37752.980000000003</v>
      </c>
      <c r="K2293" s="11"/>
      <c r="M2293" s="11">
        <v>254</v>
      </c>
      <c r="N2293" s="70"/>
      <c r="P2293" s="193">
        <f t="shared" si="173"/>
        <v>148.63377952755906</v>
      </c>
      <c r="Q2293" s="11"/>
      <c r="R2293" s="11"/>
      <c r="S2293" s="11"/>
      <c r="T2293" s="171">
        <f t="shared" si="174"/>
        <v>898.58661417322833</v>
      </c>
      <c r="U2293" s="11"/>
      <c r="V2293" s="11"/>
      <c r="W2293" s="11"/>
      <c r="Y2293" s="171">
        <v>37752.980000000003</v>
      </c>
      <c r="Z2293" s="171">
        <f t="shared" si="171"/>
        <v>49326.54</v>
      </c>
      <c r="AA2293" s="172"/>
      <c r="AB2293" s="171">
        <f t="shared" si="172"/>
        <v>32178.14</v>
      </c>
      <c r="AC2293" s="171">
        <v>42219.03</v>
      </c>
      <c r="AD2293" s="171"/>
      <c r="AE2293" s="4"/>
      <c r="AF2293" s="4"/>
    </row>
    <row r="2294" spans="1:32">
      <c r="A2294" s="56"/>
      <c r="B2294" s="192"/>
      <c r="C2294" s="11" t="s">
        <v>554</v>
      </c>
      <c r="D2294" s="11"/>
      <c r="E2294" s="11" t="s">
        <v>322</v>
      </c>
      <c r="F2294" s="11">
        <v>151050</v>
      </c>
      <c r="G2294" s="11"/>
      <c r="H2294" s="11">
        <f t="shared" si="170"/>
        <v>474</v>
      </c>
      <c r="I2294" s="11"/>
      <c r="J2294" s="204">
        <v>20138.71</v>
      </c>
      <c r="K2294" s="11"/>
      <c r="M2294" s="11">
        <v>35</v>
      </c>
      <c r="N2294" s="70"/>
      <c r="P2294" s="193">
        <f t="shared" si="173"/>
        <v>575.39171428571422</v>
      </c>
      <c r="Q2294" s="11"/>
      <c r="R2294" s="11"/>
      <c r="S2294" s="11"/>
      <c r="T2294" s="171">
        <f t="shared" si="174"/>
        <v>4315.7142857142853</v>
      </c>
      <c r="U2294" s="11"/>
      <c r="V2294" s="11"/>
      <c r="W2294" s="11"/>
      <c r="Y2294" s="171">
        <v>20138.71</v>
      </c>
      <c r="Z2294" s="171">
        <f t="shared" si="171"/>
        <v>26312.44</v>
      </c>
      <c r="AA2294" s="172"/>
      <c r="AB2294" s="171">
        <f t="shared" si="172"/>
        <v>17164.900000000001</v>
      </c>
      <c r="AC2294" s="171">
        <v>22521.05</v>
      </c>
      <c r="AD2294" s="171"/>
      <c r="AE2294" s="4"/>
      <c r="AF2294" s="4"/>
    </row>
    <row r="2295" spans="1:32">
      <c r="A2295" s="56"/>
      <c r="B2295" s="192"/>
      <c r="C2295" s="11" t="s">
        <v>555</v>
      </c>
      <c r="D2295" s="11"/>
      <c r="E2295" s="11" t="s">
        <v>154</v>
      </c>
      <c r="F2295" s="11">
        <v>35955</v>
      </c>
      <c r="G2295" s="11"/>
      <c r="H2295" s="11">
        <f t="shared" si="170"/>
        <v>113</v>
      </c>
      <c r="I2295" s="11"/>
      <c r="J2295" s="204">
        <v>7318.2399999999989</v>
      </c>
      <c r="K2295" s="11"/>
      <c r="M2295" s="11">
        <v>41</v>
      </c>
      <c r="N2295" s="70"/>
      <c r="P2295" s="193">
        <f t="shared" si="173"/>
        <v>178.49365853658534</v>
      </c>
      <c r="Q2295" s="11"/>
      <c r="R2295" s="11"/>
      <c r="S2295" s="11"/>
      <c r="T2295" s="171">
        <f t="shared" si="174"/>
        <v>876.95121951219517</v>
      </c>
      <c r="U2295" s="11"/>
      <c r="V2295" s="11"/>
      <c r="W2295" s="11"/>
      <c r="Y2295" s="171">
        <v>7318.2399999999989</v>
      </c>
      <c r="Z2295" s="171">
        <f t="shared" si="171"/>
        <v>9561.7199999999993</v>
      </c>
      <c r="AA2295" s="172"/>
      <c r="AB2295" s="171">
        <f t="shared" si="172"/>
        <v>6237.58</v>
      </c>
      <c r="AC2295" s="171">
        <v>8183.96</v>
      </c>
      <c r="AD2295" s="171"/>
      <c r="AE2295" s="4"/>
      <c r="AF2295" s="4"/>
    </row>
    <row r="2296" spans="1:32">
      <c r="A2296" s="56"/>
      <c r="B2296" s="192"/>
      <c r="C2296" s="11" t="s">
        <v>556</v>
      </c>
      <c r="D2296" s="11"/>
      <c r="E2296" s="11" t="s">
        <v>108</v>
      </c>
      <c r="F2296" s="11">
        <v>78748</v>
      </c>
      <c r="G2296" s="11"/>
      <c r="H2296" s="11">
        <f t="shared" si="170"/>
        <v>247</v>
      </c>
      <c r="I2296" s="11"/>
      <c r="J2296" s="204">
        <v>15490.429999999993</v>
      </c>
      <c r="K2296" s="11"/>
      <c r="M2296" s="11">
        <v>109</v>
      </c>
      <c r="N2296" s="70"/>
      <c r="P2296" s="193">
        <f t="shared" si="173"/>
        <v>142.11403669724766</v>
      </c>
      <c r="Q2296" s="11"/>
      <c r="R2296" s="11"/>
      <c r="S2296" s="11"/>
      <c r="T2296" s="171">
        <f t="shared" si="174"/>
        <v>722.45871559633031</v>
      </c>
      <c r="U2296" s="11"/>
      <c r="V2296" s="11"/>
      <c r="W2296" s="11"/>
      <c r="Y2296" s="171">
        <v>15490.429999999993</v>
      </c>
      <c r="Z2296" s="171">
        <f t="shared" si="171"/>
        <v>20239.18</v>
      </c>
      <c r="AA2296" s="172"/>
      <c r="AB2296" s="171">
        <f t="shared" si="172"/>
        <v>13203.02</v>
      </c>
      <c r="AC2296" s="171">
        <v>17322.900000000001</v>
      </c>
      <c r="AD2296" s="171"/>
      <c r="AE2296" s="4"/>
      <c r="AF2296" s="4"/>
    </row>
    <row r="2297" spans="1:32">
      <c r="A2297" s="56"/>
      <c r="B2297" s="192"/>
      <c r="C2297" s="11" t="s">
        <v>557</v>
      </c>
      <c r="D2297" s="11"/>
      <c r="E2297" s="11" t="s">
        <v>558</v>
      </c>
      <c r="F2297" s="11">
        <v>41661</v>
      </c>
      <c r="G2297" s="11"/>
      <c r="H2297" s="11">
        <f t="shared" si="170"/>
        <v>131</v>
      </c>
      <c r="I2297" s="11"/>
      <c r="J2297" s="204">
        <v>7423.1500000000005</v>
      </c>
      <c r="K2297" s="11"/>
      <c r="M2297" s="11">
        <v>30</v>
      </c>
      <c r="N2297" s="70"/>
      <c r="P2297" s="193">
        <f t="shared" si="173"/>
        <v>247.43833333333336</v>
      </c>
      <c r="Q2297" s="11"/>
      <c r="R2297" s="11"/>
      <c r="S2297" s="11"/>
      <c r="T2297" s="171">
        <f t="shared" si="174"/>
        <v>1388.7</v>
      </c>
      <c r="U2297" s="11"/>
      <c r="V2297" s="11"/>
      <c r="W2297" s="11"/>
      <c r="Y2297" s="171">
        <v>7423.1500000000005</v>
      </c>
      <c r="Z2297" s="171">
        <f t="shared" si="171"/>
        <v>9698.7900000000009</v>
      </c>
      <c r="AA2297" s="172"/>
      <c r="AB2297" s="171">
        <f t="shared" si="172"/>
        <v>6327</v>
      </c>
      <c r="AC2297" s="171">
        <v>8301.2800000000007</v>
      </c>
      <c r="AD2297" s="171"/>
      <c r="AE2297" s="4"/>
      <c r="AF2297" s="4"/>
    </row>
    <row r="2298" spans="1:32">
      <c r="A2298" s="56"/>
      <c r="B2298" s="192"/>
      <c r="C2298" s="11" t="s">
        <v>559</v>
      </c>
      <c r="D2298" s="11"/>
      <c r="E2298" s="11" t="s">
        <v>154</v>
      </c>
      <c r="F2298" s="11">
        <v>4241560</v>
      </c>
      <c r="G2298" s="11"/>
      <c r="H2298" s="11">
        <f t="shared" si="170"/>
        <v>13313</v>
      </c>
      <c r="I2298" s="11"/>
      <c r="J2298" s="204">
        <v>661387.69000000053</v>
      </c>
      <c r="K2298" s="11"/>
      <c r="M2298" s="11">
        <v>1617</v>
      </c>
      <c r="N2298" s="70"/>
      <c r="P2298" s="193">
        <f t="shared" si="173"/>
        <v>409.02145330859651</v>
      </c>
      <c r="Q2298" s="11"/>
      <c r="R2298" s="11"/>
      <c r="S2298" s="11"/>
      <c r="T2298" s="171">
        <f t="shared" si="174"/>
        <v>2623.1045145330859</v>
      </c>
      <c r="U2298" s="11"/>
      <c r="V2298" s="11"/>
      <c r="W2298" s="11"/>
      <c r="Y2298" s="171">
        <v>661387.69000000053</v>
      </c>
      <c r="Z2298" s="171">
        <f t="shared" si="171"/>
        <v>864142.8</v>
      </c>
      <c r="AA2298" s="172"/>
      <c r="AB2298" s="171">
        <f t="shared" si="172"/>
        <v>563723.07999999996</v>
      </c>
      <c r="AC2298" s="171">
        <v>739627.65</v>
      </c>
      <c r="AD2298" s="171"/>
      <c r="AE2298" s="4"/>
      <c r="AF2298" s="4"/>
    </row>
    <row r="2299" spans="1:32">
      <c r="A2299" s="56"/>
      <c r="B2299" s="192"/>
      <c r="C2299" s="11" t="s">
        <v>560</v>
      </c>
      <c r="D2299" s="11"/>
      <c r="E2299" s="11" t="s">
        <v>154</v>
      </c>
      <c r="F2299" s="11">
        <v>1578887</v>
      </c>
      <c r="G2299" s="11"/>
      <c r="H2299" s="11">
        <f t="shared" si="170"/>
        <v>4956</v>
      </c>
      <c r="I2299" s="11"/>
      <c r="J2299" s="204">
        <v>237694.63999999993</v>
      </c>
      <c r="K2299" s="11"/>
      <c r="M2299" s="11">
        <v>552</v>
      </c>
      <c r="N2299" s="70"/>
      <c r="P2299" s="193">
        <f t="shared" si="173"/>
        <v>430.60623188405782</v>
      </c>
      <c r="Q2299" s="11"/>
      <c r="R2299" s="11"/>
      <c r="S2299" s="11"/>
      <c r="T2299" s="171">
        <f t="shared" si="174"/>
        <v>2860.302536231884</v>
      </c>
      <c r="U2299" s="11"/>
      <c r="V2299" s="11"/>
      <c r="W2299" s="11"/>
      <c r="Y2299" s="171">
        <v>237694.63999999993</v>
      </c>
      <c r="Z2299" s="171">
        <f t="shared" si="171"/>
        <v>310562.34999999998</v>
      </c>
      <c r="AA2299" s="172"/>
      <c r="AB2299" s="171">
        <f t="shared" si="172"/>
        <v>202595.18</v>
      </c>
      <c r="AC2299" s="171">
        <v>265813.12</v>
      </c>
      <c r="AD2299" s="171"/>
      <c r="AE2299" s="4"/>
      <c r="AF2299" s="4"/>
    </row>
    <row r="2300" spans="1:32">
      <c r="A2300" s="56"/>
      <c r="B2300" s="192"/>
      <c r="C2300" s="11" t="s">
        <v>561</v>
      </c>
      <c r="D2300" s="11"/>
      <c r="E2300" s="11" t="s">
        <v>57</v>
      </c>
      <c r="F2300" s="11">
        <v>134294</v>
      </c>
      <c r="G2300" s="11"/>
      <c r="H2300" s="11">
        <f t="shared" si="170"/>
        <v>421</v>
      </c>
      <c r="I2300" s="11"/>
      <c r="J2300" s="204">
        <v>29102.03</v>
      </c>
      <c r="K2300" s="11"/>
      <c r="M2300" s="11">
        <v>12</v>
      </c>
      <c r="N2300" s="70"/>
      <c r="P2300" s="193">
        <f t="shared" si="173"/>
        <v>2425.1691666666666</v>
      </c>
      <c r="Q2300" s="11"/>
      <c r="R2300" s="11"/>
      <c r="S2300" s="11"/>
      <c r="T2300" s="171">
        <f t="shared" si="174"/>
        <v>11191.166666666666</v>
      </c>
      <c r="U2300" s="11"/>
      <c r="V2300" s="11"/>
      <c r="W2300" s="11"/>
      <c r="Y2300" s="171">
        <v>29102.03</v>
      </c>
      <c r="Z2300" s="171">
        <f t="shared" si="171"/>
        <v>38023.550000000003</v>
      </c>
      <c r="AA2300" s="172"/>
      <c r="AB2300" s="171">
        <f t="shared" si="172"/>
        <v>24804.639999999999</v>
      </c>
      <c r="AC2300" s="171">
        <v>32544.7</v>
      </c>
      <c r="AD2300" s="171"/>
      <c r="AE2300" s="4"/>
      <c r="AF2300" s="4"/>
    </row>
    <row r="2301" spans="1:32">
      <c r="A2301" s="56"/>
      <c r="B2301" s="192"/>
      <c r="C2301" s="11" t="s">
        <v>561</v>
      </c>
      <c r="D2301" s="11"/>
      <c r="E2301" s="11" t="s">
        <v>96</v>
      </c>
      <c r="F2301" s="11">
        <v>62</v>
      </c>
      <c r="G2301" s="11"/>
      <c r="H2301" s="11">
        <f t="shared" si="170"/>
        <v>0</v>
      </c>
      <c r="I2301" s="11"/>
      <c r="J2301" s="204">
        <v>29</v>
      </c>
      <c r="K2301" s="11"/>
      <c r="M2301" s="11">
        <v>1</v>
      </c>
      <c r="N2301" s="70"/>
      <c r="P2301" s="193">
        <f t="shared" si="173"/>
        <v>29</v>
      </c>
      <c r="Q2301" s="11"/>
      <c r="R2301" s="11"/>
      <c r="S2301" s="11"/>
      <c r="T2301" s="171">
        <f t="shared" si="174"/>
        <v>62</v>
      </c>
      <c r="U2301" s="11"/>
      <c r="V2301" s="11"/>
      <c r="W2301" s="11"/>
      <c r="Y2301" s="171">
        <v>29</v>
      </c>
      <c r="Z2301" s="171">
        <f t="shared" si="171"/>
        <v>37.89</v>
      </c>
      <c r="AA2301" s="172"/>
      <c r="AB2301" s="171">
        <f t="shared" si="172"/>
        <v>24.72</v>
      </c>
      <c r="AC2301" s="171">
        <v>32.43</v>
      </c>
      <c r="AD2301" s="171"/>
      <c r="AE2301" s="4"/>
      <c r="AF2301" s="4"/>
    </row>
    <row r="2302" spans="1:32">
      <c r="A2302" s="56"/>
      <c r="B2302" s="192"/>
      <c r="C2302" s="11" t="s">
        <v>561</v>
      </c>
      <c r="D2302" s="11"/>
      <c r="E2302" s="11" t="s">
        <v>165</v>
      </c>
      <c r="F2302" s="11">
        <v>5658083</v>
      </c>
      <c r="G2302" s="11"/>
      <c r="H2302" s="11">
        <f t="shared" si="170"/>
        <v>17759</v>
      </c>
      <c r="I2302" s="11"/>
      <c r="J2302" s="204">
        <v>715204.73000000056</v>
      </c>
      <c r="K2302" s="11"/>
      <c r="M2302" s="11">
        <v>1432</v>
      </c>
      <c r="N2302" s="70"/>
      <c r="P2302" s="193">
        <f t="shared" si="173"/>
        <v>499.44464385474902</v>
      </c>
      <c r="Q2302" s="11"/>
      <c r="R2302" s="11"/>
      <c r="S2302" s="11"/>
      <c r="T2302" s="171">
        <f t="shared" si="174"/>
        <v>3951.1752793296091</v>
      </c>
      <c r="U2302" s="11"/>
      <c r="V2302" s="11"/>
      <c r="W2302" s="11"/>
      <c r="Y2302" s="171">
        <v>715204.73000000056</v>
      </c>
      <c r="Z2302" s="171">
        <f t="shared" si="171"/>
        <v>934458</v>
      </c>
      <c r="AA2302" s="172"/>
      <c r="AB2302" s="171">
        <f t="shared" si="172"/>
        <v>609593.17000000004</v>
      </c>
      <c r="AC2302" s="171">
        <v>799811.07</v>
      </c>
      <c r="AD2302" s="171"/>
      <c r="AE2302" s="4"/>
      <c r="AF2302" s="4"/>
    </row>
    <row r="2303" spans="1:32">
      <c r="A2303" s="56"/>
      <c r="B2303" s="192"/>
      <c r="C2303" s="11" t="s">
        <v>562</v>
      </c>
      <c r="D2303" s="11"/>
      <c r="E2303" s="11" t="s">
        <v>272</v>
      </c>
      <c r="F2303" s="11">
        <v>9024</v>
      </c>
      <c r="G2303" s="11"/>
      <c r="H2303" s="11">
        <f t="shared" si="170"/>
        <v>28</v>
      </c>
      <c r="I2303" s="11"/>
      <c r="J2303" s="204">
        <v>1985.5999999999997</v>
      </c>
      <c r="K2303" s="11"/>
      <c r="M2303" s="11">
        <v>41</v>
      </c>
      <c r="N2303" s="70"/>
      <c r="P2303" s="193">
        <f t="shared" si="173"/>
        <v>48.42926829268292</v>
      </c>
      <c r="Q2303" s="11"/>
      <c r="R2303" s="11"/>
      <c r="S2303" s="11"/>
      <c r="T2303" s="171">
        <f t="shared" si="174"/>
        <v>220.09756097560975</v>
      </c>
      <c r="U2303" s="11"/>
      <c r="V2303" s="11"/>
      <c r="W2303" s="11"/>
      <c r="Y2303" s="171">
        <v>1985.5999999999997</v>
      </c>
      <c r="Z2303" s="171">
        <f t="shared" si="171"/>
        <v>2594.31</v>
      </c>
      <c r="AA2303" s="172"/>
      <c r="AB2303" s="171">
        <f t="shared" si="172"/>
        <v>1692.39</v>
      </c>
      <c r="AC2303" s="171">
        <v>2220.4899999999998</v>
      </c>
      <c r="AD2303" s="171"/>
      <c r="AE2303" s="4"/>
      <c r="AF2303" s="4"/>
    </row>
    <row r="2304" spans="1:32">
      <c r="A2304" s="56"/>
      <c r="B2304" s="192"/>
      <c r="C2304" s="11" t="s">
        <v>563</v>
      </c>
      <c r="D2304" s="11"/>
      <c r="E2304" s="11" t="s">
        <v>57</v>
      </c>
      <c r="F2304" s="11">
        <v>418</v>
      </c>
      <c r="G2304" s="11"/>
      <c r="H2304" s="11">
        <f t="shared" si="170"/>
        <v>1</v>
      </c>
      <c r="I2304" s="11"/>
      <c r="J2304" s="204">
        <v>39.120000000000005</v>
      </c>
      <c r="K2304" s="11"/>
      <c r="M2304" s="11">
        <v>2</v>
      </c>
      <c r="N2304" s="70"/>
      <c r="P2304" s="193">
        <f t="shared" si="173"/>
        <v>19.560000000000002</v>
      </c>
      <c r="Q2304" s="11"/>
      <c r="R2304" s="11"/>
      <c r="S2304" s="11"/>
      <c r="T2304" s="171">
        <f t="shared" si="174"/>
        <v>209</v>
      </c>
      <c r="U2304" s="11"/>
      <c r="V2304" s="11"/>
      <c r="W2304" s="11"/>
      <c r="Y2304" s="171">
        <v>39.120000000000005</v>
      </c>
      <c r="Z2304" s="171">
        <f t="shared" si="171"/>
        <v>51.11</v>
      </c>
      <c r="AA2304" s="172"/>
      <c r="AB2304" s="171">
        <f t="shared" si="172"/>
        <v>33.340000000000003</v>
      </c>
      <c r="AC2304" s="171">
        <v>43.75</v>
      </c>
      <c r="AD2304" s="171"/>
      <c r="AE2304" s="4"/>
      <c r="AF2304" s="4"/>
    </row>
    <row r="2305" spans="1:32">
      <c r="A2305" s="56"/>
      <c r="B2305" s="192"/>
      <c r="C2305" s="11" t="s">
        <v>563</v>
      </c>
      <c r="D2305" s="11"/>
      <c r="E2305" s="11" t="s">
        <v>62</v>
      </c>
      <c r="F2305" s="11">
        <v>13640</v>
      </c>
      <c r="G2305" s="11"/>
      <c r="H2305" s="11">
        <f t="shared" si="170"/>
        <v>43</v>
      </c>
      <c r="I2305" s="11"/>
      <c r="J2305" s="204">
        <v>2406.91</v>
      </c>
      <c r="K2305" s="11"/>
      <c r="M2305" s="11">
        <v>1</v>
      </c>
      <c r="N2305" s="70"/>
      <c r="P2305" s="193">
        <f t="shared" si="173"/>
        <v>2406.91</v>
      </c>
      <c r="Q2305" s="11"/>
      <c r="R2305" s="11"/>
      <c r="S2305" s="11"/>
      <c r="T2305" s="171">
        <f t="shared" si="174"/>
        <v>13640</v>
      </c>
      <c r="U2305" s="11"/>
      <c r="V2305" s="11"/>
      <c r="W2305" s="11"/>
      <c r="Y2305" s="171">
        <v>2406.91</v>
      </c>
      <c r="Z2305" s="171">
        <f t="shared" si="171"/>
        <v>3144.77</v>
      </c>
      <c r="AA2305" s="172"/>
      <c r="AB2305" s="171">
        <f t="shared" si="172"/>
        <v>2051.4899999999998</v>
      </c>
      <c r="AC2305" s="171">
        <v>2691.64</v>
      </c>
      <c r="AD2305" s="171"/>
      <c r="AE2305" s="4"/>
      <c r="AF2305" s="4"/>
    </row>
    <row r="2306" spans="1:32">
      <c r="A2306" s="56"/>
      <c r="B2306" s="192"/>
      <c r="C2306" s="11" t="s">
        <v>563</v>
      </c>
      <c r="D2306" s="11"/>
      <c r="E2306" s="11" t="s">
        <v>564</v>
      </c>
      <c r="F2306" s="11">
        <v>953365</v>
      </c>
      <c r="G2306" s="11"/>
      <c r="H2306" s="11">
        <f t="shared" si="170"/>
        <v>2992</v>
      </c>
      <c r="I2306" s="11"/>
      <c r="J2306" s="204">
        <v>79202.670000000013</v>
      </c>
      <c r="K2306" s="11"/>
      <c r="M2306" s="11">
        <v>81</v>
      </c>
      <c r="N2306" s="70"/>
      <c r="P2306" s="193">
        <f t="shared" si="173"/>
        <v>977.81074074074093</v>
      </c>
      <c r="Q2306" s="11"/>
      <c r="R2306" s="11"/>
      <c r="S2306" s="11"/>
      <c r="T2306" s="171">
        <f t="shared" si="174"/>
        <v>11769.938271604939</v>
      </c>
      <c r="U2306" s="11"/>
      <c r="V2306" s="11"/>
      <c r="W2306" s="11"/>
      <c r="Y2306" s="171">
        <v>79202.670000000013</v>
      </c>
      <c r="Z2306" s="171">
        <f t="shared" si="171"/>
        <v>103483.05</v>
      </c>
      <c r="AA2306" s="172"/>
      <c r="AB2306" s="171">
        <f t="shared" si="172"/>
        <v>67507.11</v>
      </c>
      <c r="AC2306" s="171">
        <v>88572.08</v>
      </c>
      <c r="AD2306" s="171"/>
      <c r="AE2306" s="4"/>
      <c r="AF2306" s="4"/>
    </row>
    <row r="2307" spans="1:32">
      <c r="A2307" s="56"/>
      <c r="B2307" s="192"/>
      <c r="C2307" s="11" t="s">
        <v>565</v>
      </c>
      <c r="D2307" s="11"/>
      <c r="E2307" s="11" t="s">
        <v>115</v>
      </c>
      <c r="F2307" s="11">
        <v>1245579</v>
      </c>
      <c r="G2307" s="11"/>
      <c r="H2307" s="11">
        <f t="shared" si="170"/>
        <v>3909</v>
      </c>
      <c r="I2307" s="11"/>
      <c r="J2307" s="204">
        <v>135850.21999999994</v>
      </c>
      <c r="K2307" s="11"/>
      <c r="M2307" s="11">
        <v>321</v>
      </c>
      <c r="N2307" s="70"/>
      <c r="P2307" s="193">
        <f t="shared" si="173"/>
        <v>423.20940809968829</v>
      </c>
      <c r="Q2307" s="11"/>
      <c r="R2307" s="11"/>
      <c r="S2307" s="11"/>
      <c r="T2307" s="171">
        <f t="shared" si="174"/>
        <v>3880.3084112149531</v>
      </c>
      <c r="U2307" s="11"/>
      <c r="V2307" s="11"/>
      <c r="W2307" s="11"/>
      <c r="Y2307" s="171">
        <v>135850.21999999994</v>
      </c>
      <c r="Z2307" s="171">
        <f t="shared" si="171"/>
        <v>177496.48</v>
      </c>
      <c r="AA2307" s="172"/>
      <c r="AB2307" s="171">
        <f t="shared" si="172"/>
        <v>115789.73</v>
      </c>
      <c r="AC2307" s="171">
        <v>151920.85</v>
      </c>
      <c r="AD2307" s="171"/>
      <c r="AE2307" s="4"/>
      <c r="AF2307" s="4"/>
    </row>
    <row r="2308" spans="1:32">
      <c r="A2308" s="56"/>
      <c r="B2308" s="192"/>
      <c r="C2308" s="11" t="s">
        <v>606</v>
      </c>
      <c r="D2308" s="11"/>
      <c r="E2308" s="11" t="s">
        <v>178</v>
      </c>
      <c r="F2308" s="11">
        <v>436</v>
      </c>
      <c r="G2308" s="11"/>
      <c r="H2308" s="11">
        <f t="shared" si="170"/>
        <v>1</v>
      </c>
      <c r="I2308" s="11"/>
      <c r="J2308" s="204">
        <v>230.25000000000003</v>
      </c>
      <c r="K2308" s="11"/>
      <c r="M2308" s="11">
        <v>4</v>
      </c>
      <c r="N2308" s="70"/>
      <c r="P2308" s="193">
        <f t="shared" si="173"/>
        <v>57.562500000000007</v>
      </c>
      <c r="Q2308" s="11"/>
      <c r="R2308" s="11"/>
      <c r="S2308" s="11"/>
      <c r="T2308" s="171">
        <f t="shared" si="174"/>
        <v>109</v>
      </c>
      <c r="U2308" s="11"/>
      <c r="V2308" s="11"/>
      <c r="W2308" s="11"/>
      <c r="Y2308" s="171">
        <v>230.25000000000003</v>
      </c>
      <c r="Z2308" s="171">
        <f t="shared" si="171"/>
        <v>300.83999999999997</v>
      </c>
      <c r="AA2308" s="172"/>
      <c r="AB2308" s="171">
        <f t="shared" si="172"/>
        <v>196.25</v>
      </c>
      <c r="AC2308" s="171">
        <v>257.49</v>
      </c>
      <c r="AD2308" s="171"/>
      <c r="AE2308" s="4"/>
      <c r="AF2308" s="4"/>
    </row>
    <row r="2309" spans="1:32">
      <c r="A2309" s="56"/>
      <c r="B2309" s="192"/>
      <c r="C2309" s="11" t="s">
        <v>607</v>
      </c>
      <c r="D2309" s="11"/>
      <c r="E2309" s="11" t="s">
        <v>133</v>
      </c>
      <c r="F2309" s="11">
        <v>1213</v>
      </c>
      <c r="G2309" s="11"/>
      <c r="H2309" s="11">
        <f t="shared" si="170"/>
        <v>4</v>
      </c>
      <c r="I2309" s="11"/>
      <c r="J2309" s="204">
        <v>197.6</v>
      </c>
      <c r="K2309" s="11"/>
      <c r="M2309" s="11">
        <v>1</v>
      </c>
      <c r="N2309" s="70"/>
      <c r="P2309" s="193">
        <f t="shared" si="173"/>
        <v>197.6</v>
      </c>
      <c r="Q2309" s="11"/>
      <c r="R2309" s="11"/>
      <c r="S2309" s="11"/>
      <c r="T2309" s="171">
        <f t="shared" si="174"/>
        <v>1213</v>
      </c>
      <c r="U2309" s="11"/>
      <c r="V2309" s="11"/>
      <c r="W2309" s="11"/>
      <c r="Y2309" s="171">
        <v>197.6</v>
      </c>
      <c r="Z2309" s="171">
        <f t="shared" si="171"/>
        <v>258.18</v>
      </c>
      <c r="AA2309" s="172"/>
      <c r="AB2309" s="171">
        <f t="shared" si="172"/>
        <v>168.42</v>
      </c>
      <c r="AC2309" s="171">
        <v>220.98</v>
      </c>
      <c r="AD2309" s="171"/>
      <c r="AE2309" s="4"/>
      <c r="AF2309" s="4"/>
    </row>
    <row r="2310" spans="1:32">
      <c r="A2310" s="56"/>
      <c r="B2310" s="192"/>
      <c r="C2310" s="11" t="s">
        <v>569</v>
      </c>
      <c r="D2310" s="11"/>
      <c r="E2310" s="11" t="s">
        <v>214</v>
      </c>
      <c r="F2310" s="11">
        <v>241</v>
      </c>
      <c r="G2310" s="11"/>
      <c r="H2310" s="11">
        <f t="shared" si="170"/>
        <v>1</v>
      </c>
      <c r="I2310" s="11"/>
      <c r="J2310" s="204">
        <v>93.4</v>
      </c>
      <c r="K2310" s="11"/>
      <c r="M2310" s="11">
        <v>1</v>
      </c>
      <c r="N2310" s="70"/>
      <c r="P2310" s="193">
        <f t="shared" si="173"/>
        <v>93.4</v>
      </c>
      <c r="Q2310" s="11"/>
      <c r="R2310" s="11"/>
      <c r="S2310" s="11"/>
      <c r="T2310" s="171">
        <f t="shared" si="174"/>
        <v>241</v>
      </c>
      <c r="U2310" s="11"/>
      <c r="V2310" s="11"/>
      <c r="W2310" s="11"/>
      <c r="Y2310" s="171">
        <v>93.4</v>
      </c>
      <c r="Z2310" s="171">
        <f t="shared" si="171"/>
        <v>122.03</v>
      </c>
      <c r="AA2310" s="172"/>
      <c r="AB2310" s="171">
        <f t="shared" si="172"/>
        <v>79.61</v>
      </c>
      <c r="AC2310" s="171">
        <v>104.45</v>
      </c>
      <c r="AD2310" s="171"/>
      <c r="AE2310" s="4"/>
      <c r="AF2310" s="4"/>
    </row>
    <row r="2311" spans="1:32">
      <c r="A2311" s="56"/>
      <c r="B2311" s="192"/>
      <c r="C2311" s="11" t="s">
        <v>569</v>
      </c>
      <c r="D2311" s="11"/>
      <c r="E2311" s="11" t="s">
        <v>444</v>
      </c>
      <c r="F2311" s="11">
        <v>1257178</v>
      </c>
      <c r="G2311" s="11"/>
      <c r="H2311" s="11">
        <f t="shared" si="170"/>
        <v>3946</v>
      </c>
      <c r="I2311" s="11"/>
      <c r="J2311" s="204">
        <v>135873.82999999993</v>
      </c>
      <c r="K2311" s="11"/>
      <c r="M2311" s="11">
        <v>514</v>
      </c>
      <c r="N2311" s="70"/>
      <c r="P2311" s="193">
        <f t="shared" si="173"/>
        <v>264.34597276264577</v>
      </c>
      <c r="Q2311" s="11"/>
      <c r="R2311" s="11"/>
      <c r="S2311" s="11"/>
      <c r="T2311" s="171">
        <f t="shared" si="174"/>
        <v>2445.8715953307392</v>
      </c>
      <c r="U2311" s="11"/>
      <c r="V2311" s="11"/>
      <c r="W2311" s="11"/>
      <c r="Y2311" s="171">
        <v>135873.82999999993</v>
      </c>
      <c r="Z2311" s="171">
        <f t="shared" si="171"/>
        <v>177527.33</v>
      </c>
      <c r="AA2311" s="172"/>
      <c r="AB2311" s="171">
        <f t="shared" si="172"/>
        <v>115809.86</v>
      </c>
      <c r="AC2311" s="171">
        <v>151947.25</v>
      </c>
      <c r="AD2311" s="171"/>
      <c r="AE2311" s="4"/>
      <c r="AF2311" s="4"/>
    </row>
    <row r="2312" spans="1:32">
      <c r="A2312" s="56"/>
      <c r="B2312" s="192"/>
      <c r="C2312" s="11" t="s">
        <v>570</v>
      </c>
      <c r="D2312" s="11"/>
      <c r="E2312" s="11" t="s">
        <v>79</v>
      </c>
      <c r="F2312" s="11">
        <v>18639</v>
      </c>
      <c r="G2312" s="11"/>
      <c r="H2312" s="11">
        <f t="shared" si="170"/>
        <v>59</v>
      </c>
      <c r="I2312" s="11"/>
      <c r="J2312" s="204">
        <v>3369.7300000000005</v>
      </c>
      <c r="K2312" s="11"/>
      <c r="M2312" s="11">
        <v>5</v>
      </c>
      <c r="N2312" s="70"/>
      <c r="P2312" s="193">
        <f t="shared" si="173"/>
        <v>673.94600000000014</v>
      </c>
      <c r="Q2312" s="11"/>
      <c r="R2312" s="11"/>
      <c r="S2312" s="11"/>
      <c r="T2312" s="171">
        <f t="shared" si="174"/>
        <v>3727.8</v>
      </c>
      <c r="U2312" s="11"/>
      <c r="V2312" s="11"/>
      <c r="W2312" s="11"/>
      <c r="Y2312" s="171">
        <v>3369.7300000000005</v>
      </c>
      <c r="Z2312" s="171">
        <f t="shared" si="171"/>
        <v>4402.75</v>
      </c>
      <c r="AA2312" s="172"/>
      <c r="AB2312" s="171">
        <f t="shared" si="172"/>
        <v>2872.13</v>
      </c>
      <c r="AC2312" s="171">
        <v>3768.36</v>
      </c>
      <c r="AD2312" s="171"/>
      <c r="AE2312" s="4"/>
      <c r="AF2312" s="4"/>
    </row>
    <row r="2313" spans="1:32">
      <c r="A2313" s="56"/>
      <c r="B2313" s="192"/>
      <c r="C2313" s="11" t="s">
        <v>571</v>
      </c>
      <c r="D2313" s="11"/>
      <c r="E2313" s="11" t="s">
        <v>444</v>
      </c>
      <c r="F2313" s="11">
        <v>18717</v>
      </c>
      <c r="G2313" s="11"/>
      <c r="H2313" s="11">
        <f>ROUND($H$2337*F2313/$F$2337,0)</f>
        <v>59</v>
      </c>
      <c r="I2313" s="11"/>
      <c r="J2313" s="204">
        <v>3217.5</v>
      </c>
      <c r="K2313" s="11"/>
      <c r="M2313" s="11">
        <v>20</v>
      </c>
      <c r="N2313" s="70"/>
      <c r="P2313" s="193">
        <f t="shared" si="173"/>
        <v>160.875</v>
      </c>
      <c r="Q2313" s="11"/>
      <c r="R2313" s="11"/>
      <c r="S2313" s="11"/>
      <c r="T2313" s="171">
        <f t="shared" si="174"/>
        <v>935.85</v>
      </c>
      <c r="U2313" s="11"/>
      <c r="V2313" s="11"/>
      <c r="W2313" s="11"/>
      <c r="Y2313" s="171">
        <v>3217.5</v>
      </c>
      <c r="Z2313" s="171">
        <f>ROUND($Z$2337*Y2313/$Y$2337,2)</f>
        <v>4203.8599999999997</v>
      </c>
      <c r="AA2313" s="172"/>
      <c r="AB2313" s="171">
        <f>ROUND($AB$2337*Y2313/$Y$2337,2)</f>
        <v>2742.38</v>
      </c>
      <c r="AC2313" s="171">
        <v>3598.12</v>
      </c>
      <c r="AD2313" s="171"/>
      <c r="AE2313" s="4"/>
      <c r="AF2313" s="4"/>
    </row>
    <row r="2314" spans="1:32">
      <c r="A2314" s="56"/>
      <c r="B2314" s="192"/>
      <c r="C2314" s="11"/>
      <c r="D2314" s="11"/>
      <c r="E2314" s="11"/>
      <c r="F2314" s="11"/>
      <c r="G2314" s="11"/>
      <c r="H2314" s="11"/>
      <c r="I2314" s="11"/>
      <c r="J2314" s="204"/>
      <c r="K2314" s="11"/>
      <c r="M2314" s="11"/>
      <c r="N2314" s="70"/>
      <c r="P2314" s="193" t="e">
        <f t="shared" si="173"/>
        <v>#DIV/0!</v>
      </c>
      <c r="Q2314" s="11"/>
      <c r="R2314" s="11"/>
      <c r="S2314" s="11"/>
      <c r="T2314" s="171" t="e">
        <f t="shared" si="174"/>
        <v>#DIV/0!</v>
      </c>
      <c r="U2314" s="11"/>
      <c r="V2314" s="11"/>
      <c r="W2314" s="11"/>
      <c r="Y2314" s="171"/>
      <c r="Z2314" s="171"/>
      <c r="AA2314" s="172"/>
      <c r="AB2314" s="171"/>
      <c r="AC2314" s="171"/>
      <c r="AD2314" s="171"/>
      <c r="AE2314" s="4"/>
      <c r="AF2314" s="4"/>
    </row>
    <row r="2315" spans="1:32">
      <c r="A2315" s="56"/>
      <c r="B2315" s="192"/>
      <c r="C2315" s="11"/>
      <c r="D2315" s="11"/>
      <c r="E2315" s="11"/>
      <c r="F2315" s="11"/>
      <c r="G2315" s="11"/>
      <c r="H2315" s="11"/>
      <c r="I2315" s="11"/>
      <c r="J2315" s="204"/>
      <c r="K2315" s="11"/>
      <c r="M2315" s="11"/>
      <c r="N2315" s="70"/>
      <c r="P2315" s="193" t="e">
        <f t="shared" si="173"/>
        <v>#DIV/0!</v>
      </c>
      <c r="Q2315" s="11"/>
      <c r="R2315" s="11"/>
      <c r="S2315" s="11"/>
      <c r="T2315" s="171" t="e">
        <f t="shared" si="174"/>
        <v>#DIV/0!</v>
      </c>
      <c r="U2315" s="11"/>
      <c r="V2315" s="11"/>
      <c r="W2315" s="11"/>
      <c r="Y2315" s="171"/>
      <c r="Z2315" s="171"/>
      <c r="AA2315" s="172"/>
      <c r="AB2315" s="171"/>
      <c r="AC2315" s="171"/>
      <c r="AD2315" s="171"/>
      <c r="AE2315" s="4"/>
      <c r="AF2315" s="4"/>
    </row>
    <row r="2316" spans="1:32">
      <c r="A2316" s="56"/>
      <c r="B2316" s="192"/>
      <c r="C2316" s="11"/>
      <c r="D2316" s="11"/>
      <c r="E2316" s="11"/>
      <c r="F2316" s="11"/>
      <c r="G2316" s="11"/>
      <c r="H2316" s="11"/>
      <c r="I2316" s="11"/>
      <c r="J2316" s="204"/>
      <c r="K2316" s="11"/>
      <c r="M2316" s="11"/>
      <c r="N2316" s="70"/>
      <c r="P2316" s="193" t="e">
        <f t="shared" si="173"/>
        <v>#DIV/0!</v>
      </c>
      <c r="Q2316" s="11"/>
      <c r="R2316" s="11"/>
      <c r="S2316" s="11"/>
      <c r="T2316" s="171" t="e">
        <f t="shared" si="174"/>
        <v>#DIV/0!</v>
      </c>
      <c r="U2316" s="11"/>
      <c r="V2316" s="11"/>
      <c r="W2316" s="11"/>
      <c r="Y2316" s="171"/>
      <c r="Z2316" s="171"/>
      <c r="AA2316" s="172"/>
      <c r="AB2316" s="171"/>
      <c r="AC2316" s="171"/>
      <c r="AD2316" s="171"/>
      <c r="AE2316" s="4"/>
      <c r="AF2316" s="4"/>
    </row>
    <row r="2317" spans="1:32">
      <c r="A2317" s="56"/>
      <c r="B2317" s="192"/>
      <c r="C2317" s="11"/>
      <c r="D2317" s="11"/>
      <c r="E2317" s="11"/>
      <c r="F2317" s="11"/>
      <c r="G2317" s="11"/>
      <c r="H2317" s="11"/>
      <c r="I2317" s="11"/>
      <c r="J2317" s="204"/>
      <c r="K2317" s="11"/>
      <c r="M2317" s="11"/>
      <c r="N2317" s="70"/>
      <c r="P2317" s="193" t="e">
        <f t="shared" si="173"/>
        <v>#DIV/0!</v>
      </c>
      <c r="Q2317" s="11"/>
      <c r="R2317" s="11"/>
      <c r="S2317" s="11"/>
      <c r="T2317" s="171" t="e">
        <f t="shared" si="174"/>
        <v>#DIV/0!</v>
      </c>
      <c r="U2317" s="11"/>
      <c r="V2317" s="11"/>
      <c r="W2317" s="11"/>
      <c r="Y2317" s="171"/>
      <c r="Z2317" s="171"/>
      <c r="AA2317" s="172"/>
      <c r="AB2317" s="171"/>
      <c r="AC2317" s="171"/>
      <c r="AD2317" s="171"/>
      <c r="AE2317" s="4"/>
      <c r="AF2317" s="4"/>
    </row>
    <row r="2318" spans="1:32">
      <c r="A2318" s="56"/>
      <c r="B2318" s="192"/>
      <c r="C2318" s="11"/>
      <c r="D2318" s="11"/>
      <c r="E2318" s="11"/>
      <c r="F2318" s="11"/>
      <c r="G2318" s="11"/>
      <c r="H2318" s="11"/>
      <c r="I2318" s="11"/>
      <c r="J2318" s="204"/>
      <c r="K2318" s="11"/>
      <c r="M2318" s="11"/>
      <c r="N2318" s="70"/>
      <c r="P2318" s="193" t="e">
        <f t="shared" si="173"/>
        <v>#DIV/0!</v>
      </c>
      <c r="Q2318" s="11"/>
      <c r="R2318" s="11"/>
      <c r="S2318" s="11"/>
      <c r="T2318" s="171" t="e">
        <f t="shared" si="174"/>
        <v>#DIV/0!</v>
      </c>
      <c r="U2318" s="11"/>
      <c r="V2318" s="11"/>
      <c r="W2318" s="11"/>
      <c r="Y2318" s="171"/>
      <c r="Z2318" s="171"/>
      <c r="AA2318" s="172"/>
      <c r="AB2318" s="171"/>
      <c r="AC2318" s="171"/>
      <c r="AD2318" s="171"/>
      <c r="AE2318" s="4"/>
      <c r="AF2318" s="4"/>
    </row>
    <row r="2319" spans="1:32">
      <c r="A2319" s="56"/>
      <c r="B2319" s="192"/>
      <c r="C2319" s="11"/>
      <c r="D2319" s="11"/>
      <c r="E2319" s="11"/>
      <c r="F2319" s="11"/>
      <c r="G2319" s="11"/>
      <c r="H2319" s="11"/>
      <c r="I2319" s="11"/>
      <c r="J2319" s="204"/>
      <c r="K2319" s="11"/>
      <c r="M2319" s="11"/>
      <c r="N2319" s="70"/>
      <c r="P2319" s="193" t="e">
        <f t="shared" si="173"/>
        <v>#DIV/0!</v>
      </c>
      <c r="Q2319" s="11"/>
      <c r="R2319" s="11"/>
      <c r="S2319" s="11"/>
      <c r="T2319" s="171" t="e">
        <f t="shared" si="174"/>
        <v>#DIV/0!</v>
      </c>
      <c r="U2319" s="11"/>
      <c r="V2319" s="11"/>
      <c r="W2319" s="11"/>
      <c r="Y2319" s="171"/>
      <c r="Z2319" s="171"/>
      <c r="AA2319" s="172"/>
      <c r="AB2319" s="171"/>
      <c r="AC2319" s="171"/>
      <c r="AD2319" s="171"/>
      <c r="AE2319" s="4"/>
      <c r="AF2319" s="4"/>
    </row>
    <row r="2320" spans="1:32">
      <c r="A2320" s="56"/>
      <c r="B2320" s="192"/>
      <c r="C2320" s="11"/>
      <c r="D2320" s="11"/>
      <c r="E2320" s="11"/>
      <c r="F2320" s="11"/>
      <c r="G2320" s="11"/>
      <c r="H2320" s="11"/>
      <c r="I2320" s="11"/>
      <c r="J2320" s="204"/>
      <c r="K2320" s="11"/>
      <c r="M2320" s="11"/>
      <c r="N2320" s="70"/>
      <c r="P2320" s="193" t="e">
        <f t="shared" si="173"/>
        <v>#DIV/0!</v>
      </c>
      <c r="Q2320" s="11"/>
      <c r="R2320" s="11"/>
      <c r="S2320" s="11"/>
      <c r="T2320" s="171" t="e">
        <f t="shared" si="174"/>
        <v>#DIV/0!</v>
      </c>
      <c r="U2320" s="11"/>
      <c r="V2320" s="11"/>
      <c r="W2320" s="11"/>
      <c r="Y2320" s="171"/>
      <c r="Z2320" s="171"/>
      <c r="AA2320" s="172"/>
      <c r="AB2320" s="171"/>
      <c r="AC2320" s="171"/>
      <c r="AD2320" s="171"/>
      <c r="AE2320" s="4"/>
      <c r="AF2320" s="4"/>
    </row>
    <row r="2321" spans="1:32">
      <c r="A2321" s="56"/>
      <c r="B2321" s="192"/>
      <c r="C2321" s="11"/>
      <c r="D2321" s="11"/>
      <c r="E2321" s="11"/>
      <c r="F2321" s="11"/>
      <c r="G2321" s="11"/>
      <c r="H2321" s="11"/>
      <c r="I2321" s="11"/>
      <c r="J2321" s="204"/>
      <c r="K2321" s="11"/>
      <c r="M2321" s="11"/>
      <c r="N2321" s="70"/>
      <c r="P2321" s="193" t="e">
        <f t="shared" si="173"/>
        <v>#DIV/0!</v>
      </c>
      <c r="Q2321" s="11"/>
      <c r="R2321" s="11"/>
      <c r="S2321" s="11"/>
      <c r="T2321" s="171" t="e">
        <f t="shared" si="174"/>
        <v>#DIV/0!</v>
      </c>
      <c r="U2321" s="11"/>
      <c r="V2321" s="11"/>
      <c r="W2321" s="11"/>
      <c r="Y2321" s="171"/>
      <c r="Z2321" s="171"/>
      <c r="AA2321" s="172"/>
      <c r="AB2321" s="171"/>
      <c r="AC2321" s="171"/>
      <c r="AD2321" s="171"/>
      <c r="AE2321" s="4"/>
      <c r="AF2321" s="4"/>
    </row>
    <row r="2322" spans="1:32">
      <c r="A2322" s="56"/>
      <c r="B2322" s="192"/>
      <c r="C2322" s="11"/>
      <c r="D2322" s="11"/>
      <c r="E2322" s="11"/>
      <c r="F2322" s="11"/>
      <c r="G2322" s="11"/>
      <c r="H2322" s="11"/>
      <c r="I2322" s="11"/>
      <c r="J2322" s="204"/>
      <c r="K2322" s="11"/>
      <c r="M2322" s="11"/>
      <c r="N2322" s="70"/>
      <c r="P2322" s="193" t="e">
        <f t="shared" si="173"/>
        <v>#DIV/0!</v>
      </c>
      <c r="Q2322" s="11"/>
      <c r="R2322" s="11"/>
      <c r="S2322" s="11"/>
      <c r="T2322" s="171" t="e">
        <f t="shared" si="174"/>
        <v>#DIV/0!</v>
      </c>
      <c r="U2322" s="11"/>
      <c r="V2322" s="11"/>
      <c r="W2322" s="11"/>
      <c r="Y2322" s="171"/>
      <c r="Z2322" s="171"/>
      <c r="AA2322" s="172"/>
      <c r="AB2322" s="171"/>
      <c r="AC2322" s="171"/>
      <c r="AD2322" s="171"/>
      <c r="AE2322" s="4"/>
      <c r="AF2322" s="4"/>
    </row>
    <row r="2323" spans="1:32">
      <c r="A2323" s="56"/>
      <c r="B2323" s="192"/>
      <c r="C2323" s="11"/>
      <c r="D2323" s="11"/>
      <c r="E2323" s="11"/>
      <c r="F2323" s="11"/>
      <c r="G2323" s="11"/>
      <c r="H2323" s="11"/>
      <c r="I2323" s="11"/>
      <c r="J2323" s="204"/>
      <c r="K2323" s="11"/>
      <c r="M2323" s="11"/>
      <c r="N2323" s="70"/>
      <c r="P2323" s="193" t="e">
        <f t="shared" si="173"/>
        <v>#DIV/0!</v>
      </c>
      <c r="Q2323" s="11"/>
      <c r="R2323" s="11"/>
      <c r="S2323" s="11"/>
      <c r="T2323" s="171" t="e">
        <f t="shared" si="174"/>
        <v>#DIV/0!</v>
      </c>
      <c r="U2323" s="11"/>
      <c r="V2323" s="11"/>
      <c r="W2323" s="11"/>
      <c r="Y2323" s="171"/>
      <c r="Z2323" s="171"/>
      <c r="AA2323" s="172"/>
      <c r="AB2323" s="171"/>
      <c r="AC2323" s="171"/>
      <c r="AD2323" s="171"/>
      <c r="AE2323" s="4"/>
      <c r="AF2323" s="4"/>
    </row>
    <row r="2324" spans="1:32">
      <c r="A2324" s="56"/>
      <c r="B2324" s="192"/>
      <c r="C2324" s="11"/>
      <c r="D2324" s="11"/>
      <c r="E2324" s="11"/>
      <c r="F2324" s="11"/>
      <c r="G2324" s="11"/>
      <c r="H2324" s="11"/>
      <c r="I2324" s="11"/>
      <c r="J2324" s="204"/>
      <c r="K2324" s="11"/>
      <c r="M2324" s="11"/>
      <c r="N2324" s="70"/>
      <c r="P2324" s="193" t="e">
        <f t="shared" si="173"/>
        <v>#DIV/0!</v>
      </c>
      <c r="Q2324" s="11"/>
      <c r="R2324" s="11"/>
      <c r="S2324" s="11"/>
      <c r="T2324" s="171" t="e">
        <f t="shared" si="174"/>
        <v>#DIV/0!</v>
      </c>
      <c r="U2324" s="11"/>
      <c r="V2324" s="11"/>
      <c r="W2324" s="11"/>
      <c r="Y2324" s="171"/>
      <c r="Z2324" s="171"/>
      <c r="AA2324" s="172"/>
      <c r="AB2324" s="171"/>
      <c r="AC2324" s="171"/>
      <c r="AD2324" s="171"/>
      <c r="AE2324" s="4"/>
      <c r="AF2324" s="4"/>
    </row>
    <row r="2325" spans="1:32">
      <c r="A2325" s="56"/>
      <c r="B2325" s="192"/>
      <c r="C2325" s="11"/>
      <c r="D2325" s="11"/>
      <c r="E2325" s="11"/>
      <c r="F2325" s="11"/>
      <c r="G2325" s="11"/>
      <c r="H2325" s="11"/>
      <c r="I2325" s="11"/>
      <c r="J2325" s="204"/>
      <c r="K2325" s="11"/>
      <c r="M2325" s="11"/>
      <c r="N2325" s="70"/>
      <c r="P2325" s="193" t="e">
        <f t="shared" si="173"/>
        <v>#DIV/0!</v>
      </c>
      <c r="Q2325" s="11"/>
      <c r="R2325" s="11"/>
      <c r="S2325" s="11"/>
      <c r="T2325" s="171" t="e">
        <f t="shared" si="174"/>
        <v>#DIV/0!</v>
      </c>
      <c r="U2325" s="11"/>
      <c r="V2325" s="11"/>
      <c r="W2325" s="11"/>
      <c r="Y2325" s="171"/>
      <c r="Z2325" s="171"/>
      <c r="AA2325" s="172"/>
      <c r="AB2325" s="171"/>
      <c r="AC2325" s="171"/>
      <c r="AD2325" s="171"/>
      <c r="AE2325" s="4"/>
      <c r="AF2325" s="4"/>
    </row>
    <row r="2326" spans="1:32">
      <c r="A2326" s="56"/>
      <c r="B2326" s="192"/>
      <c r="C2326" s="11"/>
      <c r="D2326" s="11"/>
      <c r="E2326" s="11"/>
      <c r="F2326" s="11"/>
      <c r="G2326" s="11"/>
      <c r="H2326" s="11"/>
      <c r="I2326" s="11"/>
      <c r="J2326" s="204"/>
      <c r="K2326" s="11"/>
      <c r="M2326" s="11"/>
      <c r="N2326" s="70"/>
      <c r="P2326" s="193" t="e">
        <f t="shared" si="173"/>
        <v>#DIV/0!</v>
      </c>
      <c r="Q2326" s="11"/>
      <c r="R2326" s="11"/>
      <c r="S2326" s="11"/>
      <c r="T2326" s="171" t="e">
        <f t="shared" si="174"/>
        <v>#DIV/0!</v>
      </c>
      <c r="U2326" s="11"/>
      <c r="V2326" s="11"/>
      <c r="W2326" s="11"/>
      <c r="Y2326" s="171"/>
      <c r="Z2326" s="171"/>
      <c r="AA2326" s="172"/>
      <c r="AB2326" s="171"/>
      <c r="AC2326" s="171"/>
      <c r="AD2326" s="171"/>
      <c r="AE2326" s="4"/>
      <c r="AF2326" s="4"/>
    </row>
    <row r="2327" spans="1:32">
      <c r="A2327" s="56"/>
      <c r="B2327" s="192"/>
      <c r="C2327" s="11"/>
      <c r="D2327" s="11"/>
      <c r="E2327" s="11"/>
      <c r="F2327" s="11"/>
      <c r="G2327" s="11"/>
      <c r="H2327" s="11"/>
      <c r="I2327" s="11"/>
      <c r="J2327" s="204"/>
      <c r="K2327" s="11"/>
      <c r="M2327" s="11"/>
      <c r="N2327" s="70"/>
      <c r="P2327" s="193" t="e">
        <f t="shared" si="173"/>
        <v>#DIV/0!</v>
      </c>
      <c r="Q2327" s="11"/>
      <c r="R2327" s="11"/>
      <c r="S2327" s="11"/>
      <c r="T2327" s="171" t="e">
        <f t="shared" si="174"/>
        <v>#DIV/0!</v>
      </c>
      <c r="U2327" s="11"/>
      <c r="V2327" s="11"/>
      <c r="W2327" s="11"/>
      <c r="Y2327" s="171"/>
      <c r="Z2327" s="171"/>
      <c r="AA2327" s="172"/>
      <c r="AB2327" s="171"/>
      <c r="AC2327" s="171"/>
      <c r="AD2327" s="171"/>
      <c r="AE2327" s="4"/>
      <c r="AF2327" s="4"/>
    </row>
    <row r="2328" spans="1:32">
      <c r="A2328" s="56"/>
      <c r="B2328" s="192"/>
      <c r="C2328" s="11"/>
      <c r="D2328" s="11"/>
      <c r="E2328" s="11"/>
      <c r="F2328" s="11"/>
      <c r="G2328" s="11"/>
      <c r="H2328" s="11"/>
      <c r="I2328" s="11"/>
      <c r="J2328" s="204"/>
      <c r="K2328" s="11"/>
      <c r="M2328" s="11"/>
      <c r="N2328" s="70"/>
      <c r="P2328" s="193" t="e">
        <f t="shared" si="173"/>
        <v>#DIV/0!</v>
      </c>
      <c r="Q2328" s="11"/>
      <c r="R2328" s="11"/>
      <c r="S2328" s="11"/>
      <c r="T2328" s="171" t="e">
        <f t="shared" si="174"/>
        <v>#DIV/0!</v>
      </c>
      <c r="U2328" s="11"/>
      <c r="V2328" s="11"/>
      <c r="W2328" s="11"/>
      <c r="Y2328" s="171"/>
      <c r="Z2328" s="171"/>
      <c r="AA2328" s="172"/>
      <c r="AB2328" s="171"/>
      <c r="AC2328" s="171"/>
      <c r="AD2328" s="171"/>
      <c r="AE2328" s="4"/>
      <c r="AF2328" s="4"/>
    </row>
    <row r="2329" spans="1:32">
      <c r="A2329" s="56"/>
      <c r="B2329" s="192"/>
      <c r="C2329" s="11"/>
      <c r="D2329" s="11"/>
      <c r="E2329" s="11"/>
      <c r="F2329" s="11"/>
      <c r="G2329" s="11"/>
      <c r="H2329" s="11"/>
      <c r="I2329" s="11"/>
      <c r="J2329" s="204"/>
      <c r="K2329" s="11"/>
      <c r="M2329" s="11"/>
      <c r="N2329" s="70"/>
      <c r="P2329" s="193" t="e">
        <f t="shared" si="173"/>
        <v>#DIV/0!</v>
      </c>
      <c r="Q2329" s="11"/>
      <c r="R2329" s="11"/>
      <c r="S2329" s="11"/>
      <c r="T2329" s="171" t="e">
        <f t="shared" si="174"/>
        <v>#DIV/0!</v>
      </c>
      <c r="U2329" s="11"/>
      <c r="V2329" s="11"/>
      <c r="W2329" s="11"/>
      <c r="Y2329" s="171"/>
      <c r="Z2329" s="171"/>
      <c r="AA2329" s="172"/>
      <c r="AB2329" s="171"/>
      <c r="AC2329" s="171"/>
      <c r="AD2329" s="171"/>
      <c r="AE2329" s="4"/>
      <c r="AF2329" s="4"/>
    </row>
    <row r="2330" spans="1:32">
      <c r="A2330" s="56"/>
      <c r="B2330" s="192"/>
      <c r="C2330" s="11"/>
      <c r="D2330" s="11"/>
      <c r="E2330" s="11"/>
      <c r="F2330" s="11"/>
      <c r="G2330" s="11"/>
      <c r="H2330" s="11"/>
      <c r="I2330" s="11"/>
      <c r="J2330" s="204"/>
      <c r="K2330" s="11"/>
      <c r="M2330" s="11"/>
      <c r="N2330" s="70"/>
      <c r="P2330" s="193" t="e">
        <f t="shared" si="173"/>
        <v>#DIV/0!</v>
      </c>
      <c r="Q2330" s="11"/>
      <c r="R2330" s="11"/>
      <c r="S2330" s="11"/>
      <c r="T2330" s="171" t="e">
        <f t="shared" si="174"/>
        <v>#DIV/0!</v>
      </c>
      <c r="U2330" s="11"/>
      <c r="V2330" s="11"/>
      <c r="W2330" s="11"/>
      <c r="Y2330" s="171"/>
      <c r="Z2330" s="171"/>
      <c r="AA2330" s="172"/>
      <c r="AB2330" s="171"/>
      <c r="AC2330" s="171"/>
      <c r="AD2330" s="171"/>
      <c r="AE2330" s="4"/>
      <c r="AF2330" s="4"/>
    </row>
    <row r="2331" spans="1:32">
      <c r="A2331" s="56"/>
      <c r="B2331" s="192"/>
      <c r="C2331" s="11"/>
      <c r="D2331" s="11"/>
      <c r="E2331" s="11"/>
      <c r="F2331" s="11"/>
      <c r="G2331" s="11"/>
      <c r="H2331" s="11"/>
      <c r="I2331" s="11"/>
      <c r="J2331" s="204"/>
      <c r="K2331" s="11"/>
      <c r="M2331" s="11"/>
      <c r="N2331" s="70"/>
      <c r="P2331" s="193" t="e">
        <f t="shared" si="173"/>
        <v>#DIV/0!</v>
      </c>
      <c r="Q2331" s="11"/>
      <c r="R2331" s="11"/>
      <c r="S2331" s="11"/>
      <c r="T2331" s="171" t="e">
        <f t="shared" si="174"/>
        <v>#DIV/0!</v>
      </c>
      <c r="U2331" s="11"/>
      <c r="V2331" s="11"/>
      <c r="W2331" s="11"/>
      <c r="Y2331" s="171"/>
      <c r="Z2331" s="171"/>
      <c r="AA2331" s="172"/>
      <c r="AB2331" s="171"/>
      <c r="AC2331" s="171"/>
      <c r="AD2331" s="171"/>
      <c r="AE2331" s="4"/>
      <c r="AF2331" s="4"/>
    </row>
    <row r="2332" spans="1:32">
      <c r="A2332" s="56"/>
      <c r="B2332" s="192"/>
      <c r="C2332" s="11"/>
      <c r="D2332" s="11"/>
      <c r="E2332" s="11"/>
      <c r="F2332" s="11"/>
      <c r="G2332" s="11"/>
      <c r="H2332" s="11"/>
      <c r="I2332" s="11"/>
      <c r="J2332" s="204"/>
      <c r="K2332" s="11"/>
      <c r="M2332" s="11"/>
      <c r="N2332" s="70"/>
      <c r="P2332" s="193" t="e">
        <f t="shared" si="128"/>
        <v>#DIV/0!</v>
      </c>
      <c r="Q2332" s="11"/>
      <c r="R2332" s="11"/>
      <c r="S2332" s="11"/>
      <c r="T2332" s="171" t="e">
        <f t="shared" si="129"/>
        <v>#DIV/0!</v>
      </c>
      <c r="U2332" s="11"/>
      <c r="V2332" s="11"/>
      <c r="W2332" s="11"/>
      <c r="Y2332" s="171"/>
      <c r="Z2332" s="171"/>
      <c r="AA2332" s="172"/>
      <c r="AB2332" s="171"/>
      <c r="AC2332" s="171"/>
      <c r="AD2332" s="171"/>
      <c r="AE2332" s="4"/>
      <c r="AF2332" s="4"/>
    </row>
    <row r="2333" spans="1:32">
      <c r="A2333" s="56"/>
      <c r="B2333" s="192"/>
      <c r="C2333" s="11"/>
      <c r="D2333" s="11"/>
      <c r="E2333" s="11"/>
      <c r="F2333" s="11"/>
      <c r="G2333" s="11"/>
      <c r="H2333" s="11"/>
      <c r="I2333" s="11"/>
      <c r="J2333" s="204"/>
      <c r="K2333" s="11"/>
      <c r="M2333" s="11"/>
      <c r="N2333" s="70"/>
      <c r="P2333" s="193" t="e">
        <f t="shared" si="128"/>
        <v>#DIV/0!</v>
      </c>
      <c r="Q2333" s="11"/>
      <c r="R2333" s="11"/>
      <c r="S2333" s="11"/>
      <c r="T2333" s="171" t="e">
        <f t="shared" si="129"/>
        <v>#DIV/0!</v>
      </c>
      <c r="U2333" s="11"/>
      <c r="V2333" s="11"/>
      <c r="W2333" s="11"/>
      <c r="Y2333" s="171"/>
      <c r="Z2333" s="171"/>
      <c r="AA2333" s="172"/>
      <c r="AB2333" s="171"/>
      <c r="AC2333" s="171"/>
      <c r="AD2333" s="171"/>
      <c r="AE2333" s="4"/>
      <c r="AF2333" s="4"/>
    </row>
    <row r="2334" spans="1:32">
      <c r="A2334" s="56"/>
      <c r="B2334" s="192"/>
      <c r="C2334" s="11"/>
      <c r="D2334" s="11"/>
      <c r="E2334" s="11"/>
      <c r="F2334" s="11"/>
      <c r="G2334" s="11"/>
      <c r="H2334" s="11"/>
      <c r="I2334" s="11"/>
      <c r="J2334" s="204"/>
      <c r="K2334" s="11"/>
      <c r="M2334" s="11"/>
      <c r="N2334" s="70"/>
      <c r="P2334" s="193" t="e">
        <f t="shared" si="128"/>
        <v>#DIV/0!</v>
      </c>
      <c r="Q2334" s="11"/>
      <c r="R2334" s="11"/>
      <c r="S2334" s="11"/>
      <c r="T2334" s="171" t="e">
        <f t="shared" si="129"/>
        <v>#DIV/0!</v>
      </c>
      <c r="U2334" s="11"/>
      <c r="V2334" s="11"/>
      <c r="W2334" s="11"/>
      <c r="Y2334" s="171"/>
      <c r="Z2334" s="171"/>
      <c r="AA2334" s="172"/>
      <c r="AB2334" s="171"/>
      <c r="AC2334" s="171"/>
      <c r="AD2334" s="171"/>
      <c r="AE2334" s="4"/>
      <c r="AF2334" s="4"/>
    </row>
    <row r="2335" spans="1:32">
      <c r="A2335" s="56"/>
      <c r="B2335" s="192"/>
      <c r="C2335" s="11"/>
      <c r="D2335" s="11"/>
      <c r="E2335" s="11"/>
      <c r="F2335" s="11"/>
      <c r="G2335" s="11"/>
      <c r="H2335" s="11"/>
      <c r="I2335" s="11"/>
      <c r="J2335" s="204"/>
      <c r="K2335" s="11"/>
      <c r="M2335" s="11"/>
      <c r="N2335" s="70"/>
      <c r="P2335" s="193" t="e">
        <f t="shared" si="128"/>
        <v>#DIV/0!</v>
      </c>
      <c r="Q2335" s="11"/>
      <c r="R2335" s="11"/>
      <c r="S2335" s="11"/>
      <c r="T2335" s="171" t="e">
        <f t="shared" si="129"/>
        <v>#DIV/0!</v>
      </c>
      <c r="U2335" s="11"/>
      <c r="V2335" s="11"/>
      <c r="W2335" s="11"/>
      <c r="Y2335" s="171"/>
      <c r="Z2335" s="171"/>
      <c r="AA2335" s="172"/>
      <c r="AB2335" s="171"/>
      <c r="AC2335" s="171"/>
      <c r="AD2335" s="171"/>
      <c r="AE2335" s="4"/>
      <c r="AF2335" s="4"/>
    </row>
    <row r="2336" spans="1:32" ht="13.8" thickBot="1">
      <c r="A2336" s="56"/>
      <c r="B2336" s="192"/>
      <c r="C2336" s="11"/>
      <c r="D2336" s="11"/>
      <c r="E2336" s="11"/>
      <c r="F2336" s="11"/>
      <c r="G2336" s="11"/>
      <c r="H2336" s="11"/>
      <c r="I2336" s="11"/>
      <c r="J2336" s="204"/>
      <c r="K2336" s="11"/>
      <c r="M2336" s="11"/>
      <c r="N2336" s="70"/>
      <c r="P2336" s="193" t="e">
        <f t="shared" si="128"/>
        <v>#DIV/0!</v>
      </c>
      <c r="Q2336" s="11"/>
      <c r="R2336" s="11"/>
      <c r="S2336" s="11"/>
      <c r="T2336" s="171" t="e">
        <f t="shared" si="129"/>
        <v>#DIV/0!</v>
      </c>
      <c r="U2336" s="11"/>
      <c r="V2336" s="11"/>
      <c r="W2336" s="11"/>
      <c r="Y2336" s="171"/>
      <c r="Z2336" s="171"/>
      <c r="AA2336" s="172"/>
      <c r="AB2336" s="171"/>
      <c r="AC2336" s="171"/>
      <c r="AD2336" s="171"/>
      <c r="AE2336" s="4"/>
      <c r="AF2336" s="4"/>
    </row>
    <row r="2337" spans="1:37" ht="13.8" thickBot="1">
      <c r="A2337" s="56"/>
      <c r="B2337" s="94" t="s">
        <v>572</v>
      </c>
      <c r="C2337" s="101"/>
      <c r="D2337" s="101"/>
      <c r="E2337" s="101"/>
      <c r="F2337" s="198">
        <f>SUM(F1776:F2313)</f>
        <v>414146634</v>
      </c>
      <c r="G2337" s="96"/>
      <c r="H2337" s="198">
        <v>1299852</v>
      </c>
      <c r="I2337" s="96"/>
      <c r="J2337" s="198">
        <f>SUM(J1776:J2313)</f>
        <v>42616457.169999979</v>
      </c>
      <c r="K2337" s="97"/>
      <c r="M2337" s="198">
        <f>SUM(M1776:M2313)</f>
        <v>65644</v>
      </c>
      <c r="N2337" s="97"/>
      <c r="P2337" s="194">
        <f t="shared" ref="P2337" si="175">J2337/M2337</f>
        <v>649.20567256718027</v>
      </c>
      <c r="Q2337" s="100" t="s">
        <v>573</v>
      </c>
      <c r="R2337" s="100" t="s">
        <v>573</v>
      </c>
      <c r="S2337" s="100" t="s">
        <v>573</v>
      </c>
      <c r="T2337" s="175">
        <f t="shared" ref="T2337" si="176">F2337/M2337</f>
        <v>6308.9792517214064</v>
      </c>
      <c r="U2337" s="100" t="s">
        <v>573</v>
      </c>
      <c r="V2337" s="100" t="s">
        <v>573</v>
      </c>
      <c r="W2337" s="102" t="s">
        <v>573</v>
      </c>
      <c r="Y2337" s="174">
        <f>SUM(Y1776:Y2313)</f>
        <v>42616457.169999979</v>
      </c>
      <c r="Z2337" s="285">
        <v>55680965</v>
      </c>
      <c r="AB2337" s="378">
        <v>36323447</v>
      </c>
      <c r="AC2337" s="175">
        <f>SUM(AC1776:AC2313)</f>
        <v>47657841.86999999</v>
      </c>
      <c r="AD2337" s="97"/>
      <c r="AE2337" s="4"/>
      <c r="AF2337" s="4"/>
    </row>
    <row r="2338" spans="1:37" s="4" customFormat="1">
      <c r="A2338" s="56"/>
      <c r="J2338" s="199"/>
      <c r="M2338" s="51"/>
      <c r="P2338" s="51"/>
      <c r="Y2338" s="51"/>
      <c r="AB2338" s="59"/>
      <c r="AC2338" s="5"/>
      <c r="AD2338" s="5"/>
      <c r="AH2338" s="74"/>
      <c r="AI2338" s="74"/>
      <c r="AJ2338" s="74"/>
      <c r="AK2338" s="74"/>
    </row>
    <row r="2339" spans="1:37" ht="66">
      <c r="A2339" s="56" t="s">
        <v>574</v>
      </c>
      <c r="B2339" s="57" t="s">
        <v>577</v>
      </c>
      <c r="C2339" s="57" t="s">
        <v>33</v>
      </c>
      <c r="D2339" s="57" t="s">
        <v>34</v>
      </c>
      <c r="E2339" s="57" t="s">
        <v>35</v>
      </c>
      <c r="F2339" s="58" t="s">
        <v>36</v>
      </c>
      <c r="G2339" s="58" t="s">
        <v>36</v>
      </c>
      <c r="H2339" s="58" t="s">
        <v>37</v>
      </c>
      <c r="I2339" s="58" t="s">
        <v>37</v>
      </c>
      <c r="J2339" s="207" t="s">
        <v>38</v>
      </c>
      <c r="K2339" s="58" t="s">
        <v>39</v>
      </c>
      <c r="L2339" s="91"/>
      <c r="M2339" s="58" t="s">
        <v>40</v>
      </c>
      <c r="N2339" s="72" t="s">
        <v>40</v>
      </c>
      <c r="O2339" s="73"/>
      <c r="P2339" s="58" t="s">
        <v>41</v>
      </c>
      <c r="Q2339" s="58" t="s">
        <v>41</v>
      </c>
      <c r="R2339" s="58" t="s">
        <v>42</v>
      </c>
      <c r="S2339" s="58" t="s">
        <v>42</v>
      </c>
      <c r="T2339" s="58" t="s">
        <v>43</v>
      </c>
      <c r="U2339" s="58" t="s">
        <v>43</v>
      </c>
      <c r="V2339" s="58" t="s">
        <v>44</v>
      </c>
      <c r="W2339" s="58" t="s">
        <v>44</v>
      </c>
      <c r="X2339" s="73"/>
      <c r="Y2339" s="58" t="s">
        <v>45</v>
      </c>
      <c r="Z2339" s="58" t="s">
        <v>46</v>
      </c>
      <c r="AB2339" s="58" t="s">
        <v>47</v>
      </c>
      <c r="AC2339" s="58" t="s">
        <v>48</v>
      </c>
      <c r="AD2339" s="58" t="s">
        <v>49</v>
      </c>
      <c r="AE2339" s="4"/>
      <c r="AF2339" s="4"/>
    </row>
    <row r="2340" spans="1:37">
      <c r="A2340" s="56"/>
      <c r="B2340" s="192"/>
      <c r="C2340" s="11" t="s">
        <v>50</v>
      </c>
      <c r="D2340" s="11"/>
      <c r="E2340" s="11" t="s">
        <v>50</v>
      </c>
      <c r="F2340" s="11"/>
      <c r="G2340" s="11"/>
      <c r="H2340" s="11"/>
      <c r="I2340" s="11"/>
      <c r="J2340" s="204"/>
      <c r="K2340" s="11"/>
      <c r="M2340" s="11"/>
      <c r="N2340" s="70"/>
      <c r="P2340" s="193" t="e">
        <f t="shared" ref="P2340:P2881" si="177">J2340/M2340</f>
        <v>#DIV/0!</v>
      </c>
      <c r="Q2340" s="11"/>
      <c r="R2340" s="11"/>
      <c r="S2340" s="11"/>
      <c r="T2340" s="171" t="e">
        <f t="shared" ref="T2340:T2881" si="178">F2340/M2340</f>
        <v>#DIV/0!</v>
      </c>
      <c r="U2340" s="11"/>
      <c r="V2340" s="11"/>
      <c r="W2340" s="11"/>
      <c r="Y2340" s="171"/>
      <c r="Z2340" s="171"/>
      <c r="AA2340" s="172"/>
      <c r="AB2340" s="171"/>
      <c r="AC2340" s="171"/>
      <c r="AD2340" s="171"/>
      <c r="AE2340" s="4"/>
      <c r="AF2340" s="4"/>
    </row>
    <row r="2341" spans="1:37">
      <c r="A2341" s="56"/>
      <c r="B2341" s="192"/>
      <c r="C2341" s="11" t="s">
        <v>51</v>
      </c>
      <c r="D2341" s="11"/>
      <c r="E2341" s="11" t="s">
        <v>52</v>
      </c>
      <c r="F2341" s="11">
        <v>2034086</v>
      </c>
      <c r="G2341" s="11"/>
      <c r="H2341" s="11">
        <f t="shared" ref="H2341:H2404" si="179">ROUND($H$2882*F2341/$F$2882,0)</f>
        <v>6691</v>
      </c>
      <c r="I2341" s="11"/>
      <c r="J2341" s="204">
        <v>221125.25</v>
      </c>
      <c r="K2341" s="11"/>
      <c r="M2341" s="11">
        <v>630</v>
      </c>
      <c r="N2341" s="70"/>
      <c r="P2341" s="193">
        <f t="shared" si="177"/>
        <v>350.99246031746031</v>
      </c>
      <c r="Q2341" s="11"/>
      <c r="R2341" s="11"/>
      <c r="S2341" s="11"/>
      <c r="T2341" s="171">
        <f t="shared" si="178"/>
        <v>3228.7079365079367</v>
      </c>
      <c r="U2341" s="11"/>
      <c r="V2341" s="11"/>
      <c r="W2341" s="11"/>
      <c r="Y2341" s="171">
        <v>221125.25</v>
      </c>
      <c r="Z2341" s="171">
        <f t="shared" ref="Z2341:Z2404" si="180">ROUND($Z$2882*Y2341/$Y$2882,2)</f>
        <v>411415.99</v>
      </c>
      <c r="AA2341" s="172"/>
      <c r="AB2341" s="171">
        <f t="shared" ref="AB2341:AB2404" si="181">ROUND($AB$2882*Y2341/$Y$2882,2)</f>
        <v>220981.38</v>
      </c>
      <c r="AC2341" s="171">
        <v>260430.42</v>
      </c>
      <c r="AD2341" s="171"/>
      <c r="AE2341" s="4"/>
      <c r="AF2341" s="4"/>
    </row>
    <row r="2342" spans="1:37">
      <c r="A2342" s="56"/>
      <c r="B2342" s="192"/>
      <c r="C2342" s="11" t="s">
        <v>51</v>
      </c>
      <c r="D2342" s="11"/>
      <c r="E2342" s="11" t="s">
        <v>54</v>
      </c>
      <c r="F2342" s="11">
        <v>511471</v>
      </c>
      <c r="G2342" s="11"/>
      <c r="H2342" s="11">
        <f t="shared" si="179"/>
        <v>1683</v>
      </c>
      <c r="I2342" s="11"/>
      <c r="J2342" s="204">
        <v>32659.17</v>
      </c>
      <c r="K2342" s="11"/>
      <c r="M2342" s="11">
        <v>36</v>
      </c>
      <c r="N2342" s="70"/>
      <c r="P2342" s="193">
        <f t="shared" ref="P2342:P2405" si="182">J2342/M2342</f>
        <v>907.19916666666666</v>
      </c>
      <c r="Q2342" s="11"/>
      <c r="R2342" s="11"/>
      <c r="S2342" s="11"/>
      <c r="T2342" s="171">
        <f t="shared" ref="T2342:T2405" si="183">F2342/M2342</f>
        <v>14207.527777777777</v>
      </c>
      <c r="U2342" s="11"/>
      <c r="V2342" s="11"/>
      <c r="W2342" s="11"/>
      <c r="Y2342" s="171">
        <v>32659.17</v>
      </c>
      <c r="Z2342" s="171">
        <f t="shared" si="180"/>
        <v>60764.23</v>
      </c>
      <c r="AA2342" s="172"/>
      <c r="AB2342" s="171">
        <f t="shared" si="181"/>
        <v>32637.919999999998</v>
      </c>
      <c r="AC2342" s="171">
        <v>38464.36</v>
      </c>
      <c r="AD2342" s="171"/>
      <c r="AE2342" s="4"/>
      <c r="AF2342" s="4"/>
    </row>
    <row r="2343" spans="1:37">
      <c r="A2343" s="56"/>
      <c r="B2343" s="192"/>
      <c r="C2343" s="11" t="s">
        <v>55</v>
      </c>
      <c r="D2343" s="11"/>
      <c r="E2343" s="11" t="s">
        <v>52</v>
      </c>
      <c r="F2343" s="11">
        <v>1521658</v>
      </c>
      <c r="G2343" s="11"/>
      <c r="H2343" s="11">
        <f t="shared" si="179"/>
        <v>5006</v>
      </c>
      <c r="I2343" s="11"/>
      <c r="J2343" s="204">
        <v>141600.86999999997</v>
      </c>
      <c r="K2343" s="11"/>
      <c r="M2343" s="11">
        <v>335</v>
      </c>
      <c r="N2343" s="70"/>
      <c r="P2343" s="193">
        <f t="shared" si="182"/>
        <v>422.68916417910435</v>
      </c>
      <c r="Q2343" s="11"/>
      <c r="R2343" s="11"/>
      <c r="S2343" s="11"/>
      <c r="T2343" s="171">
        <f t="shared" si="183"/>
        <v>4542.2626865671646</v>
      </c>
      <c r="U2343" s="11"/>
      <c r="V2343" s="11"/>
      <c r="W2343" s="11"/>
      <c r="Y2343" s="171">
        <v>141600.86999999997</v>
      </c>
      <c r="Z2343" s="171">
        <f t="shared" si="180"/>
        <v>263456.40000000002</v>
      </c>
      <c r="AA2343" s="172"/>
      <c r="AB2343" s="171">
        <f t="shared" si="181"/>
        <v>141508.74</v>
      </c>
      <c r="AC2343" s="171">
        <v>166770.51999999999</v>
      </c>
      <c r="AD2343" s="171"/>
      <c r="AE2343" s="4"/>
      <c r="AF2343" s="4"/>
    </row>
    <row r="2344" spans="1:37">
      <c r="A2344" s="56"/>
      <c r="B2344" s="192"/>
      <c r="C2344" s="11" t="s">
        <v>55</v>
      </c>
      <c r="D2344" s="11"/>
      <c r="E2344" s="11" t="s">
        <v>136</v>
      </c>
      <c r="F2344" s="11"/>
      <c r="G2344" s="11"/>
      <c r="H2344" s="11">
        <f t="shared" si="179"/>
        <v>0</v>
      </c>
      <c r="I2344" s="11"/>
      <c r="J2344" s="204">
        <v>9.85</v>
      </c>
      <c r="K2344" s="11"/>
      <c r="M2344" s="11">
        <v>1</v>
      </c>
      <c r="N2344" s="70"/>
      <c r="P2344" s="193">
        <f t="shared" si="182"/>
        <v>9.85</v>
      </c>
      <c r="Q2344" s="11"/>
      <c r="R2344" s="11"/>
      <c r="S2344" s="11"/>
      <c r="T2344" s="171">
        <f t="shared" si="183"/>
        <v>0</v>
      </c>
      <c r="U2344" s="11"/>
      <c r="V2344" s="11"/>
      <c r="W2344" s="11"/>
      <c r="Y2344" s="171">
        <v>9.85</v>
      </c>
      <c r="Z2344" s="171">
        <f t="shared" si="180"/>
        <v>18.329999999999998</v>
      </c>
      <c r="AA2344" s="172"/>
      <c r="AB2344" s="171">
        <f t="shared" si="181"/>
        <v>9.84</v>
      </c>
      <c r="AC2344" s="171">
        <v>11.6</v>
      </c>
      <c r="AD2344" s="171"/>
      <c r="AE2344" s="4"/>
      <c r="AF2344" s="4"/>
    </row>
    <row r="2345" spans="1:37">
      <c r="A2345" s="56"/>
      <c r="B2345" s="192"/>
      <c r="C2345" s="11" t="s">
        <v>55</v>
      </c>
      <c r="D2345" s="11"/>
      <c r="E2345" s="11" t="s">
        <v>54</v>
      </c>
      <c r="F2345" s="11">
        <v>2257</v>
      </c>
      <c r="G2345" s="11"/>
      <c r="H2345" s="11">
        <f t="shared" si="179"/>
        <v>7</v>
      </c>
      <c r="I2345" s="11"/>
      <c r="J2345" s="204">
        <v>474.14</v>
      </c>
      <c r="K2345" s="11"/>
      <c r="M2345" s="11">
        <v>3</v>
      </c>
      <c r="N2345" s="70"/>
      <c r="P2345" s="193">
        <f t="shared" si="182"/>
        <v>158.04666666666665</v>
      </c>
      <c r="Q2345" s="11"/>
      <c r="R2345" s="11"/>
      <c r="S2345" s="11"/>
      <c r="T2345" s="171">
        <f t="shared" si="183"/>
        <v>752.33333333333337</v>
      </c>
      <c r="U2345" s="11"/>
      <c r="V2345" s="11"/>
      <c r="W2345" s="11"/>
      <c r="Y2345" s="171">
        <v>474.14</v>
      </c>
      <c r="Z2345" s="171">
        <f t="shared" si="180"/>
        <v>882.16</v>
      </c>
      <c r="AA2345" s="172"/>
      <c r="AB2345" s="171">
        <f t="shared" si="181"/>
        <v>473.83</v>
      </c>
      <c r="AC2345" s="171">
        <v>558.41999999999996</v>
      </c>
      <c r="AD2345" s="171"/>
      <c r="AE2345" s="4"/>
      <c r="AF2345" s="4"/>
    </row>
    <row r="2346" spans="1:37">
      <c r="A2346" s="56"/>
      <c r="B2346" s="192"/>
      <c r="C2346" s="11" t="s">
        <v>55</v>
      </c>
      <c r="D2346" s="11"/>
      <c r="E2346" s="11" t="s">
        <v>72</v>
      </c>
      <c r="F2346" s="11">
        <v>2028</v>
      </c>
      <c r="G2346" s="11"/>
      <c r="H2346" s="11">
        <f t="shared" si="179"/>
        <v>7</v>
      </c>
      <c r="I2346" s="11"/>
      <c r="J2346" s="204">
        <v>316.89999999999998</v>
      </c>
      <c r="K2346" s="11"/>
      <c r="M2346" s="11">
        <v>1</v>
      </c>
      <c r="N2346" s="70"/>
      <c r="P2346" s="193">
        <f t="shared" si="182"/>
        <v>316.89999999999998</v>
      </c>
      <c r="Q2346" s="11"/>
      <c r="R2346" s="11"/>
      <c r="S2346" s="11"/>
      <c r="T2346" s="171">
        <f t="shared" si="183"/>
        <v>2028</v>
      </c>
      <c r="U2346" s="11"/>
      <c r="V2346" s="11"/>
      <c r="W2346" s="11"/>
      <c r="Y2346" s="171">
        <v>316.89999999999998</v>
      </c>
      <c r="Z2346" s="171">
        <f t="shared" si="180"/>
        <v>589.61</v>
      </c>
      <c r="AA2346" s="172"/>
      <c r="AB2346" s="171">
        <f t="shared" si="181"/>
        <v>316.69</v>
      </c>
      <c r="AC2346" s="171">
        <v>373.23</v>
      </c>
      <c r="AD2346" s="171"/>
      <c r="AE2346" s="4"/>
      <c r="AF2346" s="4"/>
    </row>
    <row r="2347" spans="1:37">
      <c r="A2347" s="56"/>
      <c r="B2347" s="192"/>
      <c r="C2347" s="11" t="s">
        <v>56</v>
      </c>
      <c r="D2347" s="11"/>
      <c r="E2347" s="11" t="s">
        <v>57</v>
      </c>
      <c r="F2347" s="11">
        <v>156671</v>
      </c>
      <c r="G2347" s="11"/>
      <c r="H2347" s="11">
        <f t="shared" si="179"/>
        <v>515</v>
      </c>
      <c r="I2347" s="11"/>
      <c r="J2347" s="204">
        <v>22398.450000000004</v>
      </c>
      <c r="K2347" s="11"/>
      <c r="M2347" s="11">
        <v>68</v>
      </c>
      <c r="N2347" s="70"/>
      <c r="P2347" s="193">
        <f t="shared" si="182"/>
        <v>329.38897058823534</v>
      </c>
      <c r="Q2347" s="11"/>
      <c r="R2347" s="11"/>
      <c r="S2347" s="11"/>
      <c r="T2347" s="171">
        <f t="shared" si="183"/>
        <v>2303.9852941176468</v>
      </c>
      <c r="U2347" s="11"/>
      <c r="V2347" s="11"/>
      <c r="W2347" s="11"/>
      <c r="Y2347" s="171">
        <v>22398.450000000004</v>
      </c>
      <c r="Z2347" s="171">
        <f t="shared" si="180"/>
        <v>41673.58</v>
      </c>
      <c r="AA2347" s="172"/>
      <c r="AB2347" s="171">
        <f t="shared" si="181"/>
        <v>22383.88</v>
      </c>
      <c r="AC2347" s="171">
        <v>26379.79</v>
      </c>
      <c r="AD2347" s="171"/>
      <c r="AE2347" s="4"/>
      <c r="AF2347" s="4"/>
    </row>
    <row r="2348" spans="1:37">
      <c r="A2348" s="56"/>
      <c r="B2348" s="192"/>
      <c r="C2348" s="11" t="s">
        <v>58</v>
      </c>
      <c r="D2348" s="11"/>
      <c r="E2348" s="11" t="s">
        <v>59</v>
      </c>
      <c r="F2348" s="11">
        <v>5443</v>
      </c>
      <c r="G2348" s="11"/>
      <c r="H2348" s="11">
        <f t="shared" si="179"/>
        <v>18</v>
      </c>
      <c r="I2348" s="11"/>
      <c r="J2348" s="204">
        <v>923.15</v>
      </c>
      <c r="K2348" s="11"/>
      <c r="M2348" s="11">
        <v>6</v>
      </c>
      <c r="N2348" s="70"/>
      <c r="P2348" s="193">
        <f t="shared" si="182"/>
        <v>153.85833333333332</v>
      </c>
      <c r="Q2348" s="11"/>
      <c r="R2348" s="11"/>
      <c r="S2348" s="11"/>
      <c r="T2348" s="171">
        <f t="shared" si="183"/>
        <v>907.16666666666663</v>
      </c>
      <c r="U2348" s="11"/>
      <c r="V2348" s="11"/>
      <c r="W2348" s="11"/>
      <c r="Y2348" s="171">
        <v>923.15</v>
      </c>
      <c r="Z2348" s="171">
        <f t="shared" si="180"/>
        <v>1717.57</v>
      </c>
      <c r="AA2348" s="172"/>
      <c r="AB2348" s="171">
        <f t="shared" si="181"/>
        <v>922.55</v>
      </c>
      <c r="AC2348" s="171">
        <v>1087.24</v>
      </c>
      <c r="AD2348" s="171"/>
      <c r="AE2348" s="4"/>
      <c r="AF2348" s="4"/>
    </row>
    <row r="2349" spans="1:37">
      <c r="A2349" s="56"/>
      <c r="B2349" s="192"/>
      <c r="C2349" s="11" t="s">
        <v>60</v>
      </c>
      <c r="D2349" s="11"/>
      <c r="E2349" s="11" t="s">
        <v>61</v>
      </c>
      <c r="F2349" s="11">
        <v>222832</v>
      </c>
      <c r="G2349" s="11"/>
      <c r="H2349" s="11">
        <f t="shared" si="179"/>
        <v>733</v>
      </c>
      <c r="I2349" s="11"/>
      <c r="J2349" s="204">
        <v>33944.469999999987</v>
      </c>
      <c r="K2349" s="11"/>
      <c r="M2349" s="11">
        <v>176</v>
      </c>
      <c r="N2349" s="70"/>
      <c r="P2349" s="193">
        <f t="shared" si="182"/>
        <v>192.86630681818176</v>
      </c>
      <c r="Q2349" s="11"/>
      <c r="R2349" s="11"/>
      <c r="S2349" s="11"/>
      <c r="T2349" s="171">
        <f t="shared" si="183"/>
        <v>1266.090909090909</v>
      </c>
      <c r="U2349" s="11"/>
      <c r="V2349" s="11"/>
      <c r="W2349" s="11"/>
      <c r="Y2349" s="171">
        <v>33944.469999999987</v>
      </c>
      <c r="Z2349" s="171">
        <f t="shared" si="180"/>
        <v>63155.6</v>
      </c>
      <c r="AA2349" s="172"/>
      <c r="AB2349" s="171">
        <f t="shared" si="181"/>
        <v>33922.379999999997</v>
      </c>
      <c r="AC2349" s="171">
        <v>39978.120000000003</v>
      </c>
      <c r="AD2349" s="171"/>
      <c r="AE2349" s="4"/>
      <c r="AF2349" s="4"/>
    </row>
    <row r="2350" spans="1:37">
      <c r="A2350" s="56"/>
      <c r="B2350" s="192"/>
      <c r="C2350" s="11" t="s">
        <v>65</v>
      </c>
      <c r="D2350" s="11"/>
      <c r="E2350" s="11" t="s">
        <v>355</v>
      </c>
      <c r="F2350" s="11">
        <v>539</v>
      </c>
      <c r="G2350" s="11"/>
      <c r="H2350" s="11">
        <f t="shared" si="179"/>
        <v>2</v>
      </c>
      <c r="I2350" s="11"/>
      <c r="J2350" s="204">
        <v>98.44</v>
      </c>
      <c r="K2350" s="11"/>
      <c r="M2350" s="11">
        <v>2</v>
      </c>
      <c r="N2350" s="70"/>
      <c r="P2350" s="193">
        <f t="shared" si="182"/>
        <v>49.22</v>
      </c>
      <c r="Q2350" s="11"/>
      <c r="R2350" s="11"/>
      <c r="S2350" s="11"/>
      <c r="T2350" s="171">
        <f t="shared" si="183"/>
        <v>269.5</v>
      </c>
      <c r="U2350" s="11"/>
      <c r="V2350" s="11"/>
      <c r="W2350" s="11"/>
      <c r="Y2350" s="171">
        <v>98.44</v>
      </c>
      <c r="Z2350" s="171">
        <f t="shared" si="180"/>
        <v>183.15</v>
      </c>
      <c r="AA2350" s="172"/>
      <c r="AB2350" s="171">
        <f t="shared" si="181"/>
        <v>98.38</v>
      </c>
      <c r="AC2350" s="171">
        <v>115.94</v>
      </c>
      <c r="AD2350" s="171"/>
      <c r="AE2350" s="4"/>
      <c r="AF2350" s="4"/>
    </row>
    <row r="2351" spans="1:37">
      <c r="A2351" s="56"/>
      <c r="B2351" s="192"/>
      <c r="C2351" s="11" t="s">
        <v>67</v>
      </c>
      <c r="D2351" s="11"/>
      <c r="E2351" s="11" t="s">
        <v>68</v>
      </c>
      <c r="F2351" s="11">
        <v>148377</v>
      </c>
      <c r="G2351" s="11"/>
      <c r="H2351" s="11">
        <f t="shared" si="179"/>
        <v>488</v>
      </c>
      <c r="I2351" s="11"/>
      <c r="J2351" s="204">
        <v>20265.580000000002</v>
      </c>
      <c r="K2351" s="11"/>
      <c r="M2351" s="11">
        <v>34</v>
      </c>
      <c r="N2351" s="70"/>
      <c r="P2351" s="193">
        <f t="shared" si="182"/>
        <v>596.04647058823537</v>
      </c>
      <c r="Q2351" s="11"/>
      <c r="R2351" s="11"/>
      <c r="S2351" s="11"/>
      <c r="T2351" s="171">
        <f t="shared" si="183"/>
        <v>4364.0294117647063</v>
      </c>
      <c r="U2351" s="11"/>
      <c r="V2351" s="11"/>
      <c r="W2351" s="11"/>
      <c r="Y2351" s="171">
        <v>20265.580000000002</v>
      </c>
      <c r="Z2351" s="171">
        <f t="shared" si="180"/>
        <v>37705.25</v>
      </c>
      <c r="AA2351" s="172"/>
      <c r="AB2351" s="171">
        <f t="shared" si="181"/>
        <v>20252.39</v>
      </c>
      <c r="AC2351" s="171">
        <v>23867.8</v>
      </c>
      <c r="AD2351" s="171"/>
      <c r="AE2351" s="4"/>
      <c r="AF2351" s="4"/>
    </row>
    <row r="2352" spans="1:37">
      <c r="A2352" s="56"/>
      <c r="B2352" s="192"/>
      <c r="C2352" s="11" t="s">
        <v>69</v>
      </c>
      <c r="D2352" s="11"/>
      <c r="E2352" s="11" t="s">
        <v>70</v>
      </c>
      <c r="F2352" s="11">
        <v>1338612</v>
      </c>
      <c r="G2352" s="11"/>
      <c r="H2352" s="11">
        <f t="shared" si="179"/>
        <v>4404</v>
      </c>
      <c r="I2352" s="11"/>
      <c r="J2352" s="204">
        <v>156283.07000000015</v>
      </c>
      <c r="K2352" s="11"/>
      <c r="M2352" s="11">
        <v>397</v>
      </c>
      <c r="N2352" s="70"/>
      <c r="P2352" s="193">
        <f t="shared" si="182"/>
        <v>393.66012594458476</v>
      </c>
      <c r="Q2352" s="11"/>
      <c r="R2352" s="11"/>
      <c r="S2352" s="11"/>
      <c r="T2352" s="171">
        <f t="shared" si="183"/>
        <v>3371.8186397984887</v>
      </c>
      <c r="U2352" s="11"/>
      <c r="V2352" s="11"/>
      <c r="W2352" s="11"/>
      <c r="Y2352" s="171">
        <v>156283.07000000015</v>
      </c>
      <c r="Z2352" s="171">
        <f t="shared" si="180"/>
        <v>290773.46000000002</v>
      </c>
      <c r="AA2352" s="172"/>
      <c r="AB2352" s="171">
        <f t="shared" si="181"/>
        <v>156181.39000000001</v>
      </c>
      <c r="AC2352" s="171">
        <v>184062.5</v>
      </c>
      <c r="AD2352" s="171"/>
      <c r="AE2352" s="4"/>
      <c r="AF2352" s="4"/>
    </row>
    <row r="2353" spans="1:32">
      <c r="A2353" s="56"/>
      <c r="B2353" s="192"/>
      <c r="C2353" s="11" t="s">
        <v>71</v>
      </c>
      <c r="D2353" s="11"/>
      <c r="E2353" s="11" t="s">
        <v>72</v>
      </c>
      <c r="F2353" s="11">
        <v>63621377</v>
      </c>
      <c r="G2353" s="11"/>
      <c r="H2353" s="11">
        <f t="shared" si="179"/>
        <v>209294</v>
      </c>
      <c r="I2353" s="11"/>
      <c r="J2353" s="204">
        <v>3983706.5099999802</v>
      </c>
      <c r="K2353" s="11"/>
      <c r="M2353" s="11">
        <v>2876</v>
      </c>
      <c r="N2353" s="70"/>
      <c r="P2353" s="193">
        <f t="shared" si="182"/>
        <v>1385.1552538247497</v>
      </c>
      <c r="Q2353" s="11"/>
      <c r="R2353" s="11"/>
      <c r="S2353" s="11"/>
      <c r="T2353" s="171">
        <f t="shared" si="183"/>
        <v>22121.480180806677</v>
      </c>
      <c r="U2353" s="11"/>
      <c r="V2353" s="11"/>
      <c r="W2353" s="11"/>
      <c r="Y2353" s="171">
        <v>3983706.5099999802</v>
      </c>
      <c r="Z2353" s="171">
        <f t="shared" si="180"/>
        <v>7411910.5700000003</v>
      </c>
      <c r="AA2353" s="172"/>
      <c r="AB2353" s="171">
        <f t="shared" si="181"/>
        <v>3981114.6</v>
      </c>
      <c r="AC2353" s="171">
        <v>4691813.1399999997</v>
      </c>
      <c r="AD2353" s="171"/>
      <c r="AE2353" s="4"/>
      <c r="AF2353" s="4"/>
    </row>
    <row r="2354" spans="1:32">
      <c r="A2354" s="56"/>
      <c r="B2354" s="192"/>
      <c r="C2354" s="11" t="s">
        <v>71</v>
      </c>
      <c r="D2354" s="11"/>
      <c r="E2354" s="11" t="s">
        <v>73</v>
      </c>
      <c r="F2354" s="11">
        <v>2850</v>
      </c>
      <c r="G2354" s="11"/>
      <c r="H2354" s="11">
        <f t="shared" si="179"/>
        <v>9</v>
      </c>
      <c r="I2354" s="11"/>
      <c r="J2354" s="204">
        <v>526.54</v>
      </c>
      <c r="K2354" s="11"/>
      <c r="M2354" s="11">
        <v>2</v>
      </c>
      <c r="N2354" s="70"/>
      <c r="P2354" s="193">
        <f t="shared" si="182"/>
        <v>263.27</v>
      </c>
      <c r="Q2354" s="11"/>
      <c r="R2354" s="11"/>
      <c r="S2354" s="11"/>
      <c r="T2354" s="171">
        <f t="shared" si="183"/>
        <v>1425</v>
      </c>
      <c r="U2354" s="11"/>
      <c r="V2354" s="11"/>
      <c r="W2354" s="11"/>
      <c r="Y2354" s="171">
        <v>526.54</v>
      </c>
      <c r="Z2354" s="171">
        <f t="shared" si="180"/>
        <v>979.66</v>
      </c>
      <c r="AA2354" s="172"/>
      <c r="AB2354" s="171">
        <f t="shared" si="181"/>
        <v>526.20000000000005</v>
      </c>
      <c r="AC2354" s="171">
        <v>620.13</v>
      </c>
      <c r="AD2354" s="171"/>
      <c r="AE2354" s="4"/>
      <c r="AF2354" s="4"/>
    </row>
    <row r="2355" spans="1:32">
      <c r="A2355" s="56"/>
      <c r="B2355" s="192"/>
      <c r="C2355" s="11" t="s">
        <v>71</v>
      </c>
      <c r="D2355" s="11"/>
      <c r="E2355" s="11" t="s">
        <v>578</v>
      </c>
      <c r="F2355" s="11">
        <v>303</v>
      </c>
      <c r="G2355" s="11"/>
      <c r="H2355" s="11">
        <f t="shared" si="179"/>
        <v>1</v>
      </c>
      <c r="I2355" s="11"/>
      <c r="J2355" s="204">
        <v>58.47</v>
      </c>
      <c r="K2355" s="11"/>
      <c r="M2355" s="11">
        <v>1</v>
      </c>
      <c r="N2355" s="70"/>
      <c r="P2355" s="193">
        <f t="shared" si="182"/>
        <v>58.47</v>
      </c>
      <c r="Q2355" s="11"/>
      <c r="R2355" s="11"/>
      <c r="S2355" s="11"/>
      <c r="T2355" s="171">
        <f t="shared" si="183"/>
        <v>303</v>
      </c>
      <c r="U2355" s="11"/>
      <c r="V2355" s="11"/>
      <c r="W2355" s="11"/>
      <c r="Y2355" s="171">
        <v>58.47</v>
      </c>
      <c r="Z2355" s="171">
        <f t="shared" si="180"/>
        <v>108.79</v>
      </c>
      <c r="AA2355" s="172"/>
      <c r="AB2355" s="171">
        <f t="shared" si="181"/>
        <v>58.43</v>
      </c>
      <c r="AC2355" s="171">
        <v>68.86</v>
      </c>
      <c r="AD2355" s="171"/>
      <c r="AE2355" s="4"/>
      <c r="AF2355" s="4"/>
    </row>
    <row r="2356" spans="1:32">
      <c r="A2356" s="56"/>
      <c r="B2356" s="192"/>
      <c r="C2356" s="11" t="s">
        <v>74</v>
      </c>
      <c r="D2356" s="11"/>
      <c r="E2356" s="11" t="s">
        <v>322</v>
      </c>
      <c r="F2356" s="11">
        <v>71691</v>
      </c>
      <c r="G2356" s="11"/>
      <c r="H2356" s="11">
        <f t="shared" si="179"/>
        <v>236</v>
      </c>
      <c r="I2356" s="11"/>
      <c r="J2356" s="204">
        <v>26805.180000000004</v>
      </c>
      <c r="K2356" s="11"/>
      <c r="M2356" s="11">
        <v>19</v>
      </c>
      <c r="N2356" s="70"/>
      <c r="P2356" s="193">
        <f t="shared" si="182"/>
        <v>1410.7989473684213</v>
      </c>
      <c r="Q2356" s="11"/>
      <c r="R2356" s="11"/>
      <c r="S2356" s="11"/>
      <c r="T2356" s="171">
        <f t="shared" si="183"/>
        <v>3773.2105263157896</v>
      </c>
      <c r="U2356" s="11"/>
      <c r="V2356" s="11"/>
      <c r="W2356" s="11"/>
      <c r="Y2356" s="171">
        <v>26805.180000000004</v>
      </c>
      <c r="Z2356" s="171">
        <f t="shared" si="180"/>
        <v>49872.55</v>
      </c>
      <c r="AA2356" s="172"/>
      <c r="AB2356" s="171">
        <f t="shared" si="181"/>
        <v>26787.74</v>
      </c>
      <c r="AC2356" s="171">
        <v>31569.82</v>
      </c>
      <c r="AD2356" s="171"/>
      <c r="AE2356" s="4"/>
      <c r="AF2356" s="4"/>
    </row>
    <row r="2357" spans="1:32">
      <c r="A2357" s="56"/>
      <c r="B2357" s="192"/>
      <c r="C2357" s="11" t="s">
        <v>76</v>
      </c>
      <c r="D2357" s="11"/>
      <c r="E2357" s="11" t="s">
        <v>77</v>
      </c>
      <c r="F2357" s="11">
        <v>6139</v>
      </c>
      <c r="G2357" s="11"/>
      <c r="H2357" s="11">
        <f t="shared" si="179"/>
        <v>20</v>
      </c>
      <c r="I2357" s="11"/>
      <c r="J2357" s="204">
        <v>613.44000000000005</v>
      </c>
      <c r="K2357" s="11"/>
      <c r="M2357" s="11">
        <v>8</v>
      </c>
      <c r="N2357" s="70"/>
      <c r="P2357" s="193">
        <f t="shared" si="182"/>
        <v>76.680000000000007</v>
      </c>
      <c r="Q2357" s="11"/>
      <c r="R2357" s="11"/>
      <c r="S2357" s="11"/>
      <c r="T2357" s="171">
        <f t="shared" si="183"/>
        <v>767.375</v>
      </c>
      <c r="U2357" s="11"/>
      <c r="V2357" s="11"/>
      <c r="W2357" s="11"/>
      <c r="Y2357" s="171">
        <v>613.44000000000005</v>
      </c>
      <c r="Z2357" s="171">
        <f t="shared" si="180"/>
        <v>1141.3399999999999</v>
      </c>
      <c r="AA2357" s="172"/>
      <c r="AB2357" s="171">
        <f t="shared" si="181"/>
        <v>613.04</v>
      </c>
      <c r="AC2357" s="171">
        <v>722.48</v>
      </c>
      <c r="AD2357" s="171"/>
      <c r="AE2357" s="4"/>
      <c r="AF2357" s="4"/>
    </row>
    <row r="2358" spans="1:32">
      <c r="A2358" s="56"/>
      <c r="B2358" s="192"/>
      <c r="C2358" s="11" t="s">
        <v>78</v>
      </c>
      <c r="D2358" s="11"/>
      <c r="E2358" s="11" t="s">
        <v>79</v>
      </c>
      <c r="F2358" s="11">
        <v>105006</v>
      </c>
      <c r="G2358" s="11"/>
      <c r="H2358" s="11">
        <f t="shared" si="179"/>
        <v>345</v>
      </c>
      <c r="I2358" s="11"/>
      <c r="J2358" s="204">
        <v>15986.699999999999</v>
      </c>
      <c r="K2358" s="11"/>
      <c r="M2358" s="11">
        <v>12</v>
      </c>
      <c r="N2358" s="70"/>
      <c r="P2358" s="193">
        <f t="shared" si="182"/>
        <v>1332.2249999999999</v>
      </c>
      <c r="Q2358" s="11"/>
      <c r="R2358" s="11"/>
      <c r="S2358" s="11"/>
      <c r="T2358" s="171">
        <f t="shared" si="183"/>
        <v>8750.5</v>
      </c>
      <c r="U2358" s="11"/>
      <c r="V2358" s="11"/>
      <c r="W2358" s="11"/>
      <c r="Y2358" s="171">
        <v>15986.699999999999</v>
      </c>
      <c r="Z2358" s="171">
        <f t="shared" si="180"/>
        <v>29744.16</v>
      </c>
      <c r="AA2358" s="172"/>
      <c r="AB2358" s="171">
        <f t="shared" si="181"/>
        <v>15976.3</v>
      </c>
      <c r="AC2358" s="171">
        <v>18828.349999999999</v>
      </c>
      <c r="AD2358" s="171"/>
      <c r="AE2358" s="4"/>
      <c r="AF2358" s="4"/>
    </row>
    <row r="2359" spans="1:32">
      <c r="A2359" s="56"/>
      <c r="B2359" s="192"/>
      <c r="C2359" s="11" t="s">
        <v>80</v>
      </c>
      <c r="D2359" s="11"/>
      <c r="E2359" s="11" t="s">
        <v>81</v>
      </c>
      <c r="F2359" s="11">
        <v>115714</v>
      </c>
      <c r="G2359" s="11"/>
      <c r="H2359" s="11">
        <f t="shared" si="179"/>
        <v>381</v>
      </c>
      <c r="I2359" s="11"/>
      <c r="J2359" s="204">
        <v>11616.369999999999</v>
      </c>
      <c r="K2359" s="11"/>
      <c r="M2359" s="11">
        <v>35</v>
      </c>
      <c r="N2359" s="70"/>
      <c r="P2359" s="193">
        <f t="shared" si="182"/>
        <v>331.89628571428568</v>
      </c>
      <c r="Q2359" s="11"/>
      <c r="R2359" s="11"/>
      <c r="S2359" s="11"/>
      <c r="T2359" s="171">
        <f t="shared" si="183"/>
        <v>3306.1142857142859</v>
      </c>
      <c r="U2359" s="11"/>
      <c r="V2359" s="11"/>
      <c r="W2359" s="11"/>
      <c r="Y2359" s="171">
        <v>11616.369999999999</v>
      </c>
      <c r="Z2359" s="171">
        <f t="shared" si="180"/>
        <v>21612.91</v>
      </c>
      <c r="AA2359" s="172"/>
      <c r="AB2359" s="171">
        <f t="shared" si="181"/>
        <v>11608.81</v>
      </c>
      <c r="AC2359" s="171">
        <v>13681.19</v>
      </c>
      <c r="AD2359" s="171"/>
      <c r="AE2359" s="4"/>
      <c r="AF2359" s="4"/>
    </row>
    <row r="2360" spans="1:32">
      <c r="A2360" s="56"/>
      <c r="B2360" s="192"/>
      <c r="C2360" s="11" t="s">
        <v>80</v>
      </c>
      <c r="D2360" s="11"/>
      <c r="E2360" s="11" t="s">
        <v>82</v>
      </c>
      <c r="F2360" s="11">
        <v>360</v>
      </c>
      <c r="G2360" s="11"/>
      <c r="H2360" s="11">
        <f t="shared" si="179"/>
        <v>1</v>
      </c>
      <c r="I2360" s="11"/>
      <c r="J2360" s="204">
        <v>48.95</v>
      </c>
      <c r="K2360" s="11"/>
      <c r="M2360" s="11">
        <v>1</v>
      </c>
      <c r="N2360" s="70"/>
      <c r="P2360" s="193">
        <f t="shared" si="182"/>
        <v>48.95</v>
      </c>
      <c r="Q2360" s="11"/>
      <c r="R2360" s="11"/>
      <c r="S2360" s="11"/>
      <c r="T2360" s="171">
        <f t="shared" si="183"/>
        <v>360</v>
      </c>
      <c r="U2360" s="11"/>
      <c r="V2360" s="11"/>
      <c r="W2360" s="11"/>
      <c r="Y2360" s="171">
        <v>48.95</v>
      </c>
      <c r="Z2360" s="171">
        <f t="shared" si="180"/>
        <v>91.07</v>
      </c>
      <c r="AA2360" s="172"/>
      <c r="AB2360" s="171">
        <f t="shared" si="181"/>
        <v>48.92</v>
      </c>
      <c r="AC2360" s="171">
        <v>57.65</v>
      </c>
      <c r="AD2360" s="171"/>
      <c r="AE2360" s="4"/>
      <c r="AF2360" s="4"/>
    </row>
    <row r="2361" spans="1:32">
      <c r="A2361" s="56"/>
      <c r="B2361" s="192"/>
      <c r="C2361" s="11" t="s">
        <v>83</v>
      </c>
      <c r="D2361" s="11"/>
      <c r="E2361" s="11" t="s">
        <v>85</v>
      </c>
      <c r="F2361" s="11">
        <v>1422104</v>
      </c>
      <c r="G2361" s="11"/>
      <c r="H2361" s="11">
        <f t="shared" si="179"/>
        <v>4678</v>
      </c>
      <c r="I2361" s="11"/>
      <c r="J2361" s="204">
        <v>162506.57000000012</v>
      </c>
      <c r="K2361" s="11"/>
      <c r="M2361" s="11">
        <v>493</v>
      </c>
      <c r="N2361" s="70"/>
      <c r="P2361" s="193">
        <f t="shared" si="182"/>
        <v>329.62793103448303</v>
      </c>
      <c r="Q2361" s="11"/>
      <c r="R2361" s="11"/>
      <c r="S2361" s="11"/>
      <c r="T2361" s="171">
        <f t="shared" si="183"/>
        <v>2884.5922920892494</v>
      </c>
      <c r="U2361" s="11"/>
      <c r="V2361" s="11"/>
      <c r="W2361" s="11"/>
      <c r="Y2361" s="171">
        <v>162506.57000000012</v>
      </c>
      <c r="Z2361" s="171">
        <f t="shared" si="180"/>
        <v>302352.64000000001</v>
      </c>
      <c r="AA2361" s="172"/>
      <c r="AB2361" s="171">
        <f t="shared" si="181"/>
        <v>162400.84</v>
      </c>
      <c r="AC2361" s="171">
        <v>191392.23</v>
      </c>
      <c r="AD2361" s="171"/>
      <c r="AE2361" s="4"/>
      <c r="AF2361" s="4"/>
    </row>
    <row r="2362" spans="1:32">
      <c r="A2362" s="56"/>
      <c r="B2362" s="192"/>
      <c r="C2362" s="11" t="s">
        <v>88</v>
      </c>
      <c r="D2362" s="11"/>
      <c r="E2362" s="11" t="s">
        <v>89</v>
      </c>
      <c r="F2362" s="11">
        <v>132525</v>
      </c>
      <c r="G2362" s="11"/>
      <c r="H2362" s="11">
        <f t="shared" si="179"/>
        <v>436</v>
      </c>
      <c r="I2362" s="11"/>
      <c r="J2362" s="204">
        <v>18286.380000000005</v>
      </c>
      <c r="K2362" s="11"/>
      <c r="M2362" s="11">
        <v>42</v>
      </c>
      <c r="N2362" s="70"/>
      <c r="P2362" s="193">
        <f t="shared" si="182"/>
        <v>435.3900000000001</v>
      </c>
      <c r="Q2362" s="11"/>
      <c r="R2362" s="11"/>
      <c r="S2362" s="11"/>
      <c r="T2362" s="171">
        <f t="shared" si="183"/>
        <v>3155.3571428571427</v>
      </c>
      <c r="U2362" s="11"/>
      <c r="V2362" s="11"/>
      <c r="W2362" s="11"/>
      <c r="Y2362" s="171">
        <v>18286.380000000005</v>
      </c>
      <c r="Z2362" s="171">
        <f t="shared" si="180"/>
        <v>34022.839999999997</v>
      </c>
      <c r="AA2362" s="172"/>
      <c r="AB2362" s="171">
        <f t="shared" si="181"/>
        <v>18274.48</v>
      </c>
      <c r="AC2362" s="171">
        <v>21536.799999999999</v>
      </c>
      <c r="AD2362" s="171"/>
      <c r="AE2362" s="4"/>
      <c r="AF2362" s="4"/>
    </row>
    <row r="2363" spans="1:32">
      <c r="A2363" s="56"/>
      <c r="B2363" s="192"/>
      <c r="C2363" s="11" t="s">
        <v>88</v>
      </c>
      <c r="D2363" s="11"/>
      <c r="E2363" s="11" t="s">
        <v>66</v>
      </c>
      <c r="F2363" s="11">
        <v>1538465</v>
      </c>
      <c r="G2363" s="11"/>
      <c r="H2363" s="11">
        <f t="shared" si="179"/>
        <v>5061</v>
      </c>
      <c r="I2363" s="11"/>
      <c r="J2363" s="204">
        <v>171748.21000000014</v>
      </c>
      <c r="K2363" s="11"/>
      <c r="M2363" s="11">
        <v>339</v>
      </c>
      <c r="N2363" s="70"/>
      <c r="P2363" s="193">
        <f t="shared" si="182"/>
        <v>506.63188790560514</v>
      </c>
      <c r="Q2363" s="11"/>
      <c r="R2363" s="11"/>
      <c r="S2363" s="11"/>
      <c r="T2363" s="171">
        <f t="shared" si="183"/>
        <v>4538.2448377581122</v>
      </c>
      <c r="U2363" s="11"/>
      <c r="V2363" s="11"/>
      <c r="W2363" s="11"/>
      <c r="Y2363" s="171">
        <v>171748.21000000014</v>
      </c>
      <c r="Z2363" s="171">
        <f t="shared" si="180"/>
        <v>319547.23</v>
      </c>
      <c r="AA2363" s="172"/>
      <c r="AB2363" s="171">
        <f t="shared" si="181"/>
        <v>171636.47</v>
      </c>
      <c r="AC2363" s="171">
        <v>202276.58</v>
      </c>
      <c r="AD2363" s="171"/>
      <c r="AE2363" s="4"/>
      <c r="AF2363" s="4"/>
    </row>
    <row r="2364" spans="1:32">
      <c r="A2364" s="56"/>
      <c r="B2364" s="192"/>
      <c r="C2364" s="11" t="s">
        <v>90</v>
      </c>
      <c r="D2364" s="11"/>
      <c r="E2364" s="11" t="s">
        <v>91</v>
      </c>
      <c r="F2364" s="11">
        <v>213077</v>
      </c>
      <c r="G2364" s="11"/>
      <c r="H2364" s="11">
        <f t="shared" si="179"/>
        <v>701</v>
      </c>
      <c r="I2364" s="11"/>
      <c r="J2364" s="204">
        <v>33619.860000000008</v>
      </c>
      <c r="K2364" s="11"/>
      <c r="M2364" s="11">
        <v>147</v>
      </c>
      <c r="N2364" s="70"/>
      <c r="P2364" s="193">
        <f t="shared" si="182"/>
        <v>228.70653061224496</v>
      </c>
      <c r="Q2364" s="11"/>
      <c r="R2364" s="11"/>
      <c r="S2364" s="11"/>
      <c r="T2364" s="171">
        <f t="shared" si="183"/>
        <v>1449.5034013605443</v>
      </c>
      <c r="U2364" s="11"/>
      <c r="V2364" s="11"/>
      <c r="W2364" s="11"/>
      <c r="Y2364" s="171">
        <v>33619.860000000008</v>
      </c>
      <c r="Z2364" s="171">
        <f t="shared" si="180"/>
        <v>62551.65</v>
      </c>
      <c r="AA2364" s="172"/>
      <c r="AB2364" s="171">
        <f t="shared" si="181"/>
        <v>33597.99</v>
      </c>
      <c r="AC2364" s="171">
        <v>39595.81</v>
      </c>
      <c r="AD2364" s="171"/>
      <c r="AE2364" s="4"/>
      <c r="AF2364" s="4"/>
    </row>
    <row r="2365" spans="1:32">
      <c r="A2365" s="56"/>
      <c r="B2365" s="192"/>
      <c r="C2365" s="11" t="s">
        <v>90</v>
      </c>
      <c r="D2365" s="11"/>
      <c r="E2365" s="11" t="s">
        <v>92</v>
      </c>
      <c r="F2365" s="11">
        <v>382260</v>
      </c>
      <c r="G2365" s="11"/>
      <c r="H2365" s="11">
        <f t="shared" si="179"/>
        <v>1258</v>
      </c>
      <c r="I2365" s="11"/>
      <c r="J2365" s="204">
        <v>51823.66</v>
      </c>
      <c r="K2365" s="11"/>
      <c r="M2365" s="11">
        <v>145</v>
      </c>
      <c r="N2365" s="70"/>
      <c r="P2365" s="193">
        <f t="shared" si="182"/>
        <v>357.40455172413795</v>
      </c>
      <c r="Q2365" s="11"/>
      <c r="R2365" s="11"/>
      <c r="S2365" s="11"/>
      <c r="T2365" s="171">
        <f t="shared" si="183"/>
        <v>2636.2758620689656</v>
      </c>
      <c r="U2365" s="11"/>
      <c r="V2365" s="11"/>
      <c r="W2365" s="11"/>
      <c r="Y2365" s="171">
        <v>51823.66</v>
      </c>
      <c r="Z2365" s="171">
        <f t="shared" si="180"/>
        <v>96420.84</v>
      </c>
      <c r="AA2365" s="172"/>
      <c r="AB2365" s="171">
        <f t="shared" si="181"/>
        <v>51789.94</v>
      </c>
      <c r="AC2365" s="171">
        <v>61035.35</v>
      </c>
      <c r="AD2365" s="171"/>
      <c r="AE2365" s="4"/>
      <c r="AF2365" s="4"/>
    </row>
    <row r="2366" spans="1:32">
      <c r="A2366" s="56"/>
      <c r="B2366" s="192"/>
      <c r="C2366" s="11" t="s">
        <v>90</v>
      </c>
      <c r="D2366" s="11"/>
      <c r="E2366" s="11" t="s">
        <v>93</v>
      </c>
      <c r="F2366" s="11">
        <v>11787</v>
      </c>
      <c r="G2366" s="11"/>
      <c r="H2366" s="11">
        <f t="shared" si="179"/>
        <v>39</v>
      </c>
      <c r="I2366" s="11"/>
      <c r="J2366" s="204">
        <v>1052.0999999999999</v>
      </c>
      <c r="K2366" s="11"/>
      <c r="M2366" s="11">
        <v>4</v>
      </c>
      <c r="N2366" s="70"/>
      <c r="P2366" s="193">
        <f t="shared" si="182"/>
        <v>263.02499999999998</v>
      </c>
      <c r="Q2366" s="11"/>
      <c r="R2366" s="11"/>
      <c r="S2366" s="11"/>
      <c r="T2366" s="171">
        <f t="shared" si="183"/>
        <v>2946.75</v>
      </c>
      <c r="U2366" s="11"/>
      <c r="V2366" s="11"/>
      <c r="W2366" s="11"/>
      <c r="Y2366" s="171">
        <v>1052.0999999999999</v>
      </c>
      <c r="Z2366" s="171">
        <f t="shared" si="180"/>
        <v>1957.49</v>
      </c>
      <c r="AA2366" s="172"/>
      <c r="AB2366" s="171">
        <f t="shared" si="181"/>
        <v>1051.42</v>
      </c>
      <c r="AC2366" s="171">
        <v>1239.1099999999999</v>
      </c>
      <c r="AD2366" s="171"/>
      <c r="AE2366" s="4"/>
      <c r="AF2366" s="4"/>
    </row>
    <row r="2367" spans="1:32">
      <c r="A2367" s="56"/>
      <c r="B2367" s="192"/>
      <c r="C2367" s="11" t="s">
        <v>90</v>
      </c>
      <c r="D2367" s="11"/>
      <c r="E2367" s="11" t="s">
        <v>94</v>
      </c>
      <c r="F2367" s="11">
        <v>4012</v>
      </c>
      <c r="G2367" s="11"/>
      <c r="H2367" s="11">
        <f t="shared" si="179"/>
        <v>13</v>
      </c>
      <c r="I2367" s="11"/>
      <c r="J2367" s="204">
        <v>644.97</v>
      </c>
      <c r="K2367" s="11"/>
      <c r="M2367" s="11">
        <v>1</v>
      </c>
      <c r="N2367" s="70"/>
      <c r="P2367" s="193">
        <f t="shared" si="182"/>
        <v>644.97</v>
      </c>
      <c r="Q2367" s="11"/>
      <c r="R2367" s="11"/>
      <c r="S2367" s="11"/>
      <c r="T2367" s="171">
        <f t="shared" si="183"/>
        <v>4012</v>
      </c>
      <c r="U2367" s="11"/>
      <c r="V2367" s="11"/>
      <c r="W2367" s="11"/>
      <c r="Y2367" s="171">
        <v>644.97</v>
      </c>
      <c r="Z2367" s="171">
        <f t="shared" si="180"/>
        <v>1200</v>
      </c>
      <c r="AA2367" s="172"/>
      <c r="AB2367" s="171">
        <f t="shared" si="181"/>
        <v>644.54999999999995</v>
      </c>
      <c r="AC2367" s="171">
        <v>759.61</v>
      </c>
      <c r="AD2367" s="171"/>
      <c r="AE2367" s="4"/>
      <c r="AF2367" s="4"/>
    </row>
    <row r="2368" spans="1:32">
      <c r="A2368" s="56"/>
      <c r="B2368" s="192"/>
      <c r="C2368" s="11" t="s">
        <v>95</v>
      </c>
      <c r="D2368" s="11"/>
      <c r="E2368" s="11" t="s">
        <v>96</v>
      </c>
      <c r="F2368" s="11">
        <v>64690</v>
      </c>
      <c r="G2368" s="11"/>
      <c r="H2368" s="11">
        <f t="shared" si="179"/>
        <v>213</v>
      </c>
      <c r="I2368" s="11"/>
      <c r="J2368" s="204">
        <v>10814.269999999995</v>
      </c>
      <c r="K2368" s="11"/>
      <c r="M2368" s="11">
        <v>69</v>
      </c>
      <c r="N2368" s="70"/>
      <c r="P2368" s="193">
        <f t="shared" si="182"/>
        <v>156.72855072463761</v>
      </c>
      <c r="Q2368" s="11"/>
      <c r="R2368" s="11"/>
      <c r="S2368" s="11"/>
      <c r="T2368" s="171">
        <f t="shared" si="183"/>
        <v>937.536231884058</v>
      </c>
      <c r="U2368" s="11"/>
      <c r="V2368" s="11"/>
      <c r="W2368" s="11"/>
      <c r="Y2368" s="171">
        <v>10814.269999999995</v>
      </c>
      <c r="Z2368" s="171">
        <f t="shared" si="180"/>
        <v>20120.560000000001</v>
      </c>
      <c r="AA2368" s="172"/>
      <c r="AB2368" s="171">
        <f t="shared" si="181"/>
        <v>10807.23</v>
      </c>
      <c r="AC2368" s="171">
        <v>12736.51</v>
      </c>
      <c r="AD2368" s="171"/>
      <c r="AE2368" s="4"/>
      <c r="AF2368" s="4"/>
    </row>
    <row r="2369" spans="1:32">
      <c r="A2369" s="56"/>
      <c r="B2369" s="192"/>
      <c r="C2369" s="11" t="s">
        <v>99</v>
      </c>
      <c r="D2369" s="11"/>
      <c r="E2369" s="11" t="s">
        <v>68</v>
      </c>
      <c r="F2369" s="11">
        <v>-512</v>
      </c>
      <c r="G2369" s="11"/>
      <c r="H2369" s="11">
        <f t="shared" si="179"/>
        <v>-2</v>
      </c>
      <c r="I2369" s="11"/>
      <c r="J2369" s="204">
        <v>-70.289999999999992</v>
      </c>
      <c r="K2369" s="11"/>
      <c r="M2369" s="11">
        <v>2</v>
      </c>
      <c r="N2369" s="70"/>
      <c r="P2369" s="193">
        <f t="shared" si="182"/>
        <v>-35.144999999999996</v>
      </c>
      <c r="Q2369" s="11"/>
      <c r="R2369" s="11"/>
      <c r="S2369" s="11"/>
      <c r="T2369" s="171">
        <f t="shared" si="183"/>
        <v>-256</v>
      </c>
      <c r="U2369" s="11"/>
      <c r="V2369" s="11"/>
      <c r="W2369" s="11"/>
      <c r="Y2369" s="171">
        <v>-70.289999999999992</v>
      </c>
      <c r="Z2369" s="171">
        <f t="shared" si="180"/>
        <v>-130.78</v>
      </c>
      <c r="AA2369" s="172"/>
      <c r="AB2369" s="171">
        <f t="shared" si="181"/>
        <v>-70.239999999999995</v>
      </c>
      <c r="AC2369" s="171">
        <v>-82.78</v>
      </c>
      <c r="AD2369" s="171"/>
      <c r="AE2369" s="4"/>
      <c r="AF2369" s="4"/>
    </row>
    <row r="2370" spans="1:32">
      <c r="A2370" s="56"/>
      <c r="B2370" s="192"/>
      <c r="C2370" s="11" t="s">
        <v>579</v>
      </c>
      <c r="D2370" s="11"/>
      <c r="E2370" s="11" t="s">
        <v>68</v>
      </c>
      <c r="F2370" s="11">
        <v>30560</v>
      </c>
      <c r="G2370" s="11"/>
      <c r="H2370" s="11">
        <f t="shared" si="179"/>
        <v>101</v>
      </c>
      <c r="I2370" s="11"/>
      <c r="J2370" s="204">
        <v>2292.48</v>
      </c>
      <c r="K2370" s="11"/>
      <c r="M2370" s="11">
        <v>13</v>
      </c>
      <c r="N2370" s="70"/>
      <c r="P2370" s="193">
        <f t="shared" si="182"/>
        <v>176.34461538461539</v>
      </c>
      <c r="Q2370" s="11"/>
      <c r="R2370" s="11"/>
      <c r="S2370" s="11"/>
      <c r="T2370" s="171">
        <f t="shared" si="183"/>
        <v>2350.7692307692309</v>
      </c>
      <c r="U2370" s="11"/>
      <c r="V2370" s="11"/>
      <c r="W2370" s="11"/>
      <c r="Y2370" s="171">
        <v>2292.48</v>
      </c>
      <c r="Z2370" s="171">
        <f t="shared" si="180"/>
        <v>4265.29</v>
      </c>
      <c r="AA2370" s="172"/>
      <c r="AB2370" s="171">
        <f t="shared" si="181"/>
        <v>2290.9899999999998</v>
      </c>
      <c r="AC2370" s="171">
        <v>2699.97</v>
      </c>
      <c r="AD2370" s="171"/>
      <c r="AE2370" s="4"/>
      <c r="AF2370" s="4"/>
    </row>
    <row r="2371" spans="1:32">
      <c r="A2371" s="56"/>
      <c r="B2371" s="192"/>
      <c r="C2371" s="11" t="s">
        <v>100</v>
      </c>
      <c r="D2371" s="11"/>
      <c r="E2371" s="11" t="s">
        <v>94</v>
      </c>
      <c r="F2371" s="11"/>
      <c r="G2371" s="11"/>
      <c r="H2371" s="11">
        <f t="shared" si="179"/>
        <v>0</v>
      </c>
      <c r="I2371" s="11"/>
      <c r="J2371" s="204">
        <v>9.34</v>
      </c>
      <c r="K2371" s="11"/>
      <c r="M2371" s="11">
        <v>1</v>
      </c>
      <c r="N2371" s="70"/>
      <c r="P2371" s="193">
        <f t="shared" si="182"/>
        <v>9.34</v>
      </c>
      <c r="Q2371" s="11"/>
      <c r="R2371" s="11"/>
      <c r="S2371" s="11"/>
      <c r="T2371" s="171">
        <f t="shared" si="183"/>
        <v>0</v>
      </c>
      <c r="U2371" s="11"/>
      <c r="V2371" s="11"/>
      <c r="W2371" s="11"/>
      <c r="Y2371" s="171">
        <v>9.34</v>
      </c>
      <c r="Z2371" s="171">
        <f t="shared" si="180"/>
        <v>17.38</v>
      </c>
      <c r="AA2371" s="172"/>
      <c r="AB2371" s="171">
        <f t="shared" si="181"/>
        <v>9.33</v>
      </c>
      <c r="AC2371" s="171">
        <v>11</v>
      </c>
      <c r="AD2371" s="171"/>
      <c r="AE2371" s="4"/>
      <c r="AF2371" s="4"/>
    </row>
    <row r="2372" spans="1:32">
      <c r="A2372" s="56"/>
      <c r="B2372" s="192"/>
      <c r="C2372" s="11" t="s">
        <v>100</v>
      </c>
      <c r="D2372" s="11"/>
      <c r="E2372" s="11" t="s">
        <v>133</v>
      </c>
      <c r="F2372" s="11">
        <v>5</v>
      </c>
      <c r="G2372" s="11"/>
      <c r="H2372" s="11">
        <f t="shared" si="179"/>
        <v>0</v>
      </c>
      <c r="I2372" s="11"/>
      <c r="J2372" s="204">
        <v>9</v>
      </c>
      <c r="K2372" s="11"/>
      <c r="M2372" s="11">
        <v>1</v>
      </c>
      <c r="N2372" s="70"/>
      <c r="P2372" s="193">
        <f t="shared" si="182"/>
        <v>9</v>
      </c>
      <c r="Q2372" s="11"/>
      <c r="R2372" s="11"/>
      <c r="S2372" s="11"/>
      <c r="T2372" s="171">
        <f t="shared" si="183"/>
        <v>5</v>
      </c>
      <c r="U2372" s="11"/>
      <c r="V2372" s="11"/>
      <c r="W2372" s="11"/>
      <c r="Y2372" s="171">
        <v>9</v>
      </c>
      <c r="Z2372" s="171">
        <f t="shared" si="180"/>
        <v>16.75</v>
      </c>
      <c r="AA2372" s="172"/>
      <c r="AB2372" s="171">
        <f t="shared" si="181"/>
        <v>8.99</v>
      </c>
      <c r="AC2372" s="171">
        <v>10.6</v>
      </c>
      <c r="AD2372" s="171"/>
      <c r="AE2372" s="4"/>
      <c r="AF2372" s="4"/>
    </row>
    <row r="2373" spans="1:32">
      <c r="A2373" s="56"/>
      <c r="B2373" s="192"/>
      <c r="C2373" s="11" t="s">
        <v>101</v>
      </c>
      <c r="D2373" s="11"/>
      <c r="E2373" s="11" t="s">
        <v>93</v>
      </c>
      <c r="F2373" s="11">
        <v>1316058</v>
      </c>
      <c r="G2373" s="11"/>
      <c r="H2373" s="11">
        <f t="shared" si="179"/>
        <v>4329</v>
      </c>
      <c r="I2373" s="11"/>
      <c r="J2373" s="204">
        <v>178206.48000000021</v>
      </c>
      <c r="K2373" s="11"/>
      <c r="M2373" s="11">
        <v>482</v>
      </c>
      <c r="N2373" s="70"/>
      <c r="P2373" s="193">
        <f t="shared" si="182"/>
        <v>369.72298755186767</v>
      </c>
      <c r="Q2373" s="11"/>
      <c r="R2373" s="11"/>
      <c r="S2373" s="11"/>
      <c r="T2373" s="171">
        <f t="shared" si="183"/>
        <v>2730.4107883817428</v>
      </c>
      <c r="U2373" s="11"/>
      <c r="V2373" s="11"/>
      <c r="W2373" s="11"/>
      <c r="Y2373" s="171">
        <v>178206.48000000021</v>
      </c>
      <c r="Z2373" s="171">
        <f t="shared" si="180"/>
        <v>331563.2</v>
      </c>
      <c r="AA2373" s="172"/>
      <c r="AB2373" s="171">
        <f t="shared" si="181"/>
        <v>178090.53</v>
      </c>
      <c r="AC2373" s="171">
        <v>209882.81</v>
      </c>
      <c r="AD2373" s="171"/>
      <c r="AE2373" s="4"/>
      <c r="AF2373" s="4"/>
    </row>
    <row r="2374" spans="1:32">
      <c r="A2374" s="56"/>
      <c r="B2374" s="192"/>
      <c r="C2374" s="11" t="s">
        <v>102</v>
      </c>
      <c r="D2374" s="11"/>
      <c r="E2374" s="11" t="s">
        <v>93</v>
      </c>
      <c r="F2374" s="11">
        <v>5612</v>
      </c>
      <c r="G2374" s="11"/>
      <c r="H2374" s="11">
        <f t="shared" si="179"/>
        <v>18</v>
      </c>
      <c r="I2374" s="11"/>
      <c r="J2374" s="204">
        <v>706.77</v>
      </c>
      <c r="K2374" s="11"/>
      <c r="M2374" s="11">
        <v>3</v>
      </c>
      <c r="N2374" s="70"/>
      <c r="P2374" s="193">
        <f t="shared" si="182"/>
        <v>235.59</v>
      </c>
      <c r="Q2374" s="11"/>
      <c r="R2374" s="11"/>
      <c r="S2374" s="11"/>
      <c r="T2374" s="171">
        <f t="shared" si="183"/>
        <v>1870.6666666666667</v>
      </c>
      <c r="U2374" s="11"/>
      <c r="V2374" s="11"/>
      <c r="W2374" s="11"/>
      <c r="Y2374" s="171">
        <v>706.77</v>
      </c>
      <c r="Z2374" s="171">
        <f t="shared" si="180"/>
        <v>1314.99</v>
      </c>
      <c r="AA2374" s="172"/>
      <c r="AB2374" s="171">
        <f t="shared" si="181"/>
        <v>706.31</v>
      </c>
      <c r="AC2374" s="171">
        <v>832.4</v>
      </c>
      <c r="AD2374" s="171"/>
      <c r="AE2374" s="4"/>
      <c r="AF2374" s="4"/>
    </row>
    <row r="2375" spans="1:32">
      <c r="A2375" s="56"/>
      <c r="B2375" s="192"/>
      <c r="C2375" s="11" t="s">
        <v>103</v>
      </c>
      <c r="D2375" s="11"/>
      <c r="E2375" s="11" t="s">
        <v>93</v>
      </c>
      <c r="F2375" s="11">
        <v>71687</v>
      </c>
      <c r="G2375" s="11"/>
      <c r="H2375" s="11">
        <f t="shared" si="179"/>
        <v>236</v>
      </c>
      <c r="I2375" s="11"/>
      <c r="J2375" s="204">
        <v>4411.4699999999993</v>
      </c>
      <c r="K2375" s="11"/>
      <c r="M2375" s="11">
        <v>16</v>
      </c>
      <c r="N2375" s="70"/>
      <c r="P2375" s="193">
        <f t="shared" si="182"/>
        <v>275.71687499999996</v>
      </c>
      <c r="Q2375" s="11"/>
      <c r="R2375" s="11"/>
      <c r="S2375" s="11"/>
      <c r="T2375" s="171">
        <f t="shared" si="183"/>
        <v>4480.4375</v>
      </c>
      <c r="U2375" s="11"/>
      <c r="V2375" s="11"/>
      <c r="W2375" s="11"/>
      <c r="Y2375" s="171">
        <v>4411.4699999999993</v>
      </c>
      <c r="Z2375" s="171">
        <f t="shared" si="180"/>
        <v>8207.7900000000009</v>
      </c>
      <c r="AA2375" s="172"/>
      <c r="AB2375" s="171">
        <f t="shared" si="181"/>
        <v>4408.6000000000004</v>
      </c>
      <c r="AC2375" s="171">
        <v>5195.6099999999997</v>
      </c>
      <c r="AD2375" s="171"/>
      <c r="AE2375" s="4"/>
      <c r="AF2375" s="4"/>
    </row>
    <row r="2376" spans="1:32">
      <c r="A2376" s="56"/>
      <c r="B2376" s="192"/>
      <c r="C2376" s="11" t="s">
        <v>104</v>
      </c>
      <c r="D2376" s="11"/>
      <c r="E2376" s="11" t="s">
        <v>93</v>
      </c>
      <c r="F2376" s="11">
        <v>12475</v>
      </c>
      <c r="G2376" s="11"/>
      <c r="H2376" s="11">
        <f t="shared" si="179"/>
        <v>41</v>
      </c>
      <c r="I2376" s="11"/>
      <c r="J2376" s="204">
        <v>1180.7</v>
      </c>
      <c r="K2376" s="11"/>
      <c r="M2376" s="11">
        <v>10</v>
      </c>
      <c r="N2376" s="70"/>
      <c r="P2376" s="193">
        <f t="shared" si="182"/>
        <v>118.07000000000001</v>
      </c>
      <c r="Q2376" s="11"/>
      <c r="R2376" s="11"/>
      <c r="S2376" s="11"/>
      <c r="T2376" s="171">
        <f t="shared" si="183"/>
        <v>1247.5</v>
      </c>
      <c r="U2376" s="11"/>
      <c r="V2376" s="11"/>
      <c r="W2376" s="11"/>
      <c r="Y2376" s="171">
        <v>1180.7</v>
      </c>
      <c r="Z2376" s="171">
        <f t="shared" si="180"/>
        <v>2196.7600000000002</v>
      </c>
      <c r="AA2376" s="172"/>
      <c r="AB2376" s="171">
        <f t="shared" si="181"/>
        <v>1179.93</v>
      </c>
      <c r="AC2376" s="171">
        <v>1390.57</v>
      </c>
      <c r="AD2376" s="171"/>
      <c r="AE2376" s="4"/>
      <c r="AF2376" s="4"/>
    </row>
    <row r="2377" spans="1:32">
      <c r="A2377" s="56"/>
      <c r="B2377" s="192"/>
      <c r="C2377" s="11" t="s">
        <v>105</v>
      </c>
      <c r="D2377" s="11"/>
      <c r="E2377" s="11" t="s">
        <v>93</v>
      </c>
      <c r="F2377" s="11">
        <v>62791</v>
      </c>
      <c r="G2377" s="11"/>
      <c r="H2377" s="11">
        <f t="shared" si="179"/>
        <v>207</v>
      </c>
      <c r="I2377" s="11"/>
      <c r="J2377" s="204">
        <v>11131.67</v>
      </c>
      <c r="K2377" s="11"/>
      <c r="M2377" s="11">
        <v>11</v>
      </c>
      <c r="N2377" s="70"/>
      <c r="P2377" s="193">
        <f t="shared" si="182"/>
        <v>1011.97</v>
      </c>
      <c r="Q2377" s="11"/>
      <c r="R2377" s="11"/>
      <c r="S2377" s="11"/>
      <c r="T2377" s="171">
        <f t="shared" si="183"/>
        <v>5708.272727272727</v>
      </c>
      <c r="U2377" s="11"/>
      <c r="V2377" s="11"/>
      <c r="W2377" s="11"/>
      <c r="Y2377" s="171">
        <v>11131.67</v>
      </c>
      <c r="Z2377" s="171">
        <f t="shared" si="180"/>
        <v>20711.099999999999</v>
      </c>
      <c r="AA2377" s="172"/>
      <c r="AB2377" s="171">
        <f t="shared" si="181"/>
        <v>11124.43</v>
      </c>
      <c r="AC2377" s="171">
        <v>13110.33</v>
      </c>
      <c r="AD2377" s="171"/>
      <c r="AE2377" s="4"/>
      <c r="AF2377" s="4"/>
    </row>
    <row r="2378" spans="1:32">
      <c r="A2378" s="56"/>
      <c r="B2378" s="192"/>
      <c r="C2378" s="11" t="s">
        <v>106</v>
      </c>
      <c r="D2378" s="11"/>
      <c r="E2378" s="11" t="s">
        <v>94</v>
      </c>
      <c r="F2378" s="11">
        <v>93966</v>
      </c>
      <c r="G2378" s="11"/>
      <c r="H2378" s="11">
        <f t="shared" si="179"/>
        <v>309</v>
      </c>
      <c r="I2378" s="11"/>
      <c r="J2378" s="204">
        <v>11087.809999999996</v>
      </c>
      <c r="K2378" s="11"/>
      <c r="M2378" s="11">
        <v>64</v>
      </c>
      <c r="N2378" s="70"/>
      <c r="P2378" s="193">
        <f t="shared" si="182"/>
        <v>173.24703124999994</v>
      </c>
      <c r="Q2378" s="11"/>
      <c r="R2378" s="11"/>
      <c r="S2378" s="11"/>
      <c r="T2378" s="171">
        <f t="shared" si="183"/>
        <v>1468.21875</v>
      </c>
      <c r="U2378" s="11"/>
      <c r="V2378" s="11"/>
      <c r="W2378" s="11"/>
      <c r="Y2378" s="171">
        <v>11087.809999999996</v>
      </c>
      <c r="Z2378" s="171">
        <f t="shared" si="180"/>
        <v>20629.5</v>
      </c>
      <c r="AA2378" s="172"/>
      <c r="AB2378" s="171">
        <f t="shared" si="181"/>
        <v>11080.6</v>
      </c>
      <c r="AC2378" s="171">
        <v>13058.68</v>
      </c>
      <c r="AD2378" s="171"/>
      <c r="AE2378" s="4"/>
      <c r="AF2378" s="4"/>
    </row>
    <row r="2379" spans="1:32">
      <c r="A2379" s="56"/>
      <c r="B2379" s="192"/>
      <c r="C2379" s="11" t="s">
        <v>107</v>
      </c>
      <c r="D2379" s="11"/>
      <c r="E2379" s="11" t="s">
        <v>108</v>
      </c>
      <c r="F2379" s="11">
        <v>303</v>
      </c>
      <c r="G2379" s="11"/>
      <c r="H2379" s="11">
        <f t="shared" si="179"/>
        <v>1</v>
      </c>
      <c r="I2379" s="11"/>
      <c r="J2379" s="204">
        <v>71.03</v>
      </c>
      <c r="K2379" s="11"/>
      <c r="M2379" s="11">
        <v>1</v>
      </c>
      <c r="N2379" s="70"/>
      <c r="P2379" s="193">
        <f t="shared" si="182"/>
        <v>71.03</v>
      </c>
      <c r="Q2379" s="11"/>
      <c r="R2379" s="11"/>
      <c r="S2379" s="11"/>
      <c r="T2379" s="171">
        <f t="shared" si="183"/>
        <v>303</v>
      </c>
      <c r="U2379" s="11"/>
      <c r="V2379" s="11"/>
      <c r="W2379" s="11"/>
      <c r="Y2379" s="171">
        <v>71.03</v>
      </c>
      <c r="Z2379" s="171">
        <f t="shared" si="180"/>
        <v>132.16</v>
      </c>
      <c r="AA2379" s="172"/>
      <c r="AB2379" s="171">
        <f t="shared" si="181"/>
        <v>70.98</v>
      </c>
      <c r="AC2379" s="171">
        <v>83.66</v>
      </c>
      <c r="AD2379" s="171"/>
      <c r="AE2379" s="4"/>
      <c r="AF2379" s="4"/>
    </row>
    <row r="2380" spans="1:32">
      <c r="A2380" s="56"/>
      <c r="B2380" s="192"/>
      <c r="C2380" s="11" t="s">
        <v>109</v>
      </c>
      <c r="D2380" s="11"/>
      <c r="E2380" s="11" t="s">
        <v>131</v>
      </c>
      <c r="F2380" s="11">
        <v>6877</v>
      </c>
      <c r="G2380" s="11"/>
      <c r="H2380" s="11">
        <f t="shared" si="179"/>
        <v>23</v>
      </c>
      <c r="I2380" s="11"/>
      <c r="J2380" s="204">
        <v>579.72</v>
      </c>
      <c r="K2380" s="11"/>
      <c r="M2380" s="11">
        <v>1</v>
      </c>
      <c r="N2380" s="70"/>
      <c r="P2380" s="193">
        <f t="shared" si="182"/>
        <v>579.72</v>
      </c>
      <c r="Q2380" s="11"/>
      <c r="R2380" s="11"/>
      <c r="S2380" s="11"/>
      <c r="T2380" s="171">
        <f t="shared" si="183"/>
        <v>6877</v>
      </c>
      <c r="U2380" s="11"/>
      <c r="V2380" s="11"/>
      <c r="W2380" s="11"/>
      <c r="Y2380" s="171">
        <v>579.72</v>
      </c>
      <c r="Z2380" s="171">
        <f t="shared" si="180"/>
        <v>1078.5999999999999</v>
      </c>
      <c r="AA2380" s="172"/>
      <c r="AB2380" s="171">
        <f t="shared" si="181"/>
        <v>579.34</v>
      </c>
      <c r="AC2380" s="171">
        <v>682.77</v>
      </c>
      <c r="AD2380" s="171"/>
      <c r="AE2380" s="4"/>
      <c r="AF2380" s="4"/>
    </row>
    <row r="2381" spans="1:32">
      <c r="A2381" s="56"/>
      <c r="B2381" s="192"/>
      <c r="C2381" s="11" t="s">
        <v>109</v>
      </c>
      <c r="D2381" s="11"/>
      <c r="E2381" s="11" t="s">
        <v>79</v>
      </c>
      <c r="F2381" s="11">
        <v>276329</v>
      </c>
      <c r="G2381" s="11"/>
      <c r="H2381" s="11">
        <f t="shared" si="179"/>
        <v>909</v>
      </c>
      <c r="I2381" s="11"/>
      <c r="J2381" s="204">
        <v>15893.69</v>
      </c>
      <c r="K2381" s="11"/>
      <c r="M2381" s="11">
        <v>15</v>
      </c>
      <c r="N2381" s="70"/>
      <c r="P2381" s="193">
        <f t="shared" si="182"/>
        <v>1059.5793333333334</v>
      </c>
      <c r="Q2381" s="11"/>
      <c r="R2381" s="11"/>
      <c r="S2381" s="11"/>
      <c r="T2381" s="171">
        <f t="shared" si="183"/>
        <v>18421.933333333334</v>
      </c>
      <c r="U2381" s="11"/>
      <c r="V2381" s="11"/>
      <c r="W2381" s="11"/>
      <c r="Y2381" s="171">
        <v>15893.69</v>
      </c>
      <c r="Z2381" s="171">
        <f t="shared" si="180"/>
        <v>29571.11</v>
      </c>
      <c r="AA2381" s="172"/>
      <c r="AB2381" s="171">
        <f t="shared" si="181"/>
        <v>15883.35</v>
      </c>
      <c r="AC2381" s="171">
        <v>18718.8</v>
      </c>
      <c r="AD2381" s="171"/>
      <c r="AE2381" s="4"/>
      <c r="AF2381" s="4"/>
    </row>
    <row r="2382" spans="1:32">
      <c r="A2382" s="56"/>
      <c r="B2382" s="192"/>
      <c r="C2382" s="11" t="s">
        <v>111</v>
      </c>
      <c r="D2382" s="11"/>
      <c r="E2382" s="11" t="s">
        <v>112</v>
      </c>
      <c r="F2382" s="11">
        <v>40985</v>
      </c>
      <c r="G2382" s="11"/>
      <c r="H2382" s="11">
        <f t="shared" si="179"/>
        <v>135</v>
      </c>
      <c r="I2382" s="11"/>
      <c r="J2382" s="204">
        <v>6200.4000000000024</v>
      </c>
      <c r="K2382" s="11"/>
      <c r="M2382" s="11">
        <v>25</v>
      </c>
      <c r="N2382" s="70"/>
      <c r="P2382" s="193">
        <f t="shared" si="182"/>
        <v>248.0160000000001</v>
      </c>
      <c r="Q2382" s="11"/>
      <c r="R2382" s="11"/>
      <c r="S2382" s="11"/>
      <c r="T2382" s="171">
        <f t="shared" si="183"/>
        <v>1639.4</v>
      </c>
      <c r="U2382" s="11"/>
      <c r="V2382" s="11"/>
      <c r="W2382" s="11"/>
      <c r="Y2382" s="171">
        <v>6200.4000000000024</v>
      </c>
      <c r="Z2382" s="171">
        <f t="shared" si="180"/>
        <v>11536.19</v>
      </c>
      <c r="AA2382" s="172"/>
      <c r="AB2382" s="171">
        <f t="shared" si="181"/>
        <v>6196.37</v>
      </c>
      <c r="AC2382" s="171">
        <v>7302.53</v>
      </c>
      <c r="AD2382" s="171"/>
      <c r="AE2382" s="4"/>
      <c r="AF2382" s="4"/>
    </row>
    <row r="2383" spans="1:32">
      <c r="A2383" s="56"/>
      <c r="B2383" s="192"/>
      <c r="C2383" s="11" t="s">
        <v>113</v>
      </c>
      <c r="D2383" s="11"/>
      <c r="E2383" s="11" t="s">
        <v>108</v>
      </c>
      <c r="F2383" s="11">
        <v>43004</v>
      </c>
      <c r="G2383" s="11"/>
      <c r="H2383" s="11">
        <f t="shared" si="179"/>
        <v>141</v>
      </c>
      <c r="I2383" s="11"/>
      <c r="J2383" s="204">
        <v>7260.4300000000021</v>
      </c>
      <c r="K2383" s="11"/>
      <c r="M2383" s="11">
        <v>32</v>
      </c>
      <c r="N2383" s="70"/>
      <c r="P2383" s="193">
        <f t="shared" si="182"/>
        <v>226.88843750000007</v>
      </c>
      <c r="Q2383" s="11"/>
      <c r="R2383" s="11"/>
      <c r="S2383" s="11"/>
      <c r="T2383" s="171">
        <f t="shared" si="183"/>
        <v>1343.875</v>
      </c>
      <c r="U2383" s="11"/>
      <c r="V2383" s="11"/>
      <c r="W2383" s="11"/>
      <c r="Y2383" s="171">
        <v>7260.4300000000021</v>
      </c>
      <c r="Z2383" s="171">
        <f t="shared" si="180"/>
        <v>13508.44</v>
      </c>
      <c r="AA2383" s="172"/>
      <c r="AB2383" s="171">
        <f t="shared" si="181"/>
        <v>7255.71</v>
      </c>
      <c r="AC2383" s="171">
        <v>8550.98</v>
      </c>
      <c r="AD2383" s="171"/>
      <c r="AE2383" s="4"/>
      <c r="AF2383" s="4"/>
    </row>
    <row r="2384" spans="1:32">
      <c r="A2384" s="56"/>
      <c r="B2384" s="192"/>
      <c r="C2384" s="11" t="s">
        <v>114</v>
      </c>
      <c r="D2384" s="11"/>
      <c r="E2384" s="11" t="s">
        <v>115</v>
      </c>
      <c r="F2384" s="11">
        <v>27482</v>
      </c>
      <c r="G2384" s="11"/>
      <c r="H2384" s="11">
        <f t="shared" si="179"/>
        <v>90</v>
      </c>
      <c r="I2384" s="11"/>
      <c r="J2384" s="204">
        <v>4992.2699999999995</v>
      </c>
      <c r="K2384" s="11"/>
      <c r="M2384" s="11">
        <v>58</v>
      </c>
      <c r="N2384" s="70"/>
      <c r="P2384" s="193">
        <f t="shared" si="182"/>
        <v>86.073620689655158</v>
      </c>
      <c r="Q2384" s="11"/>
      <c r="R2384" s="11"/>
      <c r="S2384" s="11"/>
      <c r="T2384" s="171">
        <f t="shared" si="183"/>
        <v>473.82758620689657</v>
      </c>
      <c r="U2384" s="11"/>
      <c r="V2384" s="11"/>
      <c r="W2384" s="11"/>
      <c r="Y2384" s="171">
        <v>4992.2699999999995</v>
      </c>
      <c r="Z2384" s="171">
        <f t="shared" si="180"/>
        <v>9288.4</v>
      </c>
      <c r="AA2384" s="172"/>
      <c r="AB2384" s="171">
        <f t="shared" si="181"/>
        <v>4989.0200000000004</v>
      </c>
      <c r="AC2384" s="171">
        <v>5879.65</v>
      </c>
      <c r="AD2384" s="171"/>
      <c r="AE2384" s="4"/>
      <c r="AF2384" s="4"/>
    </row>
    <row r="2385" spans="1:32">
      <c r="A2385" s="56"/>
      <c r="B2385" s="192"/>
      <c r="C2385" s="11" t="s">
        <v>116</v>
      </c>
      <c r="D2385" s="11"/>
      <c r="E2385" s="11" t="s">
        <v>57</v>
      </c>
      <c r="F2385" s="11">
        <v>-27631188</v>
      </c>
      <c r="G2385" s="11"/>
      <c r="H2385" s="11">
        <f t="shared" si="179"/>
        <v>-90898</v>
      </c>
      <c r="I2385" s="11"/>
      <c r="J2385" s="204">
        <v>-561560.85999999964</v>
      </c>
      <c r="K2385" s="11"/>
      <c r="M2385" s="11">
        <v>968</v>
      </c>
      <c r="N2385" s="70"/>
      <c r="P2385" s="193">
        <f t="shared" si="182"/>
        <v>-580.12485537190048</v>
      </c>
      <c r="Q2385" s="11"/>
      <c r="R2385" s="11"/>
      <c r="S2385" s="11"/>
      <c r="T2385" s="171">
        <f t="shared" si="183"/>
        <v>-28544.615702479339</v>
      </c>
      <c r="U2385" s="11"/>
      <c r="V2385" s="11"/>
      <c r="W2385" s="11"/>
      <c r="Y2385" s="171">
        <v>-561560.85999999964</v>
      </c>
      <c r="Z2385" s="171">
        <f t="shared" si="180"/>
        <v>-1044815.64</v>
      </c>
      <c r="AA2385" s="172"/>
      <c r="AB2385" s="171">
        <f t="shared" si="181"/>
        <v>-561195.49</v>
      </c>
      <c r="AC2385" s="171">
        <v>-661378.69999999995</v>
      </c>
      <c r="AD2385" s="171"/>
      <c r="AE2385" s="4"/>
      <c r="AF2385" s="4"/>
    </row>
    <row r="2386" spans="1:32">
      <c r="A2386" s="56"/>
      <c r="B2386" s="192"/>
      <c r="C2386" s="11" t="s">
        <v>116</v>
      </c>
      <c r="D2386" s="11"/>
      <c r="E2386" s="11" t="s">
        <v>485</v>
      </c>
      <c r="F2386" s="11">
        <v>13</v>
      </c>
      <c r="G2386" s="11"/>
      <c r="H2386" s="11">
        <f t="shared" si="179"/>
        <v>0</v>
      </c>
      <c r="I2386" s="11"/>
      <c r="J2386" s="204">
        <v>11.58</v>
      </c>
      <c r="K2386" s="11"/>
      <c r="M2386" s="11">
        <v>1</v>
      </c>
      <c r="N2386" s="70"/>
      <c r="P2386" s="193">
        <f t="shared" si="182"/>
        <v>11.58</v>
      </c>
      <c r="Q2386" s="11"/>
      <c r="R2386" s="11"/>
      <c r="S2386" s="11"/>
      <c r="T2386" s="171">
        <f t="shared" si="183"/>
        <v>13</v>
      </c>
      <c r="U2386" s="11"/>
      <c r="V2386" s="11"/>
      <c r="W2386" s="11"/>
      <c r="Y2386" s="171">
        <v>11.58</v>
      </c>
      <c r="Z2386" s="171">
        <f t="shared" si="180"/>
        <v>21.55</v>
      </c>
      <c r="AA2386" s="172"/>
      <c r="AB2386" s="171">
        <f t="shared" si="181"/>
        <v>11.57</v>
      </c>
      <c r="AC2386" s="171">
        <v>13.64</v>
      </c>
      <c r="AD2386" s="171"/>
      <c r="AE2386" s="4"/>
      <c r="AF2386" s="4"/>
    </row>
    <row r="2387" spans="1:32">
      <c r="A2387" s="56"/>
      <c r="B2387" s="192"/>
      <c r="C2387" s="11" t="s">
        <v>116</v>
      </c>
      <c r="D2387" s="11"/>
      <c r="E2387" s="11" t="s">
        <v>64</v>
      </c>
      <c r="F2387" s="11">
        <v>118995</v>
      </c>
      <c r="G2387" s="11"/>
      <c r="H2387" s="11">
        <f t="shared" si="179"/>
        <v>391</v>
      </c>
      <c r="I2387" s="11"/>
      <c r="J2387" s="204">
        <v>13239.280000000002</v>
      </c>
      <c r="K2387" s="11"/>
      <c r="M2387" s="11">
        <v>19</v>
      </c>
      <c r="N2387" s="70"/>
      <c r="P2387" s="193">
        <f t="shared" si="182"/>
        <v>696.80421052631596</v>
      </c>
      <c r="Q2387" s="11"/>
      <c r="R2387" s="11"/>
      <c r="S2387" s="11"/>
      <c r="T2387" s="171">
        <f t="shared" si="183"/>
        <v>6262.894736842105</v>
      </c>
      <c r="U2387" s="11"/>
      <c r="V2387" s="11"/>
      <c r="W2387" s="11"/>
      <c r="Y2387" s="171">
        <v>13239.280000000002</v>
      </c>
      <c r="Z2387" s="171">
        <f t="shared" si="180"/>
        <v>24632.43</v>
      </c>
      <c r="AA2387" s="172"/>
      <c r="AB2387" s="171">
        <f t="shared" si="181"/>
        <v>13230.67</v>
      </c>
      <c r="AC2387" s="171">
        <v>15592.57</v>
      </c>
      <c r="AD2387" s="171"/>
      <c r="AE2387" s="4"/>
      <c r="AF2387" s="4"/>
    </row>
    <row r="2388" spans="1:32">
      <c r="A2388" s="56"/>
      <c r="B2388" s="192"/>
      <c r="C2388" s="11" t="s">
        <v>116</v>
      </c>
      <c r="D2388" s="11"/>
      <c r="E2388" s="11" t="s">
        <v>580</v>
      </c>
      <c r="F2388" s="11">
        <v>91</v>
      </c>
      <c r="G2388" s="11"/>
      <c r="H2388" s="11">
        <f t="shared" si="179"/>
        <v>0</v>
      </c>
      <c r="I2388" s="11"/>
      <c r="J2388" s="204">
        <v>28.62</v>
      </c>
      <c r="K2388" s="11"/>
      <c r="M2388" s="11">
        <v>1</v>
      </c>
      <c r="N2388" s="70"/>
      <c r="P2388" s="193">
        <f t="shared" si="182"/>
        <v>28.62</v>
      </c>
      <c r="Q2388" s="11"/>
      <c r="R2388" s="11"/>
      <c r="S2388" s="11"/>
      <c r="T2388" s="171">
        <f t="shared" si="183"/>
        <v>91</v>
      </c>
      <c r="U2388" s="11"/>
      <c r="V2388" s="11"/>
      <c r="W2388" s="11"/>
      <c r="Y2388" s="171">
        <v>28.62</v>
      </c>
      <c r="Z2388" s="171">
        <f t="shared" si="180"/>
        <v>53.25</v>
      </c>
      <c r="AA2388" s="172"/>
      <c r="AB2388" s="171">
        <f t="shared" si="181"/>
        <v>28.6</v>
      </c>
      <c r="AC2388" s="171">
        <v>33.71</v>
      </c>
      <c r="AD2388" s="171"/>
      <c r="AE2388" s="4"/>
      <c r="AF2388" s="4"/>
    </row>
    <row r="2389" spans="1:32">
      <c r="A2389" s="56"/>
      <c r="B2389" s="192"/>
      <c r="C2389" s="11" t="s">
        <v>116</v>
      </c>
      <c r="D2389" s="11"/>
      <c r="E2389" s="11" t="s">
        <v>141</v>
      </c>
      <c r="F2389" s="11">
        <v>5778</v>
      </c>
      <c r="G2389" s="11"/>
      <c r="H2389" s="11">
        <f t="shared" si="179"/>
        <v>19</v>
      </c>
      <c r="I2389" s="11"/>
      <c r="J2389" s="204">
        <v>869.6</v>
      </c>
      <c r="K2389" s="11"/>
      <c r="M2389" s="11">
        <v>1</v>
      </c>
      <c r="N2389" s="70"/>
      <c r="P2389" s="193">
        <f t="shared" si="182"/>
        <v>869.6</v>
      </c>
      <c r="Q2389" s="11"/>
      <c r="R2389" s="11"/>
      <c r="S2389" s="11"/>
      <c r="T2389" s="171">
        <f t="shared" si="183"/>
        <v>5778</v>
      </c>
      <c r="U2389" s="11"/>
      <c r="V2389" s="11"/>
      <c r="W2389" s="11"/>
      <c r="Y2389" s="171">
        <v>869.6</v>
      </c>
      <c r="Z2389" s="171">
        <f t="shared" si="180"/>
        <v>1617.94</v>
      </c>
      <c r="AA2389" s="172"/>
      <c r="AB2389" s="171">
        <f t="shared" si="181"/>
        <v>869.03</v>
      </c>
      <c r="AC2389" s="171">
        <v>1024.17</v>
      </c>
      <c r="AD2389" s="171"/>
      <c r="AE2389" s="4"/>
      <c r="AF2389" s="4"/>
    </row>
    <row r="2390" spans="1:32">
      <c r="A2390" s="56"/>
      <c r="B2390" s="192"/>
      <c r="C2390" s="11" t="s">
        <v>581</v>
      </c>
      <c r="D2390" s="11"/>
      <c r="E2390" s="11" t="s">
        <v>64</v>
      </c>
      <c r="F2390" s="11">
        <v>28851</v>
      </c>
      <c r="G2390" s="11"/>
      <c r="H2390" s="11">
        <f t="shared" si="179"/>
        <v>95</v>
      </c>
      <c r="I2390" s="11"/>
      <c r="J2390" s="204">
        <v>2371</v>
      </c>
      <c r="K2390" s="11"/>
      <c r="M2390" s="11">
        <v>3</v>
      </c>
      <c r="N2390" s="70"/>
      <c r="P2390" s="193">
        <f t="shared" si="182"/>
        <v>790.33333333333337</v>
      </c>
      <c r="Q2390" s="11"/>
      <c r="R2390" s="11"/>
      <c r="S2390" s="11"/>
      <c r="T2390" s="171">
        <f t="shared" si="183"/>
        <v>9617</v>
      </c>
      <c r="U2390" s="11"/>
      <c r="V2390" s="11"/>
      <c r="W2390" s="11"/>
      <c r="Y2390" s="171">
        <v>2371</v>
      </c>
      <c r="Z2390" s="171">
        <f t="shared" si="180"/>
        <v>4411.38</v>
      </c>
      <c r="AA2390" s="172"/>
      <c r="AB2390" s="171">
        <f t="shared" si="181"/>
        <v>2369.46</v>
      </c>
      <c r="AC2390" s="171">
        <v>2792.45</v>
      </c>
      <c r="AD2390" s="171"/>
      <c r="AE2390" s="4"/>
      <c r="AF2390" s="4"/>
    </row>
    <row r="2391" spans="1:32">
      <c r="A2391" s="56"/>
      <c r="B2391" s="192"/>
      <c r="C2391" s="11" t="s">
        <v>117</v>
      </c>
      <c r="D2391" s="11"/>
      <c r="E2391" s="11" t="s">
        <v>96</v>
      </c>
      <c r="F2391" s="11">
        <v>780</v>
      </c>
      <c r="G2391" s="11"/>
      <c r="H2391" s="11">
        <f t="shared" si="179"/>
        <v>3</v>
      </c>
      <c r="I2391" s="11"/>
      <c r="J2391" s="204">
        <v>52.76</v>
      </c>
      <c r="K2391" s="11"/>
      <c r="M2391" s="11">
        <v>2</v>
      </c>
      <c r="N2391" s="70"/>
      <c r="P2391" s="193">
        <f t="shared" si="182"/>
        <v>26.38</v>
      </c>
      <c r="Q2391" s="11"/>
      <c r="R2391" s="11"/>
      <c r="S2391" s="11"/>
      <c r="T2391" s="171">
        <f t="shared" si="183"/>
        <v>390</v>
      </c>
      <c r="U2391" s="11"/>
      <c r="V2391" s="11"/>
      <c r="W2391" s="11"/>
      <c r="Y2391" s="171">
        <v>52.76</v>
      </c>
      <c r="Z2391" s="171">
        <f t="shared" si="180"/>
        <v>98.16</v>
      </c>
      <c r="AA2391" s="172"/>
      <c r="AB2391" s="171">
        <f t="shared" si="181"/>
        <v>52.73</v>
      </c>
      <c r="AC2391" s="171">
        <v>62.14</v>
      </c>
      <c r="AD2391" s="171"/>
      <c r="AE2391" s="4"/>
      <c r="AF2391" s="4"/>
    </row>
    <row r="2392" spans="1:32">
      <c r="A2392" s="56"/>
      <c r="B2392" s="192"/>
      <c r="C2392" s="11" t="s">
        <v>118</v>
      </c>
      <c r="D2392" s="11"/>
      <c r="E2392" s="11" t="s">
        <v>96</v>
      </c>
      <c r="F2392" s="11">
        <v>755</v>
      </c>
      <c r="G2392" s="11"/>
      <c r="H2392" s="11">
        <f t="shared" si="179"/>
        <v>2</v>
      </c>
      <c r="I2392" s="11"/>
      <c r="J2392" s="204">
        <v>194.93</v>
      </c>
      <c r="K2392" s="11"/>
      <c r="M2392" s="11">
        <v>1</v>
      </c>
      <c r="N2392" s="70"/>
      <c r="P2392" s="193">
        <f t="shared" si="182"/>
        <v>194.93</v>
      </c>
      <c r="Q2392" s="11"/>
      <c r="R2392" s="11"/>
      <c r="S2392" s="11"/>
      <c r="T2392" s="171">
        <f t="shared" si="183"/>
        <v>755</v>
      </c>
      <c r="U2392" s="11"/>
      <c r="V2392" s="11"/>
      <c r="W2392" s="11"/>
      <c r="Y2392" s="171">
        <v>194.93</v>
      </c>
      <c r="Z2392" s="171">
        <f t="shared" si="180"/>
        <v>362.68</v>
      </c>
      <c r="AA2392" s="172"/>
      <c r="AB2392" s="171">
        <f t="shared" si="181"/>
        <v>194.8</v>
      </c>
      <c r="AC2392" s="171">
        <v>229.58</v>
      </c>
      <c r="AD2392" s="171"/>
      <c r="AE2392" s="4"/>
      <c r="AF2392" s="4"/>
    </row>
    <row r="2393" spans="1:32">
      <c r="A2393" s="56"/>
      <c r="B2393" s="192"/>
      <c r="C2393" s="11" t="s">
        <v>120</v>
      </c>
      <c r="D2393" s="11"/>
      <c r="E2393" s="11" t="s">
        <v>121</v>
      </c>
      <c r="F2393" s="11">
        <v>156481</v>
      </c>
      <c r="G2393" s="11"/>
      <c r="H2393" s="11">
        <f t="shared" si="179"/>
        <v>515</v>
      </c>
      <c r="I2393" s="11"/>
      <c r="J2393" s="204">
        <v>9694.0299999999988</v>
      </c>
      <c r="K2393" s="11"/>
      <c r="M2393" s="11">
        <v>3</v>
      </c>
      <c r="N2393" s="70"/>
      <c r="P2393" s="193">
        <f t="shared" si="182"/>
        <v>3231.3433333333328</v>
      </c>
      <c r="Q2393" s="11"/>
      <c r="R2393" s="11"/>
      <c r="S2393" s="11"/>
      <c r="T2393" s="171">
        <f t="shared" si="183"/>
        <v>52160.333333333336</v>
      </c>
      <c r="U2393" s="11"/>
      <c r="V2393" s="11"/>
      <c r="W2393" s="11"/>
      <c r="Y2393" s="171">
        <v>9694.0299999999988</v>
      </c>
      <c r="Z2393" s="171">
        <f t="shared" si="180"/>
        <v>18036.29</v>
      </c>
      <c r="AA2393" s="172"/>
      <c r="AB2393" s="171">
        <f t="shared" si="181"/>
        <v>9687.7199999999993</v>
      </c>
      <c r="AC2393" s="171">
        <v>11417.15</v>
      </c>
      <c r="AD2393" s="171"/>
      <c r="AE2393" s="4"/>
      <c r="AF2393" s="4"/>
    </row>
    <row r="2394" spans="1:32">
      <c r="A2394" s="56"/>
      <c r="B2394" s="192"/>
      <c r="C2394" s="11" t="s">
        <v>120</v>
      </c>
      <c r="D2394" s="11"/>
      <c r="E2394" s="11" t="s">
        <v>122</v>
      </c>
      <c r="F2394" s="11">
        <v>38403</v>
      </c>
      <c r="G2394" s="11"/>
      <c r="H2394" s="11">
        <f t="shared" si="179"/>
        <v>126</v>
      </c>
      <c r="I2394" s="11"/>
      <c r="J2394" s="204">
        <v>5965.35</v>
      </c>
      <c r="K2394" s="11"/>
      <c r="M2394" s="11">
        <v>9</v>
      </c>
      <c r="N2394" s="70"/>
      <c r="P2394" s="193">
        <f t="shared" si="182"/>
        <v>662.81666666666672</v>
      </c>
      <c r="Q2394" s="11"/>
      <c r="R2394" s="11"/>
      <c r="S2394" s="11"/>
      <c r="T2394" s="171">
        <f t="shared" si="183"/>
        <v>4267</v>
      </c>
      <c r="U2394" s="11"/>
      <c r="V2394" s="11"/>
      <c r="W2394" s="11"/>
      <c r="Y2394" s="171">
        <v>5965.35</v>
      </c>
      <c r="Z2394" s="171">
        <f t="shared" si="180"/>
        <v>11098.87</v>
      </c>
      <c r="AA2394" s="172"/>
      <c r="AB2394" s="171">
        <f t="shared" si="181"/>
        <v>5961.47</v>
      </c>
      <c r="AC2394" s="171">
        <v>7025.7</v>
      </c>
      <c r="AD2394" s="171"/>
      <c r="AE2394" s="4"/>
      <c r="AF2394" s="4"/>
    </row>
    <row r="2395" spans="1:32">
      <c r="A2395" s="56"/>
      <c r="B2395" s="192"/>
      <c r="C2395" s="11" t="s">
        <v>123</v>
      </c>
      <c r="D2395" s="11"/>
      <c r="E2395" s="11" t="s">
        <v>119</v>
      </c>
      <c r="F2395" s="11">
        <v>2345560</v>
      </c>
      <c r="G2395" s="11"/>
      <c r="H2395" s="11">
        <f t="shared" si="179"/>
        <v>7716</v>
      </c>
      <c r="I2395" s="11"/>
      <c r="J2395" s="204">
        <v>187951.28000000006</v>
      </c>
      <c r="K2395" s="11"/>
      <c r="M2395" s="11">
        <v>163</v>
      </c>
      <c r="N2395" s="70"/>
      <c r="P2395" s="193">
        <f t="shared" si="182"/>
        <v>1153.0753374233132</v>
      </c>
      <c r="Q2395" s="11"/>
      <c r="R2395" s="11"/>
      <c r="S2395" s="11"/>
      <c r="T2395" s="171">
        <f t="shared" si="183"/>
        <v>14389.938650306749</v>
      </c>
      <c r="U2395" s="11"/>
      <c r="V2395" s="11"/>
      <c r="W2395" s="11"/>
      <c r="Y2395" s="171">
        <v>187951.28000000006</v>
      </c>
      <c r="Z2395" s="171">
        <f t="shared" si="180"/>
        <v>349693.95</v>
      </c>
      <c r="AA2395" s="172"/>
      <c r="AB2395" s="171">
        <f t="shared" si="181"/>
        <v>187828.99</v>
      </c>
      <c r="AC2395" s="171">
        <v>221359.75</v>
      </c>
      <c r="AD2395" s="171"/>
      <c r="AE2395" s="4"/>
      <c r="AF2395" s="4"/>
    </row>
    <row r="2396" spans="1:32">
      <c r="A2396" s="56"/>
      <c r="B2396" s="192"/>
      <c r="C2396" s="11" t="s">
        <v>124</v>
      </c>
      <c r="D2396" s="11"/>
      <c r="E2396" s="11" t="s">
        <v>68</v>
      </c>
      <c r="F2396" s="11">
        <v>3302021</v>
      </c>
      <c r="G2396" s="11"/>
      <c r="H2396" s="11">
        <f t="shared" si="179"/>
        <v>10863</v>
      </c>
      <c r="I2396" s="11"/>
      <c r="J2396" s="204">
        <v>433417.50000000023</v>
      </c>
      <c r="K2396" s="11"/>
      <c r="M2396" s="11">
        <v>95</v>
      </c>
      <c r="N2396" s="70"/>
      <c r="P2396" s="193">
        <f t="shared" si="182"/>
        <v>4562.2894736842127</v>
      </c>
      <c r="Q2396" s="11"/>
      <c r="R2396" s="11"/>
      <c r="S2396" s="11"/>
      <c r="T2396" s="171">
        <f t="shared" si="183"/>
        <v>34758.115789473683</v>
      </c>
      <c r="U2396" s="11"/>
      <c r="V2396" s="11"/>
      <c r="W2396" s="11"/>
      <c r="Y2396" s="171">
        <v>433417.50000000023</v>
      </c>
      <c r="Z2396" s="171">
        <f t="shared" si="180"/>
        <v>806397.7</v>
      </c>
      <c r="AA2396" s="172"/>
      <c r="AB2396" s="171">
        <f t="shared" si="181"/>
        <v>433135.51</v>
      </c>
      <c r="AC2396" s="171">
        <v>510457.77</v>
      </c>
      <c r="AD2396" s="171"/>
      <c r="AE2396" s="4"/>
      <c r="AF2396" s="4"/>
    </row>
    <row r="2397" spans="1:32">
      <c r="A2397" s="56"/>
      <c r="B2397" s="192"/>
      <c r="C2397" s="11" t="s">
        <v>125</v>
      </c>
      <c r="D2397" s="11"/>
      <c r="E2397" s="11" t="s">
        <v>77</v>
      </c>
      <c r="F2397" s="11">
        <v>221</v>
      </c>
      <c r="G2397" s="11"/>
      <c r="H2397" s="11">
        <f t="shared" si="179"/>
        <v>1</v>
      </c>
      <c r="I2397" s="11"/>
      <c r="J2397" s="204">
        <v>75.180000000000007</v>
      </c>
      <c r="K2397" s="11"/>
      <c r="M2397" s="11">
        <v>1</v>
      </c>
      <c r="N2397" s="70"/>
      <c r="P2397" s="193">
        <f t="shared" si="182"/>
        <v>75.180000000000007</v>
      </c>
      <c r="Q2397" s="11"/>
      <c r="R2397" s="11"/>
      <c r="S2397" s="11"/>
      <c r="T2397" s="171">
        <f t="shared" si="183"/>
        <v>221</v>
      </c>
      <c r="U2397" s="11"/>
      <c r="V2397" s="11"/>
      <c r="W2397" s="11"/>
      <c r="Y2397" s="171">
        <v>75.180000000000007</v>
      </c>
      <c r="Z2397" s="171">
        <f t="shared" si="180"/>
        <v>139.88</v>
      </c>
      <c r="AA2397" s="172"/>
      <c r="AB2397" s="171">
        <f t="shared" si="181"/>
        <v>75.13</v>
      </c>
      <c r="AC2397" s="171">
        <v>88.54</v>
      </c>
      <c r="AD2397" s="171"/>
      <c r="AE2397" s="4"/>
      <c r="AF2397" s="4"/>
    </row>
    <row r="2398" spans="1:32">
      <c r="A2398" s="56"/>
      <c r="B2398" s="192"/>
      <c r="C2398" s="11" t="s">
        <v>126</v>
      </c>
      <c r="D2398" s="11"/>
      <c r="E2398" s="11" t="s">
        <v>68</v>
      </c>
      <c r="F2398" s="11">
        <v>24685</v>
      </c>
      <c r="G2398" s="11"/>
      <c r="H2398" s="11">
        <f t="shared" si="179"/>
        <v>81</v>
      </c>
      <c r="I2398" s="11"/>
      <c r="J2398" s="204">
        <v>2958.3</v>
      </c>
      <c r="K2398" s="11"/>
      <c r="M2398" s="11">
        <v>19</v>
      </c>
      <c r="N2398" s="70"/>
      <c r="P2398" s="193">
        <f t="shared" si="182"/>
        <v>155.70000000000002</v>
      </c>
      <c r="Q2398" s="11"/>
      <c r="R2398" s="11"/>
      <c r="S2398" s="11"/>
      <c r="T2398" s="171">
        <f t="shared" si="183"/>
        <v>1299.2105263157894</v>
      </c>
      <c r="U2398" s="11"/>
      <c r="V2398" s="11"/>
      <c r="W2398" s="11"/>
      <c r="Y2398" s="171">
        <v>2958.3</v>
      </c>
      <c r="Z2398" s="171">
        <f t="shared" si="180"/>
        <v>5504.08</v>
      </c>
      <c r="AA2398" s="172"/>
      <c r="AB2398" s="171">
        <f t="shared" si="181"/>
        <v>2956.38</v>
      </c>
      <c r="AC2398" s="171">
        <v>3484.14</v>
      </c>
      <c r="AD2398" s="171"/>
      <c r="AE2398" s="4"/>
      <c r="AF2398" s="4"/>
    </row>
    <row r="2399" spans="1:32">
      <c r="A2399" s="56"/>
      <c r="B2399" s="192"/>
      <c r="C2399" s="11" t="s">
        <v>129</v>
      </c>
      <c r="D2399" s="11"/>
      <c r="E2399" s="11" t="s">
        <v>93</v>
      </c>
      <c r="F2399" s="11">
        <v>291378</v>
      </c>
      <c r="G2399" s="11"/>
      <c r="H2399" s="11">
        <f t="shared" si="179"/>
        <v>959</v>
      </c>
      <c r="I2399" s="11"/>
      <c r="J2399" s="204">
        <v>34635.840000000004</v>
      </c>
      <c r="K2399" s="11"/>
      <c r="M2399" s="11">
        <v>117</v>
      </c>
      <c r="N2399" s="70"/>
      <c r="P2399" s="193">
        <f t="shared" si="182"/>
        <v>296.03282051282054</v>
      </c>
      <c r="Q2399" s="11"/>
      <c r="R2399" s="11"/>
      <c r="S2399" s="11"/>
      <c r="T2399" s="171">
        <f t="shared" si="183"/>
        <v>2490.4102564102564</v>
      </c>
      <c r="U2399" s="11"/>
      <c r="V2399" s="11"/>
      <c r="W2399" s="11"/>
      <c r="Y2399" s="171">
        <v>34635.840000000004</v>
      </c>
      <c r="Z2399" s="171">
        <f t="shared" si="180"/>
        <v>64441.93</v>
      </c>
      <c r="AA2399" s="172"/>
      <c r="AB2399" s="171">
        <f t="shared" si="181"/>
        <v>34613.300000000003</v>
      </c>
      <c r="AC2399" s="171">
        <v>40792.379999999997</v>
      </c>
      <c r="AD2399" s="171"/>
      <c r="AE2399" s="4"/>
      <c r="AF2399" s="4"/>
    </row>
    <row r="2400" spans="1:32">
      <c r="A2400" s="56"/>
      <c r="B2400" s="192"/>
      <c r="C2400" s="11" t="s">
        <v>130</v>
      </c>
      <c r="D2400" s="11"/>
      <c r="E2400" s="11" t="s">
        <v>131</v>
      </c>
      <c r="F2400" s="11">
        <v>8520760</v>
      </c>
      <c r="G2400" s="11"/>
      <c r="H2400" s="11">
        <f t="shared" si="179"/>
        <v>28031</v>
      </c>
      <c r="I2400" s="11"/>
      <c r="J2400" s="204">
        <v>686990.80000000016</v>
      </c>
      <c r="K2400" s="11"/>
      <c r="M2400" s="11">
        <v>358</v>
      </c>
      <c r="N2400" s="70"/>
      <c r="P2400" s="193">
        <f t="shared" si="182"/>
        <v>1918.9687150837992</v>
      </c>
      <c r="Q2400" s="11"/>
      <c r="R2400" s="11"/>
      <c r="S2400" s="11"/>
      <c r="T2400" s="171">
        <f t="shared" si="183"/>
        <v>23801.005586592179</v>
      </c>
      <c r="U2400" s="11"/>
      <c r="V2400" s="11"/>
      <c r="W2400" s="11"/>
      <c r="Y2400" s="171">
        <v>686990.80000000016</v>
      </c>
      <c r="Z2400" s="171">
        <f t="shared" si="180"/>
        <v>1278185.1200000001</v>
      </c>
      <c r="AA2400" s="172"/>
      <c r="AB2400" s="171">
        <f t="shared" si="181"/>
        <v>686543.83</v>
      </c>
      <c r="AC2400" s="171">
        <v>809103.9</v>
      </c>
      <c r="AD2400" s="171"/>
      <c r="AE2400" s="4"/>
      <c r="AF2400" s="4"/>
    </row>
    <row r="2401" spans="1:32">
      <c r="A2401" s="56"/>
      <c r="B2401" s="192"/>
      <c r="C2401" s="11" t="s">
        <v>130</v>
      </c>
      <c r="D2401" s="11"/>
      <c r="E2401" s="11" t="s">
        <v>79</v>
      </c>
      <c r="F2401" s="11">
        <v>348</v>
      </c>
      <c r="G2401" s="11"/>
      <c r="H2401" s="11">
        <f t="shared" si="179"/>
        <v>1</v>
      </c>
      <c r="I2401" s="11"/>
      <c r="J2401" s="204">
        <v>24.19</v>
      </c>
      <c r="K2401" s="11"/>
      <c r="M2401" s="11">
        <v>1</v>
      </c>
      <c r="N2401" s="70"/>
      <c r="P2401" s="193">
        <f t="shared" si="182"/>
        <v>24.19</v>
      </c>
      <c r="Q2401" s="11"/>
      <c r="R2401" s="11"/>
      <c r="S2401" s="11"/>
      <c r="T2401" s="171">
        <f t="shared" si="183"/>
        <v>348</v>
      </c>
      <c r="U2401" s="11"/>
      <c r="V2401" s="11"/>
      <c r="W2401" s="11"/>
      <c r="Y2401" s="171">
        <v>24.19</v>
      </c>
      <c r="Z2401" s="171">
        <f t="shared" si="180"/>
        <v>45.01</v>
      </c>
      <c r="AA2401" s="172"/>
      <c r="AB2401" s="171">
        <f t="shared" si="181"/>
        <v>24.17</v>
      </c>
      <c r="AC2401" s="171">
        <v>28.49</v>
      </c>
      <c r="AD2401" s="171"/>
      <c r="AE2401" s="4"/>
      <c r="AF2401" s="4"/>
    </row>
    <row r="2402" spans="1:32">
      <c r="A2402" s="56"/>
      <c r="B2402" s="192"/>
      <c r="C2402" s="11" t="s">
        <v>132</v>
      </c>
      <c r="D2402" s="11"/>
      <c r="E2402" s="11" t="s">
        <v>133</v>
      </c>
      <c r="F2402" s="11">
        <v>18224289</v>
      </c>
      <c r="G2402" s="11"/>
      <c r="H2402" s="11">
        <f t="shared" si="179"/>
        <v>59952</v>
      </c>
      <c r="I2402" s="11"/>
      <c r="J2402" s="204">
        <v>1310659.9900000016</v>
      </c>
      <c r="K2402" s="11"/>
      <c r="M2402" s="11">
        <v>1702</v>
      </c>
      <c r="N2402" s="70"/>
      <c r="P2402" s="193">
        <f t="shared" si="182"/>
        <v>770.07049941245691</v>
      </c>
      <c r="Q2402" s="11"/>
      <c r="R2402" s="11"/>
      <c r="S2402" s="11"/>
      <c r="T2402" s="171">
        <f t="shared" si="183"/>
        <v>10707.572855464159</v>
      </c>
      <c r="U2402" s="11"/>
      <c r="V2402" s="11"/>
      <c r="W2402" s="11"/>
      <c r="Y2402" s="171">
        <v>1310659.9900000016</v>
      </c>
      <c r="Z2402" s="171">
        <f t="shared" si="180"/>
        <v>2438556.81</v>
      </c>
      <c r="AA2402" s="172"/>
      <c r="AB2402" s="171">
        <f t="shared" si="181"/>
        <v>1309807.24</v>
      </c>
      <c r="AC2402" s="171">
        <v>1543630.72</v>
      </c>
      <c r="AD2402" s="171"/>
      <c r="AE2402" s="4"/>
      <c r="AF2402" s="4"/>
    </row>
    <row r="2403" spans="1:32">
      <c r="A2403" s="56"/>
      <c r="B2403" s="192"/>
      <c r="C2403" s="11" t="s">
        <v>134</v>
      </c>
      <c r="D2403" s="11"/>
      <c r="E2403" s="11" t="s">
        <v>136</v>
      </c>
      <c r="F2403" s="11">
        <v>1492606</v>
      </c>
      <c r="G2403" s="11"/>
      <c r="H2403" s="11">
        <f t="shared" si="179"/>
        <v>4910</v>
      </c>
      <c r="I2403" s="11"/>
      <c r="J2403" s="204">
        <v>168279.70999999982</v>
      </c>
      <c r="K2403" s="11"/>
      <c r="M2403" s="11">
        <v>559</v>
      </c>
      <c r="N2403" s="70"/>
      <c r="P2403" s="193">
        <f t="shared" si="182"/>
        <v>301.03704830053636</v>
      </c>
      <c r="Q2403" s="11"/>
      <c r="R2403" s="11"/>
      <c r="S2403" s="11"/>
      <c r="T2403" s="171">
        <f t="shared" si="183"/>
        <v>2670.1359570661898</v>
      </c>
      <c r="U2403" s="11"/>
      <c r="V2403" s="11"/>
      <c r="W2403" s="11"/>
      <c r="Y2403" s="171">
        <v>168279.70999999982</v>
      </c>
      <c r="Z2403" s="171">
        <f t="shared" si="180"/>
        <v>313093.89</v>
      </c>
      <c r="AA2403" s="172"/>
      <c r="AB2403" s="171">
        <f t="shared" si="181"/>
        <v>168170.22</v>
      </c>
      <c r="AC2403" s="171">
        <v>198191.55</v>
      </c>
      <c r="AD2403" s="171"/>
      <c r="AE2403" s="4"/>
      <c r="AF2403" s="4"/>
    </row>
    <row r="2404" spans="1:32">
      <c r="A2404" s="56"/>
      <c r="B2404" s="192"/>
      <c r="C2404" s="11" t="s">
        <v>137</v>
      </c>
      <c r="D2404" s="11"/>
      <c r="E2404" s="11" t="s">
        <v>93</v>
      </c>
      <c r="F2404" s="11">
        <v>26637</v>
      </c>
      <c r="G2404" s="11"/>
      <c r="H2404" s="11">
        <f t="shared" si="179"/>
        <v>88</v>
      </c>
      <c r="I2404" s="11"/>
      <c r="J2404" s="204">
        <v>1891.8099999999997</v>
      </c>
      <c r="K2404" s="11"/>
      <c r="M2404" s="11">
        <v>7</v>
      </c>
      <c r="N2404" s="70"/>
      <c r="P2404" s="193">
        <f t="shared" si="182"/>
        <v>270.25857142857137</v>
      </c>
      <c r="Q2404" s="11"/>
      <c r="R2404" s="11"/>
      <c r="S2404" s="11"/>
      <c r="T2404" s="171">
        <f t="shared" si="183"/>
        <v>3805.2857142857142</v>
      </c>
      <c r="U2404" s="11"/>
      <c r="V2404" s="11"/>
      <c r="W2404" s="11"/>
      <c r="Y2404" s="171">
        <v>1891.8099999999997</v>
      </c>
      <c r="Z2404" s="171">
        <f t="shared" si="180"/>
        <v>3519.82</v>
      </c>
      <c r="AA2404" s="172"/>
      <c r="AB2404" s="171">
        <f t="shared" si="181"/>
        <v>1890.58</v>
      </c>
      <c r="AC2404" s="171">
        <v>2228.08</v>
      </c>
      <c r="AD2404" s="171"/>
      <c r="AE2404" s="4"/>
      <c r="AF2404" s="4"/>
    </row>
    <row r="2405" spans="1:32">
      <c r="A2405" s="56"/>
      <c r="B2405" s="192"/>
      <c r="C2405" s="11" t="s">
        <v>138</v>
      </c>
      <c r="D2405" s="11"/>
      <c r="E2405" s="11" t="s">
        <v>91</v>
      </c>
      <c r="F2405" s="11">
        <v>17407</v>
      </c>
      <c r="G2405" s="11"/>
      <c r="H2405" s="11">
        <f t="shared" ref="H2405:H2468" si="184">ROUND($H$2882*F2405/$F$2882,0)</f>
        <v>57</v>
      </c>
      <c r="I2405" s="11"/>
      <c r="J2405" s="204">
        <v>3061.38</v>
      </c>
      <c r="K2405" s="11"/>
      <c r="M2405" s="11">
        <v>20</v>
      </c>
      <c r="N2405" s="70"/>
      <c r="P2405" s="193">
        <f t="shared" si="182"/>
        <v>153.06900000000002</v>
      </c>
      <c r="Q2405" s="11"/>
      <c r="R2405" s="11"/>
      <c r="S2405" s="11"/>
      <c r="T2405" s="171">
        <f t="shared" si="183"/>
        <v>870.35</v>
      </c>
      <c r="U2405" s="11"/>
      <c r="V2405" s="11"/>
      <c r="W2405" s="11"/>
      <c r="Y2405" s="171">
        <v>3061.38</v>
      </c>
      <c r="Z2405" s="171">
        <f t="shared" ref="Z2405:Z2468" si="185">ROUND($Z$2882*Y2405/$Y$2882,2)</f>
        <v>5695.87</v>
      </c>
      <c r="AA2405" s="172"/>
      <c r="AB2405" s="171">
        <f t="shared" ref="AB2405:AB2468" si="186">ROUND($AB$2882*Y2405/$Y$2882,2)</f>
        <v>3059.39</v>
      </c>
      <c r="AC2405" s="171">
        <v>3605.54</v>
      </c>
      <c r="AD2405" s="171"/>
      <c r="AE2405" s="4"/>
      <c r="AF2405" s="4"/>
    </row>
    <row r="2406" spans="1:32">
      <c r="A2406" s="56"/>
      <c r="B2406" s="192"/>
      <c r="C2406" s="11" t="s">
        <v>139</v>
      </c>
      <c r="D2406" s="11"/>
      <c r="E2406" s="11" t="s">
        <v>133</v>
      </c>
      <c r="F2406" s="11">
        <v>9659</v>
      </c>
      <c r="G2406" s="11"/>
      <c r="H2406" s="11">
        <f t="shared" si="184"/>
        <v>32</v>
      </c>
      <c r="I2406" s="11"/>
      <c r="J2406" s="204">
        <v>2013.8200000000002</v>
      </c>
      <c r="K2406" s="11"/>
      <c r="M2406" s="11">
        <v>17</v>
      </c>
      <c r="N2406" s="70"/>
      <c r="P2406" s="193">
        <f t="shared" ref="P2406:P2469" si="187">J2406/M2406</f>
        <v>118.46000000000001</v>
      </c>
      <c r="Q2406" s="11"/>
      <c r="R2406" s="11"/>
      <c r="S2406" s="11"/>
      <c r="T2406" s="171">
        <f t="shared" ref="T2406:T2469" si="188">F2406/M2406</f>
        <v>568.17647058823525</v>
      </c>
      <c r="U2406" s="11"/>
      <c r="V2406" s="11"/>
      <c r="W2406" s="11"/>
      <c r="Y2406" s="171">
        <v>2013.8200000000002</v>
      </c>
      <c r="Z2406" s="171">
        <f t="shared" si="185"/>
        <v>3746.83</v>
      </c>
      <c r="AA2406" s="172"/>
      <c r="AB2406" s="171">
        <f t="shared" si="186"/>
        <v>2012.51</v>
      </c>
      <c r="AC2406" s="171">
        <v>2371.7800000000002</v>
      </c>
      <c r="AD2406" s="171"/>
      <c r="AE2406" s="4"/>
      <c r="AF2406" s="4"/>
    </row>
    <row r="2407" spans="1:32">
      <c r="A2407" s="56"/>
      <c r="B2407" s="192"/>
      <c r="C2407" s="11" t="s">
        <v>140</v>
      </c>
      <c r="D2407" s="11"/>
      <c r="E2407" s="11" t="s">
        <v>141</v>
      </c>
      <c r="F2407" s="11">
        <v>1917557</v>
      </c>
      <c r="G2407" s="11"/>
      <c r="H2407" s="11">
        <f t="shared" si="184"/>
        <v>6308</v>
      </c>
      <c r="I2407" s="11"/>
      <c r="J2407" s="204">
        <v>156989.17999999993</v>
      </c>
      <c r="K2407" s="11"/>
      <c r="M2407" s="11">
        <v>313</v>
      </c>
      <c r="N2407" s="70"/>
      <c r="P2407" s="193">
        <f t="shared" si="187"/>
        <v>501.56287539936079</v>
      </c>
      <c r="Q2407" s="11"/>
      <c r="R2407" s="11"/>
      <c r="S2407" s="11"/>
      <c r="T2407" s="171">
        <f t="shared" si="188"/>
        <v>6126.3801916932907</v>
      </c>
      <c r="U2407" s="11"/>
      <c r="V2407" s="11"/>
      <c r="W2407" s="11"/>
      <c r="Y2407" s="171">
        <v>156989.17999999993</v>
      </c>
      <c r="Z2407" s="171">
        <f t="shared" si="185"/>
        <v>292087.21999999997</v>
      </c>
      <c r="AA2407" s="172"/>
      <c r="AB2407" s="171">
        <f t="shared" si="186"/>
        <v>156887.04000000001</v>
      </c>
      <c r="AC2407" s="171">
        <v>184894.12</v>
      </c>
      <c r="AD2407" s="171"/>
      <c r="AE2407" s="4"/>
      <c r="AF2407" s="4"/>
    </row>
    <row r="2408" spans="1:32">
      <c r="A2408" s="56"/>
      <c r="B2408" s="192"/>
      <c r="C2408" s="11" t="s">
        <v>140</v>
      </c>
      <c r="D2408" s="11"/>
      <c r="E2408" s="11" t="s">
        <v>341</v>
      </c>
      <c r="F2408" s="11">
        <v>134</v>
      </c>
      <c r="G2408" s="11"/>
      <c r="H2408" s="11">
        <f t="shared" si="184"/>
        <v>0</v>
      </c>
      <c r="I2408" s="11"/>
      <c r="J2408" s="204">
        <v>30.79</v>
      </c>
      <c r="K2408" s="11"/>
      <c r="M2408" s="11">
        <v>1</v>
      </c>
      <c r="N2408" s="70"/>
      <c r="P2408" s="193">
        <f t="shared" si="187"/>
        <v>30.79</v>
      </c>
      <c r="Q2408" s="11"/>
      <c r="R2408" s="11"/>
      <c r="S2408" s="11"/>
      <c r="T2408" s="171">
        <f t="shared" si="188"/>
        <v>134</v>
      </c>
      <c r="U2408" s="11"/>
      <c r="V2408" s="11"/>
      <c r="W2408" s="11"/>
      <c r="Y2408" s="171">
        <v>30.79</v>
      </c>
      <c r="Z2408" s="171">
        <f t="shared" si="185"/>
        <v>57.29</v>
      </c>
      <c r="AA2408" s="172"/>
      <c r="AB2408" s="171">
        <f t="shared" si="186"/>
        <v>30.77</v>
      </c>
      <c r="AC2408" s="171">
        <v>36.26</v>
      </c>
      <c r="AD2408" s="171"/>
      <c r="AE2408" s="4"/>
      <c r="AF2408" s="4"/>
    </row>
    <row r="2409" spans="1:32">
      <c r="A2409" s="56"/>
      <c r="B2409" s="192"/>
      <c r="C2409" s="11" t="s">
        <v>140</v>
      </c>
      <c r="D2409" s="11"/>
      <c r="E2409" s="11" t="s">
        <v>144</v>
      </c>
      <c r="F2409" s="11"/>
      <c r="G2409" s="11"/>
      <c r="H2409" s="11">
        <f t="shared" si="184"/>
        <v>0</v>
      </c>
      <c r="I2409" s="11"/>
      <c r="J2409" s="204">
        <v>200.43</v>
      </c>
      <c r="K2409" s="11"/>
      <c r="M2409" s="11">
        <v>1</v>
      </c>
      <c r="N2409" s="70"/>
      <c r="P2409" s="193">
        <f t="shared" si="187"/>
        <v>200.43</v>
      </c>
      <c r="Q2409" s="11"/>
      <c r="R2409" s="11"/>
      <c r="S2409" s="11"/>
      <c r="T2409" s="171">
        <f t="shared" si="188"/>
        <v>0</v>
      </c>
      <c r="U2409" s="11"/>
      <c r="V2409" s="11"/>
      <c r="W2409" s="11"/>
      <c r="Y2409" s="171">
        <v>200.43</v>
      </c>
      <c r="Z2409" s="171">
        <f t="shared" si="185"/>
        <v>372.91</v>
      </c>
      <c r="AA2409" s="172"/>
      <c r="AB2409" s="171">
        <f t="shared" si="186"/>
        <v>200.3</v>
      </c>
      <c r="AC2409" s="171">
        <v>236.06</v>
      </c>
      <c r="AD2409" s="171"/>
      <c r="AE2409" s="4"/>
      <c r="AF2409" s="4"/>
    </row>
    <row r="2410" spans="1:32">
      <c r="A2410" s="56"/>
      <c r="B2410" s="192"/>
      <c r="C2410" s="11" t="s">
        <v>145</v>
      </c>
      <c r="D2410" s="11"/>
      <c r="E2410" s="11" t="s">
        <v>141</v>
      </c>
      <c r="F2410" s="11">
        <v>651681</v>
      </c>
      <c r="G2410" s="11"/>
      <c r="H2410" s="11">
        <f t="shared" si="184"/>
        <v>2144</v>
      </c>
      <c r="I2410" s="11"/>
      <c r="J2410" s="204">
        <v>55520.38</v>
      </c>
      <c r="K2410" s="11"/>
      <c r="M2410" s="11">
        <v>24</v>
      </c>
      <c r="N2410" s="70"/>
      <c r="P2410" s="193">
        <f t="shared" si="187"/>
        <v>2313.3491666666664</v>
      </c>
      <c r="Q2410" s="11"/>
      <c r="R2410" s="11"/>
      <c r="S2410" s="11"/>
      <c r="T2410" s="171">
        <f t="shared" si="188"/>
        <v>27153.375</v>
      </c>
      <c r="U2410" s="11"/>
      <c r="V2410" s="11"/>
      <c r="W2410" s="11"/>
      <c r="Y2410" s="171">
        <v>55520.38</v>
      </c>
      <c r="Z2410" s="171">
        <f t="shared" si="185"/>
        <v>103298.8</v>
      </c>
      <c r="AA2410" s="172"/>
      <c r="AB2410" s="171">
        <f t="shared" si="186"/>
        <v>55484.26</v>
      </c>
      <c r="AC2410" s="171">
        <v>65389.17</v>
      </c>
      <c r="AD2410" s="171"/>
      <c r="AE2410" s="4"/>
      <c r="AF2410" s="4"/>
    </row>
    <row r="2411" spans="1:32">
      <c r="A2411" s="56"/>
      <c r="B2411" s="192"/>
      <c r="C2411" s="11" t="s">
        <v>145</v>
      </c>
      <c r="D2411" s="11"/>
      <c r="E2411" s="11" t="s">
        <v>144</v>
      </c>
      <c r="F2411" s="11">
        <v>1674</v>
      </c>
      <c r="G2411" s="11"/>
      <c r="H2411" s="11">
        <f t="shared" si="184"/>
        <v>6</v>
      </c>
      <c r="I2411" s="11"/>
      <c r="J2411" s="204">
        <v>321.16000000000003</v>
      </c>
      <c r="K2411" s="11"/>
      <c r="M2411" s="11">
        <v>1</v>
      </c>
      <c r="N2411" s="70"/>
      <c r="P2411" s="193">
        <f t="shared" si="187"/>
        <v>321.16000000000003</v>
      </c>
      <c r="Q2411" s="11"/>
      <c r="R2411" s="11"/>
      <c r="S2411" s="11"/>
      <c r="T2411" s="171">
        <f t="shared" si="188"/>
        <v>1674</v>
      </c>
      <c r="U2411" s="11"/>
      <c r="V2411" s="11"/>
      <c r="W2411" s="11"/>
      <c r="Y2411" s="171">
        <v>321.16000000000003</v>
      </c>
      <c r="Z2411" s="171">
        <f t="shared" si="185"/>
        <v>597.54</v>
      </c>
      <c r="AA2411" s="172"/>
      <c r="AB2411" s="171">
        <f t="shared" si="186"/>
        <v>320.95</v>
      </c>
      <c r="AC2411" s="171">
        <v>378.25</v>
      </c>
      <c r="AD2411" s="171"/>
      <c r="AE2411" s="4"/>
      <c r="AF2411" s="4"/>
    </row>
    <row r="2412" spans="1:32">
      <c r="A2412" s="56"/>
      <c r="B2412" s="192"/>
      <c r="C2412" s="11" t="s">
        <v>145</v>
      </c>
      <c r="D2412" s="11"/>
      <c r="E2412" s="11" t="s">
        <v>582</v>
      </c>
      <c r="F2412" s="11">
        <v>1223</v>
      </c>
      <c r="G2412" s="11"/>
      <c r="H2412" s="11">
        <f t="shared" si="184"/>
        <v>4</v>
      </c>
      <c r="I2412" s="11"/>
      <c r="J2412" s="204">
        <v>114.61</v>
      </c>
      <c r="K2412" s="11"/>
      <c r="M2412" s="11">
        <v>1</v>
      </c>
      <c r="N2412" s="70"/>
      <c r="P2412" s="193">
        <f t="shared" si="187"/>
        <v>114.61</v>
      </c>
      <c r="Q2412" s="11"/>
      <c r="R2412" s="11"/>
      <c r="S2412" s="11"/>
      <c r="T2412" s="171">
        <f t="shared" si="188"/>
        <v>1223</v>
      </c>
      <c r="U2412" s="11"/>
      <c r="V2412" s="11"/>
      <c r="W2412" s="11"/>
      <c r="Y2412" s="171">
        <v>114.61</v>
      </c>
      <c r="Z2412" s="171">
        <f t="shared" si="185"/>
        <v>213.24</v>
      </c>
      <c r="AA2412" s="172"/>
      <c r="AB2412" s="171">
        <f t="shared" si="186"/>
        <v>114.54</v>
      </c>
      <c r="AC2412" s="171">
        <v>134.97999999999999</v>
      </c>
      <c r="AD2412" s="171"/>
      <c r="AE2412" s="4"/>
      <c r="AF2412" s="4"/>
    </row>
    <row r="2413" spans="1:32">
      <c r="A2413" s="56"/>
      <c r="B2413" s="192"/>
      <c r="C2413" s="11" t="s">
        <v>146</v>
      </c>
      <c r="D2413" s="11"/>
      <c r="E2413" s="11" t="s">
        <v>96</v>
      </c>
      <c r="F2413" s="11">
        <v>1252</v>
      </c>
      <c r="G2413" s="11"/>
      <c r="H2413" s="11">
        <f t="shared" si="184"/>
        <v>4</v>
      </c>
      <c r="I2413" s="11"/>
      <c r="J2413" s="204">
        <v>673.87</v>
      </c>
      <c r="K2413" s="11"/>
      <c r="M2413" s="11">
        <v>3</v>
      </c>
      <c r="N2413" s="70"/>
      <c r="P2413" s="193">
        <f t="shared" si="187"/>
        <v>224.62333333333333</v>
      </c>
      <c r="Q2413" s="11"/>
      <c r="R2413" s="11"/>
      <c r="S2413" s="11"/>
      <c r="T2413" s="171">
        <f t="shared" si="188"/>
        <v>417.33333333333331</v>
      </c>
      <c r="U2413" s="11"/>
      <c r="V2413" s="11"/>
      <c r="W2413" s="11"/>
      <c r="Y2413" s="171">
        <v>673.87</v>
      </c>
      <c r="Z2413" s="171">
        <f t="shared" si="185"/>
        <v>1253.77</v>
      </c>
      <c r="AA2413" s="172"/>
      <c r="AB2413" s="171">
        <f t="shared" si="186"/>
        <v>673.43</v>
      </c>
      <c r="AC2413" s="171">
        <v>793.65</v>
      </c>
      <c r="AD2413" s="171"/>
      <c r="AE2413" s="4"/>
      <c r="AF2413" s="4"/>
    </row>
    <row r="2414" spans="1:32">
      <c r="A2414" s="56"/>
      <c r="B2414" s="192"/>
      <c r="C2414" s="11" t="s">
        <v>147</v>
      </c>
      <c r="D2414" s="11"/>
      <c r="E2414" s="11" t="s">
        <v>86</v>
      </c>
      <c r="F2414" s="11">
        <v>238007</v>
      </c>
      <c r="G2414" s="11"/>
      <c r="H2414" s="11">
        <f t="shared" si="184"/>
        <v>783</v>
      </c>
      <c r="I2414" s="11"/>
      <c r="J2414" s="204">
        <v>32091.169999999995</v>
      </c>
      <c r="K2414" s="11"/>
      <c r="M2414" s="11">
        <v>168</v>
      </c>
      <c r="N2414" s="70"/>
      <c r="P2414" s="193">
        <f t="shared" si="187"/>
        <v>191.01886904761901</v>
      </c>
      <c r="Q2414" s="11"/>
      <c r="R2414" s="11"/>
      <c r="S2414" s="11"/>
      <c r="T2414" s="171">
        <f t="shared" si="188"/>
        <v>1416.7083333333333</v>
      </c>
      <c r="U2414" s="11"/>
      <c r="V2414" s="11"/>
      <c r="W2414" s="11"/>
      <c r="Y2414" s="171">
        <v>32091.169999999995</v>
      </c>
      <c r="Z2414" s="171">
        <f t="shared" si="185"/>
        <v>59707.43</v>
      </c>
      <c r="AA2414" s="172"/>
      <c r="AB2414" s="171">
        <f t="shared" si="186"/>
        <v>32070.29</v>
      </c>
      <c r="AC2414" s="171">
        <v>37795.4</v>
      </c>
      <c r="AD2414" s="171"/>
      <c r="AE2414" s="4"/>
      <c r="AF2414" s="4"/>
    </row>
    <row r="2415" spans="1:32">
      <c r="A2415" s="56"/>
      <c r="B2415" s="192"/>
      <c r="C2415" s="11" t="s">
        <v>150</v>
      </c>
      <c r="D2415" s="11"/>
      <c r="E2415" s="11" t="s">
        <v>61</v>
      </c>
      <c r="F2415" s="11">
        <v>50</v>
      </c>
      <c r="G2415" s="11"/>
      <c r="H2415" s="11">
        <f t="shared" si="184"/>
        <v>0</v>
      </c>
      <c r="I2415" s="11"/>
      <c r="J2415" s="204">
        <v>20.059999999999999</v>
      </c>
      <c r="K2415" s="11"/>
      <c r="M2415" s="11">
        <v>1</v>
      </c>
      <c r="N2415" s="70"/>
      <c r="P2415" s="193">
        <f t="shared" si="187"/>
        <v>20.059999999999999</v>
      </c>
      <c r="Q2415" s="11"/>
      <c r="R2415" s="11"/>
      <c r="S2415" s="11"/>
      <c r="T2415" s="171">
        <f t="shared" si="188"/>
        <v>50</v>
      </c>
      <c r="U2415" s="11"/>
      <c r="V2415" s="11"/>
      <c r="W2415" s="11"/>
      <c r="Y2415" s="171">
        <v>20.059999999999999</v>
      </c>
      <c r="Z2415" s="171">
        <f t="shared" si="185"/>
        <v>37.32</v>
      </c>
      <c r="AA2415" s="172"/>
      <c r="AB2415" s="171">
        <f t="shared" si="186"/>
        <v>20.05</v>
      </c>
      <c r="AC2415" s="171">
        <v>23.63</v>
      </c>
      <c r="AD2415" s="171"/>
      <c r="AE2415" s="4"/>
      <c r="AF2415" s="4"/>
    </row>
    <row r="2416" spans="1:32">
      <c r="A2416" s="56"/>
      <c r="B2416" s="192"/>
      <c r="C2416" s="11" t="s">
        <v>150</v>
      </c>
      <c r="D2416" s="11"/>
      <c r="E2416" s="11" t="s">
        <v>151</v>
      </c>
      <c r="F2416" s="11">
        <v>11470</v>
      </c>
      <c r="G2416" s="11"/>
      <c r="H2416" s="11">
        <f t="shared" si="184"/>
        <v>38</v>
      </c>
      <c r="I2416" s="11"/>
      <c r="J2416" s="204">
        <v>1397.62</v>
      </c>
      <c r="K2416" s="11"/>
      <c r="M2416" s="11">
        <v>21</v>
      </c>
      <c r="N2416" s="70"/>
      <c r="P2416" s="193">
        <f t="shared" si="187"/>
        <v>66.553333333333327</v>
      </c>
      <c r="Q2416" s="11"/>
      <c r="R2416" s="11"/>
      <c r="S2416" s="11"/>
      <c r="T2416" s="171">
        <f t="shared" si="188"/>
        <v>546.19047619047615</v>
      </c>
      <c r="U2416" s="11"/>
      <c r="V2416" s="11"/>
      <c r="W2416" s="11"/>
      <c r="Y2416" s="171">
        <v>1397.62</v>
      </c>
      <c r="Z2416" s="171">
        <f t="shared" si="185"/>
        <v>2600.35</v>
      </c>
      <c r="AA2416" s="172"/>
      <c r="AB2416" s="171">
        <f t="shared" si="186"/>
        <v>1396.71</v>
      </c>
      <c r="AC2416" s="171">
        <v>1646.05</v>
      </c>
      <c r="AD2416" s="171"/>
      <c r="AE2416" s="4"/>
      <c r="AF2416" s="4"/>
    </row>
    <row r="2417" spans="1:32">
      <c r="A2417" s="56"/>
      <c r="B2417" s="192"/>
      <c r="C2417" s="11" t="s">
        <v>152</v>
      </c>
      <c r="D2417" s="11"/>
      <c r="E2417" s="11" t="s">
        <v>53</v>
      </c>
      <c r="F2417" s="11">
        <v>4185207</v>
      </c>
      <c r="G2417" s="11"/>
      <c r="H2417" s="11">
        <f t="shared" si="184"/>
        <v>13768</v>
      </c>
      <c r="I2417" s="11"/>
      <c r="J2417" s="204">
        <v>407490.05999999971</v>
      </c>
      <c r="K2417" s="11"/>
      <c r="M2417" s="11">
        <v>917</v>
      </c>
      <c r="N2417" s="70"/>
      <c r="P2417" s="193">
        <f t="shared" si="187"/>
        <v>444.37302071973795</v>
      </c>
      <c r="Q2417" s="11"/>
      <c r="R2417" s="11"/>
      <c r="S2417" s="11"/>
      <c r="T2417" s="171">
        <f t="shared" si="188"/>
        <v>4564.020719738277</v>
      </c>
      <c r="U2417" s="11"/>
      <c r="V2417" s="11"/>
      <c r="W2417" s="11"/>
      <c r="Y2417" s="171">
        <v>407490.05999999971</v>
      </c>
      <c r="Z2417" s="171">
        <f t="shared" si="185"/>
        <v>758158.23</v>
      </c>
      <c r="AA2417" s="172"/>
      <c r="AB2417" s="171">
        <f t="shared" si="186"/>
        <v>407224.94</v>
      </c>
      <c r="AC2417" s="171">
        <v>479921.7</v>
      </c>
      <c r="AD2417" s="171"/>
      <c r="AE2417" s="4"/>
      <c r="AF2417" s="4"/>
    </row>
    <row r="2418" spans="1:32">
      <c r="A2418" s="56"/>
      <c r="B2418" s="192"/>
      <c r="C2418" s="11" t="s">
        <v>155</v>
      </c>
      <c r="D2418" s="11"/>
      <c r="E2418" s="11" t="s">
        <v>53</v>
      </c>
      <c r="F2418" s="11">
        <v>1495</v>
      </c>
      <c r="G2418" s="11"/>
      <c r="H2418" s="11">
        <f t="shared" si="184"/>
        <v>5</v>
      </c>
      <c r="I2418" s="11"/>
      <c r="J2418" s="204">
        <v>153.63999999999999</v>
      </c>
      <c r="K2418" s="11"/>
      <c r="M2418" s="11">
        <v>3</v>
      </c>
      <c r="N2418" s="70"/>
      <c r="P2418" s="193">
        <f t="shared" si="187"/>
        <v>51.213333333333331</v>
      </c>
      <c r="Q2418" s="11"/>
      <c r="R2418" s="11"/>
      <c r="S2418" s="11"/>
      <c r="T2418" s="171">
        <f t="shared" si="188"/>
        <v>498.33333333333331</v>
      </c>
      <c r="U2418" s="11"/>
      <c r="V2418" s="11"/>
      <c r="W2418" s="11"/>
      <c r="Y2418" s="171">
        <v>153.63999999999999</v>
      </c>
      <c r="Z2418" s="171">
        <f t="shared" si="185"/>
        <v>285.86</v>
      </c>
      <c r="AA2418" s="172"/>
      <c r="AB2418" s="171">
        <f t="shared" si="186"/>
        <v>153.54</v>
      </c>
      <c r="AC2418" s="171">
        <v>180.95</v>
      </c>
      <c r="AD2418" s="171"/>
      <c r="AE2418" s="4"/>
      <c r="AF2418" s="4"/>
    </row>
    <row r="2419" spans="1:32">
      <c r="A2419" s="56"/>
      <c r="B2419" s="192"/>
      <c r="C2419" s="11" t="s">
        <v>157</v>
      </c>
      <c r="D2419" s="11"/>
      <c r="E2419" s="11" t="s">
        <v>52</v>
      </c>
      <c r="F2419" s="11">
        <v>187</v>
      </c>
      <c r="G2419" s="11"/>
      <c r="H2419" s="11">
        <f t="shared" si="184"/>
        <v>1</v>
      </c>
      <c r="I2419" s="11"/>
      <c r="J2419" s="204">
        <v>51.94</v>
      </c>
      <c r="K2419" s="11"/>
      <c r="M2419" s="11">
        <v>1</v>
      </c>
      <c r="N2419" s="70"/>
      <c r="P2419" s="193">
        <f t="shared" si="187"/>
        <v>51.94</v>
      </c>
      <c r="Q2419" s="11"/>
      <c r="R2419" s="11"/>
      <c r="S2419" s="11"/>
      <c r="T2419" s="171">
        <f t="shared" si="188"/>
        <v>187</v>
      </c>
      <c r="U2419" s="11"/>
      <c r="V2419" s="11"/>
      <c r="W2419" s="11"/>
      <c r="Y2419" s="171">
        <v>51.94</v>
      </c>
      <c r="Z2419" s="171">
        <f t="shared" si="185"/>
        <v>96.64</v>
      </c>
      <c r="AA2419" s="172"/>
      <c r="AB2419" s="171">
        <f t="shared" si="186"/>
        <v>51.91</v>
      </c>
      <c r="AC2419" s="171">
        <v>61.17</v>
      </c>
      <c r="AD2419" s="171"/>
      <c r="AE2419" s="4"/>
      <c r="AF2419" s="4"/>
    </row>
    <row r="2420" spans="1:32">
      <c r="A2420" s="56"/>
      <c r="B2420" s="192"/>
      <c r="C2420" s="11" t="s">
        <v>157</v>
      </c>
      <c r="D2420" s="11"/>
      <c r="E2420" s="11" t="s">
        <v>85</v>
      </c>
      <c r="F2420" s="11">
        <v>600</v>
      </c>
      <c r="G2420" s="11"/>
      <c r="H2420" s="11">
        <f t="shared" si="184"/>
        <v>2</v>
      </c>
      <c r="I2420" s="11"/>
      <c r="J2420" s="204">
        <v>97.27</v>
      </c>
      <c r="K2420" s="11"/>
      <c r="M2420" s="11">
        <v>5</v>
      </c>
      <c r="N2420" s="70"/>
      <c r="P2420" s="193">
        <f t="shared" si="187"/>
        <v>19.454000000000001</v>
      </c>
      <c r="Q2420" s="11"/>
      <c r="R2420" s="11"/>
      <c r="S2420" s="11"/>
      <c r="T2420" s="171">
        <f t="shared" si="188"/>
        <v>120</v>
      </c>
      <c r="U2420" s="11"/>
      <c r="V2420" s="11"/>
      <c r="W2420" s="11"/>
      <c r="Y2420" s="171">
        <v>97.27</v>
      </c>
      <c r="Z2420" s="171">
        <f t="shared" si="185"/>
        <v>180.98</v>
      </c>
      <c r="AA2420" s="172"/>
      <c r="AB2420" s="171">
        <f t="shared" si="186"/>
        <v>97.21</v>
      </c>
      <c r="AC2420" s="171">
        <v>114.56</v>
      </c>
      <c r="AD2420" s="171"/>
      <c r="AE2420" s="4"/>
      <c r="AF2420" s="4"/>
    </row>
    <row r="2421" spans="1:32">
      <c r="A2421" s="56"/>
      <c r="B2421" s="192"/>
      <c r="C2421" s="11" t="s">
        <v>157</v>
      </c>
      <c r="D2421" s="11"/>
      <c r="E2421" s="11" t="s">
        <v>86</v>
      </c>
      <c r="F2421" s="11">
        <v>4657666</v>
      </c>
      <c r="G2421" s="11"/>
      <c r="H2421" s="11">
        <f t="shared" si="184"/>
        <v>15322</v>
      </c>
      <c r="I2421" s="11"/>
      <c r="J2421" s="204">
        <v>389872.35999999952</v>
      </c>
      <c r="K2421" s="11"/>
      <c r="M2421" s="11">
        <v>857</v>
      </c>
      <c r="N2421" s="70"/>
      <c r="P2421" s="193">
        <f t="shared" si="187"/>
        <v>454.9269078179691</v>
      </c>
      <c r="Q2421" s="11"/>
      <c r="R2421" s="11"/>
      <c r="S2421" s="11"/>
      <c r="T2421" s="171">
        <f t="shared" si="188"/>
        <v>5434.8494749124857</v>
      </c>
      <c r="U2421" s="11"/>
      <c r="V2421" s="11"/>
      <c r="W2421" s="11"/>
      <c r="Y2421" s="171">
        <v>389872.35999999952</v>
      </c>
      <c r="Z2421" s="171">
        <f t="shared" si="185"/>
        <v>725379.51</v>
      </c>
      <c r="AA2421" s="172"/>
      <c r="AB2421" s="171">
        <f t="shared" si="186"/>
        <v>389618.7</v>
      </c>
      <c r="AC2421" s="171">
        <v>459172.45</v>
      </c>
      <c r="AD2421" s="171"/>
      <c r="AE2421" s="4"/>
      <c r="AF2421" s="4"/>
    </row>
    <row r="2422" spans="1:32">
      <c r="A2422" s="56"/>
      <c r="B2422" s="192"/>
      <c r="C2422" s="11" t="s">
        <v>158</v>
      </c>
      <c r="D2422" s="11"/>
      <c r="E2422" s="11" t="s">
        <v>153</v>
      </c>
      <c r="F2422" s="11">
        <v>165306</v>
      </c>
      <c r="G2422" s="11"/>
      <c r="H2422" s="11">
        <f t="shared" si="184"/>
        <v>544</v>
      </c>
      <c r="I2422" s="11"/>
      <c r="J2422" s="204">
        <v>13416.559999999998</v>
      </c>
      <c r="K2422" s="11"/>
      <c r="M2422" s="11">
        <v>61</v>
      </c>
      <c r="N2422" s="70"/>
      <c r="P2422" s="193">
        <f t="shared" si="187"/>
        <v>219.94360655737702</v>
      </c>
      <c r="Q2422" s="11"/>
      <c r="R2422" s="11"/>
      <c r="S2422" s="11"/>
      <c r="T2422" s="171">
        <f t="shared" si="188"/>
        <v>2709.9344262295081</v>
      </c>
      <c r="U2422" s="11"/>
      <c r="V2422" s="11"/>
      <c r="W2422" s="11"/>
      <c r="Y2422" s="171">
        <v>13416.559999999998</v>
      </c>
      <c r="Z2422" s="171">
        <f t="shared" si="185"/>
        <v>24962.27</v>
      </c>
      <c r="AA2422" s="172"/>
      <c r="AB2422" s="171">
        <f t="shared" si="186"/>
        <v>13407.83</v>
      </c>
      <c r="AC2422" s="171">
        <v>15801.36</v>
      </c>
      <c r="AD2422" s="171"/>
      <c r="AE2422" s="4"/>
      <c r="AF2422" s="4"/>
    </row>
    <row r="2423" spans="1:32">
      <c r="A2423" s="56"/>
      <c r="B2423" s="192"/>
      <c r="C2423" s="11" t="s">
        <v>159</v>
      </c>
      <c r="D2423" s="11"/>
      <c r="E2423" s="11" t="s">
        <v>89</v>
      </c>
      <c r="F2423" s="11">
        <v>210495</v>
      </c>
      <c r="G2423" s="11"/>
      <c r="H2423" s="11">
        <f t="shared" si="184"/>
        <v>692</v>
      </c>
      <c r="I2423" s="11"/>
      <c r="J2423" s="204">
        <v>30914.719999999998</v>
      </c>
      <c r="K2423" s="11"/>
      <c r="M2423" s="11">
        <v>104</v>
      </c>
      <c r="N2423" s="70"/>
      <c r="P2423" s="193">
        <f t="shared" si="187"/>
        <v>297.25692307692304</v>
      </c>
      <c r="Q2423" s="11"/>
      <c r="R2423" s="11"/>
      <c r="S2423" s="11"/>
      <c r="T2423" s="171">
        <f t="shared" si="188"/>
        <v>2023.9903846153845</v>
      </c>
      <c r="U2423" s="11"/>
      <c r="V2423" s="11"/>
      <c r="W2423" s="11"/>
      <c r="Y2423" s="171">
        <v>30914.719999999998</v>
      </c>
      <c r="Z2423" s="171">
        <f t="shared" si="185"/>
        <v>57518.58</v>
      </c>
      <c r="AA2423" s="172"/>
      <c r="AB2423" s="171">
        <f t="shared" si="186"/>
        <v>30894.61</v>
      </c>
      <c r="AC2423" s="171">
        <v>36409.83</v>
      </c>
      <c r="AD2423" s="171"/>
      <c r="AE2423" s="4"/>
      <c r="AF2423" s="4"/>
    </row>
    <row r="2424" spans="1:32">
      <c r="A2424" s="56"/>
      <c r="B2424" s="192"/>
      <c r="C2424" s="11" t="s">
        <v>159</v>
      </c>
      <c r="D2424" s="11"/>
      <c r="E2424" s="11" t="s">
        <v>66</v>
      </c>
      <c r="F2424" s="11">
        <v>821999</v>
      </c>
      <c r="G2424" s="11"/>
      <c r="H2424" s="11">
        <f t="shared" si="184"/>
        <v>2704</v>
      </c>
      <c r="I2424" s="11"/>
      <c r="J2424" s="204">
        <v>69500.170000000042</v>
      </c>
      <c r="K2424" s="11"/>
      <c r="M2424" s="11">
        <v>156</v>
      </c>
      <c r="N2424" s="70"/>
      <c r="P2424" s="193">
        <f t="shared" si="187"/>
        <v>445.5139102564105</v>
      </c>
      <c r="Q2424" s="11"/>
      <c r="R2424" s="11"/>
      <c r="S2424" s="11"/>
      <c r="T2424" s="171">
        <f t="shared" si="188"/>
        <v>5269.2243589743593</v>
      </c>
      <c r="U2424" s="11"/>
      <c r="V2424" s="11"/>
      <c r="W2424" s="11"/>
      <c r="Y2424" s="171">
        <v>69500.170000000042</v>
      </c>
      <c r="Z2424" s="171">
        <f t="shared" si="185"/>
        <v>129308.98</v>
      </c>
      <c r="AA2424" s="172"/>
      <c r="AB2424" s="171">
        <f t="shared" si="186"/>
        <v>69454.95</v>
      </c>
      <c r="AC2424" s="171">
        <v>81853.87</v>
      </c>
      <c r="AD2424" s="171"/>
      <c r="AE2424" s="4"/>
      <c r="AF2424" s="4"/>
    </row>
    <row r="2425" spans="1:32">
      <c r="A2425" s="56"/>
      <c r="B2425" s="192"/>
      <c r="C2425" s="11" t="s">
        <v>583</v>
      </c>
      <c r="D2425" s="11"/>
      <c r="E2425" s="11" t="s">
        <v>133</v>
      </c>
      <c r="F2425" s="11">
        <v>25155</v>
      </c>
      <c r="G2425" s="11"/>
      <c r="H2425" s="11">
        <f t="shared" si="184"/>
        <v>83</v>
      </c>
      <c r="I2425" s="11"/>
      <c r="J2425" s="204">
        <v>4123.82</v>
      </c>
      <c r="K2425" s="11"/>
      <c r="M2425" s="11">
        <v>16</v>
      </c>
      <c r="N2425" s="70"/>
      <c r="P2425" s="193">
        <f t="shared" si="187"/>
        <v>257.73874999999998</v>
      </c>
      <c r="Q2425" s="11"/>
      <c r="R2425" s="11"/>
      <c r="S2425" s="11"/>
      <c r="T2425" s="171">
        <f t="shared" si="188"/>
        <v>1572.1875</v>
      </c>
      <c r="U2425" s="11"/>
      <c r="V2425" s="11"/>
      <c r="W2425" s="11"/>
      <c r="Y2425" s="171">
        <v>4123.82</v>
      </c>
      <c r="Z2425" s="171">
        <f t="shared" si="185"/>
        <v>7672.6</v>
      </c>
      <c r="AA2425" s="172"/>
      <c r="AB2425" s="171">
        <f t="shared" si="186"/>
        <v>4121.1400000000003</v>
      </c>
      <c r="AC2425" s="171">
        <v>4856.83</v>
      </c>
      <c r="AD2425" s="171"/>
      <c r="AE2425" s="4"/>
      <c r="AF2425" s="4"/>
    </row>
    <row r="2426" spans="1:32">
      <c r="A2426" s="56"/>
      <c r="B2426" s="192"/>
      <c r="C2426" s="11" t="s">
        <v>160</v>
      </c>
      <c r="D2426" s="11"/>
      <c r="E2426" s="11" t="s">
        <v>161</v>
      </c>
      <c r="F2426" s="11">
        <v>28499</v>
      </c>
      <c r="G2426" s="11"/>
      <c r="H2426" s="11">
        <f t="shared" si="184"/>
        <v>94</v>
      </c>
      <c r="I2426" s="11"/>
      <c r="J2426" s="204">
        <v>4664.9399999999987</v>
      </c>
      <c r="K2426" s="11"/>
      <c r="M2426" s="11">
        <v>35</v>
      </c>
      <c r="N2426" s="70"/>
      <c r="P2426" s="193">
        <f t="shared" si="187"/>
        <v>133.28399999999996</v>
      </c>
      <c r="Q2426" s="11"/>
      <c r="R2426" s="11"/>
      <c r="S2426" s="11"/>
      <c r="T2426" s="171">
        <f t="shared" si="188"/>
        <v>814.25714285714287</v>
      </c>
      <c r="U2426" s="11"/>
      <c r="V2426" s="11"/>
      <c r="W2426" s="11"/>
      <c r="Y2426" s="171">
        <v>4664.9399999999987</v>
      </c>
      <c r="Z2426" s="171">
        <f t="shared" si="185"/>
        <v>8679.3799999999992</v>
      </c>
      <c r="AA2426" s="172"/>
      <c r="AB2426" s="171">
        <f t="shared" si="186"/>
        <v>4661.8999999999996</v>
      </c>
      <c r="AC2426" s="171">
        <v>5494.14</v>
      </c>
      <c r="AD2426" s="171"/>
      <c r="AE2426" s="4"/>
      <c r="AF2426" s="4"/>
    </row>
    <row r="2427" spans="1:32">
      <c r="A2427" s="56"/>
      <c r="B2427" s="192"/>
      <c r="C2427" s="11" t="s">
        <v>162</v>
      </c>
      <c r="D2427" s="11"/>
      <c r="E2427" s="11" t="s">
        <v>163</v>
      </c>
      <c r="F2427" s="11">
        <v>2805711</v>
      </c>
      <c r="G2427" s="11"/>
      <c r="H2427" s="11">
        <f t="shared" si="184"/>
        <v>9230</v>
      </c>
      <c r="I2427" s="11"/>
      <c r="J2427" s="204">
        <v>243714.62999999989</v>
      </c>
      <c r="K2427" s="11"/>
      <c r="M2427" s="11">
        <v>388</v>
      </c>
      <c r="N2427" s="70"/>
      <c r="P2427" s="193">
        <f t="shared" si="187"/>
        <v>628.13048969072133</v>
      </c>
      <c r="Q2427" s="11"/>
      <c r="R2427" s="11"/>
      <c r="S2427" s="11"/>
      <c r="T2427" s="171">
        <f t="shared" si="188"/>
        <v>7231.2139175257735</v>
      </c>
      <c r="U2427" s="11"/>
      <c r="V2427" s="11"/>
      <c r="W2427" s="11"/>
      <c r="Y2427" s="171">
        <v>243714.62999999989</v>
      </c>
      <c r="Z2427" s="171">
        <f t="shared" si="185"/>
        <v>453444.81</v>
      </c>
      <c r="AA2427" s="172"/>
      <c r="AB2427" s="171">
        <f t="shared" si="186"/>
        <v>243556.06</v>
      </c>
      <c r="AC2427" s="171">
        <v>287035.08</v>
      </c>
      <c r="AD2427" s="171"/>
      <c r="AE2427" s="4"/>
      <c r="AF2427" s="4"/>
    </row>
    <row r="2428" spans="1:32">
      <c r="A2428" s="56"/>
      <c r="B2428" s="192"/>
      <c r="C2428" s="11" t="s">
        <v>162</v>
      </c>
      <c r="D2428" s="11"/>
      <c r="E2428" s="11" t="s">
        <v>214</v>
      </c>
      <c r="F2428" s="11">
        <v>471</v>
      </c>
      <c r="G2428" s="11"/>
      <c r="H2428" s="11">
        <f t="shared" si="184"/>
        <v>2</v>
      </c>
      <c r="I2428" s="11"/>
      <c r="J2428" s="204">
        <v>82.65</v>
      </c>
      <c r="K2428" s="11"/>
      <c r="M2428" s="11">
        <v>1</v>
      </c>
      <c r="N2428" s="70"/>
      <c r="P2428" s="193">
        <f t="shared" si="187"/>
        <v>82.65</v>
      </c>
      <c r="Q2428" s="11"/>
      <c r="R2428" s="11"/>
      <c r="S2428" s="11"/>
      <c r="T2428" s="171">
        <f t="shared" si="188"/>
        <v>471</v>
      </c>
      <c r="U2428" s="11"/>
      <c r="V2428" s="11"/>
      <c r="W2428" s="11"/>
      <c r="Y2428" s="171">
        <v>82.65</v>
      </c>
      <c r="Z2428" s="171">
        <f t="shared" si="185"/>
        <v>153.77000000000001</v>
      </c>
      <c r="AA2428" s="172"/>
      <c r="AB2428" s="171">
        <f t="shared" si="186"/>
        <v>82.6</v>
      </c>
      <c r="AC2428" s="171">
        <v>97.34</v>
      </c>
      <c r="AD2428" s="171"/>
      <c r="AE2428" s="4"/>
      <c r="AF2428" s="4"/>
    </row>
    <row r="2429" spans="1:32">
      <c r="A2429" s="56"/>
      <c r="B2429" s="192"/>
      <c r="C2429" s="11" t="s">
        <v>164</v>
      </c>
      <c r="D2429" s="11"/>
      <c r="E2429" s="11" t="s">
        <v>165</v>
      </c>
      <c r="F2429" s="11">
        <v>166043</v>
      </c>
      <c r="G2429" s="11"/>
      <c r="H2429" s="11">
        <f t="shared" si="184"/>
        <v>546</v>
      </c>
      <c r="I2429" s="11"/>
      <c r="J2429" s="204">
        <v>20793.119999999995</v>
      </c>
      <c r="K2429" s="11"/>
      <c r="M2429" s="11">
        <v>87</v>
      </c>
      <c r="N2429" s="70"/>
      <c r="P2429" s="193">
        <f t="shared" si="187"/>
        <v>239.00137931034479</v>
      </c>
      <c r="Q2429" s="11"/>
      <c r="R2429" s="11"/>
      <c r="S2429" s="11"/>
      <c r="T2429" s="171">
        <f t="shared" si="188"/>
        <v>1908.5402298850574</v>
      </c>
      <c r="U2429" s="11"/>
      <c r="V2429" s="11"/>
      <c r="W2429" s="11"/>
      <c r="Y2429" s="171">
        <v>20793.119999999995</v>
      </c>
      <c r="Z2429" s="171">
        <f t="shared" si="185"/>
        <v>38686.769999999997</v>
      </c>
      <c r="AA2429" s="172"/>
      <c r="AB2429" s="171">
        <f t="shared" si="186"/>
        <v>20779.59</v>
      </c>
      <c r="AC2429" s="171">
        <v>24489.11</v>
      </c>
      <c r="AD2429" s="171"/>
      <c r="AE2429" s="4"/>
      <c r="AF2429" s="4"/>
    </row>
    <row r="2430" spans="1:32">
      <c r="A2430" s="56"/>
      <c r="B2430" s="192"/>
      <c r="C2430" s="11" t="s">
        <v>166</v>
      </c>
      <c r="D2430" s="11"/>
      <c r="E2430" s="11" t="s">
        <v>94</v>
      </c>
      <c r="F2430" s="11">
        <v>989</v>
      </c>
      <c r="G2430" s="11"/>
      <c r="H2430" s="11">
        <f t="shared" si="184"/>
        <v>3</v>
      </c>
      <c r="I2430" s="11"/>
      <c r="J2430" s="204">
        <v>150.12</v>
      </c>
      <c r="K2430" s="11"/>
      <c r="M2430" s="11">
        <v>4</v>
      </c>
      <c r="N2430" s="70"/>
      <c r="P2430" s="193">
        <f t="shared" si="187"/>
        <v>37.53</v>
      </c>
      <c r="Q2430" s="11"/>
      <c r="R2430" s="11"/>
      <c r="S2430" s="11"/>
      <c r="T2430" s="171">
        <f t="shared" si="188"/>
        <v>247.25</v>
      </c>
      <c r="U2430" s="11"/>
      <c r="V2430" s="11"/>
      <c r="W2430" s="11"/>
      <c r="Y2430" s="171">
        <v>150.12</v>
      </c>
      <c r="Z2430" s="171">
        <f t="shared" si="185"/>
        <v>279.31</v>
      </c>
      <c r="AA2430" s="172"/>
      <c r="AB2430" s="171">
        <f t="shared" si="186"/>
        <v>150.02000000000001</v>
      </c>
      <c r="AC2430" s="171">
        <v>176.8</v>
      </c>
      <c r="AD2430" s="171"/>
      <c r="AE2430" s="4"/>
      <c r="AF2430" s="4"/>
    </row>
    <row r="2431" spans="1:32">
      <c r="A2431" s="56"/>
      <c r="B2431" s="192"/>
      <c r="C2431" s="11" t="s">
        <v>167</v>
      </c>
      <c r="D2431" s="11"/>
      <c r="E2431" s="11" t="s">
        <v>57</v>
      </c>
      <c r="F2431" s="11">
        <v>707</v>
      </c>
      <c r="G2431" s="11"/>
      <c r="H2431" s="11">
        <f t="shared" si="184"/>
        <v>2</v>
      </c>
      <c r="I2431" s="11"/>
      <c r="J2431" s="204">
        <v>107.47</v>
      </c>
      <c r="K2431" s="11"/>
      <c r="M2431" s="11">
        <v>1</v>
      </c>
      <c r="N2431" s="70"/>
      <c r="P2431" s="193">
        <f t="shared" si="187"/>
        <v>107.47</v>
      </c>
      <c r="Q2431" s="11"/>
      <c r="R2431" s="11"/>
      <c r="S2431" s="11"/>
      <c r="T2431" s="171">
        <f t="shared" si="188"/>
        <v>707</v>
      </c>
      <c r="U2431" s="11"/>
      <c r="V2431" s="11"/>
      <c r="W2431" s="11"/>
      <c r="Y2431" s="171">
        <v>107.47</v>
      </c>
      <c r="Z2431" s="171">
        <f t="shared" si="185"/>
        <v>199.95</v>
      </c>
      <c r="AA2431" s="172"/>
      <c r="AB2431" s="171">
        <f t="shared" si="186"/>
        <v>107.4</v>
      </c>
      <c r="AC2431" s="171">
        <v>126.57</v>
      </c>
      <c r="AD2431" s="171"/>
      <c r="AE2431" s="4"/>
      <c r="AF2431" s="4"/>
    </row>
    <row r="2432" spans="1:32">
      <c r="A2432" s="56"/>
      <c r="B2432" s="192"/>
      <c r="C2432" s="11" t="s">
        <v>167</v>
      </c>
      <c r="D2432" s="11"/>
      <c r="E2432" s="11" t="s">
        <v>168</v>
      </c>
      <c r="F2432" s="11">
        <v>310077</v>
      </c>
      <c r="G2432" s="11"/>
      <c r="H2432" s="11">
        <f t="shared" si="184"/>
        <v>1020</v>
      </c>
      <c r="I2432" s="11"/>
      <c r="J2432" s="204">
        <v>44374.93</v>
      </c>
      <c r="K2432" s="11"/>
      <c r="M2432" s="11">
        <v>142</v>
      </c>
      <c r="N2432" s="70"/>
      <c r="P2432" s="193">
        <f t="shared" si="187"/>
        <v>312.49950704225353</v>
      </c>
      <c r="Q2432" s="11"/>
      <c r="R2432" s="11"/>
      <c r="S2432" s="11"/>
      <c r="T2432" s="171">
        <f t="shared" si="188"/>
        <v>2183.6408450704225</v>
      </c>
      <c r="U2432" s="11"/>
      <c r="V2432" s="11"/>
      <c r="W2432" s="11"/>
      <c r="Y2432" s="171">
        <v>44374.93</v>
      </c>
      <c r="Z2432" s="171">
        <f t="shared" si="185"/>
        <v>82562.06</v>
      </c>
      <c r="AA2432" s="172"/>
      <c r="AB2432" s="171">
        <f t="shared" si="186"/>
        <v>44346.06</v>
      </c>
      <c r="AC2432" s="171">
        <v>52262.6</v>
      </c>
      <c r="AD2432" s="171"/>
      <c r="AE2432" s="4"/>
      <c r="AF2432" s="4"/>
    </row>
    <row r="2433" spans="1:32">
      <c r="A2433" s="56"/>
      <c r="B2433" s="192"/>
      <c r="C2433" s="11" t="s">
        <v>167</v>
      </c>
      <c r="D2433" s="11"/>
      <c r="E2433" s="11" t="s">
        <v>62</v>
      </c>
      <c r="F2433" s="11">
        <v>8432</v>
      </c>
      <c r="G2433" s="11"/>
      <c r="H2433" s="11">
        <f t="shared" si="184"/>
        <v>28</v>
      </c>
      <c r="I2433" s="11"/>
      <c r="J2433" s="204">
        <v>743.23</v>
      </c>
      <c r="K2433" s="11"/>
      <c r="M2433" s="11">
        <v>2</v>
      </c>
      <c r="N2433" s="70"/>
      <c r="P2433" s="193">
        <f t="shared" si="187"/>
        <v>371.61500000000001</v>
      </c>
      <c r="Q2433" s="11"/>
      <c r="R2433" s="11"/>
      <c r="S2433" s="11"/>
      <c r="T2433" s="171">
        <f t="shared" si="188"/>
        <v>4216</v>
      </c>
      <c r="U2433" s="11"/>
      <c r="V2433" s="11"/>
      <c r="W2433" s="11"/>
      <c r="Y2433" s="171">
        <v>743.23</v>
      </c>
      <c r="Z2433" s="171">
        <f t="shared" si="185"/>
        <v>1382.82</v>
      </c>
      <c r="AA2433" s="172"/>
      <c r="AB2433" s="171">
        <f t="shared" si="186"/>
        <v>742.75</v>
      </c>
      <c r="AC2433" s="171">
        <v>875.34</v>
      </c>
      <c r="AD2433" s="171"/>
      <c r="AE2433" s="4"/>
      <c r="AF2433" s="4"/>
    </row>
    <row r="2434" spans="1:32">
      <c r="A2434" s="56"/>
      <c r="B2434" s="192"/>
      <c r="C2434" s="11" t="s">
        <v>169</v>
      </c>
      <c r="D2434" s="11"/>
      <c r="E2434" s="11" t="s">
        <v>94</v>
      </c>
      <c r="F2434" s="11"/>
      <c r="G2434" s="11"/>
      <c r="H2434" s="11">
        <f t="shared" si="184"/>
        <v>0</v>
      </c>
      <c r="I2434" s="11"/>
      <c r="J2434" s="204">
        <v>9.67</v>
      </c>
      <c r="K2434" s="11"/>
      <c r="M2434" s="11">
        <v>1</v>
      </c>
      <c r="N2434" s="70"/>
      <c r="P2434" s="193">
        <f t="shared" si="187"/>
        <v>9.67</v>
      </c>
      <c r="Q2434" s="11"/>
      <c r="R2434" s="11"/>
      <c r="S2434" s="11"/>
      <c r="T2434" s="171">
        <f t="shared" si="188"/>
        <v>0</v>
      </c>
      <c r="U2434" s="11"/>
      <c r="V2434" s="11"/>
      <c r="W2434" s="11"/>
      <c r="Y2434" s="171">
        <v>9.67</v>
      </c>
      <c r="Z2434" s="171">
        <f t="shared" si="185"/>
        <v>17.989999999999998</v>
      </c>
      <c r="AA2434" s="172"/>
      <c r="AB2434" s="171">
        <f t="shared" si="186"/>
        <v>9.66</v>
      </c>
      <c r="AC2434" s="171">
        <v>11.39</v>
      </c>
      <c r="AD2434" s="171"/>
      <c r="AE2434" s="4"/>
      <c r="AF2434" s="4"/>
    </row>
    <row r="2435" spans="1:32">
      <c r="A2435" s="56"/>
      <c r="B2435" s="192"/>
      <c r="C2435" s="11" t="s">
        <v>169</v>
      </c>
      <c r="D2435" s="11"/>
      <c r="E2435" s="11" t="s">
        <v>75</v>
      </c>
      <c r="F2435" s="11">
        <v>389475</v>
      </c>
      <c r="G2435" s="11"/>
      <c r="H2435" s="11">
        <f t="shared" si="184"/>
        <v>1281</v>
      </c>
      <c r="I2435" s="11"/>
      <c r="J2435" s="204">
        <v>22515.199999999997</v>
      </c>
      <c r="K2435" s="11"/>
      <c r="M2435" s="11">
        <v>37</v>
      </c>
      <c r="N2435" s="70"/>
      <c r="P2435" s="193">
        <f t="shared" si="187"/>
        <v>608.51891891891887</v>
      </c>
      <c r="Q2435" s="11"/>
      <c r="R2435" s="11"/>
      <c r="S2435" s="11"/>
      <c r="T2435" s="171">
        <f t="shared" si="188"/>
        <v>10526.351351351352</v>
      </c>
      <c r="U2435" s="11"/>
      <c r="V2435" s="11"/>
      <c r="W2435" s="11"/>
      <c r="Y2435" s="171">
        <v>22515.199999999997</v>
      </c>
      <c r="Z2435" s="171">
        <f t="shared" si="185"/>
        <v>41890.800000000003</v>
      </c>
      <c r="AA2435" s="172"/>
      <c r="AB2435" s="171">
        <f t="shared" si="186"/>
        <v>22500.55</v>
      </c>
      <c r="AC2435" s="171">
        <v>26517.29</v>
      </c>
      <c r="AD2435" s="171"/>
      <c r="AE2435" s="4"/>
      <c r="AF2435" s="4"/>
    </row>
    <row r="2436" spans="1:32">
      <c r="A2436" s="56"/>
      <c r="B2436" s="192"/>
      <c r="C2436" s="11" t="s">
        <v>170</v>
      </c>
      <c r="D2436" s="11"/>
      <c r="E2436" s="11" t="s">
        <v>171</v>
      </c>
      <c r="F2436" s="11">
        <v>386351</v>
      </c>
      <c r="G2436" s="11"/>
      <c r="H2436" s="11">
        <f t="shared" si="184"/>
        <v>1271</v>
      </c>
      <c r="I2436" s="11"/>
      <c r="J2436" s="204">
        <v>52396.43</v>
      </c>
      <c r="K2436" s="11"/>
      <c r="M2436" s="11">
        <v>157</v>
      </c>
      <c r="N2436" s="70"/>
      <c r="P2436" s="193">
        <f t="shared" si="187"/>
        <v>333.7352229299363</v>
      </c>
      <c r="Q2436" s="11"/>
      <c r="R2436" s="11"/>
      <c r="S2436" s="11"/>
      <c r="T2436" s="171">
        <f t="shared" si="188"/>
        <v>2460.8343949044588</v>
      </c>
      <c r="U2436" s="11"/>
      <c r="V2436" s="11"/>
      <c r="W2436" s="11"/>
      <c r="Y2436" s="171">
        <v>52396.43</v>
      </c>
      <c r="Z2436" s="171">
        <f t="shared" si="185"/>
        <v>97486.51</v>
      </c>
      <c r="AA2436" s="172"/>
      <c r="AB2436" s="171">
        <f t="shared" si="186"/>
        <v>52362.34</v>
      </c>
      <c r="AC2436" s="171">
        <v>61709.93</v>
      </c>
      <c r="AD2436" s="171"/>
      <c r="AE2436" s="4"/>
      <c r="AF2436" s="4"/>
    </row>
    <row r="2437" spans="1:32">
      <c r="A2437" s="56"/>
      <c r="B2437" s="192"/>
      <c r="C2437" s="11" t="s">
        <v>175</v>
      </c>
      <c r="D2437" s="11"/>
      <c r="E2437" s="11" t="s">
        <v>59</v>
      </c>
      <c r="F2437" s="11">
        <v>94257</v>
      </c>
      <c r="G2437" s="11"/>
      <c r="H2437" s="11">
        <f t="shared" si="184"/>
        <v>310</v>
      </c>
      <c r="I2437" s="11"/>
      <c r="J2437" s="204">
        <v>18105.239999999998</v>
      </c>
      <c r="K2437" s="11"/>
      <c r="M2437" s="11">
        <v>54</v>
      </c>
      <c r="N2437" s="70"/>
      <c r="P2437" s="193">
        <f t="shared" si="187"/>
        <v>335.28222222222217</v>
      </c>
      <c r="Q2437" s="11"/>
      <c r="R2437" s="11"/>
      <c r="S2437" s="11"/>
      <c r="T2437" s="171">
        <f t="shared" si="188"/>
        <v>1745.5</v>
      </c>
      <c r="U2437" s="11"/>
      <c r="V2437" s="11"/>
      <c r="W2437" s="11"/>
      <c r="Y2437" s="171">
        <v>18105.239999999998</v>
      </c>
      <c r="Z2437" s="171">
        <f t="shared" si="185"/>
        <v>33685.82</v>
      </c>
      <c r="AA2437" s="172"/>
      <c r="AB2437" s="171">
        <f t="shared" si="186"/>
        <v>18093.46</v>
      </c>
      <c r="AC2437" s="171">
        <v>21323.46</v>
      </c>
      <c r="AD2437" s="171"/>
      <c r="AE2437" s="4"/>
      <c r="AF2437" s="4"/>
    </row>
    <row r="2438" spans="1:32">
      <c r="A2438" s="56"/>
      <c r="B2438" s="192"/>
      <c r="C2438" s="11" t="s">
        <v>176</v>
      </c>
      <c r="D2438" s="11"/>
      <c r="E2438" s="11" t="s">
        <v>96</v>
      </c>
      <c r="F2438" s="11">
        <v>2</v>
      </c>
      <c r="G2438" s="11"/>
      <c r="H2438" s="11">
        <f t="shared" si="184"/>
        <v>0</v>
      </c>
      <c r="I2438" s="11"/>
      <c r="J2438" s="204">
        <v>18.32</v>
      </c>
      <c r="K2438" s="11"/>
      <c r="M2438" s="11">
        <v>2</v>
      </c>
      <c r="N2438" s="70"/>
      <c r="P2438" s="193">
        <f t="shared" si="187"/>
        <v>9.16</v>
      </c>
      <c r="Q2438" s="11"/>
      <c r="R2438" s="11"/>
      <c r="S2438" s="11"/>
      <c r="T2438" s="171">
        <f t="shared" si="188"/>
        <v>1</v>
      </c>
      <c r="U2438" s="11"/>
      <c r="V2438" s="11"/>
      <c r="W2438" s="11"/>
      <c r="Y2438" s="171">
        <v>18.32</v>
      </c>
      <c r="Z2438" s="171">
        <f t="shared" si="185"/>
        <v>34.090000000000003</v>
      </c>
      <c r="AA2438" s="172"/>
      <c r="AB2438" s="171">
        <f t="shared" si="186"/>
        <v>18.309999999999999</v>
      </c>
      <c r="AC2438" s="171">
        <v>21.58</v>
      </c>
      <c r="AD2438" s="171"/>
      <c r="AE2438" s="4"/>
      <c r="AF2438" s="4"/>
    </row>
    <row r="2439" spans="1:32">
      <c r="A2439" s="56"/>
      <c r="B2439" s="192"/>
      <c r="C2439" s="11" t="s">
        <v>177</v>
      </c>
      <c r="D2439" s="11"/>
      <c r="E2439" s="11" t="s">
        <v>178</v>
      </c>
      <c r="F2439" s="11">
        <v>286928</v>
      </c>
      <c r="G2439" s="11"/>
      <c r="H2439" s="11">
        <f t="shared" si="184"/>
        <v>944</v>
      </c>
      <c r="I2439" s="11"/>
      <c r="J2439" s="204">
        <v>52730.220000000008</v>
      </c>
      <c r="K2439" s="11"/>
      <c r="M2439" s="11">
        <v>138</v>
      </c>
      <c r="N2439" s="70"/>
      <c r="P2439" s="193">
        <f t="shared" si="187"/>
        <v>382.10304347826093</v>
      </c>
      <c r="Q2439" s="11"/>
      <c r="R2439" s="11"/>
      <c r="S2439" s="11"/>
      <c r="T2439" s="171">
        <f t="shared" si="188"/>
        <v>2079.1884057971015</v>
      </c>
      <c r="U2439" s="11"/>
      <c r="V2439" s="11"/>
      <c r="W2439" s="11"/>
      <c r="Y2439" s="171">
        <v>52730.220000000008</v>
      </c>
      <c r="Z2439" s="171">
        <f t="shared" si="185"/>
        <v>98107.55</v>
      </c>
      <c r="AA2439" s="172"/>
      <c r="AB2439" s="171">
        <f t="shared" si="186"/>
        <v>52695.91</v>
      </c>
      <c r="AC2439" s="171">
        <v>62103.05</v>
      </c>
      <c r="AD2439" s="171"/>
      <c r="AE2439" s="4"/>
      <c r="AF2439" s="4"/>
    </row>
    <row r="2440" spans="1:32">
      <c r="A2440" s="56"/>
      <c r="B2440" s="192"/>
      <c r="C2440" s="11" t="s">
        <v>179</v>
      </c>
      <c r="D2440" s="11"/>
      <c r="E2440" s="11" t="s">
        <v>180</v>
      </c>
      <c r="F2440" s="11">
        <v>116578</v>
      </c>
      <c r="G2440" s="11"/>
      <c r="H2440" s="11">
        <f t="shared" si="184"/>
        <v>384</v>
      </c>
      <c r="I2440" s="11"/>
      <c r="J2440" s="204">
        <v>17407.980000000007</v>
      </c>
      <c r="K2440" s="11"/>
      <c r="M2440" s="11">
        <v>78</v>
      </c>
      <c r="N2440" s="70"/>
      <c r="P2440" s="193">
        <f t="shared" si="187"/>
        <v>223.17923076923086</v>
      </c>
      <c r="Q2440" s="11"/>
      <c r="R2440" s="11"/>
      <c r="S2440" s="11"/>
      <c r="T2440" s="171">
        <f t="shared" si="188"/>
        <v>1494.5897435897436</v>
      </c>
      <c r="U2440" s="11"/>
      <c r="V2440" s="11"/>
      <c r="W2440" s="11"/>
      <c r="Y2440" s="171">
        <v>17407.980000000007</v>
      </c>
      <c r="Z2440" s="171">
        <f t="shared" si="185"/>
        <v>32388.53</v>
      </c>
      <c r="AA2440" s="172"/>
      <c r="AB2440" s="171">
        <f t="shared" si="186"/>
        <v>17396.650000000001</v>
      </c>
      <c r="AC2440" s="171">
        <v>20502.259999999998</v>
      </c>
      <c r="AD2440" s="171"/>
      <c r="AE2440" s="4"/>
      <c r="AF2440" s="4"/>
    </row>
    <row r="2441" spans="1:32">
      <c r="A2441" s="56"/>
      <c r="B2441" s="192"/>
      <c r="C2441" s="11" t="s">
        <v>181</v>
      </c>
      <c r="D2441" s="11"/>
      <c r="E2441" s="11" t="s">
        <v>182</v>
      </c>
      <c r="F2441" s="11">
        <v>4909</v>
      </c>
      <c r="G2441" s="11"/>
      <c r="H2441" s="11">
        <f t="shared" si="184"/>
        <v>16</v>
      </c>
      <c r="I2441" s="11"/>
      <c r="J2441" s="204">
        <v>870.85000000000014</v>
      </c>
      <c r="K2441" s="11"/>
      <c r="M2441" s="11">
        <v>6</v>
      </c>
      <c r="N2441" s="70"/>
      <c r="P2441" s="193">
        <f t="shared" si="187"/>
        <v>145.14166666666668</v>
      </c>
      <c r="Q2441" s="11"/>
      <c r="R2441" s="11"/>
      <c r="S2441" s="11"/>
      <c r="T2441" s="171">
        <f t="shared" si="188"/>
        <v>818.16666666666663</v>
      </c>
      <c r="U2441" s="11"/>
      <c r="V2441" s="11"/>
      <c r="W2441" s="11"/>
      <c r="Y2441" s="171">
        <v>870.85000000000014</v>
      </c>
      <c r="Z2441" s="171">
        <f t="shared" si="185"/>
        <v>1620.27</v>
      </c>
      <c r="AA2441" s="172"/>
      <c r="AB2441" s="171">
        <f t="shared" si="186"/>
        <v>870.28</v>
      </c>
      <c r="AC2441" s="171">
        <v>1025.6400000000001</v>
      </c>
      <c r="AD2441" s="171"/>
      <c r="AE2441" s="4"/>
      <c r="AF2441" s="4"/>
    </row>
    <row r="2442" spans="1:32">
      <c r="A2442" s="56"/>
      <c r="B2442" s="192"/>
      <c r="C2442" s="11" t="s">
        <v>183</v>
      </c>
      <c r="D2442" s="11"/>
      <c r="E2442" s="11" t="s">
        <v>184</v>
      </c>
      <c r="F2442" s="11">
        <v>475252</v>
      </c>
      <c r="G2442" s="11"/>
      <c r="H2442" s="11">
        <f t="shared" si="184"/>
        <v>1563</v>
      </c>
      <c r="I2442" s="11"/>
      <c r="J2442" s="204">
        <v>53532.55999999999</v>
      </c>
      <c r="K2442" s="11"/>
      <c r="M2442" s="11">
        <v>172</v>
      </c>
      <c r="N2442" s="70"/>
      <c r="P2442" s="193">
        <f t="shared" si="187"/>
        <v>311.23581395348833</v>
      </c>
      <c r="Q2442" s="11"/>
      <c r="R2442" s="11"/>
      <c r="S2442" s="11"/>
      <c r="T2442" s="171">
        <f t="shared" si="188"/>
        <v>2763.0930232558139</v>
      </c>
      <c r="U2442" s="11"/>
      <c r="V2442" s="11"/>
      <c r="W2442" s="11"/>
      <c r="Y2442" s="171">
        <v>53532.55999999999</v>
      </c>
      <c r="Z2442" s="171">
        <f t="shared" si="185"/>
        <v>99600.35</v>
      </c>
      <c r="AA2442" s="172"/>
      <c r="AB2442" s="171">
        <f t="shared" si="186"/>
        <v>53497.73</v>
      </c>
      <c r="AC2442" s="171">
        <v>63048.01</v>
      </c>
      <c r="AD2442" s="171"/>
      <c r="AE2442" s="4"/>
      <c r="AF2442" s="4"/>
    </row>
    <row r="2443" spans="1:32">
      <c r="A2443" s="56"/>
      <c r="B2443" s="192"/>
      <c r="C2443" s="11" t="s">
        <v>185</v>
      </c>
      <c r="D2443" s="11"/>
      <c r="E2443" s="11" t="s">
        <v>186</v>
      </c>
      <c r="F2443" s="11">
        <v>2159596</v>
      </c>
      <c r="G2443" s="11"/>
      <c r="H2443" s="11">
        <f t="shared" si="184"/>
        <v>7104</v>
      </c>
      <c r="I2443" s="11"/>
      <c r="J2443" s="204">
        <v>240328.72999999986</v>
      </c>
      <c r="K2443" s="11"/>
      <c r="M2443" s="11">
        <v>351</v>
      </c>
      <c r="N2443" s="70"/>
      <c r="P2443" s="193">
        <f t="shared" si="187"/>
        <v>684.69723646723605</v>
      </c>
      <c r="Q2443" s="11"/>
      <c r="R2443" s="11"/>
      <c r="S2443" s="11"/>
      <c r="T2443" s="171">
        <f t="shared" si="188"/>
        <v>6152.6951566951566</v>
      </c>
      <c r="U2443" s="11"/>
      <c r="V2443" s="11"/>
      <c r="W2443" s="11"/>
      <c r="Y2443" s="171">
        <v>240328.72999999986</v>
      </c>
      <c r="Z2443" s="171">
        <f t="shared" si="185"/>
        <v>447145.15</v>
      </c>
      <c r="AA2443" s="172"/>
      <c r="AB2443" s="171">
        <f t="shared" si="186"/>
        <v>240172.37</v>
      </c>
      <c r="AC2443" s="171">
        <v>283047.33</v>
      </c>
      <c r="AD2443" s="171"/>
      <c r="AE2443" s="4"/>
      <c r="AF2443" s="4"/>
    </row>
    <row r="2444" spans="1:32">
      <c r="A2444" s="56"/>
      <c r="B2444" s="192"/>
      <c r="C2444" s="11" t="s">
        <v>188</v>
      </c>
      <c r="D2444" s="11"/>
      <c r="E2444" s="11" t="s">
        <v>70</v>
      </c>
      <c r="F2444" s="11">
        <v>2291</v>
      </c>
      <c r="G2444" s="11"/>
      <c r="H2444" s="11">
        <f t="shared" si="184"/>
        <v>8</v>
      </c>
      <c r="I2444" s="11"/>
      <c r="J2444" s="204">
        <v>413.58</v>
      </c>
      <c r="K2444" s="11"/>
      <c r="M2444" s="11">
        <v>1</v>
      </c>
      <c r="N2444" s="70"/>
      <c r="P2444" s="193">
        <f t="shared" si="187"/>
        <v>413.58</v>
      </c>
      <c r="Q2444" s="11"/>
      <c r="R2444" s="11"/>
      <c r="S2444" s="11"/>
      <c r="T2444" s="171">
        <f t="shared" si="188"/>
        <v>2291</v>
      </c>
      <c r="U2444" s="11"/>
      <c r="V2444" s="11"/>
      <c r="W2444" s="11"/>
      <c r="Y2444" s="171">
        <v>413.58</v>
      </c>
      <c r="Z2444" s="171">
        <f t="shared" si="185"/>
        <v>769.49</v>
      </c>
      <c r="AA2444" s="172"/>
      <c r="AB2444" s="171">
        <f t="shared" si="186"/>
        <v>413.31</v>
      </c>
      <c r="AC2444" s="171">
        <v>487.09</v>
      </c>
      <c r="AD2444" s="171"/>
      <c r="AE2444" s="4"/>
      <c r="AF2444" s="4"/>
    </row>
    <row r="2445" spans="1:32">
      <c r="A2445" s="56"/>
      <c r="B2445" s="192"/>
      <c r="C2445" s="11" t="s">
        <v>188</v>
      </c>
      <c r="D2445" s="11"/>
      <c r="E2445" s="11" t="s">
        <v>189</v>
      </c>
      <c r="F2445" s="11">
        <v>1647477</v>
      </c>
      <c r="G2445" s="11"/>
      <c r="H2445" s="11">
        <f t="shared" si="184"/>
        <v>5420</v>
      </c>
      <c r="I2445" s="11"/>
      <c r="J2445" s="204">
        <v>188877.07999999993</v>
      </c>
      <c r="K2445" s="11"/>
      <c r="M2445" s="11">
        <v>494</v>
      </c>
      <c r="N2445" s="70"/>
      <c r="P2445" s="193">
        <f t="shared" si="187"/>
        <v>382.34226720647757</v>
      </c>
      <c r="Q2445" s="11"/>
      <c r="R2445" s="11"/>
      <c r="S2445" s="11"/>
      <c r="T2445" s="171">
        <f t="shared" si="188"/>
        <v>3334.9736842105262</v>
      </c>
      <c r="U2445" s="11"/>
      <c r="V2445" s="11"/>
      <c r="W2445" s="11"/>
      <c r="Y2445" s="171">
        <v>188877.07999999993</v>
      </c>
      <c r="Z2445" s="171">
        <f t="shared" si="185"/>
        <v>351416.46</v>
      </c>
      <c r="AA2445" s="172"/>
      <c r="AB2445" s="171">
        <f t="shared" si="186"/>
        <v>188754.19</v>
      </c>
      <c r="AC2445" s="171">
        <v>222450.11</v>
      </c>
      <c r="AD2445" s="171"/>
      <c r="AE2445" s="4"/>
      <c r="AF2445" s="4"/>
    </row>
    <row r="2446" spans="1:32">
      <c r="A2446" s="56"/>
      <c r="B2446" s="192"/>
      <c r="C2446" s="11" t="s">
        <v>188</v>
      </c>
      <c r="D2446" s="11"/>
      <c r="E2446" s="11" t="s">
        <v>52</v>
      </c>
      <c r="F2446" s="11">
        <v>34</v>
      </c>
      <c r="G2446" s="11"/>
      <c r="H2446" s="11">
        <f t="shared" si="184"/>
        <v>0</v>
      </c>
      <c r="I2446" s="11"/>
      <c r="J2446" s="204">
        <v>26.58</v>
      </c>
      <c r="K2446" s="11"/>
      <c r="M2446" s="11">
        <v>2</v>
      </c>
      <c r="N2446" s="70"/>
      <c r="P2446" s="193">
        <f t="shared" si="187"/>
        <v>13.29</v>
      </c>
      <c r="Q2446" s="11"/>
      <c r="R2446" s="11"/>
      <c r="S2446" s="11"/>
      <c r="T2446" s="171">
        <f t="shared" si="188"/>
        <v>17</v>
      </c>
      <c r="U2446" s="11"/>
      <c r="V2446" s="11"/>
      <c r="W2446" s="11"/>
      <c r="Y2446" s="171">
        <v>26.58</v>
      </c>
      <c r="Z2446" s="171">
        <f t="shared" si="185"/>
        <v>49.45</v>
      </c>
      <c r="AA2446" s="172"/>
      <c r="AB2446" s="171">
        <f t="shared" si="186"/>
        <v>26.56</v>
      </c>
      <c r="AC2446" s="171">
        <v>31.3</v>
      </c>
      <c r="AD2446" s="171"/>
      <c r="AE2446" s="4"/>
      <c r="AF2446" s="4"/>
    </row>
    <row r="2447" spans="1:32">
      <c r="A2447" s="56"/>
      <c r="B2447" s="192"/>
      <c r="C2447" s="11" t="s">
        <v>190</v>
      </c>
      <c r="D2447" s="11"/>
      <c r="E2447" s="11" t="s">
        <v>86</v>
      </c>
      <c r="F2447" s="11">
        <v>517672</v>
      </c>
      <c r="G2447" s="11"/>
      <c r="H2447" s="11">
        <f t="shared" si="184"/>
        <v>1703</v>
      </c>
      <c r="I2447" s="11"/>
      <c r="J2447" s="204">
        <v>69547.440000000031</v>
      </c>
      <c r="K2447" s="11"/>
      <c r="M2447" s="11">
        <v>178</v>
      </c>
      <c r="N2447" s="70"/>
      <c r="P2447" s="193">
        <f t="shared" si="187"/>
        <v>390.71595505617995</v>
      </c>
      <c r="Q2447" s="11"/>
      <c r="R2447" s="11"/>
      <c r="S2447" s="11"/>
      <c r="T2447" s="171">
        <f t="shared" si="188"/>
        <v>2908.2696629213483</v>
      </c>
      <c r="U2447" s="11"/>
      <c r="V2447" s="11"/>
      <c r="W2447" s="11"/>
      <c r="Y2447" s="171">
        <v>69547.440000000031</v>
      </c>
      <c r="Z2447" s="171">
        <f t="shared" si="185"/>
        <v>129396.93</v>
      </c>
      <c r="AA2447" s="172"/>
      <c r="AB2447" s="171">
        <f t="shared" si="186"/>
        <v>69502.19</v>
      </c>
      <c r="AC2447" s="171">
        <v>81909.55</v>
      </c>
      <c r="AD2447" s="171"/>
      <c r="AE2447" s="4"/>
      <c r="AF2447" s="4"/>
    </row>
    <row r="2448" spans="1:32">
      <c r="A2448" s="56"/>
      <c r="B2448" s="192"/>
      <c r="C2448" s="11" t="s">
        <v>192</v>
      </c>
      <c r="D2448" s="11"/>
      <c r="E2448" s="11" t="s">
        <v>133</v>
      </c>
      <c r="F2448" s="11">
        <v>1161</v>
      </c>
      <c r="G2448" s="11"/>
      <c r="H2448" s="11">
        <f t="shared" si="184"/>
        <v>4</v>
      </c>
      <c r="I2448" s="11"/>
      <c r="J2448" s="204">
        <v>283.69000000000005</v>
      </c>
      <c r="K2448" s="11"/>
      <c r="M2448" s="11">
        <v>4</v>
      </c>
      <c r="N2448" s="70"/>
      <c r="P2448" s="193">
        <f t="shared" si="187"/>
        <v>70.922500000000014</v>
      </c>
      <c r="Q2448" s="11"/>
      <c r="R2448" s="11"/>
      <c r="S2448" s="11"/>
      <c r="T2448" s="171">
        <f t="shared" si="188"/>
        <v>290.25</v>
      </c>
      <c r="U2448" s="11"/>
      <c r="V2448" s="11"/>
      <c r="W2448" s="11"/>
      <c r="Y2448" s="171">
        <v>283.69000000000005</v>
      </c>
      <c r="Z2448" s="171">
        <f t="shared" si="185"/>
        <v>527.82000000000005</v>
      </c>
      <c r="AA2448" s="172"/>
      <c r="AB2448" s="171">
        <f t="shared" si="186"/>
        <v>283.51</v>
      </c>
      <c r="AC2448" s="171">
        <v>334.12</v>
      </c>
      <c r="AD2448" s="171"/>
      <c r="AE2448" s="4"/>
      <c r="AF2448" s="4"/>
    </row>
    <row r="2449" spans="1:32">
      <c r="A2449" s="56"/>
      <c r="B2449" s="192"/>
      <c r="C2449" s="11" t="s">
        <v>193</v>
      </c>
      <c r="D2449" s="11"/>
      <c r="E2449" s="11" t="s">
        <v>53</v>
      </c>
      <c r="F2449" s="11">
        <v>1973461</v>
      </c>
      <c r="G2449" s="11"/>
      <c r="H2449" s="11">
        <f t="shared" si="184"/>
        <v>6492</v>
      </c>
      <c r="I2449" s="11"/>
      <c r="J2449" s="204">
        <v>163658.95000000001</v>
      </c>
      <c r="K2449" s="11"/>
      <c r="M2449" s="11">
        <v>349</v>
      </c>
      <c r="N2449" s="70"/>
      <c r="P2449" s="193">
        <f t="shared" si="187"/>
        <v>468.93681948424074</v>
      </c>
      <c r="Q2449" s="11"/>
      <c r="R2449" s="11"/>
      <c r="S2449" s="11"/>
      <c r="T2449" s="171">
        <f t="shared" si="188"/>
        <v>5654.6160458452723</v>
      </c>
      <c r="U2449" s="11"/>
      <c r="V2449" s="11"/>
      <c r="W2449" s="11"/>
      <c r="Y2449" s="171">
        <v>163658.95000000001</v>
      </c>
      <c r="Z2449" s="171">
        <f t="shared" si="185"/>
        <v>304496.7</v>
      </c>
      <c r="AA2449" s="172"/>
      <c r="AB2449" s="171">
        <f t="shared" si="186"/>
        <v>163552.47</v>
      </c>
      <c r="AC2449" s="171">
        <v>192749.44</v>
      </c>
      <c r="AD2449" s="171"/>
      <c r="AE2449" s="4"/>
      <c r="AF2449" s="4"/>
    </row>
    <row r="2450" spans="1:32">
      <c r="A2450" s="56"/>
      <c r="B2450" s="192"/>
      <c r="C2450" s="11" t="s">
        <v>194</v>
      </c>
      <c r="D2450" s="11"/>
      <c r="E2450" s="11" t="s">
        <v>165</v>
      </c>
      <c r="F2450" s="11">
        <v>181367</v>
      </c>
      <c r="G2450" s="11"/>
      <c r="H2450" s="11">
        <f t="shared" si="184"/>
        <v>597</v>
      </c>
      <c r="I2450" s="11"/>
      <c r="J2450" s="204">
        <v>18848.889999999992</v>
      </c>
      <c r="K2450" s="11"/>
      <c r="M2450" s="11">
        <v>38</v>
      </c>
      <c r="N2450" s="70"/>
      <c r="P2450" s="193">
        <f t="shared" si="187"/>
        <v>496.02342105263136</v>
      </c>
      <c r="Q2450" s="11"/>
      <c r="R2450" s="11"/>
      <c r="S2450" s="11"/>
      <c r="T2450" s="171">
        <f t="shared" si="188"/>
        <v>4772.8157894736842</v>
      </c>
      <c r="U2450" s="11"/>
      <c r="V2450" s="11"/>
      <c r="W2450" s="11"/>
      <c r="Y2450" s="171">
        <v>18848.889999999992</v>
      </c>
      <c r="Z2450" s="171">
        <f t="shared" si="185"/>
        <v>35069.42</v>
      </c>
      <c r="AA2450" s="172"/>
      <c r="AB2450" s="171">
        <f t="shared" si="186"/>
        <v>18836.63</v>
      </c>
      <c r="AC2450" s="171">
        <v>22199.29</v>
      </c>
      <c r="AD2450" s="171"/>
      <c r="AE2450" s="4"/>
      <c r="AF2450" s="4"/>
    </row>
    <row r="2451" spans="1:32">
      <c r="A2451" s="56"/>
      <c r="B2451" s="192"/>
      <c r="C2451" s="11" t="s">
        <v>195</v>
      </c>
      <c r="D2451" s="11"/>
      <c r="E2451" s="11" t="s">
        <v>54</v>
      </c>
      <c r="F2451" s="11">
        <v>267</v>
      </c>
      <c r="G2451" s="11"/>
      <c r="H2451" s="11">
        <f t="shared" si="184"/>
        <v>1</v>
      </c>
      <c r="I2451" s="11"/>
      <c r="J2451" s="204">
        <v>98.95</v>
      </c>
      <c r="K2451" s="11"/>
      <c r="M2451" s="11">
        <v>1</v>
      </c>
      <c r="N2451" s="70"/>
      <c r="P2451" s="193">
        <f t="shared" si="187"/>
        <v>98.95</v>
      </c>
      <c r="Q2451" s="11"/>
      <c r="R2451" s="11"/>
      <c r="S2451" s="11"/>
      <c r="T2451" s="171">
        <f t="shared" si="188"/>
        <v>267</v>
      </c>
      <c r="U2451" s="11"/>
      <c r="V2451" s="11"/>
      <c r="W2451" s="11"/>
      <c r="Y2451" s="171">
        <v>98.95</v>
      </c>
      <c r="Z2451" s="171">
        <f t="shared" si="185"/>
        <v>184.1</v>
      </c>
      <c r="AA2451" s="172"/>
      <c r="AB2451" s="171">
        <f t="shared" si="186"/>
        <v>98.89</v>
      </c>
      <c r="AC2451" s="171">
        <v>116.54</v>
      </c>
      <c r="AD2451" s="171"/>
      <c r="AE2451" s="4"/>
      <c r="AF2451" s="4"/>
    </row>
    <row r="2452" spans="1:32">
      <c r="A2452" s="56"/>
      <c r="B2452" s="192"/>
      <c r="C2452" s="11" t="s">
        <v>195</v>
      </c>
      <c r="D2452" s="11"/>
      <c r="E2452" s="11" t="s">
        <v>196</v>
      </c>
      <c r="F2452" s="11">
        <v>167538</v>
      </c>
      <c r="G2452" s="11"/>
      <c r="H2452" s="11">
        <f t="shared" si="184"/>
        <v>551</v>
      </c>
      <c r="I2452" s="11"/>
      <c r="J2452" s="204">
        <v>27870.869999999992</v>
      </c>
      <c r="K2452" s="11"/>
      <c r="M2452" s="11">
        <v>93</v>
      </c>
      <c r="N2452" s="70"/>
      <c r="P2452" s="193">
        <f t="shared" si="187"/>
        <v>299.68677419354827</v>
      </c>
      <c r="Q2452" s="11"/>
      <c r="R2452" s="11"/>
      <c r="S2452" s="11"/>
      <c r="T2452" s="171">
        <f t="shared" si="188"/>
        <v>1801.483870967742</v>
      </c>
      <c r="U2452" s="11"/>
      <c r="V2452" s="11"/>
      <c r="W2452" s="11"/>
      <c r="Y2452" s="171">
        <v>27870.869999999992</v>
      </c>
      <c r="Z2452" s="171">
        <f t="shared" si="185"/>
        <v>51855.33</v>
      </c>
      <c r="AA2452" s="172"/>
      <c r="AB2452" s="171">
        <f t="shared" si="186"/>
        <v>27852.74</v>
      </c>
      <c r="AC2452" s="171">
        <v>32824.94</v>
      </c>
      <c r="AD2452" s="171"/>
      <c r="AE2452" s="4"/>
      <c r="AF2452" s="4"/>
    </row>
    <row r="2453" spans="1:32">
      <c r="A2453" s="56"/>
      <c r="B2453" s="192"/>
      <c r="C2453" s="11" t="s">
        <v>198</v>
      </c>
      <c r="D2453" s="11"/>
      <c r="E2453" s="11" t="s">
        <v>52</v>
      </c>
      <c r="F2453" s="11">
        <v>11317</v>
      </c>
      <c r="G2453" s="11"/>
      <c r="H2453" s="11">
        <f t="shared" si="184"/>
        <v>37</v>
      </c>
      <c r="I2453" s="11"/>
      <c r="J2453" s="204">
        <v>1375.21</v>
      </c>
      <c r="K2453" s="11"/>
      <c r="M2453" s="11">
        <v>3</v>
      </c>
      <c r="N2453" s="70"/>
      <c r="P2453" s="193">
        <f t="shared" si="187"/>
        <v>458.40333333333336</v>
      </c>
      <c r="Q2453" s="11"/>
      <c r="R2453" s="11"/>
      <c r="S2453" s="11"/>
      <c r="T2453" s="171">
        <f t="shared" si="188"/>
        <v>3772.3333333333335</v>
      </c>
      <c r="U2453" s="11"/>
      <c r="V2453" s="11"/>
      <c r="W2453" s="11"/>
      <c r="Y2453" s="171">
        <v>1375.21</v>
      </c>
      <c r="Z2453" s="171">
        <f t="shared" si="185"/>
        <v>2558.66</v>
      </c>
      <c r="AA2453" s="172"/>
      <c r="AB2453" s="171">
        <f t="shared" si="186"/>
        <v>1374.32</v>
      </c>
      <c r="AC2453" s="171">
        <v>1619.65</v>
      </c>
      <c r="AD2453" s="171"/>
      <c r="AE2453" s="4"/>
      <c r="AF2453" s="4"/>
    </row>
    <row r="2454" spans="1:32">
      <c r="A2454" s="56"/>
      <c r="B2454" s="192"/>
      <c r="C2454" s="11" t="s">
        <v>199</v>
      </c>
      <c r="D2454" s="11"/>
      <c r="E2454" s="11" t="s">
        <v>296</v>
      </c>
      <c r="F2454" s="11">
        <v>32</v>
      </c>
      <c r="G2454" s="11"/>
      <c r="H2454" s="11">
        <f t="shared" si="184"/>
        <v>0</v>
      </c>
      <c r="I2454" s="11"/>
      <c r="J2454" s="204">
        <v>15.44</v>
      </c>
      <c r="K2454" s="11"/>
      <c r="M2454" s="11">
        <v>1</v>
      </c>
      <c r="N2454" s="70"/>
      <c r="P2454" s="193">
        <f t="shared" si="187"/>
        <v>15.44</v>
      </c>
      <c r="Q2454" s="11"/>
      <c r="R2454" s="11"/>
      <c r="S2454" s="11"/>
      <c r="T2454" s="171">
        <f t="shared" si="188"/>
        <v>32</v>
      </c>
      <c r="U2454" s="11"/>
      <c r="V2454" s="11"/>
      <c r="W2454" s="11"/>
      <c r="Y2454" s="171">
        <v>15.44</v>
      </c>
      <c r="Z2454" s="171">
        <f t="shared" si="185"/>
        <v>28.73</v>
      </c>
      <c r="AA2454" s="172"/>
      <c r="AB2454" s="171">
        <f t="shared" si="186"/>
        <v>15.43</v>
      </c>
      <c r="AC2454" s="171">
        <v>18.18</v>
      </c>
      <c r="AD2454" s="171"/>
      <c r="AE2454" s="4"/>
      <c r="AF2454" s="4"/>
    </row>
    <row r="2455" spans="1:32">
      <c r="A2455" s="56"/>
      <c r="B2455" s="192"/>
      <c r="C2455" s="11" t="s">
        <v>199</v>
      </c>
      <c r="D2455" s="11"/>
      <c r="E2455" s="11" t="s">
        <v>115</v>
      </c>
      <c r="F2455" s="11">
        <v>80777</v>
      </c>
      <c r="G2455" s="11"/>
      <c r="H2455" s="11">
        <f t="shared" si="184"/>
        <v>266</v>
      </c>
      <c r="I2455" s="11"/>
      <c r="J2455" s="204">
        <v>9381.659999999998</v>
      </c>
      <c r="K2455" s="11"/>
      <c r="M2455" s="11">
        <v>54</v>
      </c>
      <c r="N2455" s="70"/>
      <c r="P2455" s="193">
        <f t="shared" si="187"/>
        <v>173.73444444444442</v>
      </c>
      <c r="Q2455" s="11"/>
      <c r="R2455" s="11"/>
      <c r="S2455" s="11"/>
      <c r="T2455" s="171">
        <f t="shared" si="188"/>
        <v>1495.8703703703704</v>
      </c>
      <c r="U2455" s="11"/>
      <c r="V2455" s="11"/>
      <c r="W2455" s="11"/>
      <c r="Y2455" s="171">
        <v>9381.659999999998</v>
      </c>
      <c r="Z2455" s="171">
        <f t="shared" si="185"/>
        <v>17455.11</v>
      </c>
      <c r="AA2455" s="172"/>
      <c r="AB2455" s="171">
        <f t="shared" si="186"/>
        <v>9375.56</v>
      </c>
      <c r="AC2455" s="171">
        <v>11049.26</v>
      </c>
      <c r="AD2455" s="171"/>
      <c r="AE2455" s="4"/>
      <c r="AF2455" s="4"/>
    </row>
    <row r="2456" spans="1:32">
      <c r="A2456" s="56"/>
      <c r="B2456" s="192"/>
      <c r="C2456" s="11" t="s">
        <v>584</v>
      </c>
      <c r="D2456" s="11"/>
      <c r="E2456" s="11" t="s">
        <v>161</v>
      </c>
      <c r="F2456" s="11">
        <v>4125</v>
      </c>
      <c r="G2456" s="11"/>
      <c r="H2456" s="11">
        <f t="shared" si="184"/>
        <v>14</v>
      </c>
      <c r="I2456" s="11"/>
      <c r="J2456" s="204">
        <v>672.49</v>
      </c>
      <c r="K2456" s="11"/>
      <c r="M2456" s="11">
        <v>6</v>
      </c>
      <c r="N2456" s="70"/>
      <c r="P2456" s="193">
        <f t="shared" si="187"/>
        <v>112.08166666666666</v>
      </c>
      <c r="Q2456" s="11"/>
      <c r="R2456" s="11"/>
      <c r="S2456" s="11"/>
      <c r="T2456" s="171">
        <f t="shared" si="188"/>
        <v>687.5</v>
      </c>
      <c r="U2456" s="11"/>
      <c r="V2456" s="11"/>
      <c r="W2456" s="11"/>
      <c r="Y2456" s="171">
        <v>672.49</v>
      </c>
      <c r="Z2456" s="171">
        <f t="shared" si="185"/>
        <v>1251.21</v>
      </c>
      <c r="AA2456" s="172"/>
      <c r="AB2456" s="171">
        <f t="shared" si="186"/>
        <v>672.05</v>
      </c>
      <c r="AC2456" s="171">
        <v>792.03</v>
      </c>
      <c r="AD2456" s="171"/>
      <c r="AE2456" s="4"/>
      <c r="AF2456" s="4"/>
    </row>
    <row r="2457" spans="1:32">
      <c r="A2457" s="56"/>
      <c r="B2457" s="192"/>
      <c r="C2457" s="11" t="s">
        <v>200</v>
      </c>
      <c r="D2457" s="11"/>
      <c r="E2457" s="11" t="s">
        <v>68</v>
      </c>
      <c r="F2457" s="11">
        <v>4529</v>
      </c>
      <c r="G2457" s="11"/>
      <c r="H2457" s="11">
        <f t="shared" si="184"/>
        <v>15</v>
      </c>
      <c r="I2457" s="11"/>
      <c r="J2457" s="204">
        <v>1035.42</v>
      </c>
      <c r="K2457" s="11"/>
      <c r="M2457" s="11">
        <v>9</v>
      </c>
      <c r="N2457" s="70"/>
      <c r="P2457" s="193">
        <f t="shared" si="187"/>
        <v>115.04666666666668</v>
      </c>
      <c r="Q2457" s="11"/>
      <c r="R2457" s="11"/>
      <c r="S2457" s="11"/>
      <c r="T2457" s="171">
        <f t="shared" si="188"/>
        <v>503.22222222222223</v>
      </c>
      <c r="U2457" s="11"/>
      <c r="V2457" s="11"/>
      <c r="W2457" s="11"/>
      <c r="Y2457" s="171">
        <v>1035.42</v>
      </c>
      <c r="Z2457" s="171">
        <f t="shared" si="185"/>
        <v>1926.46</v>
      </c>
      <c r="AA2457" s="172"/>
      <c r="AB2457" s="171">
        <f t="shared" si="186"/>
        <v>1034.75</v>
      </c>
      <c r="AC2457" s="171">
        <v>1219.47</v>
      </c>
      <c r="AD2457" s="171"/>
      <c r="AE2457" s="4"/>
      <c r="AF2457" s="4"/>
    </row>
    <row r="2458" spans="1:32">
      <c r="A2458" s="56"/>
      <c r="B2458" s="192"/>
      <c r="C2458" s="11" t="s">
        <v>201</v>
      </c>
      <c r="D2458" s="11"/>
      <c r="E2458" s="11" t="s">
        <v>59</v>
      </c>
      <c r="F2458" s="11">
        <v>17061</v>
      </c>
      <c r="G2458" s="11"/>
      <c r="H2458" s="11">
        <f t="shared" si="184"/>
        <v>56</v>
      </c>
      <c r="I2458" s="11"/>
      <c r="J2458" s="204">
        <v>2141.4</v>
      </c>
      <c r="K2458" s="11"/>
      <c r="M2458" s="11">
        <v>19</v>
      </c>
      <c r="N2458" s="70"/>
      <c r="P2458" s="193">
        <f t="shared" si="187"/>
        <v>112.70526315789475</v>
      </c>
      <c r="Q2458" s="11"/>
      <c r="R2458" s="11"/>
      <c r="S2458" s="11"/>
      <c r="T2458" s="171">
        <f t="shared" si="188"/>
        <v>897.9473684210526</v>
      </c>
      <c r="U2458" s="11"/>
      <c r="V2458" s="11"/>
      <c r="W2458" s="11"/>
      <c r="Y2458" s="171">
        <v>2141.4</v>
      </c>
      <c r="Z2458" s="171">
        <f t="shared" si="185"/>
        <v>3984.2</v>
      </c>
      <c r="AA2458" s="172"/>
      <c r="AB2458" s="171">
        <f t="shared" si="186"/>
        <v>2140.0100000000002</v>
      </c>
      <c r="AC2458" s="171">
        <v>2522.04</v>
      </c>
      <c r="AD2458" s="171"/>
      <c r="AE2458" s="4"/>
      <c r="AF2458" s="4"/>
    </row>
    <row r="2459" spans="1:32">
      <c r="A2459" s="56"/>
      <c r="B2459" s="192"/>
      <c r="C2459" s="11" t="s">
        <v>202</v>
      </c>
      <c r="D2459" s="11"/>
      <c r="E2459" s="11" t="s">
        <v>135</v>
      </c>
      <c r="F2459" s="11">
        <v>59826</v>
      </c>
      <c r="G2459" s="11"/>
      <c r="H2459" s="11">
        <f t="shared" si="184"/>
        <v>197</v>
      </c>
      <c r="I2459" s="11"/>
      <c r="J2459" s="204">
        <v>7453.51</v>
      </c>
      <c r="K2459" s="11"/>
      <c r="M2459" s="11">
        <v>33</v>
      </c>
      <c r="N2459" s="70"/>
      <c r="P2459" s="193">
        <f t="shared" si="187"/>
        <v>225.8639393939394</v>
      </c>
      <c r="Q2459" s="11"/>
      <c r="R2459" s="11"/>
      <c r="S2459" s="11"/>
      <c r="T2459" s="171">
        <f t="shared" si="188"/>
        <v>1812.909090909091</v>
      </c>
      <c r="U2459" s="11"/>
      <c r="V2459" s="11"/>
      <c r="W2459" s="11"/>
      <c r="Y2459" s="171">
        <v>7453.51</v>
      </c>
      <c r="Z2459" s="171">
        <f t="shared" si="185"/>
        <v>13867.68</v>
      </c>
      <c r="AA2459" s="172"/>
      <c r="AB2459" s="171">
        <f t="shared" si="186"/>
        <v>7448.66</v>
      </c>
      <c r="AC2459" s="171">
        <v>8778.3799999999992</v>
      </c>
      <c r="AD2459" s="171"/>
      <c r="AE2459" s="4"/>
      <c r="AF2459" s="4"/>
    </row>
    <row r="2460" spans="1:32">
      <c r="A2460" s="56"/>
      <c r="B2460" s="192"/>
      <c r="C2460" s="11" t="s">
        <v>203</v>
      </c>
      <c r="D2460" s="11"/>
      <c r="E2460" s="11" t="s">
        <v>133</v>
      </c>
      <c r="F2460" s="11">
        <v>305</v>
      </c>
      <c r="G2460" s="11"/>
      <c r="H2460" s="11">
        <f t="shared" si="184"/>
        <v>1</v>
      </c>
      <c r="I2460" s="11"/>
      <c r="J2460" s="204">
        <v>43.22</v>
      </c>
      <c r="K2460" s="11"/>
      <c r="M2460" s="11">
        <v>3</v>
      </c>
      <c r="N2460" s="70"/>
      <c r="P2460" s="193">
        <f t="shared" si="187"/>
        <v>14.406666666666666</v>
      </c>
      <c r="Q2460" s="11"/>
      <c r="R2460" s="11"/>
      <c r="S2460" s="11"/>
      <c r="T2460" s="171">
        <f t="shared" si="188"/>
        <v>101.66666666666667</v>
      </c>
      <c r="U2460" s="11"/>
      <c r="V2460" s="11"/>
      <c r="W2460" s="11"/>
      <c r="Y2460" s="171">
        <v>43.22</v>
      </c>
      <c r="Z2460" s="171">
        <f t="shared" si="185"/>
        <v>80.41</v>
      </c>
      <c r="AA2460" s="172"/>
      <c r="AB2460" s="171">
        <f t="shared" si="186"/>
        <v>43.19</v>
      </c>
      <c r="AC2460" s="171">
        <v>50.9</v>
      </c>
      <c r="AD2460" s="171"/>
      <c r="AE2460" s="4"/>
      <c r="AF2460" s="4"/>
    </row>
    <row r="2461" spans="1:32">
      <c r="A2461" s="56"/>
      <c r="B2461" s="192"/>
      <c r="C2461" s="11" t="s">
        <v>203</v>
      </c>
      <c r="D2461" s="11"/>
      <c r="E2461" s="11" t="s">
        <v>204</v>
      </c>
      <c r="F2461" s="11">
        <v>98652</v>
      </c>
      <c r="G2461" s="11"/>
      <c r="H2461" s="11">
        <f t="shared" si="184"/>
        <v>325</v>
      </c>
      <c r="I2461" s="11"/>
      <c r="J2461" s="204">
        <v>16838.570000000011</v>
      </c>
      <c r="K2461" s="11"/>
      <c r="M2461" s="11">
        <v>61</v>
      </c>
      <c r="N2461" s="70"/>
      <c r="P2461" s="193">
        <f t="shared" si="187"/>
        <v>276.04213114754117</v>
      </c>
      <c r="Q2461" s="11"/>
      <c r="R2461" s="11"/>
      <c r="S2461" s="11"/>
      <c r="T2461" s="171">
        <f t="shared" si="188"/>
        <v>1617.2459016393443</v>
      </c>
      <c r="U2461" s="11"/>
      <c r="V2461" s="11"/>
      <c r="W2461" s="11"/>
      <c r="Y2461" s="171">
        <v>16838.570000000011</v>
      </c>
      <c r="Z2461" s="171">
        <f t="shared" si="185"/>
        <v>31329.11</v>
      </c>
      <c r="AA2461" s="172"/>
      <c r="AB2461" s="171">
        <f t="shared" si="186"/>
        <v>16827.61</v>
      </c>
      <c r="AC2461" s="171">
        <v>19831.64</v>
      </c>
      <c r="AD2461" s="171"/>
      <c r="AE2461" s="4"/>
      <c r="AF2461" s="4"/>
    </row>
    <row r="2462" spans="1:32">
      <c r="A2462" s="56"/>
      <c r="B2462" s="192"/>
      <c r="C2462" s="11" t="s">
        <v>203</v>
      </c>
      <c r="D2462" s="11"/>
      <c r="E2462" s="11" t="s">
        <v>205</v>
      </c>
      <c r="F2462" s="11">
        <v>51</v>
      </c>
      <c r="G2462" s="11"/>
      <c r="H2462" s="11">
        <f t="shared" si="184"/>
        <v>0</v>
      </c>
      <c r="I2462" s="11"/>
      <c r="J2462" s="204">
        <v>20.46</v>
      </c>
      <c r="K2462" s="11"/>
      <c r="M2462" s="11">
        <v>1</v>
      </c>
      <c r="N2462" s="70"/>
      <c r="P2462" s="193">
        <f t="shared" si="187"/>
        <v>20.46</v>
      </c>
      <c r="Q2462" s="11"/>
      <c r="R2462" s="11"/>
      <c r="S2462" s="11"/>
      <c r="T2462" s="171">
        <f t="shared" si="188"/>
        <v>51</v>
      </c>
      <c r="U2462" s="11"/>
      <c r="V2462" s="11"/>
      <c r="W2462" s="11"/>
      <c r="Y2462" s="171">
        <v>20.46</v>
      </c>
      <c r="Z2462" s="171">
        <f t="shared" si="185"/>
        <v>38.07</v>
      </c>
      <c r="AA2462" s="172"/>
      <c r="AB2462" s="171">
        <f t="shared" si="186"/>
        <v>20.45</v>
      </c>
      <c r="AC2462" s="171">
        <v>24.1</v>
      </c>
      <c r="AD2462" s="171"/>
      <c r="AE2462" s="4"/>
      <c r="AF2462" s="4"/>
    </row>
    <row r="2463" spans="1:32">
      <c r="A2463" s="56"/>
      <c r="B2463" s="192"/>
      <c r="C2463" s="11" t="s">
        <v>206</v>
      </c>
      <c r="D2463" s="11"/>
      <c r="E2463" s="11" t="s">
        <v>156</v>
      </c>
      <c r="F2463" s="11">
        <v>7162</v>
      </c>
      <c r="G2463" s="11"/>
      <c r="H2463" s="11">
        <f t="shared" si="184"/>
        <v>24</v>
      </c>
      <c r="I2463" s="11"/>
      <c r="J2463" s="204">
        <v>979.99999999999977</v>
      </c>
      <c r="K2463" s="11"/>
      <c r="M2463" s="11">
        <v>14</v>
      </c>
      <c r="N2463" s="70"/>
      <c r="P2463" s="193">
        <f t="shared" si="187"/>
        <v>69.999999999999986</v>
      </c>
      <c r="Q2463" s="11"/>
      <c r="R2463" s="11"/>
      <c r="S2463" s="11"/>
      <c r="T2463" s="171">
        <f t="shared" si="188"/>
        <v>511.57142857142856</v>
      </c>
      <c r="U2463" s="11"/>
      <c r="V2463" s="11"/>
      <c r="W2463" s="11"/>
      <c r="Y2463" s="171">
        <v>979.99999999999977</v>
      </c>
      <c r="Z2463" s="171">
        <f t="shared" si="185"/>
        <v>1823.35</v>
      </c>
      <c r="AA2463" s="172"/>
      <c r="AB2463" s="171">
        <f t="shared" si="186"/>
        <v>979.36</v>
      </c>
      <c r="AC2463" s="171">
        <v>1154.2</v>
      </c>
      <c r="AD2463" s="171"/>
      <c r="AE2463" s="4"/>
      <c r="AF2463" s="4"/>
    </row>
    <row r="2464" spans="1:32">
      <c r="A2464" s="56"/>
      <c r="B2464" s="192"/>
      <c r="C2464" s="11" t="s">
        <v>207</v>
      </c>
      <c r="D2464" s="11"/>
      <c r="E2464" s="11" t="s">
        <v>208</v>
      </c>
      <c r="F2464" s="11">
        <v>775369</v>
      </c>
      <c r="G2464" s="11"/>
      <c r="H2464" s="11">
        <f t="shared" si="184"/>
        <v>2551</v>
      </c>
      <c r="I2464" s="11"/>
      <c r="J2464" s="204">
        <v>39041.159999999996</v>
      </c>
      <c r="K2464" s="11"/>
      <c r="M2464" s="11">
        <v>25</v>
      </c>
      <c r="N2464" s="70"/>
      <c r="P2464" s="193">
        <f t="shared" si="187"/>
        <v>1561.6463999999999</v>
      </c>
      <c r="Q2464" s="11"/>
      <c r="R2464" s="11"/>
      <c r="S2464" s="11"/>
      <c r="T2464" s="171">
        <f t="shared" si="188"/>
        <v>31014.76</v>
      </c>
      <c r="U2464" s="11"/>
      <c r="V2464" s="11"/>
      <c r="W2464" s="11"/>
      <c r="Y2464" s="171">
        <v>39041.159999999996</v>
      </c>
      <c r="Z2464" s="171">
        <f t="shared" si="185"/>
        <v>72638.28</v>
      </c>
      <c r="AA2464" s="172"/>
      <c r="AB2464" s="171">
        <f t="shared" si="186"/>
        <v>39015.760000000002</v>
      </c>
      <c r="AC2464" s="171">
        <v>45980.75</v>
      </c>
      <c r="AD2464" s="171"/>
      <c r="AE2464" s="4"/>
      <c r="AF2464" s="4"/>
    </row>
    <row r="2465" spans="1:32">
      <c r="A2465" s="56"/>
      <c r="B2465" s="192"/>
      <c r="C2465" s="11" t="s">
        <v>209</v>
      </c>
      <c r="D2465" s="11"/>
      <c r="E2465" s="11" t="s">
        <v>86</v>
      </c>
      <c r="F2465" s="11">
        <v>626</v>
      </c>
      <c r="G2465" s="11"/>
      <c r="H2465" s="11">
        <f t="shared" si="184"/>
        <v>2</v>
      </c>
      <c r="I2465" s="11"/>
      <c r="J2465" s="204">
        <v>38.869999999999997</v>
      </c>
      <c r="K2465" s="11"/>
      <c r="M2465" s="11">
        <v>1</v>
      </c>
      <c r="N2465" s="70"/>
      <c r="P2465" s="193">
        <f t="shared" si="187"/>
        <v>38.869999999999997</v>
      </c>
      <c r="Q2465" s="11"/>
      <c r="R2465" s="11"/>
      <c r="S2465" s="11"/>
      <c r="T2465" s="171">
        <f t="shared" si="188"/>
        <v>626</v>
      </c>
      <c r="U2465" s="11"/>
      <c r="V2465" s="11"/>
      <c r="W2465" s="11"/>
      <c r="Y2465" s="171">
        <v>38.869999999999997</v>
      </c>
      <c r="Z2465" s="171">
        <f t="shared" si="185"/>
        <v>72.319999999999993</v>
      </c>
      <c r="AA2465" s="172"/>
      <c r="AB2465" s="171">
        <f t="shared" si="186"/>
        <v>38.840000000000003</v>
      </c>
      <c r="AC2465" s="171">
        <v>45.78</v>
      </c>
      <c r="AD2465" s="171"/>
      <c r="AE2465" s="4"/>
      <c r="AF2465" s="4"/>
    </row>
    <row r="2466" spans="1:32">
      <c r="A2466" s="56"/>
      <c r="B2466" s="192"/>
      <c r="C2466" s="11" t="s">
        <v>209</v>
      </c>
      <c r="D2466" s="11"/>
      <c r="E2466" s="11" t="s">
        <v>191</v>
      </c>
      <c r="F2466" s="11">
        <v>266352</v>
      </c>
      <c r="G2466" s="11"/>
      <c r="H2466" s="11">
        <f t="shared" si="184"/>
        <v>876</v>
      </c>
      <c r="I2466" s="11"/>
      <c r="J2466" s="204">
        <v>31446.310000000009</v>
      </c>
      <c r="K2466" s="11"/>
      <c r="M2466" s="11">
        <v>128</v>
      </c>
      <c r="N2466" s="70"/>
      <c r="P2466" s="193">
        <f t="shared" si="187"/>
        <v>245.67429687500007</v>
      </c>
      <c r="Q2466" s="11"/>
      <c r="R2466" s="11"/>
      <c r="S2466" s="11"/>
      <c r="T2466" s="171">
        <f t="shared" si="188"/>
        <v>2080.875</v>
      </c>
      <c r="U2466" s="11"/>
      <c r="V2466" s="11"/>
      <c r="W2466" s="11"/>
      <c r="Y2466" s="171">
        <v>31446.310000000009</v>
      </c>
      <c r="Z2466" s="171">
        <f t="shared" si="185"/>
        <v>58507.63</v>
      </c>
      <c r="AA2466" s="172"/>
      <c r="AB2466" s="171">
        <f t="shared" si="186"/>
        <v>31425.85</v>
      </c>
      <c r="AC2466" s="171">
        <v>37035.910000000003</v>
      </c>
      <c r="AD2466" s="171"/>
      <c r="AE2466" s="4"/>
      <c r="AF2466" s="4"/>
    </row>
    <row r="2467" spans="1:32">
      <c r="A2467" s="56"/>
      <c r="B2467" s="192"/>
      <c r="C2467" s="11" t="s">
        <v>209</v>
      </c>
      <c r="D2467" s="11"/>
      <c r="E2467" s="11" t="s">
        <v>115</v>
      </c>
      <c r="F2467" s="11">
        <v>44</v>
      </c>
      <c r="G2467" s="11"/>
      <c r="H2467" s="11">
        <f t="shared" si="184"/>
        <v>0</v>
      </c>
      <c r="I2467" s="11"/>
      <c r="J2467" s="204">
        <v>19.62</v>
      </c>
      <c r="K2467" s="11"/>
      <c r="M2467" s="11">
        <v>1</v>
      </c>
      <c r="N2467" s="70"/>
      <c r="P2467" s="193">
        <f t="shared" si="187"/>
        <v>19.62</v>
      </c>
      <c r="Q2467" s="11"/>
      <c r="R2467" s="11"/>
      <c r="S2467" s="11"/>
      <c r="T2467" s="171">
        <f t="shared" si="188"/>
        <v>44</v>
      </c>
      <c r="U2467" s="11"/>
      <c r="V2467" s="11"/>
      <c r="W2467" s="11"/>
      <c r="Y2467" s="171">
        <v>19.62</v>
      </c>
      <c r="Z2467" s="171">
        <f t="shared" si="185"/>
        <v>36.5</v>
      </c>
      <c r="AA2467" s="172"/>
      <c r="AB2467" s="171">
        <f t="shared" si="186"/>
        <v>19.61</v>
      </c>
      <c r="AC2467" s="171">
        <v>23.11</v>
      </c>
      <c r="AD2467" s="171"/>
      <c r="AE2467" s="4"/>
      <c r="AF2467" s="4"/>
    </row>
    <row r="2468" spans="1:32">
      <c r="A2468" s="56"/>
      <c r="B2468" s="192"/>
      <c r="C2468" s="11" t="s">
        <v>211</v>
      </c>
      <c r="D2468" s="11"/>
      <c r="E2468" s="11" t="s">
        <v>212</v>
      </c>
      <c r="F2468" s="11">
        <v>23266</v>
      </c>
      <c r="G2468" s="11"/>
      <c r="H2468" s="11">
        <f t="shared" si="184"/>
        <v>77</v>
      </c>
      <c r="I2468" s="11"/>
      <c r="J2468" s="204">
        <v>4310.32</v>
      </c>
      <c r="K2468" s="11"/>
      <c r="M2468" s="11">
        <v>14</v>
      </c>
      <c r="N2468" s="70"/>
      <c r="P2468" s="193">
        <f t="shared" si="187"/>
        <v>307.88</v>
      </c>
      <c r="Q2468" s="11"/>
      <c r="R2468" s="11"/>
      <c r="S2468" s="11"/>
      <c r="T2468" s="171">
        <f t="shared" si="188"/>
        <v>1661.8571428571429</v>
      </c>
      <c r="U2468" s="11"/>
      <c r="V2468" s="11"/>
      <c r="W2468" s="11"/>
      <c r="Y2468" s="171">
        <v>4310.32</v>
      </c>
      <c r="Z2468" s="171">
        <f t="shared" si="185"/>
        <v>8019.59</v>
      </c>
      <c r="AA2468" s="172"/>
      <c r="AB2468" s="171">
        <f t="shared" si="186"/>
        <v>4307.5200000000004</v>
      </c>
      <c r="AC2468" s="171">
        <v>5076.4799999999996</v>
      </c>
      <c r="AD2468" s="171"/>
      <c r="AE2468" s="4"/>
      <c r="AF2468" s="4"/>
    </row>
    <row r="2469" spans="1:32">
      <c r="A2469" s="56"/>
      <c r="B2469" s="192"/>
      <c r="C2469" s="11" t="s">
        <v>211</v>
      </c>
      <c r="D2469" s="11"/>
      <c r="E2469" s="11" t="s">
        <v>64</v>
      </c>
      <c r="F2469" s="11"/>
      <c r="G2469" s="11"/>
      <c r="H2469" s="11">
        <f t="shared" ref="H2469:H2532" si="189">ROUND($H$2882*F2469/$F$2882,0)</f>
        <v>0</v>
      </c>
      <c r="I2469" s="11"/>
      <c r="J2469" s="204">
        <v>22.96</v>
      </c>
      <c r="K2469" s="11"/>
      <c r="M2469" s="11">
        <v>1</v>
      </c>
      <c r="N2469" s="70"/>
      <c r="P2469" s="193">
        <f t="shared" si="187"/>
        <v>22.96</v>
      </c>
      <c r="Q2469" s="11"/>
      <c r="R2469" s="11"/>
      <c r="S2469" s="11"/>
      <c r="T2469" s="171">
        <f t="shared" si="188"/>
        <v>0</v>
      </c>
      <c r="U2469" s="11"/>
      <c r="V2469" s="11"/>
      <c r="W2469" s="11"/>
      <c r="Y2469" s="171">
        <v>22.96</v>
      </c>
      <c r="Z2469" s="171">
        <f t="shared" ref="Z2469:Z2532" si="190">ROUND($Z$2882*Y2469/$Y$2882,2)</f>
        <v>42.72</v>
      </c>
      <c r="AA2469" s="172"/>
      <c r="AB2469" s="171">
        <f t="shared" ref="AB2469:AB2532" si="191">ROUND($AB$2882*Y2469/$Y$2882,2)</f>
        <v>22.95</v>
      </c>
      <c r="AC2469" s="171">
        <v>27.04</v>
      </c>
      <c r="AD2469" s="171"/>
      <c r="AE2469" s="4"/>
      <c r="AF2469" s="4"/>
    </row>
    <row r="2470" spans="1:32">
      <c r="A2470" s="56"/>
      <c r="B2470" s="192"/>
      <c r="C2470" s="11" t="s">
        <v>211</v>
      </c>
      <c r="D2470" s="11"/>
      <c r="E2470" s="11" t="s">
        <v>214</v>
      </c>
      <c r="F2470" s="11">
        <v>15988</v>
      </c>
      <c r="G2470" s="11"/>
      <c r="H2470" s="11">
        <f t="shared" si="189"/>
        <v>53</v>
      </c>
      <c r="I2470" s="11"/>
      <c r="J2470" s="204">
        <v>2356.88</v>
      </c>
      <c r="K2470" s="11"/>
      <c r="M2470" s="11">
        <v>5</v>
      </c>
      <c r="N2470" s="70"/>
      <c r="P2470" s="193">
        <f t="shared" ref="P2470:P2533" si="192">J2470/M2470</f>
        <v>471.37600000000003</v>
      </c>
      <c r="Q2470" s="11"/>
      <c r="R2470" s="11"/>
      <c r="S2470" s="11"/>
      <c r="T2470" s="171">
        <f t="shared" ref="T2470:T2533" si="193">F2470/M2470</f>
        <v>3197.6</v>
      </c>
      <c r="U2470" s="11"/>
      <c r="V2470" s="11"/>
      <c r="W2470" s="11"/>
      <c r="Y2470" s="171">
        <v>2356.88</v>
      </c>
      <c r="Z2470" s="171">
        <f t="shared" si="190"/>
        <v>4385.1099999999997</v>
      </c>
      <c r="AA2470" s="172"/>
      <c r="AB2470" s="171">
        <f t="shared" si="191"/>
        <v>2355.35</v>
      </c>
      <c r="AC2470" s="171">
        <v>2775.82</v>
      </c>
      <c r="AD2470" s="171"/>
      <c r="AE2470" s="4"/>
      <c r="AF2470" s="4"/>
    </row>
    <row r="2471" spans="1:32">
      <c r="A2471" s="56"/>
      <c r="B2471" s="192"/>
      <c r="C2471" s="11" t="s">
        <v>215</v>
      </c>
      <c r="D2471" s="11"/>
      <c r="E2471" s="11" t="s">
        <v>197</v>
      </c>
      <c r="F2471" s="11">
        <v>25223</v>
      </c>
      <c r="G2471" s="11"/>
      <c r="H2471" s="11">
        <f t="shared" si="189"/>
        <v>83</v>
      </c>
      <c r="I2471" s="11"/>
      <c r="J2471" s="204">
        <v>5021.2300000000005</v>
      </c>
      <c r="K2471" s="11"/>
      <c r="M2471" s="11">
        <v>56</v>
      </c>
      <c r="N2471" s="70"/>
      <c r="P2471" s="193">
        <f t="shared" si="192"/>
        <v>89.664821428571443</v>
      </c>
      <c r="Q2471" s="11"/>
      <c r="R2471" s="11"/>
      <c r="S2471" s="11"/>
      <c r="T2471" s="171">
        <f t="shared" si="193"/>
        <v>450.41071428571428</v>
      </c>
      <c r="U2471" s="11"/>
      <c r="V2471" s="11"/>
      <c r="W2471" s="11"/>
      <c r="Y2471" s="171">
        <v>5021.2300000000005</v>
      </c>
      <c r="Z2471" s="171">
        <f t="shared" si="190"/>
        <v>9342.2800000000007</v>
      </c>
      <c r="AA2471" s="172"/>
      <c r="AB2471" s="171">
        <f t="shared" si="191"/>
        <v>5017.96</v>
      </c>
      <c r="AC2471" s="171">
        <v>5913.76</v>
      </c>
      <c r="AD2471" s="171"/>
      <c r="AE2471" s="4"/>
      <c r="AF2471" s="4"/>
    </row>
    <row r="2472" spans="1:32">
      <c r="A2472" s="56"/>
      <c r="B2472" s="192"/>
      <c r="C2472" s="11" t="s">
        <v>216</v>
      </c>
      <c r="D2472" s="11"/>
      <c r="E2472" s="11" t="s">
        <v>154</v>
      </c>
      <c r="F2472" s="11">
        <v>18754</v>
      </c>
      <c r="G2472" s="11"/>
      <c r="H2472" s="11">
        <f t="shared" si="189"/>
        <v>62</v>
      </c>
      <c r="I2472" s="11"/>
      <c r="J2472" s="204">
        <v>2268.7199999999998</v>
      </c>
      <c r="K2472" s="11"/>
      <c r="M2472" s="11">
        <v>13</v>
      </c>
      <c r="N2472" s="70"/>
      <c r="P2472" s="193">
        <f t="shared" si="192"/>
        <v>174.51692307692306</v>
      </c>
      <c r="Q2472" s="11"/>
      <c r="R2472" s="11"/>
      <c r="S2472" s="11"/>
      <c r="T2472" s="171">
        <f t="shared" si="193"/>
        <v>1442.6153846153845</v>
      </c>
      <c r="U2472" s="11"/>
      <c r="V2472" s="11"/>
      <c r="W2472" s="11"/>
      <c r="Y2472" s="171">
        <v>2268.7199999999998</v>
      </c>
      <c r="Z2472" s="171">
        <f t="shared" si="190"/>
        <v>4221.08</v>
      </c>
      <c r="AA2472" s="172"/>
      <c r="AB2472" s="171">
        <f t="shared" si="191"/>
        <v>2267.2399999999998</v>
      </c>
      <c r="AC2472" s="171">
        <v>2671.99</v>
      </c>
      <c r="AD2472" s="171"/>
      <c r="AE2472" s="4"/>
      <c r="AF2472" s="4"/>
    </row>
    <row r="2473" spans="1:32">
      <c r="A2473" s="56"/>
      <c r="B2473" s="192"/>
      <c r="C2473" s="11" t="s">
        <v>217</v>
      </c>
      <c r="D2473" s="11"/>
      <c r="E2473" s="11" t="s">
        <v>86</v>
      </c>
      <c r="F2473" s="11">
        <v>36819</v>
      </c>
      <c r="G2473" s="11"/>
      <c r="H2473" s="11">
        <f t="shared" si="189"/>
        <v>121</v>
      </c>
      <c r="I2473" s="11"/>
      <c r="J2473" s="204">
        <v>6428.17</v>
      </c>
      <c r="K2473" s="11"/>
      <c r="M2473" s="11">
        <v>45</v>
      </c>
      <c r="N2473" s="70"/>
      <c r="P2473" s="193">
        <f t="shared" si="192"/>
        <v>142.84822222222223</v>
      </c>
      <c r="Q2473" s="11"/>
      <c r="R2473" s="11"/>
      <c r="S2473" s="11"/>
      <c r="T2473" s="171">
        <f t="shared" si="193"/>
        <v>818.2</v>
      </c>
      <c r="U2473" s="11"/>
      <c r="V2473" s="11"/>
      <c r="W2473" s="11"/>
      <c r="Y2473" s="171">
        <v>6428.17</v>
      </c>
      <c r="Z2473" s="171">
        <f t="shared" si="190"/>
        <v>11959.97</v>
      </c>
      <c r="AA2473" s="172"/>
      <c r="AB2473" s="171">
        <f t="shared" si="191"/>
        <v>6423.99</v>
      </c>
      <c r="AC2473" s="171">
        <v>7570.78</v>
      </c>
      <c r="AD2473" s="171"/>
      <c r="AE2473" s="4"/>
      <c r="AF2473" s="4"/>
    </row>
    <row r="2474" spans="1:32">
      <c r="A2474" s="56"/>
      <c r="B2474" s="192"/>
      <c r="C2474" s="11" t="s">
        <v>217</v>
      </c>
      <c r="D2474" s="11"/>
      <c r="E2474" s="11" t="s">
        <v>231</v>
      </c>
      <c r="F2474" s="11">
        <v>5</v>
      </c>
      <c r="G2474" s="11"/>
      <c r="H2474" s="11">
        <f t="shared" si="189"/>
        <v>0</v>
      </c>
      <c r="I2474" s="11"/>
      <c r="J2474" s="204">
        <v>10.43</v>
      </c>
      <c r="K2474" s="11"/>
      <c r="M2474" s="11">
        <v>1</v>
      </c>
      <c r="N2474" s="70"/>
      <c r="P2474" s="193">
        <f t="shared" si="192"/>
        <v>10.43</v>
      </c>
      <c r="Q2474" s="11"/>
      <c r="R2474" s="11"/>
      <c r="S2474" s="11"/>
      <c r="T2474" s="171">
        <f t="shared" si="193"/>
        <v>5</v>
      </c>
      <c r="U2474" s="11"/>
      <c r="V2474" s="11"/>
      <c r="W2474" s="11"/>
      <c r="Y2474" s="171">
        <v>10.43</v>
      </c>
      <c r="Z2474" s="171">
        <f t="shared" si="190"/>
        <v>19.41</v>
      </c>
      <c r="AA2474" s="172"/>
      <c r="AB2474" s="171">
        <f t="shared" si="191"/>
        <v>10.42</v>
      </c>
      <c r="AC2474" s="171">
        <v>12.28</v>
      </c>
      <c r="AD2474" s="171"/>
      <c r="AE2474" s="4"/>
      <c r="AF2474" s="4"/>
    </row>
    <row r="2475" spans="1:32">
      <c r="A2475" s="56"/>
      <c r="B2475" s="192"/>
      <c r="C2475" s="11" t="s">
        <v>218</v>
      </c>
      <c r="D2475" s="11"/>
      <c r="E2475" s="11" t="s">
        <v>220</v>
      </c>
      <c r="F2475" s="11">
        <v>892940</v>
      </c>
      <c r="G2475" s="11"/>
      <c r="H2475" s="11">
        <f t="shared" si="189"/>
        <v>2937</v>
      </c>
      <c r="I2475" s="11"/>
      <c r="J2475" s="204">
        <v>39886.659999999989</v>
      </c>
      <c r="K2475" s="11"/>
      <c r="M2475" s="11">
        <v>20</v>
      </c>
      <c r="N2475" s="70"/>
      <c r="P2475" s="193">
        <f t="shared" si="192"/>
        <v>1994.3329999999994</v>
      </c>
      <c r="Q2475" s="11"/>
      <c r="R2475" s="11"/>
      <c r="S2475" s="11"/>
      <c r="T2475" s="171">
        <f t="shared" si="193"/>
        <v>44647</v>
      </c>
      <c r="U2475" s="11"/>
      <c r="V2475" s="11"/>
      <c r="W2475" s="11"/>
      <c r="Y2475" s="171">
        <v>39886.659999999989</v>
      </c>
      <c r="Z2475" s="171">
        <f t="shared" si="190"/>
        <v>74211.38</v>
      </c>
      <c r="AA2475" s="172"/>
      <c r="AB2475" s="171">
        <f t="shared" si="191"/>
        <v>39860.71</v>
      </c>
      <c r="AC2475" s="171">
        <v>46976.54</v>
      </c>
      <c r="AD2475" s="171"/>
      <c r="AE2475" s="4"/>
      <c r="AF2475" s="4"/>
    </row>
    <row r="2476" spans="1:32">
      <c r="A2476" s="56"/>
      <c r="B2476" s="192"/>
      <c r="C2476" s="11" t="s">
        <v>221</v>
      </c>
      <c r="D2476" s="11"/>
      <c r="E2476" s="11" t="s">
        <v>115</v>
      </c>
      <c r="F2476" s="11">
        <v>913</v>
      </c>
      <c r="G2476" s="11"/>
      <c r="H2476" s="11">
        <f t="shared" si="189"/>
        <v>3</v>
      </c>
      <c r="I2476" s="11"/>
      <c r="J2476" s="204">
        <v>185.55</v>
      </c>
      <c r="K2476" s="11"/>
      <c r="M2476" s="11">
        <v>1</v>
      </c>
      <c r="N2476" s="70"/>
      <c r="P2476" s="193">
        <f t="shared" si="192"/>
        <v>185.55</v>
      </c>
      <c r="Q2476" s="11"/>
      <c r="R2476" s="11"/>
      <c r="S2476" s="11"/>
      <c r="T2476" s="171">
        <f t="shared" si="193"/>
        <v>913</v>
      </c>
      <c r="U2476" s="11"/>
      <c r="V2476" s="11"/>
      <c r="W2476" s="11"/>
      <c r="Y2476" s="171">
        <v>185.55</v>
      </c>
      <c r="Z2476" s="171">
        <f t="shared" si="190"/>
        <v>345.23</v>
      </c>
      <c r="AA2476" s="172"/>
      <c r="AB2476" s="171">
        <f t="shared" si="191"/>
        <v>185.43</v>
      </c>
      <c r="AC2476" s="171">
        <v>218.53</v>
      </c>
      <c r="AD2476" s="171"/>
      <c r="AE2476" s="4"/>
      <c r="AF2476" s="4"/>
    </row>
    <row r="2477" spans="1:32">
      <c r="A2477" s="56"/>
      <c r="B2477" s="192"/>
      <c r="C2477" s="11" t="s">
        <v>221</v>
      </c>
      <c r="D2477" s="11"/>
      <c r="E2477" s="11" t="s">
        <v>222</v>
      </c>
      <c r="F2477" s="11">
        <v>66396</v>
      </c>
      <c r="G2477" s="11"/>
      <c r="H2477" s="11">
        <f t="shared" si="189"/>
        <v>218</v>
      </c>
      <c r="I2477" s="11"/>
      <c r="J2477" s="204">
        <v>7498.3999999999987</v>
      </c>
      <c r="K2477" s="11"/>
      <c r="M2477" s="11">
        <v>31</v>
      </c>
      <c r="N2477" s="70"/>
      <c r="P2477" s="193">
        <f t="shared" si="192"/>
        <v>241.8838709677419</v>
      </c>
      <c r="Q2477" s="11"/>
      <c r="R2477" s="11"/>
      <c r="S2477" s="11"/>
      <c r="T2477" s="171">
        <f t="shared" si="193"/>
        <v>2141.8064516129034</v>
      </c>
      <c r="U2477" s="11"/>
      <c r="V2477" s="11"/>
      <c r="W2477" s="11"/>
      <c r="Y2477" s="171">
        <v>7498.3999999999987</v>
      </c>
      <c r="Z2477" s="171">
        <f t="shared" si="190"/>
        <v>13951.2</v>
      </c>
      <c r="AA2477" s="172"/>
      <c r="AB2477" s="171">
        <f t="shared" si="191"/>
        <v>7493.52</v>
      </c>
      <c r="AC2477" s="171">
        <v>8831.25</v>
      </c>
      <c r="AD2477" s="171"/>
      <c r="AE2477" s="4"/>
      <c r="AF2477" s="4"/>
    </row>
    <row r="2478" spans="1:32">
      <c r="A2478" s="56"/>
      <c r="B2478" s="192"/>
      <c r="C2478" s="11" t="s">
        <v>223</v>
      </c>
      <c r="D2478" s="11"/>
      <c r="E2478" s="11" t="s">
        <v>224</v>
      </c>
      <c r="F2478" s="11">
        <v>135387</v>
      </c>
      <c r="G2478" s="11"/>
      <c r="H2478" s="11">
        <f t="shared" si="189"/>
        <v>445</v>
      </c>
      <c r="I2478" s="11"/>
      <c r="J2478" s="204">
        <v>19022.189999999991</v>
      </c>
      <c r="K2478" s="11"/>
      <c r="M2478" s="11">
        <v>84</v>
      </c>
      <c r="N2478" s="70"/>
      <c r="P2478" s="193">
        <f t="shared" si="192"/>
        <v>226.45464285714274</v>
      </c>
      <c r="Q2478" s="11"/>
      <c r="R2478" s="11"/>
      <c r="S2478" s="11"/>
      <c r="T2478" s="171">
        <f t="shared" si="193"/>
        <v>1611.75</v>
      </c>
      <c r="U2478" s="11"/>
      <c r="V2478" s="11"/>
      <c r="W2478" s="11"/>
      <c r="Y2478" s="171">
        <v>19022.189999999991</v>
      </c>
      <c r="Z2478" s="171">
        <f t="shared" si="190"/>
        <v>35391.86</v>
      </c>
      <c r="AA2478" s="172"/>
      <c r="AB2478" s="171">
        <f t="shared" si="191"/>
        <v>19009.810000000001</v>
      </c>
      <c r="AC2478" s="171">
        <v>22403.4</v>
      </c>
      <c r="AD2478" s="171"/>
      <c r="AE2478" s="4"/>
      <c r="AF2478" s="4"/>
    </row>
    <row r="2479" spans="1:32">
      <c r="A2479" s="56"/>
      <c r="B2479" s="192"/>
      <c r="C2479" s="11" t="s">
        <v>225</v>
      </c>
      <c r="D2479" s="11"/>
      <c r="E2479" s="11" t="s">
        <v>165</v>
      </c>
      <c r="F2479" s="11">
        <v>12979</v>
      </c>
      <c r="G2479" s="11"/>
      <c r="H2479" s="11">
        <f t="shared" si="189"/>
        <v>43</v>
      </c>
      <c r="I2479" s="11"/>
      <c r="J2479" s="204">
        <v>2883.5299999999997</v>
      </c>
      <c r="K2479" s="11"/>
      <c r="M2479" s="11">
        <v>5</v>
      </c>
      <c r="N2479" s="70"/>
      <c r="P2479" s="193">
        <f t="shared" si="192"/>
        <v>576.7059999999999</v>
      </c>
      <c r="Q2479" s="11"/>
      <c r="R2479" s="11"/>
      <c r="S2479" s="11"/>
      <c r="T2479" s="171">
        <f t="shared" si="193"/>
        <v>2595.8000000000002</v>
      </c>
      <c r="U2479" s="11"/>
      <c r="V2479" s="11"/>
      <c r="W2479" s="11"/>
      <c r="Y2479" s="171">
        <v>2883.5299999999997</v>
      </c>
      <c r="Z2479" s="171">
        <f t="shared" si="190"/>
        <v>5364.97</v>
      </c>
      <c r="AA2479" s="172"/>
      <c r="AB2479" s="171">
        <f t="shared" si="191"/>
        <v>2881.65</v>
      </c>
      <c r="AC2479" s="171">
        <v>3396.08</v>
      </c>
      <c r="AD2479" s="171"/>
      <c r="AE2479" s="4"/>
      <c r="AF2479" s="4"/>
    </row>
    <row r="2480" spans="1:32">
      <c r="A2480" s="56"/>
      <c r="B2480" s="192"/>
      <c r="C2480" s="11" t="s">
        <v>226</v>
      </c>
      <c r="D2480" s="11"/>
      <c r="E2480" s="11" t="s">
        <v>141</v>
      </c>
      <c r="F2480" s="11">
        <v>11442</v>
      </c>
      <c r="G2480" s="11"/>
      <c r="H2480" s="11">
        <f t="shared" si="189"/>
        <v>38</v>
      </c>
      <c r="I2480" s="11"/>
      <c r="J2480" s="204">
        <v>2074.7799999999997</v>
      </c>
      <c r="K2480" s="11"/>
      <c r="M2480" s="11">
        <v>11</v>
      </c>
      <c r="N2480" s="70"/>
      <c r="P2480" s="193">
        <f t="shared" si="192"/>
        <v>188.61636363636362</v>
      </c>
      <c r="Q2480" s="11"/>
      <c r="R2480" s="11"/>
      <c r="S2480" s="11"/>
      <c r="T2480" s="171">
        <f t="shared" si="193"/>
        <v>1040.1818181818182</v>
      </c>
      <c r="U2480" s="11"/>
      <c r="V2480" s="11"/>
      <c r="W2480" s="11"/>
      <c r="Y2480" s="171">
        <v>2074.7799999999997</v>
      </c>
      <c r="Z2480" s="171">
        <f t="shared" si="190"/>
        <v>3860.25</v>
      </c>
      <c r="AA2480" s="172"/>
      <c r="AB2480" s="171">
        <f t="shared" si="191"/>
        <v>2073.4299999999998</v>
      </c>
      <c r="AC2480" s="171">
        <v>2443.5700000000002</v>
      </c>
      <c r="AD2480" s="171"/>
      <c r="AE2480" s="4"/>
      <c r="AF2480" s="4"/>
    </row>
    <row r="2481" spans="1:32">
      <c r="A2481" s="56"/>
      <c r="B2481" s="192"/>
      <c r="C2481" s="11" t="s">
        <v>227</v>
      </c>
      <c r="D2481" s="11"/>
      <c r="E2481" s="11" t="s">
        <v>70</v>
      </c>
      <c r="F2481" s="11">
        <v>3652</v>
      </c>
      <c r="G2481" s="11"/>
      <c r="H2481" s="11">
        <f t="shared" si="189"/>
        <v>12</v>
      </c>
      <c r="I2481" s="11"/>
      <c r="J2481" s="204">
        <v>356.92</v>
      </c>
      <c r="K2481" s="11"/>
      <c r="M2481" s="11">
        <v>3</v>
      </c>
      <c r="N2481" s="70"/>
      <c r="P2481" s="193">
        <f t="shared" si="192"/>
        <v>118.97333333333334</v>
      </c>
      <c r="Q2481" s="11"/>
      <c r="R2481" s="11"/>
      <c r="S2481" s="11"/>
      <c r="T2481" s="171">
        <f t="shared" si="193"/>
        <v>1217.3333333333333</v>
      </c>
      <c r="U2481" s="11"/>
      <c r="V2481" s="11"/>
      <c r="W2481" s="11"/>
      <c r="Y2481" s="171">
        <v>356.92</v>
      </c>
      <c r="Z2481" s="171">
        <f t="shared" si="190"/>
        <v>664.07</v>
      </c>
      <c r="AA2481" s="172"/>
      <c r="AB2481" s="171">
        <f t="shared" si="191"/>
        <v>356.69</v>
      </c>
      <c r="AC2481" s="171">
        <v>420.36</v>
      </c>
      <c r="AD2481" s="171"/>
      <c r="AE2481" s="4"/>
      <c r="AF2481" s="4"/>
    </row>
    <row r="2482" spans="1:32">
      <c r="A2482" s="56"/>
      <c r="B2482" s="192"/>
      <c r="C2482" s="11" t="s">
        <v>585</v>
      </c>
      <c r="D2482" s="11"/>
      <c r="E2482" s="11" t="s">
        <v>75</v>
      </c>
      <c r="F2482" s="11">
        <v>99</v>
      </c>
      <c r="G2482" s="11"/>
      <c r="H2482" s="11">
        <f t="shared" si="189"/>
        <v>0</v>
      </c>
      <c r="I2482" s="11"/>
      <c r="J2482" s="204">
        <v>25.74</v>
      </c>
      <c r="K2482" s="11"/>
      <c r="M2482" s="11">
        <v>1</v>
      </c>
      <c r="N2482" s="70"/>
      <c r="P2482" s="193">
        <f t="shared" si="192"/>
        <v>25.74</v>
      </c>
      <c r="Q2482" s="11"/>
      <c r="R2482" s="11"/>
      <c r="S2482" s="11"/>
      <c r="T2482" s="171">
        <f t="shared" si="193"/>
        <v>99</v>
      </c>
      <c r="U2482" s="11"/>
      <c r="V2482" s="11"/>
      <c r="W2482" s="11"/>
      <c r="Y2482" s="171">
        <v>25.74</v>
      </c>
      <c r="Z2482" s="171">
        <f t="shared" si="190"/>
        <v>47.89</v>
      </c>
      <c r="AA2482" s="172"/>
      <c r="AB2482" s="171">
        <f t="shared" si="191"/>
        <v>25.72</v>
      </c>
      <c r="AC2482" s="171">
        <v>30.32</v>
      </c>
      <c r="AD2482" s="171"/>
      <c r="AE2482" s="4"/>
      <c r="AF2482" s="4"/>
    </row>
    <row r="2483" spans="1:32">
      <c r="A2483" s="56"/>
      <c r="B2483" s="192"/>
      <c r="C2483" s="11" t="s">
        <v>228</v>
      </c>
      <c r="D2483" s="11"/>
      <c r="E2483" s="11" t="s">
        <v>64</v>
      </c>
      <c r="F2483" s="11">
        <v>710</v>
      </c>
      <c r="G2483" s="11"/>
      <c r="H2483" s="11">
        <f t="shared" si="189"/>
        <v>2</v>
      </c>
      <c r="I2483" s="11"/>
      <c r="J2483" s="204">
        <v>142.81</v>
      </c>
      <c r="K2483" s="11"/>
      <c r="M2483" s="11">
        <v>1</v>
      </c>
      <c r="N2483" s="70"/>
      <c r="P2483" s="193">
        <f t="shared" si="192"/>
        <v>142.81</v>
      </c>
      <c r="Q2483" s="11"/>
      <c r="R2483" s="11"/>
      <c r="S2483" s="11"/>
      <c r="T2483" s="171">
        <f t="shared" si="193"/>
        <v>710</v>
      </c>
      <c r="U2483" s="11"/>
      <c r="V2483" s="11"/>
      <c r="W2483" s="11"/>
      <c r="Y2483" s="171">
        <v>142.81</v>
      </c>
      <c r="Z2483" s="171">
        <f t="shared" si="190"/>
        <v>265.70999999999998</v>
      </c>
      <c r="AA2483" s="172"/>
      <c r="AB2483" s="171">
        <f t="shared" si="191"/>
        <v>142.72</v>
      </c>
      <c r="AC2483" s="171">
        <v>168.19</v>
      </c>
      <c r="AD2483" s="171"/>
      <c r="AE2483" s="4"/>
      <c r="AF2483" s="4"/>
    </row>
    <row r="2484" spans="1:32">
      <c r="A2484" s="56"/>
      <c r="B2484" s="192"/>
      <c r="C2484" s="11" t="s">
        <v>229</v>
      </c>
      <c r="D2484" s="11"/>
      <c r="E2484" s="11" t="s">
        <v>144</v>
      </c>
      <c r="F2484" s="11">
        <v>410</v>
      </c>
      <c r="G2484" s="11"/>
      <c r="H2484" s="11">
        <f t="shared" si="189"/>
        <v>1</v>
      </c>
      <c r="I2484" s="11"/>
      <c r="J2484" s="204">
        <v>87.93</v>
      </c>
      <c r="K2484" s="11"/>
      <c r="M2484" s="11">
        <v>2</v>
      </c>
      <c r="N2484" s="70"/>
      <c r="P2484" s="193">
        <f t="shared" si="192"/>
        <v>43.965000000000003</v>
      </c>
      <c r="Q2484" s="11"/>
      <c r="R2484" s="11"/>
      <c r="S2484" s="11"/>
      <c r="T2484" s="171">
        <f t="shared" si="193"/>
        <v>205</v>
      </c>
      <c r="U2484" s="11"/>
      <c r="V2484" s="11"/>
      <c r="W2484" s="11"/>
      <c r="Y2484" s="171">
        <v>87.93</v>
      </c>
      <c r="Z2484" s="171">
        <f t="shared" si="190"/>
        <v>163.6</v>
      </c>
      <c r="AA2484" s="172"/>
      <c r="AB2484" s="171">
        <f t="shared" si="191"/>
        <v>87.87</v>
      </c>
      <c r="AC2484" s="171">
        <v>103.56</v>
      </c>
      <c r="AD2484" s="171"/>
      <c r="AE2484" s="4"/>
      <c r="AF2484" s="4"/>
    </row>
    <row r="2485" spans="1:32">
      <c r="A2485" s="56"/>
      <c r="B2485" s="192"/>
      <c r="C2485" s="11" t="s">
        <v>230</v>
      </c>
      <c r="D2485" s="11"/>
      <c r="E2485" s="11" t="s">
        <v>231</v>
      </c>
      <c r="F2485" s="11">
        <v>1862</v>
      </c>
      <c r="G2485" s="11"/>
      <c r="H2485" s="11">
        <f t="shared" si="189"/>
        <v>6</v>
      </c>
      <c r="I2485" s="11"/>
      <c r="J2485" s="204">
        <v>360.39000000000004</v>
      </c>
      <c r="K2485" s="11"/>
      <c r="M2485" s="11">
        <v>3</v>
      </c>
      <c r="N2485" s="70"/>
      <c r="P2485" s="193">
        <f t="shared" si="192"/>
        <v>120.13000000000001</v>
      </c>
      <c r="Q2485" s="11"/>
      <c r="R2485" s="11"/>
      <c r="S2485" s="11"/>
      <c r="T2485" s="171">
        <f t="shared" si="193"/>
        <v>620.66666666666663</v>
      </c>
      <c r="U2485" s="11"/>
      <c r="V2485" s="11"/>
      <c r="W2485" s="11"/>
      <c r="Y2485" s="171">
        <v>360.39000000000004</v>
      </c>
      <c r="Z2485" s="171">
        <f t="shared" si="190"/>
        <v>670.53</v>
      </c>
      <c r="AA2485" s="172"/>
      <c r="AB2485" s="171">
        <f t="shared" si="191"/>
        <v>360.16</v>
      </c>
      <c r="AC2485" s="171">
        <v>424.45</v>
      </c>
      <c r="AD2485" s="171"/>
      <c r="AE2485" s="4"/>
      <c r="AF2485" s="4"/>
    </row>
    <row r="2486" spans="1:32">
      <c r="A2486" s="56"/>
      <c r="B2486" s="192"/>
      <c r="C2486" s="11" t="s">
        <v>232</v>
      </c>
      <c r="D2486" s="11"/>
      <c r="E2486" s="11" t="s">
        <v>197</v>
      </c>
      <c r="F2486" s="11">
        <v>1353106</v>
      </c>
      <c r="G2486" s="11"/>
      <c r="H2486" s="11">
        <f t="shared" si="189"/>
        <v>4451</v>
      </c>
      <c r="I2486" s="11"/>
      <c r="J2486" s="204">
        <v>150147.18999999994</v>
      </c>
      <c r="K2486" s="11"/>
      <c r="M2486" s="11">
        <v>507</v>
      </c>
      <c r="N2486" s="70"/>
      <c r="P2486" s="193">
        <f t="shared" si="192"/>
        <v>296.14830374753438</v>
      </c>
      <c r="Q2486" s="11"/>
      <c r="R2486" s="11"/>
      <c r="S2486" s="11"/>
      <c r="T2486" s="171">
        <f t="shared" si="193"/>
        <v>2668.8481262327418</v>
      </c>
      <c r="U2486" s="11"/>
      <c r="V2486" s="11"/>
      <c r="W2486" s="11"/>
      <c r="Y2486" s="171">
        <v>150147.18999999994</v>
      </c>
      <c r="Z2486" s="171">
        <f t="shared" si="190"/>
        <v>279357.31</v>
      </c>
      <c r="AA2486" s="172"/>
      <c r="AB2486" s="171">
        <f t="shared" si="191"/>
        <v>150049.5</v>
      </c>
      <c r="AC2486" s="171">
        <v>176835.96</v>
      </c>
      <c r="AD2486" s="171"/>
      <c r="AE2486" s="4"/>
      <c r="AF2486" s="4"/>
    </row>
    <row r="2487" spans="1:32">
      <c r="A2487" s="56"/>
      <c r="B2487" s="192"/>
      <c r="C2487" s="11" t="s">
        <v>232</v>
      </c>
      <c r="D2487" s="11"/>
      <c r="E2487" s="11" t="s">
        <v>182</v>
      </c>
      <c r="F2487" s="11">
        <v>88</v>
      </c>
      <c r="G2487" s="11"/>
      <c r="H2487" s="11">
        <f t="shared" si="189"/>
        <v>0</v>
      </c>
      <c r="I2487" s="11"/>
      <c r="J2487" s="204">
        <v>23.8</v>
      </c>
      <c r="K2487" s="11"/>
      <c r="M2487" s="11">
        <v>1</v>
      </c>
      <c r="N2487" s="70"/>
      <c r="P2487" s="193">
        <f t="shared" si="192"/>
        <v>23.8</v>
      </c>
      <c r="Q2487" s="11"/>
      <c r="R2487" s="11"/>
      <c r="S2487" s="11"/>
      <c r="T2487" s="171">
        <f t="shared" si="193"/>
        <v>88</v>
      </c>
      <c r="U2487" s="11"/>
      <c r="V2487" s="11"/>
      <c r="W2487" s="11"/>
      <c r="Y2487" s="171">
        <v>23.8</v>
      </c>
      <c r="Z2487" s="171">
        <f t="shared" si="190"/>
        <v>44.28</v>
      </c>
      <c r="AA2487" s="172"/>
      <c r="AB2487" s="171">
        <f t="shared" si="191"/>
        <v>23.78</v>
      </c>
      <c r="AC2487" s="171">
        <v>28.03</v>
      </c>
      <c r="AD2487" s="171"/>
      <c r="AE2487" s="4"/>
      <c r="AF2487" s="4"/>
    </row>
    <row r="2488" spans="1:32">
      <c r="A2488" s="56"/>
      <c r="B2488" s="192"/>
      <c r="C2488" s="11" t="s">
        <v>233</v>
      </c>
      <c r="D2488" s="11"/>
      <c r="E2488" s="11" t="s">
        <v>66</v>
      </c>
      <c r="F2488" s="11">
        <v>5709648</v>
      </c>
      <c r="G2488" s="11"/>
      <c r="H2488" s="11">
        <f t="shared" si="189"/>
        <v>18783</v>
      </c>
      <c r="I2488" s="11"/>
      <c r="J2488" s="204">
        <v>606809.07000000041</v>
      </c>
      <c r="K2488" s="11"/>
      <c r="M2488" s="11">
        <v>945</v>
      </c>
      <c r="N2488" s="70"/>
      <c r="P2488" s="193">
        <f t="shared" si="192"/>
        <v>642.12600000000043</v>
      </c>
      <c r="Q2488" s="11"/>
      <c r="R2488" s="11"/>
      <c r="S2488" s="11"/>
      <c r="T2488" s="171">
        <f t="shared" si="193"/>
        <v>6041.9555555555553</v>
      </c>
      <c r="U2488" s="11"/>
      <c r="V2488" s="11"/>
      <c r="W2488" s="11"/>
      <c r="Y2488" s="171">
        <v>606809.07000000041</v>
      </c>
      <c r="Z2488" s="171">
        <f t="shared" si="190"/>
        <v>1129002.49</v>
      </c>
      <c r="AA2488" s="172"/>
      <c r="AB2488" s="171">
        <f t="shared" si="191"/>
        <v>606414.26</v>
      </c>
      <c r="AC2488" s="171">
        <v>714669.81</v>
      </c>
      <c r="AD2488" s="171"/>
      <c r="AE2488" s="4"/>
      <c r="AF2488" s="4"/>
    </row>
    <row r="2489" spans="1:32">
      <c r="A2489" s="56"/>
      <c r="B2489" s="192"/>
      <c r="C2489" s="11" t="s">
        <v>233</v>
      </c>
      <c r="D2489" s="11"/>
      <c r="E2489" s="11" t="s">
        <v>108</v>
      </c>
      <c r="F2489" s="11">
        <v>1126</v>
      </c>
      <c r="G2489" s="11"/>
      <c r="H2489" s="11">
        <f t="shared" si="189"/>
        <v>4</v>
      </c>
      <c r="I2489" s="11"/>
      <c r="J2489" s="204">
        <v>206</v>
      </c>
      <c r="K2489" s="11"/>
      <c r="M2489" s="11">
        <v>1</v>
      </c>
      <c r="N2489" s="70"/>
      <c r="P2489" s="193">
        <f t="shared" si="192"/>
        <v>206</v>
      </c>
      <c r="Q2489" s="11"/>
      <c r="R2489" s="11"/>
      <c r="S2489" s="11"/>
      <c r="T2489" s="171">
        <f t="shared" si="193"/>
        <v>1126</v>
      </c>
      <c r="U2489" s="11"/>
      <c r="V2489" s="11"/>
      <c r="W2489" s="11"/>
      <c r="Y2489" s="171">
        <v>206</v>
      </c>
      <c r="Z2489" s="171">
        <f t="shared" si="190"/>
        <v>383.27</v>
      </c>
      <c r="AA2489" s="172"/>
      <c r="AB2489" s="171">
        <f t="shared" si="191"/>
        <v>205.87</v>
      </c>
      <c r="AC2489" s="171">
        <v>242.62</v>
      </c>
      <c r="AD2489" s="171"/>
      <c r="AE2489" s="4"/>
      <c r="AF2489" s="4"/>
    </row>
    <row r="2490" spans="1:32">
      <c r="A2490" s="56"/>
      <c r="B2490" s="192"/>
      <c r="C2490" s="11" t="s">
        <v>234</v>
      </c>
      <c r="D2490" s="11"/>
      <c r="E2490" s="11" t="s">
        <v>115</v>
      </c>
      <c r="F2490" s="11">
        <v>28453</v>
      </c>
      <c r="G2490" s="11"/>
      <c r="H2490" s="11">
        <f t="shared" si="189"/>
        <v>94</v>
      </c>
      <c r="I2490" s="11"/>
      <c r="J2490" s="204">
        <v>3827.2799999999993</v>
      </c>
      <c r="K2490" s="11"/>
      <c r="M2490" s="11">
        <v>28</v>
      </c>
      <c r="N2490" s="70"/>
      <c r="P2490" s="193">
        <f t="shared" si="192"/>
        <v>136.68857142857141</v>
      </c>
      <c r="Q2490" s="11"/>
      <c r="R2490" s="11"/>
      <c r="S2490" s="11"/>
      <c r="T2490" s="171">
        <f t="shared" si="193"/>
        <v>1016.1785714285714</v>
      </c>
      <c r="U2490" s="11"/>
      <c r="V2490" s="11"/>
      <c r="W2490" s="11"/>
      <c r="Y2490" s="171">
        <v>3827.2799999999993</v>
      </c>
      <c r="Z2490" s="171">
        <f t="shared" si="190"/>
        <v>7120.87</v>
      </c>
      <c r="AA2490" s="172"/>
      <c r="AB2490" s="171">
        <f t="shared" si="191"/>
        <v>3824.79</v>
      </c>
      <c r="AC2490" s="171">
        <v>4507.58</v>
      </c>
      <c r="AD2490" s="171"/>
      <c r="AE2490" s="4"/>
      <c r="AF2490" s="4"/>
    </row>
    <row r="2491" spans="1:32">
      <c r="A2491" s="56"/>
      <c r="B2491" s="192"/>
      <c r="C2491" s="11" t="s">
        <v>235</v>
      </c>
      <c r="D2491" s="11"/>
      <c r="E2491" s="11" t="s">
        <v>81</v>
      </c>
      <c r="F2491" s="11">
        <v>4021</v>
      </c>
      <c r="G2491" s="11"/>
      <c r="H2491" s="11">
        <f t="shared" si="189"/>
        <v>13</v>
      </c>
      <c r="I2491" s="11"/>
      <c r="J2491" s="204">
        <v>755.01</v>
      </c>
      <c r="K2491" s="11"/>
      <c r="M2491" s="11">
        <v>3</v>
      </c>
      <c r="N2491" s="70"/>
      <c r="P2491" s="193">
        <f t="shared" si="192"/>
        <v>251.67</v>
      </c>
      <c r="Q2491" s="11"/>
      <c r="R2491" s="11"/>
      <c r="S2491" s="11"/>
      <c r="T2491" s="171">
        <f t="shared" si="193"/>
        <v>1340.3333333333333</v>
      </c>
      <c r="U2491" s="11"/>
      <c r="V2491" s="11"/>
      <c r="W2491" s="11"/>
      <c r="Y2491" s="171">
        <v>755.01</v>
      </c>
      <c r="Z2491" s="171">
        <f t="shared" si="190"/>
        <v>1404.74</v>
      </c>
      <c r="AA2491" s="172"/>
      <c r="AB2491" s="171">
        <f t="shared" si="191"/>
        <v>754.52</v>
      </c>
      <c r="AC2491" s="171">
        <v>889.21</v>
      </c>
      <c r="AD2491" s="171"/>
      <c r="AE2491" s="4"/>
      <c r="AF2491" s="4"/>
    </row>
    <row r="2492" spans="1:32">
      <c r="A2492" s="56"/>
      <c r="B2492" s="192"/>
      <c r="C2492" s="11" t="s">
        <v>236</v>
      </c>
      <c r="D2492" s="11"/>
      <c r="E2492" s="11" t="s">
        <v>68</v>
      </c>
      <c r="F2492" s="11">
        <v>369775</v>
      </c>
      <c r="G2492" s="11"/>
      <c r="H2492" s="11">
        <f t="shared" si="189"/>
        <v>1216</v>
      </c>
      <c r="I2492" s="11"/>
      <c r="J2492" s="204">
        <v>41992.13</v>
      </c>
      <c r="K2492" s="11"/>
      <c r="M2492" s="11">
        <v>119</v>
      </c>
      <c r="N2492" s="70"/>
      <c r="P2492" s="193">
        <f t="shared" si="192"/>
        <v>352.87504201680667</v>
      </c>
      <c r="Q2492" s="11"/>
      <c r="R2492" s="11"/>
      <c r="S2492" s="11"/>
      <c r="T2492" s="171">
        <f t="shared" si="193"/>
        <v>3107.3529411764707</v>
      </c>
      <c r="U2492" s="11"/>
      <c r="V2492" s="11"/>
      <c r="W2492" s="11"/>
      <c r="Y2492" s="171">
        <v>41992.13</v>
      </c>
      <c r="Z2492" s="171">
        <f t="shared" si="190"/>
        <v>78128.73</v>
      </c>
      <c r="AA2492" s="172"/>
      <c r="AB2492" s="171">
        <f t="shared" si="191"/>
        <v>41964.81</v>
      </c>
      <c r="AC2492" s="171">
        <v>49456.26</v>
      </c>
      <c r="AD2492" s="171"/>
      <c r="AE2492" s="4"/>
      <c r="AF2492" s="4"/>
    </row>
    <row r="2493" spans="1:32">
      <c r="A2493" s="56"/>
      <c r="B2493" s="192"/>
      <c r="C2493" s="11" t="s">
        <v>237</v>
      </c>
      <c r="D2493" s="11"/>
      <c r="E2493" s="11" t="s">
        <v>133</v>
      </c>
      <c r="F2493" s="11">
        <v>42</v>
      </c>
      <c r="G2493" s="11"/>
      <c r="H2493" s="11">
        <f t="shared" si="189"/>
        <v>0</v>
      </c>
      <c r="I2493" s="11"/>
      <c r="J2493" s="204">
        <v>16.64</v>
      </c>
      <c r="K2493" s="11"/>
      <c r="M2493" s="11">
        <v>1</v>
      </c>
      <c r="N2493" s="70"/>
      <c r="P2493" s="193">
        <f t="shared" si="192"/>
        <v>16.64</v>
      </c>
      <c r="Q2493" s="11"/>
      <c r="R2493" s="11"/>
      <c r="S2493" s="11"/>
      <c r="T2493" s="171">
        <f t="shared" si="193"/>
        <v>42</v>
      </c>
      <c r="U2493" s="11"/>
      <c r="V2493" s="11"/>
      <c r="W2493" s="11"/>
      <c r="Y2493" s="171">
        <v>16.64</v>
      </c>
      <c r="Z2493" s="171">
        <f t="shared" si="190"/>
        <v>30.96</v>
      </c>
      <c r="AA2493" s="172"/>
      <c r="AB2493" s="171">
        <f t="shared" si="191"/>
        <v>16.63</v>
      </c>
      <c r="AC2493" s="171">
        <v>19.600000000000001</v>
      </c>
      <c r="AD2493" s="171"/>
      <c r="AE2493" s="4"/>
      <c r="AF2493" s="4"/>
    </row>
    <row r="2494" spans="1:32">
      <c r="A2494" s="56"/>
      <c r="B2494" s="192"/>
      <c r="C2494" s="11" t="s">
        <v>237</v>
      </c>
      <c r="D2494" s="11"/>
      <c r="E2494" s="11" t="s">
        <v>220</v>
      </c>
      <c r="F2494" s="11">
        <v>360</v>
      </c>
      <c r="G2494" s="11"/>
      <c r="H2494" s="11">
        <f t="shared" si="189"/>
        <v>1</v>
      </c>
      <c r="I2494" s="11"/>
      <c r="J2494" s="204">
        <v>25.22</v>
      </c>
      <c r="K2494" s="11"/>
      <c r="M2494" s="11">
        <v>1</v>
      </c>
      <c r="N2494" s="70"/>
      <c r="P2494" s="193">
        <f t="shared" si="192"/>
        <v>25.22</v>
      </c>
      <c r="Q2494" s="11"/>
      <c r="R2494" s="11"/>
      <c r="S2494" s="11"/>
      <c r="T2494" s="171">
        <f t="shared" si="193"/>
        <v>360</v>
      </c>
      <c r="U2494" s="11"/>
      <c r="V2494" s="11"/>
      <c r="W2494" s="11"/>
      <c r="Y2494" s="171">
        <v>25.22</v>
      </c>
      <c r="Z2494" s="171">
        <f t="shared" si="190"/>
        <v>46.92</v>
      </c>
      <c r="AA2494" s="172"/>
      <c r="AB2494" s="171">
        <f t="shared" si="191"/>
        <v>25.2</v>
      </c>
      <c r="AC2494" s="171">
        <v>29.7</v>
      </c>
      <c r="AD2494" s="171"/>
      <c r="AE2494" s="4"/>
      <c r="AF2494" s="4"/>
    </row>
    <row r="2495" spans="1:32">
      <c r="A2495" s="56"/>
      <c r="B2495" s="192"/>
      <c r="C2495" s="11" t="s">
        <v>237</v>
      </c>
      <c r="D2495" s="11"/>
      <c r="E2495" s="11" t="s">
        <v>59</v>
      </c>
      <c r="F2495" s="11">
        <v>1127873</v>
      </c>
      <c r="G2495" s="11"/>
      <c r="H2495" s="11">
        <f t="shared" si="189"/>
        <v>3710</v>
      </c>
      <c r="I2495" s="11"/>
      <c r="J2495" s="204">
        <v>135417.57000000007</v>
      </c>
      <c r="K2495" s="11"/>
      <c r="M2495" s="11">
        <v>523</v>
      </c>
      <c r="N2495" s="70"/>
      <c r="P2495" s="193">
        <f t="shared" si="192"/>
        <v>258.92460803059288</v>
      </c>
      <c r="Q2495" s="11"/>
      <c r="R2495" s="11"/>
      <c r="S2495" s="11"/>
      <c r="T2495" s="171">
        <f t="shared" si="193"/>
        <v>2156.544933078394</v>
      </c>
      <c r="U2495" s="11"/>
      <c r="V2495" s="11"/>
      <c r="W2495" s="11"/>
      <c r="Y2495" s="171">
        <v>135417.57000000007</v>
      </c>
      <c r="Z2495" s="171">
        <f t="shared" si="190"/>
        <v>251952.02</v>
      </c>
      <c r="AA2495" s="172"/>
      <c r="AB2495" s="171">
        <f t="shared" si="191"/>
        <v>135329.46</v>
      </c>
      <c r="AC2495" s="171">
        <v>159488.14000000001</v>
      </c>
      <c r="AD2495" s="171"/>
      <c r="AE2495" s="4"/>
      <c r="AF2495" s="4"/>
    </row>
    <row r="2496" spans="1:32">
      <c r="A2496" s="56"/>
      <c r="B2496" s="192"/>
      <c r="C2496" s="11" t="s">
        <v>238</v>
      </c>
      <c r="D2496" s="11"/>
      <c r="E2496" s="11" t="s">
        <v>68</v>
      </c>
      <c r="F2496" s="11"/>
      <c r="G2496" s="11"/>
      <c r="H2496" s="11">
        <f t="shared" si="189"/>
        <v>0</v>
      </c>
      <c r="I2496" s="11"/>
      <c r="J2496" s="204">
        <v>10.28</v>
      </c>
      <c r="K2496" s="11"/>
      <c r="M2496" s="11">
        <v>1</v>
      </c>
      <c r="N2496" s="70"/>
      <c r="P2496" s="193">
        <f t="shared" si="192"/>
        <v>10.28</v>
      </c>
      <c r="Q2496" s="11"/>
      <c r="R2496" s="11"/>
      <c r="S2496" s="11"/>
      <c r="T2496" s="171">
        <f t="shared" si="193"/>
        <v>0</v>
      </c>
      <c r="U2496" s="11"/>
      <c r="V2496" s="11"/>
      <c r="W2496" s="11"/>
      <c r="Y2496" s="171">
        <v>10.28</v>
      </c>
      <c r="Z2496" s="171">
        <f t="shared" si="190"/>
        <v>19.13</v>
      </c>
      <c r="AA2496" s="172"/>
      <c r="AB2496" s="171">
        <f t="shared" si="191"/>
        <v>10.27</v>
      </c>
      <c r="AC2496" s="171">
        <v>12.11</v>
      </c>
      <c r="AD2496" s="171"/>
      <c r="AE2496" s="4"/>
      <c r="AF2496" s="4"/>
    </row>
    <row r="2497" spans="1:32">
      <c r="A2497" s="56"/>
      <c r="B2497" s="192"/>
      <c r="C2497" s="11" t="s">
        <v>239</v>
      </c>
      <c r="D2497" s="11"/>
      <c r="E2497" s="11" t="s">
        <v>151</v>
      </c>
      <c r="F2497" s="11">
        <v>638</v>
      </c>
      <c r="G2497" s="11"/>
      <c r="H2497" s="11">
        <f t="shared" si="189"/>
        <v>2</v>
      </c>
      <c r="I2497" s="11"/>
      <c r="J2497" s="204">
        <v>196.55</v>
      </c>
      <c r="K2497" s="11"/>
      <c r="M2497" s="11">
        <v>9</v>
      </c>
      <c r="N2497" s="70"/>
      <c r="P2497" s="193">
        <f t="shared" si="192"/>
        <v>21.838888888888889</v>
      </c>
      <c r="Q2497" s="11"/>
      <c r="R2497" s="11"/>
      <c r="S2497" s="11"/>
      <c r="T2497" s="171">
        <f t="shared" si="193"/>
        <v>70.888888888888886</v>
      </c>
      <c r="U2497" s="11"/>
      <c r="V2497" s="11"/>
      <c r="W2497" s="11"/>
      <c r="Y2497" s="171">
        <v>196.55</v>
      </c>
      <c r="Z2497" s="171">
        <f t="shared" si="190"/>
        <v>365.69</v>
      </c>
      <c r="AA2497" s="172"/>
      <c r="AB2497" s="171">
        <f t="shared" si="191"/>
        <v>196.42</v>
      </c>
      <c r="AC2497" s="171">
        <v>231.49</v>
      </c>
      <c r="AD2497" s="171"/>
      <c r="AE2497" s="4"/>
      <c r="AF2497" s="4"/>
    </row>
    <row r="2498" spans="1:32">
      <c r="A2498" s="56"/>
      <c r="B2498" s="192"/>
      <c r="C2498" s="11" t="s">
        <v>240</v>
      </c>
      <c r="D2498" s="11"/>
      <c r="E2498" s="11" t="s">
        <v>241</v>
      </c>
      <c r="F2498" s="11">
        <v>244748</v>
      </c>
      <c r="G2498" s="11"/>
      <c r="H2498" s="11">
        <f t="shared" si="189"/>
        <v>805</v>
      </c>
      <c r="I2498" s="11"/>
      <c r="J2498" s="204">
        <v>28634.850000000006</v>
      </c>
      <c r="K2498" s="11"/>
      <c r="M2498" s="11">
        <v>125</v>
      </c>
      <c r="N2498" s="70"/>
      <c r="P2498" s="193">
        <f t="shared" si="192"/>
        <v>229.07880000000006</v>
      </c>
      <c r="Q2498" s="11"/>
      <c r="R2498" s="11"/>
      <c r="S2498" s="11"/>
      <c r="T2498" s="171">
        <f t="shared" si="193"/>
        <v>1957.9839999999999</v>
      </c>
      <c r="U2498" s="11"/>
      <c r="V2498" s="11"/>
      <c r="W2498" s="11"/>
      <c r="Y2498" s="171">
        <v>28634.850000000006</v>
      </c>
      <c r="Z2498" s="171">
        <f t="shared" si="190"/>
        <v>53276.75</v>
      </c>
      <c r="AA2498" s="172"/>
      <c r="AB2498" s="171">
        <f t="shared" si="191"/>
        <v>28616.22</v>
      </c>
      <c r="AC2498" s="171">
        <v>33724.71</v>
      </c>
      <c r="AD2498" s="171"/>
      <c r="AE2498" s="4"/>
      <c r="AF2498" s="4"/>
    </row>
    <row r="2499" spans="1:32">
      <c r="A2499" s="56"/>
      <c r="B2499" s="192"/>
      <c r="C2499" s="11" t="s">
        <v>586</v>
      </c>
      <c r="D2499" s="11"/>
      <c r="E2499" s="11" t="s">
        <v>108</v>
      </c>
      <c r="F2499" s="11">
        <v>1996</v>
      </c>
      <c r="G2499" s="11"/>
      <c r="H2499" s="11">
        <f t="shared" si="189"/>
        <v>7</v>
      </c>
      <c r="I2499" s="11"/>
      <c r="J2499" s="204">
        <v>313.62</v>
      </c>
      <c r="K2499" s="11"/>
      <c r="M2499" s="11">
        <v>2</v>
      </c>
      <c r="N2499" s="70"/>
      <c r="P2499" s="193">
        <f t="shared" si="192"/>
        <v>156.81</v>
      </c>
      <c r="Q2499" s="11"/>
      <c r="R2499" s="11"/>
      <c r="S2499" s="11"/>
      <c r="T2499" s="171">
        <f t="shared" si="193"/>
        <v>998</v>
      </c>
      <c r="U2499" s="11"/>
      <c r="V2499" s="11"/>
      <c r="W2499" s="11"/>
      <c r="Y2499" s="171">
        <v>313.62</v>
      </c>
      <c r="Z2499" s="171">
        <f t="shared" si="190"/>
        <v>583.51</v>
      </c>
      <c r="AA2499" s="172"/>
      <c r="AB2499" s="171">
        <f t="shared" si="191"/>
        <v>313.42</v>
      </c>
      <c r="AC2499" s="171">
        <v>369.37</v>
      </c>
      <c r="AD2499" s="171"/>
      <c r="AE2499" s="4"/>
      <c r="AF2499" s="4"/>
    </row>
    <row r="2500" spans="1:32">
      <c r="A2500" s="56"/>
      <c r="B2500" s="192"/>
      <c r="C2500" s="11" t="s">
        <v>245</v>
      </c>
      <c r="D2500" s="11"/>
      <c r="E2500" s="11" t="s">
        <v>89</v>
      </c>
      <c r="F2500" s="11">
        <v>744</v>
      </c>
      <c r="G2500" s="11"/>
      <c r="H2500" s="11">
        <f t="shared" si="189"/>
        <v>2</v>
      </c>
      <c r="I2500" s="11"/>
      <c r="J2500" s="204">
        <v>72.89</v>
      </c>
      <c r="K2500" s="11"/>
      <c r="M2500" s="11">
        <v>1</v>
      </c>
      <c r="N2500" s="70"/>
      <c r="P2500" s="193">
        <f t="shared" si="192"/>
        <v>72.89</v>
      </c>
      <c r="Q2500" s="11"/>
      <c r="R2500" s="11"/>
      <c r="S2500" s="11"/>
      <c r="T2500" s="171">
        <f t="shared" si="193"/>
        <v>744</v>
      </c>
      <c r="U2500" s="11"/>
      <c r="V2500" s="11"/>
      <c r="W2500" s="11"/>
      <c r="Y2500" s="171">
        <v>72.89</v>
      </c>
      <c r="Z2500" s="171">
        <f t="shared" si="190"/>
        <v>135.62</v>
      </c>
      <c r="AA2500" s="172"/>
      <c r="AB2500" s="171">
        <f t="shared" si="191"/>
        <v>72.84</v>
      </c>
      <c r="AC2500" s="171">
        <v>85.85</v>
      </c>
      <c r="AD2500" s="171"/>
      <c r="AE2500" s="4"/>
      <c r="AF2500" s="4"/>
    </row>
    <row r="2501" spans="1:32">
      <c r="A2501" s="56"/>
      <c r="B2501" s="192"/>
      <c r="C2501" s="11" t="s">
        <v>245</v>
      </c>
      <c r="D2501" s="11"/>
      <c r="E2501" s="11" t="s">
        <v>66</v>
      </c>
      <c r="F2501" s="11">
        <v>144120</v>
      </c>
      <c r="G2501" s="11"/>
      <c r="H2501" s="11">
        <f t="shared" si="189"/>
        <v>474</v>
      </c>
      <c r="I2501" s="11"/>
      <c r="J2501" s="204">
        <v>21593.27</v>
      </c>
      <c r="K2501" s="11"/>
      <c r="M2501" s="11">
        <v>33</v>
      </c>
      <c r="N2501" s="70"/>
      <c r="P2501" s="193">
        <f t="shared" si="192"/>
        <v>654.34151515151518</v>
      </c>
      <c r="Q2501" s="11"/>
      <c r="R2501" s="11"/>
      <c r="S2501" s="11"/>
      <c r="T2501" s="171">
        <f t="shared" si="193"/>
        <v>4367.272727272727</v>
      </c>
      <c r="U2501" s="11"/>
      <c r="V2501" s="11"/>
      <c r="W2501" s="11"/>
      <c r="Y2501" s="171">
        <v>21593.27</v>
      </c>
      <c r="Z2501" s="171">
        <f t="shared" si="190"/>
        <v>40175.5</v>
      </c>
      <c r="AA2501" s="172"/>
      <c r="AB2501" s="171">
        <f t="shared" si="191"/>
        <v>21579.22</v>
      </c>
      <c r="AC2501" s="171">
        <v>25431.49</v>
      </c>
      <c r="AD2501" s="171"/>
      <c r="AE2501" s="4"/>
      <c r="AF2501" s="4"/>
    </row>
    <row r="2502" spans="1:32">
      <c r="A2502" s="56"/>
      <c r="B2502" s="192"/>
      <c r="C2502" s="11" t="s">
        <v>245</v>
      </c>
      <c r="D2502" s="11"/>
      <c r="E2502" s="11" t="s">
        <v>108</v>
      </c>
      <c r="F2502" s="11">
        <v>130323</v>
      </c>
      <c r="G2502" s="11"/>
      <c r="H2502" s="11">
        <f t="shared" si="189"/>
        <v>429</v>
      </c>
      <c r="I2502" s="11"/>
      <c r="J2502" s="204">
        <v>12786.599999999999</v>
      </c>
      <c r="K2502" s="11"/>
      <c r="M2502" s="11">
        <v>24</v>
      </c>
      <c r="N2502" s="70"/>
      <c r="P2502" s="193">
        <f t="shared" si="192"/>
        <v>532.77499999999998</v>
      </c>
      <c r="Q2502" s="11"/>
      <c r="R2502" s="11"/>
      <c r="S2502" s="11"/>
      <c r="T2502" s="171">
        <f t="shared" si="193"/>
        <v>5430.125</v>
      </c>
      <c r="U2502" s="11"/>
      <c r="V2502" s="11"/>
      <c r="W2502" s="11"/>
      <c r="Y2502" s="171">
        <v>12786.599999999999</v>
      </c>
      <c r="Z2502" s="171">
        <f t="shared" si="190"/>
        <v>23790.19</v>
      </c>
      <c r="AA2502" s="172"/>
      <c r="AB2502" s="171">
        <f t="shared" si="191"/>
        <v>12778.28</v>
      </c>
      <c r="AC2502" s="171">
        <v>15059.43</v>
      </c>
      <c r="AD2502" s="171"/>
      <c r="AE2502" s="4"/>
      <c r="AF2502" s="4"/>
    </row>
    <row r="2503" spans="1:32">
      <c r="A2503" s="56"/>
      <c r="B2503" s="192"/>
      <c r="C2503" s="11" t="s">
        <v>246</v>
      </c>
      <c r="D2503" s="11"/>
      <c r="E2503" s="11" t="s">
        <v>189</v>
      </c>
      <c r="F2503" s="11">
        <v>370</v>
      </c>
      <c r="G2503" s="11"/>
      <c r="H2503" s="11">
        <f t="shared" si="189"/>
        <v>1</v>
      </c>
      <c r="I2503" s="11"/>
      <c r="J2503" s="204">
        <v>70.819999999999993</v>
      </c>
      <c r="K2503" s="11"/>
      <c r="M2503" s="11">
        <v>1</v>
      </c>
      <c r="N2503" s="70"/>
      <c r="P2503" s="193">
        <f t="shared" si="192"/>
        <v>70.819999999999993</v>
      </c>
      <c r="Q2503" s="11"/>
      <c r="R2503" s="11"/>
      <c r="S2503" s="11"/>
      <c r="T2503" s="171">
        <f t="shared" si="193"/>
        <v>370</v>
      </c>
      <c r="U2503" s="11"/>
      <c r="V2503" s="11"/>
      <c r="W2503" s="11"/>
      <c r="Y2503" s="171">
        <v>70.819999999999993</v>
      </c>
      <c r="Z2503" s="171">
        <f t="shared" si="190"/>
        <v>131.76</v>
      </c>
      <c r="AA2503" s="172"/>
      <c r="AB2503" s="171">
        <f t="shared" si="191"/>
        <v>70.77</v>
      </c>
      <c r="AC2503" s="171">
        <v>83.41</v>
      </c>
      <c r="AD2503" s="171"/>
      <c r="AE2503" s="4"/>
      <c r="AF2503" s="4"/>
    </row>
    <row r="2504" spans="1:32">
      <c r="A2504" s="56"/>
      <c r="B2504" s="192"/>
      <c r="C2504" s="11" t="s">
        <v>246</v>
      </c>
      <c r="D2504" s="11"/>
      <c r="E2504" s="11" t="s">
        <v>62</v>
      </c>
      <c r="F2504" s="11">
        <v>940051</v>
      </c>
      <c r="G2504" s="11"/>
      <c r="H2504" s="11">
        <f t="shared" si="189"/>
        <v>3092</v>
      </c>
      <c r="I2504" s="11"/>
      <c r="J2504" s="204">
        <v>100670.58000000003</v>
      </c>
      <c r="K2504" s="11"/>
      <c r="M2504" s="11">
        <v>293</v>
      </c>
      <c r="N2504" s="70"/>
      <c r="P2504" s="193">
        <f t="shared" si="192"/>
        <v>343.58559726962466</v>
      </c>
      <c r="Q2504" s="11"/>
      <c r="R2504" s="11"/>
      <c r="S2504" s="11"/>
      <c r="T2504" s="171">
        <f t="shared" si="193"/>
        <v>3208.3651877133107</v>
      </c>
      <c r="U2504" s="11"/>
      <c r="V2504" s="11"/>
      <c r="W2504" s="11"/>
      <c r="Y2504" s="171">
        <v>100670.58000000003</v>
      </c>
      <c r="Z2504" s="171">
        <f t="shared" si="190"/>
        <v>187303.29</v>
      </c>
      <c r="AA2504" s="172"/>
      <c r="AB2504" s="171">
        <f t="shared" si="191"/>
        <v>100605.08</v>
      </c>
      <c r="AC2504" s="171">
        <v>118564.85</v>
      </c>
      <c r="AD2504" s="171"/>
      <c r="AE2504" s="4"/>
      <c r="AF2504" s="4"/>
    </row>
    <row r="2505" spans="1:32">
      <c r="A2505" s="56"/>
      <c r="B2505" s="192"/>
      <c r="C2505" s="11" t="s">
        <v>249</v>
      </c>
      <c r="D2505" s="11"/>
      <c r="E2505" s="11" t="s">
        <v>53</v>
      </c>
      <c r="F2505" s="11">
        <v>680705</v>
      </c>
      <c r="G2505" s="11"/>
      <c r="H2505" s="11">
        <f t="shared" si="189"/>
        <v>2239</v>
      </c>
      <c r="I2505" s="11"/>
      <c r="J2505" s="204">
        <v>93345.18999999993</v>
      </c>
      <c r="K2505" s="11"/>
      <c r="M2505" s="11">
        <v>329</v>
      </c>
      <c r="N2505" s="70"/>
      <c r="P2505" s="193">
        <f t="shared" si="192"/>
        <v>283.72398176291773</v>
      </c>
      <c r="Q2505" s="11"/>
      <c r="R2505" s="11"/>
      <c r="S2505" s="11"/>
      <c r="T2505" s="171">
        <f t="shared" si="193"/>
        <v>2069.0121580547111</v>
      </c>
      <c r="U2505" s="11"/>
      <c r="V2505" s="11"/>
      <c r="W2505" s="11"/>
      <c r="Y2505" s="171">
        <v>93345.18999999993</v>
      </c>
      <c r="Z2505" s="171">
        <f t="shared" si="190"/>
        <v>173673.99</v>
      </c>
      <c r="AA2505" s="172"/>
      <c r="AB2505" s="171">
        <f t="shared" si="191"/>
        <v>93284.46</v>
      </c>
      <c r="AC2505" s="171">
        <v>109937.36</v>
      </c>
      <c r="AD2505" s="171"/>
      <c r="AE2505" s="4"/>
      <c r="AF2505" s="4"/>
    </row>
    <row r="2506" spans="1:32">
      <c r="A2506" s="56"/>
      <c r="B2506" s="192"/>
      <c r="C2506" s="11" t="s">
        <v>249</v>
      </c>
      <c r="D2506" s="11"/>
      <c r="E2506" s="11" t="s">
        <v>154</v>
      </c>
      <c r="F2506" s="11">
        <v>576</v>
      </c>
      <c r="G2506" s="11"/>
      <c r="H2506" s="11">
        <f t="shared" si="189"/>
        <v>2</v>
      </c>
      <c r="I2506" s="11"/>
      <c r="J2506" s="204">
        <v>36.44</v>
      </c>
      <c r="K2506" s="11"/>
      <c r="M2506" s="11">
        <v>1</v>
      </c>
      <c r="N2506" s="70"/>
      <c r="P2506" s="193">
        <f t="shared" si="192"/>
        <v>36.44</v>
      </c>
      <c r="Q2506" s="11"/>
      <c r="R2506" s="11"/>
      <c r="S2506" s="11"/>
      <c r="T2506" s="171">
        <f t="shared" si="193"/>
        <v>576</v>
      </c>
      <c r="U2506" s="11"/>
      <c r="V2506" s="11"/>
      <c r="W2506" s="11"/>
      <c r="Y2506" s="171">
        <v>36.44</v>
      </c>
      <c r="Z2506" s="171">
        <f t="shared" si="190"/>
        <v>67.8</v>
      </c>
      <c r="AA2506" s="172"/>
      <c r="AB2506" s="171">
        <f t="shared" si="191"/>
        <v>36.42</v>
      </c>
      <c r="AC2506" s="171">
        <v>42.92</v>
      </c>
      <c r="AD2506" s="171"/>
      <c r="AE2506" s="4"/>
      <c r="AF2506" s="4"/>
    </row>
    <row r="2507" spans="1:32">
      <c r="A2507" s="56"/>
      <c r="B2507" s="192"/>
      <c r="C2507" s="11" t="s">
        <v>251</v>
      </c>
      <c r="D2507" s="11"/>
      <c r="E2507" s="11" t="s">
        <v>115</v>
      </c>
      <c r="F2507" s="11">
        <v>6722</v>
      </c>
      <c r="G2507" s="11"/>
      <c r="H2507" s="11">
        <f t="shared" si="189"/>
        <v>22</v>
      </c>
      <c r="I2507" s="11"/>
      <c r="J2507" s="204">
        <v>1379.48</v>
      </c>
      <c r="K2507" s="11"/>
      <c r="M2507" s="11">
        <v>7</v>
      </c>
      <c r="N2507" s="70"/>
      <c r="P2507" s="193">
        <f t="shared" si="192"/>
        <v>197.06857142857143</v>
      </c>
      <c r="Q2507" s="11"/>
      <c r="R2507" s="11"/>
      <c r="S2507" s="11"/>
      <c r="T2507" s="171">
        <f t="shared" si="193"/>
        <v>960.28571428571433</v>
      </c>
      <c r="U2507" s="11"/>
      <c r="V2507" s="11"/>
      <c r="W2507" s="11"/>
      <c r="Y2507" s="171">
        <v>1379.48</v>
      </c>
      <c r="Z2507" s="171">
        <f t="shared" si="190"/>
        <v>2566.6</v>
      </c>
      <c r="AA2507" s="172"/>
      <c r="AB2507" s="171">
        <f t="shared" si="191"/>
        <v>1378.58</v>
      </c>
      <c r="AC2507" s="171">
        <v>1624.68</v>
      </c>
      <c r="AD2507" s="171"/>
      <c r="AE2507" s="4"/>
      <c r="AF2507" s="4"/>
    </row>
    <row r="2508" spans="1:32">
      <c r="A2508" s="56"/>
      <c r="B2508" s="192"/>
      <c r="C2508" s="11" t="s">
        <v>251</v>
      </c>
      <c r="D2508" s="11"/>
      <c r="E2508" s="11" t="s">
        <v>252</v>
      </c>
      <c r="F2508" s="11">
        <v>156490</v>
      </c>
      <c r="G2508" s="11"/>
      <c r="H2508" s="11">
        <f t="shared" si="189"/>
        <v>515</v>
      </c>
      <c r="I2508" s="11"/>
      <c r="J2508" s="204">
        <v>24103.940000000006</v>
      </c>
      <c r="K2508" s="11"/>
      <c r="M2508" s="11">
        <v>126</v>
      </c>
      <c r="N2508" s="70"/>
      <c r="P2508" s="193">
        <f t="shared" si="192"/>
        <v>191.30111111111117</v>
      </c>
      <c r="Q2508" s="11"/>
      <c r="R2508" s="11"/>
      <c r="S2508" s="11"/>
      <c r="T2508" s="171">
        <f t="shared" si="193"/>
        <v>1241.984126984127</v>
      </c>
      <c r="U2508" s="11"/>
      <c r="V2508" s="11"/>
      <c r="W2508" s="11"/>
      <c r="Y2508" s="171">
        <v>24103.940000000006</v>
      </c>
      <c r="Z2508" s="171">
        <f t="shared" si="190"/>
        <v>44846.74</v>
      </c>
      <c r="AA2508" s="172"/>
      <c r="AB2508" s="171">
        <f t="shared" si="191"/>
        <v>24088.26</v>
      </c>
      <c r="AC2508" s="171">
        <v>28388.43</v>
      </c>
      <c r="AD2508" s="171"/>
      <c r="AE2508" s="4"/>
      <c r="AF2508" s="4"/>
    </row>
    <row r="2509" spans="1:32">
      <c r="A2509" s="56"/>
      <c r="B2509" s="192"/>
      <c r="C2509" s="11" t="s">
        <v>251</v>
      </c>
      <c r="D2509" s="11"/>
      <c r="E2509" s="11" t="s">
        <v>108</v>
      </c>
      <c r="F2509" s="11">
        <v>21000</v>
      </c>
      <c r="G2509" s="11"/>
      <c r="H2509" s="11">
        <f t="shared" si="189"/>
        <v>69</v>
      </c>
      <c r="I2509" s="11"/>
      <c r="J2509" s="204">
        <v>3660.13</v>
      </c>
      <c r="K2509" s="11"/>
      <c r="M2509" s="11">
        <v>1</v>
      </c>
      <c r="N2509" s="70"/>
      <c r="P2509" s="193">
        <f t="shared" si="192"/>
        <v>3660.13</v>
      </c>
      <c r="Q2509" s="11"/>
      <c r="R2509" s="11"/>
      <c r="S2509" s="11"/>
      <c r="T2509" s="171">
        <f t="shared" si="193"/>
        <v>21000</v>
      </c>
      <c r="U2509" s="11"/>
      <c r="V2509" s="11"/>
      <c r="W2509" s="11"/>
      <c r="Y2509" s="171">
        <v>3660.13</v>
      </c>
      <c r="Z2509" s="171">
        <f t="shared" si="190"/>
        <v>6809.88</v>
      </c>
      <c r="AA2509" s="172"/>
      <c r="AB2509" s="171">
        <f t="shared" si="191"/>
        <v>3657.75</v>
      </c>
      <c r="AC2509" s="171">
        <v>4310.72</v>
      </c>
      <c r="AD2509" s="171"/>
      <c r="AE2509" s="4"/>
      <c r="AF2509" s="4"/>
    </row>
    <row r="2510" spans="1:32">
      <c r="A2510" s="56"/>
      <c r="B2510" s="192"/>
      <c r="C2510" s="11" t="s">
        <v>587</v>
      </c>
      <c r="D2510" s="11"/>
      <c r="E2510" s="11" t="s">
        <v>173</v>
      </c>
      <c r="F2510" s="11">
        <v>14</v>
      </c>
      <c r="G2510" s="11"/>
      <c r="H2510" s="11">
        <f t="shared" si="189"/>
        <v>0</v>
      </c>
      <c r="I2510" s="11"/>
      <c r="J2510" s="204">
        <v>11.78</v>
      </c>
      <c r="K2510" s="11"/>
      <c r="M2510" s="11">
        <v>1</v>
      </c>
      <c r="N2510" s="70"/>
      <c r="P2510" s="193">
        <f t="shared" si="192"/>
        <v>11.78</v>
      </c>
      <c r="Q2510" s="11"/>
      <c r="R2510" s="11"/>
      <c r="S2510" s="11"/>
      <c r="T2510" s="171">
        <f t="shared" si="193"/>
        <v>14</v>
      </c>
      <c r="U2510" s="11"/>
      <c r="V2510" s="11"/>
      <c r="W2510" s="11"/>
      <c r="Y2510" s="171">
        <v>11.78</v>
      </c>
      <c r="Z2510" s="171">
        <f t="shared" si="190"/>
        <v>21.92</v>
      </c>
      <c r="AA2510" s="172"/>
      <c r="AB2510" s="171">
        <f t="shared" si="191"/>
        <v>11.77</v>
      </c>
      <c r="AC2510" s="171">
        <v>13.87</v>
      </c>
      <c r="AD2510" s="171"/>
      <c r="AE2510" s="4"/>
      <c r="AF2510" s="4"/>
    </row>
    <row r="2511" spans="1:32">
      <c r="A2511" s="56"/>
      <c r="B2511" s="192"/>
      <c r="C2511" s="11" t="s">
        <v>253</v>
      </c>
      <c r="D2511" s="11"/>
      <c r="E2511" s="11" t="s">
        <v>254</v>
      </c>
      <c r="F2511" s="11">
        <v>7862</v>
      </c>
      <c r="G2511" s="11"/>
      <c r="H2511" s="11">
        <f t="shared" si="189"/>
        <v>26</v>
      </c>
      <c r="I2511" s="11"/>
      <c r="J2511" s="204">
        <v>1719.6899999999998</v>
      </c>
      <c r="K2511" s="11"/>
      <c r="M2511" s="11">
        <v>23</v>
      </c>
      <c r="N2511" s="70"/>
      <c r="P2511" s="193">
        <f t="shared" si="192"/>
        <v>74.769130434782596</v>
      </c>
      <c r="Q2511" s="11"/>
      <c r="R2511" s="11"/>
      <c r="S2511" s="11"/>
      <c r="T2511" s="171">
        <f t="shared" si="193"/>
        <v>341.82608695652175</v>
      </c>
      <c r="U2511" s="11"/>
      <c r="V2511" s="11"/>
      <c r="W2511" s="11"/>
      <c r="Y2511" s="171">
        <v>1719.6899999999998</v>
      </c>
      <c r="Z2511" s="171">
        <f t="shared" si="190"/>
        <v>3199.58</v>
      </c>
      <c r="AA2511" s="172"/>
      <c r="AB2511" s="171">
        <f t="shared" si="191"/>
        <v>1718.57</v>
      </c>
      <c r="AC2511" s="171">
        <v>2025.37</v>
      </c>
      <c r="AD2511" s="171"/>
      <c r="AE2511" s="4"/>
      <c r="AF2511" s="4"/>
    </row>
    <row r="2512" spans="1:32">
      <c r="A2512" s="56"/>
      <c r="B2512" s="192"/>
      <c r="C2512" s="11" t="s">
        <v>253</v>
      </c>
      <c r="D2512" s="11"/>
      <c r="E2512" s="11" t="s">
        <v>433</v>
      </c>
      <c r="F2512" s="11">
        <v>149</v>
      </c>
      <c r="G2512" s="11"/>
      <c r="H2512" s="11">
        <f t="shared" si="189"/>
        <v>0</v>
      </c>
      <c r="I2512" s="11"/>
      <c r="J2512" s="204">
        <v>52.54</v>
      </c>
      <c r="K2512" s="11"/>
      <c r="M2512" s="11">
        <v>1</v>
      </c>
      <c r="N2512" s="70"/>
      <c r="P2512" s="193">
        <f t="shared" si="192"/>
        <v>52.54</v>
      </c>
      <c r="Q2512" s="11"/>
      <c r="R2512" s="11"/>
      <c r="S2512" s="11"/>
      <c r="T2512" s="171">
        <f t="shared" si="193"/>
        <v>149</v>
      </c>
      <c r="U2512" s="11"/>
      <c r="V2512" s="11"/>
      <c r="W2512" s="11"/>
      <c r="Y2512" s="171">
        <v>52.54</v>
      </c>
      <c r="Z2512" s="171">
        <f t="shared" si="190"/>
        <v>97.75</v>
      </c>
      <c r="AA2512" s="172"/>
      <c r="AB2512" s="171">
        <f t="shared" si="191"/>
        <v>52.51</v>
      </c>
      <c r="AC2512" s="171">
        <v>61.88</v>
      </c>
      <c r="AD2512" s="171"/>
      <c r="AE2512" s="4"/>
      <c r="AF2512" s="4"/>
    </row>
    <row r="2513" spans="1:32">
      <c r="A2513" s="56"/>
      <c r="B2513" s="192"/>
      <c r="C2513" s="11" t="s">
        <v>255</v>
      </c>
      <c r="D2513" s="11"/>
      <c r="E2513" s="11" t="s">
        <v>133</v>
      </c>
      <c r="F2513" s="11">
        <v>892130</v>
      </c>
      <c r="G2513" s="11"/>
      <c r="H2513" s="11">
        <f t="shared" si="189"/>
        <v>2935</v>
      </c>
      <c r="I2513" s="11"/>
      <c r="J2513" s="204">
        <v>43926.310000000005</v>
      </c>
      <c r="K2513" s="11"/>
      <c r="M2513" s="11">
        <v>48</v>
      </c>
      <c r="N2513" s="70"/>
      <c r="P2513" s="193">
        <f t="shared" si="192"/>
        <v>915.1314583333334</v>
      </c>
      <c r="Q2513" s="11"/>
      <c r="R2513" s="11"/>
      <c r="S2513" s="11"/>
      <c r="T2513" s="171">
        <f t="shared" si="193"/>
        <v>18586.041666666668</v>
      </c>
      <c r="U2513" s="11"/>
      <c r="V2513" s="11"/>
      <c r="W2513" s="11"/>
      <c r="Y2513" s="171">
        <v>43926.310000000005</v>
      </c>
      <c r="Z2513" s="171">
        <f t="shared" si="190"/>
        <v>81727.38</v>
      </c>
      <c r="AA2513" s="172"/>
      <c r="AB2513" s="171">
        <f t="shared" si="191"/>
        <v>43897.73</v>
      </c>
      <c r="AC2513" s="171">
        <v>51734.239999999998</v>
      </c>
      <c r="AD2513" s="171"/>
      <c r="AE2513" s="4"/>
      <c r="AF2513" s="4"/>
    </row>
    <row r="2514" spans="1:32">
      <c r="A2514" s="56"/>
      <c r="B2514" s="192"/>
      <c r="C2514" s="11" t="s">
        <v>255</v>
      </c>
      <c r="D2514" s="11"/>
      <c r="E2514" s="11" t="s">
        <v>257</v>
      </c>
      <c r="F2514" s="11">
        <v>-1155</v>
      </c>
      <c r="G2514" s="11"/>
      <c r="H2514" s="11">
        <f t="shared" si="189"/>
        <v>-4</v>
      </c>
      <c r="I2514" s="11"/>
      <c r="J2514" s="204">
        <v>133.82</v>
      </c>
      <c r="K2514" s="11"/>
      <c r="M2514" s="11">
        <v>5</v>
      </c>
      <c r="N2514" s="70"/>
      <c r="P2514" s="193">
        <f t="shared" si="192"/>
        <v>26.763999999999999</v>
      </c>
      <c r="Q2514" s="11"/>
      <c r="R2514" s="11"/>
      <c r="S2514" s="11"/>
      <c r="T2514" s="171">
        <f t="shared" si="193"/>
        <v>-231</v>
      </c>
      <c r="U2514" s="11"/>
      <c r="V2514" s="11"/>
      <c r="W2514" s="11"/>
      <c r="Y2514" s="171">
        <v>133.82</v>
      </c>
      <c r="Z2514" s="171">
        <f t="shared" si="190"/>
        <v>248.98</v>
      </c>
      <c r="AA2514" s="172"/>
      <c r="AB2514" s="171">
        <f t="shared" si="191"/>
        <v>133.72999999999999</v>
      </c>
      <c r="AC2514" s="171">
        <v>157.61000000000001</v>
      </c>
      <c r="AD2514" s="171"/>
      <c r="AE2514" s="4"/>
      <c r="AF2514" s="4"/>
    </row>
    <row r="2515" spans="1:32">
      <c r="A2515" s="56"/>
      <c r="B2515" s="192"/>
      <c r="C2515" s="11" t="s">
        <v>255</v>
      </c>
      <c r="D2515" s="11"/>
      <c r="E2515" s="11" t="s">
        <v>161</v>
      </c>
      <c r="F2515" s="11">
        <v>4760</v>
      </c>
      <c r="G2515" s="11"/>
      <c r="H2515" s="11">
        <f t="shared" si="189"/>
        <v>16</v>
      </c>
      <c r="I2515" s="11"/>
      <c r="J2515" s="204">
        <v>853.17</v>
      </c>
      <c r="K2515" s="11"/>
      <c r="M2515" s="11">
        <v>1</v>
      </c>
      <c r="N2515" s="70"/>
      <c r="P2515" s="193">
        <f t="shared" si="192"/>
        <v>853.17</v>
      </c>
      <c r="Q2515" s="11"/>
      <c r="R2515" s="11"/>
      <c r="S2515" s="11"/>
      <c r="T2515" s="171">
        <f t="shared" si="193"/>
        <v>4760</v>
      </c>
      <c r="U2515" s="11"/>
      <c r="V2515" s="11"/>
      <c r="W2515" s="11"/>
      <c r="Y2515" s="171">
        <v>853.17</v>
      </c>
      <c r="Z2515" s="171">
        <f t="shared" si="190"/>
        <v>1587.37</v>
      </c>
      <c r="AA2515" s="172"/>
      <c r="AB2515" s="171">
        <f t="shared" si="191"/>
        <v>852.61</v>
      </c>
      <c r="AC2515" s="171">
        <v>1004.82</v>
      </c>
      <c r="AD2515" s="171"/>
      <c r="AE2515" s="4"/>
      <c r="AF2515" s="4"/>
    </row>
    <row r="2516" spans="1:32">
      <c r="A2516" s="56"/>
      <c r="B2516" s="192"/>
      <c r="C2516" s="11" t="s">
        <v>258</v>
      </c>
      <c r="D2516" s="11"/>
      <c r="E2516" s="11" t="s">
        <v>257</v>
      </c>
      <c r="F2516" s="11">
        <v>141012</v>
      </c>
      <c r="G2516" s="11"/>
      <c r="H2516" s="11">
        <f t="shared" si="189"/>
        <v>464</v>
      </c>
      <c r="I2516" s="11"/>
      <c r="J2516" s="204">
        <v>23037.710000000003</v>
      </c>
      <c r="K2516" s="11"/>
      <c r="M2516" s="11">
        <v>55</v>
      </c>
      <c r="N2516" s="70"/>
      <c r="P2516" s="193">
        <f t="shared" si="192"/>
        <v>418.86745454545462</v>
      </c>
      <c r="Q2516" s="11"/>
      <c r="R2516" s="11"/>
      <c r="S2516" s="11"/>
      <c r="T2516" s="171">
        <f t="shared" si="193"/>
        <v>2563.8545454545456</v>
      </c>
      <c r="U2516" s="11"/>
      <c r="V2516" s="11"/>
      <c r="W2516" s="11"/>
      <c r="Y2516" s="171">
        <v>23037.710000000003</v>
      </c>
      <c r="Z2516" s="171">
        <f t="shared" si="190"/>
        <v>42862.96</v>
      </c>
      <c r="AA2516" s="172"/>
      <c r="AB2516" s="171">
        <f t="shared" si="191"/>
        <v>23022.720000000001</v>
      </c>
      <c r="AC2516" s="171">
        <v>27132.68</v>
      </c>
      <c r="AD2516" s="171"/>
      <c r="AE2516" s="4"/>
      <c r="AF2516" s="4"/>
    </row>
    <row r="2517" spans="1:32">
      <c r="A2517" s="56"/>
      <c r="B2517" s="192"/>
      <c r="C2517" s="11" t="s">
        <v>259</v>
      </c>
      <c r="D2517" s="11"/>
      <c r="E2517" s="11" t="s">
        <v>96</v>
      </c>
      <c r="F2517" s="11">
        <v>64522</v>
      </c>
      <c r="G2517" s="11"/>
      <c r="H2517" s="11">
        <f t="shared" si="189"/>
        <v>212</v>
      </c>
      <c r="I2517" s="11"/>
      <c r="J2517" s="204">
        <v>9701.06</v>
      </c>
      <c r="K2517" s="11"/>
      <c r="M2517" s="11">
        <v>28</v>
      </c>
      <c r="N2517" s="70"/>
      <c r="P2517" s="193">
        <f t="shared" si="192"/>
        <v>346.46642857142854</v>
      </c>
      <c r="Q2517" s="11"/>
      <c r="R2517" s="11"/>
      <c r="S2517" s="11"/>
      <c r="T2517" s="171">
        <f t="shared" si="193"/>
        <v>2304.3571428571427</v>
      </c>
      <c r="U2517" s="11"/>
      <c r="V2517" s="11"/>
      <c r="W2517" s="11"/>
      <c r="Y2517" s="171">
        <v>9701.06</v>
      </c>
      <c r="Z2517" s="171">
        <f t="shared" si="190"/>
        <v>18049.37</v>
      </c>
      <c r="AA2517" s="172"/>
      <c r="AB2517" s="171">
        <f t="shared" si="191"/>
        <v>9694.75</v>
      </c>
      <c r="AC2517" s="171">
        <v>11425.43</v>
      </c>
      <c r="AD2517" s="171"/>
      <c r="AE2517" s="4"/>
      <c r="AF2517" s="4"/>
    </row>
    <row r="2518" spans="1:32">
      <c r="A2518" s="56"/>
      <c r="B2518" s="192"/>
      <c r="C2518" s="11" t="s">
        <v>260</v>
      </c>
      <c r="D2518" s="11"/>
      <c r="E2518" s="11" t="s">
        <v>89</v>
      </c>
      <c r="F2518" s="11">
        <v>48273</v>
      </c>
      <c r="G2518" s="11"/>
      <c r="H2518" s="11">
        <f t="shared" si="189"/>
        <v>159</v>
      </c>
      <c r="I2518" s="11"/>
      <c r="J2518" s="204">
        <v>9058.2000000000007</v>
      </c>
      <c r="K2518" s="11"/>
      <c r="M2518" s="11">
        <v>22</v>
      </c>
      <c r="N2518" s="70"/>
      <c r="P2518" s="193">
        <f t="shared" si="192"/>
        <v>411.73636363636365</v>
      </c>
      <c r="Q2518" s="11"/>
      <c r="R2518" s="11"/>
      <c r="S2518" s="11"/>
      <c r="T2518" s="171">
        <f t="shared" si="193"/>
        <v>2194.2272727272725</v>
      </c>
      <c r="U2518" s="11"/>
      <c r="V2518" s="11"/>
      <c r="W2518" s="11"/>
      <c r="Y2518" s="171">
        <v>9058.2000000000007</v>
      </c>
      <c r="Z2518" s="171">
        <f t="shared" si="190"/>
        <v>16853.29</v>
      </c>
      <c r="AA2518" s="172"/>
      <c r="AB2518" s="171">
        <f t="shared" si="191"/>
        <v>9052.31</v>
      </c>
      <c r="AC2518" s="171">
        <v>10668.3</v>
      </c>
      <c r="AD2518" s="171"/>
      <c r="AE2518" s="4"/>
      <c r="AF2518" s="4"/>
    </row>
    <row r="2519" spans="1:32">
      <c r="A2519" s="56"/>
      <c r="B2519" s="192"/>
      <c r="C2519" s="11" t="s">
        <v>260</v>
      </c>
      <c r="D2519" s="11"/>
      <c r="E2519" s="11" t="s">
        <v>66</v>
      </c>
      <c r="F2519" s="11">
        <v>356748</v>
      </c>
      <c r="G2519" s="11"/>
      <c r="H2519" s="11">
        <f t="shared" si="189"/>
        <v>1174</v>
      </c>
      <c r="I2519" s="11"/>
      <c r="J2519" s="204">
        <v>28471.309999999998</v>
      </c>
      <c r="K2519" s="11"/>
      <c r="M2519" s="11">
        <v>32</v>
      </c>
      <c r="N2519" s="70"/>
      <c r="P2519" s="193">
        <f t="shared" si="192"/>
        <v>889.72843749999993</v>
      </c>
      <c r="Q2519" s="11"/>
      <c r="R2519" s="11"/>
      <c r="S2519" s="11"/>
      <c r="T2519" s="171">
        <f t="shared" si="193"/>
        <v>11148.375</v>
      </c>
      <c r="U2519" s="11"/>
      <c r="V2519" s="11"/>
      <c r="W2519" s="11"/>
      <c r="Y2519" s="171">
        <v>28471.309999999998</v>
      </c>
      <c r="Z2519" s="171">
        <f t="shared" si="190"/>
        <v>52972.480000000003</v>
      </c>
      <c r="AA2519" s="172"/>
      <c r="AB2519" s="171">
        <f t="shared" si="191"/>
        <v>28452.79</v>
      </c>
      <c r="AC2519" s="171">
        <v>33532.11</v>
      </c>
      <c r="AD2519" s="171"/>
      <c r="AE2519" s="4"/>
      <c r="AF2519" s="4"/>
    </row>
    <row r="2520" spans="1:32">
      <c r="A2520" s="56"/>
      <c r="B2520" s="192"/>
      <c r="C2520" s="11" t="s">
        <v>261</v>
      </c>
      <c r="D2520" s="11"/>
      <c r="E2520" s="11" t="s">
        <v>94</v>
      </c>
      <c r="F2520" s="11">
        <v>4912</v>
      </c>
      <c r="G2520" s="11"/>
      <c r="H2520" s="11">
        <f t="shared" si="189"/>
        <v>16</v>
      </c>
      <c r="I2520" s="11"/>
      <c r="J2520" s="204">
        <v>510.99</v>
      </c>
      <c r="K2520" s="11"/>
      <c r="M2520" s="11">
        <v>4</v>
      </c>
      <c r="N2520" s="70"/>
      <c r="P2520" s="193">
        <f t="shared" si="192"/>
        <v>127.7475</v>
      </c>
      <c r="Q2520" s="11"/>
      <c r="R2520" s="11"/>
      <c r="S2520" s="11"/>
      <c r="T2520" s="171">
        <f t="shared" si="193"/>
        <v>1228</v>
      </c>
      <c r="U2520" s="11"/>
      <c r="V2520" s="11"/>
      <c r="W2520" s="11"/>
      <c r="Y2520" s="171">
        <v>510.99</v>
      </c>
      <c r="Z2520" s="171">
        <f t="shared" si="190"/>
        <v>950.73</v>
      </c>
      <c r="AA2520" s="172"/>
      <c r="AB2520" s="171">
        <f t="shared" si="191"/>
        <v>510.66</v>
      </c>
      <c r="AC2520" s="171">
        <v>601.82000000000005</v>
      </c>
      <c r="AD2520" s="171"/>
      <c r="AE2520" s="4"/>
      <c r="AF2520" s="4"/>
    </row>
    <row r="2521" spans="1:32">
      <c r="A2521" s="56"/>
      <c r="B2521" s="192"/>
      <c r="C2521" s="11" t="s">
        <v>264</v>
      </c>
      <c r="D2521" s="11"/>
      <c r="E2521" s="11" t="s">
        <v>212</v>
      </c>
      <c r="F2521" s="11">
        <v>562</v>
      </c>
      <c r="G2521" s="11"/>
      <c r="H2521" s="11">
        <f t="shared" si="189"/>
        <v>2</v>
      </c>
      <c r="I2521" s="11"/>
      <c r="J2521" s="204">
        <v>103.94</v>
      </c>
      <c r="K2521" s="11"/>
      <c r="M2521" s="11">
        <v>1</v>
      </c>
      <c r="N2521" s="70"/>
      <c r="P2521" s="193">
        <f t="shared" si="192"/>
        <v>103.94</v>
      </c>
      <c r="Q2521" s="11"/>
      <c r="R2521" s="11"/>
      <c r="S2521" s="11"/>
      <c r="T2521" s="171">
        <f t="shared" si="193"/>
        <v>562</v>
      </c>
      <c r="U2521" s="11"/>
      <c r="V2521" s="11"/>
      <c r="W2521" s="11"/>
      <c r="Y2521" s="171">
        <v>103.94</v>
      </c>
      <c r="Z2521" s="171">
        <f t="shared" si="190"/>
        <v>193.39</v>
      </c>
      <c r="AA2521" s="172"/>
      <c r="AB2521" s="171">
        <f t="shared" si="191"/>
        <v>103.87</v>
      </c>
      <c r="AC2521" s="171">
        <v>122.42</v>
      </c>
      <c r="AD2521" s="171"/>
      <c r="AE2521" s="4"/>
      <c r="AF2521" s="4"/>
    </row>
    <row r="2522" spans="1:32">
      <c r="A2522" s="56"/>
      <c r="B2522" s="192"/>
      <c r="C2522" s="11" t="s">
        <v>264</v>
      </c>
      <c r="D2522" s="11"/>
      <c r="E2522" s="11" t="s">
        <v>82</v>
      </c>
      <c r="F2522" s="11">
        <v>33437</v>
      </c>
      <c r="G2522" s="11"/>
      <c r="H2522" s="11">
        <f t="shared" si="189"/>
        <v>110</v>
      </c>
      <c r="I2522" s="11"/>
      <c r="J2522" s="204">
        <v>4216.5</v>
      </c>
      <c r="K2522" s="11"/>
      <c r="M2522" s="11">
        <v>21</v>
      </c>
      <c r="N2522" s="70"/>
      <c r="P2522" s="193">
        <f t="shared" si="192"/>
        <v>200.78571428571428</v>
      </c>
      <c r="Q2522" s="11"/>
      <c r="R2522" s="11"/>
      <c r="S2522" s="11"/>
      <c r="T2522" s="171">
        <f t="shared" si="193"/>
        <v>1592.2380952380952</v>
      </c>
      <c r="U2522" s="11"/>
      <c r="V2522" s="11"/>
      <c r="W2522" s="11"/>
      <c r="Y2522" s="171">
        <v>4216.5</v>
      </c>
      <c r="Z2522" s="171">
        <f t="shared" si="190"/>
        <v>7845.04</v>
      </c>
      <c r="AA2522" s="172"/>
      <c r="AB2522" s="171">
        <f t="shared" si="191"/>
        <v>4213.76</v>
      </c>
      <c r="AC2522" s="171">
        <v>4965.99</v>
      </c>
      <c r="AD2522" s="171"/>
      <c r="AE2522" s="4"/>
      <c r="AF2522" s="4"/>
    </row>
    <row r="2523" spans="1:32">
      <c r="A2523" s="56"/>
      <c r="B2523" s="192"/>
      <c r="C2523" s="11" t="s">
        <v>265</v>
      </c>
      <c r="D2523" s="11"/>
      <c r="E2523" s="11" t="s">
        <v>53</v>
      </c>
      <c r="F2523" s="11">
        <v>12932</v>
      </c>
      <c r="G2523" s="11"/>
      <c r="H2523" s="11">
        <f t="shared" si="189"/>
        <v>43</v>
      </c>
      <c r="I2523" s="11"/>
      <c r="J2523" s="204">
        <v>2279.77</v>
      </c>
      <c r="K2523" s="11"/>
      <c r="M2523" s="11">
        <v>18</v>
      </c>
      <c r="N2523" s="70"/>
      <c r="P2523" s="193">
        <f t="shared" si="192"/>
        <v>126.65388888888889</v>
      </c>
      <c r="Q2523" s="11"/>
      <c r="R2523" s="11"/>
      <c r="S2523" s="11"/>
      <c r="T2523" s="171">
        <f t="shared" si="193"/>
        <v>718.44444444444446</v>
      </c>
      <c r="U2523" s="11"/>
      <c r="V2523" s="11"/>
      <c r="W2523" s="11"/>
      <c r="Y2523" s="171">
        <v>2279.77</v>
      </c>
      <c r="Z2523" s="171">
        <f t="shared" si="190"/>
        <v>4241.6400000000003</v>
      </c>
      <c r="AA2523" s="172"/>
      <c r="AB2523" s="171">
        <f t="shared" si="191"/>
        <v>2278.29</v>
      </c>
      <c r="AC2523" s="171">
        <v>2685</v>
      </c>
      <c r="AD2523" s="171"/>
      <c r="AE2523" s="4"/>
      <c r="AF2523" s="4"/>
    </row>
    <row r="2524" spans="1:32">
      <c r="A2524" s="56"/>
      <c r="B2524" s="192"/>
      <c r="C2524" s="11" t="s">
        <v>265</v>
      </c>
      <c r="D2524" s="11"/>
      <c r="E2524" s="11" t="s">
        <v>156</v>
      </c>
      <c r="F2524" s="11">
        <v>17688</v>
      </c>
      <c r="G2524" s="11"/>
      <c r="H2524" s="11">
        <f t="shared" si="189"/>
        <v>58</v>
      </c>
      <c r="I2524" s="11"/>
      <c r="J2524" s="204">
        <v>4199.3499999999995</v>
      </c>
      <c r="K2524" s="11"/>
      <c r="M2524" s="11">
        <v>20</v>
      </c>
      <c r="N2524" s="70"/>
      <c r="P2524" s="193">
        <f t="shared" si="192"/>
        <v>209.96749999999997</v>
      </c>
      <c r="Q2524" s="11"/>
      <c r="R2524" s="11"/>
      <c r="S2524" s="11"/>
      <c r="T2524" s="171">
        <f t="shared" si="193"/>
        <v>884.4</v>
      </c>
      <c r="U2524" s="11"/>
      <c r="V2524" s="11"/>
      <c r="W2524" s="11"/>
      <c r="Y2524" s="171">
        <v>4199.3499999999995</v>
      </c>
      <c r="Z2524" s="171">
        <f t="shared" si="190"/>
        <v>7813.13</v>
      </c>
      <c r="AA2524" s="172"/>
      <c r="AB2524" s="171">
        <f t="shared" si="191"/>
        <v>4196.62</v>
      </c>
      <c r="AC2524" s="171">
        <v>4945.79</v>
      </c>
      <c r="AD2524" s="171"/>
      <c r="AE2524" s="4"/>
      <c r="AF2524" s="4"/>
    </row>
    <row r="2525" spans="1:32">
      <c r="A2525" s="56"/>
      <c r="B2525" s="192"/>
      <c r="C2525" s="11" t="s">
        <v>266</v>
      </c>
      <c r="D2525" s="11"/>
      <c r="E2525" s="11" t="s">
        <v>57</v>
      </c>
      <c r="F2525" s="11">
        <v>7752</v>
      </c>
      <c r="G2525" s="11"/>
      <c r="H2525" s="11">
        <f t="shared" si="189"/>
        <v>26</v>
      </c>
      <c r="I2525" s="11"/>
      <c r="J2525" s="204">
        <v>682.2</v>
      </c>
      <c r="K2525" s="11"/>
      <c r="M2525" s="11">
        <v>4</v>
      </c>
      <c r="N2525" s="70"/>
      <c r="P2525" s="193">
        <f t="shared" si="192"/>
        <v>170.55</v>
      </c>
      <c r="Q2525" s="11"/>
      <c r="R2525" s="11"/>
      <c r="S2525" s="11"/>
      <c r="T2525" s="171">
        <f t="shared" si="193"/>
        <v>1938</v>
      </c>
      <c r="U2525" s="11"/>
      <c r="V2525" s="11"/>
      <c r="W2525" s="11"/>
      <c r="Y2525" s="171">
        <v>682.2</v>
      </c>
      <c r="Z2525" s="171">
        <f t="shared" si="190"/>
        <v>1269.27</v>
      </c>
      <c r="AA2525" s="172"/>
      <c r="AB2525" s="171">
        <f t="shared" si="191"/>
        <v>681.76</v>
      </c>
      <c r="AC2525" s="171">
        <v>803.46</v>
      </c>
      <c r="AD2525" s="171"/>
      <c r="AE2525" s="4"/>
      <c r="AF2525" s="4"/>
    </row>
    <row r="2526" spans="1:32">
      <c r="A2526" s="56"/>
      <c r="B2526" s="192"/>
      <c r="C2526" s="11" t="s">
        <v>267</v>
      </c>
      <c r="D2526" s="11"/>
      <c r="E2526" s="11" t="s">
        <v>68</v>
      </c>
      <c r="F2526" s="11">
        <v>434021</v>
      </c>
      <c r="G2526" s="11"/>
      <c r="H2526" s="11">
        <f t="shared" si="189"/>
        <v>1428</v>
      </c>
      <c r="I2526" s="11"/>
      <c r="J2526" s="204">
        <v>48177.020000000019</v>
      </c>
      <c r="K2526" s="11"/>
      <c r="M2526" s="11">
        <v>133</v>
      </c>
      <c r="N2526" s="70"/>
      <c r="P2526" s="193">
        <f t="shared" si="192"/>
        <v>362.23323308270693</v>
      </c>
      <c r="Q2526" s="11"/>
      <c r="R2526" s="11"/>
      <c r="S2526" s="11"/>
      <c r="T2526" s="171">
        <f t="shared" si="193"/>
        <v>3263.3157894736842</v>
      </c>
      <c r="U2526" s="11"/>
      <c r="V2526" s="11"/>
      <c r="W2526" s="11"/>
      <c r="Y2526" s="171">
        <v>48177.020000000019</v>
      </c>
      <c r="Z2526" s="171">
        <f t="shared" si="190"/>
        <v>89636.06</v>
      </c>
      <c r="AA2526" s="172"/>
      <c r="AB2526" s="171">
        <f t="shared" si="191"/>
        <v>48145.67</v>
      </c>
      <c r="AC2526" s="171">
        <v>56740.52</v>
      </c>
      <c r="AD2526" s="171"/>
      <c r="AE2526" s="4"/>
      <c r="AF2526" s="4"/>
    </row>
    <row r="2527" spans="1:32">
      <c r="A2527" s="56"/>
      <c r="B2527" s="192"/>
      <c r="C2527" s="11" t="s">
        <v>268</v>
      </c>
      <c r="D2527" s="11"/>
      <c r="E2527" s="11" t="s">
        <v>144</v>
      </c>
      <c r="F2527" s="11">
        <v>805</v>
      </c>
      <c r="G2527" s="11"/>
      <c r="H2527" s="11">
        <f t="shared" si="189"/>
        <v>3</v>
      </c>
      <c r="I2527" s="11"/>
      <c r="J2527" s="204">
        <v>176.23</v>
      </c>
      <c r="K2527" s="11"/>
      <c r="M2527" s="11">
        <v>3</v>
      </c>
      <c r="N2527" s="70"/>
      <c r="P2527" s="193">
        <f t="shared" si="192"/>
        <v>58.743333333333332</v>
      </c>
      <c r="Q2527" s="11"/>
      <c r="R2527" s="11"/>
      <c r="S2527" s="11"/>
      <c r="T2527" s="171">
        <f t="shared" si="193"/>
        <v>268.33333333333331</v>
      </c>
      <c r="U2527" s="11"/>
      <c r="V2527" s="11"/>
      <c r="W2527" s="11"/>
      <c r="Y2527" s="171">
        <v>176.23</v>
      </c>
      <c r="Z2527" s="171">
        <f t="shared" si="190"/>
        <v>327.89</v>
      </c>
      <c r="AA2527" s="172"/>
      <c r="AB2527" s="171">
        <f t="shared" si="191"/>
        <v>176.12</v>
      </c>
      <c r="AC2527" s="171">
        <v>207.56</v>
      </c>
      <c r="AD2527" s="171"/>
      <c r="AE2527" s="4"/>
      <c r="AF2527" s="4"/>
    </row>
    <row r="2528" spans="1:32">
      <c r="A2528" s="56"/>
      <c r="B2528" s="192"/>
      <c r="C2528" s="11" t="s">
        <v>269</v>
      </c>
      <c r="D2528" s="11"/>
      <c r="E2528" s="11" t="s">
        <v>270</v>
      </c>
      <c r="F2528" s="11">
        <v>20982</v>
      </c>
      <c r="G2528" s="11"/>
      <c r="H2528" s="11">
        <f t="shared" si="189"/>
        <v>69</v>
      </c>
      <c r="I2528" s="11"/>
      <c r="J2528" s="204">
        <v>5933.35</v>
      </c>
      <c r="K2528" s="11"/>
      <c r="M2528" s="11">
        <v>5</v>
      </c>
      <c r="N2528" s="70"/>
      <c r="P2528" s="193">
        <f t="shared" si="192"/>
        <v>1186.67</v>
      </c>
      <c r="Q2528" s="11"/>
      <c r="R2528" s="11"/>
      <c r="S2528" s="11"/>
      <c r="T2528" s="171">
        <f t="shared" si="193"/>
        <v>4196.3999999999996</v>
      </c>
      <c r="U2528" s="11"/>
      <c r="V2528" s="11"/>
      <c r="W2528" s="11"/>
      <c r="Y2528" s="171">
        <v>5933.35</v>
      </c>
      <c r="Z2528" s="171">
        <f t="shared" si="190"/>
        <v>11039.33</v>
      </c>
      <c r="AA2528" s="172"/>
      <c r="AB2528" s="171">
        <f t="shared" si="191"/>
        <v>5929.49</v>
      </c>
      <c r="AC2528" s="171">
        <v>6988.01</v>
      </c>
      <c r="AD2528" s="171"/>
      <c r="AE2528" s="4"/>
      <c r="AF2528" s="4"/>
    </row>
    <row r="2529" spans="1:32">
      <c r="A2529" s="56"/>
      <c r="B2529" s="192"/>
      <c r="C2529" s="11" t="s">
        <v>271</v>
      </c>
      <c r="D2529" s="11"/>
      <c r="E2529" s="11" t="s">
        <v>187</v>
      </c>
      <c r="F2529" s="11">
        <v>5156</v>
      </c>
      <c r="G2529" s="11"/>
      <c r="H2529" s="11">
        <f t="shared" si="189"/>
        <v>17</v>
      </c>
      <c r="I2529" s="11"/>
      <c r="J2529" s="204">
        <v>506.36</v>
      </c>
      <c r="K2529" s="11"/>
      <c r="M2529" s="11">
        <v>6</v>
      </c>
      <c r="N2529" s="70"/>
      <c r="P2529" s="193">
        <f t="shared" si="192"/>
        <v>84.393333333333331</v>
      </c>
      <c r="Q2529" s="11"/>
      <c r="R2529" s="11"/>
      <c r="S2529" s="11"/>
      <c r="T2529" s="171">
        <f t="shared" si="193"/>
        <v>859.33333333333337</v>
      </c>
      <c r="U2529" s="11"/>
      <c r="V2529" s="11"/>
      <c r="W2529" s="11"/>
      <c r="Y2529" s="171">
        <v>506.36</v>
      </c>
      <c r="Z2529" s="171">
        <f t="shared" si="190"/>
        <v>942.11</v>
      </c>
      <c r="AA2529" s="172"/>
      <c r="AB2529" s="171">
        <f t="shared" si="191"/>
        <v>506.03</v>
      </c>
      <c r="AC2529" s="171">
        <v>596.37</v>
      </c>
      <c r="AD2529" s="171"/>
      <c r="AE2529" s="4"/>
      <c r="AF2529" s="4"/>
    </row>
    <row r="2530" spans="1:32">
      <c r="A2530" s="56"/>
      <c r="B2530" s="192"/>
      <c r="C2530" s="11" t="s">
        <v>271</v>
      </c>
      <c r="D2530" s="11"/>
      <c r="E2530" s="11" t="s">
        <v>272</v>
      </c>
      <c r="F2530" s="11">
        <v>147119</v>
      </c>
      <c r="G2530" s="11"/>
      <c r="H2530" s="11">
        <f t="shared" si="189"/>
        <v>484</v>
      </c>
      <c r="I2530" s="11"/>
      <c r="J2530" s="204">
        <v>22194.580000000009</v>
      </c>
      <c r="K2530" s="11"/>
      <c r="M2530" s="11">
        <v>34</v>
      </c>
      <c r="N2530" s="70"/>
      <c r="P2530" s="193">
        <f t="shared" si="192"/>
        <v>652.78176470588267</v>
      </c>
      <c r="Q2530" s="11"/>
      <c r="R2530" s="11"/>
      <c r="S2530" s="11"/>
      <c r="T2530" s="171">
        <f t="shared" si="193"/>
        <v>4327.0294117647063</v>
      </c>
      <c r="U2530" s="11"/>
      <c r="V2530" s="11"/>
      <c r="W2530" s="11"/>
      <c r="Y2530" s="171">
        <v>22194.580000000009</v>
      </c>
      <c r="Z2530" s="171">
        <f t="shared" si="190"/>
        <v>41294.269999999997</v>
      </c>
      <c r="AA2530" s="172"/>
      <c r="AB2530" s="171">
        <f t="shared" si="191"/>
        <v>22180.14</v>
      </c>
      <c r="AC2530" s="171">
        <v>26139.68</v>
      </c>
      <c r="AD2530" s="171"/>
      <c r="AE2530" s="4"/>
      <c r="AF2530" s="4"/>
    </row>
    <row r="2531" spans="1:32">
      <c r="A2531" s="56"/>
      <c r="B2531" s="192"/>
      <c r="C2531" s="11" t="s">
        <v>271</v>
      </c>
      <c r="D2531" s="11"/>
      <c r="E2531" s="11" t="s">
        <v>273</v>
      </c>
      <c r="F2531" s="11">
        <v>14477</v>
      </c>
      <c r="G2531" s="11"/>
      <c r="H2531" s="11">
        <f t="shared" si="189"/>
        <v>48</v>
      </c>
      <c r="I2531" s="11"/>
      <c r="J2531" s="204">
        <v>1346.02</v>
      </c>
      <c r="K2531" s="11"/>
      <c r="M2531" s="11">
        <v>2</v>
      </c>
      <c r="N2531" s="70"/>
      <c r="P2531" s="193">
        <f t="shared" si="192"/>
        <v>673.01</v>
      </c>
      <c r="Q2531" s="11"/>
      <c r="R2531" s="11"/>
      <c r="S2531" s="11"/>
      <c r="T2531" s="171">
        <f t="shared" si="193"/>
        <v>7238.5</v>
      </c>
      <c r="U2531" s="11"/>
      <c r="V2531" s="11"/>
      <c r="W2531" s="11"/>
      <c r="Y2531" s="171">
        <v>1346.02</v>
      </c>
      <c r="Z2531" s="171">
        <f t="shared" si="190"/>
        <v>2504.35</v>
      </c>
      <c r="AA2531" s="172"/>
      <c r="AB2531" s="171">
        <f t="shared" si="191"/>
        <v>1345.14</v>
      </c>
      <c r="AC2531" s="171">
        <v>1585.28</v>
      </c>
      <c r="AD2531" s="171"/>
      <c r="AE2531" s="4"/>
      <c r="AF2531" s="4"/>
    </row>
    <row r="2532" spans="1:32">
      <c r="A2532" s="56"/>
      <c r="B2532" s="192"/>
      <c r="C2532" s="11" t="s">
        <v>274</v>
      </c>
      <c r="D2532" s="11"/>
      <c r="E2532" s="11" t="s">
        <v>187</v>
      </c>
      <c r="F2532" s="11">
        <v>1040599</v>
      </c>
      <c r="G2532" s="11"/>
      <c r="H2532" s="11">
        <f t="shared" si="189"/>
        <v>3423</v>
      </c>
      <c r="I2532" s="11"/>
      <c r="J2532" s="204">
        <v>154437.40999999992</v>
      </c>
      <c r="K2532" s="11"/>
      <c r="M2532" s="11">
        <v>502</v>
      </c>
      <c r="N2532" s="70"/>
      <c r="P2532" s="193">
        <f t="shared" si="192"/>
        <v>307.64424302788825</v>
      </c>
      <c r="Q2532" s="11"/>
      <c r="R2532" s="11"/>
      <c r="S2532" s="11"/>
      <c r="T2532" s="171">
        <f t="shared" si="193"/>
        <v>2072.9063745019921</v>
      </c>
      <c r="U2532" s="11"/>
      <c r="V2532" s="11"/>
      <c r="W2532" s="11"/>
      <c r="Y2532" s="171">
        <v>154437.40999999992</v>
      </c>
      <c r="Z2532" s="171">
        <f t="shared" si="190"/>
        <v>287339.51</v>
      </c>
      <c r="AA2532" s="172"/>
      <c r="AB2532" s="171">
        <f t="shared" si="191"/>
        <v>154336.93</v>
      </c>
      <c r="AC2532" s="171">
        <v>181888.77</v>
      </c>
      <c r="AD2532" s="171"/>
      <c r="AE2532" s="4"/>
      <c r="AF2532" s="4"/>
    </row>
    <row r="2533" spans="1:32">
      <c r="A2533" s="56"/>
      <c r="B2533" s="192"/>
      <c r="C2533" s="11" t="s">
        <v>274</v>
      </c>
      <c r="D2533" s="11"/>
      <c r="E2533" s="11" t="s">
        <v>161</v>
      </c>
      <c r="F2533" s="11">
        <v>2531</v>
      </c>
      <c r="G2533" s="11"/>
      <c r="H2533" s="11">
        <f t="shared" ref="H2533:H2596" si="194">ROUND($H$2882*F2533/$F$2882,0)</f>
        <v>8</v>
      </c>
      <c r="I2533" s="11"/>
      <c r="J2533" s="204">
        <v>445.5</v>
      </c>
      <c r="K2533" s="11"/>
      <c r="M2533" s="11">
        <v>1</v>
      </c>
      <c r="N2533" s="70"/>
      <c r="P2533" s="193">
        <f t="shared" si="192"/>
        <v>445.5</v>
      </c>
      <c r="Q2533" s="11"/>
      <c r="R2533" s="11"/>
      <c r="S2533" s="11"/>
      <c r="T2533" s="171">
        <f t="shared" si="193"/>
        <v>2531</v>
      </c>
      <c r="U2533" s="11"/>
      <c r="V2533" s="11"/>
      <c r="W2533" s="11"/>
      <c r="Y2533" s="171">
        <v>445.5</v>
      </c>
      <c r="Z2533" s="171">
        <f t="shared" ref="Z2533:Z2596" si="195">ROUND($Z$2882*Y2533/$Y$2882,2)</f>
        <v>828.88</v>
      </c>
      <c r="AA2533" s="172"/>
      <c r="AB2533" s="171">
        <f t="shared" ref="AB2533:AB2596" si="196">ROUND($AB$2882*Y2533/$Y$2882,2)</f>
        <v>445.21</v>
      </c>
      <c r="AC2533" s="171">
        <v>524.69000000000005</v>
      </c>
      <c r="AD2533" s="171"/>
      <c r="AE2533" s="4"/>
      <c r="AF2533" s="4"/>
    </row>
    <row r="2534" spans="1:32">
      <c r="A2534" s="56"/>
      <c r="B2534" s="192"/>
      <c r="C2534" s="11" t="s">
        <v>274</v>
      </c>
      <c r="D2534" s="11"/>
      <c r="E2534" s="11" t="s">
        <v>272</v>
      </c>
      <c r="F2534" s="11">
        <v>926</v>
      </c>
      <c r="G2534" s="11"/>
      <c r="H2534" s="11">
        <f t="shared" si="194"/>
        <v>3</v>
      </c>
      <c r="I2534" s="11"/>
      <c r="J2534" s="204">
        <v>163.22</v>
      </c>
      <c r="K2534" s="11"/>
      <c r="M2534" s="11">
        <v>2</v>
      </c>
      <c r="N2534" s="70"/>
      <c r="P2534" s="193">
        <f t="shared" ref="P2534:P2597" si="197">J2534/M2534</f>
        <v>81.61</v>
      </c>
      <c r="Q2534" s="11"/>
      <c r="R2534" s="11"/>
      <c r="S2534" s="11"/>
      <c r="T2534" s="171">
        <f t="shared" ref="T2534:T2597" si="198">F2534/M2534</f>
        <v>463</v>
      </c>
      <c r="U2534" s="11"/>
      <c r="V2534" s="11"/>
      <c r="W2534" s="11"/>
      <c r="Y2534" s="171">
        <v>163.22</v>
      </c>
      <c r="Z2534" s="171">
        <f t="shared" si="195"/>
        <v>303.68</v>
      </c>
      <c r="AA2534" s="172"/>
      <c r="AB2534" s="171">
        <f t="shared" si="196"/>
        <v>163.11000000000001</v>
      </c>
      <c r="AC2534" s="171">
        <v>192.23</v>
      </c>
      <c r="AD2534" s="171"/>
      <c r="AE2534" s="4"/>
      <c r="AF2534" s="4"/>
    </row>
    <row r="2535" spans="1:32">
      <c r="A2535" s="56"/>
      <c r="B2535" s="192"/>
      <c r="C2535" s="11" t="s">
        <v>275</v>
      </c>
      <c r="D2535" s="11"/>
      <c r="E2535" s="11" t="s">
        <v>187</v>
      </c>
      <c r="F2535" s="11">
        <v>1090</v>
      </c>
      <c r="G2535" s="11"/>
      <c r="H2535" s="11">
        <f t="shared" si="194"/>
        <v>4</v>
      </c>
      <c r="I2535" s="11"/>
      <c r="J2535" s="204">
        <v>120.52</v>
      </c>
      <c r="K2535" s="11"/>
      <c r="M2535" s="11">
        <v>2</v>
      </c>
      <c r="N2535" s="70"/>
      <c r="P2535" s="193">
        <f t="shared" si="197"/>
        <v>60.26</v>
      </c>
      <c r="Q2535" s="11"/>
      <c r="R2535" s="11"/>
      <c r="S2535" s="11"/>
      <c r="T2535" s="171">
        <f t="shared" si="198"/>
        <v>545</v>
      </c>
      <c r="U2535" s="11"/>
      <c r="V2535" s="11"/>
      <c r="W2535" s="11"/>
      <c r="Y2535" s="171">
        <v>120.52</v>
      </c>
      <c r="Z2535" s="171">
        <f t="shared" si="195"/>
        <v>224.23</v>
      </c>
      <c r="AA2535" s="172"/>
      <c r="AB2535" s="171">
        <f t="shared" si="196"/>
        <v>120.44</v>
      </c>
      <c r="AC2535" s="171">
        <v>141.94</v>
      </c>
      <c r="AD2535" s="171"/>
      <c r="AE2535" s="4"/>
      <c r="AF2535" s="4"/>
    </row>
    <row r="2536" spans="1:32">
      <c r="A2536" s="56"/>
      <c r="B2536" s="192"/>
      <c r="C2536" s="11" t="s">
        <v>276</v>
      </c>
      <c r="D2536" s="11"/>
      <c r="E2536" s="11" t="s">
        <v>52</v>
      </c>
      <c r="F2536" s="11">
        <v>7586</v>
      </c>
      <c r="G2536" s="11"/>
      <c r="H2536" s="11">
        <f t="shared" si="194"/>
        <v>25</v>
      </c>
      <c r="I2536" s="11"/>
      <c r="J2536" s="204">
        <v>1650.57</v>
      </c>
      <c r="K2536" s="11"/>
      <c r="M2536" s="11">
        <v>4</v>
      </c>
      <c r="N2536" s="70"/>
      <c r="P2536" s="193">
        <f t="shared" si="197"/>
        <v>412.64249999999998</v>
      </c>
      <c r="Q2536" s="11"/>
      <c r="R2536" s="11"/>
      <c r="S2536" s="11"/>
      <c r="T2536" s="171">
        <f t="shared" si="198"/>
        <v>1896.5</v>
      </c>
      <c r="U2536" s="11"/>
      <c r="V2536" s="11"/>
      <c r="W2536" s="11"/>
      <c r="Y2536" s="171">
        <v>1650.57</v>
      </c>
      <c r="Z2536" s="171">
        <f t="shared" si="195"/>
        <v>3070.98</v>
      </c>
      <c r="AA2536" s="172"/>
      <c r="AB2536" s="171">
        <f t="shared" si="196"/>
        <v>1649.5</v>
      </c>
      <c r="AC2536" s="171">
        <v>1943.96</v>
      </c>
      <c r="AD2536" s="171"/>
      <c r="AE2536" s="4"/>
      <c r="AF2536" s="4"/>
    </row>
    <row r="2537" spans="1:32">
      <c r="A2537" s="56"/>
      <c r="B2537" s="192"/>
      <c r="C2537" s="11" t="s">
        <v>276</v>
      </c>
      <c r="D2537" s="11"/>
      <c r="E2537" s="11" t="s">
        <v>54</v>
      </c>
      <c r="F2537" s="11">
        <v>1008336</v>
      </c>
      <c r="G2537" s="11"/>
      <c r="H2537" s="11">
        <f t="shared" si="194"/>
        <v>3317</v>
      </c>
      <c r="I2537" s="11"/>
      <c r="J2537" s="204">
        <v>135746.89000000004</v>
      </c>
      <c r="K2537" s="11"/>
      <c r="M2537" s="11">
        <v>362</v>
      </c>
      <c r="N2537" s="70"/>
      <c r="P2537" s="193">
        <f t="shared" si="197"/>
        <v>374.99140883977913</v>
      </c>
      <c r="Q2537" s="11"/>
      <c r="R2537" s="11"/>
      <c r="S2537" s="11"/>
      <c r="T2537" s="171">
        <f t="shared" si="198"/>
        <v>2785.4585635359117</v>
      </c>
      <c r="U2537" s="11"/>
      <c r="V2537" s="11"/>
      <c r="W2537" s="11"/>
      <c r="Y2537" s="171">
        <v>135746.89000000004</v>
      </c>
      <c r="Z2537" s="171">
        <f t="shared" si="195"/>
        <v>252564.74</v>
      </c>
      <c r="AA2537" s="172"/>
      <c r="AB2537" s="171">
        <f t="shared" si="196"/>
        <v>135658.57</v>
      </c>
      <c r="AC2537" s="171">
        <v>159876</v>
      </c>
      <c r="AD2537" s="171"/>
      <c r="AE2537" s="4"/>
      <c r="AF2537" s="4"/>
    </row>
    <row r="2538" spans="1:32">
      <c r="A2538" s="56"/>
      <c r="B2538" s="192"/>
      <c r="C2538" s="11" t="s">
        <v>276</v>
      </c>
      <c r="D2538" s="11"/>
      <c r="E2538" s="11" t="s">
        <v>156</v>
      </c>
      <c r="F2538" s="11">
        <v>165</v>
      </c>
      <c r="G2538" s="11"/>
      <c r="H2538" s="11">
        <f t="shared" si="194"/>
        <v>1</v>
      </c>
      <c r="I2538" s="11"/>
      <c r="J2538" s="204">
        <v>50.31</v>
      </c>
      <c r="K2538" s="11"/>
      <c r="M2538" s="11">
        <v>1</v>
      </c>
      <c r="N2538" s="70"/>
      <c r="P2538" s="193">
        <f t="shared" si="197"/>
        <v>50.31</v>
      </c>
      <c r="Q2538" s="11"/>
      <c r="R2538" s="11"/>
      <c r="S2538" s="11"/>
      <c r="T2538" s="171">
        <f t="shared" si="198"/>
        <v>165</v>
      </c>
      <c r="U2538" s="11"/>
      <c r="V2538" s="11"/>
      <c r="W2538" s="11"/>
      <c r="Y2538" s="171">
        <v>50.31</v>
      </c>
      <c r="Z2538" s="171">
        <f t="shared" si="195"/>
        <v>93.6</v>
      </c>
      <c r="AA2538" s="172"/>
      <c r="AB2538" s="171">
        <f t="shared" si="196"/>
        <v>50.28</v>
      </c>
      <c r="AC2538" s="171">
        <v>59.25</v>
      </c>
      <c r="AD2538" s="171"/>
      <c r="AE2538" s="4"/>
      <c r="AF2538" s="4"/>
    </row>
    <row r="2539" spans="1:32">
      <c r="A2539" s="56"/>
      <c r="B2539" s="192"/>
      <c r="C2539" s="11" t="s">
        <v>279</v>
      </c>
      <c r="D2539" s="11"/>
      <c r="E2539" s="11" t="s">
        <v>280</v>
      </c>
      <c r="F2539" s="11">
        <v>4</v>
      </c>
      <c r="G2539" s="11"/>
      <c r="H2539" s="11">
        <f t="shared" si="194"/>
        <v>0</v>
      </c>
      <c r="I2539" s="11"/>
      <c r="J2539" s="204">
        <v>27.1</v>
      </c>
      <c r="K2539" s="11"/>
      <c r="M2539" s="11">
        <v>3</v>
      </c>
      <c r="N2539" s="70"/>
      <c r="P2539" s="193">
        <f t="shared" si="197"/>
        <v>9.0333333333333332</v>
      </c>
      <c r="Q2539" s="11"/>
      <c r="R2539" s="11"/>
      <c r="S2539" s="11"/>
      <c r="T2539" s="171">
        <f t="shared" si="198"/>
        <v>1.3333333333333333</v>
      </c>
      <c r="U2539" s="11"/>
      <c r="V2539" s="11"/>
      <c r="W2539" s="11"/>
      <c r="Y2539" s="171">
        <v>27.1</v>
      </c>
      <c r="Z2539" s="171">
        <f t="shared" si="195"/>
        <v>50.42</v>
      </c>
      <c r="AA2539" s="172"/>
      <c r="AB2539" s="171">
        <f t="shared" si="196"/>
        <v>27.08</v>
      </c>
      <c r="AC2539" s="171">
        <v>31.92</v>
      </c>
      <c r="AD2539" s="171"/>
      <c r="AE2539" s="4"/>
      <c r="AF2539" s="4"/>
    </row>
    <row r="2540" spans="1:32">
      <c r="A2540" s="56"/>
      <c r="B2540" s="192"/>
      <c r="C2540" s="11" t="s">
        <v>281</v>
      </c>
      <c r="D2540" s="11"/>
      <c r="E2540" s="11" t="s">
        <v>197</v>
      </c>
      <c r="F2540" s="11">
        <v>243360</v>
      </c>
      <c r="G2540" s="11"/>
      <c r="H2540" s="11">
        <f t="shared" si="194"/>
        <v>801</v>
      </c>
      <c r="I2540" s="11"/>
      <c r="J2540" s="204">
        <v>38057.289999999994</v>
      </c>
      <c r="K2540" s="11"/>
      <c r="M2540" s="11">
        <v>149</v>
      </c>
      <c r="N2540" s="70"/>
      <c r="P2540" s="193">
        <f t="shared" si="197"/>
        <v>255.41805369127513</v>
      </c>
      <c r="Q2540" s="11"/>
      <c r="R2540" s="11"/>
      <c r="S2540" s="11"/>
      <c r="T2540" s="171">
        <f t="shared" si="198"/>
        <v>1633.2885906040269</v>
      </c>
      <c r="U2540" s="11"/>
      <c r="V2540" s="11"/>
      <c r="W2540" s="11"/>
      <c r="Y2540" s="171">
        <v>38057.289999999994</v>
      </c>
      <c r="Z2540" s="171">
        <f t="shared" si="195"/>
        <v>70807.73</v>
      </c>
      <c r="AA2540" s="172"/>
      <c r="AB2540" s="171">
        <f t="shared" si="196"/>
        <v>38032.53</v>
      </c>
      <c r="AC2540" s="171">
        <v>44822</v>
      </c>
      <c r="AD2540" s="171"/>
      <c r="AE2540" s="4"/>
      <c r="AF2540" s="4"/>
    </row>
    <row r="2541" spans="1:32">
      <c r="A2541" s="56"/>
      <c r="B2541" s="192"/>
      <c r="C2541" s="11" t="s">
        <v>282</v>
      </c>
      <c r="D2541" s="11"/>
      <c r="E2541" s="11" t="s">
        <v>283</v>
      </c>
      <c r="F2541" s="11">
        <v>1173743</v>
      </c>
      <c r="G2541" s="11"/>
      <c r="H2541" s="11">
        <f t="shared" si="194"/>
        <v>3861</v>
      </c>
      <c r="I2541" s="11"/>
      <c r="J2541" s="204">
        <v>128165.16999999991</v>
      </c>
      <c r="K2541" s="11"/>
      <c r="M2541" s="11">
        <v>253</v>
      </c>
      <c r="N2541" s="70"/>
      <c r="P2541" s="193">
        <f t="shared" si="197"/>
        <v>506.58169960474271</v>
      </c>
      <c r="Q2541" s="11"/>
      <c r="R2541" s="11"/>
      <c r="S2541" s="11"/>
      <c r="T2541" s="171">
        <f t="shared" si="198"/>
        <v>4639.300395256917</v>
      </c>
      <c r="U2541" s="11"/>
      <c r="V2541" s="11"/>
      <c r="W2541" s="11"/>
      <c r="Y2541" s="171">
        <v>128165.16999999991</v>
      </c>
      <c r="Z2541" s="171">
        <f t="shared" si="195"/>
        <v>238458.52</v>
      </c>
      <c r="AA2541" s="172"/>
      <c r="AB2541" s="171">
        <f t="shared" si="196"/>
        <v>128081.78</v>
      </c>
      <c r="AC2541" s="171">
        <v>150946.62</v>
      </c>
      <c r="AD2541" s="171"/>
      <c r="AE2541" s="4"/>
      <c r="AF2541" s="4"/>
    </row>
    <row r="2542" spans="1:32">
      <c r="A2542" s="56"/>
      <c r="B2542" s="192"/>
      <c r="C2542" s="11" t="s">
        <v>284</v>
      </c>
      <c r="D2542" s="11"/>
      <c r="E2542" s="11" t="s">
        <v>285</v>
      </c>
      <c r="F2542" s="11">
        <v>1795430</v>
      </c>
      <c r="G2542" s="11"/>
      <c r="H2542" s="11">
        <f t="shared" si="194"/>
        <v>5906</v>
      </c>
      <c r="I2542" s="11"/>
      <c r="J2542" s="204">
        <v>153496.97999999992</v>
      </c>
      <c r="K2542" s="11"/>
      <c r="M2542" s="11">
        <v>236</v>
      </c>
      <c r="N2542" s="70"/>
      <c r="P2542" s="193">
        <f t="shared" si="197"/>
        <v>650.41093220338951</v>
      </c>
      <c r="Q2542" s="11"/>
      <c r="R2542" s="11"/>
      <c r="S2542" s="11"/>
      <c r="T2542" s="171">
        <f t="shared" si="198"/>
        <v>7607.7542372881353</v>
      </c>
      <c r="U2542" s="11"/>
      <c r="V2542" s="11"/>
      <c r="W2542" s="11"/>
      <c r="Y2542" s="171">
        <v>153496.97999999992</v>
      </c>
      <c r="Z2542" s="171">
        <f t="shared" si="195"/>
        <v>285589.78999999998</v>
      </c>
      <c r="AA2542" s="172"/>
      <c r="AB2542" s="171">
        <f t="shared" si="196"/>
        <v>153397.10999999999</v>
      </c>
      <c r="AC2542" s="171">
        <v>180781.18</v>
      </c>
      <c r="AD2542" s="171"/>
      <c r="AE2542" s="4"/>
      <c r="AF2542" s="4"/>
    </row>
    <row r="2543" spans="1:32">
      <c r="A2543" s="56"/>
      <c r="B2543" s="192"/>
      <c r="C2543" s="11" t="s">
        <v>286</v>
      </c>
      <c r="D2543" s="11"/>
      <c r="E2543" s="11" t="s">
        <v>588</v>
      </c>
      <c r="F2543" s="11">
        <v>430</v>
      </c>
      <c r="G2543" s="11"/>
      <c r="H2543" s="11">
        <f t="shared" si="194"/>
        <v>1</v>
      </c>
      <c r="I2543" s="11"/>
      <c r="J2543" s="204">
        <v>43.11</v>
      </c>
      <c r="K2543" s="11"/>
      <c r="M2543" s="11">
        <v>1</v>
      </c>
      <c r="N2543" s="70"/>
      <c r="P2543" s="193">
        <f t="shared" si="197"/>
        <v>43.11</v>
      </c>
      <c r="Q2543" s="11"/>
      <c r="R2543" s="11"/>
      <c r="S2543" s="11"/>
      <c r="T2543" s="171">
        <f t="shared" si="198"/>
        <v>430</v>
      </c>
      <c r="U2543" s="11"/>
      <c r="V2543" s="11"/>
      <c r="W2543" s="11"/>
      <c r="Y2543" s="171">
        <v>43.11</v>
      </c>
      <c r="Z2543" s="171">
        <f t="shared" si="195"/>
        <v>80.209999999999994</v>
      </c>
      <c r="AA2543" s="172"/>
      <c r="AB2543" s="171">
        <f t="shared" si="196"/>
        <v>43.08</v>
      </c>
      <c r="AC2543" s="171">
        <v>50.77</v>
      </c>
      <c r="AD2543" s="171"/>
      <c r="AE2543" s="4"/>
      <c r="AF2543" s="4"/>
    </row>
    <row r="2544" spans="1:32">
      <c r="A2544" s="56"/>
      <c r="B2544" s="192"/>
      <c r="C2544" s="11" t="s">
        <v>286</v>
      </c>
      <c r="D2544" s="11"/>
      <c r="E2544" s="11" t="s">
        <v>81</v>
      </c>
      <c r="F2544" s="11">
        <v>10068222</v>
      </c>
      <c r="G2544" s="11"/>
      <c r="H2544" s="11">
        <f t="shared" si="194"/>
        <v>33121</v>
      </c>
      <c r="I2544" s="11"/>
      <c r="J2544" s="204">
        <v>759081.38000000024</v>
      </c>
      <c r="K2544" s="11"/>
      <c r="M2544" s="11">
        <v>1140</v>
      </c>
      <c r="N2544" s="70"/>
      <c r="P2544" s="193">
        <f t="shared" si="197"/>
        <v>665.86085964912297</v>
      </c>
      <c r="Q2544" s="11"/>
      <c r="R2544" s="11"/>
      <c r="S2544" s="11"/>
      <c r="T2544" s="171">
        <f t="shared" si="198"/>
        <v>8831.773684210526</v>
      </c>
      <c r="U2544" s="11"/>
      <c r="V2544" s="11"/>
      <c r="W2544" s="11"/>
      <c r="Y2544" s="171">
        <v>759081.38000000024</v>
      </c>
      <c r="Z2544" s="171">
        <f t="shared" si="195"/>
        <v>1412313.71</v>
      </c>
      <c r="AA2544" s="172"/>
      <c r="AB2544" s="171">
        <f t="shared" si="196"/>
        <v>758587.5</v>
      </c>
      <c r="AC2544" s="171">
        <v>894008.63</v>
      </c>
      <c r="AD2544" s="171"/>
      <c r="AE2544" s="4"/>
      <c r="AF2544" s="4"/>
    </row>
    <row r="2545" spans="1:32">
      <c r="A2545" s="56"/>
      <c r="B2545" s="192"/>
      <c r="C2545" s="11" t="s">
        <v>589</v>
      </c>
      <c r="D2545" s="11"/>
      <c r="E2545" s="11" t="s">
        <v>119</v>
      </c>
      <c r="F2545" s="11">
        <v>654</v>
      </c>
      <c r="G2545" s="11"/>
      <c r="H2545" s="11">
        <f t="shared" si="194"/>
        <v>2</v>
      </c>
      <c r="I2545" s="11"/>
      <c r="J2545" s="204">
        <v>188.67</v>
      </c>
      <c r="K2545" s="11"/>
      <c r="M2545" s="11">
        <v>1</v>
      </c>
      <c r="N2545" s="70"/>
      <c r="P2545" s="193">
        <f t="shared" si="197"/>
        <v>188.67</v>
      </c>
      <c r="Q2545" s="11"/>
      <c r="R2545" s="11"/>
      <c r="S2545" s="11"/>
      <c r="T2545" s="171">
        <f t="shared" si="198"/>
        <v>654</v>
      </c>
      <c r="U2545" s="11"/>
      <c r="V2545" s="11"/>
      <c r="W2545" s="11"/>
      <c r="Y2545" s="171">
        <v>188.67</v>
      </c>
      <c r="Z2545" s="171">
        <f t="shared" si="195"/>
        <v>351.03</v>
      </c>
      <c r="AA2545" s="172"/>
      <c r="AB2545" s="171">
        <f t="shared" si="196"/>
        <v>188.55</v>
      </c>
      <c r="AC2545" s="171">
        <v>222.21</v>
      </c>
      <c r="AD2545" s="171"/>
      <c r="AE2545" s="4"/>
      <c r="AF2545" s="4"/>
    </row>
    <row r="2546" spans="1:32">
      <c r="A2546" s="56"/>
      <c r="B2546" s="192"/>
      <c r="C2546" s="11" t="s">
        <v>589</v>
      </c>
      <c r="D2546" s="11"/>
      <c r="E2546" s="11" t="s">
        <v>189</v>
      </c>
      <c r="F2546" s="11">
        <v>9300</v>
      </c>
      <c r="G2546" s="11"/>
      <c r="H2546" s="11">
        <f t="shared" si="194"/>
        <v>31</v>
      </c>
      <c r="I2546" s="11"/>
      <c r="J2546" s="204">
        <v>792.9</v>
      </c>
      <c r="K2546" s="11"/>
      <c r="M2546" s="11">
        <v>1</v>
      </c>
      <c r="N2546" s="70"/>
      <c r="P2546" s="193">
        <f t="shared" si="197"/>
        <v>792.9</v>
      </c>
      <c r="Q2546" s="11"/>
      <c r="R2546" s="11"/>
      <c r="S2546" s="11"/>
      <c r="T2546" s="171">
        <f t="shared" si="198"/>
        <v>9300</v>
      </c>
      <c r="U2546" s="11"/>
      <c r="V2546" s="11"/>
      <c r="W2546" s="11"/>
      <c r="Y2546" s="171">
        <v>792.9</v>
      </c>
      <c r="Z2546" s="171">
        <f t="shared" si="195"/>
        <v>1475.24</v>
      </c>
      <c r="AA2546" s="172"/>
      <c r="AB2546" s="171">
        <f t="shared" si="196"/>
        <v>792.38</v>
      </c>
      <c r="AC2546" s="171">
        <v>933.84</v>
      </c>
      <c r="AD2546" s="171"/>
      <c r="AE2546" s="4"/>
      <c r="AF2546" s="4"/>
    </row>
    <row r="2547" spans="1:32">
      <c r="A2547" s="56"/>
      <c r="B2547" s="192"/>
      <c r="C2547" s="11" t="s">
        <v>288</v>
      </c>
      <c r="D2547" s="11"/>
      <c r="E2547" s="11" t="s">
        <v>86</v>
      </c>
      <c r="F2547" s="11">
        <v>1653</v>
      </c>
      <c r="G2547" s="11"/>
      <c r="H2547" s="11">
        <f t="shared" si="194"/>
        <v>5</v>
      </c>
      <c r="I2547" s="11"/>
      <c r="J2547" s="204">
        <v>322.61</v>
      </c>
      <c r="K2547" s="11"/>
      <c r="M2547" s="11">
        <v>4</v>
      </c>
      <c r="N2547" s="70"/>
      <c r="P2547" s="193">
        <f t="shared" si="197"/>
        <v>80.652500000000003</v>
      </c>
      <c r="Q2547" s="11"/>
      <c r="R2547" s="11"/>
      <c r="S2547" s="11"/>
      <c r="T2547" s="171">
        <f t="shared" si="198"/>
        <v>413.25</v>
      </c>
      <c r="U2547" s="11"/>
      <c r="V2547" s="11"/>
      <c r="W2547" s="11"/>
      <c r="Y2547" s="171">
        <v>322.61</v>
      </c>
      <c r="Z2547" s="171">
        <f t="shared" si="195"/>
        <v>600.23</v>
      </c>
      <c r="AA2547" s="172"/>
      <c r="AB2547" s="171">
        <f t="shared" si="196"/>
        <v>322.39999999999998</v>
      </c>
      <c r="AC2547" s="171">
        <v>379.95</v>
      </c>
      <c r="AD2547" s="171"/>
      <c r="AE2547" s="4"/>
      <c r="AF2547" s="4"/>
    </row>
    <row r="2548" spans="1:32">
      <c r="A2548" s="56"/>
      <c r="B2548" s="192"/>
      <c r="C2548" s="11" t="s">
        <v>288</v>
      </c>
      <c r="D2548" s="11"/>
      <c r="E2548" s="11" t="s">
        <v>289</v>
      </c>
      <c r="F2548" s="11">
        <v>59899</v>
      </c>
      <c r="G2548" s="11"/>
      <c r="H2548" s="11">
        <f t="shared" si="194"/>
        <v>197</v>
      </c>
      <c r="I2548" s="11"/>
      <c r="J2548" s="204">
        <v>10059.270000000002</v>
      </c>
      <c r="K2548" s="11"/>
      <c r="M2548" s="11">
        <v>64</v>
      </c>
      <c r="N2548" s="70"/>
      <c r="P2548" s="193">
        <f t="shared" si="197"/>
        <v>157.17609375000004</v>
      </c>
      <c r="Q2548" s="11"/>
      <c r="R2548" s="11"/>
      <c r="S2548" s="11"/>
      <c r="T2548" s="171">
        <f t="shared" si="198"/>
        <v>935.921875</v>
      </c>
      <c r="U2548" s="11"/>
      <c r="V2548" s="11"/>
      <c r="W2548" s="11"/>
      <c r="Y2548" s="171">
        <v>10059.270000000002</v>
      </c>
      <c r="Z2548" s="171">
        <f t="shared" si="195"/>
        <v>18715.84</v>
      </c>
      <c r="AA2548" s="172"/>
      <c r="AB2548" s="171">
        <f t="shared" si="196"/>
        <v>10052.73</v>
      </c>
      <c r="AC2548" s="171">
        <v>11847.31</v>
      </c>
      <c r="AD2548" s="171"/>
      <c r="AE2548" s="4"/>
      <c r="AF2548" s="4"/>
    </row>
    <row r="2549" spans="1:32">
      <c r="A2549" s="56"/>
      <c r="B2549" s="192"/>
      <c r="C2549" s="11" t="s">
        <v>290</v>
      </c>
      <c r="D2549" s="11"/>
      <c r="E2549" s="11" t="s">
        <v>133</v>
      </c>
      <c r="F2549" s="11">
        <v>2448</v>
      </c>
      <c r="G2549" s="11"/>
      <c r="H2549" s="11">
        <f t="shared" si="194"/>
        <v>8</v>
      </c>
      <c r="I2549" s="11"/>
      <c r="J2549" s="204">
        <v>534.87</v>
      </c>
      <c r="K2549" s="11"/>
      <c r="M2549" s="11">
        <v>11</v>
      </c>
      <c r="N2549" s="70"/>
      <c r="P2549" s="193">
        <f t="shared" si="197"/>
        <v>48.624545454545455</v>
      </c>
      <c r="Q2549" s="11"/>
      <c r="R2549" s="11"/>
      <c r="S2549" s="11"/>
      <c r="T2549" s="171">
        <f t="shared" si="198"/>
        <v>222.54545454545453</v>
      </c>
      <c r="U2549" s="11"/>
      <c r="V2549" s="11"/>
      <c r="W2549" s="11"/>
      <c r="Y2549" s="171">
        <v>534.87</v>
      </c>
      <c r="Z2549" s="171">
        <f t="shared" si="195"/>
        <v>995.16</v>
      </c>
      <c r="AA2549" s="172"/>
      <c r="AB2549" s="171">
        <f t="shared" si="196"/>
        <v>534.52</v>
      </c>
      <c r="AC2549" s="171">
        <v>629.94000000000005</v>
      </c>
      <c r="AD2549" s="171"/>
      <c r="AE2549" s="4"/>
      <c r="AF2549" s="4"/>
    </row>
    <row r="2550" spans="1:32">
      <c r="A2550" s="56"/>
      <c r="B2550" s="192"/>
      <c r="C2550" s="11" t="s">
        <v>291</v>
      </c>
      <c r="D2550" s="11"/>
      <c r="E2550" s="11" t="s">
        <v>154</v>
      </c>
      <c r="F2550" s="11">
        <v>20003</v>
      </c>
      <c r="G2550" s="11"/>
      <c r="H2550" s="11">
        <f t="shared" si="194"/>
        <v>66</v>
      </c>
      <c r="I2550" s="11"/>
      <c r="J2550" s="204">
        <v>3196.65</v>
      </c>
      <c r="K2550" s="11"/>
      <c r="M2550" s="11">
        <v>17</v>
      </c>
      <c r="N2550" s="70"/>
      <c r="P2550" s="193">
        <f t="shared" si="197"/>
        <v>188.03823529411764</v>
      </c>
      <c r="Q2550" s="11"/>
      <c r="R2550" s="11"/>
      <c r="S2550" s="11"/>
      <c r="T2550" s="171">
        <f t="shared" si="198"/>
        <v>1176.6470588235295</v>
      </c>
      <c r="U2550" s="11"/>
      <c r="V2550" s="11"/>
      <c r="W2550" s="11"/>
      <c r="Y2550" s="171">
        <v>3196.65</v>
      </c>
      <c r="Z2550" s="171">
        <f t="shared" si="195"/>
        <v>5947.55</v>
      </c>
      <c r="AA2550" s="172"/>
      <c r="AB2550" s="171">
        <f t="shared" si="196"/>
        <v>3194.57</v>
      </c>
      <c r="AC2550" s="171">
        <v>3764.86</v>
      </c>
      <c r="AD2550" s="171"/>
      <c r="AE2550" s="4"/>
      <c r="AF2550" s="4"/>
    </row>
    <row r="2551" spans="1:32">
      <c r="A2551" s="56"/>
      <c r="B2551" s="192"/>
      <c r="C2551" s="11" t="s">
        <v>292</v>
      </c>
      <c r="D2551" s="11"/>
      <c r="E2551" s="11" t="s">
        <v>197</v>
      </c>
      <c r="F2551" s="11">
        <v>55784</v>
      </c>
      <c r="G2551" s="11"/>
      <c r="H2551" s="11">
        <f t="shared" si="194"/>
        <v>184</v>
      </c>
      <c r="I2551" s="11"/>
      <c r="J2551" s="204">
        <v>8369.7800000000007</v>
      </c>
      <c r="K2551" s="11"/>
      <c r="M2551" s="11">
        <v>48</v>
      </c>
      <c r="N2551" s="70"/>
      <c r="P2551" s="193">
        <f t="shared" si="197"/>
        <v>174.37041666666667</v>
      </c>
      <c r="Q2551" s="11"/>
      <c r="R2551" s="11"/>
      <c r="S2551" s="11"/>
      <c r="T2551" s="171">
        <f t="shared" si="198"/>
        <v>1162.1666666666667</v>
      </c>
      <c r="U2551" s="11"/>
      <c r="V2551" s="11"/>
      <c r="W2551" s="11"/>
      <c r="Y2551" s="171">
        <v>8369.7800000000007</v>
      </c>
      <c r="Z2551" s="171">
        <f t="shared" si="195"/>
        <v>15572.45</v>
      </c>
      <c r="AA2551" s="172"/>
      <c r="AB2551" s="171">
        <f t="shared" si="196"/>
        <v>8364.33</v>
      </c>
      <c r="AC2551" s="171">
        <v>9857.51</v>
      </c>
      <c r="AD2551" s="171"/>
      <c r="AE2551" s="4"/>
      <c r="AF2551" s="4"/>
    </row>
    <row r="2552" spans="1:32">
      <c r="A2552" s="56"/>
      <c r="B2552" s="192"/>
      <c r="C2552" s="11" t="s">
        <v>293</v>
      </c>
      <c r="D2552" s="11"/>
      <c r="E2552" s="11" t="s">
        <v>86</v>
      </c>
      <c r="F2552" s="11">
        <v>361</v>
      </c>
      <c r="G2552" s="11"/>
      <c r="H2552" s="11">
        <f t="shared" si="194"/>
        <v>1</v>
      </c>
      <c r="I2552" s="11"/>
      <c r="J2552" s="204">
        <v>144.22999999999999</v>
      </c>
      <c r="K2552" s="11"/>
      <c r="M2552" s="11">
        <v>1</v>
      </c>
      <c r="N2552" s="70"/>
      <c r="P2552" s="193">
        <f t="shared" si="197"/>
        <v>144.22999999999999</v>
      </c>
      <c r="Q2552" s="11"/>
      <c r="R2552" s="11"/>
      <c r="S2552" s="11"/>
      <c r="T2552" s="171">
        <f t="shared" si="198"/>
        <v>361</v>
      </c>
      <c r="U2552" s="11"/>
      <c r="V2552" s="11"/>
      <c r="W2552" s="11"/>
      <c r="Y2552" s="171">
        <v>144.22999999999999</v>
      </c>
      <c r="Z2552" s="171">
        <f t="shared" si="195"/>
        <v>268.35000000000002</v>
      </c>
      <c r="AA2552" s="172"/>
      <c r="AB2552" s="171">
        <f t="shared" si="196"/>
        <v>144.13999999999999</v>
      </c>
      <c r="AC2552" s="171">
        <v>169.87</v>
      </c>
      <c r="AD2552" s="171"/>
      <c r="AE2552" s="4"/>
      <c r="AF2552" s="4"/>
    </row>
    <row r="2553" spans="1:32">
      <c r="A2553" s="56"/>
      <c r="B2553" s="192"/>
      <c r="C2553" s="11" t="s">
        <v>293</v>
      </c>
      <c r="D2553" s="11"/>
      <c r="E2553" s="11" t="s">
        <v>294</v>
      </c>
      <c r="F2553" s="11">
        <v>90400</v>
      </c>
      <c r="G2553" s="11"/>
      <c r="H2553" s="11">
        <f t="shared" si="194"/>
        <v>297</v>
      </c>
      <c r="I2553" s="11"/>
      <c r="J2553" s="204">
        <v>15994.55</v>
      </c>
      <c r="K2553" s="11"/>
      <c r="M2553" s="11">
        <v>97</v>
      </c>
      <c r="N2553" s="70"/>
      <c r="P2553" s="193">
        <f t="shared" si="197"/>
        <v>164.89226804123712</v>
      </c>
      <c r="Q2553" s="11"/>
      <c r="R2553" s="11"/>
      <c r="S2553" s="11"/>
      <c r="T2553" s="171">
        <f t="shared" si="198"/>
        <v>931.95876288659792</v>
      </c>
      <c r="U2553" s="11"/>
      <c r="V2553" s="11"/>
      <c r="W2553" s="11"/>
      <c r="Y2553" s="171">
        <v>15994.55</v>
      </c>
      <c r="Z2553" s="171">
        <f t="shared" si="195"/>
        <v>29758.76</v>
      </c>
      <c r="AA2553" s="172"/>
      <c r="AB2553" s="171">
        <f t="shared" si="196"/>
        <v>15984.14</v>
      </c>
      <c r="AC2553" s="171">
        <v>18837.59</v>
      </c>
      <c r="AD2553" s="171"/>
      <c r="AE2553" s="4"/>
      <c r="AF2553" s="4"/>
    </row>
    <row r="2554" spans="1:32">
      <c r="A2554" s="56"/>
      <c r="B2554" s="192"/>
      <c r="C2554" s="11" t="s">
        <v>293</v>
      </c>
      <c r="D2554" s="11"/>
      <c r="E2554" s="11" t="s">
        <v>231</v>
      </c>
      <c r="F2554" s="11">
        <v>1092</v>
      </c>
      <c r="G2554" s="11"/>
      <c r="H2554" s="11">
        <f t="shared" si="194"/>
        <v>4</v>
      </c>
      <c r="I2554" s="11"/>
      <c r="J2554" s="204">
        <v>96.32</v>
      </c>
      <c r="K2554" s="11"/>
      <c r="M2554" s="11">
        <v>1</v>
      </c>
      <c r="N2554" s="70"/>
      <c r="P2554" s="193">
        <f t="shared" si="197"/>
        <v>96.32</v>
      </c>
      <c r="Q2554" s="11"/>
      <c r="R2554" s="11"/>
      <c r="S2554" s="11"/>
      <c r="T2554" s="171">
        <f t="shared" si="198"/>
        <v>1092</v>
      </c>
      <c r="U2554" s="11"/>
      <c r="V2554" s="11"/>
      <c r="W2554" s="11"/>
      <c r="Y2554" s="171">
        <v>96.32</v>
      </c>
      <c r="Z2554" s="171">
        <f t="shared" si="195"/>
        <v>179.21</v>
      </c>
      <c r="AA2554" s="172"/>
      <c r="AB2554" s="171">
        <f t="shared" si="196"/>
        <v>96.26</v>
      </c>
      <c r="AC2554" s="171">
        <v>113.44</v>
      </c>
      <c r="AD2554" s="171"/>
      <c r="AE2554" s="4"/>
      <c r="AF2554" s="4"/>
    </row>
    <row r="2555" spans="1:32">
      <c r="A2555" s="56"/>
      <c r="B2555" s="192"/>
      <c r="C2555" s="11" t="s">
        <v>295</v>
      </c>
      <c r="D2555" s="11"/>
      <c r="E2555" s="11" t="s">
        <v>296</v>
      </c>
      <c r="F2555" s="11">
        <v>14005</v>
      </c>
      <c r="G2555" s="11"/>
      <c r="H2555" s="11">
        <f t="shared" si="194"/>
        <v>46</v>
      </c>
      <c r="I2555" s="11"/>
      <c r="J2555" s="204">
        <v>1640.1399999999999</v>
      </c>
      <c r="K2555" s="11"/>
      <c r="M2555" s="11">
        <v>18</v>
      </c>
      <c r="N2555" s="70"/>
      <c r="P2555" s="193">
        <f t="shared" si="197"/>
        <v>91.118888888888875</v>
      </c>
      <c r="Q2555" s="11"/>
      <c r="R2555" s="11"/>
      <c r="S2555" s="11"/>
      <c r="T2555" s="171">
        <f t="shared" si="198"/>
        <v>778.05555555555554</v>
      </c>
      <c r="U2555" s="11"/>
      <c r="V2555" s="11"/>
      <c r="W2555" s="11"/>
      <c r="Y2555" s="171">
        <v>1640.1399999999999</v>
      </c>
      <c r="Z2555" s="171">
        <f t="shared" si="195"/>
        <v>3051.57</v>
      </c>
      <c r="AA2555" s="172"/>
      <c r="AB2555" s="171">
        <f t="shared" si="196"/>
        <v>1639.07</v>
      </c>
      <c r="AC2555" s="171">
        <v>1931.68</v>
      </c>
      <c r="AD2555" s="171"/>
      <c r="AE2555" s="4"/>
      <c r="AF2555" s="4"/>
    </row>
    <row r="2556" spans="1:32">
      <c r="A2556" s="56"/>
      <c r="B2556" s="192"/>
      <c r="C2556" s="11" t="s">
        <v>297</v>
      </c>
      <c r="D2556" s="11"/>
      <c r="E2556" s="11" t="s">
        <v>298</v>
      </c>
      <c r="F2556" s="11">
        <v>21556</v>
      </c>
      <c r="G2556" s="11"/>
      <c r="H2556" s="11">
        <f t="shared" si="194"/>
        <v>71</v>
      </c>
      <c r="I2556" s="11"/>
      <c r="J2556" s="204">
        <v>4730.1799999999994</v>
      </c>
      <c r="K2556" s="11"/>
      <c r="M2556" s="11">
        <v>59</v>
      </c>
      <c r="N2556" s="70"/>
      <c r="P2556" s="193">
        <f t="shared" si="197"/>
        <v>80.172542372881352</v>
      </c>
      <c r="Q2556" s="11"/>
      <c r="R2556" s="11"/>
      <c r="S2556" s="11"/>
      <c r="T2556" s="171">
        <f t="shared" si="198"/>
        <v>365.35593220338984</v>
      </c>
      <c r="U2556" s="11"/>
      <c r="V2556" s="11"/>
      <c r="W2556" s="11"/>
      <c r="Y2556" s="171">
        <v>4730.1799999999994</v>
      </c>
      <c r="Z2556" s="171">
        <f t="shared" si="195"/>
        <v>8800.77</v>
      </c>
      <c r="AA2556" s="172"/>
      <c r="AB2556" s="171">
        <f t="shared" si="196"/>
        <v>4727.1000000000004</v>
      </c>
      <c r="AC2556" s="171">
        <v>5570.97</v>
      </c>
      <c r="AD2556" s="171"/>
      <c r="AE2556" s="4"/>
      <c r="AF2556" s="4"/>
    </row>
    <row r="2557" spans="1:32">
      <c r="A2557" s="56"/>
      <c r="B2557" s="192"/>
      <c r="C2557" s="11" t="s">
        <v>299</v>
      </c>
      <c r="D2557" s="11"/>
      <c r="E2557" s="11" t="s">
        <v>119</v>
      </c>
      <c r="F2557" s="11">
        <v>191</v>
      </c>
      <c r="G2557" s="11"/>
      <c r="H2557" s="11">
        <f t="shared" si="194"/>
        <v>1</v>
      </c>
      <c r="I2557" s="11"/>
      <c r="J2557" s="204">
        <v>36.72</v>
      </c>
      <c r="K2557" s="11"/>
      <c r="M2557" s="11">
        <v>1</v>
      </c>
      <c r="N2557" s="70"/>
      <c r="P2557" s="193">
        <f t="shared" si="197"/>
        <v>36.72</v>
      </c>
      <c r="Q2557" s="11"/>
      <c r="R2557" s="11"/>
      <c r="S2557" s="11"/>
      <c r="T2557" s="171">
        <f t="shared" si="198"/>
        <v>191</v>
      </c>
      <c r="U2557" s="11"/>
      <c r="V2557" s="11"/>
      <c r="W2557" s="11"/>
      <c r="Y2557" s="171">
        <v>36.72</v>
      </c>
      <c r="Z2557" s="171">
        <f t="shared" si="195"/>
        <v>68.319999999999993</v>
      </c>
      <c r="AA2557" s="172"/>
      <c r="AB2557" s="171">
        <f t="shared" si="196"/>
        <v>36.700000000000003</v>
      </c>
      <c r="AC2557" s="171">
        <v>43.25</v>
      </c>
      <c r="AD2557" s="171"/>
      <c r="AE2557" s="4"/>
      <c r="AF2557" s="4"/>
    </row>
    <row r="2558" spans="1:32">
      <c r="A2558" s="56"/>
      <c r="B2558" s="192"/>
      <c r="C2558" s="11" t="s">
        <v>299</v>
      </c>
      <c r="D2558" s="11"/>
      <c r="E2558" s="11" t="s">
        <v>300</v>
      </c>
      <c r="F2558" s="11">
        <v>228196</v>
      </c>
      <c r="G2558" s="11"/>
      <c r="H2558" s="11">
        <f t="shared" si="194"/>
        <v>751</v>
      </c>
      <c r="I2558" s="11"/>
      <c r="J2558" s="204">
        <v>16050.219999999998</v>
      </c>
      <c r="K2558" s="11"/>
      <c r="M2558" s="11">
        <v>24</v>
      </c>
      <c r="N2558" s="70"/>
      <c r="P2558" s="193">
        <f t="shared" si="197"/>
        <v>668.7591666666666</v>
      </c>
      <c r="Q2558" s="11"/>
      <c r="R2558" s="11"/>
      <c r="S2558" s="11"/>
      <c r="T2558" s="171">
        <f t="shared" si="198"/>
        <v>9508.1666666666661</v>
      </c>
      <c r="U2558" s="11"/>
      <c r="V2558" s="11"/>
      <c r="W2558" s="11"/>
      <c r="Y2558" s="171">
        <v>16050.219999999998</v>
      </c>
      <c r="Z2558" s="171">
        <f t="shared" si="195"/>
        <v>29862.34</v>
      </c>
      <c r="AA2558" s="172"/>
      <c r="AB2558" s="171">
        <f t="shared" si="196"/>
        <v>16039.78</v>
      </c>
      <c r="AC2558" s="171">
        <v>18903.16</v>
      </c>
      <c r="AD2558" s="171"/>
      <c r="AE2558" s="4"/>
      <c r="AF2558" s="4"/>
    </row>
    <row r="2559" spans="1:32">
      <c r="A2559" s="56"/>
      <c r="B2559" s="192"/>
      <c r="C2559" s="11" t="s">
        <v>301</v>
      </c>
      <c r="D2559" s="11"/>
      <c r="E2559" s="11" t="s">
        <v>122</v>
      </c>
      <c r="F2559" s="11">
        <v>45889</v>
      </c>
      <c r="G2559" s="11"/>
      <c r="H2559" s="11">
        <f t="shared" si="194"/>
        <v>151</v>
      </c>
      <c r="I2559" s="11"/>
      <c r="J2559" s="204">
        <v>4263.07</v>
      </c>
      <c r="K2559" s="11"/>
      <c r="M2559" s="11">
        <v>13</v>
      </c>
      <c r="N2559" s="70"/>
      <c r="P2559" s="193">
        <f t="shared" si="197"/>
        <v>327.92846153846153</v>
      </c>
      <c r="Q2559" s="11"/>
      <c r="R2559" s="11"/>
      <c r="S2559" s="11"/>
      <c r="T2559" s="171">
        <f t="shared" si="198"/>
        <v>3529.9230769230771</v>
      </c>
      <c r="U2559" s="11"/>
      <c r="V2559" s="11"/>
      <c r="W2559" s="11"/>
      <c r="Y2559" s="171">
        <v>4263.07</v>
      </c>
      <c r="Z2559" s="171">
        <f t="shared" si="195"/>
        <v>7931.68</v>
      </c>
      <c r="AA2559" s="172"/>
      <c r="AB2559" s="171">
        <f t="shared" si="196"/>
        <v>4260.3</v>
      </c>
      <c r="AC2559" s="171">
        <v>5020.83</v>
      </c>
      <c r="AD2559" s="171"/>
      <c r="AE2559" s="4"/>
      <c r="AF2559" s="4"/>
    </row>
    <row r="2560" spans="1:32">
      <c r="A2560" s="56"/>
      <c r="B2560" s="192"/>
      <c r="C2560" s="11" t="s">
        <v>590</v>
      </c>
      <c r="D2560" s="11"/>
      <c r="E2560" s="11" t="s">
        <v>108</v>
      </c>
      <c r="F2560" s="11">
        <v>-1800</v>
      </c>
      <c r="G2560" s="11"/>
      <c r="H2560" s="11">
        <f t="shared" si="194"/>
        <v>-6</v>
      </c>
      <c r="I2560" s="11"/>
      <c r="J2560" s="204">
        <v>-384.96</v>
      </c>
      <c r="K2560" s="11"/>
      <c r="M2560" s="11">
        <v>1</v>
      </c>
      <c r="N2560" s="70"/>
      <c r="P2560" s="193">
        <f t="shared" si="197"/>
        <v>-384.96</v>
      </c>
      <c r="Q2560" s="11"/>
      <c r="R2560" s="11"/>
      <c r="S2560" s="11"/>
      <c r="T2560" s="171">
        <f t="shared" si="198"/>
        <v>-1800</v>
      </c>
      <c r="U2560" s="11"/>
      <c r="V2560" s="11"/>
      <c r="W2560" s="11"/>
      <c r="Y2560" s="171">
        <v>-384.96</v>
      </c>
      <c r="Z2560" s="171">
        <f t="shared" si="195"/>
        <v>-716.24</v>
      </c>
      <c r="AA2560" s="172"/>
      <c r="AB2560" s="171">
        <f t="shared" si="196"/>
        <v>-384.71</v>
      </c>
      <c r="AC2560" s="171">
        <v>-453.39</v>
      </c>
      <c r="AD2560" s="171"/>
      <c r="AE2560" s="4"/>
      <c r="AF2560" s="4"/>
    </row>
    <row r="2561" spans="1:32">
      <c r="A2561" s="56"/>
      <c r="B2561" s="192"/>
      <c r="C2561" s="11" t="s">
        <v>302</v>
      </c>
      <c r="D2561" s="11"/>
      <c r="E2561" s="11" t="s">
        <v>70</v>
      </c>
      <c r="F2561" s="11">
        <v>14</v>
      </c>
      <c r="G2561" s="11"/>
      <c r="H2561" s="11">
        <f t="shared" si="194"/>
        <v>0</v>
      </c>
      <c r="I2561" s="11"/>
      <c r="J2561" s="204">
        <v>10.48</v>
      </c>
      <c r="K2561" s="11"/>
      <c r="M2561" s="11">
        <v>1</v>
      </c>
      <c r="N2561" s="70"/>
      <c r="P2561" s="193">
        <f t="shared" si="197"/>
        <v>10.48</v>
      </c>
      <c r="Q2561" s="11"/>
      <c r="R2561" s="11"/>
      <c r="S2561" s="11"/>
      <c r="T2561" s="171">
        <f t="shared" si="198"/>
        <v>14</v>
      </c>
      <c r="U2561" s="11"/>
      <c r="V2561" s="11"/>
      <c r="W2561" s="11"/>
      <c r="Y2561" s="171">
        <v>10.48</v>
      </c>
      <c r="Z2561" s="171">
        <f t="shared" si="195"/>
        <v>19.5</v>
      </c>
      <c r="AA2561" s="172"/>
      <c r="AB2561" s="171">
        <f t="shared" si="196"/>
        <v>10.47</v>
      </c>
      <c r="AC2561" s="171">
        <v>12.34</v>
      </c>
      <c r="AD2561" s="171"/>
      <c r="AE2561" s="4"/>
      <c r="AF2561" s="4"/>
    </row>
    <row r="2562" spans="1:32">
      <c r="A2562" s="56"/>
      <c r="B2562" s="192"/>
      <c r="C2562" s="11" t="s">
        <v>302</v>
      </c>
      <c r="D2562" s="11"/>
      <c r="E2562" s="11" t="s">
        <v>68</v>
      </c>
      <c r="F2562" s="11">
        <v>5034893</v>
      </c>
      <c r="G2562" s="11"/>
      <c r="H2562" s="11">
        <f t="shared" si="194"/>
        <v>16563</v>
      </c>
      <c r="I2562" s="11"/>
      <c r="J2562" s="204">
        <v>557449.8400000002</v>
      </c>
      <c r="K2562" s="11"/>
      <c r="M2562" s="11">
        <v>1542</v>
      </c>
      <c r="N2562" s="70"/>
      <c r="P2562" s="193">
        <f t="shared" si="197"/>
        <v>361.51092088197157</v>
      </c>
      <c r="Q2562" s="11"/>
      <c r="R2562" s="11"/>
      <c r="S2562" s="11"/>
      <c r="T2562" s="171">
        <f t="shared" si="198"/>
        <v>3265.1705577172502</v>
      </c>
      <c r="U2562" s="11"/>
      <c r="V2562" s="11"/>
      <c r="W2562" s="11"/>
      <c r="Y2562" s="171">
        <v>557449.8400000002</v>
      </c>
      <c r="Z2562" s="171">
        <f t="shared" si="195"/>
        <v>1037166.86</v>
      </c>
      <c r="AA2562" s="172"/>
      <c r="AB2562" s="171">
        <f t="shared" si="196"/>
        <v>557087.15</v>
      </c>
      <c r="AC2562" s="171">
        <v>656536.93999999994</v>
      </c>
      <c r="AD2562" s="171"/>
      <c r="AE2562" s="4"/>
      <c r="AF2562" s="4"/>
    </row>
    <row r="2563" spans="1:32">
      <c r="A2563" s="56"/>
      <c r="B2563" s="192"/>
      <c r="C2563" s="11" t="s">
        <v>302</v>
      </c>
      <c r="D2563" s="11"/>
      <c r="E2563" s="11" t="s">
        <v>304</v>
      </c>
      <c r="F2563" s="11">
        <v>616</v>
      </c>
      <c r="G2563" s="11"/>
      <c r="H2563" s="11">
        <f t="shared" si="194"/>
        <v>2</v>
      </c>
      <c r="I2563" s="11"/>
      <c r="J2563" s="204">
        <v>158.6</v>
      </c>
      <c r="K2563" s="11"/>
      <c r="M2563" s="11">
        <v>1</v>
      </c>
      <c r="N2563" s="70"/>
      <c r="P2563" s="193">
        <f t="shared" si="197"/>
        <v>158.6</v>
      </c>
      <c r="Q2563" s="11"/>
      <c r="R2563" s="11"/>
      <c r="S2563" s="11"/>
      <c r="T2563" s="171">
        <f t="shared" si="198"/>
        <v>616</v>
      </c>
      <c r="U2563" s="11"/>
      <c r="V2563" s="11"/>
      <c r="W2563" s="11"/>
      <c r="Y2563" s="171">
        <v>158.6</v>
      </c>
      <c r="Z2563" s="171">
        <f t="shared" si="195"/>
        <v>295.08</v>
      </c>
      <c r="AA2563" s="172"/>
      <c r="AB2563" s="171">
        <f t="shared" si="196"/>
        <v>158.5</v>
      </c>
      <c r="AC2563" s="171">
        <v>186.79</v>
      </c>
      <c r="AD2563" s="171"/>
      <c r="AE2563" s="4"/>
      <c r="AF2563" s="4"/>
    </row>
    <row r="2564" spans="1:32">
      <c r="A2564" s="56"/>
      <c r="B2564" s="192"/>
      <c r="C2564" s="11" t="s">
        <v>302</v>
      </c>
      <c r="D2564" s="11"/>
      <c r="E2564" s="11" t="s">
        <v>108</v>
      </c>
      <c r="F2564" s="11">
        <v>146118</v>
      </c>
      <c r="G2564" s="11"/>
      <c r="H2564" s="11">
        <f t="shared" si="194"/>
        <v>481</v>
      </c>
      <c r="I2564" s="11"/>
      <c r="J2564" s="204">
        <v>34074.81</v>
      </c>
      <c r="K2564" s="11"/>
      <c r="M2564" s="11">
        <v>1</v>
      </c>
      <c r="N2564" s="70"/>
      <c r="P2564" s="193">
        <f t="shared" si="197"/>
        <v>34074.81</v>
      </c>
      <c r="Q2564" s="11"/>
      <c r="R2564" s="11"/>
      <c r="S2564" s="11"/>
      <c r="T2564" s="171">
        <f t="shared" si="198"/>
        <v>146118</v>
      </c>
      <c r="U2564" s="11"/>
      <c r="V2564" s="11"/>
      <c r="W2564" s="11"/>
      <c r="Y2564" s="171">
        <v>34074.81</v>
      </c>
      <c r="Z2564" s="171">
        <f t="shared" si="195"/>
        <v>63398.11</v>
      </c>
      <c r="AA2564" s="172"/>
      <c r="AB2564" s="171">
        <f t="shared" si="196"/>
        <v>34052.639999999999</v>
      </c>
      <c r="AC2564" s="171">
        <v>40131.629999999997</v>
      </c>
      <c r="AD2564" s="171"/>
      <c r="AE2564" s="4"/>
      <c r="AF2564" s="4"/>
    </row>
    <row r="2565" spans="1:32">
      <c r="A2565" s="56"/>
      <c r="B2565" s="192"/>
      <c r="C2565" s="11" t="s">
        <v>303</v>
      </c>
      <c r="D2565" s="11"/>
      <c r="E2565" s="11" t="s">
        <v>304</v>
      </c>
      <c r="F2565" s="11">
        <v>25659</v>
      </c>
      <c r="G2565" s="11"/>
      <c r="H2565" s="11">
        <f t="shared" si="194"/>
        <v>84</v>
      </c>
      <c r="I2565" s="11"/>
      <c r="J2565" s="204">
        <v>5473.2499999999982</v>
      </c>
      <c r="K2565" s="11"/>
      <c r="M2565" s="11">
        <v>42</v>
      </c>
      <c r="N2565" s="70"/>
      <c r="P2565" s="193">
        <f t="shared" si="197"/>
        <v>130.31547619047615</v>
      </c>
      <c r="Q2565" s="11"/>
      <c r="R2565" s="11"/>
      <c r="S2565" s="11"/>
      <c r="T2565" s="171">
        <f t="shared" si="198"/>
        <v>610.92857142857144</v>
      </c>
      <c r="U2565" s="11"/>
      <c r="V2565" s="11"/>
      <c r="W2565" s="11"/>
      <c r="Y2565" s="171">
        <v>5473.2499999999982</v>
      </c>
      <c r="Z2565" s="171">
        <f t="shared" si="195"/>
        <v>10183.290000000001</v>
      </c>
      <c r="AA2565" s="172"/>
      <c r="AB2565" s="171">
        <f t="shared" si="196"/>
        <v>5469.69</v>
      </c>
      <c r="AC2565" s="171">
        <v>6446.12</v>
      </c>
      <c r="AD2565" s="171"/>
      <c r="AE2565" s="4"/>
      <c r="AF2565" s="4"/>
    </row>
    <row r="2566" spans="1:32">
      <c r="A2566" s="56"/>
      <c r="B2566" s="192"/>
      <c r="C2566" s="11" t="s">
        <v>305</v>
      </c>
      <c r="D2566" s="11"/>
      <c r="E2566" s="11" t="s">
        <v>272</v>
      </c>
      <c r="F2566" s="11">
        <v>17963</v>
      </c>
      <c r="G2566" s="11"/>
      <c r="H2566" s="11">
        <f t="shared" si="194"/>
        <v>59</v>
      </c>
      <c r="I2566" s="11"/>
      <c r="J2566" s="204">
        <v>3334.73</v>
      </c>
      <c r="K2566" s="11"/>
      <c r="M2566" s="11">
        <v>7</v>
      </c>
      <c r="N2566" s="70"/>
      <c r="P2566" s="193">
        <f t="shared" si="197"/>
        <v>476.39</v>
      </c>
      <c r="Q2566" s="11"/>
      <c r="R2566" s="11"/>
      <c r="S2566" s="11"/>
      <c r="T2566" s="171">
        <f t="shared" si="198"/>
        <v>2566.1428571428573</v>
      </c>
      <c r="U2566" s="11"/>
      <c r="V2566" s="11"/>
      <c r="W2566" s="11"/>
      <c r="Y2566" s="171">
        <v>3334.73</v>
      </c>
      <c r="Z2566" s="171">
        <f t="shared" si="195"/>
        <v>6204.45</v>
      </c>
      <c r="AA2566" s="172"/>
      <c r="AB2566" s="171">
        <f t="shared" si="196"/>
        <v>3332.56</v>
      </c>
      <c r="AC2566" s="171">
        <v>3927.48</v>
      </c>
      <c r="AD2566" s="171"/>
      <c r="AE2566" s="4"/>
      <c r="AF2566" s="4"/>
    </row>
    <row r="2567" spans="1:32">
      <c r="A2567" s="56"/>
      <c r="B2567" s="192"/>
      <c r="C2567" s="11" t="s">
        <v>306</v>
      </c>
      <c r="D2567" s="11"/>
      <c r="E2567" s="11" t="s">
        <v>82</v>
      </c>
      <c r="F2567" s="11">
        <v>10742</v>
      </c>
      <c r="G2567" s="11"/>
      <c r="H2567" s="11">
        <f t="shared" si="194"/>
        <v>35</v>
      </c>
      <c r="I2567" s="11"/>
      <c r="J2567" s="204">
        <v>2596.4700000000003</v>
      </c>
      <c r="K2567" s="11"/>
      <c r="M2567" s="11">
        <v>9</v>
      </c>
      <c r="N2567" s="70"/>
      <c r="P2567" s="193">
        <f t="shared" si="197"/>
        <v>288.49666666666667</v>
      </c>
      <c r="Q2567" s="11"/>
      <c r="R2567" s="11"/>
      <c r="S2567" s="11"/>
      <c r="T2567" s="171">
        <f t="shared" si="198"/>
        <v>1193.5555555555557</v>
      </c>
      <c r="U2567" s="11"/>
      <c r="V2567" s="11"/>
      <c r="W2567" s="11"/>
      <c r="Y2567" s="171">
        <v>2596.4700000000003</v>
      </c>
      <c r="Z2567" s="171">
        <f t="shared" si="195"/>
        <v>4830.88</v>
      </c>
      <c r="AA2567" s="172"/>
      <c r="AB2567" s="171">
        <f t="shared" si="196"/>
        <v>2594.7800000000002</v>
      </c>
      <c r="AC2567" s="171">
        <v>3057.99</v>
      </c>
      <c r="AD2567" s="171"/>
      <c r="AE2567" s="4"/>
      <c r="AF2567" s="4"/>
    </row>
    <row r="2568" spans="1:32">
      <c r="A2568" s="56"/>
      <c r="B2568" s="192"/>
      <c r="C2568" s="11" t="s">
        <v>307</v>
      </c>
      <c r="D2568" s="11"/>
      <c r="E2568" s="11" t="s">
        <v>151</v>
      </c>
      <c r="F2568" s="11">
        <v>1663</v>
      </c>
      <c r="G2568" s="11"/>
      <c r="H2568" s="11">
        <f t="shared" si="194"/>
        <v>5</v>
      </c>
      <c r="I2568" s="11"/>
      <c r="J2568" s="204">
        <v>464.6</v>
      </c>
      <c r="K2568" s="11"/>
      <c r="M2568" s="11">
        <v>16</v>
      </c>
      <c r="N2568" s="70"/>
      <c r="P2568" s="193">
        <f t="shared" si="197"/>
        <v>29.037500000000001</v>
      </c>
      <c r="Q2568" s="11"/>
      <c r="R2568" s="11"/>
      <c r="S2568" s="11"/>
      <c r="T2568" s="171">
        <f t="shared" si="198"/>
        <v>103.9375</v>
      </c>
      <c r="U2568" s="11"/>
      <c r="V2568" s="11"/>
      <c r="W2568" s="11"/>
      <c r="Y2568" s="171">
        <v>464.6</v>
      </c>
      <c r="Z2568" s="171">
        <f t="shared" si="195"/>
        <v>864.41</v>
      </c>
      <c r="AA2568" s="172"/>
      <c r="AB2568" s="171">
        <f t="shared" si="196"/>
        <v>464.3</v>
      </c>
      <c r="AC2568" s="171">
        <v>547.17999999999995</v>
      </c>
      <c r="AD2568" s="171"/>
      <c r="AE2568" s="4"/>
      <c r="AF2568" s="4"/>
    </row>
    <row r="2569" spans="1:32">
      <c r="A2569" s="56"/>
      <c r="B2569" s="192"/>
      <c r="C2569" s="11" t="s">
        <v>310</v>
      </c>
      <c r="D2569" s="11"/>
      <c r="E2569" s="11" t="s">
        <v>311</v>
      </c>
      <c r="F2569" s="11">
        <v>97886</v>
      </c>
      <c r="G2569" s="11"/>
      <c r="H2569" s="11">
        <f t="shared" si="194"/>
        <v>322</v>
      </c>
      <c r="I2569" s="11"/>
      <c r="J2569" s="204">
        <v>11320.269999999995</v>
      </c>
      <c r="K2569" s="11"/>
      <c r="M2569" s="11">
        <v>53</v>
      </c>
      <c r="N2569" s="70"/>
      <c r="P2569" s="193">
        <f t="shared" si="197"/>
        <v>213.58999999999992</v>
      </c>
      <c r="Q2569" s="11"/>
      <c r="R2569" s="11"/>
      <c r="S2569" s="11"/>
      <c r="T2569" s="171">
        <f t="shared" si="198"/>
        <v>1846.9056603773586</v>
      </c>
      <c r="U2569" s="11"/>
      <c r="V2569" s="11"/>
      <c r="W2569" s="11"/>
      <c r="Y2569" s="171">
        <v>11320.269999999995</v>
      </c>
      <c r="Z2569" s="171">
        <f t="shared" si="195"/>
        <v>21062</v>
      </c>
      <c r="AA2569" s="172"/>
      <c r="AB2569" s="171">
        <f t="shared" si="196"/>
        <v>11312.9</v>
      </c>
      <c r="AC2569" s="171">
        <v>13332.46</v>
      </c>
      <c r="AD2569" s="171"/>
      <c r="AE2569" s="4"/>
      <c r="AF2569" s="4"/>
    </row>
    <row r="2570" spans="1:32">
      <c r="A2570" s="56"/>
      <c r="B2570" s="192"/>
      <c r="C2570" s="11" t="s">
        <v>591</v>
      </c>
      <c r="D2570" s="11"/>
      <c r="E2570" s="11" t="s">
        <v>98</v>
      </c>
      <c r="F2570" s="11">
        <v>209</v>
      </c>
      <c r="G2570" s="11"/>
      <c r="H2570" s="11">
        <f t="shared" si="194"/>
        <v>1</v>
      </c>
      <c r="I2570" s="11"/>
      <c r="J2570" s="204">
        <v>37.46</v>
      </c>
      <c r="K2570" s="11"/>
      <c r="M2570" s="11">
        <v>2</v>
      </c>
      <c r="N2570" s="70"/>
      <c r="P2570" s="193">
        <f t="shared" si="197"/>
        <v>18.73</v>
      </c>
      <c r="Q2570" s="11"/>
      <c r="R2570" s="11"/>
      <c r="S2570" s="11"/>
      <c r="T2570" s="171">
        <f t="shared" si="198"/>
        <v>104.5</v>
      </c>
      <c r="U2570" s="11"/>
      <c r="V2570" s="11"/>
      <c r="W2570" s="11"/>
      <c r="Y2570" s="171">
        <v>37.46</v>
      </c>
      <c r="Z2570" s="171">
        <f t="shared" si="195"/>
        <v>69.7</v>
      </c>
      <c r="AA2570" s="172"/>
      <c r="AB2570" s="171">
        <f t="shared" si="196"/>
        <v>37.44</v>
      </c>
      <c r="AC2570" s="171">
        <v>44.12</v>
      </c>
      <c r="AD2570" s="171"/>
      <c r="AE2570" s="4"/>
      <c r="AF2570" s="4"/>
    </row>
    <row r="2571" spans="1:32">
      <c r="A2571" s="56"/>
      <c r="B2571" s="192"/>
      <c r="C2571" s="11" t="s">
        <v>312</v>
      </c>
      <c r="D2571" s="11"/>
      <c r="E2571" s="11" t="s">
        <v>93</v>
      </c>
      <c r="F2571" s="11">
        <v>196157</v>
      </c>
      <c r="G2571" s="11"/>
      <c r="H2571" s="11">
        <f t="shared" si="194"/>
        <v>645</v>
      </c>
      <c r="I2571" s="11"/>
      <c r="J2571" s="204">
        <v>28604.999999999996</v>
      </c>
      <c r="K2571" s="11"/>
      <c r="M2571" s="11">
        <v>78</v>
      </c>
      <c r="N2571" s="70"/>
      <c r="P2571" s="193">
        <f t="shared" si="197"/>
        <v>366.73076923076917</v>
      </c>
      <c r="Q2571" s="11"/>
      <c r="R2571" s="11"/>
      <c r="S2571" s="11"/>
      <c r="T2571" s="171">
        <f t="shared" si="198"/>
        <v>2514.8333333333335</v>
      </c>
      <c r="U2571" s="11"/>
      <c r="V2571" s="11"/>
      <c r="W2571" s="11"/>
      <c r="Y2571" s="171">
        <v>28604.999999999996</v>
      </c>
      <c r="Z2571" s="171">
        <f t="shared" si="195"/>
        <v>53221.22</v>
      </c>
      <c r="AA2571" s="172"/>
      <c r="AB2571" s="171">
        <f t="shared" si="196"/>
        <v>28586.39</v>
      </c>
      <c r="AC2571" s="171">
        <v>33689.56</v>
      </c>
      <c r="AD2571" s="171"/>
      <c r="AE2571" s="4"/>
      <c r="AF2571" s="4"/>
    </row>
    <row r="2572" spans="1:32">
      <c r="A2572" s="56"/>
      <c r="B2572" s="192"/>
      <c r="C2572" s="11" t="s">
        <v>313</v>
      </c>
      <c r="D2572" s="11"/>
      <c r="E2572" s="11" t="s">
        <v>93</v>
      </c>
      <c r="F2572" s="11">
        <v>17818</v>
      </c>
      <c r="G2572" s="11"/>
      <c r="H2572" s="11">
        <f t="shared" si="194"/>
        <v>59</v>
      </c>
      <c r="I2572" s="11"/>
      <c r="J2572" s="204">
        <v>3018.49</v>
      </c>
      <c r="K2572" s="11"/>
      <c r="M2572" s="11">
        <v>12</v>
      </c>
      <c r="N2572" s="70"/>
      <c r="P2572" s="193">
        <f t="shared" si="197"/>
        <v>251.54083333333332</v>
      </c>
      <c r="Q2572" s="11"/>
      <c r="R2572" s="11"/>
      <c r="S2572" s="11"/>
      <c r="T2572" s="171">
        <f t="shared" si="198"/>
        <v>1484.8333333333333</v>
      </c>
      <c r="U2572" s="11"/>
      <c r="V2572" s="11"/>
      <c r="W2572" s="11"/>
      <c r="Y2572" s="171">
        <v>3018.49</v>
      </c>
      <c r="Z2572" s="171">
        <f t="shared" si="195"/>
        <v>5616.07</v>
      </c>
      <c r="AA2572" s="172"/>
      <c r="AB2572" s="171">
        <f t="shared" si="196"/>
        <v>3016.53</v>
      </c>
      <c r="AC2572" s="171">
        <v>3555.03</v>
      </c>
      <c r="AD2572" s="171"/>
      <c r="AE2572" s="4"/>
      <c r="AF2572" s="4"/>
    </row>
    <row r="2573" spans="1:32">
      <c r="A2573" s="56"/>
      <c r="B2573" s="192"/>
      <c r="C2573" s="11" t="s">
        <v>315</v>
      </c>
      <c r="D2573" s="11"/>
      <c r="E2573" s="11" t="s">
        <v>316</v>
      </c>
      <c r="F2573" s="11">
        <v>18172</v>
      </c>
      <c r="G2573" s="11"/>
      <c r="H2573" s="11">
        <f t="shared" si="194"/>
        <v>60</v>
      </c>
      <c r="I2573" s="11"/>
      <c r="J2573" s="204">
        <v>2285.5000000000005</v>
      </c>
      <c r="K2573" s="11"/>
      <c r="M2573" s="11">
        <v>23</v>
      </c>
      <c r="N2573" s="70"/>
      <c r="P2573" s="193">
        <f t="shared" si="197"/>
        <v>99.369565217391326</v>
      </c>
      <c r="Q2573" s="11"/>
      <c r="R2573" s="11"/>
      <c r="S2573" s="11"/>
      <c r="T2573" s="171">
        <f t="shared" si="198"/>
        <v>790.08695652173913</v>
      </c>
      <c r="U2573" s="11"/>
      <c r="V2573" s="11"/>
      <c r="W2573" s="11"/>
      <c r="Y2573" s="171">
        <v>2285.5000000000005</v>
      </c>
      <c r="Z2573" s="171">
        <f t="shared" si="195"/>
        <v>4252.3</v>
      </c>
      <c r="AA2573" s="172"/>
      <c r="AB2573" s="171">
        <f t="shared" si="196"/>
        <v>2284.0100000000002</v>
      </c>
      <c r="AC2573" s="171">
        <v>2691.75</v>
      </c>
      <c r="AD2573" s="171"/>
      <c r="AE2573" s="4"/>
      <c r="AF2573" s="4"/>
    </row>
    <row r="2574" spans="1:32">
      <c r="A2574" s="56"/>
      <c r="B2574" s="192"/>
      <c r="C2574" s="11" t="s">
        <v>317</v>
      </c>
      <c r="D2574" s="11"/>
      <c r="E2574" s="11" t="s">
        <v>318</v>
      </c>
      <c r="F2574" s="11">
        <v>18851</v>
      </c>
      <c r="G2574" s="11"/>
      <c r="H2574" s="11">
        <f t="shared" si="194"/>
        <v>62</v>
      </c>
      <c r="I2574" s="11"/>
      <c r="J2574" s="204">
        <v>1937.3999999999999</v>
      </c>
      <c r="K2574" s="11"/>
      <c r="M2574" s="11">
        <v>19</v>
      </c>
      <c r="N2574" s="70"/>
      <c r="P2574" s="193">
        <f t="shared" si="197"/>
        <v>101.96842105263157</v>
      </c>
      <c r="Q2574" s="11"/>
      <c r="R2574" s="11"/>
      <c r="S2574" s="11"/>
      <c r="T2574" s="171">
        <f t="shared" si="198"/>
        <v>992.15789473684208</v>
      </c>
      <c r="U2574" s="11"/>
      <c r="V2574" s="11"/>
      <c r="W2574" s="11"/>
      <c r="Y2574" s="171">
        <v>1937.3999999999999</v>
      </c>
      <c r="Z2574" s="171">
        <f t="shared" si="195"/>
        <v>3604.64</v>
      </c>
      <c r="AA2574" s="172"/>
      <c r="AB2574" s="171">
        <f t="shared" si="196"/>
        <v>1936.14</v>
      </c>
      <c r="AC2574" s="171">
        <v>2281.77</v>
      </c>
      <c r="AD2574" s="171"/>
      <c r="AE2574" s="4"/>
      <c r="AF2574" s="4"/>
    </row>
    <row r="2575" spans="1:32">
      <c r="A2575" s="56"/>
      <c r="B2575" s="192"/>
      <c r="C2575" s="11" t="s">
        <v>319</v>
      </c>
      <c r="D2575" s="11"/>
      <c r="E2575" s="11" t="s">
        <v>92</v>
      </c>
      <c r="F2575" s="11">
        <v>3498</v>
      </c>
      <c r="G2575" s="11"/>
      <c r="H2575" s="11">
        <f t="shared" si="194"/>
        <v>12</v>
      </c>
      <c r="I2575" s="11"/>
      <c r="J2575" s="204">
        <v>386.78</v>
      </c>
      <c r="K2575" s="11"/>
      <c r="M2575" s="11">
        <v>2</v>
      </c>
      <c r="N2575" s="70"/>
      <c r="P2575" s="193">
        <f t="shared" si="197"/>
        <v>193.39</v>
      </c>
      <c r="Q2575" s="11"/>
      <c r="R2575" s="11"/>
      <c r="S2575" s="11"/>
      <c r="T2575" s="171">
        <f t="shared" si="198"/>
        <v>1749</v>
      </c>
      <c r="U2575" s="11"/>
      <c r="V2575" s="11"/>
      <c r="W2575" s="11"/>
      <c r="Y2575" s="171">
        <v>386.78</v>
      </c>
      <c r="Z2575" s="171">
        <f t="shared" si="195"/>
        <v>719.63</v>
      </c>
      <c r="AA2575" s="172"/>
      <c r="AB2575" s="171">
        <f t="shared" si="196"/>
        <v>386.53</v>
      </c>
      <c r="AC2575" s="171">
        <v>455.53</v>
      </c>
      <c r="AD2575" s="171"/>
      <c r="AE2575" s="4"/>
      <c r="AF2575" s="4"/>
    </row>
    <row r="2576" spans="1:32">
      <c r="A2576" s="56"/>
      <c r="B2576" s="192"/>
      <c r="C2576" s="11" t="s">
        <v>319</v>
      </c>
      <c r="D2576" s="11"/>
      <c r="E2576" s="11" t="s">
        <v>93</v>
      </c>
      <c r="F2576" s="11">
        <v>34391</v>
      </c>
      <c r="G2576" s="11"/>
      <c r="H2576" s="11">
        <f t="shared" si="194"/>
        <v>113</v>
      </c>
      <c r="I2576" s="11"/>
      <c r="J2576" s="204">
        <v>6274.170000000001</v>
      </c>
      <c r="K2576" s="11"/>
      <c r="M2576" s="11">
        <v>16</v>
      </c>
      <c r="N2576" s="70"/>
      <c r="P2576" s="193">
        <f t="shared" si="197"/>
        <v>392.13562500000006</v>
      </c>
      <c r="Q2576" s="11"/>
      <c r="R2576" s="11"/>
      <c r="S2576" s="11"/>
      <c r="T2576" s="171">
        <f t="shared" si="198"/>
        <v>2149.4375</v>
      </c>
      <c r="U2576" s="11"/>
      <c r="V2576" s="11"/>
      <c r="W2576" s="11"/>
      <c r="Y2576" s="171">
        <v>6274.170000000001</v>
      </c>
      <c r="Z2576" s="171">
        <f t="shared" si="195"/>
        <v>11673.45</v>
      </c>
      <c r="AA2576" s="172"/>
      <c r="AB2576" s="171">
        <f t="shared" si="196"/>
        <v>6270.09</v>
      </c>
      <c r="AC2576" s="171">
        <v>7389.41</v>
      </c>
      <c r="AD2576" s="171"/>
      <c r="AE2576" s="4"/>
      <c r="AF2576" s="4"/>
    </row>
    <row r="2577" spans="1:32">
      <c r="A2577" s="56"/>
      <c r="B2577" s="192"/>
      <c r="C2577" s="11" t="s">
        <v>320</v>
      </c>
      <c r="D2577" s="11"/>
      <c r="E2577" s="11" t="s">
        <v>93</v>
      </c>
      <c r="F2577" s="11">
        <v>469</v>
      </c>
      <c r="G2577" s="11"/>
      <c r="H2577" s="11">
        <f t="shared" si="194"/>
        <v>2</v>
      </c>
      <c r="I2577" s="11"/>
      <c r="J2577" s="204">
        <v>81.569999999999993</v>
      </c>
      <c r="K2577" s="11"/>
      <c r="M2577" s="11">
        <v>1</v>
      </c>
      <c r="N2577" s="70"/>
      <c r="P2577" s="193">
        <f t="shared" si="197"/>
        <v>81.569999999999993</v>
      </c>
      <c r="Q2577" s="11"/>
      <c r="R2577" s="11"/>
      <c r="S2577" s="11"/>
      <c r="T2577" s="171">
        <f t="shared" si="198"/>
        <v>469</v>
      </c>
      <c r="U2577" s="11"/>
      <c r="V2577" s="11"/>
      <c r="W2577" s="11"/>
      <c r="Y2577" s="171">
        <v>81.569999999999993</v>
      </c>
      <c r="Z2577" s="171">
        <f t="shared" si="195"/>
        <v>151.77000000000001</v>
      </c>
      <c r="AA2577" s="172"/>
      <c r="AB2577" s="171">
        <f t="shared" si="196"/>
        <v>81.52</v>
      </c>
      <c r="AC2577" s="171">
        <v>96.07</v>
      </c>
      <c r="AD2577" s="171"/>
      <c r="AE2577" s="4"/>
      <c r="AF2577" s="4"/>
    </row>
    <row r="2578" spans="1:32">
      <c r="A2578" s="56"/>
      <c r="B2578" s="192"/>
      <c r="C2578" s="11" t="s">
        <v>321</v>
      </c>
      <c r="D2578" s="11"/>
      <c r="E2578" s="11" t="s">
        <v>322</v>
      </c>
      <c r="F2578" s="11">
        <v>7516</v>
      </c>
      <c r="G2578" s="11"/>
      <c r="H2578" s="11">
        <f t="shared" si="194"/>
        <v>25</v>
      </c>
      <c r="I2578" s="11"/>
      <c r="J2578" s="204">
        <v>886.79</v>
      </c>
      <c r="K2578" s="11"/>
      <c r="M2578" s="11">
        <v>9</v>
      </c>
      <c r="N2578" s="70"/>
      <c r="P2578" s="193">
        <f t="shared" si="197"/>
        <v>98.532222222222217</v>
      </c>
      <c r="Q2578" s="11"/>
      <c r="R2578" s="11"/>
      <c r="S2578" s="11"/>
      <c r="T2578" s="171">
        <f t="shared" si="198"/>
        <v>835.11111111111109</v>
      </c>
      <c r="U2578" s="11"/>
      <c r="V2578" s="11"/>
      <c r="W2578" s="11"/>
      <c r="Y2578" s="171">
        <v>886.79</v>
      </c>
      <c r="Z2578" s="171">
        <f t="shared" si="195"/>
        <v>1649.92</v>
      </c>
      <c r="AA2578" s="172"/>
      <c r="AB2578" s="171">
        <f t="shared" si="196"/>
        <v>886.21</v>
      </c>
      <c r="AC2578" s="171">
        <v>1044.42</v>
      </c>
      <c r="AD2578" s="171"/>
      <c r="AE2578" s="4"/>
      <c r="AF2578" s="4"/>
    </row>
    <row r="2579" spans="1:32">
      <c r="A2579" s="56"/>
      <c r="B2579" s="192"/>
      <c r="C2579" s="11" t="s">
        <v>323</v>
      </c>
      <c r="D2579" s="11"/>
      <c r="E2579" s="11" t="s">
        <v>133</v>
      </c>
      <c r="F2579" s="11">
        <v>69852</v>
      </c>
      <c r="G2579" s="11"/>
      <c r="H2579" s="11">
        <f t="shared" si="194"/>
        <v>230</v>
      </c>
      <c r="I2579" s="11"/>
      <c r="J2579" s="204">
        <v>7399.57</v>
      </c>
      <c r="K2579" s="11"/>
      <c r="M2579" s="11">
        <v>35</v>
      </c>
      <c r="N2579" s="70"/>
      <c r="P2579" s="193">
        <f t="shared" si="197"/>
        <v>211.41628571428569</v>
      </c>
      <c r="Q2579" s="11"/>
      <c r="R2579" s="11"/>
      <c r="S2579" s="11"/>
      <c r="T2579" s="171">
        <f t="shared" si="198"/>
        <v>1995.7714285714285</v>
      </c>
      <c r="U2579" s="11"/>
      <c r="V2579" s="11"/>
      <c r="W2579" s="11"/>
      <c r="Y2579" s="171">
        <v>7399.57</v>
      </c>
      <c r="Z2579" s="171">
        <f t="shared" si="195"/>
        <v>13767.32</v>
      </c>
      <c r="AA2579" s="172"/>
      <c r="AB2579" s="171">
        <f t="shared" si="196"/>
        <v>7394.76</v>
      </c>
      <c r="AC2579" s="171">
        <v>8714.85</v>
      </c>
      <c r="AD2579" s="171"/>
      <c r="AE2579" s="4"/>
      <c r="AF2579" s="4"/>
    </row>
    <row r="2580" spans="1:32">
      <c r="A2580" s="56"/>
      <c r="B2580" s="192"/>
      <c r="C2580" s="11" t="s">
        <v>326</v>
      </c>
      <c r="D2580" s="11"/>
      <c r="E2580" s="11" t="s">
        <v>96</v>
      </c>
      <c r="F2580" s="11">
        <v>1450518</v>
      </c>
      <c r="G2580" s="11"/>
      <c r="H2580" s="11">
        <f t="shared" si="194"/>
        <v>4772</v>
      </c>
      <c r="I2580" s="11"/>
      <c r="J2580" s="204">
        <v>145525.96999999997</v>
      </c>
      <c r="K2580" s="11"/>
      <c r="M2580" s="11">
        <v>228</v>
      </c>
      <c r="N2580" s="70"/>
      <c r="P2580" s="193">
        <f t="shared" si="197"/>
        <v>638.27179824561392</v>
      </c>
      <c r="Q2580" s="11"/>
      <c r="R2580" s="11"/>
      <c r="S2580" s="11"/>
      <c r="T2580" s="171">
        <f t="shared" si="198"/>
        <v>6361.9210526315792</v>
      </c>
      <c r="U2580" s="11"/>
      <c r="V2580" s="11"/>
      <c r="W2580" s="11"/>
      <c r="Y2580" s="171">
        <v>145525.96999999997</v>
      </c>
      <c r="Z2580" s="171">
        <f t="shared" si="195"/>
        <v>270759.27</v>
      </c>
      <c r="AA2580" s="172"/>
      <c r="AB2580" s="171">
        <f t="shared" si="196"/>
        <v>145431.29</v>
      </c>
      <c r="AC2580" s="171">
        <v>171393.31</v>
      </c>
      <c r="AD2580" s="171"/>
      <c r="AE2580" s="4"/>
      <c r="AF2580" s="4"/>
    </row>
    <row r="2581" spans="1:32">
      <c r="A2581" s="56"/>
      <c r="B2581" s="192"/>
      <c r="C2581" s="11" t="s">
        <v>327</v>
      </c>
      <c r="D2581" s="11"/>
      <c r="E2581" s="11" t="s">
        <v>77</v>
      </c>
      <c r="F2581" s="11">
        <v>424682</v>
      </c>
      <c r="G2581" s="11"/>
      <c r="H2581" s="11">
        <f t="shared" si="194"/>
        <v>1397</v>
      </c>
      <c r="I2581" s="11"/>
      <c r="J2581" s="204">
        <v>50071.130000000005</v>
      </c>
      <c r="K2581" s="11"/>
      <c r="M2581" s="11">
        <v>192</v>
      </c>
      <c r="N2581" s="70"/>
      <c r="P2581" s="193">
        <f t="shared" si="197"/>
        <v>260.78713541666667</v>
      </c>
      <c r="Q2581" s="11"/>
      <c r="R2581" s="11"/>
      <c r="S2581" s="11"/>
      <c r="T2581" s="171">
        <f t="shared" si="198"/>
        <v>2211.8854166666665</v>
      </c>
      <c r="U2581" s="11"/>
      <c r="V2581" s="11"/>
      <c r="W2581" s="11"/>
      <c r="Y2581" s="171">
        <v>50071.130000000005</v>
      </c>
      <c r="Z2581" s="171">
        <f t="shared" si="195"/>
        <v>93160.16</v>
      </c>
      <c r="AA2581" s="172"/>
      <c r="AB2581" s="171">
        <f t="shared" si="196"/>
        <v>50038.55</v>
      </c>
      <c r="AC2581" s="171">
        <v>58971.31</v>
      </c>
      <c r="AD2581" s="171"/>
      <c r="AE2581" s="4"/>
      <c r="AF2581" s="4"/>
    </row>
    <row r="2582" spans="1:32">
      <c r="A2582" s="56"/>
      <c r="B2582" s="192"/>
      <c r="C2582" s="11" t="s">
        <v>328</v>
      </c>
      <c r="D2582" s="11"/>
      <c r="E2582" s="11" t="s">
        <v>187</v>
      </c>
      <c r="F2582" s="11">
        <v>5709</v>
      </c>
      <c r="G2582" s="11"/>
      <c r="H2582" s="11">
        <f t="shared" si="194"/>
        <v>19</v>
      </c>
      <c r="I2582" s="11"/>
      <c r="J2582" s="204">
        <v>1215.94</v>
      </c>
      <c r="K2582" s="11"/>
      <c r="M2582" s="11">
        <v>13</v>
      </c>
      <c r="N2582" s="70"/>
      <c r="P2582" s="193">
        <f t="shared" si="197"/>
        <v>93.533846153846156</v>
      </c>
      <c r="Q2582" s="11"/>
      <c r="R2582" s="11"/>
      <c r="S2582" s="11"/>
      <c r="T2582" s="171">
        <f t="shared" si="198"/>
        <v>439.15384615384613</v>
      </c>
      <c r="U2582" s="11"/>
      <c r="V2582" s="11"/>
      <c r="W2582" s="11"/>
      <c r="Y2582" s="171">
        <v>1215.94</v>
      </c>
      <c r="Z2582" s="171">
        <f t="shared" si="195"/>
        <v>2262.3200000000002</v>
      </c>
      <c r="AA2582" s="172"/>
      <c r="AB2582" s="171">
        <f t="shared" si="196"/>
        <v>1215.1500000000001</v>
      </c>
      <c r="AC2582" s="171">
        <v>1432.07</v>
      </c>
      <c r="AD2582" s="171"/>
      <c r="AE2582" s="4"/>
      <c r="AF2582" s="4"/>
    </row>
    <row r="2583" spans="1:32">
      <c r="A2583" s="56"/>
      <c r="B2583" s="192"/>
      <c r="C2583" s="11" t="s">
        <v>329</v>
      </c>
      <c r="D2583" s="11"/>
      <c r="E2583" s="11" t="s">
        <v>187</v>
      </c>
      <c r="F2583" s="11">
        <v>20661</v>
      </c>
      <c r="G2583" s="11"/>
      <c r="H2583" s="11">
        <f t="shared" si="194"/>
        <v>68</v>
      </c>
      <c r="I2583" s="11"/>
      <c r="J2583" s="204">
        <v>2856.05</v>
      </c>
      <c r="K2583" s="11"/>
      <c r="M2583" s="11">
        <v>15</v>
      </c>
      <c r="N2583" s="70"/>
      <c r="P2583" s="193">
        <f t="shared" si="197"/>
        <v>190.40333333333334</v>
      </c>
      <c r="Q2583" s="11"/>
      <c r="R2583" s="11"/>
      <c r="S2583" s="11"/>
      <c r="T2583" s="171">
        <f t="shared" si="198"/>
        <v>1377.4</v>
      </c>
      <c r="U2583" s="11"/>
      <c r="V2583" s="11"/>
      <c r="W2583" s="11"/>
      <c r="Y2583" s="171">
        <v>2856.05</v>
      </c>
      <c r="Z2583" s="171">
        <f t="shared" si="195"/>
        <v>5313.84</v>
      </c>
      <c r="AA2583" s="172"/>
      <c r="AB2583" s="171">
        <f t="shared" si="196"/>
        <v>2854.19</v>
      </c>
      <c r="AC2583" s="171">
        <v>3363.71</v>
      </c>
      <c r="AD2583" s="171"/>
      <c r="AE2583" s="4"/>
      <c r="AF2583" s="4"/>
    </row>
    <row r="2584" spans="1:32">
      <c r="A2584" s="56"/>
      <c r="B2584" s="192"/>
      <c r="C2584" s="11" t="s">
        <v>330</v>
      </c>
      <c r="D2584" s="11"/>
      <c r="E2584" s="11" t="s">
        <v>96</v>
      </c>
      <c r="F2584" s="11">
        <v>1119</v>
      </c>
      <c r="G2584" s="11"/>
      <c r="H2584" s="11">
        <f t="shared" si="194"/>
        <v>4</v>
      </c>
      <c r="I2584" s="11"/>
      <c r="J2584" s="204">
        <v>258.47999999999996</v>
      </c>
      <c r="K2584" s="11"/>
      <c r="M2584" s="11">
        <v>6</v>
      </c>
      <c r="N2584" s="70"/>
      <c r="P2584" s="193">
        <f t="shared" si="197"/>
        <v>43.079999999999991</v>
      </c>
      <c r="Q2584" s="11"/>
      <c r="R2584" s="11"/>
      <c r="S2584" s="11"/>
      <c r="T2584" s="171">
        <f t="shared" si="198"/>
        <v>186.5</v>
      </c>
      <c r="U2584" s="11"/>
      <c r="V2584" s="11"/>
      <c r="W2584" s="11"/>
      <c r="Y2584" s="171">
        <v>258.47999999999996</v>
      </c>
      <c r="Z2584" s="171">
        <f t="shared" si="195"/>
        <v>480.92</v>
      </c>
      <c r="AA2584" s="172"/>
      <c r="AB2584" s="171">
        <f t="shared" si="196"/>
        <v>258.31</v>
      </c>
      <c r="AC2584" s="171">
        <v>304.43</v>
      </c>
      <c r="AD2584" s="171"/>
      <c r="AE2584" s="4"/>
      <c r="AF2584" s="4"/>
    </row>
    <row r="2585" spans="1:32">
      <c r="A2585" s="56"/>
      <c r="B2585" s="192"/>
      <c r="C2585" s="11" t="s">
        <v>331</v>
      </c>
      <c r="D2585" s="11"/>
      <c r="E2585" s="11" t="s">
        <v>178</v>
      </c>
      <c r="F2585" s="11">
        <v>86094</v>
      </c>
      <c r="G2585" s="11"/>
      <c r="H2585" s="11">
        <f t="shared" si="194"/>
        <v>283</v>
      </c>
      <c r="I2585" s="11"/>
      <c r="J2585" s="204">
        <v>12775.81</v>
      </c>
      <c r="K2585" s="11"/>
      <c r="M2585" s="11">
        <v>29</v>
      </c>
      <c r="N2585" s="70"/>
      <c r="P2585" s="193">
        <f t="shared" si="197"/>
        <v>440.54517241379307</v>
      </c>
      <c r="Q2585" s="11"/>
      <c r="R2585" s="11"/>
      <c r="S2585" s="11"/>
      <c r="T2585" s="171">
        <f t="shared" si="198"/>
        <v>2968.7586206896553</v>
      </c>
      <c r="U2585" s="11"/>
      <c r="V2585" s="11"/>
      <c r="W2585" s="11"/>
      <c r="Y2585" s="171">
        <v>12775.81</v>
      </c>
      <c r="Z2585" s="171">
        <f t="shared" si="195"/>
        <v>23770.11</v>
      </c>
      <c r="AA2585" s="172"/>
      <c r="AB2585" s="171">
        <f t="shared" si="196"/>
        <v>12767.5</v>
      </c>
      <c r="AC2585" s="171">
        <v>15046.72</v>
      </c>
      <c r="AD2585" s="171"/>
      <c r="AE2585" s="4"/>
      <c r="AF2585" s="4"/>
    </row>
    <row r="2586" spans="1:32">
      <c r="A2586" s="56"/>
      <c r="B2586" s="192"/>
      <c r="C2586" s="11" t="s">
        <v>332</v>
      </c>
      <c r="D2586" s="11"/>
      <c r="E2586" s="11" t="s">
        <v>96</v>
      </c>
      <c r="F2586" s="11">
        <v>47</v>
      </c>
      <c r="G2586" s="11"/>
      <c r="H2586" s="11">
        <f t="shared" si="194"/>
        <v>0</v>
      </c>
      <c r="I2586" s="11"/>
      <c r="J2586" s="204">
        <v>15.11</v>
      </c>
      <c r="K2586" s="11"/>
      <c r="M2586" s="11">
        <v>1</v>
      </c>
      <c r="N2586" s="70"/>
      <c r="P2586" s="193">
        <f t="shared" si="197"/>
        <v>15.11</v>
      </c>
      <c r="Q2586" s="11"/>
      <c r="R2586" s="11"/>
      <c r="S2586" s="11"/>
      <c r="T2586" s="171">
        <f t="shared" si="198"/>
        <v>47</v>
      </c>
      <c r="U2586" s="11"/>
      <c r="V2586" s="11"/>
      <c r="W2586" s="11"/>
      <c r="Y2586" s="171">
        <v>15.11</v>
      </c>
      <c r="Z2586" s="171">
        <f t="shared" si="195"/>
        <v>28.11</v>
      </c>
      <c r="AA2586" s="172"/>
      <c r="AB2586" s="171">
        <f t="shared" si="196"/>
        <v>15.1</v>
      </c>
      <c r="AC2586" s="171">
        <v>17.8</v>
      </c>
      <c r="AD2586" s="171"/>
      <c r="AE2586" s="4"/>
      <c r="AF2586" s="4"/>
    </row>
    <row r="2587" spans="1:32">
      <c r="A2587" s="56"/>
      <c r="B2587" s="192"/>
      <c r="C2587" s="11" t="s">
        <v>333</v>
      </c>
      <c r="D2587" s="11"/>
      <c r="E2587" s="11" t="s">
        <v>77</v>
      </c>
      <c r="F2587" s="11">
        <v>246</v>
      </c>
      <c r="G2587" s="11"/>
      <c r="H2587" s="11">
        <f t="shared" si="194"/>
        <v>1</v>
      </c>
      <c r="I2587" s="11"/>
      <c r="J2587" s="204">
        <v>52.73</v>
      </c>
      <c r="K2587" s="11"/>
      <c r="M2587" s="11">
        <v>1</v>
      </c>
      <c r="N2587" s="70"/>
      <c r="P2587" s="193">
        <f t="shared" si="197"/>
        <v>52.73</v>
      </c>
      <c r="Q2587" s="11"/>
      <c r="R2587" s="11"/>
      <c r="S2587" s="11"/>
      <c r="T2587" s="171">
        <f t="shared" si="198"/>
        <v>246</v>
      </c>
      <c r="U2587" s="11"/>
      <c r="V2587" s="11"/>
      <c r="W2587" s="11"/>
      <c r="Y2587" s="171">
        <v>52.73</v>
      </c>
      <c r="Z2587" s="171">
        <f t="shared" si="195"/>
        <v>98.11</v>
      </c>
      <c r="AA2587" s="172"/>
      <c r="AB2587" s="171">
        <f t="shared" si="196"/>
        <v>52.7</v>
      </c>
      <c r="AC2587" s="171">
        <v>62.1</v>
      </c>
      <c r="AD2587" s="171"/>
      <c r="AE2587" s="4"/>
      <c r="AF2587" s="4"/>
    </row>
    <row r="2588" spans="1:32">
      <c r="A2588" s="56"/>
      <c r="B2588" s="192"/>
      <c r="C2588" s="11" t="s">
        <v>592</v>
      </c>
      <c r="D2588" s="11"/>
      <c r="E2588" s="11" t="s">
        <v>219</v>
      </c>
      <c r="F2588" s="11">
        <v>41</v>
      </c>
      <c r="G2588" s="11"/>
      <c r="H2588" s="11">
        <f t="shared" si="194"/>
        <v>0</v>
      </c>
      <c r="I2588" s="11"/>
      <c r="J2588" s="204">
        <v>20.75</v>
      </c>
      <c r="K2588" s="11"/>
      <c r="M2588" s="11">
        <v>1</v>
      </c>
      <c r="N2588" s="70"/>
      <c r="P2588" s="193">
        <f t="shared" si="197"/>
        <v>20.75</v>
      </c>
      <c r="Q2588" s="11"/>
      <c r="R2588" s="11"/>
      <c r="S2588" s="11"/>
      <c r="T2588" s="171">
        <f t="shared" si="198"/>
        <v>41</v>
      </c>
      <c r="U2588" s="11"/>
      <c r="V2588" s="11"/>
      <c r="W2588" s="11"/>
      <c r="Y2588" s="171">
        <v>20.75</v>
      </c>
      <c r="Z2588" s="171">
        <f t="shared" si="195"/>
        <v>38.61</v>
      </c>
      <c r="AA2588" s="172"/>
      <c r="AB2588" s="171">
        <f t="shared" si="196"/>
        <v>20.74</v>
      </c>
      <c r="AC2588" s="171">
        <v>24.44</v>
      </c>
      <c r="AD2588" s="171"/>
      <c r="AE2588" s="4"/>
      <c r="AF2588" s="4"/>
    </row>
    <row r="2589" spans="1:32">
      <c r="A2589" s="56"/>
      <c r="B2589" s="192"/>
      <c r="C2589" s="11" t="s">
        <v>592</v>
      </c>
      <c r="D2589" s="11"/>
      <c r="E2589" s="11" t="s">
        <v>173</v>
      </c>
      <c r="F2589" s="11">
        <v>295</v>
      </c>
      <c r="G2589" s="11"/>
      <c r="H2589" s="11">
        <f t="shared" si="194"/>
        <v>1</v>
      </c>
      <c r="I2589" s="11"/>
      <c r="J2589" s="204">
        <v>151.38999999999999</v>
      </c>
      <c r="K2589" s="11"/>
      <c r="M2589" s="11">
        <v>4</v>
      </c>
      <c r="N2589" s="70"/>
      <c r="P2589" s="193">
        <f t="shared" si="197"/>
        <v>37.847499999999997</v>
      </c>
      <c r="Q2589" s="11"/>
      <c r="R2589" s="11"/>
      <c r="S2589" s="11"/>
      <c r="T2589" s="171">
        <f t="shared" si="198"/>
        <v>73.75</v>
      </c>
      <c r="U2589" s="11"/>
      <c r="V2589" s="11"/>
      <c r="W2589" s="11"/>
      <c r="Y2589" s="171">
        <v>151.38999999999999</v>
      </c>
      <c r="Z2589" s="171">
        <f t="shared" si="195"/>
        <v>281.67</v>
      </c>
      <c r="AA2589" s="172"/>
      <c r="AB2589" s="171">
        <f t="shared" si="196"/>
        <v>151.29</v>
      </c>
      <c r="AC2589" s="171">
        <v>178.3</v>
      </c>
      <c r="AD2589" s="171"/>
      <c r="AE2589" s="4"/>
      <c r="AF2589" s="4"/>
    </row>
    <row r="2590" spans="1:32">
      <c r="A2590" s="56"/>
      <c r="B2590" s="192"/>
      <c r="C2590" s="11" t="s">
        <v>334</v>
      </c>
      <c r="D2590" s="11"/>
      <c r="E2590" s="11" t="s">
        <v>335</v>
      </c>
      <c r="F2590" s="11">
        <v>296498</v>
      </c>
      <c r="G2590" s="11"/>
      <c r="H2590" s="11">
        <f t="shared" si="194"/>
        <v>975</v>
      </c>
      <c r="I2590" s="11"/>
      <c r="J2590" s="204">
        <v>39805.589999999989</v>
      </c>
      <c r="K2590" s="11"/>
      <c r="M2590" s="11">
        <v>148</v>
      </c>
      <c r="N2590" s="70"/>
      <c r="P2590" s="193">
        <f t="shared" si="197"/>
        <v>268.95668918918909</v>
      </c>
      <c r="Q2590" s="11"/>
      <c r="R2590" s="11"/>
      <c r="S2590" s="11"/>
      <c r="T2590" s="171">
        <f t="shared" si="198"/>
        <v>2003.3648648648648</v>
      </c>
      <c r="U2590" s="11"/>
      <c r="V2590" s="11"/>
      <c r="W2590" s="11"/>
      <c r="Y2590" s="171">
        <v>39805.589999999989</v>
      </c>
      <c r="Z2590" s="171">
        <f t="shared" si="195"/>
        <v>74060.539999999994</v>
      </c>
      <c r="AA2590" s="172"/>
      <c r="AB2590" s="171">
        <f t="shared" si="196"/>
        <v>39779.69</v>
      </c>
      <c r="AC2590" s="171">
        <v>46881.06</v>
      </c>
      <c r="AD2590" s="171"/>
      <c r="AE2590" s="4"/>
      <c r="AF2590" s="4"/>
    </row>
    <row r="2591" spans="1:32">
      <c r="A2591" s="56"/>
      <c r="B2591" s="192"/>
      <c r="C2591" s="11" t="s">
        <v>336</v>
      </c>
      <c r="D2591" s="11"/>
      <c r="E2591" s="11" t="s">
        <v>173</v>
      </c>
      <c r="F2591" s="11">
        <v>456996</v>
      </c>
      <c r="G2591" s="11"/>
      <c r="H2591" s="11">
        <f t="shared" si="194"/>
        <v>1503</v>
      </c>
      <c r="I2591" s="11"/>
      <c r="J2591" s="204">
        <v>52710.180000000008</v>
      </c>
      <c r="K2591" s="11"/>
      <c r="M2591" s="11">
        <v>128</v>
      </c>
      <c r="N2591" s="70"/>
      <c r="P2591" s="193">
        <f t="shared" si="197"/>
        <v>411.79828125000006</v>
      </c>
      <c r="Q2591" s="11"/>
      <c r="R2591" s="11"/>
      <c r="S2591" s="11"/>
      <c r="T2591" s="171">
        <f t="shared" si="198"/>
        <v>3570.28125</v>
      </c>
      <c r="U2591" s="11"/>
      <c r="V2591" s="11"/>
      <c r="W2591" s="11"/>
      <c r="Y2591" s="171">
        <v>52710.180000000008</v>
      </c>
      <c r="Z2591" s="171">
        <f t="shared" si="195"/>
        <v>98070.26</v>
      </c>
      <c r="AA2591" s="172"/>
      <c r="AB2591" s="171">
        <f t="shared" si="196"/>
        <v>52675.89</v>
      </c>
      <c r="AC2591" s="171">
        <v>62079.45</v>
      </c>
      <c r="AD2591" s="171"/>
      <c r="AE2591" s="4"/>
      <c r="AF2591" s="4"/>
    </row>
    <row r="2592" spans="1:32">
      <c r="A2592" s="56"/>
      <c r="B2592" s="192"/>
      <c r="C2592" s="11" t="s">
        <v>337</v>
      </c>
      <c r="D2592" s="11"/>
      <c r="E2592" s="11" t="s">
        <v>82</v>
      </c>
      <c r="F2592" s="11">
        <v>2615</v>
      </c>
      <c r="G2592" s="11"/>
      <c r="H2592" s="11">
        <f t="shared" si="194"/>
        <v>9</v>
      </c>
      <c r="I2592" s="11"/>
      <c r="J2592" s="204">
        <v>534.56000000000006</v>
      </c>
      <c r="K2592" s="11"/>
      <c r="M2592" s="11">
        <v>8</v>
      </c>
      <c r="N2592" s="70"/>
      <c r="P2592" s="193">
        <f t="shared" si="197"/>
        <v>66.820000000000007</v>
      </c>
      <c r="Q2592" s="11"/>
      <c r="R2592" s="11"/>
      <c r="S2592" s="11"/>
      <c r="T2592" s="171">
        <f t="shared" si="198"/>
        <v>326.875</v>
      </c>
      <c r="U2592" s="11"/>
      <c r="V2592" s="11"/>
      <c r="W2592" s="11"/>
      <c r="Y2592" s="171">
        <v>534.56000000000006</v>
      </c>
      <c r="Z2592" s="171">
        <f t="shared" si="195"/>
        <v>994.58</v>
      </c>
      <c r="AA2592" s="172"/>
      <c r="AB2592" s="171">
        <f t="shared" si="196"/>
        <v>534.21</v>
      </c>
      <c r="AC2592" s="171">
        <v>629.58000000000004</v>
      </c>
      <c r="AD2592" s="171"/>
      <c r="AE2592" s="4"/>
      <c r="AF2592" s="4"/>
    </row>
    <row r="2593" spans="1:32">
      <c r="A2593" s="56"/>
      <c r="B2593" s="192"/>
      <c r="C2593" s="11" t="s">
        <v>338</v>
      </c>
      <c r="D2593" s="11"/>
      <c r="E2593" s="11" t="s">
        <v>82</v>
      </c>
      <c r="F2593" s="11">
        <v>120</v>
      </c>
      <c r="G2593" s="11"/>
      <c r="H2593" s="11">
        <f t="shared" si="194"/>
        <v>0</v>
      </c>
      <c r="I2593" s="11"/>
      <c r="J2593" s="204">
        <v>41.93</v>
      </c>
      <c r="K2593" s="11"/>
      <c r="M2593" s="11">
        <v>1</v>
      </c>
      <c r="N2593" s="70"/>
      <c r="P2593" s="193">
        <f t="shared" si="197"/>
        <v>41.93</v>
      </c>
      <c r="Q2593" s="11"/>
      <c r="R2593" s="11"/>
      <c r="S2593" s="11"/>
      <c r="T2593" s="171">
        <f t="shared" si="198"/>
        <v>120</v>
      </c>
      <c r="U2593" s="11"/>
      <c r="V2593" s="11"/>
      <c r="W2593" s="11"/>
      <c r="Y2593" s="171">
        <v>41.93</v>
      </c>
      <c r="Z2593" s="171">
        <f t="shared" si="195"/>
        <v>78.010000000000005</v>
      </c>
      <c r="AA2593" s="172"/>
      <c r="AB2593" s="171">
        <f t="shared" si="196"/>
        <v>41.9</v>
      </c>
      <c r="AC2593" s="171">
        <v>49.38</v>
      </c>
      <c r="AD2593" s="171"/>
      <c r="AE2593" s="4"/>
      <c r="AF2593" s="4"/>
    </row>
    <row r="2594" spans="1:32">
      <c r="A2594" s="56"/>
      <c r="B2594" s="192"/>
      <c r="C2594" s="11" t="s">
        <v>339</v>
      </c>
      <c r="D2594" s="11"/>
      <c r="E2594" s="11" t="s">
        <v>62</v>
      </c>
      <c r="F2594" s="11">
        <v>109</v>
      </c>
      <c r="G2594" s="11"/>
      <c r="H2594" s="11">
        <f t="shared" si="194"/>
        <v>0</v>
      </c>
      <c r="I2594" s="11"/>
      <c r="J2594" s="204">
        <v>37.369999999999997</v>
      </c>
      <c r="K2594" s="11"/>
      <c r="M2594" s="11">
        <v>2</v>
      </c>
      <c r="N2594" s="70"/>
      <c r="P2594" s="193">
        <f t="shared" si="197"/>
        <v>18.684999999999999</v>
      </c>
      <c r="Q2594" s="11"/>
      <c r="R2594" s="11"/>
      <c r="S2594" s="11"/>
      <c r="T2594" s="171">
        <f t="shared" si="198"/>
        <v>54.5</v>
      </c>
      <c r="U2594" s="11"/>
      <c r="V2594" s="11"/>
      <c r="W2594" s="11"/>
      <c r="Y2594" s="171">
        <v>37.369999999999997</v>
      </c>
      <c r="Z2594" s="171">
        <f t="shared" si="195"/>
        <v>69.53</v>
      </c>
      <c r="AA2594" s="172"/>
      <c r="AB2594" s="171">
        <f t="shared" si="196"/>
        <v>37.35</v>
      </c>
      <c r="AC2594" s="171">
        <v>44.01</v>
      </c>
      <c r="AD2594" s="171"/>
      <c r="AE2594" s="4"/>
      <c r="AF2594" s="4"/>
    </row>
    <row r="2595" spans="1:32">
      <c r="A2595" s="56"/>
      <c r="B2595" s="192"/>
      <c r="C2595" s="11" t="s">
        <v>340</v>
      </c>
      <c r="D2595" s="11"/>
      <c r="E2595" s="11" t="s">
        <v>341</v>
      </c>
      <c r="F2595" s="11">
        <v>113976</v>
      </c>
      <c r="G2595" s="11"/>
      <c r="H2595" s="11">
        <f t="shared" si="194"/>
        <v>375</v>
      </c>
      <c r="I2595" s="11"/>
      <c r="J2595" s="204">
        <v>16689.63</v>
      </c>
      <c r="K2595" s="11"/>
      <c r="M2595" s="11">
        <v>79</v>
      </c>
      <c r="N2595" s="70"/>
      <c r="P2595" s="193">
        <f t="shared" si="197"/>
        <v>211.26113924050634</v>
      </c>
      <c r="Q2595" s="11"/>
      <c r="R2595" s="11"/>
      <c r="S2595" s="11"/>
      <c r="T2595" s="171">
        <f t="shared" si="198"/>
        <v>1442.7341772151899</v>
      </c>
      <c r="U2595" s="11"/>
      <c r="V2595" s="11"/>
      <c r="W2595" s="11"/>
      <c r="Y2595" s="171">
        <v>16689.63</v>
      </c>
      <c r="Z2595" s="171">
        <f t="shared" si="195"/>
        <v>31052</v>
      </c>
      <c r="AA2595" s="172"/>
      <c r="AB2595" s="171">
        <f t="shared" si="196"/>
        <v>16678.77</v>
      </c>
      <c r="AC2595" s="171">
        <v>19656.22</v>
      </c>
      <c r="AD2595" s="171"/>
      <c r="AE2595" s="4"/>
      <c r="AF2595" s="4"/>
    </row>
    <row r="2596" spans="1:32">
      <c r="A2596" s="56"/>
      <c r="B2596" s="192"/>
      <c r="C2596" s="11" t="s">
        <v>342</v>
      </c>
      <c r="D2596" s="11"/>
      <c r="E2596" s="11" t="s">
        <v>161</v>
      </c>
      <c r="F2596" s="11">
        <v>61791</v>
      </c>
      <c r="G2596" s="11"/>
      <c r="H2596" s="11">
        <f t="shared" si="194"/>
        <v>203</v>
      </c>
      <c r="I2596" s="11"/>
      <c r="J2596" s="204">
        <v>9484.77</v>
      </c>
      <c r="K2596" s="11"/>
      <c r="M2596" s="11">
        <v>49</v>
      </c>
      <c r="N2596" s="70"/>
      <c r="P2596" s="193">
        <f t="shared" si="197"/>
        <v>193.56673469387755</v>
      </c>
      <c r="Q2596" s="11"/>
      <c r="R2596" s="11"/>
      <c r="S2596" s="11"/>
      <c r="T2596" s="171">
        <f t="shared" si="198"/>
        <v>1261.0408163265306</v>
      </c>
      <c r="U2596" s="11"/>
      <c r="V2596" s="11"/>
      <c r="W2596" s="11"/>
      <c r="Y2596" s="171">
        <v>9484.77</v>
      </c>
      <c r="Z2596" s="171">
        <f t="shared" si="195"/>
        <v>17646.95</v>
      </c>
      <c r="AA2596" s="172"/>
      <c r="AB2596" s="171">
        <f t="shared" si="196"/>
        <v>9478.6</v>
      </c>
      <c r="AC2596" s="171">
        <v>11170.69</v>
      </c>
      <c r="AD2596" s="171"/>
      <c r="AE2596" s="4"/>
      <c r="AF2596" s="4"/>
    </row>
    <row r="2597" spans="1:32">
      <c r="A2597" s="56"/>
      <c r="B2597" s="192"/>
      <c r="C2597" s="11" t="s">
        <v>343</v>
      </c>
      <c r="D2597" s="11"/>
      <c r="E2597" s="11" t="s">
        <v>189</v>
      </c>
      <c r="F2597" s="11">
        <v>845651</v>
      </c>
      <c r="G2597" s="11"/>
      <c r="H2597" s="11">
        <f t="shared" ref="H2597:H2660" si="199">ROUND($H$2882*F2597/$F$2882,0)</f>
        <v>2782</v>
      </c>
      <c r="I2597" s="11"/>
      <c r="J2597" s="204">
        <v>66412.599999999991</v>
      </c>
      <c r="K2597" s="11"/>
      <c r="M2597" s="11">
        <v>140</v>
      </c>
      <c r="N2597" s="70"/>
      <c r="P2597" s="193">
        <f t="shared" si="197"/>
        <v>474.3757142857142</v>
      </c>
      <c r="Q2597" s="11"/>
      <c r="R2597" s="11"/>
      <c r="S2597" s="11"/>
      <c r="T2597" s="171">
        <f t="shared" si="198"/>
        <v>6040.3642857142859</v>
      </c>
      <c r="U2597" s="11"/>
      <c r="V2597" s="11"/>
      <c r="W2597" s="11"/>
      <c r="Y2597" s="171">
        <v>66412.599999999991</v>
      </c>
      <c r="Z2597" s="171">
        <f t="shared" ref="Z2597:Z2660" si="200">ROUND($Z$2882*Y2597/$Y$2882,2)</f>
        <v>123564.39</v>
      </c>
      <c r="AA2597" s="172"/>
      <c r="AB2597" s="171">
        <f t="shared" ref="AB2597:AB2660" si="201">ROUND($AB$2882*Y2597/$Y$2882,2)</f>
        <v>66369.39</v>
      </c>
      <c r="AC2597" s="171">
        <v>78217.490000000005</v>
      </c>
      <c r="AD2597" s="171"/>
      <c r="AE2597" s="4"/>
      <c r="AF2597" s="4"/>
    </row>
    <row r="2598" spans="1:32">
      <c r="A2598" s="56"/>
      <c r="B2598" s="192"/>
      <c r="C2598" s="11" t="s">
        <v>344</v>
      </c>
      <c r="D2598" s="11"/>
      <c r="E2598" s="11" t="s">
        <v>108</v>
      </c>
      <c r="F2598" s="11">
        <v>43943</v>
      </c>
      <c r="G2598" s="11"/>
      <c r="H2598" s="11">
        <f t="shared" si="199"/>
        <v>145</v>
      </c>
      <c r="I2598" s="11"/>
      <c r="J2598" s="204">
        <v>4478.88</v>
      </c>
      <c r="K2598" s="11"/>
      <c r="M2598" s="11">
        <v>15</v>
      </c>
      <c r="N2598" s="70"/>
      <c r="P2598" s="193">
        <f t="shared" ref="P2598:P2661" si="202">J2598/M2598</f>
        <v>298.59199999999998</v>
      </c>
      <c r="Q2598" s="11"/>
      <c r="R2598" s="11"/>
      <c r="S2598" s="11"/>
      <c r="T2598" s="171">
        <f t="shared" ref="T2598:T2661" si="203">F2598/M2598</f>
        <v>2929.5333333333333</v>
      </c>
      <c r="U2598" s="11"/>
      <c r="V2598" s="11"/>
      <c r="W2598" s="11"/>
      <c r="Y2598" s="171">
        <v>4478.88</v>
      </c>
      <c r="Z2598" s="171">
        <f t="shared" si="200"/>
        <v>8333.2099999999991</v>
      </c>
      <c r="AA2598" s="172"/>
      <c r="AB2598" s="171">
        <f t="shared" si="201"/>
        <v>4475.97</v>
      </c>
      <c r="AC2598" s="171">
        <v>5275</v>
      </c>
      <c r="AD2598" s="171"/>
      <c r="AE2598" s="4"/>
      <c r="AF2598" s="4"/>
    </row>
    <row r="2599" spans="1:32">
      <c r="A2599" s="56"/>
      <c r="B2599" s="192"/>
      <c r="C2599" s="11" t="s">
        <v>345</v>
      </c>
      <c r="D2599" s="11"/>
      <c r="E2599" s="11" t="s">
        <v>52</v>
      </c>
      <c r="F2599" s="11">
        <v>4656</v>
      </c>
      <c r="G2599" s="11"/>
      <c r="H2599" s="11">
        <f t="shared" si="199"/>
        <v>15</v>
      </c>
      <c r="I2599" s="11"/>
      <c r="J2599" s="204">
        <v>436.89</v>
      </c>
      <c r="K2599" s="11"/>
      <c r="M2599" s="11">
        <v>1</v>
      </c>
      <c r="N2599" s="70"/>
      <c r="P2599" s="193">
        <f t="shared" si="202"/>
        <v>436.89</v>
      </c>
      <c r="Q2599" s="11"/>
      <c r="R2599" s="11"/>
      <c r="S2599" s="11"/>
      <c r="T2599" s="171">
        <f t="shared" si="203"/>
        <v>4656</v>
      </c>
      <c r="U2599" s="11"/>
      <c r="V2599" s="11"/>
      <c r="W2599" s="11"/>
      <c r="Y2599" s="171">
        <v>436.89</v>
      </c>
      <c r="Z2599" s="171">
        <f t="shared" si="200"/>
        <v>812.86</v>
      </c>
      <c r="AA2599" s="172"/>
      <c r="AB2599" s="171">
        <f t="shared" si="201"/>
        <v>436.61</v>
      </c>
      <c r="AC2599" s="171">
        <v>514.54999999999995</v>
      </c>
      <c r="AD2599" s="171"/>
      <c r="AE2599" s="4"/>
      <c r="AF2599" s="4"/>
    </row>
    <row r="2600" spans="1:32">
      <c r="A2600" s="56"/>
      <c r="B2600" s="192"/>
      <c r="C2600" s="11" t="s">
        <v>345</v>
      </c>
      <c r="D2600" s="11"/>
      <c r="E2600" s="11" t="s">
        <v>54</v>
      </c>
      <c r="F2600" s="11">
        <v>3079</v>
      </c>
      <c r="G2600" s="11"/>
      <c r="H2600" s="11">
        <f t="shared" si="199"/>
        <v>10</v>
      </c>
      <c r="I2600" s="11"/>
      <c r="J2600" s="204">
        <v>291.98</v>
      </c>
      <c r="K2600" s="11"/>
      <c r="M2600" s="11">
        <v>1</v>
      </c>
      <c r="N2600" s="70"/>
      <c r="P2600" s="193">
        <f t="shared" si="202"/>
        <v>291.98</v>
      </c>
      <c r="Q2600" s="11"/>
      <c r="R2600" s="11"/>
      <c r="S2600" s="11"/>
      <c r="T2600" s="171">
        <f t="shared" si="203"/>
        <v>3079</v>
      </c>
      <c r="U2600" s="11"/>
      <c r="V2600" s="11"/>
      <c r="W2600" s="11"/>
      <c r="Y2600" s="171">
        <v>291.98</v>
      </c>
      <c r="Z2600" s="171">
        <f t="shared" si="200"/>
        <v>543.25</v>
      </c>
      <c r="AA2600" s="172"/>
      <c r="AB2600" s="171">
        <f t="shared" si="201"/>
        <v>291.79000000000002</v>
      </c>
      <c r="AC2600" s="171">
        <v>343.88</v>
      </c>
      <c r="AD2600" s="171"/>
      <c r="AE2600" s="4"/>
      <c r="AF2600" s="4"/>
    </row>
    <row r="2601" spans="1:32">
      <c r="A2601" s="56"/>
      <c r="B2601" s="192"/>
      <c r="C2601" s="11" t="s">
        <v>345</v>
      </c>
      <c r="D2601" s="11"/>
      <c r="E2601" s="11" t="s">
        <v>346</v>
      </c>
      <c r="F2601" s="11">
        <v>37408</v>
      </c>
      <c r="G2601" s="11"/>
      <c r="H2601" s="11">
        <f t="shared" si="199"/>
        <v>123</v>
      </c>
      <c r="I2601" s="11"/>
      <c r="J2601" s="204">
        <v>5502.7</v>
      </c>
      <c r="K2601" s="11"/>
      <c r="M2601" s="11">
        <v>13</v>
      </c>
      <c r="N2601" s="70"/>
      <c r="P2601" s="193">
        <f t="shared" si="202"/>
        <v>423.28461538461539</v>
      </c>
      <c r="Q2601" s="11"/>
      <c r="R2601" s="11"/>
      <c r="S2601" s="11"/>
      <c r="T2601" s="171">
        <f t="shared" si="203"/>
        <v>2877.5384615384614</v>
      </c>
      <c r="U2601" s="11"/>
      <c r="V2601" s="11"/>
      <c r="W2601" s="11"/>
      <c r="Y2601" s="171">
        <v>5502.7</v>
      </c>
      <c r="Z2601" s="171">
        <f t="shared" si="200"/>
        <v>10238.08</v>
      </c>
      <c r="AA2601" s="172"/>
      <c r="AB2601" s="171">
        <f t="shared" si="201"/>
        <v>5499.12</v>
      </c>
      <c r="AC2601" s="171">
        <v>6480.81</v>
      </c>
      <c r="AD2601" s="171"/>
      <c r="AE2601" s="4"/>
      <c r="AF2601" s="4"/>
    </row>
    <row r="2602" spans="1:32">
      <c r="A2602" s="56"/>
      <c r="B2602" s="192"/>
      <c r="C2602" s="11" t="s">
        <v>347</v>
      </c>
      <c r="D2602" s="11"/>
      <c r="E2602" s="11" t="s">
        <v>98</v>
      </c>
      <c r="F2602" s="11">
        <v>1450</v>
      </c>
      <c r="G2602" s="11"/>
      <c r="H2602" s="11">
        <f t="shared" si="199"/>
        <v>5</v>
      </c>
      <c r="I2602" s="11"/>
      <c r="J2602" s="204">
        <v>307.81</v>
      </c>
      <c r="K2602" s="11"/>
      <c r="M2602" s="11">
        <v>6</v>
      </c>
      <c r="N2602" s="70"/>
      <c r="P2602" s="193">
        <f t="shared" si="202"/>
        <v>51.301666666666669</v>
      </c>
      <c r="Q2602" s="11"/>
      <c r="R2602" s="11"/>
      <c r="S2602" s="11"/>
      <c r="T2602" s="171">
        <f t="shared" si="203"/>
        <v>241.66666666666666</v>
      </c>
      <c r="U2602" s="11"/>
      <c r="V2602" s="11"/>
      <c r="W2602" s="11"/>
      <c r="Y2602" s="171">
        <v>307.81</v>
      </c>
      <c r="Z2602" s="171">
        <f t="shared" si="200"/>
        <v>572.70000000000005</v>
      </c>
      <c r="AA2602" s="172"/>
      <c r="AB2602" s="171">
        <f t="shared" si="201"/>
        <v>307.61</v>
      </c>
      <c r="AC2602" s="171">
        <v>362.52</v>
      </c>
      <c r="AD2602" s="171"/>
      <c r="AE2602" s="4"/>
      <c r="AF2602" s="4"/>
    </row>
    <row r="2603" spans="1:32">
      <c r="A2603" s="56"/>
      <c r="B2603" s="192"/>
      <c r="C2603" s="11" t="s">
        <v>348</v>
      </c>
      <c r="D2603" s="11"/>
      <c r="E2603" s="11" t="s">
        <v>349</v>
      </c>
      <c r="F2603" s="11">
        <v>348</v>
      </c>
      <c r="G2603" s="11"/>
      <c r="H2603" s="11">
        <f t="shared" si="199"/>
        <v>1</v>
      </c>
      <c r="I2603" s="11"/>
      <c r="J2603" s="204">
        <v>24.16</v>
      </c>
      <c r="K2603" s="11"/>
      <c r="M2603" s="11">
        <v>1</v>
      </c>
      <c r="N2603" s="70"/>
      <c r="P2603" s="193">
        <f t="shared" si="202"/>
        <v>24.16</v>
      </c>
      <c r="Q2603" s="11"/>
      <c r="R2603" s="11"/>
      <c r="S2603" s="11"/>
      <c r="T2603" s="171">
        <f t="shared" si="203"/>
        <v>348</v>
      </c>
      <c r="U2603" s="11"/>
      <c r="V2603" s="11"/>
      <c r="W2603" s="11"/>
      <c r="Y2603" s="171">
        <v>24.16</v>
      </c>
      <c r="Z2603" s="171">
        <f t="shared" si="200"/>
        <v>44.95</v>
      </c>
      <c r="AA2603" s="172"/>
      <c r="AB2603" s="171">
        <f t="shared" si="201"/>
        <v>24.14</v>
      </c>
      <c r="AC2603" s="171">
        <v>28.45</v>
      </c>
      <c r="AD2603" s="171"/>
      <c r="AE2603" s="4"/>
      <c r="AF2603" s="4"/>
    </row>
    <row r="2604" spans="1:32">
      <c r="A2604" s="56"/>
      <c r="B2604" s="192"/>
      <c r="C2604" s="11" t="s">
        <v>348</v>
      </c>
      <c r="D2604" s="11"/>
      <c r="E2604" s="11" t="s">
        <v>115</v>
      </c>
      <c r="F2604" s="11">
        <v>13</v>
      </c>
      <c r="G2604" s="11"/>
      <c r="H2604" s="11">
        <f t="shared" si="199"/>
        <v>0</v>
      </c>
      <c r="I2604" s="11"/>
      <c r="J2604" s="204">
        <v>11.91</v>
      </c>
      <c r="K2604" s="11"/>
      <c r="M2604" s="11">
        <v>1</v>
      </c>
      <c r="N2604" s="70"/>
      <c r="P2604" s="193">
        <f t="shared" si="202"/>
        <v>11.91</v>
      </c>
      <c r="Q2604" s="11"/>
      <c r="R2604" s="11"/>
      <c r="S2604" s="11"/>
      <c r="T2604" s="171">
        <f t="shared" si="203"/>
        <v>13</v>
      </c>
      <c r="U2604" s="11"/>
      <c r="V2604" s="11"/>
      <c r="W2604" s="11"/>
      <c r="Y2604" s="171">
        <v>11.91</v>
      </c>
      <c r="Z2604" s="171">
        <f t="shared" si="200"/>
        <v>22.16</v>
      </c>
      <c r="AA2604" s="172"/>
      <c r="AB2604" s="171">
        <f t="shared" si="201"/>
        <v>11.9</v>
      </c>
      <c r="AC2604" s="171">
        <v>14.03</v>
      </c>
      <c r="AD2604" s="171"/>
      <c r="AE2604" s="4"/>
      <c r="AF2604" s="4"/>
    </row>
    <row r="2605" spans="1:32">
      <c r="A2605" s="56"/>
      <c r="B2605" s="192"/>
      <c r="C2605" s="11" t="s">
        <v>348</v>
      </c>
      <c r="D2605" s="11"/>
      <c r="E2605" s="11" t="s">
        <v>350</v>
      </c>
      <c r="F2605" s="11">
        <v>639354</v>
      </c>
      <c r="G2605" s="11"/>
      <c r="H2605" s="11">
        <f t="shared" si="199"/>
        <v>2103</v>
      </c>
      <c r="I2605" s="11"/>
      <c r="J2605" s="204">
        <v>38331.780000000006</v>
      </c>
      <c r="K2605" s="11"/>
      <c r="M2605" s="11">
        <v>57</v>
      </c>
      <c r="N2605" s="70"/>
      <c r="P2605" s="193">
        <f t="shared" si="202"/>
        <v>672.48736842105279</v>
      </c>
      <c r="Q2605" s="11"/>
      <c r="R2605" s="11"/>
      <c r="S2605" s="11"/>
      <c r="T2605" s="171">
        <f t="shared" si="203"/>
        <v>11216.736842105263</v>
      </c>
      <c r="U2605" s="11"/>
      <c r="V2605" s="11"/>
      <c r="W2605" s="11"/>
      <c r="Y2605" s="171">
        <v>38331.780000000006</v>
      </c>
      <c r="Z2605" s="171">
        <f t="shared" si="200"/>
        <v>71318.44</v>
      </c>
      <c r="AA2605" s="172"/>
      <c r="AB2605" s="171">
        <f t="shared" si="201"/>
        <v>38306.839999999997</v>
      </c>
      <c r="AC2605" s="171">
        <v>45145.279999999999</v>
      </c>
      <c r="AD2605" s="171"/>
      <c r="AE2605" s="4"/>
      <c r="AF2605" s="4"/>
    </row>
    <row r="2606" spans="1:32">
      <c r="A2606" s="56"/>
      <c r="B2606" s="192"/>
      <c r="C2606" s="11" t="s">
        <v>351</v>
      </c>
      <c r="D2606" s="11"/>
      <c r="E2606" s="11" t="s">
        <v>119</v>
      </c>
      <c r="F2606" s="11">
        <v>2448</v>
      </c>
      <c r="G2606" s="11"/>
      <c r="H2606" s="11">
        <f t="shared" si="199"/>
        <v>8</v>
      </c>
      <c r="I2606" s="11"/>
      <c r="J2606" s="204">
        <v>380.89</v>
      </c>
      <c r="K2606" s="11"/>
      <c r="M2606" s="11">
        <v>1</v>
      </c>
      <c r="N2606" s="70"/>
      <c r="P2606" s="193">
        <f t="shared" si="202"/>
        <v>380.89</v>
      </c>
      <c r="Q2606" s="11"/>
      <c r="R2606" s="11"/>
      <c r="S2606" s="11"/>
      <c r="T2606" s="171">
        <f t="shared" si="203"/>
        <v>2448</v>
      </c>
      <c r="U2606" s="11"/>
      <c r="V2606" s="11"/>
      <c r="W2606" s="11"/>
      <c r="Y2606" s="171">
        <v>380.89</v>
      </c>
      <c r="Z2606" s="171">
        <f t="shared" si="200"/>
        <v>708.67</v>
      </c>
      <c r="AA2606" s="172"/>
      <c r="AB2606" s="171">
        <f t="shared" si="201"/>
        <v>380.64</v>
      </c>
      <c r="AC2606" s="171">
        <v>448.59</v>
      </c>
      <c r="AD2606" s="171"/>
      <c r="AE2606" s="4"/>
      <c r="AF2606" s="4"/>
    </row>
    <row r="2607" spans="1:32">
      <c r="A2607" s="56"/>
      <c r="B2607" s="192"/>
      <c r="C2607" s="11" t="s">
        <v>351</v>
      </c>
      <c r="D2607" s="11"/>
      <c r="E2607" s="11" t="s">
        <v>189</v>
      </c>
      <c r="F2607" s="11">
        <v>1597676</v>
      </c>
      <c r="G2607" s="11"/>
      <c r="H2607" s="11">
        <f t="shared" si="199"/>
        <v>5256</v>
      </c>
      <c r="I2607" s="11"/>
      <c r="J2607" s="204">
        <v>204605.66000000009</v>
      </c>
      <c r="K2607" s="11"/>
      <c r="M2607" s="11">
        <v>735</v>
      </c>
      <c r="N2607" s="70"/>
      <c r="P2607" s="193">
        <f t="shared" si="202"/>
        <v>278.37504761904773</v>
      </c>
      <c r="Q2607" s="11"/>
      <c r="R2607" s="11"/>
      <c r="S2607" s="11"/>
      <c r="T2607" s="171">
        <f t="shared" si="203"/>
        <v>2173.7088435374149</v>
      </c>
      <c r="U2607" s="11"/>
      <c r="V2607" s="11"/>
      <c r="W2607" s="11"/>
      <c r="Y2607" s="171">
        <v>204605.66000000009</v>
      </c>
      <c r="Z2607" s="171">
        <f t="shared" si="200"/>
        <v>380680.37</v>
      </c>
      <c r="AA2607" s="172"/>
      <c r="AB2607" s="171">
        <f t="shared" si="201"/>
        <v>204472.54</v>
      </c>
      <c r="AC2607" s="171">
        <v>240974.46</v>
      </c>
      <c r="AD2607" s="171"/>
      <c r="AE2607" s="4"/>
      <c r="AF2607" s="4"/>
    </row>
    <row r="2608" spans="1:32">
      <c r="A2608" s="56"/>
      <c r="B2608" s="192"/>
      <c r="C2608" s="11" t="s">
        <v>353</v>
      </c>
      <c r="D2608" s="11"/>
      <c r="E2608" s="11" t="s">
        <v>354</v>
      </c>
      <c r="F2608" s="11">
        <v>1641139</v>
      </c>
      <c r="G2608" s="11"/>
      <c r="H2608" s="11">
        <f t="shared" si="199"/>
        <v>5399</v>
      </c>
      <c r="I2608" s="11"/>
      <c r="J2608" s="204">
        <v>181602.45000000016</v>
      </c>
      <c r="K2608" s="11"/>
      <c r="M2608" s="11">
        <v>536</v>
      </c>
      <c r="N2608" s="70"/>
      <c r="P2608" s="193">
        <f t="shared" si="202"/>
        <v>338.81054104477641</v>
      </c>
      <c r="Q2608" s="11"/>
      <c r="R2608" s="11"/>
      <c r="S2608" s="11"/>
      <c r="T2608" s="171">
        <f t="shared" si="203"/>
        <v>3061.8264925373132</v>
      </c>
      <c r="U2608" s="11"/>
      <c r="V2608" s="11"/>
      <c r="W2608" s="11"/>
      <c r="Y2608" s="171">
        <v>181602.45000000016</v>
      </c>
      <c r="Z2608" s="171">
        <f t="shared" si="200"/>
        <v>337881.59999999998</v>
      </c>
      <c r="AA2608" s="172"/>
      <c r="AB2608" s="171">
        <f t="shared" si="201"/>
        <v>181484.29</v>
      </c>
      <c r="AC2608" s="171">
        <v>213882.41</v>
      </c>
      <c r="AD2608" s="171"/>
      <c r="AE2608" s="4"/>
      <c r="AF2608" s="4"/>
    </row>
    <row r="2609" spans="1:32">
      <c r="A2609" s="56"/>
      <c r="B2609" s="192"/>
      <c r="C2609" s="11" t="s">
        <v>356</v>
      </c>
      <c r="D2609" s="11"/>
      <c r="E2609" s="11" t="s">
        <v>322</v>
      </c>
      <c r="F2609" s="11">
        <v>549934</v>
      </c>
      <c r="G2609" s="11"/>
      <c r="H2609" s="11">
        <f t="shared" si="199"/>
        <v>1809</v>
      </c>
      <c r="I2609" s="11"/>
      <c r="J2609" s="204">
        <v>47206.84</v>
      </c>
      <c r="K2609" s="11"/>
      <c r="M2609" s="11">
        <v>50</v>
      </c>
      <c r="N2609" s="70"/>
      <c r="P2609" s="193">
        <f t="shared" si="202"/>
        <v>944.13679999999988</v>
      </c>
      <c r="Q2609" s="11"/>
      <c r="R2609" s="11"/>
      <c r="S2609" s="11"/>
      <c r="T2609" s="171">
        <f t="shared" si="203"/>
        <v>10998.68</v>
      </c>
      <c r="U2609" s="11"/>
      <c r="V2609" s="11"/>
      <c r="W2609" s="11"/>
      <c r="Y2609" s="171">
        <v>47206.84</v>
      </c>
      <c r="Z2609" s="171">
        <f t="shared" si="200"/>
        <v>87830.99</v>
      </c>
      <c r="AA2609" s="172"/>
      <c r="AB2609" s="171">
        <f t="shared" si="201"/>
        <v>47176.13</v>
      </c>
      <c r="AC2609" s="171">
        <v>55597.89</v>
      </c>
      <c r="AD2609" s="171"/>
      <c r="AE2609" s="4"/>
      <c r="AF2609" s="4"/>
    </row>
    <row r="2610" spans="1:32">
      <c r="A2610" s="56"/>
      <c r="B2610" s="192"/>
      <c r="C2610" s="11" t="s">
        <v>357</v>
      </c>
      <c r="D2610" s="11"/>
      <c r="E2610" s="11" t="s">
        <v>79</v>
      </c>
      <c r="F2610" s="11">
        <v>1044</v>
      </c>
      <c r="G2610" s="11"/>
      <c r="H2610" s="11">
        <f t="shared" si="199"/>
        <v>3</v>
      </c>
      <c r="I2610" s="11"/>
      <c r="J2610" s="204">
        <v>202.55</v>
      </c>
      <c r="K2610" s="11"/>
      <c r="M2610" s="11">
        <v>1</v>
      </c>
      <c r="N2610" s="70"/>
      <c r="P2610" s="193">
        <f t="shared" si="202"/>
        <v>202.55</v>
      </c>
      <c r="Q2610" s="11"/>
      <c r="R2610" s="11"/>
      <c r="S2610" s="11"/>
      <c r="T2610" s="171">
        <f t="shared" si="203"/>
        <v>1044</v>
      </c>
      <c r="U2610" s="11"/>
      <c r="V2610" s="11"/>
      <c r="W2610" s="11"/>
      <c r="Y2610" s="171">
        <v>202.55</v>
      </c>
      <c r="Z2610" s="171">
        <f t="shared" si="200"/>
        <v>376.86</v>
      </c>
      <c r="AA2610" s="172"/>
      <c r="AB2610" s="171">
        <f t="shared" si="201"/>
        <v>202.42</v>
      </c>
      <c r="AC2610" s="171">
        <v>238.55</v>
      </c>
      <c r="AD2610" s="171"/>
      <c r="AE2610" s="4"/>
      <c r="AF2610" s="4"/>
    </row>
    <row r="2611" spans="1:32">
      <c r="A2611" s="56"/>
      <c r="B2611" s="192"/>
      <c r="C2611" s="11" t="s">
        <v>358</v>
      </c>
      <c r="D2611" s="11"/>
      <c r="E2611" s="11" t="s">
        <v>93</v>
      </c>
      <c r="F2611" s="11">
        <v>201831</v>
      </c>
      <c r="G2611" s="11"/>
      <c r="H2611" s="11">
        <f t="shared" si="199"/>
        <v>664</v>
      </c>
      <c r="I2611" s="11"/>
      <c r="J2611" s="204">
        <v>33848.19</v>
      </c>
      <c r="K2611" s="11"/>
      <c r="M2611" s="11">
        <v>120</v>
      </c>
      <c r="N2611" s="70"/>
      <c r="P2611" s="193">
        <f t="shared" si="202"/>
        <v>282.06825000000003</v>
      </c>
      <c r="Q2611" s="11"/>
      <c r="R2611" s="11"/>
      <c r="S2611" s="11"/>
      <c r="T2611" s="171">
        <f t="shared" si="203"/>
        <v>1681.925</v>
      </c>
      <c r="U2611" s="11"/>
      <c r="V2611" s="11"/>
      <c r="W2611" s="11"/>
      <c r="Y2611" s="171">
        <v>33848.19</v>
      </c>
      <c r="Z2611" s="171">
        <f t="shared" si="200"/>
        <v>62976.47</v>
      </c>
      <c r="AA2611" s="172"/>
      <c r="AB2611" s="171">
        <f t="shared" si="201"/>
        <v>33826.17</v>
      </c>
      <c r="AC2611" s="171">
        <v>39864.730000000003</v>
      </c>
      <c r="AD2611" s="171"/>
      <c r="AE2611" s="4"/>
      <c r="AF2611" s="4"/>
    </row>
    <row r="2612" spans="1:32">
      <c r="A2612" s="56"/>
      <c r="B2612" s="192"/>
      <c r="C2612" s="11" t="s">
        <v>359</v>
      </c>
      <c r="D2612" s="11"/>
      <c r="E2612" s="11" t="s">
        <v>360</v>
      </c>
      <c r="F2612" s="11">
        <v>459633</v>
      </c>
      <c r="G2612" s="11"/>
      <c r="H2612" s="11">
        <f t="shared" si="199"/>
        <v>1512</v>
      </c>
      <c r="I2612" s="11"/>
      <c r="J2612" s="204">
        <v>43913.609999999993</v>
      </c>
      <c r="K2612" s="11"/>
      <c r="M2612" s="11">
        <v>85</v>
      </c>
      <c r="N2612" s="70"/>
      <c r="P2612" s="193">
        <f t="shared" si="202"/>
        <v>516.63070588235291</v>
      </c>
      <c r="Q2612" s="11"/>
      <c r="R2612" s="11"/>
      <c r="S2612" s="11"/>
      <c r="T2612" s="171">
        <f t="shared" si="203"/>
        <v>5407.447058823529</v>
      </c>
      <c r="U2612" s="11"/>
      <c r="V2612" s="11"/>
      <c r="W2612" s="11"/>
      <c r="Y2612" s="171">
        <v>43913.609999999993</v>
      </c>
      <c r="Z2612" s="171">
        <f t="shared" si="200"/>
        <v>81703.75</v>
      </c>
      <c r="AA2612" s="172"/>
      <c r="AB2612" s="171">
        <f t="shared" si="201"/>
        <v>43885.04</v>
      </c>
      <c r="AC2612" s="171">
        <v>51719.29</v>
      </c>
      <c r="AD2612" s="171"/>
      <c r="AE2612" s="4"/>
      <c r="AF2612" s="4"/>
    </row>
    <row r="2613" spans="1:32">
      <c r="A2613" s="56"/>
      <c r="B2613" s="192"/>
      <c r="C2613" s="11" t="s">
        <v>359</v>
      </c>
      <c r="D2613" s="11"/>
      <c r="E2613" s="11" t="s">
        <v>533</v>
      </c>
      <c r="F2613" s="11"/>
      <c r="G2613" s="11"/>
      <c r="H2613" s="11">
        <f t="shared" si="199"/>
        <v>0</v>
      </c>
      <c r="I2613" s="11"/>
      <c r="J2613" s="204">
        <v>2.4900000000000002</v>
      </c>
      <c r="K2613" s="11"/>
      <c r="M2613" s="11">
        <v>1</v>
      </c>
      <c r="N2613" s="70"/>
      <c r="P2613" s="193">
        <f t="shared" si="202"/>
        <v>2.4900000000000002</v>
      </c>
      <c r="Q2613" s="11"/>
      <c r="R2613" s="11"/>
      <c r="S2613" s="11"/>
      <c r="T2613" s="171">
        <f t="shared" si="203"/>
        <v>0</v>
      </c>
      <c r="U2613" s="11"/>
      <c r="V2613" s="11"/>
      <c r="W2613" s="11"/>
      <c r="Y2613" s="171">
        <v>2.4900000000000002</v>
      </c>
      <c r="Z2613" s="171">
        <f t="shared" si="200"/>
        <v>4.63</v>
      </c>
      <c r="AA2613" s="172"/>
      <c r="AB2613" s="171">
        <f t="shared" si="201"/>
        <v>2.4900000000000002</v>
      </c>
      <c r="AC2613" s="171">
        <v>2.93</v>
      </c>
      <c r="AD2613" s="171"/>
      <c r="AE2613" s="4"/>
      <c r="AF2613" s="4"/>
    </row>
    <row r="2614" spans="1:32">
      <c r="A2614" s="56"/>
      <c r="B2614" s="192"/>
      <c r="C2614" s="11" t="s">
        <v>361</v>
      </c>
      <c r="D2614" s="11"/>
      <c r="E2614" s="11" t="s">
        <v>93</v>
      </c>
      <c r="F2614" s="11">
        <v>34596</v>
      </c>
      <c r="G2614" s="11"/>
      <c r="H2614" s="11">
        <f t="shared" si="199"/>
        <v>114</v>
      </c>
      <c r="I2614" s="11"/>
      <c r="J2614" s="204">
        <v>5834.1199999999981</v>
      </c>
      <c r="K2614" s="11"/>
      <c r="M2614" s="11">
        <v>55</v>
      </c>
      <c r="N2614" s="70"/>
      <c r="P2614" s="193">
        <f t="shared" si="202"/>
        <v>106.07490909090906</v>
      </c>
      <c r="Q2614" s="11"/>
      <c r="R2614" s="11"/>
      <c r="S2614" s="11"/>
      <c r="T2614" s="171">
        <f t="shared" si="203"/>
        <v>629.0181818181818</v>
      </c>
      <c r="U2614" s="11"/>
      <c r="V2614" s="11"/>
      <c r="W2614" s="11"/>
      <c r="Y2614" s="171">
        <v>5834.1199999999981</v>
      </c>
      <c r="Z2614" s="171">
        <f t="shared" si="200"/>
        <v>10854.71</v>
      </c>
      <c r="AA2614" s="172"/>
      <c r="AB2614" s="171">
        <f t="shared" si="201"/>
        <v>5830.32</v>
      </c>
      <c r="AC2614" s="171">
        <v>6871.14</v>
      </c>
      <c r="AD2614" s="171"/>
      <c r="AE2614" s="4"/>
      <c r="AF2614" s="4"/>
    </row>
    <row r="2615" spans="1:32">
      <c r="A2615" s="56"/>
      <c r="B2615" s="192"/>
      <c r="C2615" s="11" t="s">
        <v>362</v>
      </c>
      <c r="D2615" s="11"/>
      <c r="E2615" s="11" t="s">
        <v>197</v>
      </c>
      <c r="F2615" s="11">
        <v>49189</v>
      </c>
      <c r="G2615" s="11"/>
      <c r="H2615" s="11">
        <f t="shared" si="199"/>
        <v>162</v>
      </c>
      <c r="I2615" s="11"/>
      <c r="J2615" s="204">
        <v>7981.0000000000009</v>
      </c>
      <c r="K2615" s="11"/>
      <c r="M2615" s="11">
        <v>26</v>
      </c>
      <c r="N2615" s="70"/>
      <c r="P2615" s="193">
        <f t="shared" si="202"/>
        <v>306.96153846153851</v>
      </c>
      <c r="Q2615" s="11"/>
      <c r="R2615" s="11"/>
      <c r="S2615" s="11"/>
      <c r="T2615" s="171">
        <f t="shared" si="203"/>
        <v>1891.8846153846155</v>
      </c>
      <c r="U2615" s="11"/>
      <c r="V2615" s="11"/>
      <c r="W2615" s="11"/>
      <c r="Y2615" s="171">
        <v>7981.0000000000009</v>
      </c>
      <c r="Z2615" s="171">
        <f t="shared" si="200"/>
        <v>14849.1</v>
      </c>
      <c r="AA2615" s="172"/>
      <c r="AB2615" s="171">
        <f t="shared" si="201"/>
        <v>7975.81</v>
      </c>
      <c r="AC2615" s="171">
        <v>9399.6299999999992</v>
      </c>
      <c r="AD2615" s="171"/>
      <c r="AE2615" s="4"/>
      <c r="AF2615" s="4"/>
    </row>
    <row r="2616" spans="1:32">
      <c r="A2616" s="56"/>
      <c r="B2616" s="192"/>
      <c r="C2616" s="11" t="s">
        <v>363</v>
      </c>
      <c r="D2616" s="11"/>
      <c r="E2616" s="11" t="s">
        <v>81</v>
      </c>
      <c r="F2616" s="11">
        <v>3404</v>
      </c>
      <c r="G2616" s="11"/>
      <c r="H2616" s="11">
        <f t="shared" si="199"/>
        <v>11</v>
      </c>
      <c r="I2616" s="11"/>
      <c r="J2616" s="204">
        <v>283.39999999999998</v>
      </c>
      <c r="K2616" s="11"/>
      <c r="M2616" s="11">
        <v>1</v>
      </c>
      <c r="N2616" s="70"/>
      <c r="P2616" s="193">
        <f t="shared" si="202"/>
        <v>283.39999999999998</v>
      </c>
      <c r="Q2616" s="11"/>
      <c r="R2616" s="11"/>
      <c r="S2616" s="11"/>
      <c r="T2616" s="171">
        <f t="shared" si="203"/>
        <v>3404</v>
      </c>
      <c r="U2616" s="11"/>
      <c r="V2616" s="11"/>
      <c r="W2616" s="11"/>
      <c r="Y2616" s="171">
        <v>283.39999999999998</v>
      </c>
      <c r="Z2616" s="171">
        <f t="shared" si="200"/>
        <v>527.28</v>
      </c>
      <c r="AA2616" s="172"/>
      <c r="AB2616" s="171">
        <f t="shared" si="201"/>
        <v>283.22000000000003</v>
      </c>
      <c r="AC2616" s="171">
        <v>333.77</v>
      </c>
      <c r="AD2616" s="171"/>
      <c r="AE2616" s="4"/>
      <c r="AF2616" s="4"/>
    </row>
    <row r="2617" spans="1:32">
      <c r="A2617" s="56"/>
      <c r="B2617" s="192"/>
      <c r="C2617" s="11" t="s">
        <v>363</v>
      </c>
      <c r="D2617" s="11"/>
      <c r="E2617" s="11" t="s">
        <v>186</v>
      </c>
      <c r="F2617" s="11">
        <v>705</v>
      </c>
      <c r="G2617" s="11"/>
      <c r="H2617" s="11">
        <f t="shared" si="199"/>
        <v>2</v>
      </c>
      <c r="I2617" s="11"/>
      <c r="J2617" s="204">
        <v>131.28</v>
      </c>
      <c r="K2617" s="11"/>
      <c r="M2617" s="11">
        <v>1</v>
      </c>
      <c r="N2617" s="70"/>
      <c r="P2617" s="193">
        <f t="shared" si="202"/>
        <v>131.28</v>
      </c>
      <c r="Q2617" s="11"/>
      <c r="R2617" s="11"/>
      <c r="S2617" s="11"/>
      <c r="T2617" s="171">
        <f t="shared" si="203"/>
        <v>705</v>
      </c>
      <c r="U2617" s="11"/>
      <c r="V2617" s="11"/>
      <c r="W2617" s="11"/>
      <c r="Y2617" s="171">
        <v>131.28</v>
      </c>
      <c r="Z2617" s="171">
        <f t="shared" si="200"/>
        <v>244.25</v>
      </c>
      <c r="AA2617" s="172"/>
      <c r="AB2617" s="171">
        <f t="shared" si="201"/>
        <v>131.19</v>
      </c>
      <c r="AC2617" s="171">
        <v>154.62</v>
      </c>
      <c r="AD2617" s="171"/>
      <c r="AE2617" s="4"/>
      <c r="AF2617" s="4"/>
    </row>
    <row r="2618" spans="1:32">
      <c r="A2618" s="56"/>
      <c r="B2618" s="192"/>
      <c r="C2618" s="11" t="s">
        <v>363</v>
      </c>
      <c r="D2618" s="11"/>
      <c r="E2618" s="11" t="s">
        <v>287</v>
      </c>
      <c r="F2618" s="11">
        <v>296404</v>
      </c>
      <c r="G2618" s="11"/>
      <c r="H2618" s="11">
        <f t="shared" si="199"/>
        <v>975</v>
      </c>
      <c r="I2618" s="11"/>
      <c r="J2618" s="204">
        <v>39253.72</v>
      </c>
      <c r="K2618" s="11"/>
      <c r="M2618" s="11">
        <v>150</v>
      </c>
      <c r="N2618" s="70"/>
      <c r="P2618" s="193">
        <f t="shared" si="202"/>
        <v>261.69146666666666</v>
      </c>
      <c r="Q2618" s="11"/>
      <c r="R2618" s="11"/>
      <c r="S2618" s="11"/>
      <c r="T2618" s="171">
        <f t="shared" si="203"/>
        <v>1976.0266666666666</v>
      </c>
      <c r="U2618" s="11"/>
      <c r="V2618" s="11"/>
      <c r="W2618" s="11"/>
      <c r="Y2618" s="171">
        <v>39253.72</v>
      </c>
      <c r="Z2618" s="171">
        <f t="shared" si="200"/>
        <v>73033.759999999995</v>
      </c>
      <c r="AA2618" s="172"/>
      <c r="AB2618" s="171">
        <f t="shared" si="201"/>
        <v>39228.18</v>
      </c>
      <c r="AC2618" s="171">
        <v>46231.1</v>
      </c>
      <c r="AD2618" s="171"/>
      <c r="AE2618" s="4"/>
      <c r="AF2618" s="4"/>
    </row>
    <row r="2619" spans="1:32">
      <c r="A2619" s="56"/>
      <c r="B2619" s="192"/>
      <c r="C2619" s="11" t="s">
        <v>593</v>
      </c>
      <c r="D2619" s="11"/>
      <c r="E2619" s="11" t="s">
        <v>94</v>
      </c>
      <c r="F2619" s="11">
        <v>1066</v>
      </c>
      <c r="G2619" s="11"/>
      <c r="H2619" s="11">
        <f t="shared" si="199"/>
        <v>4</v>
      </c>
      <c r="I2619" s="11"/>
      <c r="J2619" s="204">
        <v>114.69</v>
      </c>
      <c r="K2619" s="11"/>
      <c r="M2619" s="11">
        <v>3</v>
      </c>
      <c r="N2619" s="70"/>
      <c r="P2619" s="193">
        <f t="shared" si="202"/>
        <v>38.229999999999997</v>
      </c>
      <c r="Q2619" s="11"/>
      <c r="R2619" s="11"/>
      <c r="S2619" s="11"/>
      <c r="T2619" s="171">
        <f t="shared" si="203"/>
        <v>355.33333333333331</v>
      </c>
      <c r="U2619" s="11"/>
      <c r="V2619" s="11"/>
      <c r="W2619" s="11"/>
      <c r="Y2619" s="171">
        <v>114.69</v>
      </c>
      <c r="Z2619" s="171">
        <f t="shared" si="200"/>
        <v>213.39</v>
      </c>
      <c r="AA2619" s="172"/>
      <c r="AB2619" s="171">
        <f t="shared" si="201"/>
        <v>114.62</v>
      </c>
      <c r="AC2619" s="171">
        <v>135.08000000000001</v>
      </c>
      <c r="AD2619" s="171"/>
      <c r="AE2619" s="4"/>
      <c r="AF2619" s="4"/>
    </row>
    <row r="2620" spans="1:32">
      <c r="A2620" s="56"/>
      <c r="B2620" s="192"/>
      <c r="C2620" s="11" t="s">
        <v>364</v>
      </c>
      <c r="D2620" s="11"/>
      <c r="E2620" s="11" t="s">
        <v>91</v>
      </c>
      <c r="F2620" s="11">
        <v>2005</v>
      </c>
      <c r="G2620" s="11"/>
      <c r="H2620" s="11">
        <f t="shared" si="199"/>
        <v>7</v>
      </c>
      <c r="I2620" s="11"/>
      <c r="J2620" s="204">
        <v>355.95000000000005</v>
      </c>
      <c r="K2620" s="11"/>
      <c r="M2620" s="11">
        <v>3</v>
      </c>
      <c r="N2620" s="70"/>
      <c r="P2620" s="193">
        <f t="shared" si="202"/>
        <v>118.65000000000002</v>
      </c>
      <c r="Q2620" s="11"/>
      <c r="R2620" s="11"/>
      <c r="S2620" s="11"/>
      <c r="T2620" s="171">
        <f t="shared" si="203"/>
        <v>668.33333333333337</v>
      </c>
      <c r="U2620" s="11"/>
      <c r="V2620" s="11"/>
      <c r="W2620" s="11"/>
      <c r="Y2620" s="171">
        <v>355.95000000000005</v>
      </c>
      <c r="Z2620" s="171">
        <f t="shared" si="200"/>
        <v>662.27</v>
      </c>
      <c r="AA2620" s="172"/>
      <c r="AB2620" s="171">
        <f t="shared" si="201"/>
        <v>355.72</v>
      </c>
      <c r="AC2620" s="171">
        <v>419.22</v>
      </c>
      <c r="AD2620" s="171"/>
      <c r="AE2620" s="4"/>
      <c r="AF2620" s="4"/>
    </row>
    <row r="2621" spans="1:32">
      <c r="A2621" s="56"/>
      <c r="B2621" s="192"/>
      <c r="C2621" s="11" t="s">
        <v>364</v>
      </c>
      <c r="D2621" s="11"/>
      <c r="E2621" s="11" t="s">
        <v>94</v>
      </c>
      <c r="F2621" s="11">
        <v>7244472</v>
      </c>
      <c r="G2621" s="11"/>
      <c r="H2621" s="11">
        <f t="shared" si="199"/>
        <v>23832</v>
      </c>
      <c r="I2621" s="11"/>
      <c r="J2621" s="204">
        <v>677969.06999999867</v>
      </c>
      <c r="K2621" s="11"/>
      <c r="M2621" s="11">
        <v>1328</v>
      </c>
      <c r="N2621" s="70"/>
      <c r="P2621" s="193">
        <f t="shared" si="202"/>
        <v>510.5188780120472</v>
      </c>
      <c r="Q2621" s="11"/>
      <c r="R2621" s="11"/>
      <c r="S2621" s="11"/>
      <c r="T2621" s="171">
        <f t="shared" si="203"/>
        <v>5455.174698795181</v>
      </c>
      <c r="U2621" s="11"/>
      <c r="V2621" s="11"/>
      <c r="W2621" s="11"/>
      <c r="Y2621" s="171">
        <v>677969.06999999867</v>
      </c>
      <c r="Z2621" s="171">
        <f t="shared" si="200"/>
        <v>1261399.68</v>
      </c>
      <c r="AA2621" s="172"/>
      <c r="AB2621" s="171">
        <f t="shared" si="201"/>
        <v>677527.97</v>
      </c>
      <c r="AC2621" s="171">
        <v>798478.55</v>
      </c>
      <c r="AD2621" s="171"/>
      <c r="AE2621" s="4"/>
      <c r="AF2621" s="4"/>
    </row>
    <row r="2622" spans="1:32">
      <c r="A2622" s="56"/>
      <c r="B2622" s="192"/>
      <c r="C2622" s="11" t="s">
        <v>365</v>
      </c>
      <c r="D2622" s="11"/>
      <c r="E2622" s="11" t="s">
        <v>151</v>
      </c>
      <c r="F2622" s="11">
        <v>473429</v>
      </c>
      <c r="G2622" s="11"/>
      <c r="H2622" s="11">
        <f t="shared" si="199"/>
        <v>1557</v>
      </c>
      <c r="I2622" s="11"/>
      <c r="J2622" s="204">
        <v>54600.420000000049</v>
      </c>
      <c r="K2622" s="11"/>
      <c r="M2622" s="11">
        <v>150</v>
      </c>
      <c r="N2622" s="70"/>
      <c r="P2622" s="193">
        <f t="shared" si="202"/>
        <v>364.00280000000032</v>
      </c>
      <c r="Q2622" s="11"/>
      <c r="R2622" s="11"/>
      <c r="S2622" s="11"/>
      <c r="T2622" s="171">
        <f t="shared" si="203"/>
        <v>3156.1933333333332</v>
      </c>
      <c r="U2622" s="11"/>
      <c r="V2622" s="11"/>
      <c r="W2622" s="11"/>
      <c r="Y2622" s="171">
        <v>54600.420000000049</v>
      </c>
      <c r="Z2622" s="171">
        <f t="shared" si="200"/>
        <v>101587.16</v>
      </c>
      <c r="AA2622" s="172"/>
      <c r="AB2622" s="171">
        <f t="shared" si="201"/>
        <v>54564.9</v>
      </c>
      <c r="AC2622" s="171">
        <v>64305.68</v>
      </c>
      <c r="AD2622" s="171"/>
      <c r="AE2622" s="4"/>
      <c r="AF2622" s="4"/>
    </row>
    <row r="2623" spans="1:32">
      <c r="A2623" s="56"/>
      <c r="B2623" s="192"/>
      <c r="C2623" s="11" t="s">
        <v>366</v>
      </c>
      <c r="D2623" s="11"/>
      <c r="E2623" s="11" t="s">
        <v>81</v>
      </c>
      <c r="F2623" s="11">
        <v>10851</v>
      </c>
      <c r="G2623" s="11"/>
      <c r="H2623" s="11">
        <f t="shared" si="199"/>
        <v>36</v>
      </c>
      <c r="I2623" s="11"/>
      <c r="J2623" s="204">
        <v>1926.9499999999998</v>
      </c>
      <c r="K2623" s="11"/>
      <c r="M2623" s="11">
        <v>2</v>
      </c>
      <c r="N2623" s="70"/>
      <c r="P2623" s="193">
        <f t="shared" si="202"/>
        <v>963.47499999999991</v>
      </c>
      <c r="Q2623" s="11"/>
      <c r="R2623" s="11"/>
      <c r="S2623" s="11"/>
      <c r="T2623" s="171">
        <f t="shared" si="203"/>
        <v>5425.5</v>
      </c>
      <c r="U2623" s="11"/>
      <c r="V2623" s="11"/>
      <c r="W2623" s="11"/>
      <c r="Y2623" s="171">
        <v>1926.9499999999998</v>
      </c>
      <c r="Z2623" s="171">
        <f t="shared" si="200"/>
        <v>3585.2</v>
      </c>
      <c r="AA2623" s="172"/>
      <c r="AB2623" s="171">
        <f t="shared" si="201"/>
        <v>1925.7</v>
      </c>
      <c r="AC2623" s="171">
        <v>2269.4699999999998</v>
      </c>
      <c r="AD2623" s="171"/>
      <c r="AE2623" s="4"/>
      <c r="AF2623" s="4"/>
    </row>
    <row r="2624" spans="1:32">
      <c r="A2624" s="56"/>
      <c r="B2624" s="192"/>
      <c r="C2624" s="11" t="s">
        <v>366</v>
      </c>
      <c r="D2624" s="11"/>
      <c r="E2624" s="11" t="s">
        <v>367</v>
      </c>
      <c r="F2624" s="11">
        <v>1923443</v>
      </c>
      <c r="G2624" s="11"/>
      <c r="H2624" s="11">
        <f t="shared" si="199"/>
        <v>6328</v>
      </c>
      <c r="I2624" s="11"/>
      <c r="J2624" s="204">
        <v>206219.69999999969</v>
      </c>
      <c r="K2624" s="11"/>
      <c r="M2624" s="11">
        <v>542</v>
      </c>
      <c r="N2624" s="70"/>
      <c r="P2624" s="193">
        <f t="shared" si="202"/>
        <v>380.47915129151232</v>
      </c>
      <c r="Q2624" s="11"/>
      <c r="R2624" s="11"/>
      <c r="S2624" s="11"/>
      <c r="T2624" s="171">
        <f t="shared" si="203"/>
        <v>3548.7878228782288</v>
      </c>
      <c r="U2624" s="11"/>
      <c r="V2624" s="11"/>
      <c r="W2624" s="11"/>
      <c r="Y2624" s="171">
        <v>206219.69999999969</v>
      </c>
      <c r="Z2624" s="171">
        <f t="shared" si="200"/>
        <v>383683.38</v>
      </c>
      <c r="AA2624" s="172"/>
      <c r="AB2624" s="171">
        <f t="shared" si="201"/>
        <v>206085.53</v>
      </c>
      <c r="AC2624" s="171">
        <v>242875.4</v>
      </c>
      <c r="AD2624" s="171"/>
      <c r="AE2624" s="4"/>
      <c r="AF2624" s="4"/>
    </row>
    <row r="2625" spans="1:32">
      <c r="A2625" s="56"/>
      <c r="B2625" s="192"/>
      <c r="C2625" s="11" t="s">
        <v>366</v>
      </c>
      <c r="D2625" s="11"/>
      <c r="E2625" s="11" t="s">
        <v>368</v>
      </c>
      <c r="F2625" s="11">
        <v>36</v>
      </c>
      <c r="G2625" s="11"/>
      <c r="H2625" s="11">
        <f t="shared" si="199"/>
        <v>0</v>
      </c>
      <c r="I2625" s="11"/>
      <c r="J2625" s="204">
        <v>65.84</v>
      </c>
      <c r="K2625" s="11"/>
      <c r="M2625" s="11">
        <v>7</v>
      </c>
      <c r="N2625" s="70"/>
      <c r="P2625" s="193">
        <f t="shared" si="202"/>
        <v>9.4057142857142857</v>
      </c>
      <c r="Q2625" s="11"/>
      <c r="R2625" s="11"/>
      <c r="S2625" s="11"/>
      <c r="T2625" s="171">
        <f t="shared" si="203"/>
        <v>5.1428571428571432</v>
      </c>
      <c r="U2625" s="11"/>
      <c r="V2625" s="11"/>
      <c r="W2625" s="11"/>
      <c r="Y2625" s="171">
        <v>65.84</v>
      </c>
      <c r="Z2625" s="171">
        <f t="shared" si="200"/>
        <v>122.5</v>
      </c>
      <c r="AA2625" s="172"/>
      <c r="AB2625" s="171">
        <f t="shared" si="201"/>
        <v>65.8</v>
      </c>
      <c r="AC2625" s="171">
        <v>77.540000000000006</v>
      </c>
      <c r="AD2625" s="171"/>
      <c r="AE2625" s="4"/>
      <c r="AF2625" s="4"/>
    </row>
    <row r="2626" spans="1:32">
      <c r="A2626" s="56"/>
      <c r="B2626" s="192"/>
      <c r="C2626" s="11" t="s">
        <v>366</v>
      </c>
      <c r="D2626" s="11"/>
      <c r="E2626" s="11" t="s">
        <v>469</v>
      </c>
      <c r="F2626" s="11">
        <v>4356</v>
      </c>
      <c r="G2626" s="11"/>
      <c r="H2626" s="11">
        <f t="shared" si="199"/>
        <v>14</v>
      </c>
      <c r="I2626" s="11"/>
      <c r="J2626" s="204">
        <v>363.84</v>
      </c>
      <c r="K2626" s="11"/>
      <c r="M2626" s="11">
        <v>1</v>
      </c>
      <c r="N2626" s="70"/>
      <c r="P2626" s="193">
        <f t="shared" si="202"/>
        <v>363.84</v>
      </c>
      <c r="Q2626" s="11"/>
      <c r="R2626" s="11"/>
      <c r="S2626" s="11"/>
      <c r="T2626" s="171">
        <f t="shared" si="203"/>
        <v>4356</v>
      </c>
      <c r="U2626" s="11"/>
      <c r="V2626" s="11"/>
      <c r="W2626" s="11"/>
      <c r="Y2626" s="171">
        <v>363.84</v>
      </c>
      <c r="Z2626" s="171">
        <f t="shared" si="200"/>
        <v>676.94</v>
      </c>
      <c r="AA2626" s="172"/>
      <c r="AB2626" s="171">
        <f t="shared" si="201"/>
        <v>363.6</v>
      </c>
      <c r="AC2626" s="171">
        <v>428.51</v>
      </c>
      <c r="AD2626" s="171"/>
      <c r="AE2626" s="4"/>
      <c r="AF2626" s="4"/>
    </row>
    <row r="2627" spans="1:32">
      <c r="A2627" s="56"/>
      <c r="B2627" s="192"/>
      <c r="C2627" s="11" t="s">
        <v>366</v>
      </c>
      <c r="D2627" s="11"/>
      <c r="E2627" s="11" t="s">
        <v>96</v>
      </c>
      <c r="F2627" s="11">
        <v>2140</v>
      </c>
      <c r="G2627" s="11"/>
      <c r="H2627" s="11">
        <f t="shared" si="199"/>
        <v>7</v>
      </c>
      <c r="I2627" s="11"/>
      <c r="J2627" s="204">
        <v>189.79</v>
      </c>
      <c r="K2627" s="11"/>
      <c r="M2627" s="11">
        <v>1</v>
      </c>
      <c r="N2627" s="70"/>
      <c r="P2627" s="193">
        <f t="shared" si="202"/>
        <v>189.79</v>
      </c>
      <c r="Q2627" s="11"/>
      <c r="R2627" s="11"/>
      <c r="S2627" s="11"/>
      <c r="T2627" s="171">
        <f t="shared" si="203"/>
        <v>2140</v>
      </c>
      <c r="U2627" s="11"/>
      <c r="V2627" s="11"/>
      <c r="W2627" s="11"/>
      <c r="Y2627" s="171">
        <v>189.79</v>
      </c>
      <c r="Z2627" s="171">
        <f t="shared" si="200"/>
        <v>353.11</v>
      </c>
      <c r="AA2627" s="172"/>
      <c r="AB2627" s="171">
        <f t="shared" si="201"/>
        <v>189.67</v>
      </c>
      <c r="AC2627" s="171">
        <v>223.53</v>
      </c>
      <c r="AD2627" s="171"/>
      <c r="AE2627" s="4"/>
      <c r="AF2627" s="4"/>
    </row>
    <row r="2628" spans="1:32">
      <c r="A2628" s="56"/>
      <c r="B2628" s="192"/>
      <c r="C2628" s="11" t="s">
        <v>594</v>
      </c>
      <c r="D2628" s="11"/>
      <c r="E2628" s="11" t="s">
        <v>161</v>
      </c>
      <c r="F2628" s="11">
        <v>25523</v>
      </c>
      <c r="G2628" s="11"/>
      <c r="H2628" s="11">
        <f t="shared" si="199"/>
        <v>84</v>
      </c>
      <c r="I2628" s="11"/>
      <c r="J2628" s="204">
        <v>6232.75</v>
      </c>
      <c r="K2628" s="11"/>
      <c r="M2628" s="11">
        <v>1</v>
      </c>
      <c r="N2628" s="70"/>
      <c r="P2628" s="193">
        <f t="shared" si="202"/>
        <v>6232.75</v>
      </c>
      <c r="Q2628" s="11"/>
      <c r="R2628" s="11"/>
      <c r="S2628" s="11"/>
      <c r="T2628" s="171">
        <f t="shared" si="203"/>
        <v>25523</v>
      </c>
      <c r="U2628" s="11"/>
      <c r="V2628" s="11"/>
      <c r="W2628" s="11"/>
      <c r="Y2628" s="171">
        <v>6232.75</v>
      </c>
      <c r="Z2628" s="171">
        <f t="shared" si="200"/>
        <v>11596.38</v>
      </c>
      <c r="AA2628" s="172"/>
      <c r="AB2628" s="171">
        <f t="shared" si="201"/>
        <v>6228.69</v>
      </c>
      <c r="AC2628" s="171">
        <v>7340.63</v>
      </c>
      <c r="AD2628" s="171"/>
      <c r="AE2628" s="4"/>
      <c r="AF2628" s="4"/>
    </row>
    <row r="2629" spans="1:32">
      <c r="A2629" s="56"/>
      <c r="B2629" s="192"/>
      <c r="C2629" s="11" t="s">
        <v>369</v>
      </c>
      <c r="D2629" s="11"/>
      <c r="E2629" s="11" t="s">
        <v>72</v>
      </c>
      <c r="F2629" s="11">
        <v>434</v>
      </c>
      <c r="G2629" s="11"/>
      <c r="H2629" s="11">
        <f t="shared" si="199"/>
        <v>1</v>
      </c>
      <c r="I2629" s="11"/>
      <c r="J2629" s="204">
        <v>78.099999999999994</v>
      </c>
      <c r="K2629" s="11"/>
      <c r="M2629" s="11">
        <v>1</v>
      </c>
      <c r="N2629" s="70"/>
      <c r="P2629" s="193">
        <f t="shared" si="202"/>
        <v>78.099999999999994</v>
      </c>
      <c r="Q2629" s="11"/>
      <c r="R2629" s="11"/>
      <c r="S2629" s="11"/>
      <c r="T2629" s="171">
        <f t="shared" si="203"/>
        <v>434</v>
      </c>
      <c r="U2629" s="11"/>
      <c r="V2629" s="11"/>
      <c r="W2629" s="11"/>
      <c r="Y2629" s="171">
        <v>78.099999999999994</v>
      </c>
      <c r="Z2629" s="171">
        <f t="shared" si="200"/>
        <v>145.31</v>
      </c>
      <c r="AA2629" s="172"/>
      <c r="AB2629" s="171">
        <f t="shared" si="201"/>
        <v>78.05</v>
      </c>
      <c r="AC2629" s="171">
        <v>91.98</v>
      </c>
      <c r="AD2629" s="171"/>
      <c r="AE2629" s="4"/>
      <c r="AF2629" s="4"/>
    </row>
    <row r="2630" spans="1:32">
      <c r="A2630" s="56"/>
      <c r="B2630" s="192"/>
      <c r="C2630" s="11" t="s">
        <v>369</v>
      </c>
      <c r="D2630" s="11"/>
      <c r="E2630" s="11" t="s">
        <v>73</v>
      </c>
      <c r="F2630" s="11">
        <v>1478491</v>
      </c>
      <c r="G2630" s="11"/>
      <c r="H2630" s="11">
        <f t="shared" si="199"/>
        <v>4864</v>
      </c>
      <c r="I2630" s="11"/>
      <c r="J2630" s="204">
        <v>168854.96999999991</v>
      </c>
      <c r="K2630" s="11"/>
      <c r="M2630" s="11">
        <v>580</v>
      </c>
      <c r="N2630" s="70"/>
      <c r="P2630" s="193">
        <f t="shared" si="202"/>
        <v>291.12925862068948</v>
      </c>
      <c r="Q2630" s="11"/>
      <c r="R2630" s="11"/>
      <c r="S2630" s="11"/>
      <c r="T2630" s="171">
        <f t="shared" si="203"/>
        <v>2549.1224137931035</v>
      </c>
      <c r="U2630" s="11"/>
      <c r="V2630" s="11"/>
      <c r="W2630" s="11"/>
      <c r="Y2630" s="171">
        <v>168854.96999999991</v>
      </c>
      <c r="Z2630" s="171">
        <f t="shared" si="200"/>
        <v>314164.19</v>
      </c>
      <c r="AA2630" s="172"/>
      <c r="AB2630" s="171">
        <f t="shared" si="201"/>
        <v>168745.11</v>
      </c>
      <c r="AC2630" s="171">
        <v>198869.06</v>
      </c>
      <c r="AD2630" s="171"/>
      <c r="AE2630" s="4"/>
      <c r="AF2630" s="4"/>
    </row>
    <row r="2631" spans="1:32">
      <c r="A2631" s="56"/>
      <c r="B2631" s="192"/>
      <c r="C2631" s="11" t="s">
        <v>371</v>
      </c>
      <c r="D2631" s="11"/>
      <c r="E2631" s="11" t="s">
        <v>94</v>
      </c>
      <c r="F2631" s="11">
        <v>765</v>
      </c>
      <c r="G2631" s="11"/>
      <c r="H2631" s="11">
        <f t="shared" si="199"/>
        <v>3</v>
      </c>
      <c r="I2631" s="11"/>
      <c r="J2631" s="204">
        <v>65.59</v>
      </c>
      <c r="K2631" s="11"/>
      <c r="M2631" s="11">
        <v>1</v>
      </c>
      <c r="N2631" s="70"/>
      <c r="P2631" s="193">
        <f t="shared" si="202"/>
        <v>65.59</v>
      </c>
      <c r="Q2631" s="11"/>
      <c r="R2631" s="11"/>
      <c r="S2631" s="11"/>
      <c r="T2631" s="171">
        <f t="shared" si="203"/>
        <v>765</v>
      </c>
      <c r="U2631" s="11"/>
      <c r="V2631" s="11"/>
      <c r="W2631" s="11"/>
      <c r="Y2631" s="171">
        <v>65.59</v>
      </c>
      <c r="Z2631" s="171">
        <f t="shared" si="200"/>
        <v>122.03</v>
      </c>
      <c r="AA2631" s="172"/>
      <c r="AB2631" s="171">
        <f t="shared" si="201"/>
        <v>65.55</v>
      </c>
      <c r="AC2631" s="171">
        <v>77.25</v>
      </c>
      <c r="AD2631" s="171"/>
      <c r="AE2631" s="4"/>
      <c r="AF2631" s="4"/>
    </row>
    <row r="2632" spans="1:32">
      <c r="A2632" s="56"/>
      <c r="B2632" s="192"/>
      <c r="C2632" s="11" t="s">
        <v>371</v>
      </c>
      <c r="D2632" s="11"/>
      <c r="E2632" s="11" t="s">
        <v>173</v>
      </c>
      <c r="F2632" s="11">
        <v>320923</v>
      </c>
      <c r="G2632" s="11"/>
      <c r="H2632" s="11">
        <f t="shared" si="199"/>
        <v>1056</v>
      </c>
      <c r="I2632" s="11"/>
      <c r="J2632" s="204">
        <v>51664.089999999989</v>
      </c>
      <c r="K2632" s="11"/>
      <c r="M2632" s="11">
        <v>174</v>
      </c>
      <c r="N2632" s="70"/>
      <c r="P2632" s="193">
        <f t="shared" si="202"/>
        <v>296.92005747126433</v>
      </c>
      <c r="Q2632" s="11"/>
      <c r="R2632" s="11"/>
      <c r="S2632" s="11"/>
      <c r="T2632" s="171">
        <f t="shared" si="203"/>
        <v>1844.3850574712644</v>
      </c>
      <c r="U2632" s="11"/>
      <c r="V2632" s="11"/>
      <c r="W2632" s="11"/>
      <c r="Y2632" s="171">
        <v>51664.089999999989</v>
      </c>
      <c r="Z2632" s="171">
        <f t="shared" si="200"/>
        <v>96123.95</v>
      </c>
      <c r="AA2632" s="172"/>
      <c r="AB2632" s="171">
        <f t="shared" si="201"/>
        <v>51630.48</v>
      </c>
      <c r="AC2632" s="171">
        <v>60847.42</v>
      </c>
      <c r="AD2632" s="171"/>
      <c r="AE2632" s="4"/>
      <c r="AF2632" s="4"/>
    </row>
    <row r="2633" spans="1:32">
      <c r="A2633" s="56"/>
      <c r="B2633" s="192"/>
      <c r="C2633" s="11" t="s">
        <v>373</v>
      </c>
      <c r="D2633" s="11"/>
      <c r="E2633" s="11" t="s">
        <v>112</v>
      </c>
      <c r="F2633" s="11">
        <v>748500</v>
      </c>
      <c r="G2633" s="11"/>
      <c r="H2633" s="11">
        <f t="shared" si="199"/>
        <v>2462</v>
      </c>
      <c r="I2633" s="11"/>
      <c r="J2633" s="204">
        <v>56790.560000000085</v>
      </c>
      <c r="K2633" s="11"/>
      <c r="M2633" s="11">
        <v>389</v>
      </c>
      <c r="N2633" s="70"/>
      <c r="P2633" s="193">
        <f t="shared" si="202"/>
        <v>145.99115681233954</v>
      </c>
      <c r="Q2633" s="11"/>
      <c r="R2633" s="11"/>
      <c r="S2633" s="11"/>
      <c r="T2633" s="171">
        <f t="shared" si="203"/>
        <v>1924.1645244215938</v>
      </c>
      <c r="U2633" s="11"/>
      <c r="V2633" s="11"/>
      <c r="W2633" s="11"/>
      <c r="Y2633" s="171">
        <v>56790.560000000085</v>
      </c>
      <c r="Z2633" s="171">
        <f t="shared" si="200"/>
        <v>105662.04</v>
      </c>
      <c r="AA2633" s="172"/>
      <c r="AB2633" s="171">
        <f t="shared" si="201"/>
        <v>56753.61</v>
      </c>
      <c r="AC2633" s="171">
        <v>66885.119999999995</v>
      </c>
      <c r="AD2633" s="171"/>
      <c r="AE2633" s="4"/>
      <c r="AF2633" s="4"/>
    </row>
    <row r="2634" spans="1:32">
      <c r="A2634" s="56"/>
      <c r="B2634" s="192"/>
      <c r="C2634" s="11" t="s">
        <v>375</v>
      </c>
      <c r="D2634" s="11"/>
      <c r="E2634" s="11" t="s">
        <v>98</v>
      </c>
      <c r="F2634" s="11">
        <v>26320</v>
      </c>
      <c r="G2634" s="11"/>
      <c r="H2634" s="11">
        <f t="shared" si="199"/>
        <v>87</v>
      </c>
      <c r="I2634" s="11"/>
      <c r="J2634" s="204">
        <v>4332.67</v>
      </c>
      <c r="K2634" s="11"/>
      <c r="M2634" s="11">
        <v>4</v>
      </c>
      <c r="N2634" s="70"/>
      <c r="P2634" s="193">
        <f t="shared" si="202"/>
        <v>1083.1675</v>
      </c>
      <c r="Q2634" s="11"/>
      <c r="R2634" s="11"/>
      <c r="S2634" s="11"/>
      <c r="T2634" s="171">
        <f t="shared" si="203"/>
        <v>6580</v>
      </c>
      <c r="U2634" s="11"/>
      <c r="V2634" s="11"/>
      <c r="W2634" s="11"/>
      <c r="Y2634" s="171">
        <v>4332.67</v>
      </c>
      <c r="Z2634" s="171">
        <f t="shared" si="200"/>
        <v>8061.18</v>
      </c>
      <c r="AA2634" s="172"/>
      <c r="AB2634" s="171">
        <f t="shared" si="201"/>
        <v>4329.8500000000004</v>
      </c>
      <c r="AC2634" s="171">
        <v>5102.8100000000004</v>
      </c>
      <c r="AD2634" s="171"/>
      <c r="AE2634" s="4"/>
      <c r="AF2634" s="4"/>
    </row>
    <row r="2635" spans="1:32">
      <c r="A2635" s="56"/>
      <c r="B2635" s="192"/>
      <c r="C2635" s="11" t="s">
        <v>376</v>
      </c>
      <c r="D2635" s="11"/>
      <c r="E2635" s="11" t="s">
        <v>377</v>
      </c>
      <c r="F2635" s="11">
        <v>357151</v>
      </c>
      <c r="G2635" s="11"/>
      <c r="H2635" s="11">
        <f t="shared" si="199"/>
        <v>1175</v>
      </c>
      <c r="I2635" s="11"/>
      <c r="J2635" s="204">
        <v>23469.660000000003</v>
      </c>
      <c r="K2635" s="11"/>
      <c r="M2635" s="11">
        <v>31</v>
      </c>
      <c r="N2635" s="70"/>
      <c r="P2635" s="193">
        <f t="shared" si="202"/>
        <v>757.08580645161305</v>
      </c>
      <c r="Q2635" s="11"/>
      <c r="R2635" s="11"/>
      <c r="S2635" s="11"/>
      <c r="T2635" s="171">
        <f t="shared" si="203"/>
        <v>11521</v>
      </c>
      <c r="U2635" s="11"/>
      <c r="V2635" s="11"/>
      <c r="W2635" s="11"/>
      <c r="Y2635" s="171">
        <v>23469.660000000003</v>
      </c>
      <c r="Z2635" s="171">
        <f t="shared" si="200"/>
        <v>43666.63</v>
      </c>
      <c r="AA2635" s="172"/>
      <c r="AB2635" s="171">
        <f t="shared" si="201"/>
        <v>23454.39</v>
      </c>
      <c r="AC2635" s="171">
        <v>27641.41</v>
      </c>
      <c r="AD2635" s="171"/>
      <c r="AE2635" s="4"/>
      <c r="AF2635" s="4"/>
    </row>
    <row r="2636" spans="1:32">
      <c r="A2636" s="56"/>
      <c r="B2636" s="192"/>
      <c r="C2636" s="11" t="s">
        <v>378</v>
      </c>
      <c r="D2636" s="11"/>
      <c r="E2636" s="11" t="s">
        <v>94</v>
      </c>
      <c r="F2636" s="11">
        <v>80</v>
      </c>
      <c r="G2636" s="11"/>
      <c r="H2636" s="11">
        <f t="shared" si="199"/>
        <v>0</v>
      </c>
      <c r="I2636" s="11"/>
      <c r="J2636" s="204">
        <v>21.54</v>
      </c>
      <c r="K2636" s="11"/>
      <c r="M2636" s="11">
        <v>1</v>
      </c>
      <c r="N2636" s="70"/>
      <c r="P2636" s="193">
        <f t="shared" si="202"/>
        <v>21.54</v>
      </c>
      <c r="Q2636" s="11"/>
      <c r="R2636" s="11"/>
      <c r="S2636" s="11"/>
      <c r="T2636" s="171">
        <f t="shared" si="203"/>
        <v>80</v>
      </c>
      <c r="U2636" s="11"/>
      <c r="V2636" s="11"/>
      <c r="W2636" s="11"/>
      <c r="Y2636" s="171">
        <v>21.54</v>
      </c>
      <c r="Z2636" s="171">
        <f t="shared" si="200"/>
        <v>40.08</v>
      </c>
      <c r="AA2636" s="172"/>
      <c r="AB2636" s="171">
        <f t="shared" si="201"/>
        <v>21.53</v>
      </c>
      <c r="AC2636" s="171">
        <v>25.37</v>
      </c>
      <c r="AD2636" s="171"/>
      <c r="AE2636" s="4"/>
      <c r="AF2636" s="4"/>
    </row>
    <row r="2637" spans="1:32">
      <c r="A2637" s="56"/>
      <c r="B2637" s="192"/>
      <c r="C2637" s="11" t="s">
        <v>378</v>
      </c>
      <c r="D2637" s="11"/>
      <c r="E2637" s="11" t="s">
        <v>75</v>
      </c>
      <c r="F2637" s="11">
        <v>64566</v>
      </c>
      <c r="G2637" s="11"/>
      <c r="H2637" s="11">
        <f t="shared" si="199"/>
        <v>212</v>
      </c>
      <c r="I2637" s="11"/>
      <c r="J2637" s="204">
        <v>7350.2599999999993</v>
      </c>
      <c r="K2637" s="11"/>
      <c r="M2637" s="11">
        <v>42</v>
      </c>
      <c r="N2637" s="70"/>
      <c r="P2637" s="193">
        <f t="shared" si="202"/>
        <v>175.00619047619045</v>
      </c>
      <c r="Q2637" s="11"/>
      <c r="R2637" s="11"/>
      <c r="S2637" s="11"/>
      <c r="T2637" s="171">
        <f t="shared" si="203"/>
        <v>1537.2857142857142</v>
      </c>
      <c r="U2637" s="11"/>
      <c r="V2637" s="11"/>
      <c r="W2637" s="11"/>
      <c r="Y2637" s="171">
        <v>7350.2599999999993</v>
      </c>
      <c r="Z2637" s="171">
        <f t="shared" si="200"/>
        <v>13675.57</v>
      </c>
      <c r="AA2637" s="172"/>
      <c r="AB2637" s="171">
        <f t="shared" si="201"/>
        <v>7345.48</v>
      </c>
      <c r="AC2637" s="171">
        <v>8656.77</v>
      </c>
      <c r="AD2637" s="171"/>
      <c r="AE2637" s="4"/>
      <c r="AF2637" s="4"/>
    </row>
    <row r="2638" spans="1:32">
      <c r="A2638" s="56"/>
      <c r="B2638" s="192"/>
      <c r="C2638" s="11" t="s">
        <v>379</v>
      </c>
      <c r="D2638" s="11"/>
      <c r="E2638" s="11" t="s">
        <v>173</v>
      </c>
      <c r="F2638" s="11">
        <v>300</v>
      </c>
      <c r="G2638" s="11"/>
      <c r="H2638" s="11">
        <f t="shared" si="199"/>
        <v>1</v>
      </c>
      <c r="I2638" s="11"/>
      <c r="J2638" s="204">
        <v>43.19</v>
      </c>
      <c r="K2638" s="11"/>
      <c r="M2638" s="11">
        <v>1</v>
      </c>
      <c r="N2638" s="70"/>
      <c r="P2638" s="193">
        <f t="shared" si="202"/>
        <v>43.19</v>
      </c>
      <c r="Q2638" s="11"/>
      <c r="R2638" s="11"/>
      <c r="S2638" s="11"/>
      <c r="T2638" s="171">
        <f t="shared" si="203"/>
        <v>300</v>
      </c>
      <c r="U2638" s="11"/>
      <c r="V2638" s="11"/>
      <c r="W2638" s="11"/>
      <c r="Y2638" s="171">
        <v>43.19</v>
      </c>
      <c r="Z2638" s="171">
        <f t="shared" si="200"/>
        <v>80.36</v>
      </c>
      <c r="AA2638" s="172"/>
      <c r="AB2638" s="171">
        <f t="shared" si="201"/>
        <v>43.16</v>
      </c>
      <c r="AC2638" s="171">
        <v>50.87</v>
      </c>
      <c r="AD2638" s="171"/>
      <c r="AE2638" s="4"/>
      <c r="AF2638" s="4"/>
    </row>
    <row r="2639" spans="1:32">
      <c r="A2639" s="56"/>
      <c r="B2639" s="192"/>
      <c r="C2639" s="11" t="s">
        <v>379</v>
      </c>
      <c r="D2639" s="11"/>
      <c r="E2639" s="11" t="s">
        <v>197</v>
      </c>
      <c r="F2639" s="11">
        <v>836</v>
      </c>
      <c r="G2639" s="11"/>
      <c r="H2639" s="11">
        <f t="shared" si="199"/>
        <v>3</v>
      </c>
      <c r="I2639" s="11"/>
      <c r="J2639" s="204">
        <v>169.24</v>
      </c>
      <c r="K2639" s="11"/>
      <c r="M2639" s="11">
        <v>1</v>
      </c>
      <c r="N2639" s="70"/>
      <c r="P2639" s="193">
        <f t="shared" si="202"/>
        <v>169.24</v>
      </c>
      <c r="Q2639" s="11"/>
      <c r="R2639" s="11"/>
      <c r="S2639" s="11"/>
      <c r="T2639" s="171">
        <f t="shared" si="203"/>
        <v>836</v>
      </c>
      <c r="U2639" s="11"/>
      <c r="V2639" s="11"/>
      <c r="W2639" s="11"/>
      <c r="Y2639" s="171">
        <v>169.24</v>
      </c>
      <c r="Z2639" s="171">
        <f t="shared" si="200"/>
        <v>314.88</v>
      </c>
      <c r="AA2639" s="172"/>
      <c r="AB2639" s="171">
        <f t="shared" si="201"/>
        <v>169.13</v>
      </c>
      <c r="AC2639" s="171">
        <v>199.32</v>
      </c>
      <c r="AD2639" s="171"/>
      <c r="AE2639" s="4"/>
      <c r="AF2639" s="4"/>
    </row>
    <row r="2640" spans="1:32">
      <c r="A2640" s="56"/>
      <c r="B2640" s="192"/>
      <c r="C2640" s="11" t="s">
        <v>379</v>
      </c>
      <c r="D2640" s="11"/>
      <c r="E2640" s="11" t="s">
        <v>108</v>
      </c>
      <c r="F2640" s="11">
        <v>7969861</v>
      </c>
      <c r="G2640" s="11"/>
      <c r="H2640" s="11">
        <f t="shared" si="199"/>
        <v>26218</v>
      </c>
      <c r="I2640" s="11"/>
      <c r="J2640" s="204">
        <v>837709.50000000116</v>
      </c>
      <c r="K2640" s="11"/>
      <c r="M2640" s="11">
        <v>1198</v>
      </c>
      <c r="N2640" s="70"/>
      <c r="P2640" s="193">
        <f t="shared" si="202"/>
        <v>699.25667779632818</v>
      </c>
      <c r="Q2640" s="11"/>
      <c r="R2640" s="11"/>
      <c r="S2640" s="11"/>
      <c r="T2640" s="171">
        <f t="shared" si="203"/>
        <v>6652.6385642737896</v>
      </c>
      <c r="U2640" s="11"/>
      <c r="V2640" s="11"/>
      <c r="W2640" s="11"/>
      <c r="Y2640" s="171">
        <v>837709.50000000116</v>
      </c>
      <c r="Z2640" s="171">
        <f t="shared" si="200"/>
        <v>1558605.76</v>
      </c>
      <c r="AA2640" s="172"/>
      <c r="AB2640" s="171">
        <f t="shared" si="201"/>
        <v>837164.46</v>
      </c>
      <c r="AC2640" s="171">
        <v>986612.95</v>
      </c>
      <c r="AD2640" s="171"/>
      <c r="AE2640" s="4"/>
      <c r="AF2640" s="4"/>
    </row>
    <row r="2641" spans="1:32">
      <c r="A2641" s="56"/>
      <c r="B2641" s="192"/>
      <c r="C2641" s="11" t="s">
        <v>380</v>
      </c>
      <c r="D2641" s="11"/>
      <c r="E2641" s="11" t="s">
        <v>86</v>
      </c>
      <c r="F2641" s="11">
        <v>89970</v>
      </c>
      <c r="G2641" s="11"/>
      <c r="H2641" s="11">
        <f t="shared" si="199"/>
        <v>296</v>
      </c>
      <c r="I2641" s="11"/>
      <c r="J2641" s="204">
        <v>15535.729999999998</v>
      </c>
      <c r="K2641" s="11"/>
      <c r="M2641" s="11">
        <v>60</v>
      </c>
      <c r="N2641" s="70"/>
      <c r="P2641" s="193">
        <f t="shared" si="202"/>
        <v>258.92883333333327</v>
      </c>
      <c r="Q2641" s="11"/>
      <c r="R2641" s="11"/>
      <c r="S2641" s="11"/>
      <c r="T2641" s="171">
        <f t="shared" si="203"/>
        <v>1499.5</v>
      </c>
      <c r="U2641" s="11"/>
      <c r="V2641" s="11"/>
      <c r="W2641" s="11"/>
      <c r="Y2641" s="171">
        <v>15535.729999999998</v>
      </c>
      <c r="Z2641" s="171">
        <f t="shared" si="200"/>
        <v>28905.1</v>
      </c>
      <c r="AA2641" s="172"/>
      <c r="AB2641" s="171">
        <f t="shared" si="201"/>
        <v>15525.62</v>
      </c>
      <c r="AC2641" s="171">
        <v>18297.22</v>
      </c>
      <c r="AD2641" s="171"/>
      <c r="AE2641" s="4"/>
      <c r="AF2641" s="4"/>
    </row>
    <row r="2642" spans="1:32">
      <c r="A2642" s="56"/>
      <c r="B2642" s="192"/>
      <c r="C2642" s="11" t="s">
        <v>381</v>
      </c>
      <c r="D2642" s="11"/>
      <c r="E2642" s="11" t="s">
        <v>89</v>
      </c>
      <c r="F2642" s="11">
        <v>137814</v>
      </c>
      <c r="G2642" s="11"/>
      <c r="H2642" s="11">
        <f t="shared" si="199"/>
        <v>453</v>
      </c>
      <c r="I2642" s="11"/>
      <c r="J2642" s="204">
        <v>11148.67</v>
      </c>
      <c r="K2642" s="11"/>
      <c r="M2642" s="11">
        <v>42</v>
      </c>
      <c r="N2642" s="70"/>
      <c r="P2642" s="193">
        <f t="shared" si="202"/>
        <v>265.44452380952379</v>
      </c>
      <c r="Q2642" s="11"/>
      <c r="R2642" s="11"/>
      <c r="S2642" s="11"/>
      <c r="T2642" s="171">
        <f t="shared" si="203"/>
        <v>3281.2857142857142</v>
      </c>
      <c r="U2642" s="11"/>
      <c r="V2642" s="11"/>
      <c r="W2642" s="11"/>
      <c r="Y2642" s="171">
        <v>11148.67</v>
      </c>
      <c r="Z2642" s="171">
        <f t="shared" si="200"/>
        <v>20742.73</v>
      </c>
      <c r="AA2642" s="172"/>
      <c r="AB2642" s="171">
        <f t="shared" si="201"/>
        <v>11141.42</v>
      </c>
      <c r="AC2642" s="171">
        <v>13130.35</v>
      </c>
      <c r="AD2642" s="171"/>
      <c r="AE2642" s="4"/>
      <c r="AF2642" s="4"/>
    </row>
    <row r="2643" spans="1:32">
      <c r="A2643" s="56"/>
      <c r="B2643" s="192"/>
      <c r="C2643" s="11" t="s">
        <v>381</v>
      </c>
      <c r="D2643" s="11"/>
      <c r="E2643" s="11" t="s">
        <v>66</v>
      </c>
      <c r="F2643" s="11">
        <v>2369152</v>
      </c>
      <c r="G2643" s="11"/>
      <c r="H2643" s="11">
        <f t="shared" si="199"/>
        <v>7794</v>
      </c>
      <c r="I2643" s="11"/>
      <c r="J2643" s="204">
        <v>219212.88999999987</v>
      </c>
      <c r="K2643" s="11"/>
      <c r="M2643" s="11">
        <v>328</v>
      </c>
      <c r="N2643" s="70"/>
      <c r="P2643" s="193">
        <f t="shared" si="202"/>
        <v>668.33198170731669</v>
      </c>
      <c r="Q2643" s="11"/>
      <c r="R2643" s="11"/>
      <c r="S2643" s="11"/>
      <c r="T2643" s="171">
        <f t="shared" si="203"/>
        <v>7223.0243902439024</v>
      </c>
      <c r="U2643" s="11"/>
      <c r="V2643" s="11"/>
      <c r="W2643" s="11"/>
      <c r="Y2643" s="171">
        <v>219212.88999999987</v>
      </c>
      <c r="Z2643" s="171">
        <f t="shared" si="200"/>
        <v>407857.94</v>
      </c>
      <c r="AA2643" s="172"/>
      <c r="AB2643" s="171">
        <f t="shared" si="201"/>
        <v>219070.26</v>
      </c>
      <c r="AC2643" s="171">
        <v>258178.14</v>
      </c>
      <c r="AD2643" s="171"/>
      <c r="AE2643" s="4"/>
      <c r="AF2643" s="4"/>
    </row>
    <row r="2644" spans="1:32">
      <c r="A2644" s="56"/>
      <c r="B2644" s="192"/>
      <c r="C2644" s="11" t="s">
        <v>382</v>
      </c>
      <c r="D2644" s="11"/>
      <c r="E2644" s="11" t="s">
        <v>372</v>
      </c>
      <c r="F2644" s="11">
        <v>525682</v>
      </c>
      <c r="G2644" s="11"/>
      <c r="H2644" s="11">
        <f t="shared" si="199"/>
        <v>1729</v>
      </c>
      <c r="I2644" s="11"/>
      <c r="J2644" s="204">
        <v>49388.950000000026</v>
      </c>
      <c r="K2644" s="11"/>
      <c r="M2644" s="11">
        <v>141</v>
      </c>
      <c r="N2644" s="70"/>
      <c r="P2644" s="193">
        <f t="shared" si="202"/>
        <v>350.27624113475196</v>
      </c>
      <c r="Q2644" s="11"/>
      <c r="R2644" s="11"/>
      <c r="S2644" s="11"/>
      <c r="T2644" s="171">
        <f t="shared" si="203"/>
        <v>3728.2411347517732</v>
      </c>
      <c r="U2644" s="11"/>
      <c r="V2644" s="11"/>
      <c r="W2644" s="11"/>
      <c r="Y2644" s="171">
        <v>49388.950000000026</v>
      </c>
      <c r="Z2644" s="171">
        <f t="shared" si="200"/>
        <v>91890.93</v>
      </c>
      <c r="AA2644" s="172"/>
      <c r="AB2644" s="171">
        <f t="shared" si="201"/>
        <v>49356.82</v>
      </c>
      <c r="AC2644" s="171">
        <v>58167.87</v>
      </c>
      <c r="AD2644" s="171"/>
      <c r="AE2644" s="4"/>
      <c r="AF2644" s="4"/>
    </row>
    <row r="2645" spans="1:32">
      <c r="A2645" s="56"/>
      <c r="B2645" s="192"/>
      <c r="C2645" s="11" t="s">
        <v>382</v>
      </c>
      <c r="D2645" s="11"/>
      <c r="E2645" s="11" t="s">
        <v>77</v>
      </c>
      <c r="F2645" s="11">
        <v>10100</v>
      </c>
      <c r="G2645" s="11"/>
      <c r="H2645" s="11">
        <f t="shared" si="199"/>
        <v>33</v>
      </c>
      <c r="I2645" s="11"/>
      <c r="J2645" s="204">
        <v>1973.83</v>
      </c>
      <c r="K2645" s="11"/>
      <c r="M2645" s="11">
        <v>7</v>
      </c>
      <c r="N2645" s="70"/>
      <c r="P2645" s="193">
        <f t="shared" si="202"/>
        <v>281.97571428571428</v>
      </c>
      <c r="Q2645" s="11"/>
      <c r="R2645" s="11"/>
      <c r="S2645" s="11"/>
      <c r="T2645" s="171">
        <f t="shared" si="203"/>
        <v>1442.8571428571429</v>
      </c>
      <c r="U2645" s="11"/>
      <c r="V2645" s="11"/>
      <c r="W2645" s="11"/>
      <c r="Y2645" s="171">
        <v>1973.83</v>
      </c>
      <c r="Z2645" s="171">
        <f t="shared" si="200"/>
        <v>3672.42</v>
      </c>
      <c r="AA2645" s="172"/>
      <c r="AB2645" s="171">
        <f t="shared" si="201"/>
        <v>1972.55</v>
      </c>
      <c r="AC2645" s="171">
        <v>2324.6799999999998</v>
      </c>
      <c r="AD2645" s="171"/>
      <c r="AE2645" s="4"/>
      <c r="AF2645" s="4"/>
    </row>
    <row r="2646" spans="1:32">
      <c r="A2646" s="56"/>
      <c r="B2646" s="192"/>
      <c r="C2646" s="11" t="s">
        <v>595</v>
      </c>
      <c r="D2646" s="11"/>
      <c r="E2646" s="11" t="s">
        <v>161</v>
      </c>
      <c r="F2646" s="11">
        <v>8681</v>
      </c>
      <c r="G2646" s="11"/>
      <c r="H2646" s="11">
        <f t="shared" si="199"/>
        <v>29</v>
      </c>
      <c r="I2646" s="11"/>
      <c r="J2646" s="204">
        <v>1639.08</v>
      </c>
      <c r="K2646" s="11"/>
      <c r="M2646" s="11">
        <v>3</v>
      </c>
      <c r="N2646" s="70"/>
      <c r="P2646" s="193">
        <f t="shared" si="202"/>
        <v>546.36</v>
      </c>
      <c r="Q2646" s="11"/>
      <c r="R2646" s="11"/>
      <c r="S2646" s="11"/>
      <c r="T2646" s="171">
        <f t="shared" si="203"/>
        <v>2893.6666666666665</v>
      </c>
      <c r="U2646" s="11"/>
      <c r="V2646" s="11"/>
      <c r="W2646" s="11"/>
      <c r="Y2646" s="171">
        <v>1639.08</v>
      </c>
      <c r="Z2646" s="171">
        <f t="shared" si="200"/>
        <v>3049.6</v>
      </c>
      <c r="AA2646" s="172"/>
      <c r="AB2646" s="171">
        <f t="shared" si="201"/>
        <v>1638.01</v>
      </c>
      <c r="AC2646" s="171">
        <v>1930.43</v>
      </c>
      <c r="AD2646" s="171"/>
      <c r="AE2646" s="4"/>
      <c r="AF2646" s="4"/>
    </row>
    <row r="2647" spans="1:32">
      <c r="A2647" s="56"/>
      <c r="B2647" s="192"/>
      <c r="C2647" s="11" t="s">
        <v>383</v>
      </c>
      <c r="D2647" s="11"/>
      <c r="E2647" s="11" t="s">
        <v>285</v>
      </c>
      <c r="F2647" s="11">
        <v>30600</v>
      </c>
      <c r="G2647" s="11"/>
      <c r="H2647" s="11">
        <f t="shared" si="199"/>
        <v>101</v>
      </c>
      <c r="I2647" s="11"/>
      <c r="J2647" s="204">
        <v>6056.8</v>
      </c>
      <c r="K2647" s="11"/>
      <c r="M2647" s="11">
        <v>3</v>
      </c>
      <c r="N2647" s="70"/>
      <c r="P2647" s="193">
        <f t="shared" si="202"/>
        <v>2018.9333333333334</v>
      </c>
      <c r="Q2647" s="11"/>
      <c r="R2647" s="11"/>
      <c r="S2647" s="11"/>
      <c r="T2647" s="171">
        <f t="shared" si="203"/>
        <v>10200</v>
      </c>
      <c r="U2647" s="11"/>
      <c r="V2647" s="11"/>
      <c r="W2647" s="11"/>
      <c r="Y2647" s="171">
        <v>6056.8</v>
      </c>
      <c r="Z2647" s="171">
        <f t="shared" si="200"/>
        <v>11269.02</v>
      </c>
      <c r="AA2647" s="172"/>
      <c r="AB2647" s="171">
        <f t="shared" si="201"/>
        <v>6052.86</v>
      </c>
      <c r="AC2647" s="171">
        <v>7133.4</v>
      </c>
      <c r="AD2647" s="171"/>
      <c r="AE2647" s="4"/>
      <c r="AF2647" s="4"/>
    </row>
    <row r="2648" spans="1:32">
      <c r="A2648" s="56"/>
      <c r="B2648" s="192"/>
      <c r="C2648" s="11" t="s">
        <v>383</v>
      </c>
      <c r="D2648" s="11"/>
      <c r="E2648" s="11" t="s">
        <v>368</v>
      </c>
      <c r="F2648" s="11">
        <v>629507</v>
      </c>
      <c r="G2648" s="11"/>
      <c r="H2648" s="11">
        <f t="shared" si="199"/>
        <v>2071</v>
      </c>
      <c r="I2648" s="11"/>
      <c r="J2648" s="204">
        <v>73199.39</v>
      </c>
      <c r="K2648" s="11"/>
      <c r="M2648" s="11">
        <v>175</v>
      </c>
      <c r="N2648" s="70"/>
      <c r="P2648" s="193">
        <f t="shared" si="202"/>
        <v>418.28222857142856</v>
      </c>
      <c r="Q2648" s="11"/>
      <c r="R2648" s="11"/>
      <c r="S2648" s="11"/>
      <c r="T2648" s="171">
        <f t="shared" si="203"/>
        <v>3597.1828571428573</v>
      </c>
      <c r="U2648" s="11"/>
      <c r="V2648" s="11"/>
      <c r="W2648" s="11"/>
      <c r="Y2648" s="171">
        <v>73199.39</v>
      </c>
      <c r="Z2648" s="171">
        <f t="shared" si="200"/>
        <v>136191.59</v>
      </c>
      <c r="AA2648" s="172"/>
      <c r="AB2648" s="171">
        <f t="shared" si="201"/>
        <v>73151.759999999995</v>
      </c>
      <c r="AC2648" s="171">
        <v>86210.63</v>
      </c>
      <c r="AD2648" s="171"/>
      <c r="AE2648" s="4"/>
      <c r="AF2648" s="4"/>
    </row>
    <row r="2649" spans="1:32">
      <c r="A2649" s="56"/>
      <c r="B2649" s="192"/>
      <c r="C2649" s="11" t="s">
        <v>384</v>
      </c>
      <c r="D2649" s="11"/>
      <c r="E2649" s="11" t="s">
        <v>89</v>
      </c>
      <c r="F2649" s="11">
        <v>348</v>
      </c>
      <c r="G2649" s="11"/>
      <c r="H2649" s="11">
        <f t="shared" si="199"/>
        <v>1</v>
      </c>
      <c r="I2649" s="11"/>
      <c r="J2649" s="204">
        <v>23.92</v>
      </c>
      <c r="K2649" s="11"/>
      <c r="M2649" s="11">
        <v>1</v>
      </c>
      <c r="N2649" s="70"/>
      <c r="P2649" s="193">
        <f t="shared" si="202"/>
        <v>23.92</v>
      </c>
      <c r="Q2649" s="11"/>
      <c r="R2649" s="11"/>
      <c r="S2649" s="11"/>
      <c r="T2649" s="171">
        <f t="shared" si="203"/>
        <v>348</v>
      </c>
      <c r="U2649" s="11"/>
      <c r="V2649" s="11"/>
      <c r="W2649" s="11"/>
      <c r="Y2649" s="171">
        <v>23.92</v>
      </c>
      <c r="Z2649" s="171">
        <f t="shared" si="200"/>
        <v>44.5</v>
      </c>
      <c r="AA2649" s="172"/>
      <c r="AB2649" s="171">
        <f t="shared" si="201"/>
        <v>23.9</v>
      </c>
      <c r="AC2649" s="171">
        <v>28.17</v>
      </c>
      <c r="AD2649" s="171"/>
      <c r="AE2649" s="4"/>
      <c r="AF2649" s="4"/>
    </row>
    <row r="2650" spans="1:32">
      <c r="A2650" s="56"/>
      <c r="B2650" s="192"/>
      <c r="C2650" s="11" t="s">
        <v>384</v>
      </c>
      <c r="D2650" s="11"/>
      <c r="E2650" s="11" t="s">
        <v>161</v>
      </c>
      <c r="F2650" s="11">
        <v>19227335</v>
      </c>
      <c r="G2650" s="11"/>
      <c r="H2650" s="11">
        <f t="shared" si="199"/>
        <v>63252</v>
      </c>
      <c r="I2650" s="11"/>
      <c r="J2650" s="204">
        <v>1694284.4300000004</v>
      </c>
      <c r="K2650" s="11"/>
      <c r="M2650" s="11">
        <v>1777</v>
      </c>
      <c r="N2650" s="70"/>
      <c r="P2650" s="193">
        <f t="shared" si="202"/>
        <v>953.45212718064181</v>
      </c>
      <c r="Q2650" s="11"/>
      <c r="R2650" s="11"/>
      <c r="S2650" s="11"/>
      <c r="T2650" s="171">
        <f t="shared" si="203"/>
        <v>10820.109735509286</v>
      </c>
      <c r="U2650" s="11"/>
      <c r="V2650" s="11"/>
      <c r="W2650" s="11"/>
      <c r="Y2650" s="171">
        <v>1694284.4300000004</v>
      </c>
      <c r="Z2650" s="171">
        <f t="shared" si="200"/>
        <v>3152311.71</v>
      </c>
      <c r="AA2650" s="172"/>
      <c r="AB2650" s="171">
        <f t="shared" si="201"/>
        <v>1693182.08</v>
      </c>
      <c r="AC2650" s="171">
        <v>1995444.68</v>
      </c>
      <c r="AD2650" s="171"/>
      <c r="AE2650" s="4"/>
      <c r="AF2650" s="4"/>
    </row>
    <row r="2651" spans="1:32">
      <c r="A2651" s="56"/>
      <c r="B2651" s="192"/>
      <c r="C2651" s="11" t="s">
        <v>386</v>
      </c>
      <c r="D2651" s="11"/>
      <c r="E2651" s="11" t="s">
        <v>387</v>
      </c>
      <c r="F2651" s="11">
        <v>47853</v>
      </c>
      <c r="G2651" s="11"/>
      <c r="H2651" s="11">
        <f t="shared" si="199"/>
        <v>157</v>
      </c>
      <c r="I2651" s="11"/>
      <c r="J2651" s="204">
        <v>7611.0199999999995</v>
      </c>
      <c r="K2651" s="11"/>
      <c r="M2651" s="11">
        <v>63</v>
      </c>
      <c r="N2651" s="70"/>
      <c r="P2651" s="193">
        <f t="shared" si="202"/>
        <v>120.80984126984126</v>
      </c>
      <c r="Q2651" s="11"/>
      <c r="R2651" s="11"/>
      <c r="S2651" s="11"/>
      <c r="T2651" s="171">
        <f t="shared" si="203"/>
        <v>759.57142857142856</v>
      </c>
      <c r="U2651" s="11"/>
      <c r="V2651" s="11"/>
      <c r="W2651" s="11"/>
      <c r="Y2651" s="171">
        <v>7611.0199999999995</v>
      </c>
      <c r="Z2651" s="171">
        <f t="shared" si="200"/>
        <v>14160.73</v>
      </c>
      <c r="AA2651" s="172"/>
      <c r="AB2651" s="171">
        <f t="shared" si="201"/>
        <v>7606.07</v>
      </c>
      <c r="AC2651" s="171">
        <v>8963.8799999999992</v>
      </c>
      <c r="AD2651" s="171"/>
      <c r="AE2651" s="4"/>
      <c r="AF2651" s="4"/>
    </row>
    <row r="2652" spans="1:32">
      <c r="A2652" s="56"/>
      <c r="B2652" s="192"/>
      <c r="C2652" s="11" t="s">
        <v>389</v>
      </c>
      <c r="D2652" s="11"/>
      <c r="E2652" s="11" t="s">
        <v>142</v>
      </c>
      <c r="F2652" s="11">
        <v>96453</v>
      </c>
      <c r="G2652" s="11"/>
      <c r="H2652" s="11">
        <f t="shared" si="199"/>
        <v>317</v>
      </c>
      <c r="I2652" s="11"/>
      <c r="J2652" s="204">
        <v>20364.259999999987</v>
      </c>
      <c r="K2652" s="11"/>
      <c r="M2652" s="11">
        <v>103</v>
      </c>
      <c r="N2652" s="70"/>
      <c r="P2652" s="193">
        <f t="shared" si="202"/>
        <v>197.7112621359222</v>
      </c>
      <c r="Q2652" s="11"/>
      <c r="R2652" s="11"/>
      <c r="S2652" s="11"/>
      <c r="T2652" s="171">
        <f t="shared" si="203"/>
        <v>936.43689320388353</v>
      </c>
      <c r="U2652" s="11"/>
      <c r="V2652" s="11"/>
      <c r="W2652" s="11"/>
      <c r="Y2652" s="171">
        <v>20364.259999999987</v>
      </c>
      <c r="Z2652" s="171">
        <f t="shared" si="200"/>
        <v>37888.85</v>
      </c>
      <c r="AA2652" s="172"/>
      <c r="AB2652" s="171">
        <f t="shared" si="201"/>
        <v>20351.009999999998</v>
      </c>
      <c r="AC2652" s="171">
        <v>23984.02</v>
      </c>
      <c r="AD2652" s="171"/>
      <c r="AE2652" s="4"/>
      <c r="AF2652" s="4"/>
    </row>
    <row r="2653" spans="1:32">
      <c r="A2653" s="56"/>
      <c r="B2653" s="192"/>
      <c r="C2653" s="11" t="s">
        <v>390</v>
      </c>
      <c r="D2653" s="11"/>
      <c r="E2653" s="11" t="s">
        <v>391</v>
      </c>
      <c r="F2653" s="11">
        <v>42617</v>
      </c>
      <c r="G2653" s="11"/>
      <c r="H2653" s="11">
        <f t="shared" si="199"/>
        <v>140</v>
      </c>
      <c r="I2653" s="11"/>
      <c r="J2653" s="204">
        <v>6868.680000000003</v>
      </c>
      <c r="K2653" s="11"/>
      <c r="M2653" s="11">
        <v>48</v>
      </c>
      <c r="N2653" s="70"/>
      <c r="P2653" s="193">
        <f t="shared" si="202"/>
        <v>143.09750000000005</v>
      </c>
      <c r="Q2653" s="11"/>
      <c r="R2653" s="11"/>
      <c r="S2653" s="11"/>
      <c r="T2653" s="171">
        <f t="shared" si="203"/>
        <v>887.85416666666663</v>
      </c>
      <c r="U2653" s="11"/>
      <c r="V2653" s="11"/>
      <c r="W2653" s="11"/>
      <c r="Y2653" s="171">
        <v>6868.680000000003</v>
      </c>
      <c r="Z2653" s="171">
        <f t="shared" si="200"/>
        <v>12779.57</v>
      </c>
      <c r="AA2653" s="172"/>
      <c r="AB2653" s="171">
        <f t="shared" si="201"/>
        <v>6864.21</v>
      </c>
      <c r="AC2653" s="171">
        <v>8089.59</v>
      </c>
      <c r="AD2653" s="171"/>
      <c r="AE2653" s="4"/>
      <c r="AF2653" s="4"/>
    </row>
    <row r="2654" spans="1:32">
      <c r="A2654" s="56"/>
      <c r="B2654" s="192"/>
      <c r="C2654" s="11" t="s">
        <v>576</v>
      </c>
      <c r="D2654" s="11"/>
      <c r="E2654" s="11" t="s">
        <v>280</v>
      </c>
      <c r="F2654" s="11">
        <v>17</v>
      </c>
      <c r="G2654" s="11"/>
      <c r="H2654" s="11">
        <f t="shared" si="199"/>
        <v>0</v>
      </c>
      <c r="I2654" s="11"/>
      <c r="J2654" s="204">
        <v>29.67</v>
      </c>
      <c r="K2654" s="11"/>
      <c r="M2654" s="11">
        <v>3</v>
      </c>
      <c r="N2654" s="70"/>
      <c r="P2654" s="193">
        <f t="shared" si="202"/>
        <v>9.89</v>
      </c>
      <c r="Q2654" s="11"/>
      <c r="R2654" s="11"/>
      <c r="S2654" s="11"/>
      <c r="T2654" s="171">
        <f t="shared" si="203"/>
        <v>5.666666666666667</v>
      </c>
      <c r="U2654" s="11"/>
      <c r="V2654" s="11"/>
      <c r="W2654" s="11"/>
      <c r="Y2654" s="171">
        <v>29.67</v>
      </c>
      <c r="Z2654" s="171">
        <f t="shared" si="200"/>
        <v>55.2</v>
      </c>
      <c r="AA2654" s="172"/>
      <c r="AB2654" s="171">
        <f t="shared" si="201"/>
        <v>29.65</v>
      </c>
      <c r="AC2654" s="171">
        <v>34.94</v>
      </c>
      <c r="AD2654" s="171"/>
      <c r="AE2654" s="4"/>
      <c r="AF2654" s="4"/>
    </row>
    <row r="2655" spans="1:32">
      <c r="A2655" s="56"/>
      <c r="B2655" s="192"/>
      <c r="C2655" s="11" t="s">
        <v>576</v>
      </c>
      <c r="D2655" s="11"/>
      <c r="E2655" s="11" t="s">
        <v>122</v>
      </c>
      <c r="F2655" s="11">
        <v>-83</v>
      </c>
      <c r="G2655" s="11"/>
      <c r="H2655" s="11">
        <f t="shared" si="199"/>
        <v>0</v>
      </c>
      <c r="I2655" s="11"/>
      <c r="J2655" s="204">
        <v>-4.1100000000000003</v>
      </c>
      <c r="K2655" s="11"/>
      <c r="M2655" s="11">
        <v>1</v>
      </c>
      <c r="N2655" s="70"/>
      <c r="P2655" s="193">
        <f t="shared" si="202"/>
        <v>-4.1100000000000003</v>
      </c>
      <c r="Q2655" s="11"/>
      <c r="R2655" s="11"/>
      <c r="S2655" s="11"/>
      <c r="T2655" s="171">
        <f t="shared" si="203"/>
        <v>-83</v>
      </c>
      <c r="U2655" s="11"/>
      <c r="V2655" s="11"/>
      <c r="W2655" s="11"/>
      <c r="Y2655" s="171">
        <v>-4.1100000000000003</v>
      </c>
      <c r="Z2655" s="171">
        <f t="shared" si="200"/>
        <v>-7.65</v>
      </c>
      <c r="AA2655" s="172"/>
      <c r="AB2655" s="171">
        <f t="shared" si="201"/>
        <v>-4.1100000000000003</v>
      </c>
      <c r="AC2655" s="171">
        <v>-4.84</v>
      </c>
      <c r="AD2655" s="171"/>
      <c r="AE2655" s="4"/>
      <c r="AF2655" s="4"/>
    </row>
    <row r="2656" spans="1:32">
      <c r="A2656" s="56"/>
      <c r="B2656" s="192"/>
      <c r="C2656" s="11" t="s">
        <v>392</v>
      </c>
      <c r="D2656" s="11"/>
      <c r="E2656" s="11" t="s">
        <v>82</v>
      </c>
      <c r="F2656" s="11">
        <v>664451</v>
      </c>
      <c r="G2656" s="11"/>
      <c r="H2656" s="11">
        <f t="shared" si="199"/>
        <v>2186</v>
      </c>
      <c r="I2656" s="11"/>
      <c r="J2656" s="204">
        <v>68342.100000000006</v>
      </c>
      <c r="K2656" s="11"/>
      <c r="M2656" s="11">
        <v>283</v>
      </c>
      <c r="N2656" s="70"/>
      <c r="P2656" s="193">
        <f t="shared" si="202"/>
        <v>241.491519434629</v>
      </c>
      <c r="Q2656" s="11"/>
      <c r="R2656" s="11"/>
      <c r="S2656" s="11"/>
      <c r="T2656" s="171">
        <f t="shared" si="203"/>
        <v>2347.8833922261483</v>
      </c>
      <c r="U2656" s="11"/>
      <c r="V2656" s="11"/>
      <c r="W2656" s="11"/>
      <c r="Y2656" s="171">
        <v>68342.100000000006</v>
      </c>
      <c r="Z2656" s="171">
        <f t="shared" si="200"/>
        <v>127154.33</v>
      </c>
      <c r="AA2656" s="172"/>
      <c r="AB2656" s="171">
        <f t="shared" si="201"/>
        <v>68297.63</v>
      </c>
      <c r="AC2656" s="171">
        <v>80489.960000000006</v>
      </c>
      <c r="AD2656" s="171"/>
      <c r="AE2656" s="4"/>
      <c r="AF2656" s="4"/>
    </row>
    <row r="2657" spans="1:32">
      <c r="A2657" s="56"/>
      <c r="B2657" s="192"/>
      <c r="C2657" s="11" t="s">
        <v>393</v>
      </c>
      <c r="D2657" s="11"/>
      <c r="E2657" s="11" t="s">
        <v>52</v>
      </c>
      <c r="F2657" s="11">
        <v>1358</v>
      </c>
      <c r="G2657" s="11"/>
      <c r="H2657" s="11">
        <f t="shared" si="199"/>
        <v>4</v>
      </c>
      <c r="I2657" s="11"/>
      <c r="J2657" s="204">
        <v>539.83999999999992</v>
      </c>
      <c r="K2657" s="11"/>
      <c r="M2657" s="11">
        <v>6</v>
      </c>
      <c r="N2657" s="70"/>
      <c r="P2657" s="193">
        <f t="shared" si="202"/>
        <v>89.973333333333315</v>
      </c>
      <c r="Q2657" s="11"/>
      <c r="R2657" s="11"/>
      <c r="S2657" s="11"/>
      <c r="T2657" s="171">
        <f t="shared" si="203"/>
        <v>226.33333333333334</v>
      </c>
      <c r="U2657" s="11"/>
      <c r="V2657" s="11"/>
      <c r="W2657" s="11"/>
      <c r="Y2657" s="171">
        <v>539.83999999999992</v>
      </c>
      <c r="Z2657" s="171">
        <f t="shared" si="200"/>
        <v>1004.4</v>
      </c>
      <c r="AA2657" s="172"/>
      <c r="AB2657" s="171">
        <f t="shared" si="201"/>
        <v>539.49</v>
      </c>
      <c r="AC2657" s="171">
        <v>635.79999999999995</v>
      </c>
      <c r="AD2657" s="171"/>
      <c r="AE2657" s="4"/>
      <c r="AF2657" s="4"/>
    </row>
    <row r="2658" spans="1:32">
      <c r="A2658" s="56"/>
      <c r="B2658" s="192"/>
      <c r="C2658" s="11" t="s">
        <v>393</v>
      </c>
      <c r="D2658" s="11"/>
      <c r="E2658" s="11" t="s">
        <v>54</v>
      </c>
      <c r="F2658" s="11">
        <v>5</v>
      </c>
      <c r="G2658" s="11"/>
      <c r="H2658" s="11">
        <f t="shared" si="199"/>
        <v>0</v>
      </c>
      <c r="I2658" s="11"/>
      <c r="J2658" s="204">
        <v>21.87</v>
      </c>
      <c r="K2658" s="11"/>
      <c r="M2658" s="11">
        <v>1</v>
      </c>
      <c r="N2658" s="70"/>
      <c r="P2658" s="193">
        <f t="shared" si="202"/>
        <v>21.87</v>
      </c>
      <c r="Q2658" s="11"/>
      <c r="R2658" s="11"/>
      <c r="S2658" s="11"/>
      <c r="T2658" s="171">
        <f t="shared" si="203"/>
        <v>5</v>
      </c>
      <c r="U2658" s="11"/>
      <c r="V2658" s="11"/>
      <c r="W2658" s="11"/>
      <c r="Y2658" s="171">
        <v>21.87</v>
      </c>
      <c r="Z2658" s="171">
        <f t="shared" si="200"/>
        <v>40.69</v>
      </c>
      <c r="AA2658" s="172"/>
      <c r="AB2658" s="171">
        <f t="shared" si="201"/>
        <v>21.86</v>
      </c>
      <c r="AC2658" s="171">
        <v>25.76</v>
      </c>
      <c r="AD2658" s="171"/>
      <c r="AE2658" s="4"/>
      <c r="AF2658" s="4"/>
    </row>
    <row r="2659" spans="1:32">
      <c r="A2659" s="56"/>
      <c r="B2659" s="192"/>
      <c r="C2659" s="11" t="s">
        <v>596</v>
      </c>
      <c r="D2659" s="11"/>
      <c r="E2659" s="11" t="s">
        <v>597</v>
      </c>
      <c r="F2659" s="11">
        <v>4400</v>
      </c>
      <c r="G2659" s="11"/>
      <c r="H2659" s="11">
        <f t="shared" si="199"/>
        <v>14</v>
      </c>
      <c r="I2659" s="11"/>
      <c r="J2659" s="204">
        <v>1026.21</v>
      </c>
      <c r="K2659" s="11"/>
      <c r="M2659" s="11">
        <v>1</v>
      </c>
      <c r="N2659" s="70"/>
      <c r="P2659" s="193">
        <f t="shared" si="202"/>
        <v>1026.21</v>
      </c>
      <c r="Q2659" s="11"/>
      <c r="R2659" s="11"/>
      <c r="S2659" s="11"/>
      <c r="T2659" s="171">
        <f t="shared" si="203"/>
        <v>4400</v>
      </c>
      <c r="U2659" s="11"/>
      <c r="V2659" s="11"/>
      <c r="W2659" s="11"/>
      <c r="Y2659" s="171">
        <v>1026.21</v>
      </c>
      <c r="Z2659" s="171">
        <f t="shared" si="200"/>
        <v>1909.32</v>
      </c>
      <c r="AA2659" s="172"/>
      <c r="AB2659" s="171">
        <f t="shared" si="201"/>
        <v>1025.54</v>
      </c>
      <c r="AC2659" s="171">
        <v>1208.6199999999999</v>
      </c>
      <c r="AD2659" s="171"/>
      <c r="AE2659" s="4"/>
      <c r="AF2659" s="4"/>
    </row>
    <row r="2660" spans="1:32">
      <c r="A2660" s="56"/>
      <c r="B2660" s="192"/>
      <c r="C2660" s="11" t="s">
        <v>394</v>
      </c>
      <c r="D2660" s="11"/>
      <c r="E2660" s="11" t="s">
        <v>335</v>
      </c>
      <c r="F2660" s="11">
        <v>182</v>
      </c>
      <c r="G2660" s="11"/>
      <c r="H2660" s="11">
        <f t="shared" si="199"/>
        <v>1</v>
      </c>
      <c r="I2660" s="11"/>
      <c r="J2660" s="204">
        <v>173.64</v>
      </c>
      <c r="K2660" s="11"/>
      <c r="M2660" s="11">
        <v>1</v>
      </c>
      <c r="N2660" s="70"/>
      <c r="P2660" s="193">
        <f t="shared" si="202"/>
        <v>173.64</v>
      </c>
      <c r="Q2660" s="11"/>
      <c r="R2660" s="11"/>
      <c r="S2660" s="11"/>
      <c r="T2660" s="171">
        <f t="shared" si="203"/>
        <v>182</v>
      </c>
      <c r="U2660" s="11"/>
      <c r="V2660" s="11"/>
      <c r="W2660" s="11"/>
      <c r="Y2660" s="171">
        <v>173.64</v>
      </c>
      <c r="Z2660" s="171">
        <f t="shared" si="200"/>
        <v>323.07</v>
      </c>
      <c r="AA2660" s="172"/>
      <c r="AB2660" s="171">
        <f t="shared" si="201"/>
        <v>173.53</v>
      </c>
      <c r="AC2660" s="171">
        <v>204.5</v>
      </c>
      <c r="AD2660" s="171"/>
      <c r="AE2660" s="4"/>
      <c r="AF2660" s="4"/>
    </row>
    <row r="2661" spans="1:32">
      <c r="A2661" s="56"/>
      <c r="B2661" s="192"/>
      <c r="C2661" s="11" t="s">
        <v>394</v>
      </c>
      <c r="D2661" s="11"/>
      <c r="E2661" s="11" t="s">
        <v>395</v>
      </c>
      <c r="F2661" s="11">
        <v>422667</v>
      </c>
      <c r="G2661" s="11"/>
      <c r="H2661" s="11">
        <f t="shared" ref="H2661:H2724" si="204">ROUND($H$2882*F2661/$F$2882,0)</f>
        <v>1390</v>
      </c>
      <c r="I2661" s="11"/>
      <c r="J2661" s="204">
        <v>32493.639999999996</v>
      </c>
      <c r="K2661" s="11"/>
      <c r="M2661" s="11">
        <v>60</v>
      </c>
      <c r="N2661" s="70"/>
      <c r="P2661" s="193">
        <f t="shared" si="202"/>
        <v>541.56066666666663</v>
      </c>
      <c r="Q2661" s="11"/>
      <c r="R2661" s="11"/>
      <c r="S2661" s="11"/>
      <c r="T2661" s="171">
        <f t="shared" si="203"/>
        <v>7044.45</v>
      </c>
      <c r="U2661" s="11"/>
      <c r="V2661" s="11"/>
      <c r="W2661" s="11"/>
      <c r="Y2661" s="171">
        <v>32493.639999999996</v>
      </c>
      <c r="Z2661" s="171">
        <f t="shared" ref="Z2661:Z2724" si="205">ROUND($Z$2882*Y2661/$Y$2882,2)</f>
        <v>60456.25</v>
      </c>
      <c r="AA2661" s="172"/>
      <c r="AB2661" s="171">
        <f t="shared" ref="AB2661:AB2724" si="206">ROUND($AB$2882*Y2661/$Y$2882,2)</f>
        <v>32472.5</v>
      </c>
      <c r="AC2661" s="171">
        <v>38269.410000000003</v>
      </c>
      <c r="AD2661" s="171"/>
      <c r="AE2661" s="4"/>
      <c r="AF2661" s="4"/>
    </row>
    <row r="2662" spans="1:32">
      <c r="A2662" s="56"/>
      <c r="B2662" s="192"/>
      <c r="C2662" s="11" t="s">
        <v>394</v>
      </c>
      <c r="D2662" s="11"/>
      <c r="E2662" s="11" t="s">
        <v>309</v>
      </c>
      <c r="F2662" s="11">
        <v>6988</v>
      </c>
      <c r="G2662" s="11"/>
      <c r="H2662" s="11">
        <f t="shared" si="204"/>
        <v>23</v>
      </c>
      <c r="I2662" s="11"/>
      <c r="J2662" s="204">
        <v>1547.39</v>
      </c>
      <c r="K2662" s="11"/>
      <c r="M2662" s="11">
        <v>1</v>
      </c>
      <c r="N2662" s="70"/>
      <c r="P2662" s="193">
        <f t="shared" ref="P2662:P2725" si="207">J2662/M2662</f>
        <v>1547.39</v>
      </c>
      <c r="Q2662" s="11"/>
      <c r="R2662" s="11"/>
      <c r="S2662" s="11"/>
      <c r="T2662" s="171">
        <f t="shared" ref="T2662:T2725" si="208">F2662/M2662</f>
        <v>6988</v>
      </c>
      <c r="U2662" s="11"/>
      <c r="V2662" s="11"/>
      <c r="W2662" s="11"/>
      <c r="Y2662" s="171">
        <v>1547.39</v>
      </c>
      <c r="Z2662" s="171">
        <f t="shared" si="205"/>
        <v>2879.01</v>
      </c>
      <c r="AA2662" s="172"/>
      <c r="AB2662" s="171">
        <f t="shared" si="206"/>
        <v>1546.38</v>
      </c>
      <c r="AC2662" s="171">
        <v>1822.44</v>
      </c>
      <c r="AD2662" s="171"/>
      <c r="AE2662" s="4"/>
      <c r="AF2662" s="4"/>
    </row>
    <row r="2663" spans="1:32">
      <c r="A2663" s="56"/>
      <c r="B2663" s="192"/>
      <c r="C2663" s="11" t="s">
        <v>394</v>
      </c>
      <c r="D2663" s="11"/>
      <c r="E2663" s="11" t="s">
        <v>431</v>
      </c>
      <c r="F2663" s="11">
        <v>517</v>
      </c>
      <c r="G2663" s="11"/>
      <c r="H2663" s="11">
        <f t="shared" si="204"/>
        <v>2</v>
      </c>
      <c r="I2663" s="11"/>
      <c r="J2663" s="204">
        <v>90.91</v>
      </c>
      <c r="K2663" s="11"/>
      <c r="M2663" s="11">
        <v>1</v>
      </c>
      <c r="N2663" s="70"/>
      <c r="P2663" s="193">
        <f t="shared" si="207"/>
        <v>90.91</v>
      </c>
      <c r="Q2663" s="11"/>
      <c r="R2663" s="11"/>
      <c r="S2663" s="11"/>
      <c r="T2663" s="171">
        <f t="shared" si="208"/>
        <v>517</v>
      </c>
      <c r="U2663" s="11"/>
      <c r="V2663" s="11"/>
      <c r="W2663" s="11"/>
      <c r="Y2663" s="171">
        <v>90.91</v>
      </c>
      <c r="Z2663" s="171">
        <f t="shared" si="205"/>
        <v>169.14</v>
      </c>
      <c r="AA2663" s="172"/>
      <c r="AB2663" s="171">
        <f t="shared" si="206"/>
        <v>90.85</v>
      </c>
      <c r="AC2663" s="171">
        <v>107.07</v>
      </c>
      <c r="AD2663" s="171"/>
      <c r="AE2663" s="4"/>
      <c r="AF2663" s="4"/>
    </row>
    <row r="2664" spans="1:32">
      <c r="A2664" s="56"/>
      <c r="B2664" s="192"/>
      <c r="C2664" s="11" t="s">
        <v>396</v>
      </c>
      <c r="D2664" s="11"/>
      <c r="E2664" s="11" t="s">
        <v>311</v>
      </c>
      <c r="F2664" s="11">
        <v>636</v>
      </c>
      <c r="G2664" s="11"/>
      <c r="H2664" s="11">
        <f t="shared" si="204"/>
        <v>2</v>
      </c>
      <c r="I2664" s="11"/>
      <c r="J2664" s="204">
        <v>130.65</v>
      </c>
      <c r="K2664" s="11"/>
      <c r="M2664" s="11">
        <v>2</v>
      </c>
      <c r="N2664" s="70"/>
      <c r="P2664" s="193">
        <f t="shared" si="207"/>
        <v>65.325000000000003</v>
      </c>
      <c r="Q2664" s="11"/>
      <c r="R2664" s="11"/>
      <c r="S2664" s="11"/>
      <c r="T2664" s="171">
        <f t="shared" si="208"/>
        <v>318</v>
      </c>
      <c r="U2664" s="11"/>
      <c r="V2664" s="11"/>
      <c r="W2664" s="11"/>
      <c r="Y2664" s="171">
        <v>130.65</v>
      </c>
      <c r="Z2664" s="171">
        <f t="shared" si="205"/>
        <v>243.08</v>
      </c>
      <c r="AA2664" s="172"/>
      <c r="AB2664" s="171">
        <f t="shared" si="206"/>
        <v>130.56</v>
      </c>
      <c r="AC2664" s="171">
        <v>153.87</v>
      </c>
      <c r="AD2664" s="171"/>
      <c r="AE2664" s="4"/>
      <c r="AF2664" s="4"/>
    </row>
    <row r="2665" spans="1:32">
      <c r="A2665" s="56"/>
      <c r="B2665" s="192"/>
      <c r="C2665" s="11" t="s">
        <v>396</v>
      </c>
      <c r="D2665" s="11"/>
      <c r="E2665" s="11" t="s">
        <v>309</v>
      </c>
      <c r="F2665" s="11">
        <v>3393368</v>
      </c>
      <c r="G2665" s="11"/>
      <c r="H2665" s="11">
        <f t="shared" si="204"/>
        <v>11163</v>
      </c>
      <c r="I2665" s="11"/>
      <c r="J2665" s="204">
        <v>311046.05000000028</v>
      </c>
      <c r="K2665" s="11"/>
      <c r="M2665" s="11">
        <v>539</v>
      </c>
      <c r="N2665" s="70"/>
      <c r="P2665" s="193">
        <f t="shared" si="207"/>
        <v>577.07987012987064</v>
      </c>
      <c r="Q2665" s="11"/>
      <c r="R2665" s="11"/>
      <c r="S2665" s="11"/>
      <c r="T2665" s="171">
        <f t="shared" si="208"/>
        <v>6295.6734693877552</v>
      </c>
      <c r="U2665" s="11"/>
      <c r="V2665" s="11"/>
      <c r="W2665" s="11"/>
      <c r="Y2665" s="171">
        <v>311046.05000000028</v>
      </c>
      <c r="Z2665" s="171">
        <f t="shared" si="205"/>
        <v>578718.71</v>
      </c>
      <c r="AA2665" s="172"/>
      <c r="AB2665" s="171">
        <f t="shared" si="206"/>
        <v>310843.68</v>
      </c>
      <c r="AC2665" s="171">
        <v>366334.7</v>
      </c>
      <c r="AD2665" s="171"/>
      <c r="AE2665" s="4"/>
      <c r="AF2665" s="4"/>
    </row>
    <row r="2666" spans="1:32">
      <c r="A2666" s="56"/>
      <c r="B2666" s="192"/>
      <c r="C2666" s="11" t="s">
        <v>598</v>
      </c>
      <c r="D2666" s="11"/>
      <c r="E2666" s="11" t="s">
        <v>241</v>
      </c>
      <c r="F2666" s="11">
        <v>526</v>
      </c>
      <c r="G2666" s="11"/>
      <c r="H2666" s="11">
        <f t="shared" si="204"/>
        <v>2</v>
      </c>
      <c r="I2666" s="11"/>
      <c r="J2666" s="204">
        <v>69.39</v>
      </c>
      <c r="K2666" s="11"/>
      <c r="M2666" s="11">
        <v>1</v>
      </c>
      <c r="N2666" s="70"/>
      <c r="P2666" s="193">
        <f t="shared" si="207"/>
        <v>69.39</v>
      </c>
      <c r="Q2666" s="11"/>
      <c r="R2666" s="11"/>
      <c r="S2666" s="11"/>
      <c r="T2666" s="171">
        <f t="shared" si="208"/>
        <v>526</v>
      </c>
      <c r="U2666" s="11"/>
      <c r="V2666" s="11"/>
      <c r="W2666" s="11"/>
      <c r="Y2666" s="171">
        <v>69.39</v>
      </c>
      <c r="Z2666" s="171">
        <f t="shared" si="205"/>
        <v>129.1</v>
      </c>
      <c r="AA2666" s="172"/>
      <c r="AB2666" s="171">
        <f t="shared" si="206"/>
        <v>69.34</v>
      </c>
      <c r="AC2666" s="171">
        <v>81.72</v>
      </c>
      <c r="AD2666" s="171"/>
      <c r="AE2666" s="4"/>
      <c r="AF2666" s="4"/>
    </row>
    <row r="2667" spans="1:32">
      <c r="A2667" s="56"/>
      <c r="B2667" s="192"/>
      <c r="C2667" s="11" t="s">
        <v>397</v>
      </c>
      <c r="D2667" s="11"/>
      <c r="E2667" s="11" t="s">
        <v>322</v>
      </c>
      <c r="F2667" s="11">
        <v>787618</v>
      </c>
      <c r="G2667" s="11"/>
      <c r="H2667" s="11">
        <f t="shared" si="204"/>
        <v>2591</v>
      </c>
      <c r="I2667" s="11"/>
      <c r="J2667" s="204">
        <v>94694.219999999972</v>
      </c>
      <c r="K2667" s="11"/>
      <c r="M2667" s="11">
        <v>238</v>
      </c>
      <c r="N2667" s="70"/>
      <c r="P2667" s="193">
        <f t="shared" si="207"/>
        <v>397.87487394957969</v>
      </c>
      <c r="Q2667" s="11"/>
      <c r="R2667" s="11"/>
      <c r="S2667" s="11"/>
      <c r="T2667" s="171">
        <f t="shared" si="208"/>
        <v>3309.3193277310925</v>
      </c>
      <c r="U2667" s="11"/>
      <c r="V2667" s="11"/>
      <c r="W2667" s="11"/>
      <c r="Y2667" s="171">
        <v>94694.219999999972</v>
      </c>
      <c r="Z2667" s="171">
        <f t="shared" si="205"/>
        <v>176183.94</v>
      </c>
      <c r="AA2667" s="172"/>
      <c r="AB2667" s="171">
        <f t="shared" si="206"/>
        <v>94632.61</v>
      </c>
      <c r="AC2667" s="171">
        <v>111526.18</v>
      </c>
      <c r="AD2667" s="171"/>
      <c r="AE2667" s="4"/>
      <c r="AF2667" s="4"/>
    </row>
    <row r="2668" spans="1:32">
      <c r="A2668" s="56"/>
      <c r="B2668" s="192"/>
      <c r="C2668" s="11" t="s">
        <v>398</v>
      </c>
      <c r="D2668" s="11"/>
      <c r="E2668" s="11" t="s">
        <v>68</v>
      </c>
      <c r="F2668" s="11">
        <v>34081</v>
      </c>
      <c r="G2668" s="11"/>
      <c r="H2668" s="11">
        <f t="shared" si="204"/>
        <v>112</v>
      </c>
      <c r="I2668" s="11"/>
      <c r="J2668" s="204">
        <v>7219.9699999999984</v>
      </c>
      <c r="K2668" s="11"/>
      <c r="M2668" s="11">
        <v>63</v>
      </c>
      <c r="N2668" s="70"/>
      <c r="P2668" s="193">
        <f t="shared" si="207"/>
        <v>114.60269841269839</v>
      </c>
      <c r="Q2668" s="11"/>
      <c r="R2668" s="11"/>
      <c r="S2668" s="11"/>
      <c r="T2668" s="171">
        <f t="shared" si="208"/>
        <v>540.96825396825398</v>
      </c>
      <c r="U2668" s="11"/>
      <c r="V2668" s="11"/>
      <c r="W2668" s="11"/>
      <c r="Y2668" s="171">
        <v>7219.9699999999984</v>
      </c>
      <c r="Z2668" s="171">
        <f t="shared" si="205"/>
        <v>13433.16</v>
      </c>
      <c r="AA2668" s="172"/>
      <c r="AB2668" s="171">
        <f t="shared" si="206"/>
        <v>7215.27</v>
      </c>
      <c r="AC2668" s="171">
        <v>8503.32</v>
      </c>
      <c r="AD2668" s="171"/>
      <c r="AE2668" s="4"/>
      <c r="AF2668" s="4"/>
    </row>
    <row r="2669" spans="1:32">
      <c r="A2669" s="56"/>
      <c r="B2669" s="192"/>
      <c r="C2669" s="11" t="s">
        <v>400</v>
      </c>
      <c r="D2669" s="11"/>
      <c r="E2669" s="11" t="s">
        <v>219</v>
      </c>
      <c r="F2669" s="11">
        <v>868</v>
      </c>
      <c r="G2669" s="11"/>
      <c r="H2669" s="11">
        <f t="shared" si="204"/>
        <v>3</v>
      </c>
      <c r="I2669" s="11"/>
      <c r="J2669" s="204">
        <v>192.31</v>
      </c>
      <c r="K2669" s="11"/>
      <c r="M2669" s="11">
        <v>1</v>
      </c>
      <c r="N2669" s="70"/>
      <c r="P2669" s="193">
        <f t="shared" si="207"/>
        <v>192.31</v>
      </c>
      <c r="Q2669" s="11"/>
      <c r="R2669" s="11"/>
      <c r="S2669" s="11"/>
      <c r="T2669" s="171">
        <f t="shared" si="208"/>
        <v>868</v>
      </c>
      <c r="U2669" s="11"/>
      <c r="V2669" s="11"/>
      <c r="W2669" s="11"/>
      <c r="Y2669" s="171">
        <v>192.31</v>
      </c>
      <c r="Z2669" s="171">
        <f t="shared" si="205"/>
        <v>357.8</v>
      </c>
      <c r="AA2669" s="172"/>
      <c r="AB2669" s="171">
        <f t="shared" si="206"/>
        <v>192.18</v>
      </c>
      <c r="AC2669" s="171">
        <v>226.49</v>
      </c>
      <c r="AD2669" s="171"/>
      <c r="AE2669" s="4"/>
      <c r="AF2669" s="4"/>
    </row>
    <row r="2670" spans="1:32">
      <c r="A2670" s="56"/>
      <c r="B2670" s="192"/>
      <c r="C2670" s="11" t="s">
        <v>400</v>
      </c>
      <c r="D2670" s="11"/>
      <c r="E2670" s="11" t="s">
        <v>75</v>
      </c>
      <c r="F2670" s="11">
        <v>1</v>
      </c>
      <c r="G2670" s="11"/>
      <c r="H2670" s="11">
        <f t="shared" si="204"/>
        <v>0</v>
      </c>
      <c r="I2670" s="11"/>
      <c r="J2670" s="204">
        <v>9.15</v>
      </c>
      <c r="K2670" s="11"/>
      <c r="M2670" s="11">
        <v>1</v>
      </c>
      <c r="N2670" s="70"/>
      <c r="P2670" s="193">
        <f t="shared" si="207"/>
        <v>9.15</v>
      </c>
      <c r="Q2670" s="11"/>
      <c r="R2670" s="11"/>
      <c r="S2670" s="11"/>
      <c r="T2670" s="171">
        <f t="shared" si="208"/>
        <v>1</v>
      </c>
      <c r="U2670" s="11"/>
      <c r="V2670" s="11"/>
      <c r="W2670" s="11"/>
      <c r="Y2670" s="171">
        <v>9.15</v>
      </c>
      <c r="Z2670" s="171">
        <f t="shared" si="205"/>
        <v>17.02</v>
      </c>
      <c r="AA2670" s="172"/>
      <c r="AB2670" s="171">
        <f t="shared" si="206"/>
        <v>9.14</v>
      </c>
      <c r="AC2670" s="171">
        <v>10.78</v>
      </c>
      <c r="AD2670" s="171"/>
      <c r="AE2670" s="4"/>
      <c r="AF2670" s="4"/>
    </row>
    <row r="2671" spans="1:32">
      <c r="A2671" s="56"/>
      <c r="B2671" s="192"/>
      <c r="C2671" s="11" t="s">
        <v>400</v>
      </c>
      <c r="D2671" s="11"/>
      <c r="E2671" s="11" t="s">
        <v>98</v>
      </c>
      <c r="F2671" s="11">
        <v>740591</v>
      </c>
      <c r="G2671" s="11"/>
      <c r="H2671" s="11">
        <f t="shared" si="204"/>
        <v>2436</v>
      </c>
      <c r="I2671" s="11"/>
      <c r="J2671" s="204">
        <v>68354.710000000006</v>
      </c>
      <c r="K2671" s="11"/>
      <c r="M2671" s="11">
        <v>170</v>
      </c>
      <c r="N2671" s="70"/>
      <c r="P2671" s="193">
        <f t="shared" si="207"/>
        <v>402.08652941176473</v>
      </c>
      <c r="Q2671" s="11"/>
      <c r="R2671" s="11"/>
      <c r="S2671" s="11"/>
      <c r="T2671" s="171">
        <f t="shared" si="208"/>
        <v>4356.4176470588236</v>
      </c>
      <c r="U2671" s="11"/>
      <c r="V2671" s="11"/>
      <c r="W2671" s="11"/>
      <c r="Y2671" s="171">
        <v>68354.710000000006</v>
      </c>
      <c r="Z2671" s="171">
        <f t="shared" si="205"/>
        <v>127177.79</v>
      </c>
      <c r="AA2671" s="172"/>
      <c r="AB2671" s="171">
        <f t="shared" si="206"/>
        <v>68310.240000000005</v>
      </c>
      <c r="AC2671" s="171">
        <v>80504.81</v>
      </c>
      <c r="AD2671" s="171"/>
      <c r="AE2671" s="4"/>
      <c r="AF2671" s="4"/>
    </row>
    <row r="2672" spans="1:32">
      <c r="A2672" s="56"/>
      <c r="B2672" s="192"/>
      <c r="C2672" s="11" t="s">
        <v>599</v>
      </c>
      <c r="D2672" s="11"/>
      <c r="E2672" s="11" t="s">
        <v>96</v>
      </c>
      <c r="F2672" s="11">
        <v>372</v>
      </c>
      <c r="G2672" s="11"/>
      <c r="H2672" s="11">
        <f t="shared" si="204"/>
        <v>1</v>
      </c>
      <c r="I2672" s="11"/>
      <c r="J2672" s="204">
        <v>38.299999999999997</v>
      </c>
      <c r="K2672" s="11"/>
      <c r="M2672" s="11">
        <v>1</v>
      </c>
      <c r="N2672" s="70"/>
      <c r="P2672" s="193">
        <f t="shared" si="207"/>
        <v>38.299999999999997</v>
      </c>
      <c r="Q2672" s="11"/>
      <c r="R2672" s="11"/>
      <c r="S2672" s="11"/>
      <c r="T2672" s="171">
        <f t="shared" si="208"/>
        <v>372</v>
      </c>
      <c r="U2672" s="11"/>
      <c r="V2672" s="11"/>
      <c r="W2672" s="11"/>
      <c r="Y2672" s="171">
        <v>38.299999999999997</v>
      </c>
      <c r="Z2672" s="171">
        <f t="shared" si="205"/>
        <v>71.260000000000005</v>
      </c>
      <c r="AA2672" s="172"/>
      <c r="AB2672" s="171">
        <f t="shared" si="206"/>
        <v>38.28</v>
      </c>
      <c r="AC2672" s="171">
        <v>45.11</v>
      </c>
      <c r="AD2672" s="171"/>
      <c r="AE2672" s="4"/>
      <c r="AF2672" s="4"/>
    </row>
    <row r="2673" spans="1:32">
      <c r="A2673" s="56"/>
      <c r="B2673" s="192"/>
      <c r="C2673" s="11" t="s">
        <v>401</v>
      </c>
      <c r="D2673" s="11"/>
      <c r="E2673" s="11" t="s">
        <v>272</v>
      </c>
      <c r="F2673" s="11">
        <v>898202</v>
      </c>
      <c r="G2673" s="11"/>
      <c r="H2673" s="11">
        <f t="shared" si="204"/>
        <v>2955</v>
      </c>
      <c r="I2673" s="11"/>
      <c r="J2673" s="204">
        <v>101523.95999999996</v>
      </c>
      <c r="K2673" s="11"/>
      <c r="M2673" s="11">
        <v>299</v>
      </c>
      <c r="N2673" s="70"/>
      <c r="P2673" s="193">
        <f t="shared" si="207"/>
        <v>339.54501672240792</v>
      </c>
      <c r="Q2673" s="11"/>
      <c r="R2673" s="11"/>
      <c r="S2673" s="11"/>
      <c r="T2673" s="171">
        <f t="shared" si="208"/>
        <v>3004.0200668896323</v>
      </c>
      <c r="U2673" s="11"/>
      <c r="V2673" s="11"/>
      <c r="W2673" s="11"/>
      <c r="Y2673" s="171">
        <v>101523.95999999996</v>
      </c>
      <c r="Z2673" s="171">
        <f t="shared" si="205"/>
        <v>188891.05</v>
      </c>
      <c r="AA2673" s="172"/>
      <c r="AB2673" s="171">
        <f t="shared" si="206"/>
        <v>101457.91</v>
      </c>
      <c r="AC2673" s="171">
        <v>119569.92</v>
      </c>
      <c r="AD2673" s="171"/>
      <c r="AE2673" s="4"/>
      <c r="AF2673" s="4"/>
    </row>
    <row r="2674" spans="1:32">
      <c r="A2674" s="56"/>
      <c r="B2674" s="192"/>
      <c r="C2674" s="11" t="s">
        <v>402</v>
      </c>
      <c r="D2674" s="11"/>
      <c r="E2674" s="11" t="s">
        <v>280</v>
      </c>
      <c r="F2674" s="11">
        <v>159623</v>
      </c>
      <c r="G2674" s="11"/>
      <c r="H2674" s="11">
        <f t="shared" si="204"/>
        <v>525</v>
      </c>
      <c r="I2674" s="11"/>
      <c r="J2674" s="204">
        <v>11334.869999999999</v>
      </c>
      <c r="K2674" s="11"/>
      <c r="M2674" s="11">
        <v>38</v>
      </c>
      <c r="N2674" s="70"/>
      <c r="P2674" s="193">
        <f t="shared" si="207"/>
        <v>298.28605263157891</v>
      </c>
      <c r="Q2674" s="11"/>
      <c r="R2674" s="11"/>
      <c r="S2674" s="11"/>
      <c r="T2674" s="171">
        <f t="shared" si="208"/>
        <v>4200.605263157895</v>
      </c>
      <c r="U2674" s="11"/>
      <c r="V2674" s="11"/>
      <c r="W2674" s="11"/>
      <c r="Y2674" s="171">
        <v>11334.869999999999</v>
      </c>
      <c r="Z2674" s="171">
        <f t="shared" si="205"/>
        <v>21089.16</v>
      </c>
      <c r="AA2674" s="172"/>
      <c r="AB2674" s="171">
        <f t="shared" si="206"/>
        <v>11327.5</v>
      </c>
      <c r="AC2674" s="171">
        <v>13349.65</v>
      </c>
      <c r="AD2674" s="171"/>
      <c r="AE2674" s="4"/>
      <c r="AF2674" s="4"/>
    </row>
    <row r="2675" spans="1:32">
      <c r="A2675" s="56"/>
      <c r="B2675" s="192"/>
      <c r="C2675" s="11" t="s">
        <v>403</v>
      </c>
      <c r="D2675" s="11"/>
      <c r="E2675" s="11" t="s">
        <v>141</v>
      </c>
      <c r="F2675" s="11"/>
      <c r="G2675" s="11"/>
      <c r="H2675" s="11">
        <f t="shared" si="204"/>
        <v>0</v>
      </c>
      <c r="I2675" s="11"/>
      <c r="J2675" s="204">
        <v>9.02</v>
      </c>
      <c r="K2675" s="11"/>
      <c r="M2675" s="11">
        <v>1</v>
      </c>
      <c r="N2675" s="70"/>
      <c r="P2675" s="193">
        <f t="shared" si="207"/>
        <v>9.02</v>
      </c>
      <c r="Q2675" s="11"/>
      <c r="R2675" s="11"/>
      <c r="S2675" s="11"/>
      <c r="T2675" s="171">
        <f t="shared" si="208"/>
        <v>0</v>
      </c>
      <c r="U2675" s="11"/>
      <c r="V2675" s="11"/>
      <c r="W2675" s="11"/>
      <c r="Y2675" s="171">
        <v>9.02</v>
      </c>
      <c r="Z2675" s="171">
        <f t="shared" si="205"/>
        <v>16.78</v>
      </c>
      <c r="AA2675" s="172"/>
      <c r="AB2675" s="171">
        <f t="shared" si="206"/>
        <v>9.01</v>
      </c>
      <c r="AC2675" s="171">
        <v>10.62</v>
      </c>
      <c r="AD2675" s="171"/>
      <c r="AE2675" s="4"/>
      <c r="AF2675" s="4"/>
    </row>
    <row r="2676" spans="1:32">
      <c r="A2676" s="56"/>
      <c r="B2676" s="192"/>
      <c r="C2676" s="11" t="s">
        <v>403</v>
      </c>
      <c r="D2676" s="11"/>
      <c r="E2676" s="11" t="s">
        <v>405</v>
      </c>
      <c r="F2676" s="11">
        <v>150975</v>
      </c>
      <c r="G2676" s="11"/>
      <c r="H2676" s="11">
        <f t="shared" si="204"/>
        <v>497</v>
      </c>
      <c r="I2676" s="11"/>
      <c r="J2676" s="204">
        <v>12336.660000000003</v>
      </c>
      <c r="K2676" s="11"/>
      <c r="M2676" s="11">
        <v>68</v>
      </c>
      <c r="N2676" s="70"/>
      <c r="P2676" s="193">
        <f t="shared" si="207"/>
        <v>181.42147058823534</v>
      </c>
      <c r="Q2676" s="11"/>
      <c r="R2676" s="11"/>
      <c r="S2676" s="11"/>
      <c r="T2676" s="171">
        <f t="shared" si="208"/>
        <v>2220.2205882352941</v>
      </c>
      <c r="U2676" s="11"/>
      <c r="V2676" s="11"/>
      <c r="W2676" s="11"/>
      <c r="Y2676" s="171">
        <v>12336.660000000003</v>
      </c>
      <c r="Z2676" s="171">
        <f t="shared" si="205"/>
        <v>22953.05</v>
      </c>
      <c r="AA2676" s="172"/>
      <c r="AB2676" s="171">
        <f t="shared" si="206"/>
        <v>12328.63</v>
      </c>
      <c r="AC2676" s="171">
        <v>14529.51</v>
      </c>
      <c r="AD2676" s="171"/>
      <c r="AE2676" s="4"/>
      <c r="AF2676" s="4"/>
    </row>
    <row r="2677" spans="1:32">
      <c r="A2677" s="56"/>
      <c r="B2677" s="192"/>
      <c r="C2677" s="11" t="s">
        <v>406</v>
      </c>
      <c r="D2677" s="11"/>
      <c r="E2677" s="11" t="s">
        <v>407</v>
      </c>
      <c r="F2677" s="11">
        <v>845636</v>
      </c>
      <c r="G2677" s="11"/>
      <c r="H2677" s="11">
        <f t="shared" si="204"/>
        <v>2782</v>
      </c>
      <c r="I2677" s="11"/>
      <c r="J2677" s="204">
        <v>49809.019999999982</v>
      </c>
      <c r="K2677" s="11"/>
      <c r="M2677" s="11">
        <v>77</v>
      </c>
      <c r="N2677" s="70"/>
      <c r="P2677" s="193">
        <f t="shared" si="207"/>
        <v>646.87038961038934</v>
      </c>
      <c r="Q2677" s="11"/>
      <c r="R2677" s="11"/>
      <c r="S2677" s="11"/>
      <c r="T2677" s="171">
        <f t="shared" si="208"/>
        <v>10982.285714285714</v>
      </c>
      <c r="U2677" s="11"/>
      <c r="V2677" s="11"/>
      <c r="W2677" s="11"/>
      <c r="Y2677" s="171">
        <v>49809.019999999982</v>
      </c>
      <c r="Z2677" s="171">
        <f t="shared" si="205"/>
        <v>92672.49</v>
      </c>
      <c r="AA2677" s="172"/>
      <c r="AB2677" s="171">
        <f t="shared" si="206"/>
        <v>49776.61</v>
      </c>
      <c r="AC2677" s="171">
        <v>58662.61</v>
      </c>
      <c r="AD2677" s="171"/>
      <c r="AE2677" s="4"/>
      <c r="AF2677" s="4"/>
    </row>
    <row r="2678" spans="1:32">
      <c r="A2678" s="56"/>
      <c r="B2678" s="192"/>
      <c r="C2678" s="11" t="s">
        <v>408</v>
      </c>
      <c r="D2678" s="11"/>
      <c r="E2678" s="11" t="s">
        <v>93</v>
      </c>
      <c r="F2678" s="11">
        <v>35058</v>
      </c>
      <c r="G2678" s="11"/>
      <c r="H2678" s="11">
        <f t="shared" si="204"/>
        <v>115</v>
      </c>
      <c r="I2678" s="11"/>
      <c r="J2678" s="204">
        <v>5604.3700000000017</v>
      </c>
      <c r="K2678" s="11"/>
      <c r="M2678" s="11">
        <v>37</v>
      </c>
      <c r="N2678" s="70"/>
      <c r="P2678" s="193">
        <f t="shared" si="207"/>
        <v>151.4694594594595</v>
      </c>
      <c r="Q2678" s="11"/>
      <c r="R2678" s="11"/>
      <c r="S2678" s="11"/>
      <c r="T2678" s="171">
        <f t="shared" si="208"/>
        <v>947.51351351351354</v>
      </c>
      <c r="U2678" s="11"/>
      <c r="V2678" s="11"/>
      <c r="W2678" s="11"/>
      <c r="Y2678" s="171">
        <v>5604.3700000000017</v>
      </c>
      <c r="Z2678" s="171">
        <f t="shared" si="205"/>
        <v>10427.25</v>
      </c>
      <c r="AA2678" s="172"/>
      <c r="AB2678" s="171">
        <f t="shared" si="206"/>
        <v>5600.72</v>
      </c>
      <c r="AC2678" s="171">
        <v>6600.55</v>
      </c>
      <c r="AD2678" s="171"/>
      <c r="AE2678" s="4"/>
      <c r="AF2678" s="4"/>
    </row>
    <row r="2679" spans="1:32">
      <c r="A2679" s="56"/>
      <c r="B2679" s="192"/>
      <c r="C2679" s="11" t="s">
        <v>409</v>
      </c>
      <c r="D2679" s="11"/>
      <c r="E2679" s="11" t="s">
        <v>93</v>
      </c>
      <c r="F2679" s="11">
        <v>51939</v>
      </c>
      <c r="G2679" s="11"/>
      <c r="H2679" s="11">
        <f t="shared" si="204"/>
        <v>171</v>
      </c>
      <c r="I2679" s="11"/>
      <c r="J2679" s="204">
        <v>5019.49</v>
      </c>
      <c r="K2679" s="11"/>
      <c r="M2679" s="11">
        <v>18</v>
      </c>
      <c r="N2679" s="70"/>
      <c r="P2679" s="193">
        <f t="shared" si="207"/>
        <v>278.86055555555555</v>
      </c>
      <c r="Q2679" s="11"/>
      <c r="R2679" s="11"/>
      <c r="S2679" s="11"/>
      <c r="T2679" s="171">
        <f t="shared" si="208"/>
        <v>2885.5</v>
      </c>
      <c r="U2679" s="11"/>
      <c r="V2679" s="11"/>
      <c r="W2679" s="11"/>
      <c r="Y2679" s="171">
        <v>5019.49</v>
      </c>
      <c r="Z2679" s="171">
        <f t="shared" si="205"/>
        <v>9339.0400000000009</v>
      </c>
      <c r="AA2679" s="172"/>
      <c r="AB2679" s="171">
        <f t="shared" si="206"/>
        <v>5016.22</v>
      </c>
      <c r="AC2679" s="171">
        <v>5911.71</v>
      </c>
      <c r="AD2679" s="171"/>
      <c r="AE2679" s="4"/>
      <c r="AF2679" s="4"/>
    </row>
    <row r="2680" spans="1:32">
      <c r="A2680" s="56"/>
      <c r="B2680" s="192"/>
      <c r="C2680" s="11" t="s">
        <v>410</v>
      </c>
      <c r="D2680" s="11"/>
      <c r="E2680" s="11" t="s">
        <v>53</v>
      </c>
      <c r="F2680" s="11">
        <v>1301517</v>
      </c>
      <c r="G2680" s="11"/>
      <c r="H2680" s="11">
        <f t="shared" si="204"/>
        <v>4282</v>
      </c>
      <c r="I2680" s="11"/>
      <c r="J2680" s="204">
        <v>128587.05000000009</v>
      </c>
      <c r="K2680" s="11"/>
      <c r="M2680" s="11">
        <v>195</v>
      </c>
      <c r="N2680" s="70"/>
      <c r="P2680" s="193">
        <f t="shared" si="207"/>
        <v>659.42076923076968</v>
      </c>
      <c r="Q2680" s="11"/>
      <c r="R2680" s="11"/>
      <c r="S2680" s="11"/>
      <c r="T2680" s="171">
        <f t="shared" si="208"/>
        <v>6674.4461538461537</v>
      </c>
      <c r="U2680" s="11"/>
      <c r="V2680" s="11"/>
      <c r="W2680" s="11"/>
      <c r="Y2680" s="171">
        <v>128587.05000000009</v>
      </c>
      <c r="Z2680" s="171">
        <f t="shared" si="205"/>
        <v>239243.46</v>
      </c>
      <c r="AA2680" s="172"/>
      <c r="AB2680" s="171">
        <f t="shared" si="206"/>
        <v>128503.39</v>
      </c>
      <c r="AC2680" s="171">
        <v>151443.49</v>
      </c>
      <c r="AD2680" s="171"/>
      <c r="AE2680" s="4"/>
      <c r="AF2680" s="4"/>
    </row>
    <row r="2681" spans="1:32">
      <c r="A2681" s="56"/>
      <c r="B2681" s="192"/>
      <c r="C2681" s="11" t="s">
        <v>410</v>
      </c>
      <c r="D2681" s="11"/>
      <c r="E2681" s="11" t="s">
        <v>154</v>
      </c>
      <c r="F2681" s="11">
        <v>447</v>
      </c>
      <c r="G2681" s="11"/>
      <c r="H2681" s="11">
        <f t="shared" si="204"/>
        <v>1</v>
      </c>
      <c r="I2681" s="11"/>
      <c r="J2681" s="204">
        <v>63.64</v>
      </c>
      <c r="K2681" s="11"/>
      <c r="M2681" s="11">
        <v>1</v>
      </c>
      <c r="N2681" s="70"/>
      <c r="P2681" s="193">
        <f t="shared" si="207"/>
        <v>63.64</v>
      </c>
      <c r="Q2681" s="11"/>
      <c r="R2681" s="11"/>
      <c r="S2681" s="11"/>
      <c r="T2681" s="171">
        <f t="shared" si="208"/>
        <v>447</v>
      </c>
      <c r="U2681" s="11"/>
      <c r="V2681" s="11"/>
      <c r="W2681" s="11"/>
      <c r="Y2681" s="171">
        <v>63.64</v>
      </c>
      <c r="Z2681" s="171">
        <f t="shared" si="205"/>
        <v>118.41</v>
      </c>
      <c r="AA2681" s="172"/>
      <c r="AB2681" s="171">
        <f t="shared" si="206"/>
        <v>63.6</v>
      </c>
      <c r="AC2681" s="171">
        <v>74.95</v>
      </c>
      <c r="AD2681" s="171"/>
      <c r="AE2681" s="4"/>
      <c r="AF2681" s="4"/>
    </row>
    <row r="2682" spans="1:32">
      <c r="A2682" s="56"/>
      <c r="B2682" s="192"/>
      <c r="C2682" s="11" t="s">
        <v>412</v>
      </c>
      <c r="D2682" s="11"/>
      <c r="E2682" s="11" t="s">
        <v>154</v>
      </c>
      <c r="F2682" s="11">
        <v>2506855</v>
      </c>
      <c r="G2682" s="11"/>
      <c r="H2682" s="11">
        <f t="shared" si="204"/>
        <v>8247</v>
      </c>
      <c r="I2682" s="11"/>
      <c r="J2682" s="204">
        <v>332611.43000000034</v>
      </c>
      <c r="K2682" s="11"/>
      <c r="M2682" s="11">
        <v>948</v>
      </c>
      <c r="N2682" s="70"/>
      <c r="P2682" s="193">
        <f t="shared" si="207"/>
        <v>350.85593881856579</v>
      </c>
      <c r="Q2682" s="11"/>
      <c r="R2682" s="11"/>
      <c r="S2682" s="11"/>
      <c r="T2682" s="171">
        <f t="shared" si="208"/>
        <v>2644.3618143459917</v>
      </c>
      <c r="U2682" s="11"/>
      <c r="V2682" s="11"/>
      <c r="W2682" s="11"/>
      <c r="Y2682" s="171">
        <v>332611.43000000034</v>
      </c>
      <c r="Z2682" s="171">
        <f t="shared" si="205"/>
        <v>618842.31999999995</v>
      </c>
      <c r="AA2682" s="172"/>
      <c r="AB2682" s="171">
        <f t="shared" si="206"/>
        <v>332395.02</v>
      </c>
      <c r="AC2682" s="171">
        <v>391733.35</v>
      </c>
      <c r="AD2682" s="171"/>
      <c r="AE2682" s="4"/>
      <c r="AF2682" s="4"/>
    </row>
    <row r="2683" spans="1:32">
      <c r="A2683" s="56"/>
      <c r="B2683" s="192"/>
      <c r="C2683" s="11" t="s">
        <v>414</v>
      </c>
      <c r="D2683" s="11"/>
      <c r="E2683" s="11" t="s">
        <v>415</v>
      </c>
      <c r="F2683" s="11">
        <v>2752753</v>
      </c>
      <c r="G2683" s="11"/>
      <c r="H2683" s="11">
        <f t="shared" si="204"/>
        <v>9056</v>
      </c>
      <c r="I2683" s="11"/>
      <c r="J2683" s="204">
        <v>328050.82000000036</v>
      </c>
      <c r="K2683" s="11"/>
      <c r="M2683" s="11">
        <v>790</v>
      </c>
      <c r="N2683" s="70"/>
      <c r="P2683" s="193">
        <f t="shared" si="207"/>
        <v>415.254202531646</v>
      </c>
      <c r="Q2683" s="11"/>
      <c r="R2683" s="11"/>
      <c r="S2683" s="11"/>
      <c r="T2683" s="171">
        <f t="shared" si="208"/>
        <v>3484.4974683544306</v>
      </c>
      <c r="U2683" s="11"/>
      <c r="V2683" s="11"/>
      <c r="W2683" s="11"/>
      <c r="Y2683" s="171">
        <v>328050.82000000036</v>
      </c>
      <c r="Z2683" s="171">
        <f t="shared" si="205"/>
        <v>610357.05000000005</v>
      </c>
      <c r="AA2683" s="172"/>
      <c r="AB2683" s="171">
        <f t="shared" si="206"/>
        <v>327837.38</v>
      </c>
      <c r="AC2683" s="171">
        <v>386362.08</v>
      </c>
      <c r="AD2683" s="171"/>
      <c r="AE2683" s="4"/>
      <c r="AF2683" s="4"/>
    </row>
    <row r="2684" spans="1:32">
      <c r="A2684" s="56"/>
      <c r="B2684" s="192"/>
      <c r="C2684" s="11" t="s">
        <v>416</v>
      </c>
      <c r="D2684" s="11"/>
      <c r="E2684" s="11" t="s">
        <v>79</v>
      </c>
      <c r="F2684" s="11">
        <v>156758</v>
      </c>
      <c r="G2684" s="11"/>
      <c r="H2684" s="11">
        <f t="shared" si="204"/>
        <v>516</v>
      </c>
      <c r="I2684" s="11"/>
      <c r="J2684" s="204">
        <v>7596.34</v>
      </c>
      <c r="K2684" s="11"/>
      <c r="M2684" s="11">
        <v>6</v>
      </c>
      <c r="N2684" s="70"/>
      <c r="P2684" s="193">
        <f t="shared" si="207"/>
        <v>1266.0566666666666</v>
      </c>
      <c r="Q2684" s="11"/>
      <c r="R2684" s="11"/>
      <c r="S2684" s="11"/>
      <c r="T2684" s="171">
        <f t="shared" si="208"/>
        <v>26126.333333333332</v>
      </c>
      <c r="U2684" s="11"/>
      <c r="V2684" s="11"/>
      <c r="W2684" s="11"/>
      <c r="Y2684" s="171">
        <v>7596.34</v>
      </c>
      <c r="Z2684" s="171">
        <f t="shared" si="205"/>
        <v>14133.42</v>
      </c>
      <c r="AA2684" s="172"/>
      <c r="AB2684" s="171">
        <f t="shared" si="206"/>
        <v>7591.4</v>
      </c>
      <c r="AC2684" s="171">
        <v>8946.59</v>
      </c>
      <c r="AD2684" s="171"/>
      <c r="AE2684" s="4"/>
      <c r="AF2684" s="4"/>
    </row>
    <row r="2685" spans="1:32">
      <c r="A2685" s="56"/>
      <c r="B2685" s="192"/>
      <c r="C2685" s="11" t="s">
        <v>417</v>
      </c>
      <c r="D2685" s="11"/>
      <c r="E2685" s="11" t="s">
        <v>151</v>
      </c>
      <c r="F2685" s="11"/>
      <c r="G2685" s="11"/>
      <c r="H2685" s="11">
        <f t="shared" si="204"/>
        <v>0</v>
      </c>
      <c r="I2685" s="11"/>
      <c r="J2685" s="204">
        <v>9.0299999999999994</v>
      </c>
      <c r="K2685" s="11"/>
      <c r="M2685" s="11">
        <v>1</v>
      </c>
      <c r="N2685" s="70"/>
      <c r="P2685" s="193">
        <f t="shared" si="207"/>
        <v>9.0299999999999994</v>
      </c>
      <c r="Q2685" s="11"/>
      <c r="R2685" s="11"/>
      <c r="S2685" s="11"/>
      <c r="T2685" s="171">
        <f t="shared" si="208"/>
        <v>0</v>
      </c>
      <c r="U2685" s="11"/>
      <c r="V2685" s="11"/>
      <c r="W2685" s="11"/>
      <c r="Y2685" s="171">
        <v>9.0299999999999994</v>
      </c>
      <c r="Z2685" s="171">
        <f t="shared" si="205"/>
        <v>16.8</v>
      </c>
      <c r="AA2685" s="172"/>
      <c r="AB2685" s="171">
        <f t="shared" si="206"/>
        <v>9.02</v>
      </c>
      <c r="AC2685" s="171">
        <v>10.64</v>
      </c>
      <c r="AD2685" s="171"/>
      <c r="AE2685" s="4"/>
      <c r="AF2685" s="4"/>
    </row>
    <row r="2686" spans="1:32">
      <c r="A2686" s="56"/>
      <c r="B2686" s="192"/>
      <c r="C2686" s="11" t="s">
        <v>418</v>
      </c>
      <c r="D2686" s="11"/>
      <c r="E2686" s="11" t="s">
        <v>94</v>
      </c>
      <c r="F2686" s="11">
        <v>68203</v>
      </c>
      <c r="G2686" s="11"/>
      <c r="H2686" s="11">
        <f t="shared" si="204"/>
        <v>224</v>
      </c>
      <c r="I2686" s="11"/>
      <c r="J2686" s="204">
        <v>6733.3999999999987</v>
      </c>
      <c r="K2686" s="11"/>
      <c r="M2686" s="11">
        <v>19</v>
      </c>
      <c r="N2686" s="70"/>
      <c r="P2686" s="193">
        <f t="shared" si="207"/>
        <v>354.38947368421049</v>
      </c>
      <c r="Q2686" s="11"/>
      <c r="R2686" s="11"/>
      <c r="S2686" s="11"/>
      <c r="T2686" s="171">
        <f t="shared" si="208"/>
        <v>3589.6315789473683</v>
      </c>
      <c r="U2686" s="11"/>
      <c r="V2686" s="11"/>
      <c r="W2686" s="11"/>
      <c r="Y2686" s="171">
        <v>6733.3999999999987</v>
      </c>
      <c r="Z2686" s="171">
        <f t="shared" si="205"/>
        <v>12527.87</v>
      </c>
      <c r="AA2686" s="172"/>
      <c r="AB2686" s="171">
        <f t="shared" si="206"/>
        <v>6729.02</v>
      </c>
      <c r="AC2686" s="171">
        <v>7930.27</v>
      </c>
      <c r="AD2686" s="171"/>
      <c r="AE2686" s="4"/>
      <c r="AF2686" s="4"/>
    </row>
    <row r="2687" spans="1:32">
      <c r="A2687" s="56"/>
      <c r="B2687" s="192"/>
      <c r="C2687" s="11" t="s">
        <v>419</v>
      </c>
      <c r="D2687" s="11"/>
      <c r="E2687" s="11" t="s">
        <v>374</v>
      </c>
      <c r="F2687" s="11">
        <v>3951669</v>
      </c>
      <c r="G2687" s="11"/>
      <c r="H2687" s="11">
        <f t="shared" si="204"/>
        <v>13000</v>
      </c>
      <c r="I2687" s="11"/>
      <c r="J2687" s="204">
        <v>441186.50000000041</v>
      </c>
      <c r="K2687" s="11"/>
      <c r="M2687" s="11">
        <v>1847</v>
      </c>
      <c r="N2687" s="70"/>
      <c r="P2687" s="193">
        <f t="shared" si="207"/>
        <v>238.8665403356797</v>
      </c>
      <c r="Q2687" s="11"/>
      <c r="R2687" s="11"/>
      <c r="S2687" s="11"/>
      <c r="T2687" s="171">
        <f t="shared" si="208"/>
        <v>2139.5067677314564</v>
      </c>
      <c r="U2687" s="11"/>
      <c r="V2687" s="11"/>
      <c r="W2687" s="11"/>
      <c r="Y2687" s="171">
        <v>441186.50000000041</v>
      </c>
      <c r="Z2687" s="171">
        <f t="shared" si="205"/>
        <v>820852.36</v>
      </c>
      <c r="AA2687" s="172"/>
      <c r="AB2687" s="171">
        <f t="shared" si="206"/>
        <v>440899.45</v>
      </c>
      <c r="AC2687" s="171">
        <v>519607.71</v>
      </c>
      <c r="AD2687" s="171"/>
      <c r="AE2687" s="4"/>
      <c r="AF2687" s="4"/>
    </row>
    <row r="2688" spans="1:32">
      <c r="A2688" s="56"/>
      <c r="B2688" s="192"/>
      <c r="C2688" s="11" t="s">
        <v>421</v>
      </c>
      <c r="D2688" s="11"/>
      <c r="E2688" s="11" t="s">
        <v>296</v>
      </c>
      <c r="F2688" s="11">
        <v>911710</v>
      </c>
      <c r="G2688" s="11"/>
      <c r="H2688" s="11">
        <f t="shared" si="204"/>
        <v>2999</v>
      </c>
      <c r="I2688" s="11"/>
      <c r="J2688" s="204">
        <v>153228.63999999984</v>
      </c>
      <c r="K2688" s="11"/>
      <c r="M2688" s="11">
        <v>601</v>
      </c>
      <c r="N2688" s="70"/>
      <c r="P2688" s="193">
        <f t="shared" si="207"/>
        <v>254.95613976705465</v>
      </c>
      <c r="Q2688" s="11"/>
      <c r="R2688" s="11"/>
      <c r="S2688" s="11"/>
      <c r="T2688" s="171">
        <f t="shared" si="208"/>
        <v>1516.9883527454242</v>
      </c>
      <c r="U2688" s="11"/>
      <c r="V2688" s="11"/>
      <c r="W2688" s="11"/>
      <c r="Y2688" s="171">
        <v>153228.63999999984</v>
      </c>
      <c r="Z2688" s="171">
        <f t="shared" si="205"/>
        <v>285090.52</v>
      </c>
      <c r="AA2688" s="172"/>
      <c r="AB2688" s="171">
        <f t="shared" si="206"/>
        <v>153128.95000000001</v>
      </c>
      <c r="AC2688" s="171">
        <v>180465.14</v>
      </c>
      <c r="AD2688" s="171"/>
      <c r="AE2688" s="4"/>
      <c r="AF2688" s="4"/>
    </row>
    <row r="2689" spans="1:32">
      <c r="A2689" s="56"/>
      <c r="B2689" s="192"/>
      <c r="C2689" s="11" t="s">
        <v>422</v>
      </c>
      <c r="D2689" s="11"/>
      <c r="E2689" s="11" t="s">
        <v>277</v>
      </c>
      <c r="F2689" s="11">
        <v>174446</v>
      </c>
      <c r="G2689" s="11"/>
      <c r="H2689" s="11">
        <f t="shared" si="204"/>
        <v>574</v>
      </c>
      <c r="I2689" s="11"/>
      <c r="J2689" s="204">
        <v>27335.85</v>
      </c>
      <c r="K2689" s="11"/>
      <c r="M2689" s="11">
        <v>87</v>
      </c>
      <c r="N2689" s="70"/>
      <c r="P2689" s="193">
        <f t="shared" si="207"/>
        <v>314.20517241379309</v>
      </c>
      <c r="Q2689" s="11"/>
      <c r="R2689" s="11"/>
      <c r="S2689" s="11"/>
      <c r="T2689" s="171">
        <f t="shared" si="208"/>
        <v>2005.1264367816093</v>
      </c>
      <c r="U2689" s="11"/>
      <c r="V2689" s="11"/>
      <c r="W2689" s="11"/>
      <c r="Y2689" s="171">
        <v>27335.85</v>
      </c>
      <c r="Z2689" s="171">
        <f t="shared" si="205"/>
        <v>50859.89</v>
      </c>
      <c r="AA2689" s="172"/>
      <c r="AB2689" s="171">
        <f t="shared" si="206"/>
        <v>27318.06</v>
      </c>
      <c r="AC2689" s="171">
        <v>32194.82</v>
      </c>
      <c r="AD2689" s="171"/>
      <c r="AE2689" s="4"/>
      <c r="AF2689" s="4"/>
    </row>
    <row r="2690" spans="1:32">
      <c r="A2690" s="56"/>
      <c r="B2690" s="192"/>
      <c r="C2690" s="11" t="s">
        <v>423</v>
      </c>
      <c r="D2690" s="11"/>
      <c r="E2690" s="11" t="s">
        <v>59</v>
      </c>
      <c r="F2690" s="11">
        <v>5955</v>
      </c>
      <c r="G2690" s="11"/>
      <c r="H2690" s="11">
        <f t="shared" si="204"/>
        <v>20</v>
      </c>
      <c r="I2690" s="11"/>
      <c r="J2690" s="204">
        <v>2010.8</v>
      </c>
      <c r="K2690" s="11"/>
      <c r="M2690" s="11">
        <v>10</v>
      </c>
      <c r="N2690" s="70"/>
      <c r="P2690" s="193">
        <f t="shared" si="207"/>
        <v>201.07999999999998</v>
      </c>
      <c r="Q2690" s="11"/>
      <c r="R2690" s="11"/>
      <c r="S2690" s="11"/>
      <c r="T2690" s="171">
        <f t="shared" si="208"/>
        <v>595.5</v>
      </c>
      <c r="U2690" s="11"/>
      <c r="V2690" s="11"/>
      <c r="W2690" s="11"/>
      <c r="Y2690" s="171">
        <v>2010.8</v>
      </c>
      <c r="Z2690" s="171">
        <f t="shared" si="205"/>
        <v>3741.21</v>
      </c>
      <c r="AA2690" s="172"/>
      <c r="AB2690" s="171">
        <f t="shared" si="206"/>
        <v>2009.49</v>
      </c>
      <c r="AC2690" s="171">
        <v>2368.2199999999998</v>
      </c>
      <c r="AD2690" s="171"/>
      <c r="AE2690" s="4"/>
      <c r="AF2690" s="4"/>
    </row>
    <row r="2691" spans="1:32">
      <c r="A2691" s="56"/>
      <c r="B2691" s="192"/>
      <c r="C2691" s="11" t="s">
        <v>425</v>
      </c>
      <c r="D2691" s="11"/>
      <c r="E2691" s="11" t="s">
        <v>52</v>
      </c>
      <c r="F2691" s="11">
        <v>618</v>
      </c>
      <c r="G2691" s="11"/>
      <c r="H2691" s="11">
        <f t="shared" si="204"/>
        <v>2</v>
      </c>
      <c r="I2691" s="11"/>
      <c r="J2691" s="204">
        <v>107.15</v>
      </c>
      <c r="K2691" s="11"/>
      <c r="M2691" s="11">
        <v>1</v>
      </c>
      <c r="N2691" s="70"/>
      <c r="P2691" s="193">
        <f t="shared" si="207"/>
        <v>107.15</v>
      </c>
      <c r="Q2691" s="11"/>
      <c r="R2691" s="11"/>
      <c r="S2691" s="11"/>
      <c r="T2691" s="171">
        <f t="shared" si="208"/>
        <v>618</v>
      </c>
      <c r="U2691" s="11"/>
      <c r="V2691" s="11"/>
      <c r="W2691" s="11"/>
      <c r="Y2691" s="171">
        <v>107.15</v>
      </c>
      <c r="Z2691" s="171">
        <f t="shared" si="205"/>
        <v>199.36</v>
      </c>
      <c r="AA2691" s="172"/>
      <c r="AB2691" s="171">
        <f t="shared" si="206"/>
        <v>107.08</v>
      </c>
      <c r="AC2691" s="171">
        <v>126.2</v>
      </c>
      <c r="AD2691" s="171"/>
      <c r="AE2691" s="4"/>
      <c r="AF2691" s="4"/>
    </row>
    <row r="2692" spans="1:32">
      <c r="A2692" s="56"/>
      <c r="B2692" s="192"/>
      <c r="C2692" s="11" t="s">
        <v>426</v>
      </c>
      <c r="D2692" s="11"/>
      <c r="E2692" s="11" t="s">
        <v>59</v>
      </c>
      <c r="F2692" s="11">
        <v>5578</v>
      </c>
      <c r="G2692" s="11"/>
      <c r="H2692" s="11">
        <f t="shared" si="204"/>
        <v>18</v>
      </c>
      <c r="I2692" s="11"/>
      <c r="J2692" s="204">
        <v>1321.26</v>
      </c>
      <c r="K2692" s="11"/>
      <c r="M2692" s="11">
        <v>5</v>
      </c>
      <c r="N2692" s="70"/>
      <c r="P2692" s="193">
        <f t="shared" si="207"/>
        <v>264.25200000000001</v>
      </c>
      <c r="Q2692" s="11"/>
      <c r="R2692" s="11"/>
      <c r="S2692" s="11"/>
      <c r="T2692" s="171">
        <f t="shared" si="208"/>
        <v>1115.5999999999999</v>
      </c>
      <c r="U2692" s="11"/>
      <c r="V2692" s="11"/>
      <c r="W2692" s="11"/>
      <c r="Y2692" s="171">
        <v>1321.26</v>
      </c>
      <c r="Z2692" s="171">
        <f t="shared" si="205"/>
        <v>2458.2800000000002</v>
      </c>
      <c r="AA2692" s="172"/>
      <c r="AB2692" s="171">
        <f t="shared" si="206"/>
        <v>1320.4</v>
      </c>
      <c r="AC2692" s="171">
        <v>1556.11</v>
      </c>
      <c r="AD2692" s="171"/>
      <c r="AE2692" s="4"/>
      <c r="AF2692" s="4"/>
    </row>
    <row r="2693" spans="1:32">
      <c r="A2693" s="56"/>
      <c r="B2693" s="192"/>
      <c r="C2693" s="11" t="s">
        <v>427</v>
      </c>
      <c r="D2693" s="11"/>
      <c r="E2693" s="11" t="s">
        <v>112</v>
      </c>
      <c r="F2693" s="11">
        <v>169222</v>
      </c>
      <c r="G2693" s="11"/>
      <c r="H2693" s="11">
        <f t="shared" si="204"/>
        <v>557</v>
      </c>
      <c r="I2693" s="11"/>
      <c r="J2693" s="204">
        <v>20348.189999999999</v>
      </c>
      <c r="K2693" s="11"/>
      <c r="M2693" s="11">
        <v>115</v>
      </c>
      <c r="N2693" s="70"/>
      <c r="P2693" s="193">
        <f t="shared" si="207"/>
        <v>176.94078260869563</v>
      </c>
      <c r="Q2693" s="11"/>
      <c r="R2693" s="11"/>
      <c r="S2693" s="11"/>
      <c r="T2693" s="171">
        <f t="shared" si="208"/>
        <v>1471.495652173913</v>
      </c>
      <c r="U2693" s="11"/>
      <c r="V2693" s="11"/>
      <c r="W2693" s="11"/>
      <c r="Y2693" s="171">
        <v>20348.189999999999</v>
      </c>
      <c r="Z2693" s="171">
        <f t="shared" si="205"/>
        <v>37858.949999999997</v>
      </c>
      <c r="AA2693" s="172"/>
      <c r="AB2693" s="171">
        <f t="shared" si="206"/>
        <v>20334.95</v>
      </c>
      <c r="AC2693" s="171">
        <v>23965.1</v>
      </c>
      <c r="AD2693" s="171"/>
      <c r="AE2693" s="4"/>
      <c r="AF2693" s="4"/>
    </row>
    <row r="2694" spans="1:32">
      <c r="A2694" s="56"/>
      <c r="B2694" s="192"/>
      <c r="C2694" s="11" t="s">
        <v>427</v>
      </c>
      <c r="D2694" s="11"/>
      <c r="E2694" s="11" t="s">
        <v>296</v>
      </c>
      <c r="F2694" s="11">
        <v>12502</v>
      </c>
      <c r="G2694" s="11"/>
      <c r="H2694" s="11">
        <f t="shared" si="204"/>
        <v>41</v>
      </c>
      <c r="I2694" s="11"/>
      <c r="J2694" s="204">
        <v>829.26</v>
      </c>
      <c r="K2694" s="11"/>
      <c r="M2694" s="11">
        <v>2</v>
      </c>
      <c r="N2694" s="70"/>
      <c r="P2694" s="193">
        <f t="shared" si="207"/>
        <v>414.63</v>
      </c>
      <c r="Q2694" s="11"/>
      <c r="R2694" s="11"/>
      <c r="S2694" s="11"/>
      <c r="T2694" s="171">
        <f t="shared" si="208"/>
        <v>6251</v>
      </c>
      <c r="U2694" s="11"/>
      <c r="V2694" s="11"/>
      <c r="W2694" s="11"/>
      <c r="Y2694" s="171">
        <v>829.26</v>
      </c>
      <c r="Z2694" s="171">
        <f t="shared" si="205"/>
        <v>1542.88</v>
      </c>
      <c r="AA2694" s="172"/>
      <c r="AB2694" s="171">
        <f t="shared" si="206"/>
        <v>828.72</v>
      </c>
      <c r="AC2694" s="171">
        <v>976.66</v>
      </c>
      <c r="AD2694" s="171"/>
      <c r="AE2694" s="4"/>
      <c r="AF2694" s="4"/>
    </row>
    <row r="2695" spans="1:32">
      <c r="A2695" s="56"/>
      <c r="B2695" s="192"/>
      <c r="C2695" s="11" t="s">
        <v>428</v>
      </c>
      <c r="D2695" s="11"/>
      <c r="E2695" s="11" t="s">
        <v>322</v>
      </c>
      <c r="F2695" s="11">
        <v>428862</v>
      </c>
      <c r="G2695" s="11"/>
      <c r="H2695" s="11">
        <f t="shared" si="204"/>
        <v>1411</v>
      </c>
      <c r="I2695" s="11"/>
      <c r="J2695" s="204">
        <v>46236.009999999995</v>
      </c>
      <c r="K2695" s="11"/>
      <c r="M2695" s="11">
        <v>188</v>
      </c>
      <c r="N2695" s="70"/>
      <c r="P2695" s="193">
        <f t="shared" si="207"/>
        <v>245.93622340425529</v>
      </c>
      <c r="Q2695" s="11"/>
      <c r="R2695" s="11"/>
      <c r="S2695" s="11"/>
      <c r="T2695" s="171">
        <f t="shared" si="208"/>
        <v>2281.1808510638298</v>
      </c>
      <c r="U2695" s="11"/>
      <c r="V2695" s="11"/>
      <c r="W2695" s="11"/>
      <c r="Y2695" s="171">
        <v>46236.009999999995</v>
      </c>
      <c r="Z2695" s="171">
        <f t="shared" si="205"/>
        <v>86024.7</v>
      </c>
      <c r="AA2695" s="172"/>
      <c r="AB2695" s="171">
        <f t="shared" si="206"/>
        <v>46205.93</v>
      </c>
      <c r="AC2695" s="171">
        <v>54454.49</v>
      </c>
      <c r="AD2695" s="171"/>
      <c r="AE2695" s="4"/>
      <c r="AF2695" s="4"/>
    </row>
    <row r="2696" spans="1:32">
      <c r="A2696" s="56"/>
      <c r="B2696" s="192"/>
      <c r="C2696" s="11" t="s">
        <v>428</v>
      </c>
      <c r="D2696" s="11"/>
      <c r="E2696" s="11" t="s">
        <v>75</v>
      </c>
      <c r="F2696" s="11">
        <v>2480</v>
      </c>
      <c r="G2696" s="11"/>
      <c r="H2696" s="11">
        <f t="shared" si="204"/>
        <v>8</v>
      </c>
      <c r="I2696" s="11"/>
      <c r="J2696" s="204">
        <v>995.57</v>
      </c>
      <c r="K2696" s="11"/>
      <c r="M2696" s="11">
        <v>1</v>
      </c>
      <c r="N2696" s="70"/>
      <c r="P2696" s="193">
        <f t="shared" si="207"/>
        <v>995.57</v>
      </c>
      <c r="Q2696" s="11"/>
      <c r="R2696" s="11"/>
      <c r="S2696" s="11"/>
      <c r="T2696" s="171">
        <f t="shared" si="208"/>
        <v>2480</v>
      </c>
      <c r="U2696" s="11"/>
      <c r="V2696" s="11"/>
      <c r="W2696" s="11"/>
      <c r="Y2696" s="171">
        <v>995.57</v>
      </c>
      <c r="Z2696" s="171">
        <f t="shared" si="205"/>
        <v>1852.31</v>
      </c>
      <c r="AA2696" s="172"/>
      <c r="AB2696" s="171">
        <f t="shared" si="206"/>
        <v>994.92</v>
      </c>
      <c r="AC2696" s="171">
        <v>1172.53</v>
      </c>
      <c r="AD2696" s="171"/>
      <c r="AE2696" s="4"/>
      <c r="AF2696" s="4"/>
    </row>
    <row r="2697" spans="1:32">
      <c r="A2697" s="56"/>
      <c r="B2697" s="192"/>
      <c r="C2697" s="11" t="s">
        <v>429</v>
      </c>
      <c r="D2697" s="11"/>
      <c r="E2697" s="11" t="s">
        <v>59</v>
      </c>
      <c r="F2697" s="11">
        <v>2869</v>
      </c>
      <c r="G2697" s="11"/>
      <c r="H2697" s="11">
        <f t="shared" si="204"/>
        <v>9</v>
      </c>
      <c r="I2697" s="11"/>
      <c r="J2697" s="204">
        <v>445.6</v>
      </c>
      <c r="K2697" s="11"/>
      <c r="M2697" s="11">
        <v>11</v>
      </c>
      <c r="N2697" s="70"/>
      <c r="P2697" s="193">
        <f t="shared" si="207"/>
        <v>40.509090909090908</v>
      </c>
      <c r="Q2697" s="11"/>
      <c r="R2697" s="11"/>
      <c r="S2697" s="11"/>
      <c r="T2697" s="171">
        <f t="shared" si="208"/>
        <v>260.81818181818181</v>
      </c>
      <c r="U2697" s="11"/>
      <c r="V2697" s="11"/>
      <c r="W2697" s="11"/>
      <c r="Y2697" s="171">
        <v>445.6</v>
      </c>
      <c r="Z2697" s="171">
        <f t="shared" si="205"/>
        <v>829.06</v>
      </c>
      <c r="AA2697" s="172"/>
      <c r="AB2697" s="171">
        <f t="shared" si="206"/>
        <v>445.31</v>
      </c>
      <c r="AC2697" s="171">
        <v>524.80999999999995</v>
      </c>
      <c r="AD2697" s="171"/>
      <c r="AE2697" s="4"/>
      <c r="AF2697" s="4"/>
    </row>
    <row r="2698" spans="1:32">
      <c r="A2698" s="56"/>
      <c r="B2698" s="192"/>
      <c r="C2698" s="11" t="s">
        <v>430</v>
      </c>
      <c r="D2698" s="11"/>
      <c r="E2698" s="11" t="s">
        <v>431</v>
      </c>
      <c r="F2698" s="11">
        <v>2970944</v>
      </c>
      <c r="G2698" s="11"/>
      <c r="H2698" s="11">
        <f t="shared" si="204"/>
        <v>9773</v>
      </c>
      <c r="I2698" s="11"/>
      <c r="J2698" s="204">
        <v>255679.27999999994</v>
      </c>
      <c r="K2698" s="11"/>
      <c r="M2698" s="11">
        <v>373</v>
      </c>
      <c r="N2698" s="70"/>
      <c r="P2698" s="193">
        <f t="shared" si="207"/>
        <v>685.46723860589793</v>
      </c>
      <c r="Q2698" s="11"/>
      <c r="R2698" s="11"/>
      <c r="S2698" s="11"/>
      <c r="T2698" s="171">
        <f t="shared" si="208"/>
        <v>7964.9973190348528</v>
      </c>
      <c r="U2698" s="11"/>
      <c r="V2698" s="11"/>
      <c r="W2698" s="11"/>
      <c r="Y2698" s="171">
        <v>255679.27999999994</v>
      </c>
      <c r="Z2698" s="171">
        <f t="shared" si="205"/>
        <v>475705.72</v>
      </c>
      <c r="AA2698" s="172"/>
      <c r="AB2698" s="171">
        <f t="shared" si="206"/>
        <v>255512.93</v>
      </c>
      <c r="AC2698" s="171">
        <v>301126.45</v>
      </c>
      <c r="AD2698" s="171"/>
      <c r="AE2698" s="4"/>
      <c r="AF2698" s="4"/>
    </row>
    <row r="2699" spans="1:32">
      <c r="A2699" s="56"/>
      <c r="B2699" s="192"/>
      <c r="C2699" s="11" t="s">
        <v>600</v>
      </c>
      <c r="D2699" s="11"/>
      <c r="E2699" s="11" t="s">
        <v>93</v>
      </c>
      <c r="F2699" s="11">
        <v>416</v>
      </c>
      <c r="G2699" s="11"/>
      <c r="H2699" s="11">
        <f t="shared" si="204"/>
        <v>1</v>
      </c>
      <c r="I2699" s="11"/>
      <c r="J2699" s="204">
        <v>73.319999999999993</v>
      </c>
      <c r="K2699" s="11"/>
      <c r="M2699" s="11">
        <v>1</v>
      </c>
      <c r="N2699" s="70"/>
      <c r="P2699" s="193">
        <f t="shared" si="207"/>
        <v>73.319999999999993</v>
      </c>
      <c r="Q2699" s="11"/>
      <c r="R2699" s="11"/>
      <c r="S2699" s="11"/>
      <c r="T2699" s="171">
        <f t="shared" si="208"/>
        <v>416</v>
      </c>
      <c r="U2699" s="11"/>
      <c r="V2699" s="11"/>
      <c r="W2699" s="11"/>
      <c r="Y2699" s="171">
        <v>73.319999999999993</v>
      </c>
      <c r="Z2699" s="171">
        <f t="shared" si="205"/>
        <v>136.41999999999999</v>
      </c>
      <c r="AA2699" s="172"/>
      <c r="AB2699" s="171">
        <f t="shared" si="206"/>
        <v>73.27</v>
      </c>
      <c r="AC2699" s="171">
        <v>86.35</v>
      </c>
      <c r="AD2699" s="171"/>
      <c r="AE2699" s="4"/>
      <c r="AF2699" s="4"/>
    </row>
    <row r="2700" spans="1:32">
      <c r="A2700" s="56"/>
      <c r="B2700" s="192"/>
      <c r="C2700" s="11" t="s">
        <v>432</v>
      </c>
      <c r="D2700" s="11"/>
      <c r="E2700" s="11" t="s">
        <v>433</v>
      </c>
      <c r="F2700" s="11">
        <v>9735282</v>
      </c>
      <c r="G2700" s="11"/>
      <c r="H2700" s="11">
        <f t="shared" si="204"/>
        <v>32026</v>
      </c>
      <c r="I2700" s="11"/>
      <c r="J2700" s="204">
        <v>443936.30999999988</v>
      </c>
      <c r="K2700" s="11"/>
      <c r="M2700" s="11">
        <v>201</v>
      </c>
      <c r="N2700" s="70"/>
      <c r="P2700" s="193">
        <f t="shared" si="207"/>
        <v>2208.6383582089547</v>
      </c>
      <c r="Q2700" s="11"/>
      <c r="R2700" s="11"/>
      <c r="S2700" s="11"/>
      <c r="T2700" s="171">
        <f t="shared" si="208"/>
        <v>48434.238805970148</v>
      </c>
      <c r="U2700" s="11"/>
      <c r="V2700" s="11"/>
      <c r="W2700" s="11"/>
      <c r="Y2700" s="171">
        <v>443936.30999999988</v>
      </c>
      <c r="Z2700" s="171">
        <f t="shared" si="205"/>
        <v>825968.53</v>
      </c>
      <c r="AA2700" s="172"/>
      <c r="AB2700" s="171">
        <f t="shared" si="206"/>
        <v>443647.47</v>
      </c>
      <c r="AC2700" s="171">
        <v>522846.3</v>
      </c>
      <c r="AD2700" s="171"/>
      <c r="AE2700" s="4"/>
      <c r="AF2700" s="4"/>
    </row>
    <row r="2701" spans="1:32">
      <c r="A2701" s="56"/>
      <c r="B2701" s="192"/>
      <c r="C2701" s="11" t="s">
        <v>434</v>
      </c>
      <c r="D2701" s="11"/>
      <c r="E2701" s="11" t="s">
        <v>57</v>
      </c>
      <c r="F2701" s="11">
        <v>1903</v>
      </c>
      <c r="G2701" s="11"/>
      <c r="H2701" s="11">
        <f t="shared" si="204"/>
        <v>6</v>
      </c>
      <c r="I2701" s="11"/>
      <c r="J2701" s="204">
        <v>183.22</v>
      </c>
      <c r="K2701" s="11"/>
      <c r="M2701" s="11">
        <v>2</v>
      </c>
      <c r="N2701" s="70"/>
      <c r="P2701" s="193">
        <f t="shared" si="207"/>
        <v>91.61</v>
      </c>
      <c r="Q2701" s="11"/>
      <c r="R2701" s="11"/>
      <c r="S2701" s="11"/>
      <c r="T2701" s="171">
        <f t="shared" si="208"/>
        <v>951.5</v>
      </c>
      <c r="U2701" s="11"/>
      <c r="V2701" s="11"/>
      <c r="W2701" s="11"/>
      <c r="Y2701" s="171">
        <v>183.22</v>
      </c>
      <c r="Z2701" s="171">
        <f t="shared" si="205"/>
        <v>340.89</v>
      </c>
      <c r="AA2701" s="172"/>
      <c r="AB2701" s="171">
        <f t="shared" si="206"/>
        <v>183.1</v>
      </c>
      <c r="AC2701" s="171">
        <v>215.79</v>
      </c>
      <c r="AD2701" s="171"/>
      <c r="AE2701" s="4"/>
      <c r="AF2701" s="4"/>
    </row>
    <row r="2702" spans="1:32">
      <c r="A2702" s="56"/>
      <c r="B2702" s="192"/>
      <c r="C2702" s="11" t="s">
        <v>435</v>
      </c>
      <c r="D2702" s="11"/>
      <c r="E2702" s="11" t="s">
        <v>163</v>
      </c>
      <c r="F2702" s="11">
        <v>1309055</v>
      </c>
      <c r="G2702" s="11"/>
      <c r="H2702" s="11">
        <f t="shared" si="204"/>
        <v>4306</v>
      </c>
      <c r="I2702" s="11"/>
      <c r="J2702" s="204">
        <v>158010.65999999997</v>
      </c>
      <c r="K2702" s="11"/>
      <c r="M2702" s="11">
        <v>423</v>
      </c>
      <c r="N2702" s="70"/>
      <c r="P2702" s="193">
        <f t="shared" si="207"/>
        <v>373.54765957446801</v>
      </c>
      <c r="Q2702" s="11"/>
      <c r="R2702" s="11"/>
      <c r="S2702" s="11"/>
      <c r="T2702" s="171">
        <f t="shared" si="208"/>
        <v>3094.6926713947992</v>
      </c>
      <c r="U2702" s="11"/>
      <c r="V2702" s="11"/>
      <c r="W2702" s="11"/>
      <c r="Y2702" s="171">
        <v>158010.65999999997</v>
      </c>
      <c r="Z2702" s="171">
        <f t="shared" si="205"/>
        <v>293987.74</v>
      </c>
      <c r="AA2702" s="172"/>
      <c r="AB2702" s="171">
        <f t="shared" si="206"/>
        <v>157907.85</v>
      </c>
      <c r="AC2702" s="171">
        <v>186097.17</v>
      </c>
      <c r="AD2702" s="171"/>
      <c r="AE2702" s="4"/>
      <c r="AF2702" s="4"/>
    </row>
    <row r="2703" spans="1:32">
      <c r="A2703" s="56"/>
      <c r="B2703" s="192"/>
      <c r="C2703" s="11" t="s">
        <v>436</v>
      </c>
      <c r="D2703" s="11"/>
      <c r="E2703" s="11" t="s">
        <v>437</v>
      </c>
      <c r="F2703" s="11">
        <v>3457863</v>
      </c>
      <c r="G2703" s="11"/>
      <c r="H2703" s="11">
        <f t="shared" si="204"/>
        <v>11375</v>
      </c>
      <c r="I2703" s="11"/>
      <c r="J2703" s="204">
        <v>312645.09000000003</v>
      </c>
      <c r="K2703" s="11"/>
      <c r="M2703" s="11">
        <v>674</v>
      </c>
      <c r="N2703" s="70"/>
      <c r="P2703" s="193">
        <f t="shared" si="207"/>
        <v>463.86511869436208</v>
      </c>
      <c r="Q2703" s="11"/>
      <c r="R2703" s="11"/>
      <c r="S2703" s="11"/>
      <c r="T2703" s="171">
        <f t="shared" si="208"/>
        <v>5130.3605341246293</v>
      </c>
      <c r="U2703" s="11"/>
      <c r="V2703" s="11"/>
      <c r="W2703" s="11"/>
      <c r="Y2703" s="171">
        <v>312645.09000000003</v>
      </c>
      <c r="Z2703" s="171">
        <f t="shared" si="205"/>
        <v>581693.81999999995</v>
      </c>
      <c r="AA2703" s="172"/>
      <c r="AB2703" s="171">
        <f t="shared" si="206"/>
        <v>312441.67</v>
      </c>
      <c r="AC2703" s="171">
        <v>368217.97</v>
      </c>
      <c r="AD2703" s="171"/>
      <c r="AE2703" s="4"/>
      <c r="AF2703" s="4"/>
    </row>
    <row r="2704" spans="1:32">
      <c r="A2704" s="56"/>
      <c r="B2704" s="192"/>
      <c r="C2704" s="11" t="s">
        <v>436</v>
      </c>
      <c r="D2704" s="11"/>
      <c r="E2704" s="11" t="s">
        <v>151</v>
      </c>
      <c r="F2704" s="11">
        <v>306</v>
      </c>
      <c r="G2704" s="11"/>
      <c r="H2704" s="11">
        <f t="shared" si="204"/>
        <v>1</v>
      </c>
      <c r="I2704" s="11"/>
      <c r="J2704" s="204">
        <v>67.56</v>
      </c>
      <c r="K2704" s="11"/>
      <c r="M2704" s="11">
        <v>1</v>
      </c>
      <c r="N2704" s="70"/>
      <c r="P2704" s="193">
        <f t="shared" si="207"/>
        <v>67.56</v>
      </c>
      <c r="Q2704" s="11"/>
      <c r="R2704" s="11"/>
      <c r="S2704" s="11"/>
      <c r="T2704" s="171">
        <f t="shared" si="208"/>
        <v>306</v>
      </c>
      <c r="U2704" s="11"/>
      <c r="V2704" s="11"/>
      <c r="W2704" s="11"/>
      <c r="Y2704" s="171">
        <v>67.56</v>
      </c>
      <c r="Z2704" s="171">
        <f t="shared" si="205"/>
        <v>125.7</v>
      </c>
      <c r="AA2704" s="172"/>
      <c r="AB2704" s="171">
        <f t="shared" si="206"/>
        <v>67.52</v>
      </c>
      <c r="AC2704" s="171">
        <v>79.569999999999993</v>
      </c>
      <c r="AD2704" s="171"/>
      <c r="AE2704" s="4"/>
      <c r="AF2704" s="4"/>
    </row>
    <row r="2705" spans="1:32">
      <c r="A2705" s="56"/>
      <c r="B2705" s="192"/>
      <c r="C2705" s="11" t="s">
        <v>438</v>
      </c>
      <c r="D2705" s="11"/>
      <c r="E2705" s="11" t="s">
        <v>68</v>
      </c>
      <c r="F2705" s="11">
        <v>-152</v>
      </c>
      <c r="G2705" s="11"/>
      <c r="H2705" s="11">
        <f t="shared" si="204"/>
        <v>-1</v>
      </c>
      <c r="I2705" s="11"/>
      <c r="J2705" s="204">
        <v>93.22999999999999</v>
      </c>
      <c r="K2705" s="11"/>
      <c r="M2705" s="11">
        <v>5</v>
      </c>
      <c r="N2705" s="70"/>
      <c r="P2705" s="193">
        <f t="shared" si="207"/>
        <v>18.645999999999997</v>
      </c>
      <c r="Q2705" s="11"/>
      <c r="R2705" s="11"/>
      <c r="S2705" s="11"/>
      <c r="T2705" s="171">
        <f t="shared" si="208"/>
        <v>-30.4</v>
      </c>
      <c r="U2705" s="11"/>
      <c r="V2705" s="11"/>
      <c r="W2705" s="11"/>
      <c r="Y2705" s="171">
        <v>93.22999999999999</v>
      </c>
      <c r="Z2705" s="171">
        <f t="shared" si="205"/>
        <v>173.46</v>
      </c>
      <c r="AA2705" s="172"/>
      <c r="AB2705" s="171">
        <f t="shared" si="206"/>
        <v>93.17</v>
      </c>
      <c r="AC2705" s="171">
        <v>109.8</v>
      </c>
      <c r="AD2705" s="171"/>
      <c r="AE2705" s="4"/>
      <c r="AF2705" s="4"/>
    </row>
    <row r="2706" spans="1:32">
      <c r="A2706" s="56"/>
      <c r="B2706" s="192"/>
      <c r="C2706" s="11" t="s">
        <v>439</v>
      </c>
      <c r="D2706" s="11"/>
      <c r="E2706" s="11" t="s">
        <v>151</v>
      </c>
      <c r="F2706" s="11">
        <v>1189</v>
      </c>
      <c r="G2706" s="11"/>
      <c r="H2706" s="11">
        <f t="shared" si="204"/>
        <v>4</v>
      </c>
      <c r="I2706" s="11"/>
      <c r="J2706" s="204">
        <v>336.41999999999996</v>
      </c>
      <c r="K2706" s="11"/>
      <c r="M2706" s="11">
        <v>8</v>
      </c>
      <c r="N2706" s="70"/>
      <c r="P2706" s="193">
        <f t="shared" si="207"/>
        <v>42.052499999999995</v>
      </c>
      <c r="Q2706" s="11"/>
      <c r="R2706" s="11"/>
      <c r="S2706" s="11"/>
      <c r="T2706" s="171">
        <f t="shared" si="208"/>
        <v>148.625</v>
      </c>
      <c r="U2706" s="11"/>
      <c r="V2706" s="11"/>
      <c r="W2706" s="11"/>
      <c r="Y2706" s="171">
        <v>336.41999999999996</v>
      </c>
      <c r="Z2706" s="171">
        <f t="shared" si="205"/>
        <v>625.92999999999995</v>
      </c>
      <c r="AA2706" s="172"/>
      <c r="AB2706" s="171">
        <f t="shared" si="206"/>
        <v>336.2</v>
      </c>
      <c r="AC2706" s="171">
        <v>396.22</v>
      </c>
      <c r="AD2706" s="171"/>
      <c r="AE2706" s="4"/>
      <c r="AF2706" s="4"/>
    </row>
    <row r="2707" spans="1:32">
      <c r="A2707" s="56"/>
      <c r="B2707" s="192"/>
      <c r="C2707" s="11" t="s">
        <v>440</v>
      </c>
      <c r="D2707" s="11"/>
      <c r="E2707" s="11" t="s">
        <v>115</v>
      </c>
      <c r="F2707" s="11">
        <v>228959</v>
      </c>
      <c r="G2707" s="11"/>
      <c r="H2707" s="11">
        <f t="shared" si="204"/>
        <v>753</v>
      </c>
      <c r="I2707" s="11"/>
      <c r="J2707" s="204">
        <v>32592.320000000003</v>
      </c>
      <c r="K2707" s="11"/>
      <c r="M2707" s="11">
        <v>83</v>
      </c>
      <c r="N2707" s="70"/>
      <c r="P2707" s="193">
        <f t="shared" si="207"/>
        <v>392.6785542168675</v>
      </c>
      <c r="Q2707" s="11"/>
      <c r="R2707" s="11"/>
      <c r="S2707" s="11"/>
      <c r="T2707" s="171">
        <f t="shared" si="208"/>
        <v>2758.5421686746986</v>
      </c>
      <c r="U2707" s="11"/>
      <c r="V2707" s="11"/>
      <c r="W2707" s="11"/>
      <c r="Y2707" s="171">
        <v>32592.320000000003</v>
      </c>
      <c r="Z2707" s="171">
        <f t="shared" si="205"/>
        <v>60639.85</v>
      </c>
      <c r="AA2707" s="172"/>
      <c r="AB2707" s="171">
        <f t="shared" si="206"/>
        <v>32571.11</v>
      </c>
      <c r="AC2707" s="171">
        <v>38385.629999999997</v>
      </c>
      <c r="AD2707" s="171"/>
      <c r="AE2707" s="4"/>
      <c r="AF2707" s="4"/>
    </row>
    <row r="2708" spans="1:32">
      <c r="A2708" s="56"/>
      <c r="B2708" s="192"/>
      <c r="C2708" s="11" t="s">
        <v>443</v>
      </c>
      <c r="D2708" s="11"/>
      <c r="E2708" s="11" t="s">
        <v>433</v>
      </c>
      <c r="F2708" s="11">
        <v>8240</v>
      </c>
      <c r="G2708" s="11"/>
      <c r="H2708" s="11">
        <f t="shared" si="204"/>
        <v>27</v>
      </c>
      <c r="I2708" s="11"/>
      <c r="J2708" s="204">
        <v>1501.08</v>
      </c>
      <c r="K2708" s="11"/>
      <c r="M2708" s="11">
        <v>1</v>
      </c>
      <c r="N2708" s="70"/>
      <c r="P2708" s="193">
        <f t="shared" si="207"/>
        <v>1501.08</v>
      </c>
      <c r="Q2708" s="11"/>
      <c r="R2708" s="11"/>
      <c r="S2708" s="11"/>
      <c r="T2708" s="171">
        <f t="shared" si="208"/>
        <v>8240</v>
      </c>
      <c r="U2708" s="11"/>
      <c r="V2708" s="11"/>
      <c r="W2708" s="11"/>
      <c r="Y2708" s="171">
        <v>1501.08</v>
      </c>
      <c r="Z2708" s="171">
        <f t="shared" si="205"/>
        <v>2792.84</v>
      </c>
      <c r="AA2708" s="172"/>
      <c r="AB2708" s="171">
        <f t="shared" si="206"/>
        <v>1500.1</v>
      </c>
      <c r="AC2708" s="171">
        <v>1767.9</v>
      </c>
      <c r="AD2708" s="171"/>
      <c r="AE2708" s="4"/>
      <c r="AF2708" s="4"/>
    </row>
    <row r="2709" spans="1:32">
      <c r="A2709" s="56"/>
      <c r="B2709" s="192"/>
      <c r="C2709" s="11" t="s">
        <v>443</v>
      </c>
      <c r="D2709" s="11"/>
      <c r="E2709" s="11" t="s">
        <v>444</v>
      </c>
      <c r="F2709" s="11">
        <v>32445</v>
      </c>
      <c r="G2709" s="11"/>
      <c r="H2709" s="11">
        <f t="shared" si="204"/>
        <v>107</v>
      </c>
      <c r="I2709" s="11"/>
      <c r="J2709" s="204">
        <v>5218.6400000000003</v>
      </c>
      <c r="K2709" s="11"/>
      <c r="M2709" s="11">
        <v>42</v>
      </c>
      <c r="N2709" s="70"/>
      <c r="P2709" s="193">
        <f t="shared" si="207"/>
        <v>124.25333333333334</v>
      </c>
      <c r="Q2709" s="11"/>
      <c r="R2709" s="11"/>
      <c r="S2709" s="11"/>
      <c r="T2709" s="171">
        <f t="shared" si="208"/>
        <v>772.5</v>
      </c>
      <c r="U2709" s="11"/>
      <c r="V2709" s="11"/>
      <c r="W2709" s="11"/>
      <c r="Y2709" s="171">
        <v>5218.6400000000003</v>
      </c>
      <c r="Z2709" s="171">
        <f t="shared" si="205"/>
        <v>9709.57</v>
      </c>
      <c r="AA2709" s="172"/>
      <c r="AB2709" s="171">
        <f t="shared" si="206"/>
        <v>5215.24</v>
      </c>
      <c r="AC2709" s="171">
        <v>6146.26</v>
      </c>
      <c r="AD2709" s="171"/>
      <c r="AE2709" s="4"/>
      <c r="AF2709" s="4"/>
    </row>
    <row r="2710" spans="1:32">
      <c r="A2710" s="56"/>
      <c r="B2710" s="192"/>
      <c r="C2710" s="11" t="s">
        <v>445</v>
      </c>
      <c r="D2710" s="11"/>
      <c r="E2710" s="11" t="s">
        <v>57</v>
      </c>
      <c r="F2710" s="11">
        <v>489</v>
      </c>
      <c r="G2710" s="11"/>
      <c r="H2710" s="11">
        <f t="shared" si="204"/>
        <v>2</v>
      </c>
      <c r="I2710" s="11"/>
      <c r="J2710" s="204">
        <v>109.78</v>
      </c>
      <c r="K2710" s="11"/>
      <c r="M2710" s="11">
        <v>1</v>
      </c>
      <c r="N2710" s="70"/>
      <c r="P2710" s="193">
        <f t="shared" si="207"/>
        <v>109.78</v>
      </c>
      <c r="Q2710" s="11"/>
      <c r="R2710" s="11"/>
      <c r="S2710" s="11"/>
      <c r="T2710" s="171">
        <f t="shared" si="208"/>
        <v>489</v>
      </c>
      <c r="U2710" s="11"/>
      <c r="V2710" s="11"/>
      <c r="W2710" s="11"/>
      <c r="Y2710" s="171">
        <v>109.78</v>
      </c>
      <c r="Z2710" s="171">
        <f t="shared" si="205"/>
        <v>204.25</v>
      </c>
      <c r="AA2710" s="172"/>
      <c r="AB2710" s="171">
        <f t="shared" si="206"/>
        <v>109.71</v>
      </c>
      <c r="AC2710" s="171">
        <v>129.29</v>
      </c>
      <c r="AD2710" s="171"/>
      <c r="AE2710" s="4"/>
      <c r="AF2710" s="4"/>
    </row>
    <row r="2711" spans="1:32">
      <c r="A2711" s="56"/>
      <c r="B2711" s="192"/>
      <c r="C2711" s="11" t="s">
        <v>445</v>
      </c>
      <c r="D2711" s="11"/>
      <c r="E2711" s="11" t="s">
        <v>189</v>
      </c>
      <c r="F2711" s="11">
        <v>966679</v>
      </c>
      <c r="G2711" s="11"/>
      <c r="H2711" s="11">
        <f t="shared" si="204"/>
        <v>3180</v>
      </c>
      <c r="I2711" s="11"/>
      <c r="J2711" s="204">
        <v>108720.51</v>
      </c>
      <c r="K2711" s="11"/>
      <c r="M2711" s="11">
        <v>276</v>
      </c>
      <c r="N2711" s="70"/>
      <c r="P2711" s="193">
        <f t="shared" si="207"/>
        <v>393.9148913043478</v>
      </c>
      <c r="Q2711" s="11"/>
      <c r="R2711" s="11"/>
      <c r="S2711" s="11"/>
      <c r="T2711" s="171">
        <f t="shared" si="208"/>
        <v>3502.460144927536</v>
      </c>
      <c r="U2711" s="11"/>
      <c r="V2711" s="11"/>
      <c r="W2711" s="11"/>
      <c r="Y2711" s="171">
        <v>108720.51</v>
      </c>
      <c r="Z2711" s="171">
        <f t="shared" si="205"/>
        <v>202280.64</v>
      </c>
      <c r="AA2711" s="172"/>
      <c r="AB2711" s="171">
        <f t="shared" si="206"/>
        <v>108649.77</v>
      </c>
      <c r="AC2711" s="171">
        <v>128045.66</v>
      </c>
      <c r="AD2711" s="171"/>
      <c r="AE2711" s="4"/>
      <c r="AF2711" s="4"/>
    </row>
    <row r="2712" spans="1:32">
      <c r="A2712" s="56"/>
      <c r="B2712" s="192"/>
      <c r="C2712" s="11" t="s">
        <v>447</v>
      </c>
      <c r="D2712" s="11"/>
      <c r="E2712" s="11" t="s">
        <v>189</v>
      </c>
      <c r="F2712" s="11">
        <v>160665</v>
      </c>
      <c r="G2712" s="11"/>
      <c r="H2712" s="11">
        <f t="shared" si="204"/>
        <v>529</v>
      </c>
      <c r="I2712" s="11"/>
      <c r="J2712" s="204">
        <v>16073.869999999999</v>
      </c>
      <c r="K2712" s="11"/>
      <c r="M2712" s="11">
        <v>26</v>
      </c>
      <c r="N2712" s="70"/>
      <c r="P2712" s="193">
        <f t="shared" si="207"/>
        <v>618.22576923076917</v>
      </c>
      <c r="Q2712" s="11"/>
      <c r="R2712" s="11"/>
      <c r="S2712" s="11"/>
      <c r="T2712" s="171">
        <f t="shared" si="208"/>
        <v>6179.4230769230771</v>
      </c>
      <c r="U2712" s="11"/>
      <c r="V2712" s="11"/>
      <c r="W2712" s="11"/>
      <c r="Y2712" s="171">
        <v>16073.869999999999</v>
      </c>
      <c r="Z2712" s="171">
        <f t="shared" si="205"/>
        <v>29906.34</v>
      </c>
      <c r="AA2712" s="172"/>
      <c r="AB2712" s="171">
        <f t="shared" si="206"/>
        <v>16063.41</v>
      </c>
      <c r="AC2712" s="171">
        <v>18931.009999999998</v>
      </c>
      <c r="AD2712" s="171"/>
      <c r="AE2712" s="4"/>
      <c r="AF2712" s="4"/>
    </row>
    <row r="2713" spans="1:32">
      <c r="A2713" s="56"/>
      <c r="B2713" s="192"/>
      <c r="C2713" s="11" t="s">
        <v>448</v>
      </c>
      <c r="D2713" s="11"/>
      <c r="E2713" s="11" t="s">
        <v>52</v>
      </c>
      <c r="F2713" s="11">
        <v>149397</v>
      </c>
      <c r="G2713" s="11"/>
      <c r="H2713" s="11">
        <f t="shared" si="204"/>
        <v>491</v>
      </c>
      <c r="I2713" s="11"/>
      <c r="J2713" s="204">
        <v>19295.009999999998</v>
      </c>
      <c r="K2713" s="11"/>
      <c r="M2713" s="11">
        <v>27</v>
      </c>
      <c r="N2713" s="70"/>
      <c r="P2713" s="193">
        <f t="shared" si="207"/>
        <v>714.63</v>
      </c>
      <c r="Q2713" s="11"/>
      <c r="R2713" s="11"/>
      <c r="S2713" s="11"/>
      <c r="T2713" s="171">
        <f t="shared" si="208"/>
        <v>5533.2222222222226</v>
      </c>
      <c r="U2713" s="11"/>
      <c r="V2713" s="11"/>
      <c r="W2713" s="11"/>
      <c r="Y2713" s="171">
        <v>19295.009999999998</v>
      </c>
      <c r="Z2713" s="171">
        <f t="shared" si="205"/>
        <v>35899.449999999997</v>
      </c>
      <c r="AA2713" s="172"/>
      <c r="AB2713" s="171">
        <f t="shared" si="206"/>
        <v>19282.46</v>
      </c>
      <c r="AC2713" s="171">
        <v>22724.71</v>
      </c>
      <c r="AD2713" s="171"/>
      <c r="AE2713" s="4"/>
      <c r="AF2713" s="4"/>
    </row>
    <row r="2714" spans="1:32">
      <c r="A2714" s="56"/>
      <c r="B2714" s="192"/>
      <c r="C2714" s="11" t="s">
        <v>449</v>
      </c>
      <c r="D2714" s="11"/>
      <c r="E2714" s="11" t="s">
        <v>165</v>
      </c>
      <c r="F2714" s="11">
        <v>7637</v>
      </c>
      <c r="G2714" s="11"/>
      <c r="H2714" s="11">
        <f t="shared" si="204"/>
        <v>25</v>
      </c>
      <c r="I2714" s="11"/>
      <c r="J2714" s="204">
        <v>1252.26</v>
      </c>
      <c r="K2714" s="11"/>
      <c r="M2714" s="11">
        <v>8</v>
      </c>
      <c r="N2714" s="70"/>
      <c r="P2714" s="193">
        <f t="shared" si="207"/>
        <v>156.5325</v>
      </c>
      <c r="Q2714" s="11"/>
      <c r="R2714" s="11"/>
      <c r="S2714" s="11"/>
      <c r="T2714" s="171">
        <f t="shared" si="208"/>
        <v>954.625</v>
      </c>
      <c r="U2714" s="11"/>
      <c r="V2714" s="11"/>
      <c r="W2714" s="11"/>
      <c r="Y2714" s="171">
        <v>1252.26</v>
      </c>
      <c r="Z2714" s="171">
        <f t="shared" si="205"/>
        <v>2329.9</v>
      </c>
      <c r="AA2714" s="172"/>
      <c r="AB2714" s="171">
        <f t="shared" si="206"/>
        <v>1251.45</v>
      </c>
      <c r="AC2714" s="171">
        <v>1474.85</v>
      </c>
      <c r="AD2714" s="171"/>
      <c r="AE2714" s="4"/>
      <c r="AF2714" s="4"/>
    </row>
    <row r="2715" spans="1:32">
      <c r="A2715" s="56"/>
      <c r="B2715" s="192"/>
      <c r="C2715" s="11" t="s">
        <v>449</v>
      </c>
      <c r="D2715" s="11"/>
      <c r="E2715" s="11" t="s">
        <v>187</v>
      </c>
      <c r="F2715" s="11">
        <v>1580</v>
      </c>
      <c r="G2715" s="11"/>
      <c r="H2715" s="11">
        <f t="shared" si="204"/>
        <v>5</v>
      </c>
      <c r="I2715" s="11"/>
      <c r="J2715" s="204">
        <v>155.18</v>
      </c>
      <c r="K2715" s="11"/>
      <c r="M2715" s="11">
        <v>1</v>
      </c>
      <c r="N2715" s="70"/>
      <c r="P2715" s="193">
        <f t="shared" si="207"/>
        <v>155.18</v>
      </c>
      <c r="Q2715" s="11"/>
      <c r="R2715" s="11"/>
      <c r="S2715" s="11"/>
      <c r="T2715" s="171">
        <f t="shared" si="208"/>
        <v>1580</v>
      </c>
      <c r="U2715" s="11"/>
      <c r="V2715" s="11"/>
      <c r="W2715" s="11"/>
      <c r="Y2715" s="171">
        <v>155.18</v>
      </c>
      <c r="Z2715" s="171">
        <f t="shared" si="205"/>
        <v>288.72000000000003</v>
      </c>
      <c r="AA2715" s="172"/>
      <c r="AB2715" s="171">
        <f t="shared" si="206"/>
        <v>155.08000000000001</v>
      </c>
      <c r="AC2715" s="171">
        <v>182.76</v>
      </c>
      <c r="AD2715" s="171"/>
      <c r="AE2715" s="4"/>
      <c r="AF2715" s="4"/>
    </row>
    <row r="2716" spans="1:32">
      <c r="A2716" s="56"/>
      <c r="B2716" s="192"/>
      <c r="C2716" s="11" t="s">
        <v>450</v>
      </c>
      <c r="D2716" s="11"/>
      <c r="E2716" s="11" t="s">
        <v>451</v>
      </c>
      <c r="F2716" s="11">
        <v>1189065</v>
      </c>
      <c r="G2716" s="11"/>
      <c r="H2716" s="11">
        <f t="shared" si="204"/>
        <v>3912</v>
      </c>
      <c r="I2716" s="11"/>
      <c r="J2716" s="204">
        <v>150775.50999999992</v>
      </c>
      <c r="K2716" s="11"/>
      <c r="M2716" s="11">
        <v>476</v>
      </c>
      <c r="N2716" s="70"/>
      <c r="P2716" s="193">
        <f t="shared" si="207"/>
        <v>316.75527310924355</v>
      </c>
      <c r="Q2716" s="11"/>
      <c r="R2716" s="11"/>
      <c r="S2716" s="11"/>
      <c r="T2716" s="171">
        <f t="shared" si="208"/>
        <v>2498.0357142857142</v>
      </c>
      <c r="U2716" s="11"/>
      <c r="V2716" s="11"/>
      <c r="W2716" s="11"/>
      <c r="Y2716" s="171">
        <v>150775.50999999992</v>
      </c>
      <c r="Z2716" s="171">
        <f t="shared" si="205"/>
        <v>280526.34000000003</v>
      </c>
      <c r="AA2716" s="172"/>
      <c r="AB2716" s="171">
        <f t="shared" si="206"/>
        <v>150677.41</v>
      </c>
      <c r="AC2716" s="171">
        <v>177575.96</v>
      </c>
      <c r="AD2716" s="171"/>
      <c r="AE2716" s="4"/>
      <c r="AF2716" s="4"/>
    </row>
    <row r="2717" spans="1:32">
      <c r="A2717" s="56"/>
      <c r="B2717" s="192"/>
      <c r="C2717" s="11" t="s">
        <v>452</v>
      </c>
      <c r="D2717" s="11"/>
      <c r="E2717" s="11" t="s">
        <v>133</v>
      </c>
      <c r="F2717" s="11">
        <v>1188</v>
      </c>
      <c r="G2717" s="11"/>
      <c r="H2717" s="11">
        <f t="shared" si="204"/>
        <v>4</v>
      </c>
      <c r="I2717" s="11"/>
      <c r="J2717" s="204">
        <v>443.44</v>
      </c>
      <c r="K2717" s="11"/>
      <c r="M2717" s="11">
        <v>7</v>
      </c>
      <c r="N2717" s="70"/>
      <c r="P2717" s="193">
        <f t="shared" si="207"/>
        <v>63.348571428571425</v>
      </c>
      <c r="Q2717" s="11"/>
      <c r="R2717" s="11"/>
      <c r="S2717" s="11"/>
      <c r="T2717" s="171">
        <f t="shared" si="208"/>
        <v>169.71428571428572</v>
      </c>
      <c r="U2717" s="11"/>
      <c r="V2717" s="11"/>
      <c r="W2717" s="11"/>
      <c r="Y2717" s="171">
        <v>443.44</v>
      </c>
      <c r="Z2717" s="171">
        <f t="shared" si="205"/>
        <v>825.05</v>
      </c>
      <c r="AA2717" s="172"/>
      <c r="AB2717" s="171">
        <f t="shared" si="206"/>
        <v>443.15</v>
      </c>
      <c r="AC2717" s="171">
        <v>522.26</v>
      </c>
      <c r="AD2717" s="171"/>
      <c r="AE2717" s="4"/>
      <c r="AF2717" s="4"/>
    </row>
    <row r="2718" spans="1:32">
      <c r="A2718" s="56"/>
      <c r="B2718" s="192"/>
      <c r="C2718" s="11" t="s">
        <v>452</v>
      </c>
      <c r="D2718" s="11"/>
      <c r="E2718" s="11" t="s">
        <v>59</v>
      </c>
      <c r="F2718" s="11">
        <v>449627</v>
      </c>
      <c r="G2718" s="11"/>
      <c r="H2718" s="11">
        <f t="shared" si="204"/>
        <v>1479</v>
      </c>
      <c r="I2718" s="11"/>
      <c r="J2718" s="204">
        <v>28087.879999999986</v>
      </c>
      <c r="K2718" s="11"/>
      <c r="M2718" s="11">
        <v>36</v>
      </c>
      <c r="N2718" s="70"/>
      <c r="P2718" s="193">
        <f t="shared" si="207"/>
        <v>780.2188888888885</v>
      </c>
      <c r="Q2718" s="11"/>
      <c r="R2718" s="11"/>
      <c r="S2718" s="11"/>
      <c r="T2718" s="171">
        <f t="shared" si="208"/>
        <v>12489.638888888889</v>
      </c>
      <c r="U2718" s="11"/>
      <c r="V2718" s="11"/>
      <c r="W2718" s="11"/>
      <c r="Y2718" s="171">
        <v>28087.879999999986</v>
      </c>
      <c r="Z2718" s="171">
        <f t="shared" si="205"/>
        <v>52259.08</v>
      </c>
      <c r="AA2718" s="172"/>
      <c r="AB2718" s="171">
        <f t="shared" si="206"/>
        <v>28069.61</v>
      </c>
      <c r="AC2718" s="171">
        <v>33080.519999999997</v>
      </c>
      <c r="AD2718" s="171"/>
      <c r="AE2718" s="4"/>
      <c r="AF2718" s="4"/>
    </row>
    <row r="2719" spans="1:32">
      <c r="A2719" s="56"/>
      <c r="B2719" s="192"/>
      <c r="C2719" s="11" t="s">
        <v>452</v>
      </c>
      <c r="D2719" s="11"/>
      <c r="E2719" s="11" t="s">
        <v>407</v>
      </c>
      <c r="F2719" s="11">
        <v>2959</v>
      </c>
      <c r="G2719" s="11"/>
      <c r="H2719" s="11">
        <f t="shared" si="204"/>
        <v>10</v>
      </c>
      <c r="I2719" s="11"/>
      <c r="J2719" s="204">
        <v>515.99</v>
      </c>
      <c r="K2719" s="11"/>
      <c r="M2719" s="11">
        <v>1</v>
      </c>
      <c r="N2719" s="70"/>
      <c r="P2719" s="193">
        <f t="shared" si="207"/>
        <v>515.99</v>
      </c>
      <c r="Q2719" s="11"/>
      <c r="R2719" s="11"/>
      <c r="S2719" s="11"/>
      <c r="T2719" s="171">
        <f t="shared" si="208"/>
        <v>2959</v>
      </c>
      <c r="U2719" s="11"/>
      <c r="V2719" s="11"/>
      <c r="W2719" s="11"/>
      <c r="Y2719" s="171">
        <v>515.99</v>
      </c>
      <c r="Z2719" s="171">
        <f t="shared" si="205"/>
        <v>960.03</v>
      </c>
      <c r="AA2719" s="172"/>
      <c r="AB2719" s="171">
        <f t="shared" si="206"/>
        <v>515.65</v>
      </c>
      <c r="AC2719" s="171">
        <v>607.71</v>
      </c>
      <c r="AD2719" s="171"/>
      <c r="AE2719" s="4"/>
      <c r="AF2719" s="4"/>
    </row>
    <row r="2720" spans="1:32">
      <c r="A2720" s="56"/>
      <c r="B2720" s="192"/>
      <c r="C2720" s="11" t="s">
        <v>453</v>
      </c>
      <c r="D2720" s="11"/>
      <c r="E2720" s="11" t="s">
        <v>187</v>
      </c>
      <c r="F2720" s="11">
        <v>10708</v>
      </c>
      <c r="G2720" s="11"/>
      <c r="H2720" s="11">
        <f t="shared" si="204"/>
        <v>35</v>
      </c>
      <c r="I2720" s="11"/>
      <c r="J2720" s="204">
        <v>737.5200000000001</v>
      </c>
      <c r="K2720" s="11"/>
      <c r="M2720" s="11">
        <v>3</v>
      </c>
      <c r="N2720" s="70"/>
      <c r="P2720" s="193">
        <f t="shared" si="207"/>
        <v>245.84000000000003</v>
      </c>
      <c r="Q2720" s="11"/>
      <c r="R2720" s="11"/>
      <c r="S2720" s="11"/>
      <c r="T2720" s="171">
        <f t="shared" si="208"/>
        <v>3569.3333333333335</v>
      </c>
      <c r="U2720" s="11"/>
      <c r="V2720" s="11"/>
      <c r="W2720" s="11"/>
      <c r="Y2720" s="171">
        <v>737.5200000000001</v>
      </c>
      <c r="Z2720" s="171">
        <f t="shared" si="205"/>
        <v>1372.2</v>
      </c>
      <c r="AA2720" s="172"/>
      <c r="AB2720" s="171">
        <f t="shared" si="206"/>
        <v>737.04</v>
      </c>
      <c r="AC2720" s="171">
        <v>868.61</v>
      </c>
      <c r="AD2720" s="171"/>
      <c r="AE2720" s="4"/>
      <c r="AF2720" s="4"/>
    </row>
    <row r="2721" spans="1:32">
      <c r="A2721" s="56"/>
      <c r="B2721" s="192"/>
      <c r="C2721" s="11" t="s">
        <v>454</v>
      </c>
      <c r="D2721" s="11"/>
      <c r="E2721" s="11" t="s">
        <v>112</v>
      </c>
      <c r="F2721" s="11">
        <v>800</v>
      </c>
      <c r="G2721" s="11"/>
      <c r="H2721" s="11">
        <f t="shared" si="204"/>
        <v>3</v>
      </c>
      <c r="I2721" s="11"/>
      <c r="J2721" s="204">
        <v>150.12</v>
      </c>
      <c r="K2721" s="11"/>
      <c r="M2721" s="11">
        <v>1</v>
      </c>
      <c r="N2721" s="70"/>
      <c r="P2721" s="193">
        <f t="shared" si="207"/>
        <v>150.12</v>
      </c>
      <c r="Q2721" s="11"/>
      <c r="R2721" s="11"/>
      <c r="S2721" s="11"/>
      <c r="T2721" s="171">
        <f t="shared" si="208"/>
        <v>800</v>
      </c>
      <c r="U2721" s="11"/>
      <c r="V2721" s="11"/>
      <c r="W2721" s="11"/>
      <c r="Y2721" s="171">
        <v>150.12</v>
      </c>
      <c r="Z2721" s="171">
        <f t="shared" si="205"/>
        <v>279.31</v>
      </c>
      <c r="AA2721" s="172"/>
      <c r="AB2721" s="171">
        <f t="shared" si="206"/>
        <v>150.02000000000001</v>
      </c>
      <c r="AC2721" s="171">
        <v>176.8</v>
      </c>
      <c r="AD2721" s="171"/>
      <c r="AE2721" s="4"/>
      <c r="AF2721" s="4"/>
    </row>
    <row r="2722" spans="1:32">
      <c r="A2722" s="56"/>
      <c r="B2722" s="192"/>
      <c r="C2722" s="11" t="s">
        <v>454</v>
      </c>
      <c r="D2722" s="11"/>
      <c r="E2722" s="11" t="s">
        <v>89</v>
      </c>
      <c r="F2722" s="11">
        <v>4294586</v>
      </c>
      <c r="G2722" s="11"/>
      <c r="H2722" s="11">
        <f t="shared" si="204"/>
        <v>14128</v>
      </c>
      <c r="I2722" s="11"/>
      <c r="J2722" s="204">
        <v>479910.21000000101</v>
      </c>
      <c r="K2722" s="11"/>
      <c r="M2722" s="11">
        <v>1155</v>
      </c>
      <c r="N2722" s="70"/>
      <c r="P2722" s="193">
        <f t="shared" si="207"/>
        <v>415.50667532467622</v>
      </c>
      <c r="Q2722" s="11"/>
      <c r="R2722" s="11"/>
      <c r="S2722" s="11"/>
      <c r="T2722" s="171">
        <f t="shared" si="208"/>
        <v>3718.2562770562772</v>
      </c>
      <c r="U2722" s="11"/>
      <c r="V2722" s="11"/>
      <c r="W2722" s="11"/>
      <c r="Y2722" s="171">
        <v>479910.21000000101</v>
      </c>
      <c r="Z2722" s="171">
        <f t="shared" si="205"/>
        <v>892900</v>
      </c>
      <c r="AA2722" s="172"/>
      <c r="AB2722" s="171">
        <f t="shared" si="206"/>
        <v>479597.97</v>
      </c>
      <c r="AC2722" s="171">
        <v>565214.59</v>
      </c>
      <c r="AD2722" s="171"/>
      <c r="AE2722" s="4"/>
      <c r="AF2722" s="4"/>
    </row>
    <row r="2723" spans="1:32">
      <c r="A2723" s="56"/>
      <c r="B2723" s="192"/>
      <c r="C2723" s="11" t="s">
        <v>455</v>
      </c>
      <c r="D2723" s="11"/>
      <c r="E2723" s="11" t="s">
        <v>59</v>
      </c>
      <c r="F2723" s="11">
        <v>83936</v>
      </c>
      <c r="G2723" s="11"/>
      <c r="H2723" s="11">
        <f t="shared" si="204"/>
        <v>276</v>
      </c>
      <c r="I2723" s="11"/>
      <c r="J2723" s="204">
        <v>11041.88</v>
      </c>
      <c r="K2723" s="11"/>
      <c r="M2723" s="11">
        <v>29</v>
      </c>
      <c r="N2723" s="70"/>
      <c r="P2723" s="193">
        <f t="shared" si="207"/>
        <v>380.75448275862067</v>
      </c>
      <c r="Q2723" s="11"/>
      <c r="R2723" s="11"/>
      <c r="S2723" s="11"/>
      <c r="T2723" s="171">
        <f t="shared" si="208"/>
        <v>2894.344827586207</v>
      </c>
      <c r="U2723" s="11"/>
      <c r="V2723" s="11"/>
      <c r="W2723" s="11"/>
      <c r="Y2723" s="171">
        <v>11041.88</v>
      </c>
      <c r="Z2723" s="171">
        <f t="shared" si="205"/>
        <v>20544.04</v>
      </c>
      <c r="AA2723" s="172"/>
      <c r="AB2723" s="171">
        <f t="shared" si="206"/>
        <v>11034.7</v>
      </c>
      <c r="AC2723" s="171">
        <v>13004.58</v>
      </c>
      <c r="AD2723" s="171"/>
      <c r="AE2723" s="4"/>
      <c r="AF2723" s="4"/>
    </row>
    <row r="2724" spans="1:32">
      <c r="A2724" s="56"/>
      <c r="B2724" s="192"/>
      <c r="C2724" s="11" t="s">
        <v>456</v>
      </c>
      <c r="D2724" s="11"/>
      <c r="E2724" s="11" t="s">
        <v>52</v>
      </c>
      <c r="F2724" s="11">
        <v>1418</v>
      </c>
      <c r="G2724" s="11"/>
      <c r="H2724" s="11">
        <f t="shared" si="204"/>
        <v>5</v>
      </c>
      <c r="I2724" s="11"/>
      <c r="J2724" s="204">
        <v>129</v>
      </c>
      <c r="K2724" s="11"/>
      <c r="M2724" s="11">
        <v>1</v>
      </c>
      <c r="N2724" s="70"/>
      <c r="P2724" s="193">
        <f t="shared" si="207"/>
        <v>129</v>
      </c>
      <c r="Q2724" s="11"/>
      <c r="R2724" s="11"/>
      <c r="S2724" s="11"/>
      <c r="T2724" s="171">
        <f t="shared" si="208"/>
        <v>1418</v>
      </c>
      <c r="U2724" s="11"/>
      <c r="V2724" s="11"/>
      <c r="W2724" s="11"/>
      <c r="Y2724" s="171">
        <v>129</v>
      </c>
      <c r="Z2724" s="171">
        <f t="shared" si="205"/>
        <v>240.01</v>
      </c>
      <c r="AA2724" s="172"/>
      <c r="AB2724" s="171">
        <f t="shared" si="206"/>
        <v>128.91999999999999</v>
      </c>
      <c r="AC2724" s="171">
        <v>151.93</v>
      </c>
      <c r="AD2724" s="171"/>
      <c r="AE2724" s="4"/>
      <c r="AF2724" s="4"/>
    </row>
    <row r="2725" spans="1:32">
      <c r="A2725" s="56"/>
      <c r="B2725" s="192"/>
      <c r="C2725" s="11" t="s">
        <v>456</v>
      </c>
      <c r="D2725" s="11"/>
      <c r="E2725" s="11" t="s">
        <v>54</v>
      </c>
      <c r="F2725" s="11">
        <v>46628</v>
      </c>
      <c r="G2725" s="11"/>
      <c r="H2725" s="11">
        <f t="shared" ref="H2725:H2788" si="209">ROUND($H$2882*F2725/$F$2882,0)</f>
        <v>153</v>
      </c>
      <c r="I2725" s="11"/>
      <c r="J2725" s="204">
        <v>7650.9800000000005</v>
      </c>
      <c r="K2725" s="11"/>
      <c r="M2725" s="11">
        <v>3</v>
      </c>
      <c r="N2725" s="70"/>
      <c r="P2725" s="193">
        <f t="shared" si="207"/>
        <v>2550.3266666666668</v>
      </c>
      <c r="Q2725" s="11"/>
      <c r="R2725" s="11"/>
      <c r="S2725" s="11"/>
      <c r="T2725" s="171">
        <f t="shared" si="208"/>
        <v>15542.666666666666</v>
      </c>
      <c r="U2725" s="11"/>
      <c r="V2725" s="11"/>
      <c r="W2725" s="11"/>
      <c r="Y2725" s="171">
        <v>7650.9800000000005</v>
      </c>
      <c r="Z2725" s="171">
        <f t="shared" ref="Z2725:Z2788" si="210">ROUND($Z$2882*Y2725/$Y$2882,2)</f>
        <v>14235.08</v>
      </c>
      <c r="AA2725" s="172"/>
      <c r="AB2725" s="171">
        <f t="shared" ref="AB2725:AB2788" si="211">ROUND($AB$2882*Y2725/$Y$2882,2)</f>
        <v>7646</v>
      </c>
      <c r="AC2725" s="171">
        <v>9010.9500000000007</v>
      </c>
      <c r="AD2725" s="171"/>
      <c r="AE2725" s="4"/>
      <c r="AF2725" s="4"/>
    </row>
    <row r="2726" spans="1:32">
      <c r="A2726" s="56"/>
      <c r="B2726" s="192"/>
      <c r="C2726" s="11" t="s">
        <v>456</v>
      </c>
      <c r="D2726" s="11"/>
      <c r="E2726" s="11" t="s">
        <v>197</v>
      </c>
      <c r="F2726" s="11">
        <v>58640</v>
      </c>
      <c r="G2726" s="11"/>
      <c r="H2726" s="11">
        <f t="shared" si="209"/>
        <v>193</v>
      </c>
      <c r="I2726" s="11"/>
      <c r="J2726" s="204">
        <v>9873.4699999999993</v>
      </c>
      <c r="K2726" s="11"/>
      <c r="M2726" s="11">
        <v>1</v>
      </c>
      <c r="N2726" s="70"/>
      <c r="P2726" s="193">
        <f t="shared" ref="P2726:P2789" si="212">J2726/M2726</f>
        <v>9873.4699999999993</v>
      </c>
      <c r="Q2726" s="11"/>
      <c r="R2726" s="11"/>
      <c r="S2726" s="11"/>
      <c r="T2726" s="171">
        <f t="shared" ref="T2726:T2789" si="213">F2726/M2726</f>
        <v>58640</v>
      </c>
      <c r="U2726" s="11"/>
      <c r="V2726" s="11"/>
      <c r="W2726" s="11"/>
      <c r="Y2726" s="171">
        <v>9873.4699999999993</v>
      </c>
      <c r="Z2726" s="171">
        <f t="shared" si="210"/>
        <v>18370.150000000001</v>
      </c>
      <c r="AA2726" s="172"/>
      <c r="AB2726" s="171">
        <f t="shared" si="211"/>
        <v>9867.0499999999993</v>
      </c>
      <c r="AC2726" s="171">
        <v>11628.49</v>
      </c>
      <c r="AD2726" s="171"/>
      <c r="AE2726" s="4"/>
      <c r="AF2726" s="4"/>
    </row>
    <row r="2727" spans="1:32">
      <c r="A2727" s="56"/>
      <c r="B2727" s="192"/>
      <c r="C2727" s="11" t="s">
        <v>456</v>
      </c>
      <c r="D2727" s="11"/>
      <c r="E2727" s="11" t="s">
        <v>296</v>
      </c>
      <c r="F2727" s="11">
        <v>170</v>
      </c>
      <c r="G2727" s="11"/>
      <c r="H2727" s="11">
        <f t="shared" si="209"/>
        <v>1</v>
      </c>
      <c r="I2727" s="11"/>
      <c r="J2727" s="204">
        <v>34.68</v>
      </c>
      <c r="K2727" s="11"/>
      <c r="M2727" s="11">
        <v>1</v>
      </c>
      <c r="N2727" s="70"/>
      <c r="P2727" s="193">
        <f t="shared" si="212"/>
        <v>34.68</v>
      </c>
      <c r="Q2727" s="11"/>
      <c r="R2727" s="11"/>
      <c r="S2727" s="11"/>
      <c r="T2727" s="171">
        <f t="shared" si="213"/>
        <v>170</v>
      </c>
      <c r="U2727" s="11"/>
      <c r="V2727" s="11"/>
      <c r="W2727" s="11"/>
      <c r="Y2727" s="171">
        <v>34.68</v>
      </c>
      <c r="Z2727" s="171">
        <f t="shared" si="210"/>
        <v>64.52</v>
      </c>
      <c r="AA2727" s="172"/>
      <c r="AB2727" s="171">
        <f t="shared" si="211"/>
        <v>34.659999999999997</v>
      </c>
      <c r="AC2727" s="171">
        <v>40.840000000000003</v>
      </c>
      <c r="AD2727" s="171"/>
      <c r="AE2727" s="4"/>
      <c r="AF2727" s="4"/>
    </row>
    <row r="2728" spans="1:32">
      <c r="A2728" s="56"/>
      <c r="B2728" s="192"/>
      <c r="C2728" s="11" t="s">
        <v>456</v>
      </c>
      <c r="D2728" s="11"/>
      <c r="E2728" s="11" t="s">
        <v>66</v>
      </c>
      <c r="F2728" s="11">
        <v>1929</v>
      </c>
      <c r="G2728" s="11"/>
      <c r="H2728" s="11">
        <f t="shared" si="209"/>
        <v>6</v>
      </c>
      <c r="I2728" s="11"/>
      <c r="J2728" s="204">
        <v>352.96</v>
      </c>
      <c r="K2728" s="11"/>
      <c r="M2728" s="11">
        <v>1</v>
      </c>
      <c r="N2728" s="70"/>
      <c r="P2728" s="193">
        <f t="shared" si="212"/>
        <v>352.96</v>
      </c>
      <c r="Q2728" s="11"/>
      <c r="R2728" s="11"/>
      <c r="S2728" s="11"/>
      <c r="T2728" s="171">
        <f t="shared" si="213"/>
        <v>1929</v>
      </c>
      <c r="U2728" s="11"/>
      <c r="V2728" s="11"/>
      <c r="W2728" s="11"/>
      <c r="Y2728" s="171">
        <v>352.96</v>
      </c>
      <c r="Z2728" s="171">
        <f t="shared" si="210"/>
        <v>656.7</v>
      </c>
      <c r="AA2728" s="172"/>
      <c r="AB2728" s="171">
        <f t="shared" si="211"/>
        <v>352.73</v>
      </c>
      <c r="AC2728" s="171">
        <v>415.7</v>
      </c>
      <c r="AD2728" s="171"/>
      <c r="AE2728" s="4"/>
      <c r="AF2728" s="4"/>
    </row>
    <row r="2729" spans="1:32">
      <c r="A2729" s="56"/>
      <c r="B2729" s="192"/>
      <c r="C2729" s="11" t="s">
        <v>456</v>
      </c>
      <c r="D2729" s="11"/>
      <c r="E2729" s="11" t="s">
        <v>278</v>
      </c>
      <c r="F2729" s="11">
        <v>12902888</v>
      </c>
      <c r="G2729" s="11"/>
      <c r="H2729" s="11">
        <f t="shared" si="209"/>
        <v>42446</v>
      </c>
      <c r="I2729" s="11"/>
      <c r="J2729" s="204">
        <v>515818.35000000003</v>
      </c>
      <c r="K2729" s="11"/>
      <c r="M2729" s="11">
        <v>266</v>
      </c>
      <c r="N2729" s="70"/>
      <c r="P2729" s="193">
        <f t="shared" si="212"/>
        <v>1939.1667293233083</v>
      </c>
      <c r="Q2729" s="11"/>
      <c r="R2729" s="11"/>
      <c r="S2729" s="11"/>
      <c r="T2729" s="171">
        <f t="shared" si="213"/>
        <v>48507.097744360901</v>
      </c>
      <c r="U2729" s="11"/>
      <c r="V2729" s="11"/>
      <c r="W2729" s="11"/>
      <c r="Y2729" s="171">
        <v>515818.35000000003</v>
      </c>
      <c r="Z2729" s="171">
        <f t="shared" si="210"/>
        <v>959709.12</v>
      </c>
      <c r="AA2729" s="172"/>
      <c r="AB2729" s="171">
        <f t="shared" si="211"/>
        <v>515482.74</v>
      </c>
      <c r="AC2729" s="171">
        <v>607505.42000000004</v>
      </c>
      <c r="AD2729" s="171"/>
      <c r="AE2729" s="4"/>
      <c r="AF2729" s="4"/>
    </row>
    <row r="2730" spans="1:32">
      <c r="A2730" s="56"/>
      <c r="B2730" s="192"/>
      <c r="C2730" s="11" t="s">
        <v>457</v>
      </c>
      <c r="D2730" s="11"/>
      <c r="E2730" s="11" t="s">
        <v>272</v>
      </c>
      <c r="F2730" s="11">
        <v>39582</v>
      </c>
      <c r="G2730" s="11"/>
      <c r="H2730" s="11">
        <f t="shared" si="209"/>
        <v>130</v>
      </c>
      <c r="I2730" s="11"/>
      <c r="J2730" s="204">
        <v>5702.9800000000023</v>
      </c>
      <c r="K2730" s="11"/>
      <c r="M2730" s="11">
        <v>29</v>
      </c>
      <c r="N2730" s="70"/>
      <c r="P2730" s="193">
        <f t="shared" si="212"/>
        <v>196.65448275862076</v>
      </c>
      <c r="Q2730" s="11"/>
      <c r="R2730" s="11"/>
      <c r="S2730" s="11"/>
      <c r="T2730" s="171">
        <f t="shared" si="213"/>
        <v>1364.8965517241379</v>
      </c>
      <c r="U2730" s="11"/>
      <c r="V2730" s="11"/>
      <c r="W2730" s="11"/>
      <c r="Y2730" s="171">
        <v>5702.9800000000023</v>
      </c>
      <c r="Z2730" s="171">
        <f t="shared" si="210"/>
        <v>10610.72</v>
      </c>
      <c r="AA2730" s="172"/>
      <c r="AB2730" s="171">
        <f t="shared" si="211"/>
        <v>5699.27</v>
      </c>
      <c r="AC2730" s="171">
        <v>6716.69</v>
      </c>
      <c r="AD2730" s="171"/>
      <c r="AE2730" s="4"/>
      <c r="AF2730" s="4"/>
    </row>
    <row r="2731" spans="1:32">
      <c r="A2731" s="56"/>
      <c r="B2731" s="192"/>
      <c r="C2731" s="11" t="s">
        <v>458</v>
      </c>
      <c r="D2731" s="11"/>
      <c r="E2731" s="11" t="s">
        <v>459</v>
      </c>
      <c r="F2731" s="11">
        <v>469253</v>
      </c>
      <c r="G2731" s="11"/>
      <c r="H2731" s="11">
        <f t="shared" si="209"/>
        <v>1544</v>
      </c>
      <c r="I2731" s="11"/>
      <c r="J2731" s="204">
        <v>44324.42</v>
      </c>
      <c r="K2731" s="11"/>
      <c r="M2731" s="11">
        <v>49</v>
      </c>
      <c r="N2731" s="70"/>
      <c r="P2731" s="193">
        <f t="shared" si="212"/>
        <v>904.57999999999993</v>
      </c>
      <c r="Q2731" s="11"/>
      <c r="R2731" s="11"/>
      <c r="S2731" s="11"/>
      <c r="T2731" s="171">
        <f t="shared" si="213"/>
        <v>9576.5918367346931</v>
      </c>
      <c r="U2731" s="11"/>
      <c r="V2731" s="11"/>
      <c r="W2731" s="11"/>
      <c r="Y2731" s="171">
        <v>44324.42</v>
      </c>
      <c r="Z2731" s="171">
        <f t="shared" si="210"/>
        <v>82468.08</v>
      </c>
      <c r="AA2731" s="172"/>
      <c r="AB2731" s="171">
        <f t="shared" si="211"/>
        <v>44295.58</v>
      </c>
      <c r="AC2731" s="171">
        <v>52203.12</v>
      </c>
      <c r="AD2731" s="171"/>
      <c r="AE2731" s="4"/>
      <c r="AF2731" s="4"/>
    </row>
    <row r="2732" spans="1:32">
      <c r="A2732" s="56"/>
      <c r="B2732" s="192"/>
      <c r="C2732" s="11" t="s">
        <v>458</v>
      </c>
      <c r="D2732" s="11"/>
      <c r="E2732" s="11" t="s">
        <v>122</v>
      </c>
      <c r="F2732" s="11">
        <v>621</v>
      </c>
      <c r="G2732" s="11"/>
      <c r="H2732" s="11">
        <f t="shared" si="209"/>
        <v>2</v>
      </c>
      <c r="I2732" s="11"/>
      <c r="J2732" s="204">
        <v>135.47</v>
      </c>
      <c r="K2732" s="11"/>
      <c r="M2732" s="11">
        <v>1</v>
      </c>
      <c r="N2732" s="70"/>
      <c r="P2732" s="193">
        <f t="shared" si="212"/>
        <v>135.47</v>
      </c>
      <c r="Q2732" s="11"/>
      <c r="R2732" s="11"/>
      <c r="S2732" s="11"/>
      <c r="T2732" s="171">
        <f t="shared" si="213"/>
        <v>621</v>
      </c>
      <c r="U2732" s="11"/>
      <c r="V2732" s="11"/>
      <c r="W2732" s="11"/>
      <c r="Y2732" s="171">
        <v>135.47</v>
      </c>
      <c r="Z2732" s="171">
        <f t="shared" si="210"/>
        <v>252.05</v>
      </c>
      <c r="AA2732" s="172"/>
      <c r="AB2732" s="171">
        <f t="shared" si="211"/>
        <v>135.38</v>
      </c>
      <c r="AC2732" s="171">
        <v>159.55000000000001</v>
      </c>
      <c r="AD2732" s="171"/>
      <c r="AE2732" s="4"/>
      <c r="AF2732" s="4"/>
    </row>
    <row r="2733" spans="1:32">
      <c r="A2733" s="56"/>
      <c r="B2733" s="192"/>
      <c r="C2733" s="11" t="s">
        <v>460</v>
      </c>
      <c r="D2733" s="11"/>
      <c r="E2733" s="11" t="s">
        <v>122</v>
      </c>
      <c r="F2733" s="11">
        <v>222143</v>
      </c>
      <c r="G2733" s="11"/>
      <c r="H2733" s="11">
        <f t="shared" si="209"/>
        <v>731</v>
      </c>
      <c r="I2733" s="11"/>
      <c r="J2733" s="204">
        <v>28283.589999999989</v>
      </c>
      <c r="K2733" s="11"/>
      <c r="M2733" s="11">
        <v>136</v>
      </c>
      <c r="N2733" s="70"/>
      <c r="P2733" s="193">
        <f t="shared" si="212"/>
        <v>207.96757352941168</v>
      </c>
      <c r="Q2733" s="11"/>
      <c r="R2733" s="11"/>
      <c r="S2733" s="11"/>
      <c r="T2733" s="171">
        <f t="shared" si="213"/>
        <v>1633.4044117647059</v>
      </c>
      <c r="U2733" s="11"/>
      <c r="V2733" s="11"/>
      <c r="W2733" s="11"/>
      <c r="Y2733" s="171">
        <v>28283.589999999989</v>
      </c>
      <c r="Z2733" s="171">
        <f t="shared" si="210"/>
        <v>52623.21</v>
      </c>
      <c r="AA2733" s="172"/>
      <c r="AB2733" s="171">
        <f t="shared" si="211"/>
        <v>28265.19</v>
      </c>
      <c r="AC2733" s="171">
        <v>33311.019999999997</v>
      </c>
      <c r="AD2733" s="171"/>
      <c r="AE2733" s="4"/>
      <c r="AF2733" s="4"/>
    </row>
    <row r="2734" spans="1:32">
      <c r="A2734" s="56"/>
      <c r="B2734" s="192"/>
      <c r="C2734" s="11" t="s">
        <v>461</v>
      </c>
      <c r="D2734" s="11"/>
      <c r="E2734" s="11" t="s">
        <v>62</v>
      </c>
      <c r="F2734" s="11">
        <v>408</v>
      </c>
      <c r="G2734" s="11"/>
      <c r="H2734" s="11">
        <f t="shared" si="209"/>
        <v>1</v>
      </c>
      <c r="I2734" s="11"/>
      <c r="J2734" s="204">
        <v>116.65</v>
      </c>
      <c r="K2734" s="11"/>
      <c r="M2734" s="11">
        <v>1</v>
      </c>
      <c r="N2734" s="70"/>
      <c r="P2734" s="193">
        <f t="shared" si="212"/>
        <v>116.65</v>
      </c>
      <c r="Q2734" s="11"/>
      <c r="R2734" s="11"/>
      <c r="S2734" s="11"/>
      <c r="T2734" s="171">
        <f t="shared" si="213"/>
        <v>408</v>
      </c>
      <c r="U2734" s="11"/>
      <c r="V2734" s="11"/>
      <c r="W2734" s="11"/>
      <c r="Y2734" s="171">
        <v>116.65</v>
      </c>
      <c r="Z2734" s="171">
        <f t="shared" si="210"/>
        <v>217.03</v>
      </c>
      <c r="AA2734" s="172"/>
      <c r="AB2734" s="171">
        <f t="shared" si="211"/>
        <v>116.57</v>
      </c>
      <c r="AC2734" s="171">
        <v>137.38</v>
      </c>
      <c r="AD2734" s="171"/>
      <c r="AE2734" s="4"/>
      <c r="AF2734" s="4"/>
    </row>
    <row r="2735" spans="1:32">
      <c r="A2735" s="56"/>
      <c r="B2735" s="192"/>
      <c r="C2735" s="11" t="s">
        <v>461</v>
      </c>
      <c r="D2735" s="11"/>
      <c r="E2735" s="11" t="s">
        <v>182</v>
      </c>
      <c r="F2735" s="11">
        <v>172851</v>
      </c>
      <c r="G2735" s="11"/>
      <c r="H2735" s="11">
        <f t="shared" si="209"/>
        <v>569</v>
      </c>
      <c r="I2735" s="11"/>
      <c r="J2735" s="204">
        <v>27299.780000000002</v>
      </c>
      <c r="K2735" s="11"/>
      <c r="M2735" s="11">
        <v>119</v>
      </c>
      <c r="N2735" s="70"/>
      <c r="P2735" s="193">
        <f t="shared" si="212"/>
        <v>229.40991596638656</v>
      </c>
      <c r="Q2735" s="11"/>
      <c r="R2735" s="11"/>
      <c r="S2735" s="11"/>
      <c r="T2735" s="171">
        <f t="shared" si="213"/>
        <v>1452.5294117647059</v>
      </c>
      <c r="U2735" s="11"/>
      <c r="V2735" s="11"/>
      <c r="W2735" s="11"/>
      <c r="Y2735" s="171">
        <v>27299.780000000002</v>
      </c>
      <c r="Z2735" s="171">
        <f t="shared" si="210"/>
        <v>50792.78</v>
      </c>
      <c r="AA2735" s="172"/>
      <c r="AB2735" s="171">
        <f t="shared" si="211"/>
        <v>27282.02</v>
      </c>
      <c r="AC2735" s="171">
        <v>32152.34</v>
      </c>
      <c r="AD2735" s="171"/>
      <c r="AE2735" s="4"/>
      <c r="AF2735" s="4"/>
    </row>
    <row r="2736" spans="1:32">
      <c r="A2736" s="56"/>
      <c r="B2736" s="192"/>
      <c r="C2736" s="11" t="s">
        <v>462</v>
      </c>
      <c r="D2736" s="11"/>
      <c r="E2736" s="11" t="s">
        <v>61</v>
      </c>
      <c r="F2736" s="11">
        <v>92</v>
      </c>
      <c r="G2736" s="11"/>
      <c r="H2736" s="11">
        <f t="shared" si="209"/>
        <v>0</v>
      </c>
      <c r="I2736" s="11"/>
      <c r="J2736" s="204">
        <v>26.42</v>
      </c>
      <c r="K2736" s="11"/>
      <c r="M2736" s="11">
        <v>1</v>
      </c>
      <c r="N2736" s="70"/>
      <c r="P2736" s="193">
        <f t="shared" si="212"/>
        <v>26.42</v>
      </c>
      <c r="Q2736" s="11"/>
      <c r="R2736" s="11"/>
      <c r="S2736" s="11"/>
      <c r="T2736" s="171">
        <f t="shared" si="213"/>
        <v>92</v>
      </c>
      <c r="U2736" s="11"/>
      <c r="V2736" s="11"/>
      <c r="W2736" s="11"/>
      <c r="Y2736" s="171">
        <v>26.42</v>
      </c>
      <c r="Z2736" s="171">
        <f t="shared" si="210"/>
        <v>49.16</v>
      </c>
      <c r="AA2736" s="172"/>
      <c r="AB2736" s="171">
        <f t="shared" si="211"/>
        <v>26.4</v>
      </c>
      <c r="AC2736" s="171">
        <v>31.12</v>
      </c>
      <c r="AD2736" s="171"/>
      <c r="AE2736" s="4"/>
      <c r="AF2736" s="4"/>
    </row>
    <row r="2737" spans="1:32">
      <c r="A2737" s="56"/>
      <c r="B2737" s="192"/>
      <c r="C2737" s="11" t="s">
        <v>462</v>
      </c>
      <c r="D2737" s="11"/>
      <c r="E2737" s="11" t="s">
        <v>437</v>
      </c>
      <c r="F2737" s="11">
        <v>276</v>
      </c>
      <c r="G2737" s="11"/>
      <c r="H2737" s="11">
        <f t="shared" si="209"/>
        <v>1</v>
      </c>
      <c r="I2737" s="11"/>
      <c r="J2737" s="204">
        <v>54.2</v>
      </c>
      <c r="K2737" s="11"/>
      <c r="M2737" s="11">
        <v>1</v>
      </c>
      <c r="N2737" s="70"/>
      <c r="P2737" s="193">
        <f t="shared" si="212"/>
        <v>54.2</v>
      </c>
      <c r="Q2737" s="11"/>
      <c r="R2737" s="11"/>
      <c r="S2737" s="11"/>
      <c r="T2737" s="171">
        <f t="shared" si="213"/>
        <v>276</v>
      </c>
      <c r="U2737" s="11"/>
      <c r="V2737" s="11"/>
      <c r="W2737" s="11"/>
      <c r="Y2737" s="171">
        <v>54.2</v>
      </c>
      <c r="Z2737" s="171">
        <f t="shared" si="210"/>
        <v>100.84</v>
      </c>
      <c r="AA2737" s="172"/>
      <c r="AB2737" s="171">
        <f t="shared" si="211"/>
        <v>54.16</v>
      </c>
      <c r="AC2737" s="171">
        <v>63.83</v>
      </c>
      <c r="AD2737" s="171"/>
      <c r="AE2737" s="4"/>
      <c r="AF2737" s="4"/>
    </row>
    <row r="2738" spans="1:32">
      <c r="A2738" s="56"/>
      <c r="B2738" s="192"/>
      <c r="C2738" s="11" t="s">
        <v>462</v>
      </c>
      <c r="D2738" s="11"/>
      <c r="E2738" s="11" t="s">
        <v>463</v>
      </c>
      <c r="F2738" s="11">
        <v>253198</v>
      </c>
      <c r="G2738" s="11"/>
      <c r="H2738" s="11">
        <f t="shared" si="209"/>
        <v>833</v>
      </c>
      <c r="I2738" s="11"/>
      <c r="J2738" s="204">
        <v>31694.339999999989</v>
      </c>
      <c r="K2738" s="11"/>
      <c r="M2738" s="11">
        <v>162</v>
      </c>
      <c r="N2738" s="70"/>
      <c r="P2738" s="193">
        <f t="shared" si="212"/>
        <v>195.64407407407401</v>
      </c>
      <c r="Q2738" s="11"/>
      <c r="R2738" s="11"/>
      <c r="S2738" s="11"/>
      <c r="T2738" s="171">
        <f t="shared" si="213"/>
        <v>1562.9506172839506</v>
      </c>
      <c r="U2738" s="11"/>
      <c r="V2738" s="11"/>
      <c r="W2738" s="11"/>
      <c r="Y2738" s="171">
        <v>31694.339999999989</v>
      </c>
      <c r="Z2738" s="171">
        <f t="shared" si="210"/>
        <v>58969.11</v>
      </c>
      <c r="AA2738" s="172"/>
      <c r="AB2738" s="171">
        <f t="shared" si="211"/>
        <v>31673.72</v>
      </c>
      <c r="AC2738" s="171">
        <v>37328.03</v>
      </c>
      <c r="AD2738" s="171"/>
      <c r="AE2738" s="4"/>
      <c r="AF2738" s="4"/>
    </row>
    <row r="2739" spans="1:32">
      <c r="A2739" s="56"/>
      <c r="B2739" s="192"/>
      <c r="C2739" s="11" t="s">
        <v>462</v>
      </c>
      <c r="D2739" s="11"/>
      <c r="E2739" s="11" t="s">
        <v>151</v>
      </c>
      <c r="F2739" s="11">
        <v>1658</v>
      </c>
      <c r="G2739" s="11"/>
      <c r="H2739" s="11">
        <f t="shared" si="209"/>
        <v>5</v>
      </c>
      <c r="I2739" s="11"/>
      <c r="J2739" s="204">
        <v>141.03</v>
      </c>
      <c r="K2739" s="11"/>
      <c r="M2739" s="11">
        <v>1</v>
      </c>
      <c r="N2739" s="70"/>
      <c r="P2739" s="193">
        <f t="shared" si="212"/>
        <v>141.03</v>
      </c>
      <c r="Q2739" s="11"/>
      <c r="R2739" s="11"/>
      <c r="S2739" s="11"/>
      <c r="T2739" s="171">
        <f t="shared" si="213"/>
        <v>1658</v>
      </c>
      <c r="U2739" s="11"/>
      <c r="V2739" s="11"/>
      <c r="W2739" s="11"/>
      <c r="Y2739" s="171">
        <v>141.03</v>
      </c>
      <c r="Z2739" s="171">
        <f t="shared" si="210"/>
        <v>262.39</v>
      </c>
      <c r="AA2739" s="172"/>
      <c r="AB2739" s="171">
        <f t="shared" si="211"/>
        <v>140.94</v>
      </c>
      <c r="AC2739" s="171">
        <v>166.1</v>
      </c>
      <c r="AD2739" s="171"/>
      <c r="AE2739" s="4"/>
      <c r="AF2739" s="4"/>
    </row>
    <row r="2740" spans="1:32">
      <c r="A2740" s="56"/>
      <c r="B2740" s="192"/>
      <c r="C2740" s="11" t="s">
        <v>462</v>
      </c>
      <c r="D2740" s="11"/>
      <c r="E2740" s="11" t="s">
        <v>133</v>
      </c>
      <c r="F2740" s="11">
        <v>118</v>
      </c>
      <c r="G2740" s="11"/>
      <c r="H2740" s="11">
        <f t="shared" si="209"/>
        <v>0</v>
      </c>
      <c r="I2740" s="11"/>
      <c r="J2740" s="204">
        <v>28.07</v>
      </c>
      <c r="K2740" s="11"/>
      <c r="M2740" s="11">
        <v>1</v>
      </c>
      <c r="N2740" s="70"/>
      <c r="P2740" s="193">
        <f t="shared" si="212"/>
        <v>28.07</v>
      </c>
      <c r="Q2740" s="11"/>
      <c r="R2740" s="11"/>
      <c r="S2740" s="11"/>
      <c r="T2740" s="171">
        <f t="shared" si="213"/>
        <v>118</v>
      </c>
      <c r="U2740" s="11"/>
      <c r="V2740" s="11"/>
      <c r="W2740" s="11"/>
      <c r="Y2740" s="171">
        <v>28.07</v>
      </c>
      <c r="Z2740" s="171">
        <f t="shared" si="210"/>
        <v>52.23</v>
      </c>
      <c r="AA2740" s="172"/>
      <c r="AB2740" s="171">
        <f t="shared" si="211"/>
        <v>28.05</v>
      </c>
      <c r="AC2740" s="171">
        <v>33.06</v>
      </c>
      <c r="AD2740" s="171"/>
      <c r="AE2740" s="4"/>
      <c r="AF2740" s="4"/>
    </row>
    <row r="2741" spans="1:32">
      <c r="A2741" s="56"/>
      <c r="B2741" s="192"/>
      <c r="C2741" s="11" t="s">
        <v>464</v>
      </c>
      <c r="D2741" s="11"/>
      <c r="E2741" s="11" t="s">
        <v>133</v>
      </c>
      <c r="F2741" s="11">
        <v>38932</v>
      </c>
      <c r="G2741" s="11"/>
      <c r="H2741" s="11">
        <f t="shared" si="209"/>
        <v>128</v>
      </c>
      <c r="I2741" s="11"/>
      <c r="J2741" s="204">
        <v>5561.8899999999994</v>
      </c>
      <c r="K2741" s="11"/>
      <c r="M2741" s="11">
        <v>7</v>
      </c>
      <c r="N2741" s="70"/>
      <c r="P2741" s="193">
        <f t="shared" si="212"/>
        <v>794.5557142857142</v>
      </c>
      <c r="Q2741" s="11"/>
      <c r="R2741" s="11"/>
      <c r="S2741" s="11"/>
      <c r="T2741" s="171">
        <f t="shared" si="213"/>
        <v>5561.7142857142853</v>
      </c>
      <c r="U2741" s="11"/>
      <c r="V2741" s="11"/>
      <c r="W2741" s="11"/>
      <c r="Y2741" s="171">
        <v>5561.8899999999994</v>
      </c>
      <c r="Z2741" s="171">
        <f t="shared" si="210"/>
        <v>10348.209999999999</v>
      </c>
      <c r="AA2741" s="172"/>
      <c r="AB2741" s="171">
        <f t="shared" si="211"/>
        <v>5558.27</v>
      </c>
      <c r="AC2741" s="171">
        <v>6550.52</v>
      </c>
      <c r="AD2741" s="171"/>
      <c r="AE2741" s="4"/>
      <c r="AF2741" s="4"/>
    </row>
    <row r="2742" spans="1:32">
      <c r="A2742" s="56"/>
      <c r="B2742" s="192"/>
      <c r="C2742" s="11" t="s">
        <v>465</v>
      </c>
      <c r="D2742" s="11"/>
      <c r="E2742" s="11" t="s">
        <v>86</v>
      </c>
      <c r="F2742" s="11">
        <v>1</v>
      </c>
      <c r="G2742" s="11"/>
      <c r="H2742" s="11">
        <f t="shared" si="209"/>
        <v>0</v>
      </c>
      <c r="I2742" s="11"/>
      <c r="J2742" s="204">
        <v>8.5299999999999994</v>
      </c>
      <c r="K2742" s="11"/>
      <c r="M2742" s="11">
        <v>1</v>
      </c>
      <c r="N2742" s="70"/>
      <c r="P2742" s="193">
        <f t="shared" si="212"/>
        <v>8.5299999999999994</v>
      </c>
      <c r="Q2742" s="11"/>
      <c r="R2742" s="11"/>
      <c r="S2742" s="11"/>
      <c r="T2742" s="171">
        <f t="shared" si="213"/>
        <v>1</v>
      </c>
      <c r="U2742" s="11"/>
      <c r="V2742" s="11"/>
      <c r="W2742" s="11"/>
      <c r="Y2742" s="171">
        <v>8.5299999999999994</v>
      </c>
      <c r="Z2742" s="171">
        <f t="shared" si="210"/>
        <v>15.87</v>
      </c>
      <c r="AA2742" s="172"/>
      <c r="AB2742" s="171">
        <f t="shared" si="211"/>
        <v>8.52</v>
      </c>
      <c r="AC2742" s="171">
        <v>10.050000000000001</v>
      </c>
      <c r="AD2742" s="171"/>
      <c r="AE2742" s="4"/>
      <c r="AF2742" s="4"/>
    </row>
    <row r="2743" spans="1:32">
      <c r="A2743" s="56"/>
      <c r="B2743" s="192"/>
      <c r="C2743" s="11" t="s">
        <v>466</v>
      </c>
      <c r="D2743" s="11"/>
      <c r="E2743" s="11" t="s">
        <v>431</v>
      </c>
      <c r="F2743" s="11">
        <v>38969</v>
      </c>
      <c r="G2743" s="11"/>
      <c r="H2743" s="11">
        <f t="shared" si="209"/>
        <v>128</v>
      </c>
      <c r="I2743" s="11"/>
      <c r="J2743" s="204">
        <v>8716.39</v>
      </c>
      <c r="K2743" s="11"/>
      <c r="M2743" s="11">
        <v>29</v>
      </c>
      <c r="N2743" s="70"/>
      <c r="P2743" s="193">
        <f t="shared" si="212"/>
        <v>300.56517241379311</v>
      </c>
      <c r="Q2743" s="11"/>
      <c r="R2743" s="11"/>
      <c r="S2743" s="11"/>
      <c r="T2743" s="171">
        <f t="shared" si="213"/>
        <v>1343.7586206896551</v>
      </c>
      <c r="U2743" s="11"/>
      <c r="V2743" s="11"/>
      <c r="W2743" s="11"/>
      <c r="Y2743" s="171">
        <v>8716.39</v>
      </c>
      <c r="Z2743" s="171">
        <f t="shared" si="210"/>
        <v>16217.34</v>
      </c>
      <c r="AA2743" s="172"/>
      <c r="AB2743" s="171">
        <f t="shared" si="211"/>
        <v>8710.7199999999993</v>
      </c>
      <c r="AC2743" s="171">
        <v>10265.73</v>
      </c>
      <c r="AD2743" s="171"/>
      <c r="AE2743" s="4"/>
      <c r="AF2743" s="4"/>
    </row>
    <row r="2744" spans="1:32">
      <c r="A2744" s="56"/>
      <c r="B2744" s="192"/>
      <c r="C2744" s="11" t="s">
        <v>467</v>
      </c>
      <c r="D2744" s="11"/>
      <c r="E2744" s="11" t="s">
        <v>143</v>
      </c>
      <c r="F2744" s="11">
        <v>124990</v>
      </c>
      <c r="G2744" s="11"/>
      <c r="H2744" s="11">
        <f t="shared" si="209"/>
        <v>411</v>
      </c>
      <c r="I2744" s="11"/>
      <c r="J2744" s="204">
        <v>21260.460000000003</v>
      </c>
      <c r="K2744" s="11"/>
      <c r="M2744" s="11">
        <v>98</v>
      </c>
      <c r="N2744" s="70"/>
      <c r="P2744" s="193">
        <f t="shared" si="212"/>
        <v>216.94346938775513</v>
      </c>
      <c r="Q2744" s="11"/>
      <c r="R2744" s="11"/>
      <c r="S2744" s="11"/>
      <c r="T2744" s="171">
        <f t="shared" si="213"/>
        <v>1275.408163265306</v>
      </c>
      <c r="U2744" s="11"/>
      <c r="V2744" s="11"/>
      <c r="W2744" s="11"/>
      <c r="Y2744" s="171">
        <v>21260.460000000003</v>
      </c>
      <c r="Z2744" s="171">
        <f t="shared" si="210"/>
        <v>39556.28</v>
      </c>
      <c r="AA2744" s="172"/>
      <c r="AB2744" s="171">
        <f t="shared" si="211"/>
        <v>21246.63</v>
      </c>
      <c r="AC2744" s="171">
        <v>25039.52</v>
      </c>
      <c r="AD2744" s="171"/>
      <c r="AE2744" s="4"/>
      <c r="AF2744" s="4"/>
    </row>
    <row r="2745" spans="1:32">
      <c r="A2745" s="56"/>
      <c r="B2745" s="192"/>
      <c r="C2745" s="11" t="s">
        <v>467</v>
      </c>
      <c r="D2745" s="11"/>
      <c r="E2745" s="11" t="s">
        <v>144</v>
      </c>
      <c r="F2745" s="11">
        <v>237</v>
      </c>
      <c r="G2745" s="11"/>
      <c r="H2745" s="11">
        <f t="shared" si="209"/>
        <v>1</v>
      </c>
      <c r="I2745" s="11"/>
      <c r="J2745" s="204">
        <v>26.98</v>
      </c>
      <c r="K2745" s="11"/>
      <c r="M2745" s="11">
        <v>1</v>
      </c>
      <c r="N2745" s="70"/>
      <c r="P2745" s="193">
        <f t="shared" si="212"/>
        <v>26.98</v>
      </c>
      <c r="Q2745" s="11"/>
      <c r="R2745" s="11"/>
      <c r="S2745" s="11"/>
      <c r="T2745" s="171">
        <f t="shared" si="213"/>
        <v>237</v>
      </c>
      <c r="U2745" s="11"/>
      <c r="V2745" s="11"/>
      <c r="W2745" s="11"/>
      <c r="Y2745" s="171">
        <v>26.98</v>
      </c>
      <c r="Z2745" s="171">
        <f t="shared" si="210"/>
        <v>50.2</v>
      </c>
      <c r="AA2745" s="172"/>
      <c r="AB2745" s="171">
        <f t="shared" si="211"/>
        <v>26.96</v>
      </c>
      <c r="AC2745" s="171">
        <v>31.78</v>
      </c>
      <c r="AD2745" s="171"/>
      <c r="AE2745" s="4"/>
      <c r="AF2745" s="4"/>
    </row>
    <row r="2746" spans="1:32">
      <c r="A2746" s="56"/>
      <c r="B2746" s="192"/>
      <c r="C2746" s="11" t="s">
        <v>468</v>
      </c>
      <c r="D2746" s="11"/>
      <c r="E2746" s="11" t="s">
        <v>469</v>
      </c>
      <c r="F2746" s="11">
        <v>200583</v>
      </c>
      <c r="G2746" s="11"/>
      <c r="H2746" s="11">
        <f t="shared" si="209"/>
        <v>660</v>
      </c>
      <c r="I2746" s="11"/>
      <c r="J2746" s="204">
        <v>25429.489999999994</v>
      </c>
      <c r="K2746" s="11"/>
      <c r="M2746" s="11">
        <v>44</v>
      </c>
      <c r="N2746" s="70"/>
      <c r="P2746" s="193">
        <f t="shared" si="212"/>
        <v>577.94295454545443</v>
      </c>
      <c r="Q2746" s="11"/>
      <c r="R2746" s="11"/>
      <c r="S2746" s="11"/>
      <c r="T2746" s="171">
        <f t="shared" si="213"/>
        <v>4558.704545454545</v>
      </c>
      <c r="U2746" s="11"/>
      <c r="V2746" s="11"/>
      <c r="W2746" s="11"/>
      <c r="Y2746" s="171">
        <v>25429.489999999994</v>
      </c>
      <c r="Z2746" s="171">
        <f t="shared" si="210"/>
        <v>47313</v>
      </c>
      <c r="AA2746" s="172"/>
      <c r="AB2746" s="171">
        <f t="shared" si="211"/>
        <v>25412.94</v>
      </c>
      <c r="AC2746" s="171">
        <v>29949.599999999999</v>
      </c>
      <c r="AD2746" s="171"/>
      <c r="AE2746" s="4"/>
      <c r="AF2746" s="4"/>
    </row>
    <row r="2747" spans="1:32">
      <c r="A2747" s="56"/>
      <c r="B2747" s="192"/>
      <c r="C2747" s="11" t="s">
        <v>470</v>
      </c>
      <c r="D2747" s="11"/>
      <c r="E2747" s="11" t="s">
        <v>231</v>
      </c>
      <c r="F2747" s="11">
        <v>3254328</v>
      </c>
      <c r="G2747" s="11"/>
      <c r="H2747" s="11">
        <f t="shared" si="209"/>
        <v>10706</v>
      </c>
      <c r="I2747" s="11"/>
      <c r="J2747" s="204">
        <v>268056.29000000015</v>
      </c>
      <c r="K2747" s="11"/>
      <c r="M2747" s="11">
        <v>506</v>
      </c>
      <c r="N2747" s="70"/>
      <c r="P2747" s="193">
        <f t="shared" si="212"/>
        <v>529.75551383399238</v>
      </c>
      <c r="Q2747" s="11"/>
      <c r="R2747" s="11"/>
      <c r="S2747" s="11"/>
      <c r="T2747" s="171">
        <f t="shared" si="213"/>
        <v>6431.478260869565</v>
      </c>
      <c r="U2747" s="11"/>
      <c r="V2747" s="11"/>
      <c r="W2747" s="11"/>
      <c r="Y2747" s="171">
        <v>268056.29000000015</v>
      </c>
      <c r="Z2747" s="171">
        <f t="shared" si="210"/>
        <v>498733.84</v>
      </c>
      <c r="AA2747" s="172"/>
      <c r="AB2747" s="171">
        <f t="shared" si="211"/>
        <v>267881.89</v>
      </c>
      <c r="AC2747" s="171">
        <v>315703.48</v>
      </c>
      <c r="AD2747" s="171"/>
      <c r="AE2747" s="4"/>
      <c r="AF2747" s="4"/>
    </row>
    <row r="2748" spans="1:32">
      <c r="A2748" s="56"/>
      <c r="B2748" s="192"/>
      <c r="C2748" s="11" t="s">
        <v>470</v>
      </c>
      <c r="D2748" s="11"/>
      <c r="E2748" s="11" t="s">
        <v>512</v>
      </c>
      <c r="F2748" s="11">
        <v>2454</v>
      </c>
      <c r="G2748" s="11"/>
      <c r="H2748" s="11">
        <f t="shared" si="209"/>
        <v>8</v>
      </c>
      <c r="I2748" s="11"/>
      <c r="J2748" s="204">
        <v>299.76</v>
      </c>
      <c r="K2748" s="11"/>
      <c r="M2748" s="11">
        <v>2</v>
      </c>
      <c r="N2748" s="70"/>
      <c r="P2748" s="193">
        <f t="shared" si="212"/>
        <v>149.88</v>
      </c>
      <c r="Q2748" s="11"/>
      <c r="R2748" s="11"/>
      <c r="S2748" s="11"/>
      <c r="T2748" s="171">
        <f t="shared" si="213"/>
        <v>1227</v>
      </c>
      <c r="U2748" s="11"/>
      <c r="V2748" s="11"/>
      <c r="W2748" s="11"/>
      <c r="Y2748" s="171">
        <v>299.76</v>
      </c>
      <c r="Z2748" s="171">
        <f t="shared" si="210"/>
        <v>557.72</v>
      </c>
      <c r="AA2748" s="172"/>
      <c r="AB2748" s="171">
        <f t="shared" si="211"/>
        <v>299.56</v>
      </c>
      <c r="AC2748" s="171">
        <v>353.04</v>
      </c>
      <c r="AD2748" s="171"/>
      <c r="AE2748" s="4"/>
      <c r="AF2748" s="4"/>
    </row>
    <row r="2749" spans="1:32">
      <c r="A2749" s="56"/>
      <c r="B2749" s="192"/>
      <c r="C2749" s="11" t="s">
        <v>471</v>
      </c>
      <c r="D2749" s="11"/>
      <c r="E2749" s="11" t="s">
        <v>472</v>
      </c>
      <c r="F2749" s="11">
        <v>4116</v>
      </c>
      <c r="G2749" s="11"/>
      <c r="H2749" s="11">
        <f t="shared" si="209"/>
        <v>14</v>
      </c>
      <c r="I2749" s="11"/>
      <c r="J2749" s="204">
        <v>586.36</v>
      </c>
      <c r="K2749" s="11"/>
      <c r="M2749" s="11">
        <v>7</v>
      </c>
      <c r="N2749" s="70"/>
      <c r="P2749" s="193">
        <f t="shared" si="212"/>
        <v>83.765714285714282</v>
      </c>
      <c r="Q2749" s="11"/>
      <c r="R2749" s="11"/>
      <c r="S2749" s="11"/>
      <c r="T2749" s="171">
        <f t="shared" si="213"/>
        <v>588</v>
      </c>
      <c r="U2749" s="11"/>
      <c r="V2749" s="11"/>
      <c r="W2749" s="11"/>
      <c r="Y2749" s="171">
        <v>586.36</v>
      </c>
      <c r="Z2749" s="171">
        <f t="shared" si="210"/>
        <v>1090.96</v>
      </c>
      <c r="AA2749" s="172"/>
      <c r="AB2749" s="171">
        <f t="shared" si="211"/>
        <v>585.98</v>
      </c>
      <c r="AC2749" s="171">
        <v>690.59</v>
      </c>
      <c r="AD2749" s="171"/>
      <c r="AE2749" s="4"/>
      <c r="AF2749" s="4"/>
    </row>
    <row r="2750" spans="1:32">
      <c r="A2750" s="56"/>
      <c r="B2750" s="192"/>
      <c r="C2750" s="11" t="s">
        <v>473</v>
      </c>
      <c r="D2750" s="11"/>
      <c r="E2750" s="11" t="s">
        <v>68</v>
      </c>
      <c r="F2750" s="11">
        <v>400191</v>
      </c>
      <c r="G2750" s="11"/>
      <c r="H2750" s="11">
        <f t="shared" si="209"/>
        <v>1317</v>
      </c>
      <c r="I2750" s="11"/>
      <c r="J2750" s="204">
        <v>22798.48</v>
      </c>
      <c r="K2750" s="11"/>
      <c r="M2750" s="11">
        <v>26</v>
      </c>
      <c r="N2750" s="70"/>
      <c r="P2750" s="193">
        <f t="shared" si="212"/>
        <v>876.86461538461538</v>
      </c>
      <c r="Q2750" s="11"/>
      <c r="R2750" s="11"/>
      <c r="S2750" s="11"/>
      <c r="T2750" s="171">
        <f t="shared" si="213"/>
        <v>15391.961538461539</v>
      </c>
      <c r="U2750" s="11"/>
      <c r="V2750" s="11"/>
      <c r="W2750" s="11"/>
      <c r="Y2750" s="171">
        <v>22798.48</v>
      </c>
      <c r="Z2750" s="171">
        <f t="shared" si="210"/>
        <v>42417.86</v>
      </c>
      <c r="AA2750" s="172"/>
      <c r="AB2750" s="171">
        <f t="shared" si="211"/>
        <v>22783.65</v>
      </c>
      <c r="AC2750" s="171">
        <v>26850.93</v>
      </c>
      <c r="AD2750" s="171"/>
      <c r="AE2750" s="4"/>
      <c r="AF2750" s="4"/>
    </row>
    <row r="2751" spans="1:32">
      <c r="A2751" s="56"/>
      <c r="B2751" s="192"/>
      <c r="C2751" s="11" t="s">
        <v>474</v>
      </c>
      <c r="D2751" s="11"/>
      <c r="E2751" s="11" t="s">
        <v>108</v>
      </c>
      <c r="F2751" s="11">
        <v>23</v>
      </c>
      <c r="G2751" s="11"/>
      <c r="H2751" s="11">
        <f t="shared" si="209"/>
        <v>0</v>
      </c>
      <c r="I2751" s="11"/>
      <c r="J2751" s="204">
        <v>11.18</v>
      </c>
      <c r="K2751" s="11"/>
      <c r="M2751" s="11">
        <v>1</v>
      </c>
      <c r="N2751" s="70"/>
      <c r="P2751" s="193">
        <f t="shared" si="212"/>
        <v>11.18</v>
      </c>
      <c r="Q2751" s="11"/>
      <c r="R2751" s="11"/>
      <c r="S2751" s="11"/>
      <c r="T2751" s="171">
        <f t="shared" si="213"/>
        <v>23</v>
      </c>
      <c r="U2751" s="11"/>
      <c r="V2751" s="11"/>
      <c r="W2751" s="11"/>
      <c r="Y2751" s="171">
        <v>11.18</v>
      </c>
      <c r="Z2751" s="171">
        <f t="shared" si="210"/>
        <v>20.8</v>
      </c>
      <c r="AA2751" s="172"/>
      <c r="AB2751" s="171">
        <f t="shared" si="211"/>
        <v>11.17</v>
      </c>
      <c r="AC2751" s="171">
        <v>13.17</v>
      </c>
      <c r="AD2751" s="171"/>
      <c r="AE2751" s="4"/>
      <c r="AF2751" s="4"/>
    </row>
    <row r="2752" spans="1:32">
      <c r="A2752" s="56"/>
      <c r="B2752" s="192"/>
      <c r="C2752" s="11" t="s">
        <v>474</v>
      </c>
      <c r="D2752" s="11"/>
      <c r="E2752" s="11" t="s">
        <v>205</v>
      </c>
      <c r="F2752" s="11">
        <v>1027612</v>
      </c>
      <c r="G2752" s="11"/>
      <c r="H2752" s="11">
        <f t="shared" si="209"/>
        <v>3381</v>
      </c>
      <c r="I2752" s="11"/>
      <c r="J2752" s="204">
        <v>78589.279999999984</v>
      </c>
      <c r="K2752" s="11"/>
      <c r="M2752" s="11">
        <v>177</v>
      </c>
      <c r="N2752" s="70"/>
      <c r="P2752" s="193">
        <f t="shared" si="212"/>
        <v>444.00723163841798</v>
      </c>
      <c r="Q2752" s="11"/>
      <c r="R2752" s="11"/>
      <c r="S2752" s="11"/>
      <c r="T2752" s="171">
        <f t="shared" si="213"/>
        <v>5805.7175141242942</v>
      </c>
      <c r="U2752" s="11"/>
      <c r="V2752" s="11"/>
      <c r="W2752" s="11"/>
      <c r="Y2752" s="171">
        <v>78589.279999999984</v>
      </c>
      <c r="Z2752" s="171">
        <f t="shared" si="210"/>
        <v>146219.79</v>
      </c>
      <c r="AA2752" s="172"/>
      <c r="AB2752" s="171">
        <f t="shared" si="211"/>
        <v>78538.149999999994</v>
      </c>
      <c r="AC2752" s="171">
        <v>92558.58</v>
      </c>
      <c r="AD2752" s="171"/>
      <c r="AE2752" s="4"/>
      <c r="AF2752" s="4"/>
    </row>
    <row r="2753" spans="1:32">
      <c r="A2753" s="56"/>
      <c r="B2753" s="192"/>
      <c r="C2753" s="11" t="s">
        <v>475</v>
      </c>
      <c r="D2753" s="11"/>
      <c r="E2753" s="11" t="s">
        <v>151</v>
      </c>
      <c r="F2753" s="11">
        <v>3672265</v>
      </c>
      <c r="G2753" s="11"/>
      <c r="H2753" s="11">
        <f t="shared" si="209"/>
        <v>12081</v>
      </c>
      <c r="I2753" s="11"/>
      <c r="J2753" s="204">
        <v>266415.04000000004</v>
      </c>
      <c r="K2753" s="11"/>
      <c r="M2753" s="11">
        <v>625</v>
      </c>
      <c r="N2753" s="70"/>
      <c r="P2753" s="193">
        <f t="shared" si="212"/>
        <v>426.26406400000008</v>
      </c>
      <c r="Q2753" s="11"/>
      <c r="R2753" s="11"/>
      <c r="S2753" s="11"/>
      <c r="T2753" s="171">
        <f t="shared" si="213"/>
        <v>5875.6239999999998</v>
      </c>
      <c r="U2753" s="11"/>
      <c r="V2753" s="11"/>
      <c r="W2753" s="11"/>
      <c r="Y2753" s="171">
        <v>266415.04000000004</v>
      </c>
      <c r="Z2753" s="171">
        <f t="shared" si="210"/>
        <v>495680.2</v>
      </c>
      <c r="AA2753" s="172"/>
      <c r="AB2753" s="171">
        <f t="shared" si="211"/>
        <v>266241.7</v>
      </c>
      <c r="AC2753" s="171">
        <v>313770.5</v>
      </c>
      <c r="AD2753" s="171"/>
      <c r="AE2753" s="4"/>
      <c r="AF2753" s="4"/>
    </row>
    <row r="2754" spans="1:32">
      <c r="A2754" s="56"/>
      <c r="B2754" s="192"/>
      <c r="C2754" s="11" t="s">
        <v>476</v>
      </c>
      <c r="D2754" s="11"/>
      <c r="E2754" s="11" t="s">
        <v>86</v>
      </c>
      <c r="F2754" s="11">
        <v>332</v>
      </c>
      <c r="G2754" s="11"/>
      <c r="H2754" s="11">
        <f t="shared" si="209"/>
        <v>1</v>
      </c>
      <c r="I2754" s="11"/>
      <c r="J2754" s="204">
        <v>85.2</v>
      </c>
      <c r="K2754" s="11"/>
      <c r="M2754" s="11">
        <v>3</v>
      </c>
      <c r="N2754" s="70"/>
      <c r="P2754" s="193">
        <f t="shared" si="212"/>
        <v>28.400000000000002</v>
      </c>
      <c r="Q2754" s="11"/>
      <c r="R2754" s="11"/>
      <c r="S2754" s="11"/>
      <c r="T2754" s="171">
        <f t="shared" si="213"/>
        <v>110.66666666666667</v>
      </c>
      <c r="U2754" s="11"/>
      <c r="V2754" s="11"/>
      <c r="W2754" s="11"/>
      <c r="Y2754" s="171">
        <v>85.2</v>
      </c>
      <c r="Z2754" s="171">
        <f t="shared" si="210"/>
        <v>158.52000000000001</v>
      </c>
      <c r="AA2754" s="172"/>
      <c r="AB2754" s="171">
        <f t="shared" si="211"/>
        <v>85.14</v>
      </c>
      <c r="AC2754" s="171">
        <v>100.34</v>
      </c>
      <c r="AD2754" s="171"/>
      <c r="AE2754" s="4"/>
      <c r="AF2754" s="4"/>
    </row>
    <row r="2755" spans="1:32">
      <c r="A2755" s="56"/>
      <c r="B2755" s="192"/>
      <c r="C2755" s="11" t="s">
        <v>477</v>
      </c>
      <c r="D2755" s="11"/>
      <c r="E2755" s="11" t="s">
        <v>66</v>
      </c>
      <c r="F2755" s="11">
        <v>11695</v>
      </c>
      <c r="G2755" s="11"/>
      <c r="H2755" s="11">
        <f t="shared" si="209"/>
        <v>38</v>
      </c>
      <c r="I2755" s="11"/>
      <c r="J2755" s="204">
        <v>1470.1799999999998</v>
      </c>
      <c r="K2755" s="11"/>
      <c r="M2755" s="11">
        <v>12</v>
      </c>
      <c r="N2755" s="70"/>
      <c r="P2755" s="193">
        <f t="shared" si="212"/>
        <v>122.51499999999999</v>
      </c>
      <c r="Q2755" s="11"/>
      <c r="R2755" s="11"/>
      <c r="S2755" s="11"/>
      <c r="T2755" s="171">
        <f t="shared" si="213"/>
        <v>974.58333333333337</v>
      </c>
      <c r="U2755" s="11"/>
      <c r="V2755" s="11"/>
      <c r="W2755" s="11"/>
      <c r="Y2755" s="171">
        <v>1470.1799999999998</v>
      </c>
      <c r="Z2755" s="171">
        <f t="shared" si="210"/>
        <v>2735.35</v>
      </c>
      <c r="AA2755" s="172"/>
      <c r="AB2755" s="171">
        <f t="shared" si="211"/>
        <v>1469.22</v>
      </c>
      <c r="AC2755" s="171">
        <v>1731.51</v>
      </c>
      <c r="AD2755" s="171"/>
      <c r="AE2755" s="4"/>
      <c r="AF2755" s="4"/>
    </row>
    <row r="2756" spans="1:32">
      <c r="A2756" s="56"/>
      <c r="B2756" s="192"/>
      <c r="C2756" s="11" t="s">
        <v>477</v>
      </c>
      <c r="D2756" s="11"/>
      <c r="E2756" s="11" t="s">
        <v>478</v>
      </c>
      <c r="F2756" s="11">
        <v>17913</v>
      </c>
      <c r="G2756" s="11"/>
      <c r="H2756" s="11">
        <f t="shared" si="209"/>
        <v>59</v>
      </c>
      <c r="I2756" s="11"/>
      <c r="J2756" s="204">
        <v>3395.18</v>
      </c>
      <c r="K2756" s="11"/>
      <c r="M2756" s="11">
        <v>9</v>
      </c>
      <c r="N2756" s="70"/>
      <c r="P2756" s="193">
        <f t="shared" si="212"/>
        <v>377.24222222222221</v>
      </c>
      <c r="Q2756" s="11"/>
      <c r="R2756" s="11"/>
      <c r="S2756" s="11"/>
      <c r="T2756" s="171">
        <f t="shared" si="213"/>
        <v>1990.3333333333333</v>
      </c>
      <c r="U2756" s="11"/>
      <c r="V2756" s="11"/>
      <c r="W2756" s="11"/>
      <c r="Y2756" s="171">
        <v>3395.18</v>
      </c>
      <c r="Z2756" s="171">
        <f t="shared" si="210"/>
        <v>6316.92</v>
      </c>
      <c r="AA2756" s="172"/>
      <c r="AB2756" s="171">
        <f t="shared" si="211"/>
        <v>3392.97</v>
      </c>
      <c r="AC2756" s="171">
        <v>3998.68</v>
      </c>
      <c r="AD2756" s="171"/>
      <c r="AE2756" s="4"/>
      <c r="AF2756" s="4"/>
    </row>
    <row r="2757" spans="1:32">
      <c r="A2757" s="56"/>
      <c r="B2757" s="192"/>
      <c r="C2757" s="11" t="s">
        <v>477</v>
      </c>
      <c r="D2757" s="11"/>
      <c r="E2757" s="11" t="s">
        <v>108</v>
      </c>
      <c r="F2757" s="11">
        <v>2527</v>
      </c>
      <c r="G2757" s="11"/>
      <c r="H2757" s="11">
        <f t="shared" si="209"/>
        <v>8</v>
      </c>
      <c r="I2757" s="11"/>
      <c r="J2757" s="204">
        <v>585.64</v>
      </c>
      <c r="K2757" s="11"/>
      <c r="M2757" s="11">
        <v>9</v>
      </c>
      <c r="N2757" s="70"/>
      <c r="P2757" s="193">
        <f t="shared" si="212"/>
        <v>65.071111111111108</v>
      </c>
      <c r="Q2757" s="11"/>
      <c r="R2757" s="11"/>
      <c r="S2757" s="11"/>
      <c r="T2757" s="171">
        <f t="shared" si="213"/>
        <v>280.77777777777777</v>
      </c>
      <c r="U2757" s="11"/>
      <c r="V2757" s="11"/>
      <c r="W2757" s="11"/>
      <c r="Y2757" s="171">
        <v>585.64</v>
      </c>
      <c r="Z2757" s="171">
        <f t="shared" si="210"/>
        <v>1089.6199999999999</v>
      </c>
      <c r="AA2757" s="172"/>
      <c r="AB2757" s="171">
        <f t="shared" si="211"/>
        <v>585.26</v>
      </c>
      <c r="AC2757" s="171">
        <v>689.74</v>
      </c>
      <c r="AD2757" s="171"/>
      <c r="AE2757" s="4"/>
      <c r="AF2757" s="4"/>
    </row>
    <row r="2758" spans="1:32">
      <c r="A2758" s="56"/>
      <c r="B2758" s="192"/>
      <c r="C2758" s="11" t="s">
        <v>480</v>
      </c>
      <c r="D2758" s="11"/>
      <c r="E2758" s="11" t="s">
        <v>136</v>
      </c>
      <c r="F2758" s="11">
        <v>8772</v>
      </c>
      <c r="G2758" s="11"/>
      <c r="H2758" s="11">
        <f t="shared" si="209"/>
        <v>29</v>
      </c>
      <c r="I2758" s="11"/>
      <c r="J2758" s="204">
        <v>1609.36</v>
      </c>
      <c r="K2758" s="11"/>
      <c r="M2758" s="11">
        <v>3</v>
      </c>
      <c r="N2758" s="70"/>
      <c r="P2758" s="193">
        <f t="shared" si="212"/>
        <v>536.45333333333326</v>
      </c>
      <c r="Q2758" s="11"/>
      <c r="R2758" s="11"/>
      <c r="S2758" s="11"/>
      <c r="T2758" s="171">
        <f t="shared" si="213"/>
        <v>2924</v>
      </c>
      <c r="U2758" s="11"/>
      <c r="V2758" s="11"/>
      <c r="W2758" s="11"/>
      <c r="Y2758" s="171">
        <v>1609.36</v>
      </c>
      <c r="Z2758" s="171">
        <f t="shared" si="210"/>
        <v>2994.31</v>
      </c>
      <c r="AA2758" s="172"/>
      <c r="AB2758" s="171">
        <f t="shared" si="211"/>
        <v>1608.31</v>
      </c>
      <c r="AC2758" s="171">
        <v>1895.42</v>
      </c>
      <c r="AD2758" s="171"/>
      <c r="AE2758" s="4"/>
      <c r="AF2758" s="4"/>
    </row>
    <row r="2759" spans="1:32">
      <c r="A2759" s="56"/>
      <c r="B2759" s="192"/>
      <c r="C2759" s="11" t="s">
        <v>480</v>
      </c>
      <c r="D2759" s="11"/>
      <c r="E2759" s="11" t="s">
        <v>112</v>
      </c>
      <c r="F2759" s="11">
        <v>4532</v>
      </c>
      <c r="G2759" s="11"/>
      <c r="H2759" s="11">
        <f t="shared" si="209"/>
        <v>15</v>
      </c>
      <c r="I2759" s="11"/>
      <c r="J2759" s="204">
        <v>1021.06</v>
      </c>
      <c r="K2759" s="11"/>
      <c r="M2759" s="11">
        <v>4</v>
      </c>
      <c r="N2759" s="70"/>
      <c r="P2759" s="193">
        <f t="shared" si="212"/>
        <v>255.26499999999999</v>
      </c>
      <c r="Q2759" s="11"/>
      <c r="R2759" s="11"/>
      <c r="S2759" s="11"/>
      <c r="T2759" s="171">
        <f t="shared" si="213"/>
        <v>1133</v>
      </c>
      <c r="U2759" s="11"/>
      <c r="V2759" s="11"/>
      <c r="W2759" s="11"/>
      <c r="Y2759" s="171">
        <v>1021.06</v>
      </c>
      <c r="Z2759" s="171">
        <f t="shared" si="210"/>
        <v>1899.74</v>
      </c>
      <c r="AA2759" s="172"/>
      <c r="AB2759" s="171">
        <f t="shared" si="211"/>
        <v>1020.4</v>
      </c>
      <c r="AC2759" s="171">
        <v>1202.55</v>
      </c>
      <c r="AD2759" s="171"/>
      <c r="AE2759" s="4"/>
      <c r="AF2759" s="4"/>
    </row>
    <row r="2760" spans="1:32">
      <c r="A2760" s="56"/>
      <c r="B2760" s="192"/>
      <c r="C2760" s="11" t="s">
        <v>480</v>
      </c>
      <c r="D2760" s="11"/>
      <c r="E2760" s="11" t="s">
        <v>441</v>
      </c>
      <c r="F2760" s="11">
        <v>1238453</v>
      </c>
      <c r="G2760" s="11"/>
      <c r="H2760" s="11">
        <f t="shared" si="209"/>
        <v>4074</v>
      </c>
      <c r="I2760" s="11"/>
      <c r="J2760" s="204">
        <v>170818.66999999987</v>
      </c>
      <c r="K2760" s="11"/>
      <c r="M2760" s="11">
        <v>556</v>
      </c>
      <c r="N2760" s="70"/>
      <c r="P2760" s="193">
        <f t="shared" si="212"/>
        <v>307.22782374100694</v>
      </c>
      <c r="Q2760" s="11"/>
      <c r="R2760" s="11"/>
      <c r="S2760" s="11"/>
      <c r="T2760" s="171">
        <f t="shared" si="213"/>
        <v>2227.43345323741</v>
      </c>
      <c r="U2760" s="11"/>
      <c r="V2760" s="11"/>
      <c r="W2760" s="11"/>
      <c r="Y2760" s="171">
        <v>170818.66999999987</v>
      </c>
      <c r="Z2760" s="171">
        <f t="shared" si="210"/>
        <v>317817.77</v>
      </c>
      <c r="AA2760" s="172"/>
      <c r="AB2760" s="171">
        <f t="shared" si="211"/>
        <v>170707.53</v>
      </c>
      <c r="AC2760" s="171">
        <v>201181.81</v>
      </c>
      <c r="AD2760" s="171"/>
      <c r="AE2760" s="4"/>
      <c r="AF2760" s="4"/>
    </row>
    <row r="2761" spans="1:32">
      <c r="A2761" s="56"/>
      <c r="B2761" s="192"/>
      <c r="C2761" s="11" t="s">
        <v>481</v>
      </c>
      <c r="D2761" s="11"/>
      <c r="E2761" s="11" t="s">
        <v>133</v>
      </c>
      <c r="F2761" s="11">
        <v>829898</v>
      </c>
      <c r="G2761" s="11"/>
      <c r="H2761" s="11">
        <f t="shared" si="209"/>
        <v>2730</v>
      </c>
      <c r="I2761" s="11"/>
      <c r="J2761" s="204">
        <v>51731.540000000008</v>
      </c>
      <c r="K2761" s="11"/>
      <c r="M2761" s="11">
        <v>51</v>
      </c>
      <c r="N2761" s="70"/>
      <c r="P2761" s="193">
        <f t="shared" si="212"/>
        <v>1014.3439215686276</v>
      </c>
      <c r="Q2761" s="11"/>
      <c r="R2761" s="11"/>
      <c r="S2761" s="11"/>
      <c r="T2761" s="171">
        <f t="shared" si="213"/>
        <v>16272.509803921568</v>
      </c>
      <c r="U2761" s="11"/>
      <c r="V2761" s="11"/>
      <c r="W2761" s="11"/>
      <c r="Y2761" s="171">
        <v>51731.540000000008</v>
      </c>
      <c r="Z2761" s="171">
        <f t="shared" si="210"/>
        <v>96249.45</v>
      </c>
      <c r="AA2761" s="172"/>
      <c r="AB2761" s="171">
        <f t="shared" si="211"/>
        <v>51697.88</v>
      </c>
      <c r="AC2761" s="171">
        <v>60926.86</v>
      </c>
      <c r="AD2761" s="171"/>
      <c r="AE2761" s="4"/>
      <c r="AF2761" s="4"/>
    </row>
    <row r="2762" spans="1:32">
      <c r="A2762" s="56"/>
      <c r="B2762" s="192"/>
      <c r="C2762" s="11" t="s">
        <v>482</v>
      </c>
      <c r="D2762" s="11"/>
      <c r="E2762" s="11" t="s">
        <v>52</v>
      </c>
      <c r="F2762" s="11">
        <v>327673</v>
      </c>
      <c r="G2762" s="11"/>
      <c r="H2762" s="11">
        <f t="shared" si="209"/>
        <v>1078</v>
      </c>
      <c r="I2762" s="11"/>
      <c r="J2762" s="204">
        <v>25177.740000000005</v>
      </c>
      <c r="K2762" s="11"/>
      <c r="M2762" s="11">
        <v>40</v>
      </c>
      <c r="N2762" s="70"/>
      <c r="P2762" s="193">
        <f t="shared" si="212"/>
        <v>629.44350000000009</v>
      </c>
      <c r="Q2762" s="11"/>
      <c r="R2762" s="11"/>
      <c r="S2762" s="11"/>
      <c r="T2762" s="171">
        <f t="shared" si="213"/>
        <v>8191.8249999999998</v>
      </c>
      <c r="U2762" s="11"/>
      <c r="V2762" s="11"/>
      <c r="W2762" s="11"/>
      <c r="Y2762" s="171">
        <v>25177.740000000005</v>
      </c>
      <c r="Z2762" s="171">
        <f t="shared" si="210"/>
        <v>46844.6</v>
      </c>
      <c r="AA2762" s="172"/>
      <c r="AB2762" s="171">
        <f t="shared" si="211"/>
        <v>25161.360000000001</v>
      </c>
      <c r="AC2762" s="171">
        <v>29653.1</v>
      </c>
      <c r="AD2762" s="171"/>
      <c r="AE2762" s="4"/>
      <c r="AF2762" s="4"/>
    </row>
    <row r="2763" spans="1:32">
      <c r="A2763" s="56"/>
      <c r="B2763" s="192"/>
      <c r="C2763" s="11" t="s">
        <v>482</v>
      </c>
      <c r="D2763" s="11"/>
      <c r="E2763" s="11" t="s">
        <v>360</v>
      </c>
      <c r="F2763" s="11">
        <v>961</v>
      </c>
      <c r="G2763" s="11"/>
      <c r="H2763" s="11">
        <f t="shared" si="209"/>
        <v>3</v>
      </c>
      <c r="I2763" s="11"/>
      <c r="J2763" s="204">
        <v>167.77</v>
      </c>
      <c r="K2763" s="11"/>
      <c r="M2763" s="11">
        <v>4</v>
      </c>
      <c r="N2763" s="70"/>
      <c r="P2763" s="193">
        <f t="shared" si="212"/>
        <v>41.942500000000003</v>
      </c>
      <c r="Q2763" s="11"/>
      <c r="R2763" s="11"/>
      <c r="S2763" s="11"/>
      <c r="T2763" s="171">
        <f t="shared" si="213"/>
        <v>240.25</v>
      </c>
      <c r="U2763" s="11"/>
      <c r="V2763" s="11"/>
      <c r="W2763" s="11"/>
      <c r="Y2763" s="171">
        <v>167.77</v>
      </c>
      <c r="Z2763" s="171">
        <f t="shared" si="210"/>
        <v>312.14999999999998</v>
      </c>
      <c r="AA2763" s="172"/>
      <c r="AB2763" s="171">
        <f t="shared" si="211"/>
        <v>167.66</v>
      </c>
      <c r="AC2763" s="171">
        <v>197.59</v>
      </c>
      <c r="AD2763" s="171"/>
      <c r="AE2763" s="4"/>
      <c r="AF2763" s="4"/>
    </row>
    <row r="2764" spans="1:32">
      <c r="A2764" s="56"/>
      <c r="B2764" s="192"/>
      <c r="C2764" s="11" t="s">
        <v>483</v>
      </c>
      <c r="D2764" s="11"/>
      <c r="E2764" s="11" t="s">
        <v>296</v>
      </c>
      <c r="F2764" s="11">
        <v>564915</v>
      </c>
      <c r="G2764" s="11"/>
      <c r="H2764" s="11">
        <f t="shared" si="209"/>
        <v>1858</v>
      </c>
      <c r="I2764" s="11"/>
      <c r="J2764" s="204">
        <v>61659.820000000036</v>
      </c>
      <c r="K2764" s="11"/>
      <c r="M2764" s="11">
        <v>207</v>
      </c>
      <c r="N2764" s="70"/>
      <c r="P2764" s="193">
        <f t="shared" si="212"/>
        <v>297.87352657004851</v>
      </c>
      <c r="Q2764" s="11"/>
      <c r="R2764" s="11"/>
      <c r="S2764" s="11"/>
      <c r="T2764" s="171">
        <f t="shared" si="213"/>
        <v>2729.057971014493</v>
      </c>
      <c r="U2764" s="11"/>
      <c r="V2764" s="11"/>
      <c r="W2764" s="11"/>
      <c r="Y2764" s="171">
        <v>61659.820000000036</v>
      </c>
      <c r="Z2764" s="171">
        <f t="shared" si="210"/>
        <v>114721.57</v>
      </c>
      <c r="AA2764" s="172"/>
      <c r="AB2764" s="171">
        <f t="shared" si="211"/>
        <v>61619.7</v>
      </c>
      <c r="AC2764" s="171">
        <v>72619.899999999994</v>
      </c>
      <c r="AD2764" s="171"/>
      <c r="AE2764" s="4"/>
      <c r="AF2764" s="4"/>
    </row>
    <row r="2765" spans="1:32">
      <c r="A2765" s="56"/>
      <c r="B2765" s="192"/>
      <c r="C2765" s="11" t="s">
        <v>483</v>
      </c>
      <c r="D2765" s="11"/>
      <c r="E2765" s="11" t="s">
        <v>210</v>
      </c>
      <c r="F2765" s="11">
        <v>3800</v>
      </c>
      <c r="G2765" s="11"/>
      <c r="H2765" s="11">
        <f t="shared" si="209"/>
        <v>13</v>
      </c>
      <c r="I2765" s="11"/>
      <c r="J2765" s="204">
        <v>388.14</v>
      </c>
      <c r="K2765" s="11"/>
      <c r="M2765" s="11">
        <v>1</v>
      </c>
      <c r="N2765" s="70"/>
      <c r="P2765" s="193">
        <f t="shared" si="212"/>
        <v>388.14</v>
      </c>
      <c r="Q2765" s="11"/>
      <c r="R2765" s="11"/>
      <c r="S2765" s="11"/>
      <c r="T2765" s="171">
        <f t="shared" si="213"/>
        <v>3800</v>
      </c>
      <c r="U2765" s="11"/>
      <c r="V2765" s="11"/>
      <c r="W2765" s="11"/>
      <c r="Y2765" s="171">
        <v>388.14</v>
      </c>
      <c r="Z2765" s="171">
        <f t="shared" si="210"/>
        <v>722.16</v>
      </c>
      <c r="AA2765" s="172"/>
      <c r="AB2765" s="171">
        <f t="shared" si="211"/>
        <v>387.89</v>
      </c>
      <c r="AC2765" s="171">
        <v>457.13</v>
      </c>
      <c r="AD2765" s="171"/>
      <c r="AE2765" s="4"/>
      <c r="AF2765" s="4"/>
    </row>
    <row r="2766" spans="1:32">
      <c r="A2766" s="56"/>
      <c r="B2766" s="192"/>
      <c r="C2766" s="11" t="s">
        <v>483</v>
      </c>
      <c r="D2766" s="11"/>
      <c r="E2766" s="11" t="s">
        <v>115</v>
      </c>
      <c r="F2766" s="11">
        <v>2785</v>
      </c>
      <c r="G2766" s="11"/>
      <c r="H2766" s="11">
        <f t="shared" si="209"/>
        <v>9</v>
      </c>
      <c r="I2766" s="11"/>
      <c r="J2766" s="204">
        <v>577.98</v>
      </c>
      <c r="K2766" s="11"/>
      <c r="M2766" s="11">
        <v>2</v>
      </c>
      <c r="N2766" s="70"/>
      <c r="P2766" s="193">
        <f t="shared" si="212"/>
        <v>288.99</v>
      </c>
      <c r="Q2766" s="11"/>
      <c r="R2766" s="11"/>
      <c r="S2766" s="11"/>
      <c r="T2766" s="171">
        <f t="shared" si="213"/>
        <v>1392.5</v>
      </c>
      <c r="U2766" s="11"/>
      <c r="V2766" s="11"/>
      <c r="W2766" s="11"/>
      <c r="Y2766" s="171">
        <v>577.98</v>
      </c>
      <c r="Z2766" s="171">
        <f t="shared" si="210"/>
        <v>1075.3599999999999</v>
      </c>
      <c r="AA2766" s="172"/>
      <c r="AB2766" s="171">
        <f t="shared" si="211"/>
        <v>577.6</v>
      </c>
      <c r="AC2766" s="171">
        <v>680.72</v>
      </c>
      <c r="AD2766" s="171"/>
      <c r="AE2766" s="4"/>
      <c r="AF2766" s="4"/>
    </row>
    <row r="2767" spans="1:32">
      <c r="A2767" s="56"/>
      <c r="B2767" s="192"/>
      <c r="C2767" s="11" t="s">
        <v>484</v>
      </c>
      <c r="D2767" s="11"/>
      <c r="E2767" s="11" t="s">
        <v>367</v>
      </c>
      <c r="F2767" s="11">
        <v>1950</v>
      </c>
      <c r="G2767" s="11"/>
      <c r="H2767" s="11">
        <f t="shared" si="209"/>
        <v>6</v>
      </c>
      <c r="I2767" s="11"/>
      <c r="J2767" s="204">
        <v>352.39</v>
      </c>
      <c r="K2767" s="11"/>
      <c r="M2767" s="11">
        <v>1</v>
      </c>
      <c r="N2767" s="70"/>
      <c r="P2767" s="193">
        <f t="shared" si="212"/>
        <v>352.39</v>
      </c>
      <c r="Q2767" s="11"/>
      <c r="R2767" s="11"/>
      <c r="S2767" s="11"/>
      <c r="T2767" s="171">
        <f t="shared" si="213"/>
        <v>1950</v>
      </c>
      <c r="U2767" s="11"/>
      <c r="V2767" s="11"/>
      <c r="W2767" s="11"/>
      <c r="Y2767" s="171">
        <v>352.39</v>
      </c>
      <c r="Z2767" s="171">
        <f t="shared" si="210"/>
        <v>655.64</v>
      </c>
      <c r="AA2767" s="172"/>
      <c r="AB2767" s="171">
        <f t="shared" si="211"/>
        <v>352.16</v>
      </c>
      <c r="AC2767" s="171">
        <v>415.03</v>
      </c>
      <c r="AD2767" s="171"/>
      <c r="AE2767" s="4"/>
      <c r="AF2767" s="4"/>
    </row>
    <row r="2768" spans="1:32">
      <c r="A2768" s="56"/>
      <c r="B2768" s="192"/>
      <c r="C2768" s="11" t="s">
        <v>484</v>
      </c>
      <c r="D2768" s="11"/>
      <c r="E2768" s="11" t="s">
        <v>96</v>
      </c>
      <c r="F2768" s="11">
        <v>3141617</v>
      </c>
      <c r="G2768" s="11"/>
      <c r="H2768" s="11">
        <f t="shared" si="209"/>
        <v>10335</v>
      </c>
      <c r="I2768" s="11"/>
      <c r="J2768" s="204">
        <v>348987.50000000017</v>
      </c>
      <c r="K2768" s="11"/>
      <c r="M2768" s="11">
        <v>612</v>
      </c>
      <c r="N2768" s="70"/>
      <c r="P2768" s="193">
        <f t="shared" si="212"/>
        <v>570.24101307189574</v>
      </c>
      <c r="Q2768" s="11"/>
      <c r="R2768" s="11"/>
      <c r="S2768" s="11"/>
      <c r="T2768" s="171">
        <f t="shared" si="213"/>
        <v>5133.3611111111113</v>
      </c>
      <c r="U2768" s="11"/>
      <c r="V2768" s="11"/>
      <c r="W2768" s="11"/>
      <c r="Y2768" s="171">
        <v>348987.50000000017</v>
      </c>
      <c r="Z2768" s="171">
        <f t="shared" si="210"/>
        <v>649310.92000000004</v>
      </c>
      <c r="AA2768" s="172"/>
      <c r="AB2768" s="171">
        <f t="shared" si="211"/>
        <v>348760.44</v>
      </c>
      <c r="AC2768" s="171">
        <v>411020.27</v>
      </c>
      <c r="AD2768" s="171"/>
      <c r="AE2768" s="4"/>
      <c r="AF2768" s="4"/>
    </row>
    <row r="2769" spans="1:32">
      <c r="A2769" s="56"/>
      <c r="B2769" s="192"/>
      <c r="C2769" s="11" t="s">
        <v>484</v>
      </c>
      <c r="D2769" s="11"/>
      <c r="E2769" s="11" t="s">
        <v>79</v>
      </c>
      <c r="F2769" s="11">
        <v>547</v>
      </c>
      <c r="G2769" s="11"/>
      <c r="H2769" s="11">
        <f t="shared" si="209"/>
        <v>2</v>
      </c>
      <c r="I2769" s="11"/>
      <c r="J2769" s="204">
        <v>62.45</v>
      </c>
      <c r="K2769" s="11"/>
      <c r="M2769" s="11">
        <v>1</v>
      </c>
      <c r="N2769" s="70"/>
      <c r="P2769" s="193">
        <f t="shared" si="212"/>
        <v>62.45</v>
      </c>
      <c r="Q2769" s="11"/>
      <c r="R2769" s="11"/>
      <c r="S2769" s="11"/>
      <c r="T2769" s="171">
        <f t="shared" si="213"/>
        <v>547</v>
      </c>
      <c r="U2769" s="11"/>
      <c r="V2769" s="11"/>
      <c r="W2769" s="11"/>
      <c r="Y2769" s="171">
        <v>62.45</v>
      </c>
      <c r="Z2769" s="171">
        <f t="shared" si="210"/>
        <v>116.19</v>
      </c>
      <c r="AA2769" s="172"/>
      <c r="AB2769" s="171">
        <f t="shared" si="211"/>
        <v>62.41</v>
      </c>
      <c r="AC2769" s="171">
        <v>73.55</v>
      </c>
      <c r="AD2769" s="171"/>
      <c r="AE2769" s="4"/>
      <c r="AF2769" s="4"/>
    </row>
    <row r="2770" spans="1:32">
      <c r="A2770" s="56"/>
      <c r="B2770" s="192"/>
      <c r="C2770" s="11" t="s">
        <v>486</v>
      </c>
      <c r="D2770" s="11"/>
      <c r="E2770" s="11" t="s">
        <v>178</v>
      </c>
      <c r="F2770" s="11">
        <v>1</v>
      </c>
      <c r="G2770" s="11"/>
      <c r="H2770" s="11">
        <f t="shared" si="209"/>
        <v>0</v>
      </c>
      <c r="I2770" s="11"/>
      <c r="J2770" s="204">
        <v>10.29</v>
      </c>
      <c r="K2770" s="11"/>
      <c r="M2770" s="11">
        <v>1</v>
      </c>
      <c r="N2770" s="70"/>
      <c r="P2770" s="193">
        <f t="shared" si="212"/>
        <v>10.29</v>
      </c>
      <c r="Q2770" s="11"/>
      <c r="R2770" s="11"/>
      <c r="S2770" s="11"/>
      <c r="T2770" s="171">
        <f t="shared" si="213"/>
        <v>1</v>
      </c>
      <c r="U2770" s="11"/>
      <c r="V2770" s="11"/>
      <c r="W2770" s="11"/>
      <c r="Y2770" s="171">
        <v>10.29</v>
      </c>
      <c r="Z2770" s="171">
        <f t="shared" si="210"/>
        <v>19.149999999999999</v>
      </c>
      <c r="AA2770" s="172"/>
      <c r="AB2770" s="171">
        <f t="shared" si="211"/>
        <v>10.28</v>
      </c>
      <c r="AC2770" s="171">
        <v>12.12</v>
      </c>
      <c r="AD2770" s="171"/>
      <c r="AE2770" s="4"/>
      <c r="AF2770" s="4"/>
    </row>
    <row r="2771" spans="1:32">
      <c r="A2771" s="56"/>
      <c r="B2771" s="192"/>
      <c r="C2771" s="11" t="s">
        <v>486</v>
      </c>
      <c r="D2771" s="11"/>
      <c r="E2771" s="11" t="s">
        <v>77</v>
      </c>
      <c r="F2771" s="11">
        <v>26911</v>
      </c>
      <c r="G2771" s="11"/>
      <c r="H2771" s="11">
        <f t="shared" si="209"/>
        <v>89</v>
      </c>
      <c r="I2771" s="11"/>
      <c r="J2771" s="204">
        <v>2792.29</v>
      </c>
      <c r="K2771" s="11"/>
      <c r="M2771" s="11">
        <v>19</v>
      </c>
      <c r="N2771" s="70"/>
      <c r="P2771" s="193">
        <f t="shared" si="212"/>
        <v>146.96263157894737</v>
      </c>
      <c r="Q2771" s="11"/>
      <c r="R2771" s="11"/>
      <c r="S2771" s="11"/>
      <c r="T2771" s="171">
        <f t="shared" si="213"/>
        <v>1416.3684210526317</v>
      </c>
      <c r="U2771" s="11"/>
      <c r="V2771" s="11"/>
      <c r="W2771" s="11"/>
      <c r="Y2771" s="171">
        <v>2792.29</v>
      </c>
      <c r="Z2771" s="171">
        <f t="shared" si="210"/>
        <v>5195.21</v>
      </c>
      <c r="AA2771" s="172"/>
      <c r="AB2771" s="171">
        <f t="shared" si="211"/>
        <v>2790.47</v>
      </c>
      <c r="AC2771" s="171">
        <v>3288.62</v>
      </c>
      <c r="AD2771" s="171"/>
      <c r="AE2771" s="4"/>
      <c r="AF2771" s="4"/>
    </row>
    <row r="2772" spans="1:32">
      <c r="A2772" s="56"/>
      <c r="B2772" s="192"/>
      <c r="C2772" s="11" t="s">
        <v>487</v>
      </c>
      <c r="D2772" s="11"/>
      <c r="E2772" s="11" t="s">
        <v>444</v>
      </c>
      <c r="F2772" s="11">
        <v>101649</v>
      </c>
      <c r="G2772" s="11"/>
      <c r="H2772" s="11">
        <f t="shared" si="209"/>
        <v>334</v>
      </c>
      <c r="I2772" s="11"/>
      <c r="J2772" s="204">
        <v>14651.320000000003</v>
      </c>
      <c r="K2772" s="11"/>
      <c r="M2772" s="11">
        <v>55</v>
      </c>
      <c r="N2772" s="70"/>
      <c r="P2772" s="193">
        <f t="shared" si="212"/>
        <v>266.38763636363643</v>
      </c>
      <c r="Q2772" s="11"/>
      <c r="R2772" s="11"/>
      <c r="S2772" s="11"/>
      <c r="T2772" s="171">
        <f t="shared" si="213"/>
        <v>1848.1636363636364</v>
      </c>
      <c r="U2772" s="11"/>
      <c r="V2772" s="11"/>
      <c r="W2772" s="11"/>
      <c r="Y2772" s="171">
        <v>14651.320000000003</v>
      </c>
      <c r="Z2772" s="171">
        <f t="shared" si="210"/>
        <v>27259.61</v>
      </c>
      <c r="AA2772" s="172"/>
      <c r="AB2772" s="171">
        <f t="shared" si="211"/>
        <v>14641.79</v>
      </c>
      <c r="AC2772" s="171">
        <v>17255.599999999999</v>
      </c>
      <c r="AD2772" s="171"/>
      <c r="AE2772" s="4"/>
      <c r="AF2772" s="4"/>
    </row>
    <row r="2773" spans="1:32">
      <c r="A2773" s="56"/>
      <c r="B2773" s="192"/>
      <c r="C2773" s="11" t="s">
        <v>488</v>
      </c>
      <c r="D2773" s="11"/>
      <c r="E2773" s="11" t="s">
        <v>154</v>
      </c>
      <c r="F2773" s="11">
        <v>2248</v>
      </c>
      <c r="G2773" s="11"/>
      <c r="H2773" s="11">
        <f t="shared" si="209"/>
        <v>7</v>
      </c>
      <c r="I2773" s="11"/>
      <c r="J2773" s="204">
        <v>448.66999999999996</v>
      </c>
      <c r="K2773" s="11"/>
      <c r="M2773" s="11">
        <v>5</v>
      </c>
      <c r="N2773" s="70"/>
      <c r="P2773" s="193">
        <f t="shared" si="212"/>
        <v>89.733999999999995</v>
      </c>
      <c r="Q2773" s="11"/>
      <c r="R2773" s="11"/>
      <c r="S2773" s="11"/>
      <c r="T2773" s="171">
        <f t="shared" si="213"/>
        <v>449.6</v>
      </c>
      <c r="U2773" s="11"/>
      <c r="V2773" s="11"/>
      <c r="W2773" s="11"/>
      <c r="Y2773" s="171">
        <v>448.66999999999996</v>
      </c>
      <c r="Z2773" s="171">
        <f t="shared" si="210"/>
        <v>834.78</v>
      </c>
      <c r="AA2773" s="172"/>
      <c r="AB2773" s="171">
        <f t="shared" si="211"/>
        <v>448.38</v>
      </c>
      <c r="AC2773" s="171">
        <v>528.41999999999996</v>
      </c>
      <c r="AD2773" s="171"/>
      <c r="AE2773" s="4"/>
      <c r="AF2773" s="4"/>
    </row>
    <row r="2774" spans="1:32">
      <c r="A2774" s="56"/>
      <c r="B2774" s="192"/>
      <c r="C2774" s="11" t="s">
        <v>489</v>
      </c>
      <c r="D2774" s="11"/>
      <c r="E2774" s="11" t="s">
        <v>490</v>
      </c>
      <c r="F2774" s="11">
        <v>7394</v>
      </c>
      <c r="G2774" s="11"/>
      <c r="H2774" s="11">
        <f t="shared" si="209"/>
        <v>24</v>
      </c>
      <c r="I2774" s="11"/>
      <c r="J2774" s="204">
        <v>1392.1499999999999</v>
      </c>
      <c r="K2774" s="11"/>
      <c r="M2774" s="11">
        <v>19</v>
      </c>
      <c r="N2774" s="70"/>
      <c r="P2774" s="193">
        <f t="shared" si="212"/>
        <v>73.271052631578939</v>
      </c>
      <c r="Q2774" s="11"/>
      <c r="R2774" s="11"/>
      <c r="S2774" s="11"/>
      <c r="T2774" s="171">
        <f t="shared" si="213"/>
        <v>389.15789473684208</v>
      </c>
      <c r="U2774" s="11"/>
      <c r="V2774" s="11"/>
      <c r="W2774" s="11"/>
      <c r="Y2774" s="171">
        <v>1392.1499999999999</v>
      </c>
      <c r="Z2774" s="171">
        <f t="shared" si="210"/>
        <v>2590.17</v>
      </c>
      <c r="AA2774" s="172"/>
      <c r="AB2774" s="171">
        <f t="shared" si="211"/>
        <v>1391.24</v>
      </c>
      <c r="AC2774" s="171">
        <v>1639.61</v>
      </c>
      <c r="AD2774" s="171"/>
      <c r="AE2774" s="4"/>
      <c r="AF2774" s="4"/>
    </row>
    <row r="2775" spans="1:32">
      <c r="A2775" s="56"/>
      <c r="B2775" s="192"/>
      <c r="C2775" s="11" t="s">
        <v>491</v>
      </c>
      <c r="D2775" s="11"/>
      <c r="E2775" s="11" t="s">
        <v>93</v>
      </c>
      <c r="F2775" s="11">
        <v>827808</v>
      </c>
      <c r="G2775" s="11"/>
      <c r="H2775" s="11">
        <f t="shared" si="209"/>
        <v>2723</v>
      </c>
      <c r="I2775" s="11"/>
      <c r="J2775" s="204">
        <v>121931.1</v>
      </c>
      <c r="K2775" s="11"/>
      <c r="M2775" s="11">
        <v>296</v>
      </c>
      <c r="N2775" s="70"/>
      <c r="P2775" s="193">
        <f t="shared" si="212"/>
        <v>411.9293918918919</v>
      </c>
      <c r="Q2775" s="11"/>
      <c r="R2775" s="11"/>
      <c r="S2775" s="11"/>
      <c r="T2775" s="171">
        <f t="shared" si="213"/>
        <v>2796.6486486486488</v>
      </c>
      <c r="U2775" s="11"/>
      <c r="V2775" s="11"/>
      <c r="W2775" s="11"/>
      <c r="Y2775" s="171">
        <v>121931.1</v>
      </c>
      <c r="Z2775" s="171">
        <f t="shared" si="210"/>
        <v>226859.69</v>
      </c>
      <c r="AA2775" s="172"/>
      <c r="AB2775" s="171">
        <f t="shared" si="211"/>
        <v>121851.77</v>
      </c>
      <c r="AC2775" s="171">
        <v>143604.44</v>
      </c>
      <c r="AD2775" s="171"/>
      <c r="AE2775" s="4"/>
      <c r="AF2775" s="4"/>
    </row>
    <row r="2776" spans="1:32">
      <c r="A2776" s="56"/>
      <c r="B2776" s="192"/>
      <c r="C2776" s="11" t="s">
        <v>491</v>
      </c>
      <c r="D2776" s="11"/>
      <c r="E2776" s="11" t="s">
        <v>94</v>
      </c>
      <c r="F2776" s="11">
        <v>45</v>
      </c>
      <c r="G2776" s="11"/>
      <c r="H2776" s="11">
        <f t="shared" si="209"/>
        <v>0</v>
      </c>
      <c r="I2776" s="11"/>
      <c r="J2776" s="204">
        <v>16.239999999999998</v>
      </c>
      <c r="K2776" s="11"/>
      <c r="M2776" s="11">
        <v>1</v>
      </c>
      <c r="N2776" s="70"/>
      <c r="P2776" s="193">
        <f t="shared" si="212"/>
        <v>16.239999999999998</v>
      </c>
      <c r="Q2776" s="11"/>
      <c r="R2776" s="11"/>
      <c r="S2776" s="11"/>
      <c r="T2776" s="171">
        <f t="shared" si="213"/>
        <v>45</v>
      </c>
      <c r="U2776" s="11"/>
      <c r="V2776" s="11"/>
      <c r="W2776" s="11"/>
      <c r="Y2776" s="171">
        <v>16.239999999999998</v>
      </c>
      <c r="Z2776" s="171">
        <f t="shared" si="210"/>
        <v>30.22</v>
      </c>
      <c r="AA2776" s="172"/>
      <c r="AB2776" s="171">
        <f t="shared" si="211"/>
        <v>16.23</v>
      </c>
      <c r="AC2776" s="171">
        <v>19.13</v>
      </c>
      <c r="AD2776" s="171"/>
      <c r="AE2776" s="4"/>
      <c r="AF2776" s="4"/>
    </row>
    <row r="2777" spans="1:32">
      <c r="A2777" s="56"/>
      <c r="B2777" s="192"/>
      <c r="C2777" s="11" t="s">
        <v>492</v>
      </c>
      <c r="D2777" s="11"/>
      <c r="E2777" s="11" t="s">
        <v>59</v>
      </c>
      <c r="F2777" s="11">
        <v>1065</v>
      </c>
      <c r="G2777" s="11"/>
      <c r="H2777" s="11">
        <f t="shared" si="209"/>
        <v>4</v>
      </c>
      <c r="I2777" s="11"/>
      <c r="J2777" s="204">
        <v>-1625.4</v>
      </c>
      <c r="K2777" s="11"/>
      <c r="M2777" s="11">
        <v>8</v>
      </c>
      <c r="N2777" s="70"/>
      <c r="P2777" s="193">
        <f t="shared" si="212"/>
        <v>-203.17500000000001</v>
      </c>
      <c r="Q2777" s="11"/>
      <c r="R2777" s="11"/>
      <c r="S2777" s="11"/>
      <c r="T2777" s="171">
        <f t="shared" si="213"/>
        <v>133.125</v>
      </c>
      <c r="U2777" s="11"/>
      <c r="V2777" s="11"/>
      <c r="W2777" s="11"/>
      <c r="Y2777" s="171">
        <v>-1625.4</v>
      </c>
      <c r="Z2777" s="171">
        <f t="shared" si="210"/>
        <v>-3024.15</v>
      </c>
      <c r="AA2777" s="172"/>
      <c r="AB2777" s="171">
        <f t="shared" si="211"/>
        <v>-1624.34</v>
      </c>
      <c r="AC2777" s="171">
        <v>-1914.32</v>
      </c>
      <c r="AD2777" s="171"/>
      <c r="AE2777" s="4"/>
      <c r="AF2777" s="4"/>
    </row>
    <row r="2778" spans="1:32">
      <c r="A2778" s="56"/>
      <c r="B2778" s="192"/>
      <c r="C2778" s="11" t="s">
        <v>493</v>
      </c>
      <c r="D2778" s="11"/>
      <c r="E2778" s="11" t="s">
        <v>62</v>
      </c>
      <c r="F2778" s="11">
        <v>3288494</v>
      </c>
      <c r="G2778" s="11"/>
      <c r="H2778" s="11">
        <f t="shared" si="209"/>
        <v>10818</v>
      </c>
      <c r="I2778" s="11"/>
      <c r="J2778" s="204">
        <v>317114.19000000029</v>
      </c>
      <c r="K2778" s="11"/>
      <c r="M2778" s="11">
        <v>701</v>
      </c>
      <c r="N2778" s="70"/>
      <c r="P2778" s="193">
        <f t="shared" si="212"/>
        <v>452.37402282453678</v>
      </c>
      <c r="Q2778" s="11"/>
      <c r="R2778" s="11"/>
      <c r="S2778" s="11"/>
      <c r="T2778" s="171">
        <f t="shared" si="213"/>
        <v>4691.1469329529245</v>
      </c>
      <c r="U2778" s="11"/>
      <c r="V2778" s="11"/>
      <c r="W2778" s="11"/>
      <c r="Y2778" s="171">
        <v>317114.19000000029</v>
      </c>
      <c r="Z2778" s="171">
        <f t="shared" si="210"/>
        <v>590008.82999999996</v>
      </c>
      <c r="AA2778" s="172"/>
      <c r="AB2778" s="171">
        <f t="shared" si="211"/>
        <v>316907.87</v>
      </c>
      <c r="AC2778" s="171">
        <v>373481.46</v>
      </c>
      <c r="AD2778" s="171"/>
      <c r="AE2778" s="4"/>
      <c r="AF2778" s="4"/>
    </row>
    <row r="2779" spans="1:32">
      <c r="A2779" s="56"/>
      <c r="B2779" s="192"/>
      <c r="C2779" s="11" t="s">
        <v>493</v>
      </c>
      <c r="D2779" s="11"/>
      <c r="E2779" s="11" t="s">
        <v>77</v>
      </c>
      <c r="F2779" s="11">
        <v>87</v>
      </c>
      <c r="G2779" s="11"/>
      <c r="H2779" s="11">
        <f t="shared" si="209"/>
        <v>0</v>
      </c>
      <c r="I2779" s="11"/>
      <c r="J2779" s="204">
        <v>22.06</v>
      </c>
      <c r="K2779" s="11"/>
      <c r="M2779" s="11">
        <v>1</v>
      </c>
      <c r="N2779" s="70"/>
      <c r="P2779" s="193">
        <f t="shared" si="212"/>
        <v>22.06</v>
      </c>
      <c r="Q2779" s="11"/>
      <c r="R2779" s="11"/>
      <c r="S2779" s="11"/>
      <c r="T2779" s="171">
        <f t="shared" si="213"/>
        <v>87</v>
      </c>
      <c r="U2779" s="11"/>
      <c r="V2779" s="11"/>
      <c r="W2779" s="11"/>
      <c r="Y2779" s="171">
        <v>22.06</v>
      </c>
      <c r="Z2779" s="171">
        <f t="shared" si="210"/>
        <v>41.04</v>
      </c>
      <c r="AA2779" s="172"/>
      <c r="AB2779" s="171">
        <f t="shared" si="211"/>
        <v>22.05</v>
      </c>
      <c r="AC2779" s="171">
        <v>25.98</v>
      </c>
      <c r="AD2779" s="171"/>
      <c r="AE2779" s="4"/>
      <c r="AF2779" s="4"/>
    </row>
    <row r="2780" spans="1:32">
      <c r="A2780" s="56"/>
      <c r="B2780" s="192"/>
      <c r="C2780" s="11" t="s">
        <v>495</v>
      </c>
      <c r="D2780" s="11"/>
      <c r="E2780" s="11" t="s">
        <v>52</v>
      </c>
      <c r="F2780" s="11">
        <v>188559</v>
      </c>
      <c r="G2780" s="11"/>
      <c r="H2780" s="11">
        <f t="shared" si="209"/>
        <v>620</v>
      </c>
      <c r="I2780" s="11"/>
      <c r="J2780" s="204">
        <v>21400.530000000006</v>
      </c>
      <c r="K2780" s="11"/>
      <c r="M2780" s="11">
        <v>102</v>
      </c>
      <c r="N2780" s="70"/>
      <c r="P2780" s="193">
        <f t="shared" si="212"/>
        <v>209.80911764705888</v>
      </c>
      <c r="Q2780" s="11"/>
      <c r="R2780" s="11"/>
      <c r="S2780" s="11"/>
      <c r="T2780" s="171">
        <f t="shared" si="213"/>
        <v>1848.6176470588234</v>
      </c>
      <c r="U2780" s="11"/>
      <c r="V2780" s="11"/>
      <c r="W2780" s="11"/>
      <c r="Y2780" s="171">
        <v>21400.530000000006</v>
      </c>
      <c r="Z2780" s="171">
        <f t="shared" si="210"/>
        <v>39816.89</v>
      </c>
      <c r="AA2780" s="172"/>
      <c r="AB2780" s="171">
        <f t="shared" si="211"/>
        <v>21386.61</v>
      </c>
      <c r="AC2780" s="171">
        <v>25204.49</v>
      </c>
      <c r="AD2780" s="171"/>
      <c r="AE2780" s="4"/>
      <c r="AF2780" s="4"/>
    </row>
    <row r="2781" spans="1:32">
      <c r="A2781" s="56"/>
      <c r="B2781" s="192"/>
      <c r="C2781" s="11" t="s">
        <v>495</v>
      </c>
      <c r="D2781" s="11"/>
      <c r="E2781" s="11" t="s">
        <v>54</v>
      </c>
      <c r="F2781" s="11">
        <v>535655</v>
      </c>
      <c r="G2781" s="11"/>
      <c r="H2781" s="11">
        <f t="shared" si="209"/>
        <v>1762</v>
      </c>
      <c r="I2781" s="11"/>
      <c r="J2781" s="204">
        <v>57949.610000000015</v>
      </c>
      <c r="K2781" s="11"/>
      <c r="M2781" s="11">
        <v>190</v>
      </c>
      <c r="N2781" s="70"/>
      <c r="P2781" s="193">
        <f t="shared" si="212"/>
        <v>304.99794736842114</v>
      </c>
      <c r="Q2781" s="11"/>
      <c r="R2781" s="11"/>
      <c r="S2781" s="11"/>
      <c r="T2781" s="171">
        <f t="shared" si="213"/>
        <v>2819.2368421052633</v>
      </c>
      <c r="U2781" s="11"/>
      <c r="V2781" s="11"/>
      <c r="W2781" s="11"/>
      <c r="Y2781" s="171">
        <v>57949.610000000015</v>
      </c>
      <c r="Z2781" s="171">
        <f t="shared" si="210"/>
        <v>107818.52</v>
      </c>
      <c r="AA2781" s="172"/>
      <c r="AB2781" s="171">
        <f t="shared" si="211"/>
        <v>57911.91</v>
      </c>
      <c r="AC2781" s="171">
        <v>68250.19</v>
      </c>
      <c r="AD2781" s="171"/>
      <c r="AE2781" s="4"/>
      <c r="AF2781" s="4"/>
    </row>
    <row r="2782" spans="1:32">
      <c r="A2782" s="56"/>
      <c r="B2782" s="192"/>
      <c r="C2782" s="11" t="s">
        <v>496</v>
      </c>
      <c r="D2782" s="11"/>
      <c r="E2782" s="11" t="s">
        <v>318</v>
      </c>
      <c r="F2782" s="11">
        <v>89278</v>
      </c>
      <c r="G2782" s="11"/>
      <c r="H2782" s="11">
        <f t="shared" si="209"/>
        <v>294</v>
      </c>
      <c r="I2782" s="11"/>
      <c r="J2782" s="204">
        <v>14171.289999999999</v>
      </c>
      <c r="K2782" s="11"/>
      <c r="M2782" s="11">
        <v>56</v>
      </c>
      <c r="N2782" s="70"/>
      <c r="P2782" s="193">
        <f t="shared" si="212"/>
        <v>253.05874999999997</v>
      </c>
      <c r="Q2782" s="11"/>
      <c r="R2782" s="11"/>
      <c r="S2782" s="11"/>
      <c r="T2782" s="171">
        <f t="shared" si="213"/>
        <v>1594.25</v>
      </c>
      <c r="U2782" s="11"/>
      <c r="V2782" s="11"/>
      <c r="W2782" s="11"/>
      <c r="Y2782" s="171">
        <v>14171.289999999999</v>
      </c>
      <c r="Z2782" s="171">
        <f t="shared" si="210"/>
        <v>26366.48</v>
      </c>
      <c r="AA2782" s="172"/>
      <c r="AB2782" s="171">
        <f t="shared" si="211"/>
        <v>14162.07</v>
      </c>
      <c r="AC2782" s="171">
        <v>16690.25</v>
      </c>
      <c r="AD2782" s="171"/>
      <c r="AE2782" s="4"/>
      <c r="AF2782" s="4"/>
    </row>
    <row r="2783" spans="1:32">
      <c r="A2783" s="56"/>
      <c r="B2783" s="192"/>
      <c r="C2783" s="11" t="s">
        <v>497</v>
      </c>
      <c r="D2783" s="11"/>
      <c r="E2783" s="11" t="s">
        <v>415</v>
      </c>
      <c r="F2783" s="11">
        <v>143</v>
      </c>
      <c r="G2783" s="11"/>
      <c r="H2783" s="11">
        <f t="shared" si="209"/>
        <v>0</v>
      </c>
      <c r="I2783" s="11"/>
      <c r="J2783" s="204">
        <v>32.36</v>
      </c>
      <c r="K2783" s="11"/>
      <c r="M2783" s="11">
        <v>1</v>
      </c>
      <c r="N2783" s="70"/>
      <c r="P2783" s="193">
        <f t="shared" si="212"/>
        <v>32.36</v>
      </c>
      <c r="Q2783" s="11"/>
      <c r="R2783" s="11"/>
      <c r="S2783" s="11"/>
      <c r="T2783" s="171">
        <f t="shared" si="213"/>
        <v>143</v>
      </c>
      <c r="U2783" s="11"/>
      <c r="V2783" s="11"/>
      <c r="W2783" s="11"/>
      <c r="Y2783" s="171">
        <v>32.36</v>
      </c>
      <c r="Z2783" s="171">
        <f t="shared" si="210"/>
        <v>60.21</v>
      </c>
      <c r="AA2783" s="172"/>
      <c r="AB2783" s="171">
        <f t="shared" si="211"/>
        <v>32.340000000000003</v>
      </c>
      <c r="AC2783" s="171">
        <v>38.11</v>
      </c>
      <c r="AD2783" s="171"/>
      <c r="AE2783" s="4"/>
      <c r="AF2783" s="4"/>
    </row>
    <row r="2784" spans="1:32">
      <c r="A2784" s="56"/>
      <c r="B2784" s="192"/>
      <c r="C2784" s="11" t="s">
        <v>497</v>
      </c>
      <c r="D2784" s="11"/>
      <c r="E2784" s="11" t="s">
        <v>355</v>
      </c>
      <c r="F2784" s="11">
        <v>5405498</v>
      </c>
      <c r="G2784" s="11"/>
      <c r="H2784" s="11">
        <f t="shared" si="209"/>
        <v>17782</v>
      </c>
      <c r="I2784" s="11"/>
      <c r="J2784" s="204">
        <v>481303.59000000084</v>
      </c>
      <c r="K2784" s="11"/>
      <c r="M2784" s="11">
        <v>948</v>
      </c>
      <c r="N2784" s="70"/>
      <c r="P2784" s="193">
        <f t="shared" si="212"/>
        <v>507.70420886076039</v>
      </c>
      <c r="Q2784" s="11"/>
      <c r="R2784" s="11"/>
      <c r="S2784" s="11"/>
      <c r="T2784" s="171">
        <f t="shared" si="213"/>
        <v>5702.002109704641</v>
      </c>
      <c r="U2784" s="11"/>
      <c r="V2784" s="11"/>
      <c r="W2784" s="11"/>
      <c r="Y2784" s="171">
        <v>481303.59000000084</v>
      </c>
      <c r="Z2784" s="171">
        <f t="shared" si="210"/>
        <v>895492.47</v>
      </c>
      <c r="AA2784" s="172"/>
      <c r="AB2784" s="171">
        <f t="shared" si="211"/>
        <v>480990.44</v>
      </c>
      <c r="AC2784" s="171">
        <v>566855.64</v>
      </c>
      <c r="AD2784" s="171"/>
      <c r="AE2784" s="4"/>
      <c r="AF2784" s="4"/>
    </row>
    <row r="2785" spans="1:32">
      <c r="A2785" s="56"/>
      <c r="B2785" s="192"/>
      <c r="C2785" s="11" t="s">
        <v>498</v>
      </c>
      <c r="D2785" s="11"/>
      <c r="E2785" s="11" t="s">
        <v>77</v>
      </c>
      <c r="F2785" s="11">
        <v>3260</v>
      </c>
      <c r="G2785" s="11"/>
      <c r="H2785" s="11">
        <f t="shared" si="209"/>
        <v>11</v>
      </c>
      <c r="I2785" s="11"/>
      <c r="J2785" s="204">
        <v>885.7299999999999</v>
      </c>
      <c r="K2785" s="11"/>
      <c r="M2785" s="11">
        <v>15</v>
      </c>
      <c r="N2785" s="70"/>
      <c r="P2785" s="193">
        <f t="shared" si="212"/>
        <v>59.048666666666662</v>
      </c>
      <c r="Q2785" s="11"/>
      <c r="R2785" s="11"/>
      <c r="S2785" s="11"/>
      <c r="T2785" s="171">
        <f t="shared" si="213"/>
        <v>217.33333333333334</v>
      </c>
      <c r="U2785" s="11"/>
      <c r="V2785" s="11"/>
      <c r="W2785" s="11"/>
      <c r="Y2785" s="171">
        <v>885.7299999999999</v>
      </c>
      <c r="Z2785" s="171">
        <f t="shared" si="210"/>
        <v>1647.95</v>
      </c>
      <c r="AA2785" s="172"/>
      <c r="AB2785" s="171">
        <f t="shared" si="211"/>
        <v>885.15</v>
      </c>
      <c r="AC2785" s="171">
        <v>1043.17</v>
      </c>
      <c r="AD2785" s="171"/>
      <c r="AE2785" s="4"/>
      <c r="AF2785" s="4"/>
    </row>
    <row r="2786" spans="1:32">
      <c r="A2786" s="56"/>
      <c r="B2786" s="192"/>
      <c r="C2786" s="11" t="s">
        <v>499</v>
      </c>
      <c r="D2786" s="11"/>
      <c r="E2786" s="11" t="s">
        <v>500</v>
      </c>
      <c r="F2786" s="11">
        <v>116223</v>
      </c>
      <c r="G2786" s="11"/>
      <c r="H2786" s="11">
        <f t="shared" si="209"/>
        <v>382</v>
      </c>
      <c r="I2786" s="11"/>
      <c r="J2786" s="204">
        <v>10439.589999999998</v>
      </c>
      <c r="K2786" s="11"/>
      <c r="M2786" s="11">
        <v>54</v>
      </c>
      <c r="N2786" s="70"/>
      <c r="P2786" s="193">
        <f t="shared" si="212"/>
        <v>193.32574074074071</v>
      </c>
      <c r="Q2786" s="11"/>
      <c r="R2786" s="11"/>
      <c r="S2786" s="11"/>
      <c r="T2786" s="171">
        <f t="shared" si="213"/>
        <v>2152.2777777777778</v>
      </c>
      <c r="U2786" s="11"/>
      <c r="V2786" s="11"/>
      <c r="W2786" s="11"/>
      <c r="Y2786" s="171">
        <v>10439.589999999998</v>
      </c>
      <c r="Z2786" s="171">
        <f t="shared" si="210"/>
        <v>19423.45</v>
      </c>
      <c r="AA2786" s="172"/>
      <c r="AB2786" s="171">
        <f t="shared" si="211"/>
        <v>10432.799999999999</v>
      </c>
      <c r="AC2786" s="171">
        <v>12295.23</v>
      </c>
      <c r="AD2786" s="171"/>
      <c r="AE2786" s="4"/>
      <c r="AF2786" s="4"/>
    </row>
    <row r="2787" spans="1:32">
      <c r="A2787" s="56"/>
      <c r="B2787" s="192"/>
      <c r="C2787" s="11" t="s">
        <v>501</v>
      </c>
      <c r="D2787" s="11"/>
      <c r="E2787" s="11" t="s">
        <v>197</v>
      </c>
      <c r="F2787" s="11">
        <v>38482</v>
      </c>
      <c r="G2787" s="11"/>
      <c r="H2787" s="11">
        <f t="shared" si="209"/>
        <v>127</v>
      </c>
      <c r="I2787" s="11"/>
      <c r="J2787" s="204">
        <v>8079.670000000001</v>
      </c>
      <c r="K2787" s="11"/>
      <c r="M2787" s="11">
        <v>52</v>
      </c>
      <c r="N2787" s="70"/>
      <c r="P2787" s="193">
        <f t="shared" si="212"/>
        <v>155.37826923076926</v>
      </c>
      <c r="Q2787" s="11"/>
      <c r="R2787" s="11"/>
      <c r="S2787" s="11"/>
      <c r="T2787" s="171">
        <f t="shared" si="213"/>
        <v>740.03846153846155</v>
      </c>
      <c r="U2787" s="11"/>
      <c r="V2787" s="11"/>
      <c r="W2787" s="11"/>
      <c r="Y2787" s="171">
        <v>8079.670000000001</v>
      </c>
      <c r="Z2787" s="171">
        <f t="shared" si="210"/>
        <v>15032.68</v>
      </c>
      <c r="AA2787" s="172"/>
      <c r="AB2787" s="171">
        <f t="shared" si="211"/>
        <v>8074.41</v>
      </c>
      <c r="AC2787" s="171">
        <v>9515.84</v>
      </c>
      <c r="AD2787" s="171"/>
      <c r="AE2787" s="4"/>
      <c r="AF2787" s="4"/>
    </row>
    <row r="2788" spans="1:32">
      <c r="A2788" s="56"/>
      <c r="B2788" s="192"/>
      <c r="C2788" s="11" t="s">
        <v>502</v>
      </c>
      <c r="D2788" s="11"/>
      <c r="E2788" s="11" t="s">
        <v>309</v>
      </c>
      <c r="F2788" s="11">
        <v>28</v>
      </c>
      <c r="G2788" s="11"/>
      <c r="H2788" s="11">
        <f t="shared" si="209"/>
        <v>0</v>
      </c>
      <c r="I2788" s="11"/>
      <c r="J2788" s="204">
        <v>17.54</v>
      </c>
      <c r="K2788" s="11"/>
      <c r="M2788" s="11">
        <v>1</v>
      </c>
      <c r="N2788" s="70"/>
      <c r="P2788" s="193">
        <f t="shared" si="212"/>
        <v>17.54</v>
      </c>
      <c r="Q2788" s="11"/>
      <c r="R2788" s="11"/>
      <c r="S2788" s="11"/>
      <c r="T2788" s="171">
        <f t="shared" si="213"/>
        <v>28</v>
      </c>
      <c r="U2788" s="11"/>
      <c r="V2788" s="11"/>
      <c r="W2788" s="11"/>
      <c r="Y2788" s="171">
        <v>17.54</v>
      </c>
      <c r="Z2788" s="171">
        <f t="shared" si="210"/>
        <v>32.630000000000003</v>
      </c>
      <c r="AA2788" s="172"/>
      <c r="AB2788" s="171">
        <f t="shared" si="211"/>
        <v>17.53</v>
      </c>
      <c r="AC2788" s="171">
        <v>20.66</v>
      </c>
      <c r="AD2788" s="171"/>
      <c r="AE2788" s="4"/>
      <c r="AF2788" s="4"/>
    </row>
    <row r="2789" spans="1:32">
      <c r="A2789" s="56"/>
      <c r="B2789" s="192"/>
      <c r="C2789" s="11" t="s">
        <v>504</v>
      </c>
      <c r="D2789" s="11"/>
      <c r="E2789" s="11" t="s">
        <v>136</v>
      </c>
      <c r="F2789" s="11">
        <v>336</v>
      </c>
      <c r="G2789" s="11"/>
      <c r="H2789" s="11">
        <f t="shared" ref="H2789:H2852" si="214">ROUND($H$2882*F2789/$F$2882,0)</f>
        <v>1</v>
      </c>
      <c r="I2789" s="11"/>
      <c r="J2789" s="204">
        <v>57.74</v>
      </c>
      <c r="K2789" s="11"/>
      <c r="M2789" s="11">
        <v>1</v>
      </c>
      <c r="N2789" s="70"/>
      <c r="P2789" s="193">
        <f t="shared" si="212"/>
        <v>57.74</v>
      </c>
      <c r="Q2789" s="11"/>
      <c r="R2789" s="11"/>
      <c r="S2789" s="11"/>
      <c r="T2789" s="171">
        <f t="shared" si="213"/>
        <v>336</v>
      </c>
      <c r="U2789" s="11"/>
      <c r="V2789" s="11"/>
      <c r="W2789" s="11"/>
      <c r="Y2789" s="171">
        <v>57.74</v>
      </c>
      <c r="Z2789" s="171">
        <f t="shared" ref="Z2789:Z2852" si="215">ROUND($Z$2882*Y2789/$Y$2882,2)</f>
        <v>107.43</v>
      </c>
      <c r="AA2789" s="172"/>
      <c r="AB2789" s="171">
        <f t="shared" ref="AB2789:AB2852" si="216">ROUND($AB$2882*Y2789/$Y$2882,2)</f>
        <v>57.7</v>
      </c>
      <c r="AC2789" s="171">
        <v>68</v>
      </c>
      <c r="AD2789" s="171"/>
      <c r="AE2789" s="4"/>
      <c r="AF2789" s="4"/>
    </row>
    <row r="2790" spans="1:32">
      <c r="A2790" s="56"/>
      <c r="B2790" s="192"/>
      <c r="C2790" s="11" t="s">
        <v>504</v>
      </c>
      <c r="D2790" s="11"/>
      <c r="E2790" s="11" t="s">
        <v>210</v>
      </c>
      <c r="F2790" s="11">
        <v>43970</v>
      </c>
      <c r="G2790" s="11"/>
      <c r="H2790" s="11">
        <f t="shared" si="214"/>
        <v>145</v>
      </c>
      <c r="I2790" s="11"/>
      <c r="J2790" s="204">
        <v>7129.180000000003</v>
      </c>
      <c r="K2790" s="11"/>
      <c r="M2790" s="11">
        <v>66</v>
      </c>
      <c r="N2790" s="70"/>
      <c r="P2790" s="193">
        <f t="shared" ref="P2790:P2853" si="217">J2790/M2790</f>
        <v>108.01787878787883</v>
      </c>
      <c r="Q2790" s="11"/>
      <c r="R2790" s="11"/>
      <c r="S2790" s="11"/>
      <c r="T2790" s="171">
        <f t="shared" ref="T2790:T2853" si="218">F2790/M2790</f>
        <v>666.21212121212125</v>
      </c>
      <c r="U2790" s="11"/>
      <c r="V2790" s="11"/>
      <c r="W2790" s="11"/>
      <c r="Y2790" s="171">
        <v>7129.180000000003</v>
      </c>
      <c r="Z2790" s="171">
        <f t="shared" si="215"/>
        <v>13264.24</v>
      </c>
      <c r="AA2790" s="172"/>
      <c r="AB2790" s="171">
        <f t="shared" si="216"/>
        <v>7124.54</v>
      </c>
      <c r="AC2790" s="171">
        <v>8396.4</v>
      </c>
      <c r="AD2790" s="171"/>
      <c r="AE2790" s="4"/>
      <c r="AF2790" s="4"/>
    </row>
    <row r="2791" spans="1:32">
      <c r="A2791" s="56"/>
      <c r="B2791" s="192"/>
      <c r="C2791" s="11" t="s">
        <v>505</v>
      </c>
      <c r="D2791" s="11"/>
      <c r="E2791" s="11" t="s">
        <v>77</v>
      </c>
      <c r="F2791" s="11">
        <v>7153</v>
      </c>
      <c r="G2791" s="11"/>
      <c r="H2791" s="11">
        <f t="shared" si="214"/>
        <v>24</v>
      </c>
      <c r="I2791" s="11"/>
      <c r="J2791" s="204">
        <v>1194.3</v>
      </c>
      <c r="K2791" s="11"/>
      <c r="M2791" s="11">
        <v>13</v>
      </c>
      <c r="N2791" s="70"/>
      <c r="P2791" s="193">
        <f t="shared" si="217"/>
        <v>91.869230769230768</v>
      </c>
      <c r="Q2791" s="11"/>
      <c r="R2791" s="11"/>
      <c r="S2791" s="11"/>
      <c r="T2791" s="171">
        <f t="shared" si="218"/>
        <v>550.23076923076928</v>
      </c>
      <c r="U2791" s="11"/>
      <c r="V2791" s="11"/>
      <c r="W2791" s="11"/>
      <c r="Y2791" s="171">
        <v>1194.3</v>
      </c>
      <c r="Z2791" s="171">
        <f t="shared" si="215"/>
        <v>2222.06</v>
      </c>
      <c r="AA2791" s="172"/>
      <c r="AB2791" s="171">
        <f t="shared" si="216"/>
        <v>1193.52</v>
      </c>
      <c r="AC2791" s="171">
        <v>1406.59</v>
      </c>
      <c r="AD2791" s="171"/>
      <c r="AE2791" s="4"/>
      <c r="AF2791" s="4"/>
    </row>
    <row r="2792" spans="1:32">
      <c r="A2792" s="56"/>
      <c r="B2792" s="192"/>
      <c r="C2792" s="11" t="s">
        <v>506</v>
      </c>
      <c r="D2792" s="11"/>
      <c r="E2792" s="11" t="s">
        <v>93</v>
      </c>
      <c r="F2792" s="11">
        <v>12644</v>
      </c>
      <c r="G2792" s="11"/>
      <c r="H2792" s="11">
        <f t="shared" si="214"/>
        <v>42</v>
      </c>
      <c r="I2792" s="11"/>
      <c r="J2792" s="204">
        <v>1447.33</v>
      </c>
      <c r="K2792" s="11"/>
      <c r="M2792" s="11">
        <v>8</v>
      </c>
      <c r="N2792" s="70"/>
      <c r="P2792" s="193">
        <f t="shared" si="217"/>
        <v>180.91624999999999</v>
      </c>
      <c r="Q2792" s="11"/>
      <c r="R2792" s="11"/>
      <c r="S2792" s="11"/>
      <c r="T2792" s="171">
        <f t="shared" si="218"/>
        <v>1580.5</v>
      </c>
      <c r="U2792" s="11"/>
      <c r="V2792" s="11"/>
      <c r="W2792" s="11"/>
      <c r="Y2792" s="171">
        <v>1447.33</v>
      </c>
      <c r="Z2792" s="171">
        <f t="shared" si="215"/>
        <v>2692.84</v>
      </c>
      <c r="AA2792" s="172"/>
      <c r="AB2792" s="171">
        <f t="shared" si="216"/>
        <v>1446.39</v>
      </c>
      <c r="AC2792" s="171">
        <v>1704.59</v>
      </c>
      <c r="AD2792" s="171"/>
      <c r="AE2792" s="4"/>
      <c r="AF2792" s="4"/>
    </row>
    <row r="2793" spans="1:32">
      <c r="A2793" s="56"/>
      <c r="B2793" s="192"/>
      <c r="C2793" s="11" t="s">
        <v>508</v>
      </c>
      <c r="D2793" s="11"/>
      <c r="E2793" s="11" t="s">
        <v>75</v>
      </c>
      <c r="F2793" s="11">
        <v>581464</v>
      </c>
      <c r="G2793" s="11"/>
      <c r="H2793" s="11">
        <f t="shared" si="214"/>
        <v>1913</v>
      </c>
      <c r="I2793" s="11"/>
      <c r="J2793" s="204">
        <v>37034.719999999994</v>
      </c>
      <c r="K2793" s="11"/>
      <c r="M2793" s="11">
        <v>21</v>
      </c>
      <c r="N2793" s="70"/>
      <c r="P2793" s="193">
        <f t="shared" si="217"/>
        <v>1763.5580952380949</v>
      </c>
      <c r="Q2793" s="11"/>
      <c r="R2793" s="11"/>
      <c r="S2793" s="11"/>
      <c r="T2793" s="171">
        <f t="shared" si="218"/>
        <v>27688.761904761905</v>
      </c>
      <c r="U2793" s="11"/>
      <c r="V2793" s="11"/>
      <c r="W2793" s="11"/>
      <c r="Y2793" s="171">
        <v>37034.719999999994</v>
      </c>
      <c r="Z2793" s="171">
        <f t="shared" si="215"/>
        <v>68905.179999999993</v>
      </c>
      <c r="AA2793" s="172"/>
      <c r="AB2793" s="171">
        <f t="shared" si="216"/>
        <v>37010.620000000003</v>
      </c>
      <c r="AC2793" s="171">
        <v>43617.67</v>
      </c>
      <c r="AD2793" s="171"/>
      <c r="AE2793" s="4"/>
      <c r="AF2793" s="4"/>
    </row>
    <row r="2794" spans="1:32">
      <c r="A2794" s="56"/>
      <c r="B2794" s="192"/>
      <c r="C2794" s="11" t="s">
        <v>509</v>
      </c>
      <c r="D2794" s="11"/>
      <c r="E2794" s="11" t="s">
        <v>115</v>
      </c>
      <c r="F2794" s="11">
        <v>-5298</v>
      </c>
      <c r="G2794" s="11"/>
      <c r="H2794" s="11">
        <f t="shared" si="214"/>
        <v>-17</v>
      </c>
      <c r="I2794" s="11"/>
      <c r="J2794" s="204">
        <v>-577.05999999999995</v>
      </c>
      <c r="K2794" s="11"/>
      <c r="M2794" s="11">
        <v>10</v>
      </c>
      <c r="N2794" s="70"/>
      <c r="P2794" s="193">
        <f t="shared" si="217"/>
        <v>-57.705999999999996</v>
      </c>
      <c r="Q2794" s="11"/>
      <c r="R2794" s="11"/>
      <c r="S2794" s="11"/>
      <c r="T2794" s="171">
        <f t="shared" si="218"/>
        <v>-529.79999999999995</v>
      </c>
      <c r="U2794" s="11"/>
      <c r="V2794" s="11"/>
      <c r="W2794" s="11"/>
      <c r="Y2794" s="171">
        <v>-577.05999999999995</v>
      </c>
      <c r="Z2794" s="171">
        <f t="shared" si="215"/>
        <v>-1073.6500000000001</v>
      </c>
      <c r="AA2794" s="172"/>
      <c r="AB2794" s="171">
        <f t="shared" si="216"/>
        <v>-576.67999999999995</v>
      </c>
      <c r="AC2794" s="171">
        <v>-679.63</v>
      </c>
      <c r="AD2794" s="171"/>
      <c r="AE2794" s="4"/>
      <c r="AF2794" s="4"/>
    </row>
    <row r="2795" spans="1:32">
      <c r="A2795" s="56"/>
      <c r="B2795" s="192"/>
      <c r="C2795" s="11" t="s">
        <v>510</v>
      </c>
      <c r="D2795" s="11"/>
      <c r="E2795" s="11" t="s">
        <v>354</v>
      </c>
      <c r="F2795" s="11">
        <v>6378</v>
      </c>
      <c r="G2795" s="11"/>
      <c r="H2795" s="11">
        <f t="shared" si="214"/>
        <v>21</v>
      </c>
      <c r="I2795" s="11"/>
      <c r="J2795" s="204">
        <v>671.62</v>
      </c>
      <c r="K2795" s="11"/>
      <c r="M2795" s="11">
        <v>2</v>
      </c>
      <c r="N2795" s="70"/>
      <c r="P2795" s="193">
        <f t="shared" si="217"/>
        <v>335.81</v>
      </c>
      <c r="Q2795" s="11"/>
      <c r="R2795" s="11"/>
      <c r="S2795" s="11"/>
      <c r="T2795" s="171">
        <f t="shared" si="218"/>
        <v>3189</v>
      </c>
      <c r="U2795" s="11"/>
      <c r="V2795" s="11"/>
      <c r="W2795" s="11"/>
      <c r="Y2795" s="171">
        <v>671.62</v>
      </c>
      <c r="Z2795" s="171">
        <f t="shared" si="215"/>
        <v>1249.5899999999999</v>
      </c>
      <c r="AA2795" s="172"/>
      <c r="AB2795" s="171">
        <f t="shared" si="216"/>
        <v>671.18</v>
      </c>
      <c r="AC2795" s="171">
        <v>791</v>
      </c>
      <c r="AD2795" s="171"/>
      <c r="AE2795" s="4"/>
      <c r="AF2795" s="4"/>
    </row>
    <row r="2796" spans="1:32">
      <c r="A2796" s="56"/>
      <c r="B2796" s="192"/>
      <c r="C2796" s="11" t="s">
        <v>510</v>
      </c>
      <c r="D2796" s="11"/>
      <c r="E2796" s="11" t="s">
        <v>66</v>
      </c>
      <c r="F2796" s="11">
        <v>113735</v>
      </c>
      <c r="G2796" s="11"/>
      <c r="H2796" s="11">
        <f t="shared" si="214"/>
        <v>374</v>
      </c>
      <c r="I2796" s="11"/>
      <c r="J2796" s="204">
        <v>13353.209999999994</v>
      </c>
      <c r="K2796" s="11"/>
      <c r="M2796" s="11">
        <v>46</v>
      </c>
      <c r="N2796" s="70"/>
      <c r="P2796" s="193">
        <f t="shared" si="217"/>
        <v>290.28717391304332</v>
      </c>
      <c r="Q2796" s="11"/>
      <c r="R2796" s="11"/>
      <c r="S2796" s="11"/>
      <c r="T2796" s="171">
        <f t="shared" si="218"/>
        <v>2472.5</v>
      </c>
      <c r="U2796" s="11"/>
      <c r="V2796" s="11"/>
      <c r="W2796" s="11"/>
      <c r="Y2796" s="171">
        <v>13353.209999999994</v>
      </c>
      <c r="Z2796" s="171">
        <f t="shared" si="215"/>
        <v>24844.400000000001</v>
      </c>
      <c r="AA2796" s="172"/>
      <c r="AB2796" s="171">
        <f t="shared" si="216"/>
        <v>13344.52</v>
      </c>
      <c r="AC2796" s="171">
        <v>15726.75</v>
      </c>
      <c r="AD2796" s="171"/>
      <c r="AE2796" s="4"/>
      <c r="AF2796" s="4"/>
    </row>
    <row r="2797" spans="1:32">
      <c r="A2797" s="56"/>
      <c r="B2797" s="192"/>
      <c r="C2797" s="11" t="s">
        <v>511</v>
      </c>
      <c r="D2797" s="11"/>
      <c r="E2797" s="11" t="s">
        <v>512</v>
      </c>
      <c r="F2797" s="11">
        <v>1040588</v>
      </c>
      <c r="G2797" s="11"/>
      <c r="H2797" s="11">
        <f t="shared" si="214"/>
        <v>3423</v>
      </c>
      <c r="I2797" s="11"/>
      <c r="J2797" s="204">
        <v>151188.47000000018</v>
      </c>
      <c r="K2797" s="11"/>
      <c r="M2797" s="11">
        <v>428</v>
      </c>
      <c r="N2797" s="70"/>
      <c r="P2797" s="193">
        <f t="shared" si="217"/>
        <v>353.24408878504715</v>
      </c>
      <c r="Q2797" s="11"/>
      <c r="R2797" s="11"/>
      <c r="S2797" s="11"/>
      <c r="T2797" s="171">
        <f t="shared" si="218"/>
        <v>2431.2803738317757</v>
      </c>
      <c r="U2797" s="11"/>
      <c r="V2797" s="11"/>
      <c r="W2797" s="11"/>
      <c r="Y2797" s="171">
        <v>151188.47000000018</v>
      </c>
      <c r="Z2797" s="171">
        <f t="shared" si="215"/>
        <v>281294.67</v>
      </c>
      <c r="AA2797" s="172"/>
      <c r="AB2797" s="171">
        <f t="shared" si="216"/>
        <v>151090.1</v>
      </c>
      <c r="AC2797" s="171">
        <v>178062.33</v>
      </c>
      <c r="AD2797" s="171"/>
      <c r="AE2797" s="4"/>
      <c r="AF2797" s="4"/>
    </row>
    <row r="2798" spans="1:32">
      <c r="A2798" s="56"/>
      <c r="B2798" s="192"/>
      <c r="C2798" s="11" t="s">
        <v>513</v>
      </c>
      <c r="D2798" s="11"/>
      <c r="E2798" s="11" t="s">
        <v>133</v>
      </c>
      <c r="F2798" s="11">
        <v>45240</v>
      </c>
      <c r="G2798" s="11"/>
      <c r="H2798" s="11">
        <f t="shared" si="214"/>
        <v>149</v>
      </c>
      <c r="I2798" s="11"/>
      <c r="J2798" s="204">
        <v>6447.9099999999989</v>
      </c>
      <c r="K2798" s="11"/>
      <c r="M2798" s="11">
        <v>62</v>
      </c>
      <c r="N2798" s="70"/>
      <c r="P2798" s="193">
        <f t="shared" si="217"/>
        <v>103.99854838709676</v>
      </c>
      <c r="Q2798" s="11"/>
      <c r="R2798" s="11"/>
      <c r="S2798" s="11"/>
      <c r="T2798" s="171">
        <f t="shared" si="218"/>
        <v>729.67741935483866</v>
      </c>
      <c r="U2798" s="11"/>
      <c r="V2798" s="11"/>
      <c r="W2798" s="11"/>
      <c r="Y2798" s="171">
        <v>6447.9099999999989</v>
      </c>
      <c r="Z2798" s="171">
        <f t="shared" si="215"/>
        <v>11996.7</v>
      </c>
      <c r="AA2798" s="172"/>
      <c r="AB2798" s="171">
        <f t="shared" si="216"/>
        <v>6443.71</v>
      </c>
      <c r="AC2798" s="171">
        <v>7594.03</v>
      </c>
      <c r="AD2798" s="171"/>
      <c r="AE2798" s="4"/>
      <c r="AF2798" s="4"/>
    </row>
    <row r="2799" spans="1:32">
      <c r="A2799" s="56"/>
      <c r="B2799" s="192"/>
      <c r="C2799" s="11" t="s">
        <v>514</v>
      </c>
      <c r="D2799" s="11"/>
      <c r="E2799" s="11" t="s">
        <v>485</v>
      </c>
      <c r="F2799" s="11">
        <v>2312716</v>
      </c>
      <c r="G2799" s="11"/>
      <c r="H2799" s="11">
        <f t="shared" si="214"/>
        <v>7608</v>
      </c>
      <c r="I2799" s="11"/>
      <c r="J2799" s="204">
        <v>164420.89999999985</v>
      </c>
      <c r="K2799" s="11"/>
      <c r="M2799" s="11">
        <v>261</v>
      </c>
      <c r="N2799" s="70"/>
      <c r="P2799" s="193">
        <f t="shared" si="217"/>
        <v>629.96513409961631</v>
      </c>
      <c r="Q2799" s="11"/>
      <c r="R2799" s="11"/>
      <c r="S2799" s="11"/>
      <c r="T2799" s="171">
        <f t="shared" si="218"/>
        <v>8860.9808429118766</v>
      </c>
      <c r="U2799" s="11"/>
      <c r="V2799" s="11"/>
      <c r="W2799" s="11"/>
      <c r="Y2799" s="171">
        <v>164420.89999999985</v>
      </c>
      <c r="Z2799" s="171">
        <f t="shared" si="215"/>
        <v>305914.34999999998</v>
      </c>
      <c r="AA2799" s="172"/>
      <c r="AB2799" s="171">
        <f t="shared" si="216"/>
        <v>164313.92000000001</v>
      </c>
      <c r="AC2799" s="171">
        <v>193646.83</v>
      </c>
      <c r="AD2799" s="171"/>
      <c r="AE2799" s="4"/>
      <c r="AF2799" s="4"/>
    </row>
    <row r="2800" spans="1:32">
      <c r="A2800" s="56"/>
      <c r="B2800" s="192"/>
      <c r="C2800" s="11" t="s">
        <v>515</v>
      </c>
      <c r="D2800" s="11"/>
      <c r="E2800" s="11" t="s">
        <v>601</v>
      </c>
      <c r="F2800" s="11">
        <v>5075</v>
      </c>
      <c r="G2800" s="11"/>
      <c r="H2800" s="11">
        <f t="shared" si="214"/>
        <v>17</v>
      </c>
      <c r="I2800" s="11"/>
      <c r="J2800" s="204">
        <v>1007.14</v>
      </c>
      <c r="K2800" s="11"/>
      <c r="M2800" s="11">
        <v>1</v>
      </c>
      <c r="N2800" s="70"/>
      <c r="P2800" s="193">
        <f t="shared" si="217"/>
        <v>1007.14</v>
      </c>
      <c r="Q2800" s="11"/>
      <c r="R2800" s="11"/>
      <c r="S2800" s="11"/>
      <c r="T2800" s="171">
        <f t="shared" si="218"/>
        <v>5075</v>
      </c>
      <c r="U2800" s="11"/>
      <c r="V2800" s="11"/>
      <c r="W2800" s="11"/>
      <c r="Y2800" s="171">
        <v>1007.14</v>
      </c>
      <c r="Z2800" s="171">
        <f t="shared" si="215"/>
        <v>1873.84</v>
      </c>
      <c r="AA2800" s="172"/>
      <c r="AB2800" s="171">
        <f t="shared" si="216"/>
        <v>1006.48</v>
      </c>
      <c r="AC2800" s="171">
        <v>1186.1600000000001</v>
      </c>
      <c r="AD2800" s="171"/>
      <c r="AE2800" s="4"/>
      <c r="AF2800" s="4"/>
    </row>
    <row r="2801" spans="1:32">
      <c r="A2801" s="56"/>
      <c r="B2801" s="192"/>
      <c r="C2801" s="11" t="s">
        <v>515</v>
      </c>
      <c r="D2801" s="11"/>
      <c r="E2801" s="11" t="s">
        <v>441</v>
      </c>
      <c r="F2801" s="11">
        <v>1930</v>
      </c>
      <c r="G2801" s="11"/>
      <c r="H2801" s="11">
        <f t="shared" si="214"/>
        <v>6</v>
      </c>
      <c r="I2801" s="11"/>
      <c r="J2801" s="204">
        <v>376.2</v>
      </c>
      <c r="K2801" s="11"/>
      <c r="M2801" s="11">
        <v>3</v>
      </c>
      <c r="N2801" s="70"/>
      <c r="P2801" s="193">
        <f t="shared" si="217"/>
        <v>125.39999999999999</v>
      </c>
      <c r="Q2801" s="11"/>
      <c r="R2801" s="11"/>
      <c r="S2801" s="11"/>
      <c r="T2801" s="171">
        <f t="shared" si="218"/>
        <v>643.33333333333337</v>
      </c>
      <c r="U2801" s="11"/>
      <c r="V2801" s="11"/>
      <c r="W2801" s="11"/>
      <c r="Y2801" s="171">
        <v>376.2</v>
      </c>
      <c r="Z2801" s="171">
        <f t="shared" si="215"/>
        <v>699.94</v>
      </c>
      <c r="AA2801" s="172"/>
      <c r="AB2801" s="171">
        <f t="shared" si="216"/>
        <v>375.96</v>
      </c>
      <c r="AC2801" s="171">
        <v>443.07</v>
      </c>
      <c r="AD2801" s="171"/>
      <c r="AE2801" s="4"/>
      <c r="AF2801" s="4"/>
    </row>
    <row r="2802" spans="1:32">
      <c r="A2802" s="56"/>
      <c r="B2802" s="192"/>
      <c r="C2802" s="11" t="s">
        <v>515</v>
      </c>
      <c r="D2802" s="11"/>
      <c r="E2802" s="11" t="s">
        <v>516</v>
      </c>
      <c r="F2802" s="11">
        <v>105116</v>
      </c>
      <c r="G2802" s="11"/>
      <c r="H2802" s="11">
        <f t="shared" si="214"/>
        <v>346</v>
      </c>
      <c r="I2802" s="11"/>
      <c r="J2802" s="204">
        <v>16804.41</v>
      </c>
      <c r="K2802" s="11"/>
      <c r="M2802" s="11">
        <v>43</v>
      </c>
      <c r="N2802" s="70"/>
      <c r="P2802" s="193">
        <f t="shared" si="217"/>
        <v>390.80023255813956</v>
      </c>
      <c r="Q2802" s="11"/>
      <c r="R2802" s="11"/>
      <c r="S2802" s="11"/>
      <c r="T2802" s="171">
        <f t="shared" si="218"/>
        <v>2444.5581395348836</v>
      </c>
      <c r="U2802" s="11"/>
      <c r="V2802" s="11"/>
      <c r="W2802" s="11"/>
      <c r="Y2802" s="171">
        <v>16804.41</v>
      </c>
      <c r="Z2802" s="171">
        <f t="shared" si="215"/>
        <v>31265.55</v>
      </c>
      <c r="AA2802" s="172"/>
      <c r="AB2802" s="171">
        <f t="shared" si="216"/>
        <v>16793.48</v>
      </c>
      <c r="AC2802" s="171">
        <v>19791.41</v>
      </c>
      <c r="AD2802" s="171"/>
      <c r="AE2802" s="4"/>
      <c r="AF2802" s="4"/>
    </row>
    <row r="2803" spans="1:32">
      <c r="A2803" s="56"/>
      <c r="B2803" s="192"/>
      <c r="C2803" s="11" t="s">
        <v>517</v>
      </c>
      <c r="D2803" s="11"/>
      <c r="E2803" s="11" t="s">
        <v>93</v>
      </c>
      <c r="F2803" s="11">
        <v>492863</v>
      </c>
      <c r="G2803" s="11"/>
      <c r="H2803" s="11">
        <f t="shared" si="214"/>
        <v>1621</v>
      </c>
      <c r="I2803" s="11"/>
      <c r="J2803" s="204">
        <v>65392.179999999964</v>
      </c>
      <c r="K2803" s="11"/>
      <c r="M2803" s="11">
        <v>180</v>
      </c>
      <c r="N2803" s="70"/>
      <c r="P2803" s="193">
        <f t="shared" si="217"/>
        <v>363.2898888888887</v>
      </c>
      <c r="Q2803" s="11"/>
      <c r="R2803" s="11"/>
      <c r="S2803" s="11"/>
      <c r="T2803" s="171">
        <f t="shared" si="218"/>
        <v>2738.1277777777777</v>
      </c>
      <c r="U2803" s="11"/>
      <c r="V2803" s="11"/>
      <c r="W2803" s="11"/>
      <c r="Y2803" s="171">
        <v>65392.179999999964</v>
      </c>
      <c r="Z2803" s="171">
        <f t="shared" si="215"/>
        <v>121665.84</v>
      </c>
      <c r="AA2803" s="172"/>
      <c r="AB2803" s="171">
        <f t="shared" si="216"/>
        <v>65349.63</v>
      </c>
      <c r="AC2803" s="171">
        <v>77015.69</v>
      </c>
      <c r="AD2803" s="171"/>
      <c r="AE2803" s="4"/>
      <c r="AF2803" s="4"/>
    </row>
    <row r="2804" spans="1:32">
      <c r="A2804" s="56"/>
      <c r="B2804" s="192"/>
      <c r="C2804" s="11" t="s">
        <v>518</v>
      </c>
      <c r="D2804" s="11"/>
      <c r="E2804" s="11" t="s">
        <v>86</v>
      </c>
      <c r="F2804" s="11">
        <v>1167909</v>
      </c>
      <c r="G2804" s="11"/>
      <c r="H2804" s="11">
        <f t="shared" si="214"/>
        <v>3842</v>
      </c>
      <c r="I2804" s="11"/>
      <c r="J2804" s="204">
        <v>120678.67999999992</v>
      </c>
      <c r="K2804" s="11"/>
      <c r="M2804" s="11">
        <v>162</v>
      </c>
      <c r="N2804" s="70"/>
      <c r="P2804" s="193">
        <f t="shared" si="217"/>
        <v>744.9301234567896</v>
      </c>
      <c r="Q2804" s="11"/>
      <c r="R2804" s="11"/>
      <c r="S2804" s="11"/>
      <c r="T2804" s="171">
        <f t="shared" si="218"/>
        <v>7209.3148148148148</v>
      </c>
      <c r="U2804" s="11"/>
      <c r="V2804" s="11"/>
      <c r="W2804" s="11"/>
      <c r="Y2804" s="171">
        <v>120678.67999999992</v>
      </c>
      <c r="Z2804" s="171">
        <f t="shared" si="215"/>
        <v>224529.49</v>
      </c>
      <c r="AA2804" s="172"/>
      <c r="AB2804" s="171">
        <f t="shared" si="216"/>
        <v>120600.16</v>
      </c>
      <c r="AC2804" s="171">
        <v>142129.4</v>
      </c>
      <c r="AD2804" s="171"/>
      <c r="AE2804" s="4"/>
      <c r="AF2804" s="4"/>
    </row>
    <row r="2805" spans="1:32">
      <c r="A2805" s="56"/>
      <c r="B2805" s="192"/>
      <c r="C2805" s="11" t="s">
        <v>519</v>
      </c>
      <c r="D2805" s="11"/>
      <c r="E2805" s="11" t="s">
        <v>163</v>
      </c>
      <c r="F2805" s="11">
        <v>21</v>
      </c>
      <c r="G2805" s="11"/>
      <c r="H2805" s="11">
        <f t="shared" si="214"/>
        <v>0</v>
      </c>
      <c r="I2805" s="11"/>
      <c r="J2805" s="204">
        <v>16.45</v>
      </c>
      <c r="K2805" s="11"/>
      <c r="M2805" s="11">
        <v>1</v>
      </c>
      <c r="N2805" s="70"/>
      <c r="P2805" s="193">
        <f t="shared" si="217"/>
        <v>16.45</v>
      </c>
      <c r="Q2805" s="11"/>
      <c r="R2805" s="11"/>
      <c r="S2805" s="11"/>
      <c r="T2805" s="171">
        <f t="shared" si="218"/>
        <v>21</v>
      </c>
      <c r="U2805" s="11"/>
      <c r="V2805" s="11"/>
      <c r="W2805" s="11"/>
      <c r="Y2805" s="171">
        <v>16.45</v>
      </c>
      <c r="Z2805" s="171">
        <f t="shared" si="215"/>
        <v>30.61</v>
      </c>
      <c r="AA2805" s="172"/>
      <c r="AB2805" s="171">
        <f t="shared" si="216"/>
        <v>16.440000000000001</v>
      </c>
      <c r="AC2805" s="171">
        <v>19.37</v>
      </c>
      <c r="AD2805" s="171"/>
      <c r="AE2805" s="4"/>
      <c r="AF2805" s="4"/>
    </row>
    <row r="2806" spans="1:32">
      <c r="A2806" s="56"/>
      <c r="B2806" s="192"/>
      <c r="C2806" s="11" t="s">
        <v>519</v>
      </c>
      <c r="D2806" s="11"/>
      <c r="E2806" s="11" t="s">
        <v>79</v>
      </c>
      <c r="F2806" s="11">
        <v>19107078</v>
      </c>
      <c r="G2806" s="11"/>
      <c r="H2806" s="11">
        <f t="shared" si="214"/>
        <v>62856</v>
      </c>
      <c r="I2806" s="11"/>
      <c r="J2806" s="204">
        <v>1697696.120000001</v>
      </c>
      <c r="K2806" s="11"/>
      <c r="M2806" s="11">
        <v>972</v>
      </c>
      <c r="N2806" s="70"/>
      <c r="P2806" s="193">
        <f t="shared" si="217"/>
        <v>1746.6009465020586</v>
      </c>
      <c r="Q2806" s="11"/>
      <c r="R2806" s="11"/>
      <c r="S2806" s="11"/>
      <c r="T2806" s="171">
        <f t="shared" si="218"/>
        <v>19657.487654320987</v>
      </c>
      <c r="U2806" s="11"/>
      <c r="V2806" s="11"/>
      <c r="W2806" s="11"/>
      <c r="Y2806" s="171">
        <v>1697696.120000001</v>
      </c>
      <c r="Z2806" s="171">
        <f t="shared" si="215"/>
        <v>3158659.35</v>
      </c>
      <c r="AA2806" s="172"/>
      <c r="AB2806" s="171">
        <f t="shared" si="216"/>
        <v>1696591.55</v>
      </c>
      <c r="AC2806" s="171">
        <v>1999462.8</v>
      </c>
      <c r="AD2806" s="171"/>
      <c r="AE2806" s="4"/>
      <c r="AF2806" s="4"/>
    </row>
    <row r="2807" spans="1:32">
      <c r="A2807" s="56"/>
      <c r="B2807" s="192"/>
      <c r="C2807" s="11" t="s">
        <v>519</v>
      </c>
      <c r="D2807" s="11"/>
      <c r="E2807" s="11" t="s">
        <v>444</v>
      </c>
      <c r="F2807" s="11">
        <v>10913</v>
      </c>
      <c r="G2807" s="11"/>
      <c r="H2807" s="11">
        <f t="shared" si="214"/>
        <v>36</v>
      </c>
      <c r="I2807" s="11"/>
      <c r="J2807" s="204">
        <v>949.48</v>
      </c>
      <c r="K2807" s="11"/>
      <c r="M2807" s="11">
        <v>1</v>
      </c>
      <c r="N2807" s="70"/>
      <c r="P2807" s="193">
        <f t="shared" si="217"/>
        <v>949.48</v>
      </c>
      <c r="Q2807" s="11"/>
      <c r="R2807" s="11"/>
      <c r="S2807" s="11"/>
      <c r="T2807" s="171">
        <f t="shared" si="218"/>
        <v>10913</v>
      </c>
      <c r="U2807" s="11"/>
      <c r="V2807" s="11"/>
      <c r="W2807" s="11"/>
      <c r="Y2807" s="171">
        <v>949.48</v>
      </c>
      <c r="Z2807" s="171">
        <f t="shared" si="215"/>
        <v>1766.56</v>
      </c>
      <c r="AA2807" s="172"/>
      <c r="AB2807" s="171">
        <f t="shared" si="216"/>
        <v>948.86</v>
      </c>
      <c r="AC2807" s="171">
        <v>1118.25</v>
      </c>
      <c r="AD2807" s="171"/>
      <c r="AE2807" s="4"/>
      <c r="AF2807" s="4"/>
    </row>
    <row r="2808" spans="1:32">
      <c r="A2808" s="56"/>
      <c r="B2808" s="192"/>
      <c r="C2808" s="11" t="s">
        <v>520</v>
      </c>
      <c r="D2808" s="11"/>
      <c r="E2808" s="11" t="s">
        <v>68</v>
      </c>
      <c r="F2808" s="11">
        <v>51093</v>
      </c>
      <c r="G2808" s="11"/>
      <c r="H2808" s="11">
        <f t="shared" si="214"/>
        <v>168</v>
      </c>
      <c r="I2808" s="11"/>
      <c r="J2808" s="204">
        <v>8337.5499999999993</v>
      </c>
      <c r="K2808" s="11"/>
      <c r="M2808" s="11">
        <v>48</v>
      </c>
      <c r="N2808" s="70"/>
      <c r="P2808" s="193">
        <f t="shared" si="217"/>
        <v>173.69895833333331</v>
      </c>
      <c r="Q2808" s="11"/>
      <c r="R2808" s="11"/>
      <c r="S2808" s="11"/>
      <c r="T2808" s="171">
        <f t="shared" si="218"/>
        <v>1064.4375</v>
      </c>
      <c r="U2808" s="11"/>
      <c r="V2808" s="11"/>
      <c r="W2808" s="11"/>
      <c r="Y2808" s="171">
        <v>8337.5499999999993</v>
      </c>
      <c r="Z2808" s="171">
        <f t="shared" si="215"/>
        <v>15512.48</v>
      </c>
      <c r="AA2808" s="172"/>
      <c r="AB2808" s="171">
        <f t="shared" si="216"/>
        <v>8332.1299999999992</v>
      </c>
      <c r="AC2808" s="171">
        <v>9819.56</v>
      </c>
      <c r="AD2808" s="171"/>
      <c r="AE2808" s="4"/>
      <c r="AF2808" s="4"/>
    </row>
    <row r="2809" spans="1:32">
      <c r="A2809" s="56"/>
      <c r="B2809" s="192"/>
      <c r="C2809" s="11" t="s">
        <v>521</v>
      </c>
      <c r="D2809" s="11"/>
      <c r="E2809" s="11" t="s">
        <v>77</v>
      </c>
      <c r="F2809" s="11">
        <v>1026284</v>
      </c>
      <c r="G2809" s="11"/>
      <c r="H2809" s="11">
        <f t="shared" si="214"/>
        <v>3376</v>
      </c>
      <c r="I2809" s="11"/>
      <c r="J2809" s="204">
        <v>100642.01000000005</v>
      </c>
      <c r="K2809" s="11"/>
      <c r="M2809" s="11">
        <v>320</v>
      </c>
      <c r="N2809" s="70"/>
      <c r="P2809" s="193">
        <f t="shared" si="217"/>
        <v>314.50628125000014</v>
      </c>
      <c r="Q2809" s="11"/>
      <c r="R2809" s="11"/>
      <c r="S2809" s="11"/>
      <c r="T2809" s="171">
        <f t="shared" si="218"/>
        <v>3207.1374999999998</v>
      </c>
      <c r="U2809" s="11"/>
      <c r="V2809" s="11"/>
      <c r="W2809" s="11"/>
      <c r="Y2809" s="171">
        <v>100642.01000000005</v>
      </c>
      <c r="Z2809" s="171">
        <f t="shared" si="215"/>
        <v>187250.13</v>
      </c>
      <c r="AA2809" s="172"/>
      <c r="AB2809" s="171">
        <f t="shared" si="216"/>
        <v>100576.53</v>
      </c>
      <c r="AC2809" s="171">
        <v>118531.2</v>
      </c>
      <c r="AD2809" s="171"/>
      <c r="AE2809" s="4"/>
      <c r="AF2809" s="4"/>
    </row>
    <row r="2810" spans="1:32">
      <c r="A2810" s="56"/>
      <c r="B2810" s="192"/>
      <c r="C2810" s="11" t="s">
        <v>522</v>
      </c>
      <c r="D2810" s="11"/>
      <c r="E2810" s="11" t="s">
        <v>70</v>
      </c>
      <c r="F2810" s="11">
        <v>380</v>
      </c>
      <c r="G2810" s="11"/>
      <c r="H2810" s="11">
        <f t="shared" si="214"/>
        <v>1</v>
      </c>
      <c r="I2810" s="11"/>
      <c r="J2810" s="204">
        <v>560.71</v>
      </c>
      <c r="K2810" s="11"/>
      <c r="M2810" s="11">
        <v>1</v>
      </c>
      <c r="N2810" s="70"/>
      <c r="P2810" s="193">
        <f t="shared" si="217"/>
        <v>560.71</v>
      </c>
      <c r="Q2810" s="11"/>
      <c r="R2810" s="11"/>
      <c r="S2810" s="11"/>
      <c r="T2810" s="171">
        <f t="shared" si="218"/>
        <v>380</v>
      </c>
      <c r="U2810" s="11"/>
      <c r="V2810" s="11"/>
      <c r="W2810" s="11"/>
      <c r="Y2810" s="171">
        <v>560.71</v>
      </c>
      <c r="Z2810" s="171">
        <f t="shared" si="215"/>
        <v>1043.23</v>
      </c>
      <c r="AA2810" s="172"/>
      <c r="AB2810" s="171">
        <f t="shared" si="216"/>
        <v>560.35</v>
      </c>
      <c r="AC2810" s="171">
        <v>660.38</v>
      </c>
      <c r="AD2810" s="171"/>
      <c r="AE2810" s="4"/>
      <c r="AF2810" s="4"/>
    </row>
    <row r="2811" spans="1:32">
      <c r="A2811" s="56"/>
      <c r="B2811" s="192"/>
      <c r="C2811" s="11" t="s">
        <v>522</v>
      </c>
      <c r="D2811" s="11"/>
      <c r="E2811" s="11" t="s">
        <v>57</v>
      </c>
      <c r="F2811" s="11">
        <v>461773</v>
      </c>
      <c r="G2811" s="11"/>
      <c r="H2811" s="11">
        <f t="shared" si="214"/>
        <v>1519</v>
      </c>
      <c r="I2811" s="11"/>
      <c r="J2811" s="204">
        <v>41480.049999999988</v>
      </c>
      <c r="K2811" s="11"/>
      <c r="M2811" s="11">
        <v>106</v>
      </c>
      <c r="N2811" s="70"/>
      <c r="P2811" s="193">
        <f t="shared" si="217"/>
        <v>391.3212264150942</v>
      </c>
      <c r="Q2811" s="11"/>
      <c r="R2811" s="11"/>
      <c r="S2811" s="11"/>
      <c r="T2811" s="171">
        <f t="shared" si="218"/>
        <v>4356.3490566037735</v>
      </c>
      <c r="U2811" s="11"/>
      <c r="V2811" s="11"/>
      <c r="W2811" s="11"/>
      <c r="Y2811" s="171">
        <v>41480.049999999988</v>
      </c>
      <c r="Z2811" s="171">
        <f t="shared" si="215"/>
        <v>77175.97</v>
      </c>
      <c r="AA2811" s="172"/>
      <c r="AB2811" s="171">
        <f t="shared" si="216"/>
        <v>41453.06</v>
      </c>
      <c r="AC2811" s="171">
        <v>48853.16</v>
      </c>
      <c r="AD2811" s="171"/>
      <c r="AE2811" s="4"/>
      <c r="AF2811" s="4"/>
    </row>
    <row r="2812" spans="1:32">
      <c r="A2812" s="56"/>
      <c r="B2812" s="192"/>
      <c r="C2812" s="11" t="s">
        <v>522</v>
      </c>
      <c r="D2812" s="11"/>
      <c r="E2812" s="11" t="s">
        <v>68</v>
      </c>
      <c r="F2812" s="11">
        <v>141</v>
      </c>
      <c r="G2812" s="11"/>
      <c r="H2812" s="11">
        <f t="shared" si="214"/>
        <v>0</v>
      </c>
      <c r="I2812" s="11"/>
      <c r="J2812" s="204">
        <v>69.86</v>
      </c>
      <c r="K2812" s="11"/>
      <c r="M2812" s="11">
        <v>2</v>
      </c>
      <c r="N2812" s="70"/>
      <c r="P2812" s="193">
        <f t="shared" si="217"/>
        <v>34.93</v>
      </c>
      <c r="Q2812" s="11"/>
      <c r="R2812" s="11"/>
      <c r="S2812" s="11"/>
      <c r="T2812" s="171">
        <f t="shared" si="218"/>
        <v>70.5</v>
      </c>
      <c r="U2812" s="11"/>
      <c r="V2812" s="11"/>
      <c r="W2812" s="11"/>
      <c r="Y2812" s="171">
        <v>69.86</v>
      </c>
      <c r="Z2812" s="171">
        <f t="shared" si="215"/>
        <v>129.97999999999999</v>
      </c>
      <c r="AA2812" s="172"/>
      <c r="AB2812" s="171">
        <f t="shared" si="216"/>
        <v>69.81</v>
      </c>
      <c r="AC2812" s="171">
        <v>82.28</v>
      </c>
      <c r="AD2812" s="171"/>
      <c r="AE2812" s="4"/>
      <c r="AF2812" s="4"/>
    </row>
    <row r="2813" spans="1:32">
      <c r="A2813" s="56"/>
      <c r="B2813" s="192"/>
      <c r="C2813" s="11" t="s">
        <v>524</v>
      </c>
      <c r="D2813" s="11"/>
      <c r="E2813" s="11" t="s">
        <v>53</v>
      </c>
      <c r="F2813" s="11">
        <v>3147</v>
      </c>
      <c r="G2813" s="11"/>
      <c r="H2813" s="11">
        <f t="shared" si="214"/>
        <v>10</v>
      </c>
      <c r="I2813" s="11"/>
      <c r="J2813" s="204">
        <v>505.73</v>
      </c>
      <c r="K2813" s="11"/>
      <c r="M2813" s="11">
        <v>12</v>
      </c>
      <c r="N2813" s="70"/>
      <c r="P2813" s="193">
        <f t="shared" si="217"/>
        <v>42.144166666666671</v>
      </c>
      <c r="Q2813" s="11"/>
      <c r="R2813" s="11"/>
      <c r="S2813" s="11"/>
      <c r="T2813" s="171">
        <f t="shared" si="218"/>
        <v>262.25</v>
      </c>
      <c r="U2813" s="11"/>
      <c r="V2813" s="11"/>
      <c r="W2813" s="11"/>
      <c r="Y2813" s="171">
        <v>505.73</v>
      </c>
      <c r="Z2813" s="171">
        <f t="shared" si="215"/>
        <v>940.94</v>
      </c>
      <c r="AA2813" s="172"/>
      <c r="AB2813" s="171">
        <f t="shared" si="216"/>
        <v>505.4</v>
      </c>
      <c r="AC2813" s="171">
        <v>595.62</v>
      </c>
      <c r="AD2813" s="171"/>
      <c r="AE2813" s="4"/>
      <c r="AF2813" s="4"/>
    </row>
    <row r="2814" spans="1:32">
      <c r="A2814" s="56"/>
      <c r="B2814" s="192"/>
      <c r="C2814" s="11" t="s">
        <v>525</v>
      </c>
      <c r="D2814" s="11"/>
      <c r="E2814" s="11" t="s">
        <v>602</v>
      </c>
      <c r="F2814" s="11">
        <v>241</v>
      </c>
      <c r="G2814" s="11"/>
      <c r="H2814" s="11">
        <f t="shared" si="214"/>
        <v>1</v>
      </c>
      <c r="I2814" s="11"/>
      <c r="J2814" s="204">
        <v>46.81</v>
      </c>
      <c r="K2814" s="11"/>
      <c r="M2814" s="11">
        <v>1</v>
      </c>
      <c r="N2814" s="70"/>
      <c r="P2814" s="193">
        <f t="shared" si="217"/>
        <v>46.81</v>
      </c>
      <c r="Q2814" s="11"/>
      <c r="R2814" s="11"/>
      <c r="S2814" s="11"/>
      <c r="T2814" s="171">
        <f t="shared" si="218"/>
        <v>241</v>
      </c>
      <c r="U2814" s="11"/>
      <c r="V2814" s="11"/>
      <c r="W2814" s="11"/>
      <c r="Y2814" s="171">
        <v>46.81</v>
      </c>
      <c r="Z2814" s="171">
        <f t="shared" si="215"/>
        <v>87.09</v>
      </c>
      <c r="AA2814" s="172"/>
      <c r="AB2814" s="171">
        <f t="shared" si="216"/>
        <v>46.78</v>
      </c>
      <c r="AC2814" s="171">
        <v>55.13</v>
      </c>
      <c r="AD2814" s="171"/>
      <c r="AE2814" s="4"/>
      <c r="AF2814" s="4"/>
    </row>
    <row r="2815" spans="1:32">
      <c r="A2815" s="56"/>
      <c r="B2815" s="192"/>
      <c r="C2815" s="11" t="s">
        <v>526</v>
      </c>
      <c r="D2815" s="11"/>
      <c r="E2815" s="11" t="s">
        <v>527</v>
      </c>
      <c r="F2815" s="11">
        <v>315177</v>
      </c>
      <c r="G2815" s="11"/>
      <c r="H2815" s="11">
        <f t="shared" si="214"/>
        <v>1037</v>
      </c>
      <c r="I2815" s="11"/>
      <c r="J2815" s="204">
        <v>60056.740000000005</v>
      </c>
      <c r="K2815" s="11"/>
      <c r="M2815" s="11">
        <v>82</v>
      </c>
      <c r="N2815" s="70"/>
      <c r="P2815" s="193">
        <f t="shared" si="217"/>
        <v>732.39926829268302</v>
      </c>
      <c r="Q2815" s="11"/>
      <c r="R2815" s="11"/>
      <c r="S2815" s="11"/>
      <c r="T2815" s="171">
        <f t="shared" si="218"/>
        <v>3843.6219512195121</v>
      </c>
      <c r="U2815" s="11"/>
      <c r="V2815" s="11"/>
      <c r="W2815" s="11"/>
      <c r="Y2815" s="171">
        <v>60056.740000000005</v>
      </c>
      <c r="Z2815" s="171">
        <f t="shared" si="215"/>
        <v>111738.95</v>
      </c>
      <c r="AA2815" s="172"/>
      <c r="AB2815" s="171">
        <f t="shared" si="216"/>
        <v>60017.67</v>
      </c>
      <c r="AC2815" s="171">
        <v>70731.87</v>
      </c>
      <c r="AD2815" s="171"/>
      <c r="AE2815" s="4"/>
      <c r="AF2815" s="4"/>
    </row>
    <row r="2816" spans="1:32">
      <c r="A2816" s="56"/>
      <c r="B2816" s="192"/>
      <c r="C2816" s="11" t="s">
        <v>526</v>
      </c>
      <c r="D2816" s="11"/>
      <c r="E2816" s="11" t="s">
        <v>156</v>
      </c>
      <c r="F2816" s="11"/>
      <c r="G2816" s="11"/>
      <c r="H2816" s="11">
        <f t="shared" si="214"/>
        <v>0</v>
      </c>
      <c r="I2816" s="11"/>
      <c r="J2816" s="204">
        <v>9.0299999999999994</v>
      </c>
      <c r="K2816" s="11"/>
      <c r="M2816" s="11">
        <v>1</v>
      </c>
      <c r="N2816" s="70"/>
      <c r="P2816" s="193">
        <f t="shared" si="217"/>
        <v>9.0299999999999994</v>
      </c>
      <c r="Q2816" s="11"/>
      <c r="R2816" s="11"/>
      <c r="S2816" s="11"/>
      <c r="T2816" s="171">
        <f t="shared" si="218"/>
        <v>0</v>
      </c>
      <c r="U2816" s="11"/>
      <c r="V2816" s="11"/>
      <c r="W2816" s="11"/>
      <c r="Y2816" s="171">
        <v>9.0299999999999994</v>
      </c>
      <c r="Z2816" s="171">
        <f t="shared" si="215"/>
        <v>16.8</v>
      </c>
      <c r="AA2816" s="172"/>
      <c r="AB2816" s="171">
        <f t="shared" si="216"/>
        <v>9.02</v>
      </c>
      <c r="AC2816" s="171">
        <v>10.64</v>
      </c>
      <c r="AD2816" s="171"/>
      <c r="AE2816" s="4"/>
      <c r="AF2816" s="4"/>
    </row>
    <row r="2817" spans="1:32">
      <c r="A2817" s="56"/>
      <c r="B2817" s="192"/>
      <c r="C2817" s="11" t="s">
        <v>526</v>
      </c>
      <c r="D2817" s="11"/>
      <c r="E2817" s="11" t="s">
        <v>115</v>
      </c>
      <c r="F2817" s="11">
        <v>8716</v>
      </c>
      <c r="G2817" s="11"/>
      <c r="H2817" s="11">
        <f t="shared" si="214"/>
        <v>29</v>
      </c>
      <c r="I2817" s="11"/>
      <c r="J2817" s="204">
        <v>1501.7599999999998</v>
      </c>
      <c r="K2817" s="11"/>
      <c r="M2817" s="11">
        <v>5</v>
      </c>
      <c r="N2817" s="70"/>
      <c r="P2817" s="193">
        <f t="shared" si="217"/>
        <v>300.35199999999998</v>
      </c>
      <c r="Q2817" s="11"/>
      <c r="R2817" s="11"/>
      <c r="S2817" s="11"/>
      <c r="T2817" s="171">
        <f t="shared" si="218"/>
        <v>1743.2</v>
      </c>
      <c r="U2817" s="11"/>
      <c r="V2817" s="11"/>
      <c r="W2817" s="11"/>
      <c r="Y2817" s="171">
        <v>1501.7599999999998</v>
      </c>
      <c r="Z2817" s="171">
        <f t="shared" si="215"/>
        <v>2794.11</v>
      </c>
      <c r="AA2817" s="172"/>
      <c r="AB2817" s="171">
        <f t="shared" si="216"/>
        <v>1500.78</v>
      </c>
      <c r="AC2817" s="171">
        <v>1768.7</v>
      </c>
      <c r="AD2817" s="171"/>
      <c r="AE2817" s="4"/>
      <c r="AF2817" s="4"/>
    </row>
    <row r="2818" spans="1:32">
      <c r="A2818" s="56"/>
      <c r="B2818" s="192"/>
      <c r="C2818" s="11" t="s">
        <v>528</v>
      </c>
      <c r="D2818" s="11"/>
      <c r="E2818" s="11" t="s">
        <v>322</v>
      </c>
      <c r="F2818" s="11">
        <v>1853571</v>
      </c>
      <c r="G2818" s="11"/>
      <c r="H2818" s="11">
        <f t="shared" si="214"/>
        <v>6098</v>
      </c>
      <c r="I2818" s="11"/>
      <c r="J2818" s="204">
        <v>209162.58999999997</v>
      </c>
      <c r="K2818" s="11"/>
      <c r="M2818" s="11">
        <v>542</v>
      </c>
      <c r="N2818" s="70"/>
      <c r="P2818" s="193">
        <f t="shared" si="217"/>
        <v>385.90883763837633</v>
      </c>
      <c r="Q2818" s="11"/>
      <c r="R2818" s="11"/>
      <c r="S2818" s="11"/>
      <c r="T2818" s="171">
        <f t="shared" si="218"/>
        <v>3419.8726937269371</v>
      </c>
      <c r="U2818" s="11"/>
      <c r="V2818" s="11"/>
      <c r="W2818" s="11"/>
      <c r="Y2818" s="171">
        <v>209162.58999999997</v>
      </c>
      <c r="Z2818" s="171">
        <f t="shared" si="215"/>
        <v>389158.79</v>
      </c>
      <c r="AA2818" s="172"/>
      <c r="AB2818" s="171">
        <f t="shared" si="216"/>
        <v>209026.5</v>
      </c>
      <c r="AC2818" s="171">
        <v>246341.39</v>
      </c>
      <c r="AD2818" s="171"/>
      <c r="AE2818" s="4"/>
      <c r="AF2818" s="4"/>
    </row>
    <row r="2819" spans="1:32">
      <c r="A2819" s="56"/>
      <c r="B2819" s="192"/>
      <c r="C2819" s="11" t="s">
        <v>529</v>
      </c>
      <c r="D2819" s="11"/>
      <c r="E2819" s="11" t="s">
        <v>119</v>
      </c>
      <c r="F2819" s="11">
        <v>8899759</v>
      </c>
      <c r="G2819" s="11"/>
      <c r="H2819" s="11">
        <f t="shared" si="214"/>
        <v>29277</v>
      </c>
      <c r="I2819" s="11"/>
      <c r="J2819" s="204">
        <v>829050.23999999918</v>
      </c>
      <c r="K2819" s="11"/>
      <c r="M2819" s="11">
        <v>1492</v>
      </c>
      <c r="N2819" s="70"/>
      <c r="P2819" s="193">
        <f t="shared" si="217"/>
        <v>555.66369973190297</v>
      </c>
      <c r="Q2819" s="11"/>
      <c r="R2819" s="11"/>
      <c r="S2819" s="11"/>
      <c r="T2819" s="171">
        <f t="shared" si="218"/>
        <v>5964.9859249329756</v>
      </c>
      <c r="U2819" s="11"/>
      <c r="V2819" s="11"/>
      <c r="W2819" s="11"/>
      <c r="Y2819" s="171">
        <v>829050.23999999918</v>
      </c>
      <c r="Z2819" s="171">
        <f t="shared" si="215"/>
        <v>1542494.71</v>
      </c>
      <c r="AA2819" s="172"/>
      <c r="AB2819" s="171">
        <f t="shared" si="216"/>
        <v>828510.84</v>
      </c>
      <c r="AC2819" s="171">
        <v>976414.5</v>
      </c>
      <c r="AD2819" s="171"/>
      <c r="AE2819" s="4"/>
      <c r="AF2819" s="4"/>
    </row>
    <row r="2820" spans="1:32">
      <c r="A2820" s="56"/>
      <c r="B2820" s="192"/>
      <c r="C2820" s="11" t="s">
        <v>529</v>
      </c>
      <c r="D2820" s="11"/>
      <c r="E2820" s="11" t="s">
        <v>300</v>
      </c>
      <c r="F2820" s="11">
        <v>348</v>
      </c>
      <c r="G2820" s="11"/>
      <c r="H2820" s="11">
        <f t="shared" si="214"/>
        <v>1</v>
      </c>
      <c r="I2820" s="11"/>
      <c r="J2820" s="204">
        <v>23.73</v>
      </c>
      <c r="K2820" s="11"/>
      <c r="M2820" s="11">
        <v>1</v>
      </c>
      <c r="N2820" s="70"/>
      <c r="P2820" s="193">
        <f t="shared" si="217"/>
        <v>23.73</v>
      </c>
      <c r="Q2820" s="11"/>
      <c r="R2820" s="11"/>
      <c r="S2820" s="11"/>
      <c r="T2820" s="171">
        <f t="shared" si="218"/>
        <v>348</v>
      </c>
      <c r="U2820" s="11"/>
      <c r="V2820" s="11"/>
      <c r="W2820" s="11"/>
      <c r="Y2820" s="171">
        <v>23.73</v>
      </c>
      <c r="Z2820" s="171">
        <f t="shared" si="215"/>
        <v>44.15</v>
      </c>
      <c r="AA2820" s="172"/>
      <c r="AB2820" s="171">
        <f t="shared" si="216"/>
        <v>23.71</v>
      </c>
      <c r="AC2820" s="171">
        <v>27.95</v>
      </c>
      <c r="AD2820" s="171"/>
      <c r="AE2820" s="4"/>
      <c r="AF2820" s="4"/>
    </row>
    <row r="2821" spans="1:32">
      <c r="A2821" s="56"/>
      <c r="B2821" s="192"/>
      <c r="C2821" s="11" t="s">
        <v>529</v>
      </c>
      <c r="D2821" s="11"/>
      <c r="E2821" s="11" t="s">
        <v>96</v>
      </c>
      <c r="F2821" s="11">
        <v>288818</v>
      </c>
      <c r="G2821" s="11"/>
      <c r="H2821" s="11">
        <f t="shared" si="214"/>
        <v>950</v>
      </c>
      <c r="I2821" s="11"/>
      <c r="J2821" s="204">
        <v>17397.8</v>
      </c>
      <c r="K2821" s="11"/>
      <c r="M2821" s="11">
        <v>10</v>
      </c>
      <c r="N2821" s="70"/>
      <c r="P2821" s="193">
        <f t="shared" si="217"/>
        <v>1739.78</v>
      </c>
      <c r="Q2821" s="11"/>
      <c r="R2821" s="11"/>
      <c r="S2821" s="11"/>
      <c r="T2821" s="171">
        <f t="shared" si="218"/>
        <v>28881.8</v>
      </c>
      <c r="U2821" s="11"/>
      <c r="V2821" s="11"/>
      <c r="W2821" s="11"/>
      <c r="Y2821" s="171">
        <v>17397.8</v>
      </c>
      <c r="Z2821" s="171">
        <f t="shared" si="215"/>
        <v>32369.59</v>
      </c>
      <c r="AA2821" s="172"/>
      <c r="AB2821" s="171">
        <f t="shared" si="216"/>
        <v>17386.48</v>
      </c>
      <c r="AC2821" s="171">
        <v>20490.27</v>
      </c>
      <c r="AD2821" s="171"/>
      <c r="AE2821" s="4"/>
      <c r="AF2821" s="4"/>
    </row>
    <row r="2822" spans="1:32">
      <c r="A2822" s="56"/>
      <c r="B2822" s="192"/>
      <c r="C2822" s="11" t="s">
        <v>529</v>
      </c>
      <c r="D2822" s="11"/>
      <c r="E2822" s="11" t="s">
        <v>603</v>
      </c>
      <c r="F2822" s="11">
        <v>348</v>
      </c>
      <c r="G2822" s="11"/>
      <c r="H2822" s="11">
        <f t="shared" si="214"/>
        <v>1</v>
      </c>
      <c r="I2822" s="11"/>
      <c r="J2822" s="204">
        <v>35.549999999999997</v>
      </c>
      <c r="K2822" s="11"/>
      <c r="M2822" s="11">
        <v>1</v>
      </c>
      <c r="N2822" s="70"/>
      <c r="P2822" s="193">
        <f t="shared" si="217"/>
        <v>35.549999999999997</v>
      </c>
      <c r="Q2822" s="11"/>
      <c r="R2822" s="11"/>
      <c r="S2822" s="11"/>
      <c r="T2822" s="171">
        <f t="shared" si="218"/>
        <v>348</v>
      </c>
      <c r="U2822" s="11"/>
      <c r="V2822" s="11"/>
      <c r="W2822" s="11"/>
      <c r="Y2822" s="171">
        <v>35.549999999999997</v>
      </c>
      <c r="Z2822" s="171">
        <f t="shared" si="215"/>
        <v>66.14</v>
      </c>
      <c r="AA2822" s="172"/>
      <c r="AB2822" s="171">
        <f t="shared" si="216"/>
        <v>35.53</v>
      </c>
      <c r="AC2822" s="171">
        <v>41.87</v>
      </c>
      <c r="AD2822" s="171"/>
      <c r="AE2822" s="4"/>
      <c r="AF2822" s="4"/>
    </row>
    <row r="2823" spans="1:32">
      <c r="A2823" s="56"/>
      <c r="B2823" s="192"/>
      <c r="C2823" s="11" t="s">
        <v>530</v>
      </c>
      <c r="D2823" s="11"/>
      <c r="E2823" s="11" t="s">
        <v>133</v>
      </c>
      <c r="F2823" s="11">
        <v>2459389</v>
      </c>
      <c r="G2823" s="11"/>
      <c r="H2823" s="11">
        <f t="shared" si="214"/>
        <v>8091</v>
      </c>
      <c r="I2823" s="11"/>
      <c r="J2823" s="204">
        <v>151409.32999999993</v>
      </c>
      <c r="K2823" s="11"/>
      <c r="M2823" s="11">
        <v>150</v>
      </c>
      <c r="N2823" s="70"/>
      <c r="P2823" s="193">
        <f t="shared" si="217"/>
        <v>1009.3955333333329</v>
      </c>
      <c r="Q2823" s="11"/>
      <c r="R2823" s="11"/>
      <c r="S2823" s="11"/>
      <c r="T2823" s="171">
        <f t="shared" si="218"/>
        <v>16395.926666666666</v>
      </c>
      <c r="U2823" s="11"/>
      <c r="V2823" s="11"/>
      <c r="W2823" s="11"/>
      <c r="Y2823" s="171">
        <v>151409.32999999993</v>
      </c>
      <c r="Z2823" s="171">
        <f t="shared" si="215"/>
        <v>281705.59999999998</v>
      </c>
      <c r="AA2823" s="172"/>
      <c r="AB2823" s="171">
        <f t="shared" si="216"/>
        <v>151310.82</v>
      </c>
      <c r="AC2823" s="171">
        <v>178322.44</v>
      </c>
      <c r="AD2823" s="171"/>
      <c r="AE2823" s="4"/>
      <c r="AF2823" s="4"/>
    </row>
    <row r="2824" spans="1:32">
      <c r="A2824" s="56"/>
      <c r="B2824" s="192"/>
      <c r="C2824" s="11" t="s">
        <v>530</v>
      </c>
      <c r="D2824" s="11"/>
      <c r="E2824" s="11" t="s">
        <v>59</v>
      </c>
      <c r="F2824" s="11">
        <v>1776</v>
      </c>
      <c r="G2824" s="11"/>
      <c r="H2824" s="11">
        <f t="shared" si="214"/>
        <v>6</v>
      </c>
      <c r="I2824" s="11"/>
      <c r="J2824" s="204">
        <v>526.76</v>
      </c>
      <c r="K2824" s="11"/>
      <c r="M2824" s="11">
        <v>1</v>
      </c>
      <c r="N2824" s="70"/>
      <c r="P2824" s="193">
        <f t="shared" si="217"/>
        <v>526.76</v>
      </c>
      <c r="Q2824" s="11"/>
      <c r="R2824" s="11"/>
      <c r="S2824" s="11"/>
      <c r="T2824" s="171">
        <f t="shared" si="218"/>
        <v>1776</v>
      </c>
      <c r="U2824" s="11"/>
      <c r="V2824" s="11"/>
      <c r="W2824" s="11"/>
      <c r="Y2824" s="171">
        <v>526.76</v>
      </c>
      <c r="Z2824" s="171">
        <f t="shared" si="215"/>
        <v>980.07</v>
      </c>
      <c r="AA2824" s="172"/>
      <c r="AB2824" s="171">
        <f t="shared" si="216"/>
        <v>526.41999999999996</v>
      </c>
      <c r="AC2824" s="171">
        <v>620.39</v>
      </c>
      <c r="AD2824" s="171"/>
      <c r="AE2824" s="4"/>
      <c r="AF2824" s="4"/>
    </row>
    <row r="2825" spans="1:32">
      <c r="A2825" s="56"/>
      <c r="B2825" s="192"/>
      <c r="C2825" s="11" t="s">
        <v>604</v>
      </c>
      <c r="D2825" s="11"/>
      <c r="E2825" s="11" t="s">
        <v>59</v>
      </c>
      <c r="F2825" s="11">
        <v>3284</v>
      </c>
      <c r="G2825" s="11"/>
      <c r="H2825" s="11">
        <f t="shared" si="214"/>
        <v>11</v>
      </c>
      <c r="I2825" s="11"/>
      <c r="J2825" s="204">
        <v>722.2</v>
      </c>
      <c r="K2825" s="11"/>
      <c r="M2825" s="11">
        <v>2</v>
      </c>
      <c r="N2825" s="70"/>
      <c r="P2825" s="193">
        <f t="shared" si="217"/>
        <v>361.1</v>
      </c>
      <c r="Q2825" s="11"/>
      <c r="R2825" s="11"/>
      <c r="S2825" s="11"/>
      <c r="T2825" s="171">
        <f t="shared" si="218"/>
        <v>1642</v>
      </c>
      <c r="U2825" s="11"/>
      <c r="V2825" s="11"/>
      <c r="W2825" s="11"/>
      <c r="Y2825" s="171">
        <v>722.2</v>
      </c>
      <c r="Z2825" s="171">
        <f t="shared" si="215"/>
        <v>1343.69</v>
      </c>
      <c r="AA2825" s="172"/>
      <c r="AB2825" s="171">
        <f t="shared" si="216"/>
        <v>721.73</v>
      </c>
      <c r="AC2825" s="171">
        <v>850.57</v>
      </c>
      <c r="AD2825" s="171"/>
      <c r="AE2825" s="4"/>
      <c r="AF2825" s="4"/>
    </row>
    <row r="2826" spans="1:32">
      <c r="A2826" s="56"/>
      <c r="B2826" s="192"/>
      <c r="C2826" s="11" t="s">
        <v>532</v>
      </c>
      <c r="D2826" s="11"/>
      <c r="E2826" s="11" t="s">
        <v>533</v>
      </c>
      <c r="F2826" s="11">
        <v>2400706</v>
      </c>
      <c r="G2826" s="11"/>
      <c r="H2826" s="11">
        <f t="shared" si="214"/>
        <v>7898</v>
      </c>
      <c r="I2826" s="11"/>
      <c r="J2826" s="204">
        <v>232917.45000000019</v>
      </c>
      <c r="K2826" s="11"/>
      <c r="M2826" s="11">
        <v>626</v>
      </c>
      <c r="N2826" s="70"/>
      <c r="P2826" s="193">
        <f t="shared" si="217"/>
        <v>372.07260383386614</v>
      </c>
      <c r="Q2826" s="11"/>
      <c r="R2826" s="11"/>
      <c r="S2826" s="11"/>
      <c r="T2826" s="171">
        <f t="shared" si="218"/>
        <v>3834.993610223642</v>
      </c>
      <c r="U2826" s="11"/>
      <c r="V2826" s="11"/>
      <c r="W2826" s="11"/>
      <c r="Y2826" s="171">
        <v>232917.45000000019</v>
      </c>
      <c r="Z2826" s="171">
        <f t="shared" si="215"/>
        <v>433356.05</v>
      </c>
      <c r="AA2826" s="172"/>
      <c r="AB2826" s="171">
        <f t="shared" si="216"/>
        <v>232765.91</v>
      </c>
      <c r="AC2826" s="171">
        <v>274318.69</v>
      </c>
      <c r="AD2826" s="171"/>
      <c r="AE2826" s="4"/>
      <c r="AF2826" s="4"/>
    </row>
    <row r="2827" spans="1:32">
      <c r="A2827" s="56"/>
      <c r="B2827" s="192"/>
      <c r="C2827" s="11" t="s">
        <v>535</v>
      </c>
      <c r="D2827" s="11"/>
      <c r="E2827" s="11" t="s">
        <v>156</v>
      </c>
      <c r="F2827" s="11">
        <v>559062</v>
      </c>
      <c r="G2827" s="11"/>
      <c r="H2827" s="11">
        <f t="shared" si="214"/>
        <v>1839</v>
      </c>
      <c r="I2827" s="11"/>
      <c r="J2827" s="204">
        <v>66998.47000000003</v>
      </c>
      <c r="K2827" s="11"/>
      <c r="M2827" s="11">
        <v>246</v>
      </c>
      <c r="N2827" s="70"/>
      <c r="P2827" s="193">
        <f t="shared" si="217"/>
        <v>272.35150406504079</v>
      </c>
      <c r="Q2827" s="11"/>
      <c r="R2827" s="11"/>
      <c r="S2827" s="11"/>
      <c r="T2827" s="171">
        <f t="shared" si="218"/>
        <v>2272.6097560975609</v>
      </c>
      <c r="U2827" s="11"/>
      <c r="V2827" s="11"/>
      <c r="W2827" s="11"/>
      <c r="Y2827" s="171">
        <v>66998.47000000003</v>
      </c>
      <c r="Z2827" s="171">
        <f t="shared" si="215"/>
        <v>124654.43</v>
      </c>
      <c r="AA2827" s="172"/>
      <c r="AB2827" s="171">
        <f t="shared" si="216"/>
        <v>66954.880000000005</v>
      </c>
      <c r="AC2827" s="171">
        <v>78907.5</v>
      </c>
      <c r="AD2827" s="171"/>
      <c r="AE2827" s="4"/>
      <c r="AF2827" s="4"/>
    </row>
    <row r="2828" spans="1:32">
      <c r="A2828" s="56"/>
      <c r="B2828" s="192"/>
      <c r="C2828" s="11" t="s">
        <v>536</v>
      </c>
      <c r="D2828" s="11"/>
      <c r="E2828" s="11" t="s">
        <v>77</v>
      </c>
      <c r="F2828" s="11">
        <v>103</v>
      </c>
      <c r="G2828" s="11"/>
      <c r="H2828" s="11">
        <f t="shared" si="214"/>
        <v>0</v>
      </c>
      <c r="I2828" s="11"/>
      <c r="J2828" s="204">
        <v>43.61</v>
      </c>
      <c r="K2828" s="11"/>
      <c r="M2828" s="11">
        <v>3</v>
      </c>
      <c r="N2828" s="70"/>
      <c r="P2828" s="193">
        <f t="shared" si="217"/>
        <v>14.536666666666667</v>
      </c>
      <c r="Q2828" s="11"/>
      <c r="R2828" s="11"/>
      <c r="S2828" s="11"/>
      <c r="T2828" s="171">
        <f t="shared" si="218"/>
        <v>34.333333333333336</v>
      </c>
      <c r="U2828" s="11"/>
      <c r="V2828" s="11"/>
      <c r="W2828" s="11"/>
      <c r="Y2828" s="171">
        <v>43.61</v>
      </c>
      <c r="Z2828" s="171">
        <f t="shared" si="215"/>
        <v>81.14</v>
      </c>
      <c r="AA2828" s="172"/>
      <c r="AB2828" s="171">
        <f t="shared" si="216"/>
        <v>43.58</v>
      </c>
      <c r="AC2828" s="171">
        <v>51.36</v>
      </c>
      <c r="AD2828" s="171"/>
      <c r="AE2828" s="4"/>
      <c r="AF2828" s="4"/>
    </row>
    <row r="2829" spans="1:32">
      <c r="A2829" s="56"/>
      <c r="B2829" s="192"/>
      <c r="C2829" s="11" t="s">
        <v>537</v>
      </c>
      <c r="D2829" s="11"/>
      <c r="E2829" s="11" t="s">
        <v>144</v>
      </c>
      <c r="F2829" s="11">
        <v>636525</v>
      </c>
      <c r="G2829" s="11"/>
      <c r="H2829" s="11">
        <f t="shared" si="214"/>
        <v>2094</v>
      </c>
      <c r="I2829" s="11"/>
      <c r="J2829" s="204">
        <v>85208.46000000005</v>
      </c>
      <c r="K2829" s="11"/>
      <c r="M2829" s="11">
        <v>95</v>
      </c>
      <c r="N2829" s="70"/>
      <c r="P2829" s="193">
        <f t="shared" si="217"/>
        <v>896.93115789473734</v>
      </c>
      <c r="Q2829" s="11"/>
      <c r="R2829" s="11"/>
      <c r="S2829" s="11"/>
      <c r="T2829" s="171">
        <f t="shared" si="218"/>
        <v>6700.2631578947367</v>
      </c>
      <c r="U2829" s="11"/>
      <c r="V2829" s="11"/>
      <c r="W2829" s="11"/>
      <c r="Y2829" s="171">
        <v>85208.46000000005</v>
      </c>
      <c r="Z2829" s="171">
        <f t="shared" si="215"/>
        <v>158535.14000000001</v>
      </c>
      <c r="AA2829" s="172"/>
      <c r="AB2829" s="171">
        <f t="shared" si="216"/>
        <v>85153.02</v>
      </c>
      <c r="AC2829" s="171">
        <v>100354.32</v>
      </c>
      <c r="AD2829" s="171"/>
      <c r="AE2829" s="4"/>
      <c r="AF2829" s="4"/>
    </row>
    <row r="2830" spans="1:32">
      <c r="A2830" s="56"/>
      <c r="B2830" s="192"/>
      <c r="C2830" s="11" t="s">
        <v>537</v>
      </c>
      <c r="D2830" s="11"/>
      <c r="E2830" s="11" t="s">
        <v>87</v>
      </c>
      <c r="F2830" s="11">
        <v>203</v>
      </c>
      <c r="G2830" s="11"/>
      <c r="H2830" s="11">
        <f t="shared" si="214"/>
        <v>1</v>
      </c>
      <c r="I2830" s="11"/>
      <c r="J2830" s="204">
        <v>273.08999999999997</v>
      </c>
      <c r="K2830" s="11"/>
      <c r="M2830" s="11">
        <v>3</v>
      </c>
      <c r="N2830" s="70"/>
      <c r="P2830" s="193">
        <f t="shared" si="217"/>
        <v>91.029999999999987</v>
      </c>
      <c r="Q2830" s="11"/>
      <c r="R2830" s="11"/>
      <c r="S2830" s="11"/>
      <c r="T2830" s="171">
        <f t="shared" si="218"/>
        <v>67.666666666666671</v>
      </c>
      <c r="U2830" s="11"/>
      <c r="V2830" s="11"/>
      <c r="W2830" s="11"/>
      <c r="Y2830" s="171">
        <v>273.08999999999997</v>
      </c>
      <c r="Z2830" s="171">
        <f t="shared" si="215"/>
        <v>508.1</v>
      </c>
      <c r="AA2830" s="172"/>
      <c r="AB2830" s="171">
        <f t="shared" si="216"/>
        <v>272.91000000000003</v>
      </c>
      <c r="AC2830" s="171">
        <v>321.63</v>
      </c>
      <c r="AD2830" s="171"/>
      <c r="AE2830" s="4"/>
      <c r="AF2830" s="4"/>
    </row>
    <row r="2831" spans="1:32">
      <c r="A2831" s="56"/>
      <c r="B2831" s="192"/>
      <c r="C2831" s="11" t="s">
        <v>537</v>
      </c>
      <c r="D2831" s="11"/>
      <c r="E2831" s="11" t="s">
        <v>605</v>
      </c>
      <c r="F2831" s="11">
        <v>256</v>
      </c>
      <c r="G2831" s="11"/>
      <c r="H2831" s="11">
        <f t="shared" si="214"/>
        <v>1</v>
      </c>
      <c r="I2831" s="11"/>
      <c r="J2831" s="204">
        <v>136.29</v>
      </c>
      <c r="K2831" s="11"/>
      <c r="M2831" s="11">
        <v>1</v>
      </c>
      <c r="N2831" s="70"/>
      <c r="P2831" s="193">
        <f t="shared" si="217"/>
        <v>136.29</v>
      </c>
      <c r="Q2831" s="11"/>
      <c r="R2831" s="11"/>
      <c r="S2831" s="11"/>
      <c r="T2831" s="171">
        <f t="shared" si="218"/>
        <v>256</v>
      </c>
      <c r="U2831" s="11"/>
      <c r="V2831" s="11"/>
      <c r="W2831" s="11"/>
      <c r="Y2831" s="171">
        <v>136.29</v>
      </c>
      <c r="Z2831" s="171">
        <f t="shared" si="215"/>
        <v>253.58</v>
      </c>
      <c r="AA2831" s="172"/>
      <c r="AB2831" s="171">
        <f t="shared" si="216"/>
        <v>136.19999999999999</v>
      </c>
      <c r="AC2831" s="171">
        <v>160.52000000000001</v>
      </c>
      <c r="AD2831" s="171"/>
      <c r="AE2831" s="4"/>
      <c r="AF2831" s="4"/>
    </row>
    <row r="2832" spans="1:32">
      <c r="A2832" s="56"/>
      <c r="B2832" s="192"/>
      <c r="C2832" s="11" t="s">
        <v>538</v>
      </c>
      <c r="D2832" s="11"/>
      <c r="E2832" s="11" t="s">
        <v>539</v>
      </c>
      <c r="F2832" s="11">
        <v>9300</v>
      </c>
      <c r="G2832" s="11"/>
      <c r="H2832" s="11">
        <f t="shared" si="214"/>
        <v>31</v>
      </c>
      <c r="I2832" s="11"/>
      <c r="J2832" s="204">
        <v>1858.91</v>
      </c>
      <c r="K2832" s="11"/>
      <c r="M2832" s="11">
        <v>8</v>
      </c>
      <c r="N2832" s="70"/>
      <c r="P2832" s="193">
        <f t="shared" si="217"/>
        <v>232.36375000000001</v>
      </c>
      <c r="Q2832" s="11"/>
      <c r="R2832" s="11"/>
      <c r="S2832" s="11"/>
      <c r="T2832" s="171">
        <f t="shared" si="218"/>
        <v>1162.5</v>
      </c>
      <c r="U2832" s="11"/>
      <c r="V2832" s="11"/>
      <c r="W2832" s="11"/>
      <c r="Y2832" s="171">
        <v>1858.91</v>
      </c>
      <c r="Z2832" s="171">
        <f t="shared" si="215"/>
        <v>3458.61</v>
      </c>
      <c r="AA2832" s="172"/>
      <c r="AB2832" s="171">
        <f t="shared" si="216"/>
        <v>1857.7</v>
      </c>
      <c r="AC2832" s="171">
        <v>2189.33</v>
      </c>
      <c r="AD2832" s="171"/>
      <c r="AE2832" s="4"/>
      <c r="AF2832" s="4"/>
    </row>
    <row r="2833" spans="1:32">
      <c r="A2833" s="56"/>
      <c r="B2833" s="192"/>
      <c r="C2833" s="11" t="s">
        <v>538</v>
      </c>
      <c r="D2833" s="11"/>
      <c r="E2833" s="11" t="s">
        <v>335</v>
      </c>
      <c r="F2833" s="11">
        <v>6478236</v>
      </c>
      <c r="G2833" s="11"/>
      <c r="H2833" s="11">
        <f t="shared" si="214"/>
        <v>21311</v>
      </c>
      <c r="I2833" s="11"/>
      <c r="J2833" s="204">
        <v>469345.32999999996</v>
      </c>
      <c r="K2833" s="11"/>
      <c r="M2833" s="11">
        <v>333</v>
      </c>
      <c r="N2833" s="70"/>
      <c r="P2833" s="193">
        <f t="shared" si="217"/>
        <v>1409.4454354354352</v>
      </c>
      <c r="Q2833" s="11"/>
      <c r="R2833" s="11"/>
      <c r="S2833" s="11"/>
      <c r="T2833" s="171">
        <f t="shared" si="218"/>
        <v>19454.162162162163</v>
      </c>
      <c r="U2833" s="11"/>
      <c r="V2833" s="11"/>
      <c r="W2833" s="11"/>
      <c r="Y2833" s="171">
        <v>469345.32999999996</v>
      </c>
      <c r="Z2833" s="171">
        <f t="shared" si="215"/>
        <v>873243.45</v>
      </c>
      <c r="AA2833" s="172"/>
      <c r="AB2833" s="171">
        <f t="shared" si="216"/>
        <v>469039.96</v>
      </c>
      <c r="AC2833" s="171">
        <v>552771.79</v>
      </c>
      <c r="AD2833" s="171"/>
      <c r="AE2833" s="4"/>
      <c r="AF2833" s="4"/>
    </row>
    <row r="2834" spans="1:32">
      <c r="A2834" s="56"/>
      <c r="B2834" s="192"/>
      <c r="C2834" s="11" t="s">
        <v>538</v>
      </c>
      <c r="D2834" s="11"/>
      <c r="E2834" s="11" t="s">
        <v>173</v>
      </c>
      <c r="F2834" s="11">
        <v>712</v>
      </c>
      <c r="G2834" s="11"/>
      <c r="H2834" s="11">
        <f t="shared" si="214"/>
        <v>2</v>
      </c>
      <c r="I2834" s="11"/>
      <c r="J2834" s="204">
        <v>97.5</v>
      </c>
      <c r="K2834" s="11"/>
      <c r="M2834" s="11">
        <v>2</v>
      </c>
      <c r="N2834" s="70"/>
      <c r="P2834" s="193">
        <f t="shared" si="217"/>
        <v>48.75</v>
      </c>
      <c r="Q2834" s="11"/>
      <c r="R2834" s="11"/>
      <c r="S2834" s="11"/>
      <c r="T2834" s="171">
        <f t="shared" si="218"/>
        <v>356</v>
      </c>
      <c r="U2834" s="11"/>
      <c r="V2834" s="11"/>
      <c r="W2834" s="11"/>
      <c r="Y2834" s="171">
        <v>97.5</v>
      </c>
      <c r="Z2834" s="171">
        <f t="shared" si="215"/>
        <v>181.4</v>
      </c>
      <c r="AA2834" s="172"/>
      <c r="AB2834" s="171">
        <f t="shared" si="216"/>
        <v>97.44</v>
      </c>
      <c r="AC2834" s="171">
        <v>114.83</v>
      </c>
      <c r="AD2834" s="171"/>
      <c r="AE2834" s="4"/>
      <c r="AF2834" s="4"/>
    </row>
    <row r="2835" spans="1:32">
      <c r="A2835" s="56"/>
      <c r="B2835" s="192"/>
      <c r="C2835" s="11" t="s">
        <v>538</v>
      </c>
      <c r="D2835" s="11"/>
      <c r="E2835" s="11" t="s">
        <v>485</v>
      </c>
      <c r="F2835" s="11">
        <v>487</v>
      </c>
      <c r="G2835" s="11"/>
      <c r="H2835" s="11">
        <f t="shared" si="214"/>
        <v>2</v>
      </c>
      <c r="I2835" s="11"/>
      <c r="J2835" s="204">
        <v>77.52</v>
      </c>
      <c r="K2835" s="11"/>
      <c r="M2835" s="11">
        <v>1</v>
      </c>
      <c r="N2835" s="70"/>
      <c r="P2835" s="193">
        <f t="shared" si="217"/>
        <v>77.52</v>
      </c>
      <c r="Q2835" s="11"/>
      <c r="R2835" s="11"/>
      <c r="S2835" s="11"/>
      <c r="T2835" s="171">
        <f t="shared" si="218"/>
        <v>487</v>
      </c>
      <c r="U2835" s="11"/>
      <c r="V2835" s="11"/>
      <c r="W2835" s="11"/>
      <c r="Y2835" s="171">
        <v>77.52</v>
      </c>
      <c r="Z2835" s="171">
        <f t="shared" si="215"/>
        <v>144.22999999999999</v>
      </c>
      <c r="AA2835" s="172"/>
      <c r="AB2835" s="171">
        <f t="shared" si="216"/>
        <v>77.47</v>
      </c>
      <c r="AC2835" s="171">
        <v>91.3</v>
      </c>
      <c r="AD2835" s="171"/>
      <c r="AE2835" s="4"/>
      <c r="AF2835" s="4"/>
    </row>
    <row r="2836" spans="1:32">
      <c r="A2836" s="56"/>
      <c r="B2836" s="192"/>
      <c r="C2836" s="11" t="s">
        <v>538</v>
      </c>
      <c r="D2836" s="11"/>
      <c r="E2836" s="11" t="s">
        <v>64</v>
      </c>
      <c r="F2836" s="11">
        <v>1533</v>
      </c>
      <c r="G2836" s="11"/>
      <c r="H2836" s="11">
        <f t="shared" si="214"/>
        <v>5</v>
      </c>
      <c r="I2836" s="11"/>
      <c r="J2836" s="204">
        <v>283.93</v>
      </c>
      <c r="K2836" s="11"/>
      <c r="M2836" s="11">
        <v>1</v>
      </c>
      <c r="N2836" s="70"/>
      <c r="P2836" s="193">
        <f t="shared" si="217"/>
        <v>283.93</v>
      </c>
      <c r="Q2836" s="11"/>
      <c r="R2836" s="11"/>
      <c r="S2836" s="11"/>
      <c r="T2836" s="171">
        <f t="shared" si="218"/>
        <v>1533</v>
      </c>
      <c r="U2836" s="11"/>
      <c r="V2836" s="11"/>
      <c r="W2836" s="11"/>
      <c r="Y2836" s="171">
        <v>283.93</v>
      </c>
      <c r="Z2836" s="171">
        <f t="shared" si="215"/>
        <v>528.27</v>
      </c>
      <c r="AA2836" s="172"/>
      <c r="AB2836" s="171">
        <f t="shared" si="216"/>
        <v>283.75</v>
      </c>
      <c r="AC2836" s="171">
        <v>334.4</v>
      </c>
      <c r="AD2836" s="171"/>
      <c r="AE2836" s="4"/>
      <c r="AF2836" s="4"/>
    </row>
    <row r="2837" spans="1:32">
      <c r="A2837" s="56"/>
      <c r="B2837" s="192"/>
      <c r="C2837" s="11" t="s">
        <v>541</v>
      </c>
      <c r="D2837" s="11"/>
      <c r="E2837" s="11" t="s">
        <v>197</v>
      </c>
      <c r="F2837" s="11">
        <v>1671</v>
      </c>
      <c r="G2837" s="11"/>
      <c r="H2837" s="11">
        <f t="shared" si="214"/>
        <v>5</v>
      </c>
      <c r="I2837" s="11"/>
      <c r="J2837" s="204">
        <v>264.57000000000005</v>
      </c>
      <c r="K2837" s="11"/>
      <c r="M2837" s="11">
        <v>8</v>
      </c>
      <c r="N2837" s="70"/>
      <c r="P2837" s="193">
        <f t="shared" si="217"/>
        <v>33.071250000000006</v>
      </c>
      <c r="Q2837" s="11"/>
      <c r="R2837" s="11"/>
      <c r="S2837" s="11"/>
      <c r="T2837" s="171">
        <f t="shared" si="218"/>
        <v>208.875</v>
      </c>
      <c r="U2837" s="11"/>
      <c r="V2837" s="11"/>
      <c r="W2837" s="11"/>
      <c r="Y2837" s="171">
        <v>264.57000000000005</v>
      </c>
      <c r="Z2837" s="171">
        <f t="shared" si="215"/>
        <v>492.25</v>
      </c>
      <c r="AA2837" s="172"/>
      <c r="AB2837" s="171">
        <f t="shared" si="216"/>
        <v>264.39999999999998</v>
      </c>
      <c r="AC2837" s="171">
        <v>311.60000000000002</v>
      </c>
      <c r="AD2837" s="171"/>
      <c r="AE2837" s="4"/>
      <c r="AF2837" s="4"/>
    </row>
    <row r="2838" spans="1:32">
      <c r="A2838" s="56"/>
      <c r="B2838" s="192"/>
      <c r="C2838" s="11" t="s">
        <v>542</v>
      </c>
      <c r="D2838" s="11"/>
      <c r="E2838" s="11" t="s">
        <v>91</v>
      </c>
      <c r="F2838" s="11">
        <v>52307</v>
      </c>
      <c r="G2838" s="11"/>
      <c r="H2838" s="11">
        <f t="shared" si="214"/>
        <v>172</v>
      </c>
      <c r="I2838" s="11"/>
      <c r="J2838" s="204">
        <v>7972.7300000000005</v>
      </c>
      <c r="K2838" s="11"/>
      <c r="M2838" s="11">
        <v>48</v>
      </c>
      <c r="N2838" s="70"/>
      <c r="P2838" s="193">
        <f t="shared" si="217"/>
        <v>166.09854166666668</v>
      </c>
      <c r="Q2838" s="11"/>
      <c r="R2838" s="11"/>
      <c r="S2838" s="11"/>
      <c r="T2838" s="171">
        <f t="shared" si="218"/>
        <v>1089.7291666666667</v>
      </c>
      <c r="U2838" s="11"/>
      <c r="V2838" s="11"/>
      <c r="W2838" s="11"/>
      <c r="Y2838" s="171">
        <v>7972.7300000000005</v>
      </c>
      <c r="Z2838" s="171">
        <f t="shared" si="215"/>
        <v>14833.71</v>
      </c>
      <c r="AA2838" s="172"/>
      <c r="AB2838" s="171">
        <f t="shared" si="216"/>
        <v>7967.54</v>
      </c>
      <c r="AC2838" s="171">
        <v>9389.89</v>
      </c>
      <c r="AD2838" s="171"/>
      <c r="AE2838" s="4"/>
      <c r="AF2838" s="4"/>
    </row>
    <row r="2839" spans="1:32">
      <c r="A2839" s="56"/>
      <c r="B2839" s="192"/>
      <c r="C2839" s="11" t="s">
        <v>543</v>
      </c>
      <c r="D2839" s="11"/>
      <c r="E2839" s="11" t="s">
        <v>96</v>
      </c>
      <c r="F2839" s="11">
        <v>94420</v>
      </c>
      <c r="G2839" s="11"/>
      <c r="H2839" s="11">
        <f t="shared" si="214"/>
        <v>311</v>
      </c>
      <c r="I2839" s="11"/>
      <c r="J2839" s="204">
        <v>16731.32</v>
      </c>
      <c r="K2839" s="11"/>
      <c r="M2839" s="11">
        <v>23</v>
      </c>
      <c r="N2839" s="70"/>
      <c r="P2839" s="193">
        <f t="shared" si="217"/>
        <v>727.44869565217391</v>
      </c>
      <c r="Q2839" s="11"/>
      <c r="R2839" s="11"/>
      <c r="S2839" s="11"/>
      <c r="T2839" s="171">
        <f t="shared" si="218"/>
        <v>4105.217391304348</v>
      </c>
      <c r="U2839" s="11"/>
      <c r="V2839" s="11"/>
      <c r="W2839" s="11"/>
      <c r="Y2839" s="171">
        <v>16731.32</v>
      </c>
      <c r="Z2839" s="171">
        <f t="shared" si="215"/>
        <v>31129.56</v>
      </c>
      <c r="AA2839" s="172"/>
      <c r="AB2839" s="171">
        <f t="shared" si="216"/>
        <v>16720.43</v>
      </c>
      <c r="AC2839" s="171">
        <v>19705.32</v>
      </c>
      <c r="AD2839" s="171"/>
      <c r="AE2839" s="4"/>
      <c r="AF2839" s="4"/>
    </row>
    <row r="2840" spans="1:32">
      <c r="A2840" s="56"/>
      <c r="B2840" s="192"/>
      <c r="C2840" s="11" t="s">
        <v>544</v>
      </c>
      <c r="D2840" s="11"/>
      <c r="E2840" s="11" t="s">
        <v>180</v>
      </c>
      <c r="F2840" s="11">
        <v>340238</v>
      </c>
      <c r="G2840" s="11"/>
      <c r="H2840" s="11">
        <f t="shared" si="214"/>
        <v>1119</v>
      </c>
      <c r="I2840" s="11"/>
      <c r="J2840" s="204">
        <v>27146.590000000011</v>
      </c>
      <c r="K2840" s="11"/>
      <c r="M2840" s="11">
        <v>131</v>
      </c>
      <c r="N2840" s="70"/>
      <c r="P2840" s="193">
        <f t="shared" si="217"/>
        <v>207.2258778625955</v>
      </c>
      <c r="Q2840" s="11"/>
      <c r="R2840" s="11"/>
      <c r="S2840" s="11"/>
      <c r="T2840" s="171">
        <f t="shared" si="218"/>
        <v>2597.2366412213742</v>
      </c>
      <c r="U2840" s="11"/>
      <c r="V2840" s="11"/>
      <c r="W2840" s="11"/>
      <c r="Y2840" s="171">
        <v>27146.590000000011</v>
      </c>
      <c r="Z2840" s="171">
        <f t="shared" si="215"/>
        <v>50507.76</v>
      </c>
      <c r="AA2840" s="172"/>
      <c r="AB2840" s="171">
        <f t="shared" si="216"/>
        <v>27128.93</v>
      </c>
      <c r="AC2840" s="171">
        <v>31971.919999999998</v>
      </c>
      <c r="AD2840" s="171"/>
      <c r="AE2840" s="4"/>
      <c r="AF2840" s="4"/>
    </row>
    <row r="2841" spans="1:32">
      <c r="A2841" s="56"/>
      <c r="B2841" s="192"/>
      <c r="C2841" s="11" t="s">
        <v>544</v>
      </c>
      <c r="D2841" s="11"/>
      <c r="E2841" s="11" t="s">
        <v>564</v>
      </c>
      <c r="F2841" s="11">
        <v>105</v>
      </c>
      <c r="G2841" s="11"/>
      <c r="H2841" s="11">
        <f t="shared" si="214"/>
        <v>0</v>
      </c>
      <c r="I2841" s="11"/>
      <c r="J2841" s="204">
        <v>28.56</v>
      </c>
      <c r="K2841" s="11"/>
      <c r="M2841" s="11">
        <v>1</v>
      </c>
      <c r="N2841" s="70"/>
      <c r="P2841" s="193">
        <f t="shared" si="217"/>
        <v>28.56</v>
      </c>
      <c r="Q2841" s="11"/>
      <c r="R2841" s="11"/>
      <c r="S2841" s="11"/>
      <c r="T2841" s="171">
        <f t="shared" si="218"/>
        <v>105</v>
      </c>
      <c r="U2841" s="11"/>
      <c r="V2841" s="11"/>
      <c r="W2841" s="11"/>
      <c r="Y2841" s="171">
        <v>28.56</v>
      </c>
      <c r="Z2841" s="171">
        <f t="shared" si="215"/>
        <v>53.14</v>
      </c>
      <c r="AA2841" s="172"/>
      <c r="AB2841" s="171">
        <f t="shared" si="216"/>
        <v>28.54</v>
      </c>
      <c r="AC2841" s="171">
        <v>33.64</v>
      </c>
      <c r="AD2841" s="171"/>
      <c r="AE2841" s="4"/>
      <c r="AF2841" s="4"/>
    </row>
    <row r="2842" spans="1:32">
      <c r="A2842" s="56"/>
      <c r="B2842" s="192"/>
      <c r="C2842" s="11" t="s">
        <v>545</v>
      </c>
      <c r="D2842" s="11"/>
      <c r="E2842" s="11" t="s">
        <v>96</v>
      </c>
      <c r="F2842" s="11">
        <v>2070</v>
      </c>
      <c r="G2842" s="11"/>
      <c r="H2842" s="11">
        <f t="shared" si="214"/>
        <v>7</v>
      </c>
      <c r="I2842" s="11"/>
      <c r="J2842" s="204">
        <v>217.25</v>
      </c>
      <c r="K2842" s="11"/>
      <c r="M2842" s="11">
        <v>1</v>
      </c>
      <c r="N2842" s="70"/>
      <c r="P2842" s="193">
        <f t="shared" si="217"/>
        <v>217.25</v>
      </c>
      <c r="Q2842" s="11"/>
      <c r="R2842" s="11"/>
      <c r="S2842" s="11"/>
      <c r="T2842" s="171">
        <f t="shared" si="218"/>
        <v>2070</v>
      </c>
      <c r="U2842" s="11"/>
      <c r="V2842" s="11"/>
      <c r="W2842" s="11"/>
      <c r="Y2842" s="171">
        <v>217.25</v>
      </c>
      <c r="Z2842" s="171">
        <f t="shared" si="215"/>
        <v>404.21</v>
      </c>
      <c r="AA2842" s="172"/>
      <c r="AB2842" s="171">
        <f t="shared" si="216"/>
        <v>217.11</v>
      </c>
      <c r="AC2842" s="171">
        <v>255.87</v>
      </c>
      <c r="AD2842" s="171"/>
      <c r="AE2842" s="4"/>
      <c r="AF2842" s="4"/>
    </row>
    <row r="2843" spans="1:32">
      <c r="A2843" s="56"/>
      <c r="B2843" s="192"/>
      <c r="C2843" s="11" t="s">
        <v>546</v>
      </c>
      <c r="D2843" s="11"/>
      <c r="E2843" s="11" t="s">
        <v>68</v>
      </c>
      <c r="F2843" s="11">
        <v>63578</v>
      </c>
      <c r="G2843" s="11"/>
      <c r="H2843" s="11">
        <f t="shared" si="214"/>
        <v>209</v>
      </c>
      <c r="I2843" s="11"/>
      <c r="J2843" s="204">
        <v>5256.68</v>
      </c>
      <c r="K2843" s="11"/>
      <c r="M2843" s="11">
        <v>6</v>
      </c>
      <c r="N2843" s="70"/>
      <c r="P2843" s="193">
        <f t="shared" si="217"/>
        <v>876.11333333333334</v>
      </c>
      <c r="Q2843" s="11"/>
      <c r="R2843" s="11"/>
      <c r="S2843" s="11"/>
      <c r="T2843" s="171">
        <f t="shared" si="218"/>
        <v>10596.333333333334</v>
      </c>
      <c r="U2843" s="11"/>
      <c r="V2843" s="11"/>
      <c r="W2843" s="11"/>
      <c r="Y2843" s="171">
        <v>5256.68</v>
      </c>
      <c r="Z2843" s="171">
        <f t="shared" si="215"/>
        <v>9780.35</v>
      </c>
      <c r="AA2843" s="172"/>
      <c r="AB2843" s="171">
        <f t="shared" si="216"/>
        <v>5253.26</v>
      </c>
      <c r="AC2843" s="171">
        <v>6191.06</v>
      </c>
      <c r="AD2843" s="171"/>
      <c r="AE2843" s="4"/>
      <c r="AF2843" s="4"/>
    </row>
    <row r="2844" spans="1:32">
      <c r="A2844" s="56"/>
      <c r="B2844" s="192"/>
      <c r="C2844" s="11" t="s">
        <v>546</v>
      </c>
      <c r="D2844" s="11"/>
      <c r="E2844" s="11" t="s">
        <v>197</v>
      </c>
      <c r="F2844" s="11">
        <v>1978</v>
      </c>
      <c r="G2844" s="11"/>
      <c r="H2844" s="11">
        <f t="shared" si="214"/>
        <v>7</v>
      </c>
      <c r="I2844" s="11"/>
      <c r="J2844" s="204">
        <v>425.49</v>
      </c>
      <c r="K2844" s="11"/>
      <c r="M2844" s="11">
        <v>9</v>
      </c>
      <c r="N2844" s="70"/>
      <c r="P2844" s="193">
        <f t="shared" si="217"/>
        <v>47.276666666666671</v>
      </c>
      <c r="Q2844" s="11"/>
      <c r="R2844" s="11"/>
      <c r="S2844" s="11"/>
      <c r="T2844" s="171">
        <f t="shared" si="218"/>
        <v>219.77777777777777</v>
      </c>
      <c r="U2844" s="11"/>
      <c r="V2844" s="11"/>
      <c r="W2844" s="11"/>
      <c r="Y2844" s="171">
        <v>425.49</v>
      </c>
      <c r="Z2844" s="171">
        <f t="shared" si="215"/>
        <v>791.65</v>
      </c>
      <c r="AA2844" s="172"/>
      <c r="AB2844" s="171">
        <f t="shared" si="216"/>
        <v>425.21</v>
      </c>
      <c r="AC2844" s="171">
        <v>501.12</v>
      </c>
      <c r="AD2844" s="171"/>
      <c r="AE2844" s="4"/>
      <c r="AF2844" s="4"/>
    </row>
    <row r="2845" spans="1:32">
      <c r="A2845" s="56"/>
      <c r="B2845" s="192"/>
      <c r="C2845" s="11" t="s">
        <v>547</v>
      </c>
      <c r="D2845" s="11"/>
      <c r="E2845" s="11" t="s">
        <v>212</v>
      </c>
      <c r="F2845" s="11">
        <v>456608</v>
      </c>
      <c r="G2845" s="11"/>
      <c r="H2845" s="11">
        <f t="shared" si="214"/>
        <v>1502</v>
      </c>
      <c r="I2845" s="11"/>
      <c r="J2845" s="204">
        <v>51633.159999999989</v>
      </c>
      <c r="K2845" s="11"/>
      <c r="M2845" s="11">
        <v>160</v>
      </c>
      <c r="N2845" s="70"/>
      <c r="P2845" s="193">
        <f t="shared" si="217"/>
        <v>322.70724999999993</v>
      </c>
      <c r="Q2845" s="11"/>
      <c r="R2845" s="11"/>
      <c r="S2845" s="11"/>
      <c r="T2845" s="171">
        <f t="shared" si="218"/>
        <v>2853.8</v>
      </c>
      <c r="U2845" s="11"/>
      <c r="V2845" s="11"/>
      <c r="W2845" s="11"/>
      <c r="Y2845" s="171">
        <v>51633.159999999989</v>
      </c>
      <c r="Z2845" s="171">
        <f t="shared" si="215"/>
        <v>96066.41</v>
      </c>
      <c r="AA2845" s="172"/>
      <c r="AB2845" s="171">
        <f t="shared" si="216"/>
        <v>51599.57</v>
      </c>
      <c r="AC2845" s="171">
        <v>60810.99</v>
      </c>
      <c r="AD2845" s="171"/>
      <c r="AE2845" s="4"/>
      <c r="AF2845" s="4"/>
    </row>
    <row r="2846" spans="1:32">
      <c r="A2846" s="56"/>
      <c r="B2846" s="192"/>
      <c r="C2846" s="11" t="s">
        <v>548</v>
      </c>
      <c r="D2846" s="11"/>
      <c r="E2846" s="11" t="s">
        <v>70</v>
      </c>
      <c r="F2846" s="11">
        <v>10402</v>
      </c>
      <c r="G2846" s="11"/>
      <c r="H2846" s="11">
        <f t="shared" si="214"/>
        <v>34</v>
      </c>
      <c r="I2846" s="11"/>
      <c r="J2846" s="204">
        <v>1535.94</v>
      </c>
      <c r="K2846" s="11"/>
      <c r="M2846" s="11">
        <v>16</v>
      </c>
      <c r="N2846" s="70"/>
      <c r="P2846" s="193">
        <f t="shared" si="217"/>
        <v>95.996250000000003</v>
      </c>
      <c r="Q2846" s="11"/>
      <c r="R2846" s="11"/>
      <c r="S2846" s="11"/>
      <c r="T2846" s="171">
        <f t="shared" si="218"/>
        <v>650.125</v>
      </c>
      <c r="U2846" s="11"/>
      <c r="V2846" s="11"/>
      <c r="W2846" s="11"/>
      <c r="Y2846" s="171">
        <v>1535.94</v>
      </c>
      <c r="Z2846" s="171">
        <f t="shared" si="215"/>
        <v>2857.7</v>
      </c>
      <c r="AA2846" s="172"/>
      <c r="AB2846" s="171">
        <f t="shared" si="216"/>
        <v>1534.94</v>
      </c>
      <c r="AC2846" s="171">
        <v>1808.95</v>
      </c>
      <c r="AD2846" s="171"/>
      <c r="AE2846" s="4"/>
      <c r="AF2846" s="4"/>
    </row>
    <row r="2847" spans="1:32">
      <c r="A2847" s="56"/>
      <c r="B2847" s="192"/>
      <c r="C2847" s="11" t="s">
        <v>549</v>
      </c>
      <c r="D2847" s="11"/>
      <c r="E2847" s="11" t="s">
        <v>89</v>
      </c>
      <c r="F2847" s="11">
        <v>255615</v>
      </c>
      <c r="G2847" s="11"/>
      <c r="H2847" s="11">
        <f t="shared" si="214"/>
        <v>841</v>
      </c>
      <c r="I2847" s="11"/>
      <c r="J2847" s="204">
        <v>26457.55</v>
      </c>
      <c r="K2847" s="11"/>
      <c r="M2847" s="11">
        <v>90</v>
      </c>
      <c r="N2847" s="70"/>
      <c r="P2847" s="193">
        <f t="shared" si="217"/>
        <v>293.97277777777776</v>
      </c>
      <c r="Q2847" s="11"/>
      <c r="R2847" s="11"/>
      <c r="S2847" s="11"/>
      <c r="T2847" s="171">
        <f t="shared" si="218"/>
        <v>2840.1666666666665</v>
      </c>
      <c r="U2847" s="11"/>
      <c r="V2847" s="11"/>
      <c r="W2847" s="11"/>
      <c r="Y2847" s="171">
        <v>26457.55</v>
      </c>
      <c r="Z2847" s="171">
        <f t="shared" si="215"/>
        <v>49225.760000000002</v>
      </c>
      <c r="AA2847" s="172"/>
      <c r="AB2847" s="171">
        <f t="shared" si="216"/>
        <v>26440.34</v>
      </c>
      <c r="AC2847" s="171">
        <v>31160.400000000001</v>
      </c>
      <c r="AD2847" s="171"/>
      <c r="AE2847" s="4"/>
      <c r="AF2847" s="4"/>
    </row>
    <row r="2848" spans="1:32">
      <c r="A2848" s="56"/>
      <c r="B2848" s="192"/>
      <c r="C2848" s="11" t="s">
        <v>549</v>
      </c>
      <c r="D2848" s="11"/>
      <c r="E2848" s="11" t="s">
        <v>66</v>
      </c>
      <c r="F2848" s="11">
        <v>6</v>
      </c>
      <c r="G2848" s="11"/>
      <c r="H2848" s="11">
        <f t="shared" si="214"/>
        <v>0</v>
      </c>
      <c r="I2848" s="11"/>
      <c r="J2848" s="204">
        <v>32.840000000000003</v>
      </c>
      <c r="K2848" s="11"/>
      <c r="M2848" s="11">
        <v>2</v>
      </c>
      <c r="N2848" s="70"/>
      <c r="P2848" s="193">
        <f t="shared" si="217"/>
        <v>16.420000000000002</v>
      </c>
      <c r="Q2848" s="11"/>
      <c r="R2848" s="11"/>
      <c r="S2848" s="11"/>
      <c r="T2848" s="171">
        <f t="shared" si="218"/>
        <v>3</v>
      </c>
      <c r="U2848" s="11"/>
      <c r="V2848" s="11"/>
      <c r="W2848" s="11"/>
      <c r="Y2848" s="171">
        <v>32.840000000000003</v>
      </c>
      <c r="Z2848" s="171">
        <f t="shared" si="215"/>
        <v>61.1</v>
      </c>
      <c r="AA2848" s="172"/>
      <c r="AB2848" s="171">
        <f t="shared" si="216"/>
        <v>32.82</v>
      </c>
      <c r="AC2848" s="171">
        <v>38.68</v>
      </c>
      <c r="AD2848" s="171"/>
      <c r="AE2848" s="4"/>
      <c r="AF2848" s="4"/>
    </row>
    <row r="2849" spans="1:32">
      <c r="A2849" s="56"/>
      <c r="B2849" s="192"/>
      <c r="C2849" s="11" t="s">
        <v>550</v>
      </c>
      <c r="D2849" s="11"/>
      <c r="E2849" s="11" t="s">
        <v>57</v>
      </c>
      <c r="F2849" s="11">
        <v>826</v>
      </c>
      <c r="G2849" s="11"/>
      <c r="H2849" s="11">
        <f t="shared" si="214"/>
        <v>3</v>
      </c>
      <c r="I2849" s="11"/>
      <c r="J2849" s="204">
        <v>103.55</v>
      </c>
      <c r="K2849" s="11"/>
      <c r="M2849" s="11">
        <v>3</v>
      </c>
      <c r="N2849" s="70"/>
      <c r="P2849" s="193">
        <f t="shared" si="217"/>
        <v>34.516666666666666</v>
      </c>
      <c r="Q2849" s="11"/>
      <c r="R2849" s="11"/>
      <c r="S2849" s="11"/>
      <c r="T2849" s="171">
        <f t="shared" si="218"/>
        <v>275.33333333333331</v>
      </c>
      <c r="U2849" s="11"/>
      <c r="V2849" s="11"/>
      <c r="W2849" s="11"/>
      <c r="Y2849" s="171">
        <v>103.55</v>
      </c>
      <c r="Z2849" s="171">
        <f t="shared" si="215"/>
        <v>192.66</v>
      </c>
      <c r="AA2849" s="172"/>
      <c r="AB2849" s="171">
        <f t="shared" si="216"/>
        <v>103.48</v>
      </c>
      <c r="AC2849" s="171">
        <v>121.96</v>
      </c>
      <c r="AD2849" s="171"/>
      <c r="AE2849" s="4"/>
      <c r="AF2849" s="4"/>
    </row>
    <row r="2850" spans="1:32">
      <c r="A2850" s="56"/>
      <c r="B2850" s="192"/>
      <c r="C2850" s="11" t="s">
        <v>550</v>
      </c>
      <c r="D2850" s="11"/>
      <c r="E2850" s="11" t="s">
        <v>62</v>
      </c>
      <c r="F2850" s="11">
        <v>971</v>
      </c>
      <c r="G2850" s="11"/>
      <c r="H2850" s="11">
        <f t="shared" si="214"/>
        <v>3</v>
      </c>
      <c r="I2850" s="11"/>
      <c r="J2850" s="204">
        <v>183.68</v>
      </c>
      <c r="K2850" s="11"/>
      <c r="M2850" s="11">
        <v>1</v>
      </c>
      <c r="N2850" s="70"/>
      <c r="P2850" s="193">
        <f t="shared" si="217"/>
        <v>183.68</v>
      </c>
      <c r="Q2850" s="11"/>
      <c r="R2850" s="11"/>
      <c r="S2850" s="11"/>
      <c r="T2850" s="171">
        <f t="shared" si="218"/>
        <v>971</v>
      </c>
      <c r="U2850" s="11"/>
      <c r="V2850" s="11"/>
      <c r="W2850" s="11"/>
      <c r="Y2850" s="171">
        <v>183.68</v>
      </c>
      <c r="Z2850" s="171">
        <f t="shared" si="215"/>
        <v>341.75</v>
      </c>
      <c r="AA2850" s="172"/>
      <c r="AB2850" s="171">
        <f t="shared" si="216"/>
        <v>183.56</v>
      </c>
      <c r="AC2850" s="171">
        <v>216.33</v>
      </c>
      <c r="AD2850" s="171"/>
      <c r="AE2850" s="4"/>
      <c r="AF2850" s="4"/>
    </row>
    <row r="2851" spans="1:32">
      <c r="A2851" s="56"/>
      <c r="B2851" s="192"/>
      <c r="C2851" s="11" t="s">
        <v>550</v>
      </c>
      <c r="D2851" s="11"/>
      <c r="E2851" s="11" t="s">
        <v>64</v>
      </c>
      <c r="F2851" s="11">
        <v>1650688</v>
      </c>
      <c r="G2851" s="11"/>
      <c r="H2851" s="11">
        <f t="shared" si="214"/>
        <v>5430</v>
      </c>
      <c r="I2851" s="11"/>
      <c r="J2851" s="204">
        <v>225923.97999999995</v>
      </c>
      <c r="K2851" s="11"/>
      <c r="M2851" s="11">
        <v>615</v>
      </c>
      <c r="N2851" s="70"/>
      <c r="P2851" s="193">
        <f t="shared" si="217"/>
        <v>367.35606504065032</v>
      </c>
      <c r="Q2851" s="11"/>
      <c r="R2851" s="11"/>
      <c r="S2851" s="11"/>
      <c r="T2851" s="171">
        <f t="shared" si="218"/>
        <v>2684.0455284552845</v>
      </c>
      <c r="U2851" s="11"/>
      <c r="V2851" s="11"/>
      <c r="W2851" s="11"/>
      <c r="Y2851" s="171">
        <v>225923.97999999995</v>
      </c>
      <c r="Z2851" s="171">
        <f t="shared" si="215"/>
        <v>420344.3</v>
      </c>
      <c r="AA2851" s="172"/>
      <c r="AB2851" s="171">
        <f t="shared" si="216"/>
        <v>225776.99</v>
      </c>
      <c r="AC2851" s="171">
        <v>266082.13</v>
      </c>
      <c r="AD2851" s="171"/>
      <c r="AE2851" s="4"/>
      <c r="AF2851" s="4"/>
    </row>
    <row r="2852" spans="1:32">
      <c r="A2852" s="56"/>
      <c r="B2852" s="192"/>
      <c r="C2852" s="11" t="s">
        <v>551</v>
      </c>
      <c r="D2852" s="11"/>
      <c r="E2852" s="11" t="s">
        <v>53</v>
      </c>
      <c r="F2852" s="11">
        <v>407201</v>
      </c>
      <c r="G2852" s="11"/>
      <c r="H2852" s="11">
        <f t="shared" si="214"/>
        <v>1340</v>
      </c>
      <c r="I2852" s="11"/>
      <c r="J2852" s="204">
        <v>59280.459999999992</v>
      </c>
      <c r="K2852" s="11"/>
      <c r="M2852" s="11">
        <v>186</v>
      </c>
      <c r="N2852" s="70"/>
      <c r="P2852" s="193">
        <f t="shared" si="217"/>
        <v>318.71215053763439</v>
      </c>
      <c r="Q2852" s="11"/>
      <c r="R2852" s="11"/>
      <c r="S2852" s="11"/>
      <c r="T2852" s="171">
        <f t="shared" si="218"/>
        <v>2189.2526881720432</v>
      </c>
      <c r="U2852" s="11"/>
      <c r="V2852" s="11"/>
      <c r="W2852" s="11"/>
      <c r="Y2852" s="171">
        <v>59280.459999999992</v>
      </c>
      <c r="Z2852" s="171">
        <f t="shared" si="215"/>
        <v>110294.64</v>
      </c>
      <c r="AA2852" s="172"/>
      <c r="AB2852" s="171">
        <f t="shared" si="216"/>
        <v>59241.89</v>
      </c>
      <c r="AC2852" s="171">
        <v>69817.600000000006</v>
      </c>
      <c r="AD2852" s="171"/>
      <c r="AE2852" s="4"/>
      <c r="AF2852" s="4"/>
    </row>
    <row r="2853" spans="1:32">
      <c r="A2853" s="56"/>
      <c r="B2853" s="192"/>
      <c r="C2853" s="11" t="s">
        <v>552</v>
      </c>
      <c r="D2853" s="11"/>
      <c r="E2853" s="11" t="s">
        <v>75</v>
      </c>
      <c r="F2853" s="11">
        <v>240599</v>
      </c>
      <c r="G2853" s="11"/>
      <c r="H2853" s="11">
        <f t="shared" ref="H2853:H2873" si="219">ROUND($H$2882*F2853/$F$2882,0)</f>
        <v>791</v>
      </c>
      <c r="I2853" s="11"/>
      <c r="J2853" s="204">
        <v>37293.760000000017</v>
      </c>
      <c r="K2853" s="11"/>
      <c r="M2853" s="11">
        <v>253</v>
      </c>
      <c r="N2853" s="70"/>
      <c r="P2853" s="193">
        <f t="shared" si="217"/>
        <v>147.4061660079052</v>
      </c>
      <c r="Q2853" s="11"/>
      <c r="R2853" s="11"/>
      <c r="S2853" s="11"/>
      <c r="T2853" s="171">
        <f t="shared" si="218"/>
        <v>950.98418972332013</v>
      </c>
      <c r="U2853" s="11"/>
      <c r="V2853" s="11"/>
      <c r="W2853" s="11"/>
      <c r="Y2853" s="171">
        <v>37293.760000000017</v>
      </c>
      <c r="Z2853" s="171">
        <f t="shared" ref="Z2853:Z2873" si="220">ROUND($Z$2882*Y2853/$Y$2882,2)</f>
        <v>69387.14</v>
      </c>
      <c r="AA2853" s="172"/>
      <c r="AB2853" s="171">
        <f t="shared" ref="AB2853:AB2873" si="221">ROUND($AB$2882*Y2853/$Y$2882,2)</f>
        <v>37269.5</v>
      </c>
      <c r="AC2853" s="171">
        <v>43922.75</v>
      </c>
      <c r="AD2853" s="171"/>
      <c r="AE2853" s="4"/>
      <c r="AF2853" s="4"/>
    </row>
    <row r="2854" spans="1:32">
      <c r="A2854" s="56"/>
      <c r="B2854" s="192"/>
      <c r="C2854" s="11" t="s">
        <v>554</v>
      </c>
      <c r="D2854" s="11"/>
      <c r="E2854" s="11" t="s">
        <v>322</v>
      </c>
      <c r="F2854" s="11">
        <v>74052</v>
      </c>
      <c r="G2854" s="11"/>
      <c r="H2854" s="11">
        <f t="shared" si="219"/>
        <v>244</v>
      </c>
      <c r="I2854" s="11"/>
      <c r="J2854" s="204">
        <v>8908.7499999999982</v>
      </c>
      <c r="K2854" s="11"/>
      <c r="M2854" s="11">
        <v>36</v>
      </c>
      <c r="N2854" s="70"/>
      <c r="P2854" s="193">
        <f t="shared" ref="P2854:P2876" si="222">J2854/M2854</f>
        <v>247.46527777777771</v>
      </c>
      <c r="Q2854" s="11"/>
      <c r="R2854" s="11"/>
      <c r="S2854" s="11"/>
      <c r="T2854" s="171">
        <f t="shared" ref="T2854:T2876" si="223">F2854/M2854</f>
        <v>2057</v>
      </c>
      <c r="U2854" s="11"/>
      <c r="V2854" s="11"/>
      <c r="W2854" s="11"/>
      <c r="Y2854" s="171">
        <v>8908.7499999999982</v>
      </c>
      <c r="Z2854" s="171">
        <f t="shared" si="220"/>
        <v>16575.23</v>
      </c>
      <c r="AA2854" s="172"/>
      <c r="AB2854" s="171">
        <f t="shared" si="221"/>
        <v>8902.9500000000007</v>
      </c>
      <c r="AC2854" s="171">
        <v>10492.29</v>
      </c>
      <c r="AD2854" s="171"/>
      <c r="AE2854" s="4"/>
      <c r="AF2854" s="4"/>
    </row>
    <row r="2855" spans="1:32">
      <c r="A2855" s="56"/>
      <c r="B2855" s="192"/>
      <c r="C2855" s="11" t="s">
        <v>555</v>
      </c>
      <c r="D2855" s="11"/>
      <c r="E2855" s="11" t="s">
        <v>154</v>
      </c>
      <c r="F2855" s="11">
        <v>37268</v>
      </c>
      <c r="G2855" s="11"/>
      <c r="H2855" s="11">
        <f t="shared" si="219"/>
        <v>123</v>
      </c>
      <c r="I2855" s="11"/>
      <c r="J2855" s="204">
        <v>7385.0699999999988</v>
      </c>
      <c r="K2855" s="11"/>
      <c r="M2855" s="11">
        <v>41</v>
      </c>
      <c r="N2855" s="70"/>
      <c r="P2855" s="193">
        <f t="shared" si="222"/>
        <v>180.12365853658534</v>
      </c>
      <c r="Q2855" s="11"/>
      <c r="R2855" s="11"/>
      <c r="S2855" s="11"/>
      <c r="T2855" s="171">
        <f t="shared" si="223"/>
        <v>908.97560975609758</v>
      </c>
      <c r="U2855" s="11"/>
      <c r="V2855" s="11"/>
      <c r="W2855" s="11"/>
      <c r="Y2855" s="171">
        <v>7385.0699999999988</v>
      </c>
      <c r="Z2855" s="171">
        <f t="shared" si="220"/>
        <v>13740.34</v>
      </c>
      <c r="AA2855" s="172"/>
      <c r="AB2855" s="171">
        <f t="shared" si="221"/>
        <v>7380.27</v>
      </c>
      <c r="AC2855" s="171">
        <v>8697.77</v>
      </c>
      <c r="AD2855" s="171"/>
      <c r="AE2855" s="4"/>
      <c r="AF2855" s="4"/>
    </row>
    <row r="2856" spans="1:32">
      <c r="A2856" s="56"/>
      <c r="B2856" s="192"/>
      <c r="C2856" s="11" t="s">
        <v>556</v>
      </c>
      <c r="D2856" s="11"/>
      <c r="E2856" s="11" t="s">
        <v>108</v>
      </c>
      <c r="F2856" s="11">
        <v>107311</v>
      </c>
      <c r="G2856" s="11"/>
      <c r="H2856" s="11">
        <f t="shared" si="219"/>
        <v>353</v>
      </c>
      <c r="I2856" s="11"/>
      <c r="J2856" s="204">
        <v>19540.860000000008</v>
      </c>
      <c r="K2856" s="11"/>
      <c r="M2856" s="11">
        <v>106</v>
      </c>
      <c r="N2856" s="70"/>
      <c r="P2856" s="193">
        <f t="shared" si="222"/>
        <v>184.34773584905668</v>
      </c>
      <c r="Q2856" s="11"/>
      <c r="R2856" s="11"/>
      <c r="S2856" s="11"/>
      <c r="T2856" s="171">
        <f t="shared" si="223"/>
        <v>1012.3679245283018</v>
      </c>
      <c r="U2856" s="11"/>
      <c r="V2856" s="11"/>
      <c r="W2856" s="11"/>
      <c r="Y2856" s="171">
        <v>19540.860000000008</v>
      </c>
      <c r="Z2856" s="171">
        <f t="shared" si="220"/>
        <v>36356.870000000003</v>
      </c>
      <c r="AA2856" s="172"/>
      <c r="AB2856" s="171">
        <f t="shared" si="221"/>
        <v>19528.150000000001</v>
      </c>
      <c r="AC2856" s="171">
        <v>23014.26</v>
      </c>
      <c r="AD2856" s="171"/>
      <c r="AE2856" s="4"/>
      <c r="AF2856" s="4"/>
    </row>
    <row r="2857" spans="1:32">
      <c r="A2857" s="56"/>
      <c r="B2857" s="192"/>
      <c r="C2857" s="11" t="s">
        <v>557</v>
      </c>
      <c r="D2857" s="11"/>
      <c r="E2857" s="11" t="s">
        <v>558</v>
      </c>
      <c r="F2857" s="11">
        <v>41294</v>
      </c>
      <c r="G2857" s="11"/>
      <c r="H2857" s="11">
        <f t="shared" si="219"/>
        <v>136</v>
      </c>
      <c r="I2857" s="11"/>
      <c r="J2857" s="204">
        <v>6247.4300000000012</v>
      </c>
      <c r="K2857" s="11"/>
      <c r="M2857" s="11">
        <v>32</v>
      </c>
      <c r="N2857" s="70"/>
      <c r="P2857" s="193">
        <f t="shared" si="222"/>
        <v>195.23218750000004</v>
      </c>
      <c r="Q2857" s="11"/>
      <c r="R2857" s="11"/>
      <c r="S2857" s="11"/>
      <c r="T2857" s="171">
        <f t="shared" si="223"/>
        <v>1290.4375</v>
      </c>
      <c r="U2857" s="11"/>
      <c r="V2857" s="11"/>
      <c r="W2857" s="11"/>
      <c r="Y2857" s="171">
        <v>6247.4300000000012</v>
      </c>
      <c r="Z2857" s="171">
        <f t="shared" si="220"/>
        <v>11623.7</v>
      </c>
      <c r="AA2857" s="172"/>
      <c r="AB2857" s="171">
        <f t="shared" si="221"/>
        <v>6243.37</v>
      </c>
      <c r="AC2857" s="171">
        <v>7357.92</v>
      </c>
      <c r="AD2857" s="171"/>
      <c r="AE2857" s="4"/>
      <c r="AF2857" s="4"/>
    </row>
    <row r="2858" spans="1:32">
      <c r="A2858" s="56"/>
      <c r="B2858" s="192"/>
      <c r="C2858" s="11" t="s">
        <v>559</v>
      </c>
      <c r="D2858" s="11"/>
      <c r="E2858" s="11" t="s">
        <v>154</v>
      </c>
      <c r="F2858" s="11">
        <v>4608757</v>
      </c>
      <c r="G2858" s="11"/>
      <c r="H2858" s="11">
        <f t="shared" si="219"/>
        <v>15161</v>
      </c>
      <c r="I2858" s="11"/>
      <c r="J2858" s="204">
        <v>628254.08000000042</v>
      </c>
      <c r="K2858" s="11"/>
      <c r="M2858" s="11">
        <v>1610</v>
      </c>
      <c r="N2858" s="70"/>
      <c r="P2858" s="193">
        <f t="shared" si="222"/>
        <v>390.2199254658388</v>
      </c>
      <c r="Q2858" s="11"/>
      <c r="R2858" s="11"/>
      <c r="S2858" s="11"/>
      <c r="T2858" s="171">
        <f t="shared" si="223"/>
        <v>2862.5819875776397</v>
      </c>
      <c r="U2858" s="11"/>
      <c r="V2858" s="11"/>
      <c r="W2858" s="11"/>
      <c r="Y2858" s="171">
        <v>628254.08000000042</v>
      </c>
      <c r="Z2858" s="171">
        <f t="shared" si="220"/>
        <v>1168902.1399999999</v>
      </c>
      <c r="AA2858" s="172"/>
      <c r="AB2858" s="171">
        <f t="shared" si="221"/>
        <v>627845.31999999995</v>
      </c>
      <c r="AC2858" s="171">
        <v>739926.68</v>
      </c>
      <c r="AD2858" s="171"/>
      <c r="AE2858" s="4"/>
      <c r="AF2858" s="4"/>
    </row>
    <row r="2859" spans="1:32">
      <c r="A2859" s="56"/>
      <c r="B2859" s="192"/>
      <c r="C2859" s="11" t="s">
        <v>560</v>
      </c>
      <c r="D2859" s="11"/>
      <c r="E2859" s="11" t="s">
        <v>154</v>
      </c>
      <c r="F2859" s="11">
        <v>1880191</v>
      </c>
      <c r="G2859" s="11"/>
      <c r="H2859" s="11">
        <f t="shared" si="219"/>
        <v>6185</v>
      </c>
      <c r="I2859" s="11"/>
      <c r="J2859" s="204">
        <v>247053.00999999972</v>
      </c>
      <c r="K2859" s="11"/>
      <c r="M2859" s="11">
        <v>559</v>
      </c>
      <c r="N2859" s="70"/>
      <c r="P2859" s="193">
        <f t="shared" si="222"/>
        <v>441.95529516994583</v>
      </c>
      <c r="Q2859" s="11"/>
      <c r="R2859" s="11"/>
      <c r="S2859" s="11"/>
      <c r="T2859" s="171">
        <f t="shared" si="223"/>
        <v>3363.4901610017887</v>
      </c>
      <c r="U2859" s="11"/>
      <c r="V2859" s="11"/>
      <c r="W2859" s="11"/>
      <c r="Y2859" s="171">
        <v>247053.00999999972</v>
      </c>
      <c r="Z2859" s="171">
        <f t="shared" si="220"/>
        <v>459656.05</v>
      </c>
      <c r="AA2859" s="172"/>
      <c r="AB2859" s="171">
        <f t="shared" si="221"/>
        <v>246892.27</v>
      </c>
      <c r="AC2859" s="171">
        <v>290966.86</v>
      </c>
      <c r="AD2859" s="171"/>
      <c r="AE2859" s="4"/>
      <c r="AF2859" s="4"/>
    </row>
    <row r="2860" spans="1:32">
      <c r="A2860" s="56"/>
      <c r="B2860" s="192"/>
      <c r="C2860" s="11" t="s">
        <v>561</v>
      </c>
      <c r="D2860" s="11"/>
      <c r="E2860" s="11" t="s">
        <v>57</v>
      </c>
      <c r="F2860" s="11">
        <v>73425</v>
      </c>
      <c r="G2860" s="11"/>
      <c r="H2860" s="11">
        <f t="shared" si="219"/>
        <v>242</v>
      </c>
      <c r="I2860" s="11"/>
      <c r="J2860" s="204">
        <v>17972.29</v>
      </c>
      <c r="K2860" s="11"/>
      <c r="M2860" s="11">
        <v>12</v>
      </c>
      <c r="N2860" s="70"/>
      <c r="P2860" s="193">
        <f t="shared" si="222"/>
        <v>1497.6908333333333</v>
      </c>
      <c r="Q2860" s="11"/>
      <c r="R2860" s="11"/>
      <c r="S2860" s="11"/>
      <c r="T2860" s="171">
        <f t="shared" si="223"/>
        <v>6118.75</v>
      </c>
      <c r="U2860" s="11"/>
      <c r="V2860" s="11"/>
      <c r="W2860" s="11"/>
      <c r="Y2860" s="171">
        <v>17972.29</v>
      </c>
      <c r="Z2860" s="171">
        <f t="shared" si="220"/>
        <v>33438.46</v>
      </c>
      <c r="AA2860" s="172"/>
      <c r="AB2860" s="171">
        <f t="shared" si="221"/>
        <v>17960.599999999999</v>
      </c>
      <c r="AC2860" s="171">
        <v>21166.880000000001</v>
      </c>
      <c r="AD2860" s="171"/>
      <c r="AE2860" s="4"/>
      <c r="AF2860" s="4"/>
    </row>
    <row r="2861" spans="1:32">
      <c r="A2861" s="56"/>
      <c r="B2861" s="192"/>
      <c r="C2861" s="11" t="s">
        <v>561</v>
      </c>
      <c r="D2861" s="11"/>
      <c r="E2861" s="11" t="s">
        <v>96</v>
      </c>
      <c r="F2861" s="11">
        <v>58</v>
      </c>
      <c r="G2861" s="11"/>
      <c r="H2861" s="11">
        <f t="shared" si="219"/>
        <v>0</v>
      </c>
      <c r="I2861" s="11"/>
      <c r="J2861" s="204">
        <v>24.98</v>
      </c>
      <c r="K2861" s="11"/>
      <c r="M2861" s="11">
        <v>1</v>
      </c>
      <c r="N2861" s="70"/>
      <c r="P2861" s="193">
        <f t="shared" si="222"/>
        <v>24.98</v>
      </c>
      <c r="Q2861" s="11"/>
      <c r="R2861" s="11"/>
      <c r="S2861" s="11"/>
      <c r="T2861" s="171">
        <f t="shared" si="223"/>
        <v>58</v>
      </c>
      <c r="U2861" s="11"/>
      <c r="V2861" s="11"/>
      <c r="W2861" s="11"/>
      <c r="Y2861" s="171">
        <v>24.98</v>
      </c>
      <c r="Z2861" s="171">
        <f t="shared" si="220"/>
        <v>46.48</v>
      </c>
      <c r="AA2861" s="172"/>
      <c r="AB2861" s="171">
        <f t="shared" si="221"/>
        <v>24.96</v>
      </c>
      <c r="AC2861" s="171">
        <v>29.42</v>
      </c>
      <c r="AD2861" s="171"/>
      <c r="AE2861" s="4"/>
      <c r="AF2861" s="4"/>
    </row>
    <row r="2862" spans="1:32">
      <c r="A2862" s="56"/>
      <c r="B2862" s="192"/>
      <c r="C2862" s="11" t="s">
        <v>561</v>
      </c>
      <c r="D2862" s="11"/>
      <c r="E2862" s="11" t="s">
        <v>165</v>
      </c>
      <c r="F2862" s="11">
        <v>5748897</v>
      </c>
      <c r="G2862" s="11"/>
      <c r="H2862" s="11">
        <f t="shared" si="219"/>
        <v>18912</v>
      </c>
      <c r="I2862" s="11"/>
      <c r="J2862" s="204">
        <v>600970.03000000049</v>
      </c>
      <c r="K2862" s="11"/>
      <c r="M2862" s="11">
        <v>1452</v>
      </c>
      <c r="N2862" s="70"/>
      <c r="P2862" s="193">
        <f t="shared" si="222"/>
        <v>413.89120523416011</v>
      </c>
      <c r="Q2862" s="11"/>
      <c r="R2862" s="11"/>
      <c r="S2862" s="11"/>
      <c r="T2862" s="171">
        <f t="shared" si="223"/>
        <v>3959.2954545454545</v>
      </c>
      <c r="U2862" s="11"/>
      <c r="V2862" s="11"/>
      <c r="W2862" s="11"/>
      <c r="Y2862" s="171">
        <v>600970.03000000049</v>
      </c>
      <c r="Z2862" s="171">
        <f t="shared" si="220"/>
        <v>1118138.6200000001</v>
      </c>
      <c r="AA2862" s="172"/>
      <c r="AB2862" s="171">
        <f t="shared" si="221"/>
        <v>600579.02</v>
      </c>
      <c r="AC2862" s="171">
        <v>707792.88</v>
      </c>
      <c r="AD2862" s="171"/>
      <c r="AE2862" s="4"/>
      <c r="AF2862" s="4"/>
    </row>
    <row r="2863" spans="1:32">
      <c r="A2863" s="56"/>
      <c r="B2863" s="192"/>
      <c r="C2863" s="11" t="s">
        <v>562</v>
      </c>
      <c r="D2863" s="11"/>
      <c r="E2863" s="11" t="s">
        <v>272</v>
      </c>
      <c r="F2863" s="11">
        <v>9437</v>
      </c>
      <c r="G2863" s="11"/>
      <c r="H2863" s="11">
        <f t="shared" si="219"/>
        <v>31</v>
      </c>
      <c r="I2863" s="11"/>
      <c r="J2863" s="204">
        <v>2140.4800000000005</v>
      </c>
      <c r="K2863" s="11"/>
      <c r="M2863" s="11">
        <v>43</v>
      </c>
      <c r="N2863" s="70"/>
      <c r="P2863" s="193">
        <f t="shared" si="222"/>
        <v>49.778604651162802</v>
      </c>
      <c r="Q2863" s="11"/>
      <c r="R2863" s="11"/>
      <c r="S2863" s="11"/>
      <c r="T2863" s="171">
        <f t="shared" si="223"/>
        <v>219.46511627906978</v>
      </c>
      <c r="U2863" s="11"/>
      <c r="V2863" s="11"/>
      <c r="W2863" s="11"/>
      <c r="Y2863" s="171">
        <v>2140.4800000000005</v>
      </c>
      <c r="Z2863" s="171">
        <f t="shared" si="220"/>
        <v>3982.48</v>
      </c>
      <c r="AA2863" s="172"/>
      <c r="AB2863" s="171">
        <f t="shared" si="221"/>
        <v>2139.09</v>
      </c>
      <c r="AC2863" s="171">
        <v>2520.9499999999998</v>
      </c>
      <c r="AD2863" s="171"/>
      <c r="AE2863" s="4"/>
      <c r="AF2863" s="4"/>
    </row>
    <row r="2864" spans="1:32">
      <c r="A2864" s="56"/>
      <c r="B2864" s="192"/>
      <c r="C2864" s="11" t="s">
        <v>563</v>
      </c>
      <c r="D2864" s="11"/>
      <c r="E2864" s="11" t="s">
        <v>57</v>
      </c>
      <c r="F2864" s="11">
        <v>439</v>
      </c>
      <c r="G2864" s="11"/>
      <c r="H2864" s="11">
        <f t="shared" si="219"/>
        <v>1</v>
      </c>
      <c r="I2864" s="11"/>
      <c r="J2864" s="204">
        <v>40.549999999999997</v>
      </c>
      <c r="K2864" s="11"/>
      <c r="M2864" s="11">
        <v>2</v>
      </c>
      <c r="N2864" s="70"/>
      <c r="P2864" s="193">
        <f t="shared" si="222"/>
        <v>20.274999999999999</v>
      </c>
      <c r="Q2864" s="11"/>
      <c r="R2864" s="11"/>
      <c r="S2864" s="11"/>
      <c r="T2864" s="171">
        <f t="shared" si="223"/>
        <v>219.5</v>
      </c>
      <c r="U2864" s="11"/>
      <c r="V2864" s="11"/>
      <c r="W2864" s="11"/>
      <c r="Y2864" s="171">
        <v>40.549999999999997</v>
      </c>
      <c r="Z2864" s="171">
        <f t="shared" si="220"/>
        <v>75.45</v>
      </c>
      <c r="AA2864" s="172"/>
      <c r="AB2864" s="171">
        <f t="shared" si="221"/>
        <v>40.520000000000003</v>
      </c>
      <c r="AC2864" s="171">
        <v>47.76</v>
      </c>
      <c r="AD2864" s="171"/>
      <c r="AE2864" s="4"/>
      <c r="AF2864" s="4"/>
    </row>
    <row r="2865" spans="1:32">
      <c r="A2865" s="56"/>
      <c r="B2865" s="192"/>
      <c r="C2865" s="11" t="s">
        <v>563</v>
      </c>
      <c r="D2865" s="11"/>
      <c r="E2865" s="11" t="s">
        <v>68</v>
      </c>
      <c r="F2865" s="11">
        <v>734</v>
      </c>
      <c r="G2865" s="11"/>
      <c r="H2865" s="11">
        <f t="shared" si="219"/>
        <v>2</v>
      </c>
      <c r="I2865" s="11"/>
      <c r="J2865" s="204">
        <v>146.12</v>
      </c>
      <c r="K2865" s="11"/>
      <c r="M2865" s="11">
        <v>1</v>
      </c>
      <c r="N2865" s="70"/>
      <c r="P2865" s="193">
        <f t="shared" si="222"/>
        <v>146.12</v>
      </c>
      <c r="Q2865" s="11"/>
      <c r="R2865" s="11"/>
      <c r="S2865" s="11"/>
      <c r="T2865" s="171">
        <f t="shared" si="223"/>
        <v>734</v>
      </c>
      <c r="U2865" s="11"/>
      <c r="V2865" s="11"/>
      <c r="W2865" s="11"/>
      <c r="Y2865" s="171">
        <v>146.12</v>
      </c>
      <c r="Z2865" s="171">
        <f t="shared" si="220"/>
        <v>271.86</v>
      </c>
      <c r="AA2865" s="172"/>
      <c r="AB2865" s="171">
        <f t="shared" si="221"/>
        <v>146.02000000000001</v>
      </c>
      <c r="AC2865" s="171">
        <v>172.09</v>
      </c>
      <c r="AD2865" s="171"/>
      <c r="AE2865" s="4"/>
      <c r="AF2865" s="4"/>
    </row>
    <row r="2866" spans="1:32">
      <c r="A2866" s="56"/>
      <c r="B2866" s="192"/>
      <c r="C2866" s="11" t="s">
        <v>563</v>
      </c>
      <c r="D2866" s="11"/>
      <c r="E2866" s="11" t="s">
        <v>62</v>
      </c>
      <c r="F2866" s="11">
        <v>16320</v>
      </c>
      <c r="G2866" s="11"/>
      <c r="H2866" s="11">
        <f t="shared" si="219"/>
        <v>54</v>
      </c>
      <c r="I2866" s="11"/>
      <c r="J2866" s="204">
        <v>1312.61</v>
      </c>
      <c r="K2866" s="11"/>
      <c r="M2866" s="11">
        <v>1</v>
      </c>
      <c r="N2866" s="70"/>
      <c r="P2866" s="193">
        <f t="shared" si="222"/>
        <v>1312.61</v>
      </c>
      <c r="Q2866" s="11"/>
      <c r="R2866" s="11"/>
      <c r="S2866" s="11"/>
      <c r="T2866" s="171">
        <f t="shared" si="223"/>
        <v>16320</v>
      </c>
      <c r="U2866" s="11"/>
      <c r="V2866" s="11"/>
      <c r="W2866" s="11"/>
      <c r="Y2866" s="171">
        <v>1312.61</v>
      </c>
      <c r="Z2866" s="171">
        <f t="shared" si="220"/>
        <v>2442.1799999999998</v>
      </c>
      <c r="AA2866" s="172"/>
      <c r="AB2866" s="171">
        <f t="shared" si="221"/>
        <v>1311.76</v>
      </c>
      <c r="AC2866" s="171">
        <v>1545.93</v>
      </c>
      <c r="AD2866" s="171"/>
      <c r="AE2866" s="4"/>
      <c r="AF2866" s="4"/>
    </row>
    <row r="2867" spans="1:32">
      <c r="A2867" s="56"/>
      <c r="B2867" s="192"/>
      <c r="C2867" s="11" t="s">
        <v>563</v>
      </c>
      <c r="D2867" s="11"/>
      <c r="E2867" s="11" t="s">
        <v>564</v>
      </c>
      <c r="F2867" s="11">
        <v>1108548</v>
      </c>
      <c r="G2867" s="11"/>
      <c r="H2867" s="11">
        <f t="shared" si="219"/>
        <v>3647</v>
      </c>
      <c r="I2867" s="11"/>
      <c r="J2867" s="204">
        <v>90332.270000000033</v>
      </c>
      <c r="K2867" s="11"/>
      <c r="M2867" s="11">
        <v>83</v>
      </c>
      <c r="N2867" s="70"/>
      <c r="P2867" s="193">
        <f t="shared" si="222"/>
        <v>1088.3406024096389</v>
      </c>
      <c r="Q2867" s="11"/>
      <c r="R2867" s="11"/>
      <c r="S2867" s="11"/>
      <c r="T2867" s="171">
        <f t="shared" si="223"/>
        <v>13356</v>
      </c>
      <c r="U2867" s="11"/>
      <c r="V2867" s="11"/>
      <c r="W2867" s="11"/>
      <c r="Y2867" s="171">
        <v>90332.270000000033</v>
      </c>
      <c r="Z2867" s="171">
        <f t="shared" si="220"/>
        <v>168068.28</v>
      </c>
      <c r="AA2867" s="172"/>
      <c r="AB2867" s="171">
        <f t="shared" si="221"/>
        <v>90273.5</v>
      </c>
      <c r="AC2867" s="171">
        <v>106388.89</v>
      </c>
      <c r="AD2867" s="171"/>
      <c r="AE2867" s="4"/>
      <c r="AF2867" s="4"/>
    </row>
    <row r="2868" spans="1:32">
      <c r="A2868" s="56"/>
      <c r="B2868" s="192"/>
      <c r="C2868" s="11" t="s">
        <v>565</v>
      </c>
      <c r="D2868" s="11"/>
      <c r="E2868" s="11" t="s">
        <v>115</v>
      </c>
      <c r="F2868" s="11">
        <v>1128591</v>
      </c>
      <c r="G2868" s="11"/>
      <c r="H2868" s="11">
        <f t="shared" si="219"/>
        <v>3713</v>
      </c>
      <c r="I2868" s="11"/>
      <c r="J2868" s="204">
        <v>112631.50999999997</v>
      </c>
      <c r="K2868" s="11"/>
      <c r="M2868" s="11">
        <v>322</v>
      </c>
      <c r="N2868" s="70"/>
      <c r="P2868" s="193">
        <f t="shared" si="222"/>
        <v>349.78729813664586</v>
      </c>
      <c r="Q2868" s="11"/>
      <c r="R2868" s="11"/>
      <c r="S2868" s="11"/>
      <c r="T2868" s="171">
        <f t="shared" si="223"/>
        <v>3504.9409937888199</v>
      </c>
      <c r="U2868" s="11"/>
      <c r="V2868" s="11"/>
      <c r="W2868" s="11"/>
      <c r="Y2868" s="171">
        <v>112631.50999999997</v>
      </c>
      <c r="Z2868" s="171">
        <f t="shared" si="220"/>
        <v>209557.27</v>
      </c>
      <c r="AA2868" s="172"/>
      <c r="AB2868" s="171">
        <f t="shared" si="221"/>
        <v>112558.23</v>
      </c>
      <c r="AC2868" s="171">
        <v>132651.84</v>
      </c>
      <c r="AD2868" s="171"/>
      <c r="AE2868" s="4"/>
      <c r="AF2868" s="4"/>
    </row>
    <row r="2869" spans="1:32">
      <c r="A2869" s="56"/>
      <c r="B2869" s="192"/>
      <c r="C2869" s="11" t="s">
        <v>606</v>
      </c>
      <c r="D2869" s="11"/>
      <c r="E2869" s="11" t="s">
        <v>178</v>
      </c>
      <c r="F2869" s="11">
        <v>631</v>
      </c>
      <c r="G2869" s="11"/>
      <c r="H2869" s="11">
        <f t="shared" si="219"/>
        <v>2</v>
      </c>
      <c r="I2869" s="11"/>
      <c r="J2869" s="204">
        <v>278.10000000000002</v>
      </c>
      <c r="K2869" s="11"/>
      <c r="M2869" s="11">
        <v>4</v>
      </c>
      <c r="N2869" s="70"/>
      <c r="P2869" s="193">
        <f t="shared" si="222"/>
        <v>69.525000000000006</v>
      </c>
      <c r="Q2869" s="11"/>
      <c r="R2869" s="11"/>
      <c r="S2869" s="11"/>
      <c r="T2869" s="171">
        <f t="shared" si="223"/>
        <v>157.75</v>
      </c>
      <c r="U2869" s="11"/>
      <c r="V2869" s="11"/>
      <c r="W2869" s="11"/>
      <c r="Y2869" s="171">
        <v>278.10000000000002</v>
      </c>
      <c r="Z2869" s="171">
        <f t="shared" si="220"/>
        <v>517.41999999999996</v>
      </c>
      <c r="AA2869" s="172"/>
      <c r="AB2869" s="171">
        <f t="shared" si="221"/>
        <v>277.92</v>
      </c>
      <c r="AC2869" s="171">
        <v>327.52999999999997</v>
      </c>
      <c r="AD2869" s="171"/>
      <c r="AE2869" s="4"/>
      <c r="AF2869" s="4"/>
    </row>
    <row r="2870" spans="1:32">
      <c r="A2870" s="56"/>
      <c r="B2870" s="192"/>
      <c r="C2870" s="11" t="s">
        <v>607</v>
      </c>
      <c r="D2870" s="11"/>
      <c r="E2870" s="11" t="s">
        <v>133</v>
      </c>
      <c r="F2870" s="11">
        <v>2230</v>
      </c>
      <c r="G2870" s="11"/>
      <c r="H2870" s="11">
        <f t="shared" si="219"/>
        <v>7</v>
      </c>
      <c r="I2870" s="11"/>
      <c r="J2870" s="204">
        <v>331.63</v>
      </c>
      <c r="K2870" s="11"/>
      <c r="M2870" s="11">
        <v>1</v>
      </c>
      <c r="N2870" s="70"/>
      <c r="P2870" s="193">
        <f t="shared" si="222"/>
        <v>331.63</v>
      </c>
      <c r="Q2870" s="11"/>
      <c r="R2870" s="11"/>
      <c r="S2870" s="11"/>
      <c r="T2870" s="171">
        <f t="shared" si="223"/>
        <v>2230</v>
      </c>
      <c r="U2870" s="11"/>
      <c r="V2870" s="11"/>
      <c r="W2870" s="11"/>
      <c r="Y2870" s="171">
        <v>331.63</v>
      </c>
      <c r="Z2870" s="171">
        <f t="shared" si="220"/>
        <v>617.02</v>
      </c>
      <c r="AA2870" s="172"/>
      <c r="AB2870" s="171">
        <f t="shared" si="221"/>
        <v>331.41</v>
      </c>
      <c r="AC2870" s="171">
        <v>390.58</v>
      </c>
      <c r="AD2870" s="171"/>
      <c r="AE2870" s="4"/>
      <c r="AF2870" s="4"/>
    </row>
    <row r="2871" spans="1:32">
      <c r="A2871" s="56"/>
      <c r="B2871" s="192"/>
      <c r="C2871" s="11" t="s">
        <v>569</v>
      </c>
      <c r="D2871" s="11"/>
      <c r="E2871" s="11" t="s">
        <v>214</v>
      </c>
      <c r="F2871" s="11">
        <v>241</v>
      </c>
      <c r="G2871" s="11"/>
      <c r="H2871" s="11">
        <f t="shared" si="219"/>
        <v>1</v>
      </c>
      <c r="I2871" s="11"/>
      <c r="J2871" s="204">
        <v>86.28</v>
      </c>
      <c r="K2871" s="11"/>
      <c r="M2871" s="11">
        <v>1</v>
      </c>
      <c r="N2871" s="70"/>
      <c r="P2871" s="193">
        <f t="shared" si="222"/>
        <v>86.28</v>
      </c>
      <c r="Q2871" s="11"/>
      <c r="R2871" s="11"/>
      <c r="S2871" s="11"/>
      <c r="T2871" s="171">
        <f t="shared" si="223"/>
        <v>241</v>
      </c>
      <c r="U2871" s="11"/>
      <c r="V2871" s="11"/>
      <c r="W2871" s="11"/>
      <c r="Y2871" s="171">
        <v>86.28</v>
      </c>
      <c r="Z2871" s="171">
        <f t="shared" si="220"/>
        <v>160.53</v>
      </c>
      <c r="AA2871" s="172"/>
      <c r="AB2871" s="171">
        <f t="shared" si="221"/>
        <v>86.22</v>
      </c>
      <c r="AC2871" s="171">
        <v>101.62</v>
      </c>
      <c r="AD2871" s="171"/>
      <c r="AE2871" s="4"/>
      <c r="AF2871" s="4"/>
    </row>
    <row r="2872" spans="1:32">
      <c r="A2872" s="56"/>
      <c r="B2872" s="192"/>
      <c r="C2872" s="11" t="s">
        <v>569</v>
      </c>
      <c r="D2872" s="11"/>
      <c r="E2872" s="11" t="s">
        <v>444</v>
      </c>
      <c r="F2872" s="11">
        <v>1514825</v>
      </c>
      <c r="G2872" s="11"/>
      <c r="H2872" s="11">
        <f t="shared" si="219"/>
        <v>4983</v>
      </c>
      <c r="I2872" s="11"/>
      <c r="J2872" s="204">
        <v>141076.34999999995</v>
      </c>
      <c r="K2872" s="11"/>
      <c r="M2872" s="11">
        <v>510</v>
      </c>
      <c r="N2872" s="70"/>
      <c r="P2872" s="193">
        <f t="shared" si="222"/>
        <v>276.62029411764695</v>
      </c>
      <c r="Q2872" s="11"/>
      <c r="R2872" s="11"/>
      <c r="S2872" s="11"/>
      <c r="T2872" s="171">
        <f t="shared" si="223"/>
        <v>2970.2450980392155</v>
      </c>
      <c r="U2872" s="11"/>
      <c r="V2872" s="11"/>
      <c r="W2872" s="11"/>
      <c r="Y2872" s="171">
        <v>141076.34999999995</v>
      </c>
      <c r="Z2872" s="171">
        <f t="shared" si="220"/>
        <v>262480.5</v>
      </c>
      <c r="AA2872" s="172"/>
      <c r="AB2872" s="171">
        <f t="shared" si="221"/>
        <v>140984.56</v>
      </c>
      <c r="AC2872" s="171">
        <v>166152.76999999999</v>
      </c>
      <c r="AD2872" s="171"/>
      <c r="AE2872" s="4"/>
      <c r="AF2872" s="4"/>
    </row>
    <row r="2873" spans="1:32">
      <c r="A2873" s="56"/>
      <c r="B2873" s="192"/>
      <c r="C2873" s="11" t="s">
        <v>570</v>
      </c>
      <c r="D2873" s="11"/>
      <c r="E2873" s="11" t="s">
        <v>79</v>
      </c>
      <c r="F2873" s="11">
        <v>22544</v>
      </c>
      <c r="G2873" s="11"/>
      <c r="H2873" s="11">
        <f t="shared" si="219"/>
        <v>74</v>
      </c>
      <c r="I2873" s="11"/>
      <c r="J2873" s="204">
        <v>4110.16</v>
      </c>
      <c r="K2873" s="11"/>
      <c r="M2873" s="11">
        <v>5</v>
      </c>
      <c r="N2873" s="70"/>
      <c r="P2873" s="193">
        <f t="shared" si="222"/>
        <v>822.03199999999993</v>
      </c>
      <c r="Q2873" s="11"/>
      <c r="R2873" s="11"/>
      <c r="S2873" s="11"/>
      <c r="T2873" s="171">
        <f t="shared" si="223"/>
        <v>4508.8</v>
      </c>
      <c r="U2873" s="11"/>
      <c r="V2873" s="11"/>
      <c r="W2873" s="11"/>
      <c r="Y2873" s="171">
        <v>4110.16</v>
      </c>
      <c r="Z2873" s="171">
        <f t="shared" si="220"/>
        <v>7647.18</v>
      </c>
      <c r="AA2873" s="172"/>
      <c r="AB2873" s="171">
        <f t="shared" si="221"/>
        <v>4107.49</v>
      </c>
      <c r="AC2873" s="171">
        <v>4840.74</v>
      </c>
      <c r="AD2873" s="171"/>
      <c r="AE2873" s="4"/>
      <c r="AF2873" s="4"/>
    </row>
    <row r="2874" spans="1:32">
      <c r="A2874" s="56"/>
      <c r="B2874" s="192"/>
      <c r="C2874" s="11" t="s">
        <v>571</v>
      </c>
      <c r="D2874" s="11"/>
      <c r="E2874" s="11" t="s">
        <v>444</v>
      </c>
      <c r="F2874" s="11">
        <v>17994</v>
      </c>
      <c r="G2874" s="11"/>
      <c r="H2874" s="11">
        <f>ROUND($H$2882*F2874/$F$2882,0)</f>
        <v>59</v>
      </c>
      <c r="I2874" s="11"/>
      <c r="J2874" s="204">
        <v>3122.880000000001</v>
      </c>
      <c r="K2874" s="11"/>
      <c r="M2874" s="11">
        <v>20</v>
      </c>
      <c r="N2874" s="70"/>
      <c r="P2874" s="193">
        <f t="shared" si="222"/>
        <v>156.14400000000006</v>
      </c>
      <c r="Q2874" s="11"/>
      <c r="R2874" s="11"/>
      <c r="S2874" s="11"/>
      <c r="T2874" s="171">
        <f t="shared" si="223"/>
        <v>899.7</v>
      </c>
      <c r="U2874" s="11"/>
      <c r="V2874" s="11"/>
      <c r="W2874" s="11"/>
      <c r="Y2874" s="171">
        <v>3122.880000000001</v>
      </c>
      <c r="Z2874" s="171">
        <f>ROUND($Z$2882*Y2874/$Y$2882,2)</f>
        <v>5810.29</v>
      </c>
      <c r="AA2874" s="172"/>
      <c r="AB2874" s="171">
        <f>ROUND($AB$2882*Y2874/$Y$2882,2)</f>
        <v>3120.85</v>
      </c>
      <c r="AC2874" s="171">
        <v>3677.97</v>
      </c>
      <c r="AD2874" s="171"/>
      <c r="AE2874" s="4"/>
      <c r="AF2874" s="4"/>
    </row>
    <row r="2875" spans="1:32">
      <c r="A2875" s="56"/>
      <c r="B2875" s="192"/>
      <c r="C2875" s="11"/>
      <c r="D2875" s="11"/>
      <c r="E2875" s="11"/>
      <c r="F2875" s="11"/>
      <c r="G2875" s="11"/>
      <c r="H2875" s="11"/>
      <c r="I2875" s="11"/>
      <c r="J2875" s="204"/>
      <c r="K2875" s="11"/>
      <c r="M2875" s="11"/>
      <c r="N2875" s="70"/>
      <c r="P2875" s="193" t="e">
        <f t="shared" si="222"/>
        <v>#DIV/0!</v>
      </c>
      <c r="Q2875" s="11"/>
      <c r="R2875" s="11"/>
      <c r="S2875" s="11"/>
      <c r="T2875" s="171" t="e">
        <f t="shared" si="223"/>
        <v>#DIV/0!</v>
      </c>
      <c r="U2875" s="11"/>
      <c r="V2875" s="11"/>
      <c r="W2875" s="11"/>
      <c r="Y2875" s="171"/>
      <c r="Z2875" s="171"/>
      <c r="AA2875" s="172"/>
      <c r="AB2875" s="171"/>
      <c r="AC2875" s="171"/>
      <c r="AD2875" s="171"/>
      <c r="AE2875" s="4"/>
      <c r="AF2875" s="4"/>
    </row>
    <row r="2876" spans="1:32">
      <c r="A2876" s="56"/>
      <c r="B2876" s="192"/>
      <c r="C2876" s="11"/>
      <c r="D2876" s="11"/>
      <c r="E2876" s="11"/>
      <c r="F2876" s="11"/>
      <c r="G2876" s="11"/>
      <c r="H2876" s="11"/>
      <c r="I2876" s="11"/>
      <c r="J2876" s="204"/>
      <c r="K2876" s="11"/>
      <c r="M2876" s="11"/>
      <c r="N2876" s="70"/>
      <c r="P2876" s="193" t="e">
        <f t="shared" si="222"/>
        <v>#DIV/0!</v>
      </c>
      <c r="Q2876" s="11"/>
      <c r="R2876" s="11"/>
      <c r="S2876" s="11"/>
      <c r="T2876" s="171" t="e">
        <f t="shared" si="223"/>
        <v>#DIV/0!</v>
      </c>
      <c r="U2876" s="11"/>
      <c r="V2876" s="11"/>
      <c r="W2876" s="11"/>
      <c r="Y2876" s="171"/>
      <c r="Z2876" s="171"/>
      <c r="AA2876" s="172"/>
      <c r="AB2876" s="171"/>
      <c r="AC2876" s="171"/>
      <c r="AD2876" s="171"/>
      <c r="AE2876" s="4"/>
      <c r="AF2876" s="4"/>
    </row>
    <row r="2877" spans="1:32">
      <c r="A2877" s="56"/>
      <c r="B2877" s="192"/>
      <c r="C2877" s="11"/>
      <c r="D2877" s="11"/>
      <c r="E2877" s="11"/>
      <c r="F2877" s="11"/>
      <c r="G2877" s="11"/>
      <c r="H2877" s="11"/>
      <c r="I2877" s="11"/>
      <c r="J2877" s="204"/>
      <c r="K2877" s="11"/>
      <c r="M2877" s="11"/>
      <c r="N2877" s="70"/>
      <c r="P2877" s="193" t="e">
        <f t="shared" si="177"/>
        <v>#DIV/0!</v>
      </c>
      <c r="Q2877" s="11"/>
      <c r="R2877" s="11"/>
      <c r="S2877" s="11"/>
      <c r="T2877" s="171" t="e">
        <f t="shared" si="178"/>
        <v>#DIV/0!</v>
      </c>
      <c r="U2877" s="11"/>
      <c r="V2877" s="11"/>
      <c r="W2877" s="11"/>
      <c r="Y2877" s="171"/>
      <c r="Z2877" s="171"/>
      <c r="AA2877" s="172"/>
      <c r="AB2877" s="171"/>
      <c r="AC2877" s="171"/>
      <c r="AD2877" s="171"/>
      <c r="AE2877" s="4"/>
      <c r="AF2877" s="4"/>
    </row>
    <row r="2878" spans="1:32">
      <c r="A2878" s="56"/>
      <c r="B2878" s="192"/>
      <c r="C2878" s="11"/>
      <c r="D2878" s="11"/>
      <c r="E2878" s="11"/>
      <c r="F2878" s="11"/>
      <c r="G2878" s="11"/>
      <c r="H2878" s="11"/>
      <c r="I2878" s="11"/>
      <c r="J2878" s="204"/>
      <c r="K2878" s="11"/>
      <c r="M2878" s="11"/>
      <c r="N2878" s="70"/>
      <c r="P2878" s="193" t="e">
        <f t="shared" si="177"/>
        <v>#DIV/0!</v>
      </c>
      <c r="Q2878" s="11"/>
      <c r="R2878" s="11"/>
      <c r="S2878" s="11"/>
      <c r="T2878" s="171" t="e">
        <f t="shared" si="178"/>
        <v>#DIV/0!</v>
      </c>
      <c r="U2878" s="11"/>
      <c r="V2878" s="11"/>
      <c r="W2878" s="11"/>
      <c r="Y2878" s="171"/>
      <c r="Z2878" s="171"/>
      <c r="AA2878" s="172"/>
      <c r="AB2878" s="171"/>
      <c r="AC2878" s="171"/>
      <c r="AD2878" s="171"/>
      <c r="AE2878" s="4"/>
      <c r="AF2878" s="4"/>
    </row>
    <row r="2879" spans="1:32">
      <c r="A2879" s="56"/>
      <c r="B2879" s="192"/>
      <c r="C2879" s="11"/>
      <c r="D2879" s="11"/>
      <c r="E2879" s="11"/>
      <c r="F2879" s="11"/>
      <c r="G2879" s="11"/>
      <c r="H2879" s="11"/>
      <c r="I2879" s="11"/>
      <c r="J2879" s="204"/>
      <c r="K2879" s="11"/>
      <c r="M2879" s="11"/>
      <c r="N2879" s="70"/>
      <c r="P2879" s="193" t="e">
        <f t="shared" si="177"/>
        <v>#DIV/0!</v>
      </c>
      <c r="Q2879" s="11"/>
      <c r="R2879" s="11"/>
      <c r="S2879" s="11"/>
      <c r="T2879" s="171" t="e">
        <f t="shared" si="178"/>
        <v>#DIV/0!</v>
      </c>
      <c r="U2879" s="11"/>
      <c r="V2879" s="11"/>
      <c r="W2879" s="11"/>
      <c r="Y2879" s="171"/>
      <c r="Z2879" s="171"/>
      <c r="AA2879" s="172"/>
      <c r="AB2879" s="171"/>
      <c r="AC2879" s="171"/>
      <c r="AD2879" s="171"/>
      <c r="AE2879" s="4"/>
      <c r="AF2879" s="4"/>
    </row>
    <row r="2880" spans="1:32">
      <c r="A2880" s="56"/>
      <c r="B2880" s="192"/>
      <c r="C2880" s="11"/>
      <c r="D2880" s="11"/>
      <c r="E2880" s="11"/>
      <c r="F2880" s="11"/>
      <c r="G2880" s="11"/>
      <c r="H2880" s="11"/>
      <c r="I2880" s="11"/>
      <c r="J2880" s="204"/>
      <c r="K2880" s="11"/>
      <c r="M2880" s="11"/>
      <c r="N2880" s="70"/>
      <c r="P2880" s="193" t="e">
        <f t="shared" si="177"/>
        <v>#DIV/0!</v>
      </c>
      <c r="Q2880" s="11"/>
      <c r="R2880" s="11"/>
      <c r="S2880" s="11"/>
      <c r="T2880" s="171" t="e">
        <f t="shared" si="178"/>
        <v>#DIV/0!</v>
      </c>
      <c r="U2880" s="11"/>
      <c r="V2880" s="11"/>
      <c r="W2880" s="11"/>
      <c r="Y2880" s="171"/>
      <c r="Z2880" s="171"/>
      <c r="AA2880" s="172"/>
      <c r="AB2880" s="171"/>
      <c r="AC2880" s="171"/>
      <c r="AD2880" s="171"/>
      <c r="AE2880" s="4"/>
      <c r="AF2880" s="4"/>
    </row>
    <row r="2881" spans="1:37" ht="13.8" thickBot="1">
      <c r="A2881" s="56"/>
      <c r="B2881" s="192"/>
      <c r="C2881" s="11"/>
      <c r="D2881" s="11"/>
      <c r="E2881" s="11"/>
      <c r="F2881" s="11"/>
      <c r="G2881" s="11"/>
      <c r="H2881" s="11"/>
      <c r="I2881" s="11"/>
      <c r="J2881" s="204"/>
      <c r="K2881" s="11"/>
      <c r="M2881" s="11"/>
      <c r="N2881" s="70"/>
      <c r="P2881" s="193" t="e">
        <f t="shared" si="177"/>
        <v>#DIV/0!</v>
      </c>
      <c r="Q2881" s="11"/>
      <c r="R2881" s="11"/>
      <c r="S2881" s="11"/>
      <c r="T2881" s="171" t="e">
        <f t="shared" si="178"/>
        <v>#DIV/0!</v>
      </c>
      <c r="U2881" s="11"/>
      <c r="V2881" s="11"/>
      <c r="W2881" s="11"/>
      <c r="Y2881" s="171"/>
      <c r="Z2881" s="171"/>
      <c r="AA2881" s="172"/>
      <c r="AB2881" s="171"/>
      <c r="AC2881" s="171"/>
      <c r="AD2881" s="171"/>
      <c r="AE2881" s="4"/>
      <c r="AF2881" s="4"/>
    </row>
    <row r="2882" spans="1:37" ht="13.8" thickBot="1">
      <c r="A2882" s="56"/>
      <c r="B2882" s="94"/>
      <c r="C2882" s="101"/>
      <c r="D2882" s="101"/>
      <c r="E2882" s="101"/>
      <c r="F2882" s="198">
        <f>SUM(F2341:F2874)</f>
        <v>353657264</v>
      </c>
      <c r="G2882" s="96"/>
      <c r="H2882" s="198">
        <v>1163420</v>
      </c>
      <c r="I2882" s="96"/>
      <c r="J2882" s="198">
        <f>SUM(J2341:J2874)</f>
        <v>33333264.510000005</v>
      </c>
      <c r="K2882" s="97"/>
      <c r="M2882" s="198">
        <f>SUM(M2341:M2874)</f>
        <v>65071</v>
      </c>
      <c r="N2882" s="97"/>
      <c r="P2882" s="194">
        <f t="shared" ref="P2882" si="224">J2882/M2882</f>
        <v>512.25990856141766</v>
      </c>
      <c r="Q2882" s="100" t="s">
        <v>573</v>
      </c>
      <c r="R2882" s="100" t="s">
        <v>573</v>
      </c>
      <c r="S2882" s="100" t="s">
        <v>573</v>
      </c>
      <c r="T2882" s="175" t="e">
        <f t="shared" ref="T2882" si="225">N2882/Q2882</f>
        <v>#VALUE!</v>
      </c>
      <c r="U2882" s="100" t="s">
        <v>573</v>
      </c>
      <c r="V2882" s="100" t="s">
        <v>573</v>
      </c>
      <c r="W2882" s="102" t="s">
        <v>573</v>
      </c>
      <c r="Y2882" s="174">
        <f>SUM(Y2341:Y2874)</f>
        <v>33333264.510000005</v>
      </c>
      <c r="Z2882" s="285">
        <v>62018418</v>
      </c>
      <c r="AB2882" s="378">
        <v>33311577</v>
      </c>
      <c r="AC2882" s="175">
        <f>SUM(AC2341:AC2874)</f>
        <v>39258275.770000041</v>
      </c>
      <c r="AD2882" s="97"/>
      <c r="AE2882" s="4"/>
      <c r="AF2882" s="4"/>
    </row>
    <row r="2883" spans="1:37" s="4" customFormat="1">
      <c r="A2883" s="56"/>
      <c r="J2883" s="199"/>
      <c r="M2883" s="51"/>
      <c r="P2883" s="51"/>
      <c r="Y2883" s="51"/>
      <c r="AB2883" s="59"/>
      <c r="AC2883" s="5"/>
      <c r="AD2883" s="5"/>
      <c r="AH2883" s="74"/>
      <c r="AI2883" s="74"/>
      <c r="AJ2883" s="74"/>
      <c r="AK2883" s="74"/>
    </row>
    <row r="2884" spans="1:37" ht="66">
      <c r="A2884" s="56" t="s">
        <v>575</v>
      </c>
      <c r="B2884" s="57" t="s">
        <v>577</v>
      </c>
      <c r="C2884" s="57" t="s">
        <v>33</v>
      </c>
      <c r="D2884" s="57" t="s">
        <v>34</v>
      </c>
      <c r="E2884" s="57" t="s">
        <v>35</v>
      </c>
      <c r="F2884" s="58" t="s">
        <v>36</v>
      </c>
      <c r="G2884" s="58" t="s">
        <v>36</v>
      </c>
      <c r="H2884" s="58" t="s">
        <v>37</v>
      </c>
      <c r="I2884" s="58" t="s">
        <v>37</v>
      </c>
      <c r="J2884" s="207" t="s">
        <v>38</v>
      </c>
      <c r="K2884" s="58" t="s">
        <v>39</v>
      </c>
      <c r="L2884" s="91"/>
      <c r="M2884" s="58" t="s">
        <v>40</v>
      </c>
      <c r="N2884" s="72" t="s">
        <v>40</v>
      </c>
      <c r="O2884" s="73"/>
      <c r="P2884" s="58" t="s">
        <v>41</v>
      </c>
      <c r="Q2884" s="58" t="s">
        <v>41</v>
      </c>
      <c r="R2884" s="58" t="s">
        <v>42</v>
      </c>
      <c r="S2884" s="58" t="s">
        <v>42</v>
      </c>
      <c r="T2884" s="58" t="s">
        <v>43</v>
      </c>
      <c r="U2884" s="58" t="s">
        <v>43</v>
      </c>
      <c r="V2884" s="58" t="s">
        <v>44</v>
      </c>
      <c r="W2884" s="58" t="s">
        <v>44</v>
      </c>
      <c r="X2884" s="73"/>
      <c r="Y2884" s="58" t="s">
        <v>45</v>
      </c>
      <c r="Z2884" s="58" t="s">
        <v>46</v>
      </c>
      <c r="AB2884" s="58" t="s">
        <v>47</v>
      </c>
      <c r="AC2884" s="58" t="s">
        <v>48</v>
      </c>
      <c r="AD2884" s="58" t="s">
        <v>49</v>
      </c>
      <c r="AE2884" s="4"/>
      <c r="AF2884" s="4"/>
    </row>
    <row r="2885" spans="1:37">
      <c r="A2885" s="56"/>
      <c r="B2885" s="192"/>
      <c r="C2885" s="11" t="s">
        <v>50</v>
      </c>
      <c r="D2885" s="11"/>
      <c r="E2885" s="11" t="s">
        <v>50</v>
      </c>
      <c r="F2885" s="11"/>
      <c r="G2885" s="11"/>
      <c r="H2885" s="11"/>
      <c r="I2885" s="11"/>
      <c r="J2885" s="204"/>
      <c r="K2885" s="11"/>
      <c r="M2885" s="11"/>
      <c r="N2885" s="70"/>
      <c r="P2885" s="193"/>
      <c r="Q2885" s="11"/>
      <c r="R2885" s="11"/>
      <c r="S2885" s="11"/>
      <c r="T2885" s="171" t="e">
        <f t="shared" ref="T2885:T3411" si="226">F2885/M2885</f>
        <v>#DIV/0!</v>
      </c>
      <c r="U2885" s="11"/>
      <c r="V2885" s="11"/>
      <c r="W2885" s="11"/>
      <c r="Y2885" s="171"/>
      <c r="Z2885" s="171"/>
      <c r="AA2885" s="172"/>
      <c r="AB2885" s="171"/>
      <c r="AC2885" s="171"/>
      <c r="AD2885" s="171"/>
      <c r="AE2885" s="4"/>
      <c r="AF2885" s="4"/>
    </row>
    <row r="2886" spans="1:37">
      <c r="A2886" s="56"/>
      <c r="B2886" s="192"/>
      <c r="C2886" s="11" t="s">
        <v>51</v>
      </c>
      <c r="D2886" s="11"/>
      <c r="E2886" s="11" t="s">
        <v>52</v>
      </c>
      <c r="F2886" s="11">
        <v>2015069</v>
      </c>
      <c r="G2886" s="11"/>
      <c r="H2886" s="11">
        <f t="shared" ref="H2886:H2949" si="227">ROUND($H$3412*F2886/$F$3412,0)</f>
        <v>6179</v>
      </c>
      <c r="I2886" s="11"/>
      <c r="J2886" s="204">
        <v>206445.12000000014</v>
      </c>
      <c r="K2886" s="11"/>
      <c r="M2886" s="11">
        <v>626</v>
      </c>
      <c r="N2886" s="70"/>
      <c r="P2886" s="193">
        <f t="shared" ref="P2886:P2949" si="228">J2886/M2886</f>
        <v>329.78453674121431</v>
      </c>
      <c r="Q2886" s="11"/>
      <c r="R2886" s="11"/>
      <c r="S2886" s="11"/>
      <c r="T2886" s="171">
        <f t="shared" si="226"/>
        <v>3218.9600638977636</v>
      </c>
      <c r="U2886" s="11"/>
      <c r="V2886" s="11"/>
      <c r="W2886" s="11"/>
      <c r="Y2886" s="171">
        <v>206445.12000000014</v>
      </c>
      <c r="Z2886" s="171">
        <f t="shared" ref="Z2886:Z2949" si="229">ROUND($Z$3412*Y2886/$Y$3412,2)</f>
        <v>357981.03</v>
      </c>
      <c r="AA2886" s="172"/>
      <c r="AB2886" s="171">
        <f t="shared" ref="AB2886:AB2949" si="230">ROUND($AB$3412*Y2886/$Y$3412,2)</f>
        <v>180329.28</v>
      </c>
      <c r="AC2886" s="171">
        <v>231022.17</v>
      </c>
      <c r="AD2886" s="171"/>
      <c r="AE2886" s="4"/>
      <c r="AF2886" s="4"/>
    </row>
    <row r="2887" spans="1:37">
      <c r="A2887" s="56"/>
      <c r="B2887" s="192"/>
      <c r="C2887" s="11" t="s">
        <v>51</v>
      </c>
      <c r="D2887" s="11"/>
      <c r="E2887" s="11" t="s">
        <v>54</v>
      </c>
      <c r="F2887" s="11">
        <v>547783</v>
      </c>
      <c r="G2887" s="11"/>
      <c r="H2887" s="11">
        <f t="shared" si="227"/>
        <v>1680</v>
      </c>
      <c r="I2887" s="11"/>
      <c r="J2887" s="204">
        <v>30465.810000000005</v>
      </c>
      <c r="K2887" s="11"/>
      <c r="M2887" s="11">
        <v>37</v>
      </c>
      <c r="N2887" s="70"/>
      <c r="P2887" s="193">
        <f t="shared" si="228"/>
        <v>823.40027027027043</v>
      </c>
      <c r="Q2887" s="11"/>
      <c r="R2887" s="11"/>
      <c r="S2887" s="11"/>
      <c r="T2887" s="171">
        <f t="shared" ref="T2887:T2950" si="231">F2887/M2887</f>
        <v>14804.945945945947</v>
      </c>
      <c r="U2887" s="11"/>
      <c r="V2887" s="11"/>
      <c r="W2887" s="11"/>
      <c r="Y2887" s="171">
        <v>30465.810000000005</v>
      </c>
      <c r="Z2887" s="171">
        <f t="shared" si="229"/>
        <v>52828.480000000003</v>
      </c>
      <c r="AA2887" s="172"/>
      <c r="AB2887" s="171">
        <f t="shared" si="230"/>
        <v>26611.81</v>
      </c>
      <c r="AC2887" s="171">
        <v>34092.730000000003</v>
      </c>
      <c r="AD2887" s="171"/>
      <c r="AE2887" s="4"/>
      <c r="AF2887" s="4"/>
    </row>
    <row r="2888" spans="1:37">
      <c r="A2888" s="56"/>
      <c r="B2888" s="192"/>
      <c r="C2888" s="11" t="s">
        <v>55</v>
      </c>
      <c r="D2888" s="11"/>
      <c r="E2888" s="11" t="s">
        <v>52</v>
      </c>
      <c r="F2888" s="11">
        <v>1411523</v>
      </c>
      <c r="G2888" s="11"/>
      <c r="H2888" s="11">
        <f t="shared" si="227"/>
        <v>4328</v>
      </c>
      <c r="I2888" s="11"/>
      <c r="J2888" s="204">
        <v>122203.3100000001</v>
      </c>
      <c r="K2888" s="11"/>
      <c r="M2888" s="11">
        <v>337</v>
      </c>
      <c r="N2888" s="70"/>
      <c r="P2888" s="193">
        <f t="shared" si="228"/>
        <v>362.62109792284895</v>
      </c>
      <c r="Q2888" s="11"/>
      <c r="R2888" s="11"/>
      <c r="S2888" s="11"/>
      <c r="T2888" s="171">
        <f t="shared" si="231"/>
        <v>4188.495548961424</v>
      </c>
      <c r="U2888" s="11"/>
      <c r="V2888" s="11"/>
      <c r="W2888" s="11"/>
      <c r="Y2888" s="171">
        <v>122203.3100000001</v>
      </c>
      <c r="Z2888" s="171">
        <f t="shared" si="229"/>
        <v>211903.61</v>
      </c>
      <c r="AA2888" s="172"/>
      <c r="AB2888" s="171">
        <f t="shared" si="230"/>
        <v>106744.27</v>
      </c>
      <c r="AC2888" s="171">
        <v>136751.47</v>
      </c>
      <c r="AD2888" s="171"/>
      <c r="AE2888" s="4"/>
      <c r="AF2888" s="4"/>
    </row>
    <row r="2889" spans="1:37">
      <c r="A2889" s="56"/>
      <c r="B2889" s="192"/>
      <c r="C2889" s="11" t="s">
        <v>55</v>
      </c>
      <c r="D2889" s="11"/>
      <c r="E2889" s="11" t="s">
        <v>136</v>
      </c>
      <c r="F2889" s="11"/>
      <c r="G2889" s="11"/>
      <c r="H2889" s="11">
        <f t="shared" si="227"/>
        <v>0</v>
      </c>
      <c r="I2889" s="11"/>
      <c r="J2889" s="204">
        <v>9.66</v>
      </c>
      <c r="K2889" s="11"/>
      <c r="M2889" s="11">
        <v>1</v>
      </c>
      <c r="N2889" s="70"/>
      <c r="P2889" s="193">
        <f t="shared" si="228"/>
        <v>9.66</v>
      </c>
      <c r="Q2889" s="11"/>
      <c r="R2889" s="11"/>
      <c r="S2889" s="11"/>
      <c r="T2889" s="171">
        <f t="shared" si="231"/>
        <v>0</v>
      </c>
      <c r="U2889" s="11"/>
      <c r="V2889" s="11"/>
      <c r="W2889" s="11"/>
      <c r="Y2889" s="171">
        <v>9.66</v>
      </c>
      <c r="Z2889" s="171">
        <f t="shared" si="229"/>
        <v>16.75</v>
      </c>
      <c r="AA2889" s="172"/>
      <c r="AB2889" s="171">
        <f t="shared" si="230"/>
        <v>8.44</v>
      </c>
      <c r="AC2889" s="171">
        <v>10.81</v>
      </c>
      <c r="AD2889" s="171"/>
      <c r="AE2889" s="4"/>
      <c r="AF2889" s="4"/>
    </row>
    <row r="2890" spans="1:37">
      <c r="A2890" s="56"/>
      <c r="B2890" s="192"/>
      <c r="C2890" s="11" t="s">
        <v>55</v>
      </c>
      <c r="D2890" s="11"/>
      <c r="E2890" s="11" t="s">
        <v>54</v>
      </c>
      <c r="F2890" s="11">
        <v>2054</v>
      </c>
      <c r="G2890" s="11"/>
      <c r="H2890" s="11">
        <f t="shared" si="227"/>
        <v>6</v>
      </c>
      <c r="I2890" s="11"/>
      <c r="J2890" s="204">
        <v>444.58000000000004</v>
      </c>
      <c r="K2890" s="11"/>
      <c r="M2890" s="11">
        <v>3</v>
      </c>
      <c r="N2890" s="70"/>
      <c r="P2890" s="193">
        <f t="shared" si="228"/>
        <v>148.19333333333336</v>
      </c>
      <c r="Q2890" s="11"/>
      <c r="R2890" s="11"/>
      <c r="S2890" s="11"/>
      <c r="T2890" s="171">
        <f t="shared" si="231"/>
        <v>684.66666666666663</v>
      </c>
      <c r="U2890" s="11"/>
      <c r="V2890" s="11"/>
      <c r="W2890" s="11"/>
      <c r="Y2890" s="171">
        <v>444.58000000000004</v>
      </c>
      <c r="Z2890" s="171">
        <f t="shared" si="229"/>
        <v>770.91</v>
      </c>
      <c r="AA2890" s="172"/>
      <c r="AB2890" s="171">
        <f t="shared" si="230"/>
        <v>388.34</v>
      </c>
      <c r="AC2890" s="171">
        <v>497.51</v>
      </c>
      <c r="AD2890" s="171"/>
      <c r="AE2890" s="4"/>
      <c r="AF2890" s="4"/>
    </row>
    <row r="2891" spans="1:37">
      <c r="A2891" s="56"/>
      <c r="B2891" s="192"/>
      <c r="C2891" s="11" t="s">
        <v>55</v>
      </c>
      <c r="D2891" s="11"/>
      <c r="E2891" s="11" t="s">
        <v>72</v>
      </c>
      <c r="F2891" s="11">
        <v>2080</v>
      </c>
      <c r="G2891" s="11"/>
      <c r="H2891" s="11">
        <f t="shared" si="227"/>
        <v>6</v>
      </c>
      <c r="I2891" s="11"/>
      <c r="J2891" s="204">
        <v>311.14999999999998</v>
      </c>
      <c r="K2891" s="11"/>
      <c r="M2891" s="11">
        <v>1</v>
      </c>
      <c r="N2891" s="70"/>
      <c r="P2891" s="193">
        <f t="shared" si="228"/>
        <v>311.14999999999998</v>
      </c>
      <c r="Q2891" s="11"/>
      <c r="R2891" s="11"/>
      <c r="S2891" s="11"/>
      <c r="T2891" s="171">
        <f t="shared" si="231"/>
        <v>2080</v>
      </c>
      <c r="U2891" s="11"/>
      <c r="V2891" s="11"/>
      <c r="W2891" s="11"/>
      <c r="Y2891" s="171">
        <v>311.14999999999998</v>
      </c>
      <c r="Z2891" s="171">
        <f t="shared" si="229"/>
        <v>539.54</v>
      </c>
      <c r="AA2891" s="172"/>
      <c r="AB2891" s="171">
        <f t="shared" si="230"/>
        <v>271.79000000000002</v>
      </c>
      <c r="AC2891" s="171">
        <v>348.19</v>
      </c>
      <c r="AD2891" s="171"/>
      <c r="AE2891" s="4"/>
      <c r="AF2891" s="4"/>
    </row>
    <row r="2892" spans="1:37">
      <c r="A2892" s="56"/>
      <c r="B2892" s="192"/>
      <c r="C2892" s="11" t="s">
        <v>56</v>
      </c>
      <c r="D2892" s="11"/>
      <c r="E2892" s="11" t="s">
        <v>57</v>
      </c>
      <c r="F2892" s="11">
        <v>159991</v>
      </c>
      <c r="G2892" s="11"/>
      <c r="H2892" s="11">
        <f t="shared" si="227"/>
        <v>491</v>
      </c>
      <c r="I2892" s="11"/>
      <c r="J2892" s="204">
        <v>20201.309999999998</v>
      </c>
      <c r="K2892" s="11"/>
      <c r="M2892" s="11">
        <v>71</v>
      </c>
      <c r="N2892" s="70"/>
      <c r="P2892" s="193">
        <f t="shared" si="228"/>
        <v>284.52549295774645</v>
      </c>
      <c r="Q2892" s="11"/>
      <c r="R2892" s="11"/>
      <c r="S2892" s="11"/>
      <c r="T2892" s="171">
        <f t="shared" si="231"/>
        <v>2253.394366197183</v>
      </c>
      <c r="U2892" s="11"/>
      <c r="V2892" s="11"/>
      <c r="W2892" s="11"/>
      <c r="Y2892" s="171">
        <v>20201.309999999998</v>
      </c>
      <c r="Z2892" s="171">
        <f t="shared" si="229"/>
        <v>35029.58</v>
      </c>
      <c r="AA2892" s="172"/>
      <c r="AB2892" s="171">
        <f t="shared" si="230"/>
        <v>17645.79</v>
      </c>
      <c r="AC2892" s="171">
        <v>22606.25</v>
      </c>
      <c r="AD2892" s="171"/>
      <c r="AE2892" s="4"/>
      <c r="AF2892" s="4"/>
    </row>
    <row r="2893" spans="1:37">
      <c r="A2893" s="56"/>
      <c r="B2893" s="192"/>
      <c r="C2893" s="11" t="s">
        <v>58</v>
      </c>
      <c r="D2893" s="11"/>
      <c r="E2893" s="11" t="s">
        <v>59</v>
      </c>
      <c r="F2893" s="11">
        <v>4659</v>
      </c>
      <c r="G2893" s="11"/>
      <c r="H2893" s="11">
        <f t="shared" si="227"/>
        <v>14</v>
      </c>
      <c r="I2893" s="11"/>
      <c r="J2893" s="204">
        <v>789.25</v>
      </c>
      <c r="K2893" s="11"/>
      <c r="M2893" s="11">
        <v>6</v>
      </c>
      <c r="N2893" s="70"/>
      <c r="P2893" s="193">
        <f t="shared" si="228"/>
        <v>131.54166666666666</v>
      </c>
      <c r="Q2893" s="11"/>
      <c r="R2893" s="11"/>
      <c r="S2893" s="11"/>
      <c r="T2893" s="171">
        <f t="shared" si="231"/>
        <v>776.5</v>
      </c>
      <c r="U2893" s="11"/>
      <c r="V2893" s="11"/>
      <c r="W2893" s="11"/>
      <c r="Y2893" s="171">
        <v>789.25</v>
      </c>
      <c r="Z2893" s="171">
        <f t="shared" si="229"/>
        <v>1368.58</v>
      </c>
      <c r="AA2893" s="172"/>
      <c r="AB2893" s="171">
        <f t="shared" si="230"/>
        <v>689.41</v>
      </c>
      <c r="AC2893" s="171">
        <v>883.21</v>
      </c>
      <c r="AD2893" s="171"/>
      <c r="AE2893" s="4"/>
      <c r="AF2893" s="4"/>
    </row>
    <row r="2894" spans="1:37">
      <c r="A2894" s="56"/>
      <c r="B2894" s="192"/>
      <c r="C2894" s="11" t="s">
        <v>60</v>
      </c>
      <c r="D2894" s="11"/>
      <c r="E2894" s="11" t="s">
        <v>61</v>
      </c>
      <c r="F2894" s="11">
        <v>252884</v>
      </c>
      <c r="G2894" s="11"/>
      <c r="H2894" s="11">
        <f t="shared" si="227"/>
        <v>775</v>
      </c>
      <c r="I2894" s="11"/>
      <c r="J2894" s="204">
        <v>36531.610000000008</v>
      </c>
      <c r="K2894" s="11"/>
      <c r="M2894" s="11">
        <v>172</v>
      </c>
      <c r="N2894" s="70"/>
      <c r="P2894" s="193">
        <f t="shared" si="228"/>
        <v>212.39308139534887</v>
      </c>
      <c r="Q2894" s="11"/>
      <c r="R2894" s="11"/>
      <c r="S2894" s="11"/>
      <c r="T2894" s="171">
        <f t="shared" si="231"/>
        <v>1470.2558139534883</v>
      </c>
      <c r="U2894" s="11"/>
      <c r="V2894" s="11"/>
      <c r="W2894" s="11"/>
      <c r="Y2894" s="171">
        <v>36531.610000000008</v>
      </c>
      <c r="Z2894" s="171">
        <f t="shared" si="229"/>
        <v>63346.73</v>
      </c>
      <c r="AA2894" s="172"/>
      <c r="AB2894" s="171">
        <f t="shared" si="230"/>
        <v>31910.27</v>
      </c>
      <c r="AC2894" s="171">
        <v>40880.660000000003</v>
      </c>
      <c r="AD2894" s="171"/>
      <c r="AE2894" s="4"/>
      <c r="AF2894" s="4"/>
    </row>
    <row r="2895" spans="1:37">
      <c r="A2895" s="56"/>
      <c r="B2895" s="192"/>
      <c r="C2895" s="11" t="s">
        <v>65</v>
      </c>
      <c r="D2895" s="11"/>
      <c r="E2895" s="11" t="s">
        <v>355</v>
      </c>
      <c r="F2895" s="11">
        <v>810</v>
      </c>
      <c r="G2895" s="11"/>
      <c r="H2895" s="11">
        <f t="shared" si="227"/>
        <v>2</v>
      </c>
      <c r="I2895" s="11"/>
      <c r="J2895" s="204">
        <v>135.88</v>
      </c>
      <c r="K2895" s="11"/>
      <c r="M2895" s="11">
        <v>2</v>
      </c>
      <c r="N2895" s="70"/>
      <c r="P2895" s="193">
        <f t="shared" si="228"/>
        <v>67.94</v>
      </c>
      <c r="Q2895" s="11"/>
      <c r="R2895" s="11"/>
      <c r="S2895" s="11"/>
      <c r="T2895" s="171">
        <f t="shared" si="231"/>
        <v>405</v>
      </c>
      <c r="U2895" s="11"/>
      <c r="V2895" s="11"/>
      <c r="W2895" s="11"/>
      <c r="Y2895" s="171">
        <v>135.88</v>
      </c>
      <c r="Z2895" s="171">
        <f t="shared" si="229"/>
        <v>235.62</v>
      </c>
      <c r="AA2895" s="172"/>
      <c r="AB2895" s="171">
        <f t="shared" si="230"/>
        <v>118.69</v>
      </c>
      <c r="AC2895" s="171">
        <v>152.06</v>
      </c>
      <c r="AD2895" s="171"/>
      <c r="AE2895" s="4"/>
      <c r="AF2895" s="4"/>
    </row>
    <row r="2896" spans="1:37">
      <c r="A2896" s="56"/>
      <c r="B2896" s="192"/>
      <c r="C2896" s="11" t="s">
        <v>67</v>
      </c>
      <c r="D2896" s="11"/>
      <c r="E2896" s="11" t="s">
        <v>68</v>
      </c>
      <c r="F2896" s="11">
        <v>177041</v>
      </c>
      <c r="G2896" s="11"/>
      <c r="H2896" s="11">
        <f t="shared" si="227"/>
        <v>543</v>
      </c>
      <c r="I2896" s="11"/>
      <c r="J2896" s="204">
        <v>21190.079999999998</v>
      </c>
      <c r="K2896" s="11"/>
      <c r="M2896" s="11">
        <v>31</v>
      </c>
      <c r="N2896" s="70"/>
      <c r="P2896" s="193">
        <f t="shared" si="228"/>
        <v>683.55096774193544</v>
      </c>
      <c r="Q2896" s="11"/>
      <c r="R2896" s="11"/>
      <c r="S2896" s="11"/>
      <c r="T2896" s="171">
        <f t="shared" si="231"/>
        <v>5711</v>
      </c>
      <c r="U2896" s="11"/>
      <c r="V2896" s="11"/>
      <c r="W2896" s="11"/>
      <c r="Y2896" s="171">
        <v>21190.079999999998</v>
      </c>
      <c r="Z2896" s="171">
        <f t="shared" si="229"/>
        <v>36744.129999999997</v>
      </c>
      <c r="AA2896" s="172"/>
      <c r="AB2896" s="171">
        <f t="shared" si="230"/>
        <v>18509.48</v>
      </c>
      <c r="AC2896" s="171">
        <v>23712.73</v>
      </c>
      <c r="AD2896" s="171"/>
      <c r="AE2896" s="4"/>
      <c r="AF2896" s="4"/>
    </row>
    <row r="2897" spans="1:32">
      <c r="A2897" s="56"/>
      <c r="B2897" s="192"/>
      <c r="C2897" s="11" t="s">
        <v>69</v>
      </c>
      <c r="D2897" s="11"/>
      <c r="E2897" s="11" t="s">
        <v>70</v>
      </c>
      <c r="F2897" s="11">
        <v>1170640</v>
      </c>
      <c r="G2897" s="11"/>
      <c r="H2897" s="11">
        <f t="shared" si="227"/>
        <v>3589</v>
      </c>
      <c r="I2897" s="11"/>
      <c r="J2897" s="204">
        <v>138322.60999999993</v>
      </c>
      <c r="K2897" s="11"/>
      <c r="M2897" s="11">
        <v>398</v>
      </c>
      <c r="N2897" s="70"/>
      <c r="P2897" s="193">
        <f t="shared" si="228"/>
        <v>347.54424623115563</v>
      </c>
      <c r="Q2897" s="11"/>
      <c r="R2897" s="11"/>
      <c r="S2897" s="11"/>
      <c r="T2897" s="171">
        <f t="shared" si="231"/>
        <v>2941.3065326633164</v>
      </c>
      <c r="U2897" s="11"/>
      <c r="V2897" s="11"/>
      <c r="W2897" s="11"/>
      <c r="Y2897" s="171">
        <v>138322.60999999993</v>
      </c>
      <c r="Z2897" s="171">
        <f t="shared" si="229"/>
        <v>239854.89</v>
      </c>
      <c r="AA2897" s="172"/>
      <c r="AB2897" s="171">
        <f t="shared" si="230"/>
        <v>120824.44</v>
      </c>
      <c r="AC2897" s="171">
        <v>154789.76000000001</v>
      </c>
      <c r="AD2897" s="171"/>
      <c r="AE2897" s="4"/>
      <c r="AF2897" s="4"/>
    </row>
    <row r="2898" spans="1:32">
      <c r="A2898" s="56"/>
      <c r="B2898" s="192"/>
      <c r="C2898" s="11" t="s">
        <v>71</v>
      </c>
      <c r="D2898" s="11"/>
      <c r="E2898" s="11" t="s">
        <v>72</v>
      </c>
      <c r="F2898" s="11">
        <v>71871123</v>
      </c>
      <c r="G2898" s="11"/>
      <c r="H2898" s="11">
        <f t="shared" si="227"/>
        <v>220369</v>
      </c>
      <c r="I2898" s="11"/>
      <c r="J2898" s="204">
        <v>3897058.5499999877</v>
      </c>
      <c r="K2898" s="11"/>
      <c r="M2898" s="11">
        <v>2876</v>
      </c>
      <c r="N2898" s="70"/>
      <c r="P2898" s="193">
        <f t="shared" si="228"/>
        <v>1355.0273122392168</v>
      </c>
      <c r="Q2898" s="11"/>
      <c r="R2898" s="11"/>
      <c r="S2898" s="11"/>
      <c r="T2898" s="171">
        <f t="shared" si="231"/>
        <v>24989.959318497913</v>
      </c>
      <c r="U2898" s="11"/>
      <c r="V2898" s="11"/>
      <c r="W2898" s="11"/>
      <c r="Y2898" s="171">
        <v>3897058.5499999877</v>
      </c>
      <c r="Z2898" s="171">
        <f t="shared" si="229"/>
        <v>6757597.5599999996</v>
      </c>
      <c r="AA2898" s="172"/>
      <c r="AB2898" s="171">
        <f t="shared" si="230"/>
        <v>3404070.5</v>
      </c>
      <c r="AC2898" s="171">
        <v>4360998.9000000004</v>
      </c>
      <c r="AD2898" s="171"/>
      <c r="AE2898" s="4"/>
      <c r="AF2898" s="4"/>
    </row>
    <row r="2899" spans="1:32">
      <c r="A2899" s="56"/>
      <c r="B2899" s="192"/>
      <c r="C2899" s="11" t="s">
        <v>71</v>
      </c>
      <c r="D2899" s="11"/>
      <c r="E2899" s="11" t="s">
        <v>73</v>
      </c>
      <c r="F2899" s="11">
        <v>80379</v>
      </c>
      <c r="G2899" s="11"/>
      <c r="H2899" s="11">
        <f t="shared" si="227"/>
        <v>246</v>
      </c>
      <c r="I2899" s="11"/>
      <c r="J2899" s="204">
        <v>11981.48</v>
      </c>
      <c r="K2899" s="11"/>
      <c r="M2899" s="11">
        <v>2</v>
      </c>
      <c r="N2899" s="70"/>
      <c r="P2899" s="193">
        <f t="shared" si="228"/>
        <v>5990.74</v>
      </c>
      <c r="Q2899" s="11"/>
      <c r="R2899" s="11"/>
      <c r="S2899" s="11"/>
      <c r="T2899" s="171">
        <f t="shared" si="231"/>
        <v>40189.5</v>
      </c>
      <c r="U2899" s="11"/>
      <c r="V2899" s="11"/>
      <c r="W2899" s="11"/>
      <c r="Y2899" s="171">
        <v>11981.48</v>
      </c>
      <c r="Z2899" s="171">
        <f t="shared" si="229"/>
        <v>20776.189999999999</v>
      </c>
      <c r="AA2899" s="172"/>
      <c r="AB2899" s="171">
        <f t="shared" si="230"/>
        <v>10465.790000000001</v>
      </c>
      <c r="AC2899" s="171">
        <v>13407.86</v>
      </c>
      <c r="AD2899" s="171"/>
      <c r="AE2899" s="4"/>
      <c r="AF2899" s="4"/>
    </row>
    <row r="2900" spans="1:32">
      <c r="A2900" s="56"/>
      <c r="B2900" s="192"/>
      <c r="C2900" s="11" t="s">
        <v>71</v>
      </c>
      <c r="D2900" s="11"/>
      <c r="E2900" s="11" t="s">
        <v>578</v>
      </c>
      <c r="F2900" s="11">
        <v>325</v>
      </c>
      <c r="G2900" s="11"/>
      <c r="H2900" s="11">
        <f t="shared" si="227"/>
        <v>1</v>
      </c>
      <c r="I2900" s="11"/>
      <c r="J2900" s="204">
        <v>60.51</v>
      </c>
      <c r="K2900" s="11"/>
      <c r="M2900" s="11">
        <v>1</v>
      </c>
      <c r="N2900" s="70"/>
      <c r="P2900" s="193">
        <f t="shared" si="228"/>
        <v>60.51</v>
      </c>
      <c r="Q2900" s="11"/>
      <c r="R2900" s="11"/>
      <c r="S2900" s="11"/>
      <c r="T2900" s="171">
        <f t="shared" si="231"/>
        <v>325</v>
      </c>
      <c r="U2900" s="11"/>
      <c r="V2900" s="11"/>
      <c r="W2900" s="11"/>
      <c r="Y2900" s="171">
        <v>60.51</v>
      </c>
      <c r="Z2900" s="171">
        <f t="shared" si="229"/>
        <v>104.93</v>
      </c>
      <c r="AA2900" s="172"/>
      <c r="AB2900" s="171">
        <f t="shared" si="230"/>
        <v>52.86</v>
      </c>
      <c r="AC2900" s="171">
        <v>67.709999999999994</v>
      </c>
      <c r="AD2900" s="171"/>
      <c r="AE2900" s="4"/>
      <c r="AF2900" s="4"/>
    </row>
    <row r="2901" spans="1:32">
      <c r="A2901" s="56"/>
      <c r="B2901" s="192"/>
      <c r="C2901" s="11" t="s">
        <v>74</v>
      </c>
      <c r="D2901" s="11"/>
      <c r="E2901" s="11" t="s">
        <v>322</v>
      </c>
      <c r="F2901" s="11">
        <v>71827</v>
      </c>
      <c r="G2901" s="11"/>
      <c r="H2901" s="11">
        <f t="shared" si="227"/>
        <v>220</v>
      </c>
      <c r="I2901" s="11"/>
      <c r="J2901" s="204">
        <v>27589.109999999997</v>
      </c>
      <c r="K2901" s="11"/>
      <c r="M2901" s="11">
        <v>19</v>
      </c>
      <c r="N2901" s="70"/>
      <c r="P2901" s="193">
        <f t="shared" si="228"/>
        <v>1452.0584210526315</v>
      </c>
      <c r="Q2901" s="11"/>
      <c r="R2901" s="11"/>
      <c r="S2901" s="11"/>
      <c r="T2901" s="171">
        <f t="shared" si="231"/>
        <v>3780.3684210526317</v>
      </c>
      <c r="U2901" s="11"/>
      <c r="V2901" s="11"/>
      <c r="W2901" s="11"/>
      <c r="Y2901" s="171">
        <v>27589.109999999997</v>
      </c>
      <c r="Z2901" s="171">
        <f t="shared" si="229"/>
        <v>47840.21</v>
      </c>
      <c r="AA2901" s="172"/>
      <c r="AB2901" s="171">
        <f t="shared" si="230"/>
        <v>24099.02</v>
      </c>
      <c r="AC2901" s="171">
        <v>30873.56</v>
      </c>
      <c r="AD2901" s="171"/>
      <c r="AE2901" s="4"/>
      <c r="AF2901" s="4"/>
    </row>
    <row r="2902" spans="1:32">
      <c r="A2902" s="56"/>
      <c r="B2902" s="192"/>
      <c r="C2902" s="11" t="s">
        <v>76</v>
      </c>
      <c r="D2902" s="11"/>
      <c r="E2902" s="11" t="s">
        <v>77</v>
      </c>
      <c r="F2902" s="11">
        <v>6012</v>
      </c>
      <c r="G2902" s="11"/>
      <c r="H2902" s="11">
        <f t="shared" si="227"/>
        <v>18</v>
      </c>
      <c r="I2902" s="11"/>
      <c r="J2902" s="204">
        <v>572.63</v>
      </c>
      <c r="K2902" s="11"/>
      <c r="M2902" s="11">
        <v>8</v>
      </c>
      <c r="N2902" s="70"/>
      <c r="P2902" s="193">
        <f t="shared" si="228"/>
        <v>71.578749999999999</v>
      </c>
      <c r="Q2902" s="11"/>
      <c r="R2902" s="11"/>
      <c r="S2902" s="11"/>
      <c r="T2902" s="171">
        <f t="shared" si="231"/>
        <v>751.5</v>
      </c>
      <c r="U2902" s="11"/>
      <c r="V2902" s="11"/>
      <c r="W2902" s="11"/>
      <c r="Y2902" s="171">
        <v>572.63</v>
      </c>
      <c r="Z2902" s="171">
        <f t="shared" si="229"/>
        <v>992.95</v>
      </c>
      <c r="AA2902" s="172"/>
      <c r="AB2902" s="171">
        <f t="shared" si="230"/>
        <v>500.19</v>
      </c>
      <c r="AC2902" s="171">
        <v>640.79999999999995</v>
      </c>
      <c r="AD2902" s="171"/>
      <c r="AE2902" s="4"/>
      <c r="AF2902" s="4"/>
    </row>
    <row r="2903" spans="1:32">
      <c r="A2903" s="56"/>
      <c r="B2903" s="192"/>
      <c r="C2903" s="11" t="s">
        <v>78</v>
      </c>
      <c r="D2903" s="11"/>
      <c r="E2903" s="11" t="s">
        <v>79</v>
      </c>
      <c r="F2903" s="11">
        <v>117764</v>
      </c>
      <c r="G2903" s="11"/>
      <c r="H2903" s="11">
        <f t="shared" si="227"/>
        <v>361</v>
      </c>
      <c r="I2903" s="11"/>
      <c r="J2903" s="204">
        <v>7076.01</v>
      </c>
      <c r="K2903" s="11"/>
      <c r="M2903" s="11">
        <v>12</v>
      </c>
      <c r="N2903" s="70"/>
      <c r="P2903" s="193">
        <f t="shared" si="228"/>
        <v>589.66750000000002</v>
      </c>
      <c r="Q2903" s="11"/>
      <c r="R2903" s="11"/>
      <c r="S2903" s="11"/>
      <c r="T2903" s="171">
        <f t="shared" si="231"/>
        <v>9813.6666666666661</v>
      </c>
      <c r="U2903" s="11"/>
      <c r="V2903" s="11"/>
      <c r="W2903" s="11"/>
      <c r="Y2903" s="171">
        <v>7076.01</v>
      </c>
      <c r="Z2903" s="171">
        <f t="shared" si="229"/>
        <v>12269.98</v>
      </c>
      <c r="AA2903" s="172"/>
      <c r="AB2903" s="171">
        <f t="shared" si="230"/>
        <v>6180.88</v>
      </c>
      <c r="AC2903" s="171">
        <v>7918.4</v>
      </c>
      <c r="AD2903" s="171"/>
      <c r="AE2903" s="4"/>
      <c r="AF2903" s="4"/>
    </row>
    <row r="2904" spans="1:32">
      <c r="A2904" s="56"/>
      <c r="B2904" s="192"/>
      <c r="C2904" s="11" t="s">
        <v>80</v>
      </c>
      <c r="D2904" s="11"/>
      <c r="E2904" s="11" t="s">
        <v>81</v>
      </c>
      <c r="F2904" s="11">
        <v>110802</v>
      </c>
      <c r="G2904" s="11"/>
      <c r="H2904" s="11">
        <f t="shared" si="227"/>
        <v>340</v>
      </c>
      <c r="I2904" s="11"/>
      <c r="J2904" s="204">
        <v>11411.699999999999</v>
      </c>
      <c r="K2904" s="11"/>
      <c r="M2904" s="11">
        <v>33</v>
      </c>
      <c r="N2904" s="70"/>
      <c r="P2904" s="193">
        <f t="shared" si="228"/>
        <v>345.80909090909086</v>
      </c>
      <c r="Q2904" s="11"/>
      <c r="R2904" s="11"/>
      <c r="S2904" s="11"/>
      <c r="T2904" s="171">
        <f t="shared" si="231"/>
        <v>3357.6363636363635</v>
      </c>
      <c r="U2904" s="11"/>
      <c r="V2904" s="11"/>
      <c r="W2904" s="11"/>
      <c r="Y2904" s="171">
        <v>11411.699999999999</v>
      </c>
      <c r="Z2904" s="171">
        <f t="shared" si="229"/>
        <v>19788.169999999998</v>
      </c>
      <c r="AA2904" s="172"/>
      <c r="AB2904" s="171">
        <f t="shared" si="230"/>
        <v>9968.09</v>
      </c>
      <c r="AC2904" s="171">
        <v>12770.25</v>
      </c>
      <c r="AD2904" s="171"/>
      <c r="AE2904" s="4"/>
      <c r="AF2904" s="4"/>
    </row>
    <row r="2905" spans="1:32">
      <c r="A2905" s="56"/>
      <c r="B2905" s="192"/>
      <c r="C2905" s="11" t="s">
        <v>80</v>
      </c>
      <c r="D2905" s="11"/>
      <c r="E2905" s="11" t="s">
        <v>82</v>
      </c>
      <c r="F2905" s="11">
        <v>336</v>
      </c>
      <c r="G2905" s="11"/>
      <c r="H2905" s="11">
        <f t="shared" si="227"/>
        <v>1</v>
      </c>
      <c r="I2905" s="11"/>
      <c r="J2905" s="204">
        <v>43.68</v>
      </c>
      <c r="K2905" s="11"/>
      <c r="M2905" s="11">
        <v>1</v>
      </c>
      <c r="N2905" s="70"/>
      <c r="P2905" s="193">
        <f t="shared" si="228"/>
        <v>43.68</v>
      </c>
      <c r="Q2905" s="11"/>
      <c r="R2905" s="11"/>
      <c r="S2905" s="11"/>
      <c r="T2905" s="171">
        <f t="shared" si="231"/>
        <v>336</v>
      </c>
      <c r="U2905" s="11"/>
      <c r="V2905" s="11"/>
      <c r="W2905" s="11"/>
      <c r="Y2905" s="171">
        <v>43.68</v>
      </c>
      <c r="Z2905" s="171">
        <f t="shared" si="229"/>
        <v>75.739999999999995</v>
      </c>
      <c r="AA2905" s="172"/>
      <c r="AB2905" s="171">
        <f t="shared" si="230"/>
        <v>38.15</v>
      </c>
      <c r="AC2905" s="171">
        <v>48.88</v>
      </c>
      <c r="AD2905" s="171"/>
      <c r="AE2905" s="4"/>
      <c r="AF2905" s="4"/>
    </row>
    <row r="2906" spans="1:32">
      <c r="A2906" s="56"/>
      <c r="B2906" s="192"/>
      <c r="C2906" s="11" t="s">
        <v>83</v>
      </c>
      <c r="D2906" s="11"/>
      <c r="E2906" s="11" t="s">
        <v>85</v>
      </c>
      <c r="F2906" s="11">
        <v>1408364</v>
      </c>
      <c r="G2906" s="11"/>
      <c r="H2906" s="11">
        <f t="shared" si="227"/>
        <v>4318</v>
      </c>
      <c r="I2906" s="11"/>
      <c r="J2906" s="204">
        <v>151161.1099999999</v>
      </c>
      <c r="K2906" s="11"/>
      <c r="M2906" s="11">
        <v>475</v>
      </c>
      <c r="N2906" s="70"/>
      <c r="P2906" s="193">
        <f t="shared" si="228"/>
        <v>318.23391578947349</v>
      </c>
      <c r="Q2906" s="11"/>
      <c r="R2906" s="11"/>
      <c r="S2906" s="11"/>
      <c r="T2906" s="171">
        <f t="shared" si="231"/>
        <v>2964.9768421052631</v>
      </c>
      <c r="U2906" s="11"/>
      <c r="V2906" s="11"/>
      <c r="W2906" s="11"/>
      <c r="Y2906" s="171">
        <v>151161.1099999999</v>
      </c>
      <c r="Z2906" s="171">
        <f t="shared" si="229"/>
        <v>262117.17</v>
      </c>
      <c r="AA2906" s="172"/>
      <c r="AB2906" s="171">
        <f t="shared" si="230"/>
        <v>132038.84</v>
      </c>
      <c r="AC2906" s="171">
        <v>169156.67</v>
      </c>
      <c r="AD2906" s="171"/>
      <c r="AE2906" s="4"/>
      <c r="AF2906" s="4"/>
    </row>
    <row r="2907" spans="1:32">
      <c r="A2907" s="56"/>
      <c r="B2907" s="192"/>
      <c r="C2907" s="11" t="s">
        <v>88</v>
      </c>
      <c r="D2907" s="11"/>
      <c r="E2907" s="11" t="s">
        <v>89</v>
      </c>
      <c r="F2907" s="11">
        <v>140916</v>
      </c>
      <c r="G2907" s="11"/>
      <c r="H2907" s="11">
        <f t="shared" si="227"/>
        <v>432</v>
      </c>
      <c r="I2907" s="11"/>
      <c r="J2907" s="204">
        <v>18448.239999999998</v>
      </c>
      <c r="K2907" s="11"/>
      <c r="M2907" s="11">
        <v>42</v>
      </c>
      <c r="N2907" s="70"/>
      <c r="P2907" s="193">
        <f t="shared" si="228"/>
        <v>439.24380952380949</v>
      </c>
      <c r="Q2907" s="11"/>
      <c r="R2907" s="11"/>
      <c r="S2907" s="11"/>
      <c r="T2907" s="171">
        <f t="shared" si="231"/>
        <v>3355.1428571428573</v>
      </c>
      <c r="U2907" s="11"/>
      <c r="V2907" s="11"/>
      <c r="W2907" s="11"/>
      <c r="Y2907" s="171">
        <v>18448.239999999998</v>
      </c>
      <c r="Z2907" s="171">
        <f t="shared" si="229"/>
        <v>31989.71</v>
      </c>
      <c r="AA2907" s="172"/>
      <c r="AB2907" s="171">
        <f t="shared" si="230"/>
        <v>16114.49</v>
      </c>
      <c r="AC2907" s="171">
        <v>20644.48</v>
      </c>
      <c r="AD2907" s="171"/>
      <c r="AE2907" s="4"/>
      <c r="AF2907" s="4"/>
    </row>
    <row r="2908" spans="1:32">
      <c r="A2908" s="56"/>
      <c r="B2908" s="192"/>
      <c r="C2908" s="11" t="s">
        <v>88</v>
      </c>
      <c r="D2908" s="11"/>
      <c r="E2908" s="11" t="s">
        <v>66</v>
      </c>
      <c r="F2908" s="11">
        <v>1268181</v>
      </c>
      <c r="G2908" s="11"/>
      <c r="H2908" s="11">
        <f t="shared" si="227"/>
        <v>3888</v>
      </c>
      <c r="I2908" s="11"/>
      <c r="J2908" s="204">
        <v>133880.31000000008</v>
      </c>
      <c r="K2908" s="11"/>
      <c r="M2908" s="11">
        <v>342</v>
      </c>
      <c r="N2908" s="70"/>
      <c r="P2908" s="193">
        <f t="shared" si="228"/>
        <v>391.46289473684237</v>
      </c>
      <c r="Q2908" s="11"/>
      <c r="R2908" s="11"/>
      <c r="S2908" s="11"/>
      <c r="T2908" s="171">
        <f t="shared" si="231"/>
        <v>3708.1315789473683</v>
      </c>
      <c r="U2908" s="11"/>
      <c r="V2908" s="11"/>
      <c r="W2908" s="11"/>
      <c r="Y2908" s="171">
        <v>133880.31000000008</v>
      </c>
      <c r="Z2908" s="171">
        <f t="shared" si="229"/>
        <v>232151.83</v>
      </c>
      <c r="AA2908" s="172"/>
      <c r="AB2908" s="171">
        <f t="shared" si="230"/>
        <v>116944.1</v>
      </c>
      <c r="AC2908" s="171">
        <v>149818.60999999999</v>
      </c>
      <c r="AD2908" s="171"/>
      <c r="AE2908" s="4"/>
      <c r="AF2908" s="4"/>
    </row>
    <row r="2909" spans="1:32">
      <c r="A2909" s="56"/>
      <c r="B2909" s="192"/>
      <c r="C2909" s="11" t="s">
        <v>90</v>
      </c>
      <c r="D2909" s="11"/>
      <c r="E2909" s="11" t="s">
        <v>91</v>
      </c>
      <c r="F2909" s="11">
        <v>192970</v>
      </c>
      <c r="G2909" s="11"/>
      <c r="H2909" s="11">
        <f t="shared" si="227"/>
        <v>592</v>
      </c>
      <c r="I2909" s="11"/>
      <c r="J2909" s="204">
        <v>26083.49</v>
      </c>
      <c r="K2909" s="11"/>
      <c r="M2909" s="11">
        <v>147</v>
      </c>
      <c r="N2909" s="70"/>
      <c r="P2909" s="193">
        <f t="shared" si="228"/>
        <v>177.43870748299321</v>
      </c>
      <c r="Q2909" s="11"/>
      <c r="R2909" s="11"/>
      <c r="S2909" s="11"/>
      <c r="T2909" s="171">
        <f t="shared" si="231"/>
        <v>1312.7210884353742</v>
      </c>
      <c r="U2909" s="11"/>
      <c r="V2909" s="11"/>
      <c r="W2909" s="11"/>
      <c r="Y2909" s="171">
        <v>26083.49</v>
      </c>
      <c r="Z2909" s="171">
        <f t="shared" si="229"/>
        <v>45229.43</v>
      </c>
      <c r="AA2909" s="172"/>
      <c r="AB2909" s="171">
        <f t="shared" si="230"/>
        <v>22783.86</v>
      </c>
      <c r="AC2909" s="171">
        <v>29188.7</v>
      </c>
      <c r="AD2909" s="171"/>
      <c r="AE2909" s="4"/>
      <c r="AF2909" s="4"/>
    </row>
    <row r="2910" spans="1:32">
      <c r="A2910" s="56"/>
      <c r="B2910" s="192"/>
      <c r="C2910" s="11" t="s">
        <v>90</v>
      </c>
      <c r="D2910" s="11"/>
      <c r="E2910" s="11" t="s">
        <v>92</v>
      </c>
      <c r="F2910" s="11">
        <v>354274</v>
      </c>
      <c r="G2910" s="11"/>
      <c r="H2910" s="11">
        <f t="shared" si="227"/>
        <v>1086</v>
      </c>
      <c r="I2910" s="11"/>
      <c r="J2910" s="204">
        <v>43266.659999999996</v>
      </c>
      <c r="K2910" s="11"/>
      <c r="M2910" s="11">
        <v>139</v>
      </c>
      <c r="N2910" s="70"/>
      <c r="P2910" s="193">
        <f t="shared" si="228"/>
        <v>311.27093525179856</v>
      </c>
      <c r="Q2910" s="11"/>
      <c r="R2910" s="11"/>
      <c r="S2910" s="11"/>
      <c r="T2910" s="171">
        <f t="shared" si="231"/>
        <v>2548.7338129496402</v>
      </c>
      <c r="U2910" s="11"/>
      <c r="V2910" s="11"/>
      <c r="W2910" s="11"/>
      <c r="Y2910" s="171">
        <v>43266.659999999996</v>
      </c>
      <c r="Z2910" s="171">
        <f t="shared" si="229"/>
        <v>75025.48</v>
      </c>
      <c r="AA2910" s="172"/>
      <c r="AB2910" s="171">
        <f t="shared" si="230"/>
        <v>37793.31</v>
      </c>
      <c r="AC2910" s="171">
        <v>48417.51</v>
      </c>
      <c r="AD2910" s="171"/>
      <c r="AE2910" s="4"/>
      <c r="AF2910" s="4"/>
    </row>
    <row r="2911" spans="1:32">
      <c r="A2911" s="56"/>
      <c r="B2911" s="192"/>
      <c r="C2911" s="11" t="s">
        <v>90</v>
      </c>
      <c r="D2911" s="11"/>
      <c r="E2911" s="11" t="s">
        <v>93</v>
      </c>
      <c r="F2911" s="11">
        <v>8662</v>
      </c>
      <c r="G2911" s="11"/>
      <c r="H2911" s="11">
        <f t="shared" si="227"/>
        <v>27</v>
      </c>
      <c r="I2911" s="11"/>
      <c r="J2911" s="204">
        <v>731.64</v>
      </c>
      <c r="K2911" s="11"/>
      <c r="M2911" s="11">
        <v>4</v>
      </c>
      <c r="N2911" s="70"/>
      <c r="P2911" s="193">
        <f t="shared" si="228"/>
        <v>182.91</v>
      </c>
      <c r="Q2911" s="11"/>
      <c r="R2911" s="11"/>
      <c r="S2911" s="11"/>
      <c r="T2911" s="171">
        <f t="shared" si="231"/>
        <v>2165.5</v>
      </c>
      <c r="U2911" s="11"/>
      <c r="V2911" s="11"/>
      <c r="W2911" s="11"/>
      <c r="Y2911" s="171">
        <v>731.64</v>
      </c>
      <c r="Z2911" s="171">
        <f t="shared" si="229"/>
        <v>1268.68</v>
      </c>
      <c r="AA2911" s="172"/>
      <c r="AB2911" s="171">
        <f t="shared" si="230"/>
        <v>639.09</v>
      </c>
      <c r="AC2911" s="171">
        <v>818.74</v>
      </c>
      <c r="AD2911" s="171"/>
      <c r="AE2911" s="4"/>
      <c r="AF2911" s="4"/>
    </row>
    <row r="2912" spans="1:32">
      <c r="A2912" s="56"/>
      <c r="B2912" s="192"/>
      <c r="C2912" s="11" t="s">
        <v>90</v>
      </c>
      <c r="D2912" s="11"/>
      <c r="E2912" s="11" t="s">
        <v>94</v>
      </c>
      <c r="F2912" s="11">
        <v>2765</v>
      </c>
      <c r="G2912" s="11"/>
      <c r="H2912" s="11">
        <f t="shared" si="227"/>
        <v>8</v>
      </c>
      <c r="I2912" s="11"/>
      <c r="J2912" s="204">
        <v>417.36</v>
      </c>
      <c r="K2912" s="11"/>
      <c r="M2912" s="11">
        <v>1</v>
      </c>
      <c r="N2912" s="70"/>
      <c r="P2912" s="193">
        <f t="shared" si="228"/>
        <v>417.36</v>
      </c>
      <c r="Q2912" s="11"/>
      <c r="R2912" s="11"/>
      <c r="S2912" s="11"/>
      <c r="T2912" s="171">
        <f t="shared" si="231"/>
        <v>2765</v>
      </c>
      <c r="U2912" s="11"/>
      <c r="V2912" s="11"/>
      <c r="W2912" s="11"/>
      <c r="Y2912" s="171">
        <v>417.36</v>
      </c>
      <c r="Z2912" s="171">
        <f t="shared" si="229"/>
        <v>723.71</v>
      </c>
      <c r="AA2912" s="172"/>
      <c r="AB2912" s="171">
        <f t="shared" si="230"/>
        <v>364.56</v>
      </c>
      <c r="AC2912" s="171">
        <v>467.05</v>
      </c>
      <c r="AD2912" s="171"/>
      <c r="AE2912" s="4"/>
      <c r="AF2912" s="4"/>
    </row>
    <row r="2913" spans="1:32">
      <c r="A2913" s="56"/>
      <c r="B2913" s="192"/>
      <c r="C2913" s="11" t="s">
        <v>95</v>
      </c>
      <c r="D2913" s="11"/>
      <c r="E2913" s="11" t="s">
        <v>96</v>
      </c>
      <c r="F2913" s="11">
        <v>65882</v>
      </c>
      <c r="G2913" s="11"/>
      <c r="H2913" s="11">
        <f t="shared" si="227"/>
        <v>202</v>
      </c>
      <c r="I2913" s="11"/>
      <c r="J2913" s="204">
        <v>10167.159999999998</v>
      </c>
      <c r="K2913" s="11"/>
      <c r="M2913" s="11">
        <v>69</v>
      </c>
      <c r="N2913" s="70"/>
      <c r="P2913" s="193">
        <f t="shared" si="228"/>
        <v>147.35014492753621</v>
      </c>
      <c r="Q2913" s="11"/>
      <c r="R2913" s="11"/>
      <c r="S2913" s="11"/>
      <c r="T2913" s="171">
        <f t="shared" si="231"/>
        <v>954.8115942028985</v>
      </c>
      <c r="U2913" s="11"/>
      <c r="V2913" s="11"/>
      <c r="W2913" s="11"/>
      <c r="Y2913" s="171">
        <v>10167.159999999998</v>
      </c>
      <c r="Z2913" s="171">
        <f t="shared" si="229"/>
        <v>17630.11</v>
      </c>
      <c r="AA2913" s="172"/>
      <c r="AB2913" s="171">
        <f t="shared" si="230"/>
        <v>8880.99</v>
      </c>
      <c r="AC2913" s="171">
        <v>11377.55</v>
      </c>
      <c r="AD2913" s="171"/>
      <c r="AE2913" s="4"/>
      <c r="AF2913" s="4"/>
    </row>
    <row r="2914" spans="1:32">
      <c r="A2914" s="56"/>
      <c r="B2914" s="192"/>
      <c r="C2914" s="11" t="s">
        <v>99</v>
      </c>
      <c r="D2914" s="11"/>
      <c r="E2914" s="11" t="s">
        <v>68</v>
      </c>
      <c r="F2914" s="11">
        <v>1140</v>
      </c>
      <c r="G2914" s="11"/>
      <c r="H2914" s="11">
        <f t="shared" si="227"/>
        <v>3</v>
      </c>
      <c r="I2914" s="11"/>
      <c r="J2914" s="204">
        <v>144.86000000000001</v>
      </c>
      <c r="K2914" s="11"/>
      <c r="M2914" s="11">
        <v>2</v>
      </c>
      <c r="N2914" s="70"/>
      <c r="P2914" s="193">
        <f t="shared" si="228"/>
        <v>72.430000000000007</v>
      </c>
      <c r="Q2914" s="11"/>
      <c r="R2914" s="11"/>
      <c r="S2914" s="11"/>
      <c r="T2914" s="171">
        <f t="shared" si="231"/>
        <v>570</v>
      </c>
      <c r="U2914" s="11"/>
      <c r="V2914" s="11"/>
      <c r="W2914" s="11"/>
      <c r="Y2914" s="171">
        <v>144.86000000000001</v>
      </c>
      <c r="Z2914" s="171">
        <f t="shared" si="229"/>
        <v>251.19</v>
      </c>
      <c r="AA2914" s="172"/>
      <c r="AB2914" s="171">
        <f t="shared" si="230"/>
        <v>126.53</v>
      </c>
      <c r="AC2914" s="171">
        <v>162.11000000000001</v>
      </c>
      <c r="AD2914" s="171"/>
      <c r="AE2914" s="4"/>
      <c r="AF2914" s="4"/>
    </row>
    <row r="2915" spans="1:32">
      <c r="A2915" s="56"/>
      <c r="B2915" s="192"/>
      <c r="C2915" s="11" t="s">
        <v>579</v>
      </c>
      <c r="D2915" s="11"/>
      <c r="E2915" s="11" t="s">
        <v>68</v>
      </c>
      <c r="F2915" s="11">
        <v>46739</v>
      </c>
      <c r="G2915" s="11"/>
      <c r="H2915" s="11">
        <f t="shared" si="227"/>
        <v>143</v>
      </c>
      <c r="I2915" s="11"/>
      <c r="J2915" s="204">
        <v>3264.86</v>
      </c>
      <c r="K2915" s="11"/>
      <c r="M2915" s="11">
        <v>13</v>
      </c>
      <c r="N2915" s="70"/>
      <c r="P2915" s="193">
        <f t="shared" si="228"/>
        <v>251.14307692307693</v>
      </c>
      <c r="Q2915" s="11"/>
      <c r="R2915" s="11"/>
      <c r="S2915" s="11"/>
      <c r="T2915" s="171">
        <f t="shared" si="231"/>
        <v>3595.3076923076924</v>
      </c>
      <c r="U2915" s="11"/>
      <c r="V2915" s="11"/>
      <c r="W2915" s="11"/>
      <c r="Y2915" s="171">
        <v>3264.86</v>
      </c>
      <c r="Z2915" s="171">
        <f t="shared" si="229"/>
        <v>5661.35</v>
      </c>
      <c r="AA2915" s="172"/>
      <c r="AB2915" s="171">
        <f t="shared" si="230"/>
        <v>2851.85</v>
      </c>
      <c r="AC2915" s="171">
        <v>3653.54</v>
      </c>
      <c r="AD2915" s="171"/>
      <c r="AE2915" s="4"/>
      <c r="AF2915" s="4"/>
    </row>
    <row r="2916" spans="1:32">
      <c r="A2916" s="56"/>
      <c r="B2916" s="192"/>
      <c r="C2916" s="11" t="s">
        <v>100</v>
      </c>
      <c r="D2916" s="11"/>
      <c r="E2916" s="11" t="s">
        <v>94</v>
      </c>
      <c r="F2916" s="11"/>
      <c r="G2916" s="11"/>
      <c r="H2916" s="11">
        <f t="shared" si="227"/>
        <v>0</v>
      </c>
      <c r="I2916" s="11"/>
      <c r="J2916" s="204">
        <v>8.7200000000000006</v>
      </c>
      <c r="K2916" s="11"/>
      <c r="M2916" s="11">
        <v>1</v>
      </c>
      <c r="N2916" s="70"/>
      <c r="P2916" s="193">
        <f t="shared" si="228"/>
        <v>8.7200000000000006</v>
      </c>
      <c r="Q2916" s="11"/>
      <c r="R2916" s="11"/>
      <c r="S2916" s="11"/>
      <c r="T2916" s="171">
        <f t="shared" si="231"/>
        <v>0</v>
      </c>
      <c r="U2916" s="11"/>
      <c r="V2916" s="11"/>
      <c r="W2916" s="11"/>
      <c r="Y2916" s="171">
        <v>8.7200000000000006</v>
      </c>
      <c r="Z2916" s="171">
        <f t="shared" si="229"/>
        <v>15.12</v>
      </c>
      <c r="AA2916" s="172"/>
      <c r="AB2916" s="171">
        <f t="shared" si="230"/>
        <v>7.62</v>
      </c>
      <c r="AC2916" s="171">
        <v>9.76</v>
      </c>
      <c r="AD2916" s="171"/>
      <c r="AE2916" s="4"/>
      <c r="AF2916" s="4"/>
    </row>
    <row r="2917" spans="1:32">
      <c r="A2917" s="56"/>
      <c r="B2917" s="192"/>
      <c r="C2917" s="11" t="s">
        <v>100</v>
      </c>
      <c r="D2917" s="11"/>
      <c r="E2917" s="11" t="s">
        <v>133</v>
      </c>
      <c r="F2917" s="11">
        <v>5</v>
      </c>
      <c r="G2917" s="11"/>
      <c r="H2917" s="11">
        <f t="shared" si="227"/>
        <v>0</v>
      </c>
      <c r="I2917" s="11"/>
      <c r="J2917" s="204">
        <v>9.81</v>
      </c>
      <c r="K2917" s="11"/>
      <c r="M2917" s="11">
        <v>1</v>
      </c>
      <c r="N2917" s="70"/>
      <c r="P2917" s="193">
        <f t="shared" si="228"/>
        <v>9.81</v>
      </c>
      <c r="Q2917" s="11"/>
      <c r="R2917" s="11"/>
      <c r="S2917" s="11"/>
      <c r="T2917" s="171">
        <f t="shared" si="231"/>
        <v>5</v>
      </c>
      <c r="U2917" s="11"/>
      <c r="V2917" s="11"/>
      <c r="W2917" s="11"/>
      <c r="Y2917" s="171">
        <v>9.81</v>
      </c>
      <c r="Z2917" s="171">
        <f t="shared" si="229"/>
        <v>17.010000000000002</v>
      </c>
      <c r="AA2917" s="172"/>
      <c r="AB2917" s="171">
        <f t="shared" si="230"/>
        <v>8.57</v>
      </c>
      <c r="AC2917" s="171">
        <v>10.98</v>
      </c>
      <c r="AD2917" s="171"/>
      <c r="AE2917" s="4"/>
      <c r="AF2917" s="4"/>
    </row>
    <row r="2918" spans="1:32">
      <c r="A2918" s="56"/>
      <c r="B2918" s="192"/>
      <c r="C2918" s="11" t="s">
        <v>101</v>
      </c>
      <c r="D2918" s="11"/>
      <c r="E2918" s="11" t="s">
        <v>93</v>
      </c>
      <c r="F2918" s="11">
        <v>1290922</v>
      </c>
      <c r="G2918" s="11"/>
      <c r="H2918" s="11">
        <f t="shared" si="227"/>
        <v>3958</v>
      </c>
      <c r="I2918" s="11"/>
      <c r="J2918" s="204">
        <v>149812.21999999994</v>
      </c>
      <c r="K2918" s="11"/>
      <c r="M2918" s="11">
        <v>452</v>
      </c>
      <c r="N2918" s="70"/>
      <c r="P2918" s="193">
        <f t="shared" si="228"/>
        <v>331.4429646017698</v>
      </c>
      <c r="Q2918" s="11"/>
      <c r="R2918" s="11"/>
      <c r="S2918" s="11"/>
      <c r="T2918" s="171">
        <f t="shared" si="231"/>
        <v>2856.0221238938052</v>
      </c>
      <c r="U2918" s="11"/>
      <c r="V2918" s="11"/>
      <c r="W2918" s="11"/>
      <c r="Y2918" s="171">
        <v>149812.21999999994</v>
      </c>
      <c r="Z2918" s="171">
        <f t="shared" si="229"/>
        <v>259778.16</v>
      </c>
      <c r="AA2918" s="172"/>
      <c r="AB2918" s="171">
        <f t="shared" si="230"/>
        <v>130860.58</v>
      </c>
      <c r="AC2918" s="171">
        <v>167647.19</v>
      </c>
      <c r="AD2918" s="171"/>
      <c r="AE2918" s="4"/>
      <c r="AF2918" s="4"/>
    </row>
    <row r="2919" spans="1:32">
      <c r="A2919" s="56"/>
      <c r="B2919" s="192"/>
      <c r="C2919" s="11" t="s">
        <v>102</v>
      </c>
      <c r="D2919" s="11"/>
      <c r="E2919" s="11" t="s">
        <v>93</v>
      </c>
      <c r="F2919" s="11">
        <v>4746</v>
      </c>
      <c r="G2919" s="11"/>
      <c r="H2919" s="11">
        <f t="shared" si="227"/>
        <v>15</v>
      </c>
      <c r="I2919" s="11"/>
      <c r="J2919" s="204">
        <v>501.43999999999994</v>
      </c>
      <c r="K2919" s="11"/>
      <c r="M2919" s="11">
        <v>2</v>
      </c>
      <c r="N2919" s="70"/>
      <c r="P2919" s="193">
        <f t="shared" si="228"/>
        <v>250.71999999999997</v>
      </c>
      <c r="Q2919" s="11"/>
      <c r="R2919" s="11"/>
      <c r="S2919" s="11"/>
      <c r="T2919" s="171">
        <f t="shared" si="231"/>
        <v>2373</v>
      </c>
      <c r="U2919" s="11"/>
      <c r="V2919" s="11"/>
      <c r="W2919" s="11"/>
      <c r="Y2919" s="171">
        <v>501.43999999999994</v>
      </c>
      <c r="Z2919" s="171">
        <f t="shared" si="229"/>
        <v>869.51</v>
      </c>
      <c r="AA2919" s="172"/>
      <c r="AB2919" s="171">
        <f t="shared" si="230"/>
        <v>438.01</v>
      </c>
      <c r="AC2919" s="171">
        <v>561.14</v>
      </c>
      <c r="AD2919" s="171"/>
      <c r="AE2919" s="4"/>
      <c r="AF2919" s="4"/>
    </row>
    <row r="2920" spans="1:32">
      <c r="A2920" s="56"/>
      <c r="B2920" s="192"/>
      <c r="C2920" s="11" t="s">
        <v>103</v>
      </c>
      <c r="D2920" s="11"/>
      <c r="E2920" s="11" t="s">
        <v>93</v>
      </c>
      <c r="F2920" s="11">
        <v>34713</v>
      </c>
      <c r="G2920" s="11"/>
      <c r="H2920" s="11">
        <f t="shared" si="227"/>
        <v>106</v>
      </c>
      <c r="I2920" s="11"/>
      <c r="J2920" s="204">
        <v>2732.51</v>
      </c>
      <c r="K2920" s="11"/>
      <c r="M2920" s="11">
        <v>12</v>
      </c>
      <c r="N2920" s="70"/>
      <c r="P2920" s="193">
        <f t="shared" si="228"/>
        <v>227.70916666666668</v>
      </c>
      <c r="Q2920" s="11"/>
      <c r="R2920" s="11"/>
      <c r="S2920" s="11"/>
      <c r="T2920" s="171">
        <f t="shared" si="231"/>
        <v>2892.75</v>
      </c>
      <c r="U2920" s="11"/>
      <c r="V2920" s="11"/>
      <c r="W2920" s="11"/>
      <c r="Y2920" s="171">
        <v>2732.51</v>
      </c>
      <c r="Z2920" s="171">
        <f t="shared" si="229"/>
        <v>4738.24</v>
      </c>
      <c r="AA2920" s="172"/>
      <c r="AB2920" s="171">
        <f t="shared" si="230"/>
        <v>2386.84</v>
      </c>
      <c r="AC2920" s="171">
        <v>3057.81</v>
      </c>
      <c r="AD2920" s="171"/>
      <c r="AE2920" s="4"/>
      <c r="AF2920" s="4"/>
    </row>
    <row r="2921" spans="1:32">
      <c r="A2921" s="56"/>
      <c r="B2921" s="192"/>
      <c r="C2921" s="11" t="s">
        <v>104</v>
      </c>
      <c r="D2921" s="11"/>
      <c r="E2921" s="11" t="s">
        <v>93</v>
      </c>
      <c r="F2921" s="11">
        <v>10362</v>
      </c>
      <c r="G2921" s="11"/>
      <c r="H2921" s="11">
        <f t="shared" si="227"/>
        <v>32</v>
      </c>
      <c r="I2921" s="11"/>
      <c r="J2921" s="204">
        <v>749.45</v>
      </c>
      <c r="K2921" s="11"/>
      <c r="M2921" s="11">
        <v>5</v>
      </c>
      <c r="N2921" s="70"/>
      <c r="P2921" s="193">
        <f t="shared" si="228"/>
        <v>149.89000000000001</v>
      </c>
      <c r="Q2921" s="11"/>
      <c r="R2921" s="11"/>
      <c r="S2921" s="11"/>
      <c r="T2921" s="171">
        <f t="shared" si="231"/>
        <v>2072.4</v>
      </c>
      <c r="U2921" s="11"/>
      <c r="V2921" s="11"/>
      <c r="W2921" s="11"/>
      <c r="Y2921" s="171">
        <v>749.45</v>
      </c>
      <c r="Z2921" s="171">
        <f t="shared" si="229"/>
        <v>1299.57</v>
      </c>
      <c r="AA2921" s="172"/>
      <c r="AB2921" s="171">
        <f t="shared" si="230"/>
        <v>654.64</v>
      </c>
      <c r="AC2921" s="171">
        <v>838.67</v>
      </c>
      <c r="AD2921" s="171"/>
      <c r="AE2921" s="4"/>
      <c r="AF2921" s="4"/>
    </row>
    <row r="2922" spans="1:32">
      <c r="A2922" s="56"/>
      <c r="B2922" s="192"/>
      <c r="C2922" s="11" t="s">
        <v>105</v>
      </c>
      <c r="D2922" s="11"/>
      <c r="E2922" s="11" t="s">
        <v>93</v>
      </c>
      <c r="F2922" s="11">
        <v>40736</v>
      </c>
      <c r="G2922" s="11"/>
      <c r="H2922" s="11">
        <f t="shared" si="227"/>
        <v>125</v>
      </c>
      <c r="I2922" s="11"/>
      <c r="J2922" s="204">
        <v>6518.7000000000007</v>
      </c>
      <c r="K2922" s="11"/>
      <c r="M2922" s="11">
        <v>10</v>
      </c>
      <c r="N2922" s="70"/>
      <c r="P2922" s="193">
        <f t="shared" si="228"/>
        <v>651.87000000000012</v>
      </c>
      <c r="Q2922" s="11"/>
      <c r="R2922" s="11"/>
      <c r="S2922" s="11"/>
      <c r="T2922" s="171">
        <f t="shared" si="231"/>
        <v>4073.6</v>
      </c>
      <c r="U2922" s="11"/>
      <c r="V2922" s="11"/>
      <c r="W2922" s="11"/>
      <c r="Y2922" s="171">
        <v>6518.7000000000007</v>
      </c>
      <c r="Z2922" s="171">
        <f t="shared" si="229"/>
        <v>11303.59</v>
      </c>
      <c r="AA2922" s="172"/>
      <c r="AB2922" s="171">
        <f t="shared" si="230"/>
        <v>5694.07</v>
      </c>
      <c r="AC2922" s="171">
        <v>7294.74</v>
      </c>
      <c r="AD2922" s="171"/>
      <c r="AE2922" s="4"/>
      <c r="AF2922" s="4"/>
    </row>
    <row r="2923" spans="1:32">
      <c r="A2923" s="56"/>
      <c r="B2923" s="192"/>
      <c r="C2923" s="11" t="s">
        <v>106</v>
      </c>
      <c r="D2923" s="11"/>
      <c r="E2923" s="11" t="s">
        <v>94</v>
      </c>
      <c r="F2923" s="11">
        <v>73930</v>
      </c>
      <c r="G2923" s="11"/>
      <c r="H2923" s="11">
        <f t="shared" si="227"/>
        <v>227</v>
      </c>
      <c r="I2923" s="11"/>
      <c r="J2923" s="204">
        <v>8851.3499999999967</v>
      </c>
      <c r="K2923" s="11"/>
      <c r="M2923" s="11">
        <v>62</v>
      </c>
      <c r="N2923" s="70"/>
      <c r="P2923" s="193">
        <f t="shared" si="228"/>
        <v>142.76370967741931</v>
      </c>
      <c r="Q2923" s="11"/>
      <c r="R2923" s="11"/>
      <c r="S2923" s="11"/>
      <c r="T2923" s="171">
        <f t="shared" si="231"/>
        <v>1192.4193548387098</v>
      </c>
      <c r="U2923" s="11"/>
      <c r="V2923" s="11"/>
      <c r="W2923" s="11"/>
      <c r="Y2923" s="171">
        <v>8851.3499999999967</v>
      </c>
      <c r="Z2923" s="171">
        <f t="shared" si="229"/>
        <v>15348.46</v>
      </c>
      <c r="AA2923" s="172"/>
      <c r="AB2923" s="171">
        <f t="shared" si="230"/>
        <v>7731.63</v>
      </c>
      <c r="AC2923" s="171">
        <v>9905.09</v>
      </c>
      <c r="AD2923" s="171"/>
      <c r="AE2923" s="4"/>
      <c r="AF2923" s="4"/>
    </row>
    <row r="2924" spans="1:32">
      <c r="A2924" s="56"/>
      <c r="B2924" s="192"/>
      <c r="C2924" s="11" t="s">
        <v>107</v>
      </c>
      <c r="D2924" s="11"/>
      <c r="E2924" s="11" t="s">
        <v>108</v>
      </c>
      <c r="F2924" s="11">
        <v>324</v>
      </c>
      <c r="G2924" s="11"/>
      <c r="H2924" s="11">
        <f t="shared" si="227"/>
        <v>1</v>
      </c>
      <c r="I2924" s="11"/>
      <c r="J2924" s="204">
        <v>73.41</v>
      </c>
      <c r="K2924" s="11"/>
      <c r="M2924" s="11">
        <v>1</v>
      </c>
      <c r="N2924" s="70"/>
      <c r="P2924" s="193">
        <f t="shared" si="228"/>
        <v>73.41</v>
      </c>
      <c r="Q2924" s="11"/>
      <c r="R2924" s="11"/>
      <c r="S2924" s="11"/>
      <c r="T2924" s="171">
        <f t="shared" si="231"/>
        <v>324</v>
      </c>
      <c r="U2924" s="11"/>
      <c r="V2924" s="11"/>
      <c r="W2924" s="11"/>
      <c r="Y2924" s="171">
        <v>73.41</v>
      </c>
      <c r="Z2924" s="171">
        <f t="shared" si="229"/>
        <v>127.29</v>
      </c>
      <c r="AA2924" s="172"/>
      <c r="AB2924" s="171">
        <f t="shared" si="230"/>
        <v>64.12</v>
      </c>
      <c r="AC2924" s="171">
        <v>82.15</v>
      </c>
      <c r="AD2924" s="171"/>
      <c r="AE2924" s="4"/>
      <c r="AF2924" s="4"/>
    </row>
    <row r="2925" spans="1:32">
      <c r="A2925" s="56"/>
      <c r="B2925" s="192"/>
      <c r="C2925" s="11" t="s">
        <v>109</v>
      </c>
      <c r="D2925" s="11"/>
      <c r="E2925" s="11" t="s">
        <v>131</v>
      </c>
      <c r="F2925" s="11">
        <v>7313</v>
      </c>
      <c r="G2925" s="11"/>
      <c r="H2925" s="11">
        <f t="shared" si="227"/>
        <v>22</v>
      </c>
      <c r="I2925" s="11"/>
      <c r="J2925" s="204">
        <v>569.27</v>
      </c>
      <c r="K2925" s="11"/>
      <c r="M2925" s="11">
        <v>1</v>
      </c>
      <c r="N2925" s="70"/>
      <c r="P2925" s="193">
        <f t="shared" si="228"/>
        <v>569.27</v>
      </c>
      <c r="Q2925" s="11"/>
      <c r="R2925" s="11"/>
      <c r="S2925" s="11"/>
      <c r="T2925" s="171">
        <f t="shared" si="231"/>
        <v>7313</v>
      </c>
      <c r="U2925" s="11"/>
      <c r="V2925" s="11"/>
      <c r="W2925" s="11"/>
      <c r="Y2925" s="171">
        <v>569.27</v>
      </c>
      <c r="Z2925" s="171">
        <f t="shared" si="229"/>
        <v>987.13</v>
      </c>
      <c r="AA2925" s="172"/>
      <c r="AB2925" s="171">
        <f t="shared" si="230"/>
        <v>497.26</v>
      </c>
      <c r="AC2925" s="171">
        <v>637.04</v>
      </c>
      <c r="AD2925" s="171"/>
      <c r="AE2925" s="4"/>
      <c r="AF2925" s="4"/>
    </row>
    <row r="2926" spans="1:32">
      <c r="A2926" s="56"/>
      <c r="B2926" s="192"/>
      <c r="C2926" s="11" t="s">
        <v>109</v>
      </c>
      <c r="D2926" s="11"/>
      <c r="E2926" s="11" t="s">
        <v>79</v>
      </c>
      <c r="F2926" s="11">
        <v>285325</v>
      </c>
      <c r="G2926" s="11"/>
      <c r="H2926" s="11">
        <f t="shared" si="227"/>
        <v>875</v>
      </c>
      <c r="I2926" s="11"/>
      <c r="J2926" s="204">
        <v>15225.35</v>
      </c>
      <c r="K2926" s="11"/>
      <c r="M2926" s="11">
        <v>15</v>
      </c>
      <c r="N2926" s="70"/>
      <c r="P2926" s="193">
        <f t="shared" si="228"/>
        <v>1015.0233333333333</v>
      </c>
      <c r="Q2926" s="11"/>
      <c r="R2926" s="11"/>
      <c r="S2926" s="11"/>
      <c r="T2926" s="171">
        <f t="shared" si="231"/>
        <v>19021.666666666668</v>
      </c>
      <c r="U2926" s="11"/>
      <c r="V2926" s="11"/>
      <c r="W2926" s="11"/>
      <c r="Y2926" s="171">
        <v>15225.35</v>
      </c>
      <c r="Z2926" s="171">
        <f t="shared" si="229"/>
        <v>26401.14</v>
      </c>
      <c r="AA2926" s="172"/>
      <c r="AB2926" s="171">
        <f t="shared" si="230"/>
        <v>13299.3</v>
      </c>
      <c r="AC2926" s="171">
        <v>17037.91</v>
      </c>
      <c r="AD2926" s="171"/>
      <c r="AE2926" s="4"/>
      <c r="AF2926" s="4"/>
    </row>
    <row r="2927" spans="1:32">
      <c r="A2927" s="56"/>
      <c r="B2927" s="192"/>
      <c r="C2927" s="11" t="s">
        <v>111</v>
      </c>
      <c r="D2927" s="11"/>
      <c r="E2927" s="11" t="s">
        <v>112</v>
      </c>
      <c r="F2927" s="11">
        <v>49877</v>
      </c>
      <c r="G2927" s="11"/>
      <c r="H2927" s="11">
        <f t="shared" si="227"/>
        <v>153</v>
      </c>
      <c r="I2927" s="11"/>
      <c r="J2927" s="204">
        <v>7136.7400000000007</v>
      </c>
      <c r="K2927" s="11"/>
      <c r="M2927" s="11">
        <v>26</v>
      </c>
      <c r="N2927" s="70"/>
      <c r="P2927" s="193">
        <f t="shared" si="228"/>
        <v>274.49</v>
      </c>
      <c r="Q2927" s="11"/>
      <c r="R2927" s="11"/>
      <c r="S2927" s="11"/>
      <c r="T2927" s="171">
        <f t="shared" si="231"/>
        <v>1918.3461538461538</v>
      </c>
      <c r="U2927" s="11"/>
      <c r="V2927" s="11"/>
      <c r="W2927" s="11"/>
      <c r="Y2927" s="171">
        <v>7136.7400000000007</v>
      </c>
      <c r="Z2927" s="171">
        <f t="shared" si="229"/>
        <v>12375.29</v>
      </c>
      <c r="AA2927" s="172"/>
      <c r="AB2927" s="171">
        <f t="shared" si="230"/>
        <v>6233.92</v>
      </c>
      <c r="AC2927" s="171">
        <v>7986.36</v>
      </c>
      <c r="AD2927" s="171"/>
      <c r="AE2927" s="4"/>
      <c r="AF2927" s="4"/>
    </row>
    <row r="2928" spans="1:32">
      <c r="A2928" s="56"/>
      <c r="B2928" s="192"/>
      <c r="C2928" s="11" t="s">
        <v>113</v>
      </c>
      <c r="D2928" s="11"/>
      <c r="E2928" s="11" t="s">
        <v>108</v>
      </c>
      <c r="F2928" s="11">
        <v>48378</v>
      </c>
      <c r="G2928" s="11"/>
      <c r="H2928" s="11">
        <f t="shared" si="227"/>
        <v>148</v>
      </c>
      <c r="I2928" s="11"/>
      <c r="J2928" s="204">
        <v>6704.1600000000008</v>
      </c>
      <c r="K2928" s="11"/>
      <c r="M2928" s="11">
        <v>30</v>
      </c>
      <c r="N2928" s="70"/>
      <c r="P2928" s="193">
        <f t="shared" si="228"/>
        <v>223.47200000000004</v>
      </c>
      <c r="Q2928" s="11"/>
      <c r="R2928" s="11"/>
      <c r="S2928" s="11"/>
      <c r="T2928" s="171">
        <f t="shared" si="231"/>
        <v>1612.6</v>
      </c>
      <c r="U2928" s="11"/>
      <c r="V2928" s="11"/>
      <c r="W2928" s="11"/>
      <c r="Y2928" s="171">
        <v>6704.1600000000008</v>
      </c>
      <c r="Z2928" s="171">
        <f t="shared" si="229"/>
        <v>11625.18</v>
      </c>
      <c r="AA2928" s="172"/>
      <c r="AB2928" s="171">
        <f t="shared" si="230"/>
        <v>5856.07</v>
      </c>
      <c r="AC2928" s="171">
        <v>7502.28</v>
      </c>
      <c r="AD2928" s="171"/>
      <c r="AE2928" s="4"/>
      <c r="AF2928" s="4"/>
    </row>
    <row r="2929" spans="1:32">
      <c r="A2929" s="56"/>
      <c r="B2929" s="192"/>
      <c r="C2929" s="11" t="s">
        <v>114</v>
      </c>
      <c r="D2929" s="11"/>
      <c r="E2929" s="11" t="s">
        <v>115</v>
      </c>
      <c r="F2929" s="11">
        <v>28978</v>
      </c>
      <c r="G2929" s="11"/>
      <c r="H2929" s="11">
        <f t="shared" si="227"/>
        <v>89</v>
      </c>
      <c r="I2929" s="11"/>
      <c r="J2929" s="204">
        <v>4897.1699999999992</v>
      </c>
      <c r="K2929" s="11"/>
      <c r="M2929" s="11">
        <v>61</v>
      </c>
      <c r="N2929" s="70"/>
      <c r="P2929" s="193">
        <f t="shared" si="228"/>
        <v>80.281475409836048</v>
      </c>
      <c r="Q2929" s="11"/>
      <c r="R2929" s="11"/>
      <c r="S2929" s="11"/>
      <c r="T2929" s="171">
        <f t="shared" si="231"/>
        <v>475.04918032786884</v>
      </c>
      <c r="U2929" s="11"/>
      <c r="V2929" s="11"/>
      <c r="W2929" s="11"/>
      <c r="Y2929" s="171">
        <v>4897.1699999999992</v>
      </c>
      <c r="Z2929" s="171">
        <f t="shared" si="229"/>
        <v>8491.82</v>
      </c>
      <c r="AA2929" s="172"/>
      <c r="AB2929" s="171">
        <f t="shared" si="230"/>
        <v>4277.67</v>
      </c>
      <c r="AC2929" s="171">
        <v>5480.17</v>
      </c>
      <c r="AD2929" s="171"/>
      <c r="AE2929" s="4"/>
      <c r="AF2929" s="4"/>
    </row>
    <row r="2930" spans="1:32">
      <c r="A2930" s="56"/>
      <c r="B2930" s="192"/>
      <c r="C2930" s="11" t="s">
        <v>116</v>
      </c>
      <c r="D2930" s="11"/>
      <c r="E2930" s="11" t="s">
        <v>57</v>
      </c>
      <c r="F2930" s="11">
        <v>9594415</v>
      </c>
      <c r="G2930" s="11"/>
      <c r="H2930" s="11">
        <f t="shared" si="227"/>
        <v>29418</v>
      </c>
      <c r="I2930" s="11"/>
      <c r="J2930" s="204">
        <v>454162.76000000141</v>
      </c>
      <c r="K2930" s="11"/>
      <c r="M2930" s="11">
        <v>959</v>
      </c>
      <c r="N2930" s="70"/>
      <c r="P2930" s="193">
        <f t="shared" si="228"/>
        <v>473.57952033368241</v>
      </c>
      <c r="Q2930" s="11"/>
      <c r="R2930" s="11"/>
      <c r="S2930" s="11"/>
      <c r="T2930" s="171">
        <f t="shared" si="231"/>
        <v>10004.603753910324</v>
      </c>
      <c r="U2930" s="11"/>
      <c r="V2930" s="11"/>
      <c r="W2930" s="11"/>
      <c r="Y2930" s="171">
        <v>454162.76000000141</v>
      </c>
      <c r="Z2930" s="171">
        <f t="shared" si="229"/>
        <v>787529.65</v>
      </c>
      <c r="AA2930" s="172"/>
      <c r="AB2930" s="171">
        <f t="shared" si="230"/>
        <v>396709.99</v>
      </c>
      <c r="AC2930" s="171">
        <v>508230.32</v>
      </c>
      <c r="AD2930" s="171"/>
      <c r="AE2930" s="4"/>
      <c r="AF2930" s="4"/>
    </row>
    <row r="2931" spans="1:32">
      <c r="A2931" s="56"/>
      <c r="B2931" s="192"/>
      <c r="C2931" s="11" t="s">
        <v>116</v>
      </c>
      <c r="D2931" s="11"/>
      <c r="E2931" s="11" t="s">
        <v>485</v>
      </c>
      <c r="F2931" s="11">
        <v>-6017</v>
      </c>
      <c r="G2931" s="11"/>
      <c r="H2931" s="11">
        <f t="shared" si="227"/>
        <v>-18</v>
      </c>
      <c r="I2931" s="11"/>
      <c r="J2931" s="204">
        <v>-842.32999999999993</v>
      </c>
      <c r="K2931" s="11"/>
      <c r="M2931" s="11">
        <v>2</v>
      </c>
      <c r="N2931" s="70"/>
      <c r="P2931" s="193">
        <f t="shared" si="228"/>
        <v>-421.16499999999996</v>
      </c>
      <c r="Q2931" s="11"/>
      <c r="R2931" s="11"/>
      <c r="S2931" s="11"/>
      <c r="T2931" s="171">
        <f t="shared" si="231"/>
        <v>-3008.5</v>
      </c>
      <c r="U2931" s="11"/>
      <c r="V2931" s="11"/>
      <c r="W2931" s="11"/>
      <c r="Y2931" s="171">
        <v>-842.32999999999993</v>
      </c>
      <c r="Z2931" s="171">
        <f t="shared" si="229"/>
        <v>-1460.62</v>
      </c>
      <c r="AA2931" s="172"/>
      <c r="AB2931" s="171">
        <f t="shared" si="230"/>
        <v>-735.77</v>
      </c>
      <c r="AC2931" s="171">
        <v>-942.61</v>
      </c>
      <c r="AD2931" s="171"/>
      <c r="AE2931" s="4"/>
      <c r="AF2931" s="4"/>
    </row>
    <row r="2932" spans="1:32">
      <c r="A2932" s="56"/>
      <c r="B2932" s="192"/>
      <c r="C2932" s="11" t="s">
        <v>116</v>
      </c>
      <c r="D2932" s="11"/>
      <c r="E2932" s="11" t="s">
        <v>64</v>
      </c>
      <c r="F2932" s="11">
        <v>85894</v>
      </c>
      <c r="G2932" s="11"/>
      <c r="H2932" s="11">
        <f t="shared" si="227"/>
        <v>263</v>
      </c>
      <c r="I2932" s="11"/>
      <c r="J2932" s="204">
        <v>8840.2100000000009</v>
      </c>
      <c r="K2932" s="11"/>
      <c r="M2932" s="11">
        <v>17</v>
      </c>
      <c r="N2932" s="70"/>
      <c r="P2932" s="193">
        <f t="shared" si="228"/>
        <v>520.01235294117657</v>
      </c>
      <c r="Q2932" s="11"/>
      <c r="R2932" s="11"/>
      <c r="S2932" s="11"/>
      <c r="T2932" s="171">
        <f t="shared" si="231"/>
        <v>5052.588235294118</v>
      </c>
      <c r="U2932" s="11"/>
      <c r="V2932" s="11"/>
      <c r="W2932" s="11"/>
      <c r="Y2932" s="171">
        <v>8840.2100000000009</v>
      </c>
      <c r="Z2932" s="171">
        <f t="shared" si="229"/>
        <v>15329.15</v>
      </c>
      <c r="AA2932" s="172"/>
      <c r="AB2932" s="171">
        <f t="shared" si="230"/>
        <v>7721.9</v>
      </c>
      <c r="AC2932" s="171">
        <v>9892.6299999999992</v>
      </c>
      <c r="AD2932" s="171"/>
      <c r="AE2932" s="4"/>
      <c r="AF2932" s="4"/>
    </row>
    <row r="2933" spans="1:32">
      <c r="A2933" s="56"/>
      <c r="B2933" s="192"/>
      <c r="C2933" s="11" t="s">
        <v>116</v>
      </c>
      <c r="D2933" s="11"/>
      <c r="E2933" s="11" t="s">
        <v>580</v>
      </c>
      <c r="F2933" s="11">
        <v>13</v>
      </c>
      <c r="G2933" s="11"/>
      <c r="H2933" s="11">
        <f t="shared" si="227"/>
        <v>0</v>
      </c>
      <c r="I2933" s="11"/>
      <c r="J2933" s="204">
        <v>17.93</v>
      </c>
      <c r="K2933" s="11"/>
      <c r="M2933" s="11">
        <v>1</v>
      </c>
      <c r="N2933" s="70"/>
      <c r="P2933" s="193">
        <f t="shared" si="228"/>
        <v>17.93</v>
      </c>
      <c r="Q2933" s="11"/>
      <c r="R2933" s="11"/>
      <c r="S2933" s="11"/>
      <c r="T2933" s="171">
        <f t="shared" si="231"/>
        <v>13</v>
      </c>
      <c r="U2933" s="11"/>
      <c r="V2933" s="11"/>
      <c r="W2933" s="11"/>
      <c r="Y2933" s="171">
        <v>17.93</v>
      </c>
      <c r="Z2933" s="171">
        <f t="shared" si="229"/>
        <v>31.09</v>
      </c>
      <c r="AA2933" s="172"/>
      <c r="AB2933" s="171">
        <f t="shared" si="230"/>
        <v>15.66</v>
      </c>
      <c r="AC2933" s="171">
        <v>20.059999999999999</v>
      </c>
      <c r="AD2933" s="171"/>
      <c r="AE2933" s="4"/>
      <c r="AF2933" s="4"/>
    </row>
    <row r="2934" spans="1:32">
      <c r="A2934" s="56"/>
      <c r="B2934" s="192"/>
      <c r="C2934" s="11" t="s">
        <v>116</v>
      </c>
      <c r="D2934" s="11"/>
      <c r="E2934" s="11" t="s">
        <v>141</v>
      </c>
      <c r="F2934" s="11">
        <v>6834</v>
      </c>
      <c r="G2934" s="11"/>
      <c r="H2934" s="11">
        <f t="shared" si="227"/>
        <v>21</v>
      </c>
      <c r="I2934" s="11"/>
      <c r="J2934" s="204">
        <v>973.67</v>
      </c>
      <c r="K2934" s="11"/>
      <c r="M2934" s="11">
        <v>1</v>
      </c>
      <c r="N2934" s="70"/>
      <c r="P2934" s="193">
        <f t="shared" si="228"/>
        <v>973.67</v>
      </c>
      <c r="Q2934" s="11"/>
      <c r="R2934" s="11"/>
      <c r="S2934" s="11"/>
      <c r="T2934" s="171">
        <f t="shared" si="231"/>
        <v>6834</v>
      </c>
      <c r="U2934" s="11"/>
      <c r="V2934" s="11"/>
      <c r="W2934" s="11"/>
      <c r="Y2934" s="171">
        <v>973.67</v>
      </c>
      <c r="Z2934" s="171">
        <f t="shared" si="229"/>
        <v>1688.37</v>
      </c>
      <c r="AA2934" s="172"/>
      <c r="AB2934" s="171">
        <f t="shared" si="230"/>
        <v>850.5</v>
      </c>
      <c r="AC2934" s="171">
        <v>1089.58</v>
      </c>
      <c r="AD2934" s="171"/>
      <c r="AE2934" s="4"/>
      <c r="AF2934" s="4"/>
    </row>
    <row r="2935" spans="1:32">
      <c r="A2935" s="56"/>
      <c r="B2935" s="192"/>
      <c r="C2935" s="11" t="s">
        <v>581</v>
      </c>
      <c r="D2935" s="11"/>
      <c r="E2935" s="11" t="s">
        <v>64</v>
      </c>
      <c r="F2935" s="11">
        <v>29134</v>
      </c>
      <c r="G2935" s="11"/>
      <c r="H2935" s="11">
        <f t="shared" si="227"/>
        <v>89</v>
      </c>
      <c r="I2935" s="11"/>
      <c r="J2935" s="204">
        <v>3654.13</v>
      </c>
      <c r="K2935" s="11"/>
      <c r="M2935" s="11">
        <v>3</v>
      </c>
      <c r="N2935" s="70"/>
      <c r="P2935" s="193">
        <f t="shared" si="228"/>
        <v>1218.0433333333333</v>
      </c>
      <c r="Q2935" s="11"/>
      <c r="R2935" s="11"/>
      <c r="S2935" s="11"/>
      <c r="T2935" s="171">
        <f t="shared" si="231"/>
        <v>9711.3333333333339</v>
      </c>
      <c r="U2935" s="11"/>
      <c r="V2935" s="11"/>
      <c r="W2935" s="11"/>
      <c r="Y2935" s="171">
        <v>3654.13</v>
      </c>
      <c r="Z2935" s="171">
        <f t="shared" si="229"/>
        <v>6336.35</v>
      </c>
      <c r="AA2935" s="172"/>
      <c r="AB2935" s="171">
        <f t="shared" si="230"/>
        <v>3191.87</v>
      </c>
      <c r="AC2935" s="171">
        <v>4089.15</v>
      </c>
      <c r="AD2935" s="171"/>
      <c r="AE2935" s="4"/>
      <c r="AF2935" s="4"/>
    </row>
    <row r="2936" spans="1:32">
      <c r="A2936" s="56"/>
      <c r="B2936" s="192"/>
      <c r="C2936" s="11" t="s">
        <v>117</v>
      </c>
      <c r="D2936" s="11"/>
      <c r="E2936" s="11" t="s">
        <v>96</v>
      </c>
      <c r="F2936" s="11">
        <v>753</v>
      </c>
      <c r="G2936" s="11"/>
      <c r="H2936" s="11">
        <f t="shared" si="227"/>
        <v>2</v>
      </c>
      <c r="I2936" s="11"/>
      <c r="J2936" s="204">
        <v>46.75</v>
      </c>
      <c r="K2936" s="11"/>
      <c r="M2936" s="11">
        <v>2</v>
      </c>
      <c r="N2936" s="70"/>
      <c r="P2936" s="193">
        <f t="shared" si="228"/>
        <v>23.375</v>
      </c>
      <c r="Q2936" s="11"/>
      <c r="R2936" s="11"/>
      <c r="S2936" s="11"/>
      <c r="T2936" s="171">
        <f t="shared" si="231"/>
        <v>376.5</v>
      </c>
      <c r="U2936" s="11"/>
      <c r="V2936" s="11"/>
      <c r="W2936" s="11"/>
      <c r="Y2936" s="171">
        <v>46.75</v>
      </c>
      <c r="Z2936" s="171">
        <f t="shared" si="229"/>
        <v>81.069999999999993</v>
      </c>
      <c r="AA2936" s="172"/>
      <c r="AB2936" s="171">
        <f t="shared" si="230"/>
        <v>40.840000000000003</v>
      </c>
      <c r="AC2936" s="171">
        <v>52.32</v>
      </c>
      <c r="AD2936" s="171"/>
      <c r="AE2936" s="4"/>
      <c r="AF2936" s="4"/>
    </row>
    <row r="2937" spans="1:32">
      <c r="A2937" s="56"/>
      <c r="B2937" s="192"/>
      <c r="C2937" s="11" t="s">
        <v>118</v>
      </c>
      <c r="D2937" s="11"/>
      <c r="E2937" s="11" t="s">
        <v>96</v>
      </c>
      <c r="F2937" s="11">
        <v>823</v>
      </c>
      <c r="G2937" s="11"/>
      <c r="H2937" s="11">
        <f t="shared" si="227"/>
        <v>3</v>
      </c>
      <c r="I2937" s="11"/>
      <c r="J2937" s="204">
        <v>202.23</v>
      </c>
      <c r="K2937" s="11"/>
      <c r="M2937" s="11">
        <v>1</v>
      </c>
      <c r="N2937" s="70"/>
      <c r="P2937" s="193">
        <f t="shared" si="228"/>
        <v>202.23</v>
      </c>
      <c r="Q2937" s="11"/>
      <c r="R2937" s="11"/>
      <c r="S2937" s="11"/>
      <c r="T2937" s="171">
        <f t="shared" si="231"/>
        <v>823</v>
      </c>
      <c r="U2937" s="11"/>
      <c r="V2937" s="11"/>
      <c r="W2937" s="11"/>
      <c r="Y2937" s="171">
        <v>202.23</v>
      </c>
      <c r="Z2937" s="171">
        <f t="shared" si="229"/>
        <v>350.67</v>
      </c>
      <c r="AA2937" s="172"/>
      <c r="AB2937" s="171">
        <f t="shared" si="230"/>
        <v>176.65</v>
      </c>
      <c r="AC2937" s="171">
        <v>226.31</v>
      </c>
      <c r="AD2937" s="171"/>
      <c r="AE2937" s="4"/>
      <c r="AF2937" s="4"/>
    </row>
    <row r="2938" spans="1:32">
      <c r="A2938" s="56"/>
      <c r="B2938" s="192"/>
      <c r="C2938" s="11" t="s">
        <v>120</v>
      </c>
      <c r="D2938" s="11"/>
      <c r="E2938" s="11" t="s">
        <v>121</v>
      </c>
      <c r="F2938" s="11">
        <v>174249</v>
      </c>
      <c r="G2938" s="11"/>
      <c r="H2938" s="11">
        <f t="shared" si="227"/>
        <v>534</v>
      </c>
      <c r="I2938" s="11"/>
      <c r="J2938" s="204">
        <v>10052.120000000001</v>
      </c>
      <c r="K2938" s="11"/>
      <c r="M2938" s="11">
        <v>3</v>
      </c>
      <c r="N2938" s="70"/>
      <c r="P2938" s="193">
        <f t="shared" si="228"/>
        <v>3350.7066666666669</v>
      </c>
      <c r="Q2938" s="11"/>
      <c r="R2938" s="11"/>
      <c r="S2938" s="11"/>
      <c r="T2938" s="171">
        <f t="shared" si="231"/>
        <v>58083</v>
      </c>
      <c r="U2938" s="11"/>
      <c r="V2938" s="11"/>
      <c r="W2938" s="11"/>
      <c r="Y2938" s="171">
        <v>10052.120000000001</v>
      </c>
      <c r="Z2938" s="171">
        <f t="shared" si="229"/>
        <v>17430.63</v>
      </c>
      <c r="AA2938" s="172"/>
      <c r="AB2938" s="171">
        <f t="shared" si="230"/>
        <v>8780.5</v>
      </c>
      <c r="AC2938" s="171">
        <v>11248.81</v>
      </c>
      <c r="AD2938" s="171"/>
      <c r="AE2938" s="4"/>
      <c r="AF2938" s="4"/>
    </row>
    <row r="2939" spans="1:32">
      <c r="A2939" s="56"/>
      <c r="B2939" s="192"/>
      <c r="C2939" s="11" t="s">
        <v>120</v>
      </c>
      <c r="D2939" s="11"/>
      <c r="E2939" s="11" t="s">
        <v>122</v>
      </c>
      <c r="F2939" s="11">
        <v>56099</v>
      </c>
      <c r="G2939" s="11"/>
      <c r="H2939" s="11">
        <f t="shared" si="227"/>
        <v>172</v>
      </c>
      <c r="I2939" s="11"/>
      <c r="J2939" s="204">
        <v>4723.53</v>
      </c>
      <c r="K2939" s="11"/>
      <c r="M2939" s="11">
        <v>9</v>
      </c>
      <c r="N2939" s="70"/>
      <c r="P2939" s="193">
        <f t="shared" si="228"/>
        <v>524.83666666666659</v>
      </c>
      <c r="Q2939" s="11"/>
      <c r="R2939" s="11"/>
      <c r="S2939" s="11"/>
      <c r="T2939" s="171">
        <f t="shared" si="231"/>
        <v>6233.2222222222226</v>
      </c>
      <c r="U2939" s="11"/>
      <c r="V2939" s="11"/>
      <c r="W2939" s="11"/>
      <c r="Y2939" s="171">
        <v>4723.53</v>
      </c>
      <c r="Z2939" s="171">
        <f t="shared" si="229"/>
        <v>8190.72</v>
      </c>
      <c r="AA2939" s="172"/>
      <c r="AB2939" s="171">
        <f t="shared" si="230"/>
        <v>4125.99</v>
      </c>
      <c r="AC2939" s="171">
        <v>5285.86</v>
      </c>
      <c r="AD2939" s="171"/>
      <c r="AE2939" s="4"/>
      <c r="AF2939" s="4"/>
    </row>
    <row r="2940" spans="1:32">
      <c r="A2940" s="56"/>
      <c r="B2940" s="192"/>
      <c r="C2940" s="11" t="s">
        <v>123</v>
      </c>
      <c r="D2940" s="11"/>
      <c r="E2940" s="11" t="s">
        <v>119</v>
      </c>
      <c r="F2940" s="11">
        <v>2451719</v>
      </c>
      <c r="G2940" s="11"/>
      <c r="H2940" s="11">
        <f t="shared" si="227"/>
        <v>7517</v>
      </c>
      <c r="I2940" s="11"/>
      <c r="J2940" s="204">
        <v>160328.09999999995</v>
      </c>
      <c r="K2940" s="11"/>
      <c r="M2940" s="11">
        <v>168</v>
      </c>
      <c r="N2940" s="70"/>
      <c r="P2940" s="193">
        <f t="shared" si="228"/>
        <v>954.33392857142826</v>
      </c>
      <c r="Q2940" s="11"/>
      <c r="R2940" s="11"/>
      <c r="S2940" s="11"/>
      <c r="T2940" s="171">
        <f t="shared" si="231"/>
        <v>14593.565476190477</v>
      </c>
      <c r="U2940" s="11"/>
      <c r="V2940" s="11"/>
      <c r="W2940" s="11"/>
      <c r="Y2940" s="171">
        <v>160328.09999999995</v>
      </c>
      <c r="Z2940" s="171">
        <f t="shared" si="229"/>
        <v>278012.96000000002</v>
      </c>
      <c r="AA2940" s="172"/>
      <c r="AB2940" s="171">
        <f t="shared" si="230"/>
        <v>140046.18</v>
      </c>
      <c r="AC2940" s="171">
        <v>179414.98</v>
      </c>
      <c r="AD2940" s="171"/>
      <c r="AE2940" s="4"/>
      <c r="AF2940" s="4"/>
    </row>
    <row r="2941" spans="1:32">
      <c r="A2941" s="56"/>
      <c r="B2941" s="192"/>
      <c r="C2941" s="11" t="s">
        <v>124</v>
      </c>
      <c r="D2941" s="11"/>
      <c r="E2941" s="11" t="s">
        <v>68</v>
      </c>
      <c r="F2941" s="11">
        <v>1234801</v>
      </c>
      <c r="G2941" s="11"/>
      <c r="H2941" s="11">
        <f t="shared" si="227"/>
        <v>3786</v>
      </c>
      <c r="I2941" s="11"/>
      <c r="J2941" s="204">
        <v>70048.31</v>
      </c>
      <c r="K2941" s="11"/>
      <c r="M2941" s="11">
        <v>100</v>
      </c>
      <c r="N2941" s="70"/>
      <c r="P2941" s="193">
        <f t="shared" si="228"/>
        <v>700.48309999999992</v>
      </c>
      <c r="Q2941" s="11"/>
      <c r="R2941" s="11"/>
      <c r="S2941" s="11"/>
      <c r="T2941" s="171">
        <f t="shared" si="231"/>
        <v>12348.01</v>
      </c>
      <c r="U2941" s="11"/>
      <c r="V2941" s="11"/>
      <c r="W2941" s="11"/>
      <c r="Y2941" s="171">
        <v>70048.31</v>
      </c>
      <c r="Z2941" s="171">
        <f t="shared" si="229"/>
        <v>121465.53</v>
      </c>
      <c r="AA2941" s="172"/>
      <c r="AB2941" s="171">
        <f t="shared" si="230"/>
        <v>61187.02</v>
      </c>
      <c r="AC2941" s="171">
        <v>78387.48</v>
      </c>
      <c r="AD2941" s="171"/>
      <c r="AE2941" s="4"/>
      <c r="AF2941" s="4"/>
    </row>
    <row r="2942" spans="1:32">
      <c r="A2942" s="56"/>
      <c r="B2942" s="192"/>
      <c r="C2942" s="11" t="s">
        <v>125</v>
      </c>
      <c r="D2942" s="11"/>
      <c r="E2942" s="11" t="s">
        <v>77</v>
      </c>
      <c r="F2942" s="11">
        <v>303</v>
      </c>
      <c r="G2942" s="11"/>
      <c r="H2942" s="11">
        <f t="shared" si="227"/>
        <v>1</v>
      </c>
      <c r="I2942" s="11"/>
      <c r="J2942" s="204">
        <v>52.24</v>
      </c>
      <c r="K2942" s="11"/>
      <c r="M2942" s="11">
        <v>1</v>
      </c>
      <c r="N2942" s="70"/>
      <c r="P2942" s="193">
        <f t="shared" si="228"/>
        <v>52.24</v>
      </c>
      <c r="Q2942" s="11"/>
      <c r="R2942" s="11"/>
      <c r="S2942" s="11"/>
      <c r="T2942" s="171">
        <f t="shared" si="231"/>
        <v>303</v>
      </c>
      <c r="U2942" s="11"/>
      <c r="V2942" s="11"/>
      <c r="W2942" s="11"/>
      <c r="Y2942" s="171">
        <v>52.24</v>
      </c>
      <c r="Z2942" s="171">
        <f t="shared" si="229"/>
        <v>90.59</v>
      </c>
      <c r="AA2942" s="172"/>
      <c r="AB2942" s="171">
        <f t="shared" si="230"/>
        <v>45.63</v>
      </c>
      <c r="AC2942" s="171">
        <v>58.46</v>
      </c>
      <c r="AD2942" s="171"/>
      <c r="AE2942" s="4"/>
      <c r="AF2942" s="4"/>
    </row>
    <row r="2943" spans="1:32">
      <c r="A2943" s="56"/>
      <c r="B2943" s="192"/>
      <c r="C2943" s="11" t="s">
        <v>126</v>
      </c>
      <c r="D2943" s="11"/>
      <c r="E2943" s="11" t="s">
        <v>68</v>
      </c>
      <c r="F2943" s="11">
        <v>23574</v>
      </c>
      <c r="G2943" s="11"/>
      <c r="H2943" s="11">
        <f t="shared" si="227"/>
        <v>72</v>
      </c>
      <c r="I2943" s="11"/>
      <c r="J2943" s="204">
        <v>2848.83</v>
      </c>
      <c r="K2943" s="11"/>
      <c r="M2943" s="11">
        <v>19</v>
      </c>
      <c r="N2943" s="70"/>
      <c r="P2943" s="193">
        <f t="shared" si="228"/>
        <v>149.93842105263158</v>
      </c>
      <c r="Q2943" s="11"/>
      <c r="R2943" s="11"/>
      <c r="S2943" s="11"/>
      <c r="T2943" s="171">
        <f t="shared" si="231"/>
        <v>1240.7368421052631</v>
      </c>
      <c r="U2943" s="11"/>
      <c r="V2943" s="11"/>
      <c r="W2943" s="11"/>
      <c r="Y2943" s="171">
        <v>2848.83</v>
      </c>
      <c r="Z2943" s="171">
        <f t="shared" si="229"/>
        <v>4939.9399999999996</v>
      </c>
      <c r="AA2943" s="172"/>
      <c r="AB2943" s="171">
        <f t="shared" si="230"/>
        <v>2488.4499999999998</v>
      </c>
      <c r="AC2943" s="171">
        <v>3187.98</v>
      </c>
      <c r="AD2943" s="171"/>
      <c r="AE2943" s="4"/>
      <c r="AF2943" s="4"/>
    </row>
    <row r="2944" spans="1:32">
      <c r="A2944" s="56"/>
      <c r="B2944" s="192"/>
      <c r="C2944" s="11" t="s">
        <v>129</v>
      </c>
      <c r="D2944" s="11"/>
      <c r="E2944" s="11" t="s">
        <v>93</v>
      </c>
      <c r="F2944" s="11">
        <v>394647</v>
      </c>
      <c r="G2944" s="11"/>
      <c r="H2944" s="11">
        <f t="shared" si="227"/>
        <v>1210</v>
      </c>
      <c r="I2944" s="11"/>
      <c r="J2944" s="204">
        <v>52500.729999999989</v>
      </c>
      <c r="K2944" s="11"/>
      <c r="M2944" s="11">
        <v>99</v>
      </c>
      <c r="N2944" s="70"/>
      <c r="P2944" s="193">
        <f t="shared" si="228"/>
        <v>530.31040404040391</v>
      </c>
      <c r="Q2944" s="11"/>
      <c r="R2944" s="11"/>
      <c r="S2944" s="11"/>
      <c r="T2944" s="171">
        <f t="shared" si="231"/>
        <v>3986.3333333333335</v>
      </c>
      <c r="U2944" s="11"/>
      <c r="V2944" s="11"/>
      <c r="W2944" s="11"/>
      <c r="Y2944" s="171">
        <v>52500.729999999989</v>
      </c>
      <c r="Z2944" s="171">
        <f t="shared" si="229"/>
        <v>91037.59</v>
      </c>
      <c r="AA2944" s="172"/>
      <c r="AB2944" s="171">
        <f t="shared" si="230"/>
        <v>45859.25</v>
      </c>
      <c r="AC2944" s="171">
        <v>58750.879999999997</v>
      </c>
      <c r="AD2944" s="171"/>
      <c r="AE2944" s="4"/>
      <c r="AF2944" s="4"/>
    </row>
    <row r="2945" spans="1:32">
      <c r="A2945" s="56"/>
      <c r="B2945" s="192"/>
      <c r="C2945" s="11" t="s">
        <v>130</v>
      </c>
      <c r="D2945" s="11"/>
      <c r="E2945" s="11" t="s">
        <v>131</v>
      </c>
      <c r="F2945" s="11">
        <v>12223121</v>
      </c>
      <c r="G2945" s="11"/>
      <c r="H2945" s="11">
        <f t="shared" si="227"/>
        <v>37478</v>
      </c>
      <c r="I2945" s="11"/>
      <c r="J2945" s="204">
        <v>814139.43999999983</v>
      </c>
      <c r="K2945" s="11"/>
      <c r="M2945" s="11">
        <v>366</v>
      </c>
      <c r="N2945" s="70"/>
      <c r="P2945" s="193">
        <f t="shared" si="228"/>
        <v>2224.4246994535515</v>
      </c>
      <c r="Q2945" s="11"/>
      <c r="R2945" s="11"/>
      <c r="S2945" s="11"/>
      <c r="T2945" s="171">
        <f t="shared" si="231"/>
        <v>33396.505464480877</v>
      </c>
      <c r="U2945" s="11"/>
      <c r="V2945" s="11"/>
      <c r="W2945" s="11"/>
      <c r="Y2945" s="171">
        <v>814139.43999999983</v>
      </c>
      <c r="Z2945" s="171">
        <f t="shared" si="229"/>
        <v>1411738.27</v>
      </c>
      <c r="AA2945" s="172"/>
      <c r="AB2945" s="171">
        <f t="shared" si="230"/>
        <v>711148.68</v>
      </c>
      <c r="AC2945" s="171">
        <v>911061.81</v>
      </c>
      <c r="AD2945" s="171"/>
      <c r="AE2945" s="4"/>
      <c r="AF2945" s="4"/>
    </row>
    <row r="2946" spans="1:32">
      <c r="A2946" s="56"/>
      <c r="B2946" s="192"/>
      <c r="C2946" s="11" t="s">
        <v>130</v>
      </c>
      <c r="D2946" s="11"/>
      <c r="E2946" s="11" t="s">
        <v>79</v>
      </c>
      <c r="F2946" s="11">
        <v>336</v>
      </c>
      <c r="G2946" s="11"/>
      <c r="H2946" s="11">
        <f t="shared" si="227"/>
        <v>1</v>
      </c>
      <c r="I2946" s="11"/>
      <c r="J2946" s="204">
        <v>21.26</v>
      </c>
      <c r="K2946" s="11"/>
      <c r="M2946" s="11">
        <v>1</v>
      </c>
      <c r="N2946" s="70"/>
      <c r="P2946" s="193">
        <f t="shared" si="228"/>
        <v>21.26</v>
      </c>
      <c r="Q2946" s="11"/>
      <c r="R2946" s="11"/>
      <c r="S2946" s="11"/>
      <c r="T2946" s="171">
        <f t="shared" si="231"/>
        <v>336</v>
      </c>
      <c r="U2946" s="11"/>
      <c r="V2946" s="11"/>
      <c r="W2946" s="11"/>
      <c r="Y2946" s="171">
        <v>21.26</v>
      </c>
      <c r="Z2946" s="171">
        <f t="shared" si="229"/>
        <v>36.869999999999997</v>
      </c>
      <c r="AA2946" s="172"/>
      <c r="AB2946" s="171">
        <f t="shared" si="230"/>
        <v>18.57</v>
      </c>
      <c r="AC2946" s="171">
        <v>23.79</v>
      </c>
      <c r="AD2946" s="171"/>
      <c r="AE2946" s="4"/>
      <c r="AF2946" s="4"/>
    </row>
    <row r="2947" spans="1:32">
      <c r="A2947" s="56"/>
      <c r="B2947" s="192"/>
      <c r="C2947" s="11" t="s">
        <v>132</v>
      </c>
      <c r="D2947" s="11"/>
      <c r="E2947" s="11" t="s">
        <v>133</v>
      </c>
      <c r="F2947" s="11">
        <v>22419280</v>
      </c>
      <c r="G2947" s="11"/>
      <c r="H2947" s="11">
        <f t="shared" si="227"/>
        <v>68741</v>
      </c>
      <c r="I2947" s="11"/>
      <c r="J2947" s="204">
        <v>1231080.3400000054</v>
      </c>
      <c r="K2947" s="11"/>
      <c r="M2947" s="11">
        <v>1950</v>
      </c>
      <c r="N2947" s="70"/>
      <c r="P2947" s="193">
        <f t="shared" si="228"/>
        <v>631.32325128205412</v>
      </c>
      <c r="Q2947" s="11"/>
      <c r="R2947" s="11"/>
      <c r="S2947" s="11"/>
      <c r="T2947" s="171">
        <f t="shared" si="231"/>
        <v>11497.066666666668</v>
      </c>
      <c r="U2947" s="11"/>
      <c r="V2947" s="11"/>
      <c r="W2947" s="11"/>
      <c r="Y2947" s="171">
        <v>1231080.3400000054</v>
      </c>
      <c r="Z2947" s="171">
        <f t="shared" si="229"/>
        <v>2134724.2799999998</v>
      </c>
      <c r="AA2947" s="172"/>
      <c r="AB2947" s="171">
        <f t="shared" si="230"/>
        <v>1075345.47</v>
      </c>
      <c r="AC2947" s="171">
        <v>1377639.04</v>
      </c>
      <c r="AD2947" s="171"/>
      <c r="AE2947" s="4"/>
      <c r="AF2947" s="4"/>
    </row>
    <row r="2948" spans="1:32">
      <c r="A2948" s="56"/>
      <c r="B2948" s="192"/>
      <c r="C2948" s="11" t="s">
        <v>134</v>
      </c>
      <c r="D2948" s="11"/>
      <c r="E2948" s="11" t="s">
        <v>136</v>
      </c>
      <c r="F2948" s="11">
        <v>1347955</v>
      </c>
      <c r="G2948" s="11"/>
      <c r="H2948" s="11">
        <f t="shared" si="227"/>
        <v>4133</v>
      </c>
      <c r="I2948" s="11"/>
      <c r="J2948" s="204">
        <v>136205.13999999993</v>
      </c>
      <c r="K2948" s="11"/>
      <c r="M2948" s="11">
        <v>570</v>
      </c>
      <c r="N2948" s="70"/>
      <c r="P2948" s="193">
        <f t="shared" si="228"/>
        <v>238.95638596491216</v>
      </c>
      <c r="Q2948" s="11"/>
      <c r="R2948" s="11"/>
      <c r="S2948" s="11"/>
      <c r="T2948" s="171">
        <f t="shared" si="231"/>
        <v>2364.8333333333335</v>
      </c>
      <c r="U2948" s="11"/>
      <c r="V2948" s="11"/>
      <c r="W2948" s="11"/>
      <c r="Y2948" s="171">
        <v>136205.13999999993</v>
      </c>
      <c r="Z2948" s="171">
        <f t="shared" si="229"/>
        <v>236183.14</v>
      </c>
      <c r="AA2948" s="172"/>
      <c r="AB2948" s="171">
        <f t="shared" si="230"/>
        <v>118974.84</v>
      </c>
      <c r="AC2948" s="171">
        <v>152420.21</v>
      </c>
      <c r="AD2948" s="171"/>
      <c r="AE2948" s="4"/>
      <c r="AF2948" s="4"/>
    </row>
    <row r="2949" spans="1:32">
      <c r="A2949" s="56"/>
      <c r="B2949" s="192"/>
      <c r="C2949" s="11" t="s">
        <v>137</v>
      </c>
      <c r="D2949" s="11"/>
      <c r="E2949" s="11" t="s">
        <v>93</v>
      </c>
      <c r="F2949" s="11">
        <v>23115</v>
      </c>
      <c r="G2949" s="11"/>
      <c r="H2949" s="11">
        <f t="shared" si="227"/>
        <v>71</v>
      </c>
      <c r="I2949" s="11"/>
      <c r="J2949" s="204">
        <v>1132.42</v>
      </c>
      <c r="K2949" s="11"/>
      <c r="M2949" s="11">
        <v>2</v>
      </c>
      <c r="N2949" s="70"/>
      <c r="P2949" s="193">
        <f t="shared" si="228"/>
        <v>566.21</v>
      </c>
      <c r="Q2949" s="11"/>
      <c r="R2949" s="11"/>
      <c r="S2949" s="11"/>
      <c r="T2949" s="171">
        <f t="shared" si="231"/>
        <v>11557.5</v>
      </c>
      <c r="U2949" s="11"/>
      <c r="V2949" s="11"/>
      <c r="W2949" s="11"/>
      <c r="Y2949" s="171">
        <v>1132.42</v>
      </c>
      <c r="Z2949" s="171">
        <f t="shared" si="229"/>
        <v>1963.64</v>
      </c>
      <c r="AA2949" s="172"/>
      <c r="AB2949" s="171">
        <f t="shared" si="230"/>
        <v>989.17</v>
      </c>
      <c r="AC2949" s="171">
        <v>1267.23</v>
      </c>
      <c r="AD2949" s="171"/>
      <c r="AE2949" s="4"/>
      <c r="AF2949" s="4"/>
    </row>
    <row r="2950" spans="1:32">
      <c r="A2950" s="56"/>
      <c r="B2950" s="192"/>
      <c r="C2950" s="11" t="s">
        <v>138</v>
      </c>
      <c r="D2950" s="11"/>
      <c r="E2950" s="11" t="s">
        <v>91</v>
      </c>
      <c r="F2950" s="11">
        <v>8562</v>
      </c>
      <c r="G2950" s="11"/>
      <c r="H2950" s="11">
        <f t="shared" ref="H2950:H3013" si="232">ROUND($H$3412*F2950/$F$3412,0)</f>
        <v>26</v>
      </c>
      <c r="I2950" s="11"/>
      <c r="J2950" s="204">
        <v>1683.72</v>
      </c>
      <c r="K2950" s="11"/>
      <c r="M2950" s="11">
        <v>20</v>
      </c>
      <c r="N2950" s="70"/>
      <c r="P2950" s="193">
        <f t="shared" ref="P2950:P3013" si="233">J2950/M2950</f>
        <v>84.186000000000007</v>
      </c>
      <c r="Q2950" s="11"/>
      <c r="R2950" s="11"/>
      <c r="S2950" s="11"/>
      <c r="T2950" s="171">
        <f t="shared" si="231"/>
        <v>428.1</v>
      </c>
      <c r="U2950" s="11"/>
      <c r="V2950" s="11"/>
      <c r="W2950" s="11"/>
      <c r="Y2950" s="171">
        <v>1683.72</v>
      </c>
      <c r="Z2950" s="171">
        <f t="shared" ref="Z2950:Z3013" si="234">ROUND($Z$3412*Y2950/$Y$3412,2)</f>
        <v>2919.61</v>
      </c>
      <c r="AA2950" s="172"/>
      <c r="AB2950" s="171">
        <f t="shared" ref="AB2950:AB3013" si="235">ROUND($AB$3412*Y2950/$Y$3412,2)</f>
        <v>1470.73</v>
      </c>
      <c r="AC2950" s="171">
        <v>1884.16</v>
      </c>
      <c r="AD2950" s="171"/>
      <c r="AE2950" s="4"/>
      <c r="AF2950" s="4"/>
    </row>
    <row r="2951" spans="1:32">
      <c r="A2951" s="56"/>
      <c r="B2951" s="192"/>
      <c r="C2951" s="11" t="s">
        <v>139</v>
      </c>
      <c r="D2951" s="11"/>
      <c r="E2951" s="11" t="s">
        <v>133</v>
      </c>
      <c r="F2951" s="11">
        <v>14778</v>
      </c>
      <c r="G2951" s="11"/>
      <c r="H2951" s="11">
        <f t="shared" si="232"/>
        <v>45</v>
      </c>
      <c r="I2951" s="11"/>
      <c r="J2951" s="204">
        <v>2392.37</v>
      </c>
      <c r="K2951" s="11"/>
      <c r="M2951" s="11">
        <v>18</v>
      </c>
      <c r="N2951" s="70"/>
      <c r="P2951" s="193">
        <f t="shared" si="233"/>
        <v>132.90944444444443</v>
      </c>
      <c r="Q2951" s="11"/>
      <c r="R2951" s="11"/>
      <c r="S2951" s="11"/>
      <c r="T2951" s="171">
        <f t="shared" ref="T2951:T3014" si="236">F2951/M2951</f>
        <v>821</v>
      </c>
      <c r="U2951" s="11"/>
      <c r="V2951" s="11"/>
      <c r="W2951" s="11"/>
      <c r="Y2951" s="171">
        <v>2392.37</v>
      </c>
      <c r="Z2951" s="171">
        <f t="shared" si="234"/>
        <v>4148.43</v>
      </c>
      <c r="AA2951" s="172"/>
      <c r="AB2951" s="171">
        <f t="shared" si="235"/>
        <v>2089.73</v>
      </c>
      <c r="AC2951" s="171">
        <v>2677.18</v>
      </c>
      <c r="AD2951" s="171"/>
      <c r="AE2951" s="4"/>
      <c r="AF2951" s="4"/>
    </row>
    <row r="2952" spans="1:32">
      <c r="A2952" s="56"/>
      <c r="B2952" s="192"/>
      <c r="C2952" s="11" t="s">
        <v>140</v>
      </c>
      <c r="D2952" s="11"/>
      <c r="E2952" s="11" t="s">
        <v>141</v>
      </c>
      <c r="F2952" s="11">
        <v>2105898</v>
      </c>
      <c r="G2952" s="11"/>
      <c r="H2952" s="11">
        <f t="shared" si="232"/>
        <v>6457</v>
      </c>
      <c r="I2952" s="11"/>
      <c r="J2952" s="204">
        <v>151562.59000000014</v>
      </c>
      <c r="K2952" s="11"/>
      <c r="M2952" s="11">
        <v>336</v>
      </c>
      <c r="N2952" s="70"/>
      <c r="P2952" s="193">
        <f t="shared" si="233"/>
        <v>451.07913690476232</v>
      </c>
      <c r="Q2952" s="11"/>
      <c r="R2952" s="11"/>
      <c r="S2952" s="11"/>
      <c r="T2952" s="171">
        <f t="shared" si="236"/>
        <v>6267.5535714285716</v>
      </c>
      <c r="U2952" s="11"/>
      <c r="V2952" s="11"/>
      <c r="W2952" s="11"/>
      <c r="Y2952" s="171">
        <v>151562.59000000014</v>
      </c>
      <c r="Z2952" s="171">
        <f t="shared" si="234"/>
        <v>262813.34000000003</v>
      </c>
      <c r="AA2952" s="172"/>
      <c r="AB2952" s="171">
        <f t="shared" si="235"/>
        <v>132389.53</v>
      </c>
      <c r="AC2952" s="171">
        <v>169605.94</v>
      </c>
      <c r="AD2952" s="171"/>
      <c r="AE2952" s="4"/>
      <c r="AF2952" s="4"/>
    </row>
    <row r="2953" spans="1:32">
      <c r="A2953" s="56"/>
      <c r="B2953" s="192"/>
      <c r="C2953" s="11" t="s">
        <v>140</v>
      </c>
      <c r="D2953" s="11"/>
      <c r="E2953" s="11" t="s">
        <v>341</v>
      </c>
      <c r="F2953" s="11">
        <v>132</v>
      </c>
      <c r="G2953" s="11"/>
      <c r="H2953" s="11">
        <f t="shared" si="232"/>
        <v>0</v>
      </c>
      <c r="I2953" s="11"/>
      <c r="J2953" s="204">
        <v>30.29</v>
      </c>
      <c r="K2953" s="11"/>
      <c r="M2953" s="11">
        <v>1</v>
      </c>
      <c r="N2953" s="70"/>
      <c r="P2953" s="193">
        <f t="shared" si="233"/>
        <v>30.29</v>
      </c>
      <c r="Q2953" s="11"/>
      <c r="R2953" s="11"/>
      <c r="S2953" s="11"/>
      <c r="T2953" s="171">
        <f t="shared" si="236"/>
        <v>132</v>
      </c>
      <c r="U2953" s="11"/>
      <c r="V2953" s="11"/>
      <c r="W2953" s="11"/>
      <c r="Y2953" s="171">
        <v>30.29</v>
      </c>
      <c r="Z2953" s="171">
        <f t="shared" si="234"/>
        <v>52.52</v>
      </c>
      <c r="AA2953" s="172"/>
      <c r="AB2953" s="171">
        <f t="shared" si="235"/>
        <v>26.46</v>
      </c>
      <c r="AC2953" s="171">
        <v>33.9</v>
      </c>
      <c r="AD2953" s="171"/>
      <c r="AE2953" s="4"/>
      <c r="AF2953" s="4"/>
    </row>
    <row r="2954" spans="1:32">
      <c r="A2954" s="56"/>
      <c r="B2954" s="192"/>
      <c r="C2954" s="11" t="s">
        <v>140</v>
      </c>
      <c r="D2954" s="11"/>
      <c r="E2954" s="11" t="s">
        <v>144</v>
      </c>
      <c r="F2954" s="11"/>
      <c r="G2954" s="11"/>
      <c r="H2954" s="11">
        <f t="shared" si="232"/>
        <v>0</v>
      </c>
      <c r="I2954" s="11"/>
      <c r="J2954" s="204">
        <v>132.91999999999999</v>
      </c>
      <c r="K2954" s="11"/>
      <c r="M2954" s="11">
        <v>1</v>
      </c>
      <c r="N2954" s="70"/>
      <c r="P2954" s="193">
        <f t="shared" si="233"/>
        <v>132.91999999999999</v>
      </c>
      <c r="Q2954" s="11"/>
      <c r="R2954" s="11"/>
      <c r="S2954" s="11"/>
      <c r="T2954" s="171">
        <f t="shared" si="236"/>
        <v>0</v>
      </c>
      <c r="U2954" s="11"/>
      <c r="V2954" s="11"/>
      <c r="W2954" s="11"/>
      <c r="Y2954" s="171">
        <v>132.91999999999999</v>
      </c>
      <c r="Z2954" s="171">
        <f t="shared" si="234"/>
        <v>230.49</v>
      </c>
      <c r="AA2954" s="172"/>
      <c r="AB2954" s="171">
        <f t="shared" si="235"/>
        <v>116.11</v>
      </c>
      <c r="AC2954" s="171">
        <v>148.74</v>
      </c>
      <c r="AD2954" s="171"/>
      <c r="AE2954" s="4"/>
      <c r="AF2954" s="4"/>
    </row>
    <row r="2955" spans="1:32">
      <c r="A2955" s="56"/>
      <c r="B2955" s="192"/>
      <c r="C2955" s="11" t="s">
        <v>145</v>
      </c>
      <c r="D2955" s="11"/>
      <c r="E2955" s="11" t="s">
        <v>141</v>
      </c>
      <c r="F2955" s="11">
        <v>701144</v>
      </c>
      <c r="G2955" s="11"/>
      <c r="H2955" s="11">
        <f t="shared" si="232"/>
        <v>2150</v>
      </c>
      <c r="I2955" s="11"/>
      <c r="J2955" s="204">
        <v>53696.170000000013</v>
      </c>
      <c r="K2955" s="11"/>
      <c r="M2955" s="11">
        <v>27</v>
      </c>
      <c r="N2955" s="70"/>
      <c r="P2955" s="193">
        <f t="shared" si="233"/>
        <v>1988.7470370370374</v>
      </c>
      <c r="Q2955" s="11"/>
      <c r="R2955" s="11"/>
      <c r="S2955" s="11"/>
      <c r="T2955" s="171">
        <f t="shared" si="236"/>
        <v>25968.296296296296</v>
      </c>
      <c r="U2955" s="11"/>
      <c r="V2955" s="11"/>
      <c r="W2955" s="11"/>
      <c r="Y2955" s="171">
        <v>53696.170000000013</v>
      </c>
      <c r="Z2955" s="171">
        <f t="shared" si="234"/>
        <v>93110.51</v>
      </c>
      <c r="AA2955" s="172"/>
      <c r="AB2955" s="171">
        <f t="shared" si="235"/>
        <v>46903.46</v>
      </c>
      <c r="AC2955" s="171">
        <v>60088.639999999999</v>
      </c>
      <c r="AD2955" s="171"/>
      <c r="AE2955" s="4"/>
      <c r="AF2955" s="4"/>
    </row>
    <row r="2956" spans="1:32">
      <c r="A2956" s="56"/>
      <c r="B2956" s="192"/>
      <c r="C2956" s="11" t="s">
        <v>145</v>
      </c>
      <c r="D2956" s="11"/>
      <c r="E2956" s="11" t="s">
        <v>144</v>
      </c>
      <c r="F2956" s="11">
        <v>1211</v>
      </c>
      <c r="G2956" s="11"/>
      <c r="H2956" s="11">
        <f t="shared" si="232"/>
        <v>4</v>
      </c>
      <c r="I2956" s="11"/>
      <c r="J2956" s="204">
        <v>231.25</v>
      </c>
      <c r="K2956" s="11"/>
      <c r="M2956" s="11">
        <v>1</v>
      </c>
      <c r="N2956" s="70"/>
      <c r="P2956" s="193">
        <f t="shared" si="233"/>
        <v>231.25</v>
      </c>
      <c r="Q2956" s="11"/>
      <c r="R2956" s="11"/>
      <c r="S2956" s="11"/>
      <c r="T2956" s="171">
        <f t="shared" si="236"/>
        <v>1211</v>
      </c>
      <c r="U2956" s="11"/>
      <c r="V2956" s="11"/>
      <c r="W2956" s="11"/>
      <c r="Y2956" s="171">
        <v>231.25</v>
      </c>
      <c r="Z2956" s="171">
        <f t="shared" si="234"/>
        <v>400.99</v>
      </c>
      <c r="AA2956" s="172"/>
      <c r="AB2956" s="171">
        <f t="shared" si="235"/>
        <v>202</v>
      </c>
      <c r="AC2956" s="171">
        <v>258.77999999999997</v>
      </c>
      <c r="AD2956" s="171"/>
      <c r="AE2956" s="4"/>
      <c r="AF2956" s="4"/>
    </row>
    <row r="2957" spans="1:32">
      <c r="A2957" s="56"/>
      <c r="B2957" s="192"/>
      <c r="C2957" s="11" t="s">
        <v>145</v>
      </c>
      <c r="D2957" s="11"/>
      <c r="E2957" s="11" t="s">
        <v>582</v>
      </c>
      <c r="F2957" s="11">
        <v>3011</v>
      </c>
      <c r="G2957" s="11"/>
      <c r="H2957" s="11">
        <f t="shared" si="232"/>
        <v>9</v>
      </c>
      <c r="I2957" s="11"/>
      <c r="J2957" s="204">
        <v>227.81</v>
      </c>
      <c r="K2957" s="11"/>
      <c r="M2957" s="11">
        <v>1</v>
      </c>
      <c r="N2957" s="70"/>
      <c r="P2957" s="193">
        <f t="shared" si="233"/>
        <v>227.81</v>
      </c>
      <c r="Q2957" s="11"/>
      <c r="R2957" s="11"/>
      <c r="S2957" s="11"/>
      <c r="T2957" s="171">
        <f t="shared" si="236"/>
        <v>3011</v>
      </c>
      <c r="U2957" s="11"/>
      <c r="V2957" s="11"/>
      <c r="W2957" s="11"/>
      <c r="Y2957" s="171">
        <v>227.81</v>
      </c>
      <c r="Z2957" s="171">
        <f t="shared" si="234"/>
        <v>395.03</v>
      </c>
      <c r="AA2957" s="172"/>
      <c r="AB2957" s="171">
        <f t="shared" si="235"/>
        <v>198.99</v>
      </c>
      <c r="AC2957" s="171">
        <v>254.93</v>
      </c>
      <c r="AD2957" s="171"/>
      <c r="AE2957" s="4"/>
      <c r="AF2957" s="4"/>
    </row>
    <row r="2958" spans="1:32">
      <c r="A2958" s="56"/>
      <c r="B2958" s="192"/>
      <c r="C2958" s="11" t="s">
        <v>146</v>
      </c>
      <c r="D2958" s="11"/>
      <c r="E2958" s="11" t="s">
        <v>96</v>
      </c>
      <c r="F2958" s="11">
        <v>10334</v>
      </c>
      <c r="G2958" s="11"/>
      <c r="H2958" s="11">
        <f t="shared" si="232"/>
        <v>32</v>
      </c>
      <c r="I2958" s="11"/>
      <c r="J2958" s="204">
        <v>1566.07</v>
      </c>
      <c r="K2958" s="11"/>
      <c r="M2958" s="11">
        <v>7</v>
      </c>
      <c r="N2958" s="70"/>
      <c r="P2958" s="193">
        <f t="shared" si="233"/>
        <v>223.72428571428571</v>
      </c>
      <c r="Q2958" s="11"/>
      <c r="R2958" s="11"/>
      <c r="S2958" s="11"/>
      <c r="T2958" s="171">
        <f t="shared" si="236"/>
        <v>1476.2857142857142</v>
      </c>
      <c r="U2958" s="11"/>
      <c r="V2958" s="11"/>
      <c r="W2958" s="11"/>
      <c r="Y2958" s="171">
        <v>1566.07</v>
      </c>
      <c r="Z2958" s="171">
        <f t="shared" si="234"/>
        <v>2715.6</v>
      </c>
      <c r="AA2958" s="172"/>
      <c r="AB2958" s="171">
        <f t="shared" si="235"/>
        <v>1367.96</v>
      </c>
      <c r="AC2958" s="171">
        <v>1752.51</v>
      </c>
      <c r="AD2958" s="171"/>
      <c r="AE2958" s="4"/>
      <c r="AF2958" s="4"/>
    </row>
    <row r="2959" spans="1:32">
      <c r="A2959" s="56"/>
      <c r="B2959" s="192"/>
      <c r="C2959" s="11" t="s">
        <v>147</v>
      </c>
      <c r="D2959" s="11"/>
      <c r="E2959" s="11" t="s">
        <v>86</v>
      </c>
      <c r="F2959" s="11">
        <v>296950</v>
      </c>
      <c r="G2959" s="11"/>
      <c r="H2959" s="11">
        <f t="shared" si="232"/>
        <v>910</v>
      </c>
      <c r="I2959" s="11"/>
      <c r="J2959" s="204">
        <v>34159.270000000011</v>
      </c>
      <c r="K2959" s="11"/>
      <c r="M2959" s="11">
        <v>174</v>
      </c>
      <c r="N2959" s="70"/>
      <c r="P2959" s="193">
        <f t="shared" si="233"/>
        <v>196.31764367816098</v>
      </c>
      <c r="Q2959" s="11"/>
      <c r="R2959" s="11"/>
      <c r="S2959" s="11"/>
      <c r="T2959" s="171">
        <f t="shared" si="236"/>
        <v>1706.6091954022988</v>
      </c>
      <c r="U2959" s="11"/>
      <c r="V2959" s="11"/>
      <c r="W2959" s="11"/>
      <c r="Y2959" s="171">
        <v>34159.270000000011</v>
      </c>
      <c r="Z2959" s="171">
        <f t="shared" si="234"/>
        <v>59233.03</v>
      </c>
      <c r="AA2959" s="172"/>
      <c r="AB2959" s="171">
        <f t="shared" si="235"/>
        <v>29838.03</v>
      </c>
      <c r="AC2959" s="171">
        <v>38225.89</v>
      </c>
      <c r="AD2959" s="171"/>
      <c r="AE2959" s="4"/>
      <c r="AF2959" s="4"/>
    </row>
    <row r="2960" spans="1:32">
      <c r="A2960" s="56"/>
      <c r="B2960" s="192"/>
      <c r="C2960" s="11" t="s">
        <v>150</v>
      </c>
      <c r="D2960" s="11"/>
      <c r="E2960" s="11" t="s">
        <v>61</v>
      </c>
      <c r="F2960" s="11">
        <v>121</v>
      </c>
      <c r="G2960" s="11"/>
      <c r="H2960" s="11">
        <f t="shared" si="232"/>
        <v>0</v>
      </c>
      <c r="I2960" s="11"/>
      <c r="J2960" s="204">
        <v>27.63</v>
      </c>
      <c r="K2960" s="11"/>
      <c r="M2960" s="11">
        <v>1</v>
      </c>
      <c r="N2960" s="70"/>
      <c r="P2960" s="193">
        <f t="shared" si="233"/>
        <v>27.63</v>
      </c>
      <c r="Q2960" s="11"/>
      <c r="R2960" s="11"/>
      <c r="S2960" s="11"/>
      <c r="T2960" s="171">
        <f t="shared" si="236"/>
        <v>121</v>
      </c>
      <c r="U2960" s="11"/>
      <c r="V2960" s="11"/>
      <c r="W2960" s="11"/>
      <c r="Y2960" s="171">
        <v>27.63</v>
      </c>
      <c r="Z2960" s="171">
        <f t="shared" si="234"/>
        <v>47.91</v>
      </c>
      <c r="AA2960" s="172"/>
      <c r="AB2960" s="171">
        <f t="shared" si="235"/>
        <v>24.13</v>
      </c>
      <c r="AC2960" s="171">
        <v>30.92</v>
      </c>
      <c r="AD2960" s="171"/>
      <c r="AE2960" s="4"/>
      <c r="AF2960" s="4"/>
    </row>
    <row r="2961" spans="1:32">
      <c r="A2961" s="56"/>
      <c r="B2961" s="192"/>
      <c r="C2961" s="11" t="s">
        <v>150</v>
      </c>
      <c r="D2961" s="11"/>
      <c r="E2961" s="11" t="s">
        <v>151</v>
      </c>
      <c r="F2961" s="11">
        <v>11505</v>
      </c>
      <c r="G2961" s="11"/>
      <c r="H2961" s="11">
        <f t="shared" si="232"/>
        <v>35</v>
      </c>
      <c r="I2961" s="11"/>
      <c r="J2961" s="204">
        <v>1254.81</v>
      </c>
      <c r="K2961" s="11"/>
      <c r="M2961" s="11">
        <v>21</v>
      </c>
      <c r="N2961" s="70"/>
      <c r="P2961" s="193">
        <f t="shared" si="233"/>
        <v>59.752857142857138</v>
      </c>
      <c r="Q2961" s="11"/>
      <c r="R2961" s="11"/>
      <c r="S2961" s="11"/>
      <c r="T2961" s="171">
        <f t="shared" si="236"/>
        <v>547.85714285714289</v>
      </c>
      <c r="U2961" s="11"/>
      <c r="V2961" s="11"/>
      <c r="W2961" s="11"/>
      <c r="Y2961" s="171">
        <v>1254.81</v>
      </c>
      <c r="Z2961" s="171">
        <f t="shared" si="234"/>
        <v>2175.87</v>
      </c>
      <c r="AA2961" s="172"/>
      <c r="AB2961" s="171">
        <f t="shared" si="235"/>
        <v>1096.07</v>
      </c>
      <c r="AC2961" s="171">
        <v>1404.19</v>
      </c>
      <c r="AD2961" s="171"/>
      <c r="AE2961" s="4"/>
      <c r="AF2961" s="4"/>
    </row>
    <row r="2962" spans="1:32">
      <c r="A2962" s="56"/>
      <c r="B2962" s="192"/>
      <c r="C2962" s="11" t="s">
        <v>152</v>
      </c>
      <c r="D2962" s="11"/>
      <c r="E2962" s="11" t="s">
        <v>53</v>
      </c>
      <c r="F2962" s="11">
        <v>4186702</v>
      </c>
      <c r="G2962" s="11"/>
      <c r="H2962" s="11">
        <f t="shared" si="232"/>
        <v>12837</v>
      </c>
      <c r="I2962" s="11"/>
      <c r="J2962" s="204">
        <v>358127.70999999967</v>
      </c>
      <c r="K2962" s="11"/>
      <c r="M2962" s="11">
        <v>912</v>
      </c>
      <c r="N2962" s="70"/>
      <c r="P2962" s="193">
        <f t="shared" si="233"/>
        <v>392.68389254385932</v>
      </c>
      <c r="Q2962" s="11"/>
      <c r="R2962" s="11"/>
      <c r="S2962" s="11"/>
      <c r="T2962" s="171">
        <f t="shared" si="236"/>
        <v>4590.6820175438597</v>
      </c>
      <c r="U2962" s="11"/>
      <c r="V2962" s="11"/>
      <c r="W2962" s="11"/>
      <c r="Y2962" s="171">
        <v>358127.70999999967</v>
      </c>
      <c r="Z2962" s="171">
        <f t="shared" si="234"/>
        <v>621002.46</v>
      </c>
      <c r="AA2962" s="172"/>
      <c r="AB2962" s="171">
        <f t="shared" si="235"/>
        <v>312823.62</v>
      </c>
      <c r="AC2962" s="171">
        <v>400762.4</v>
      </c>
      <c r="AD2962" s="171"/>
      <c r="AE2962" s="4"/>
      <c r="AF2962" s="4"/>
    </row>
    <row r="2963" spans="1:32">
      <c r="A2963" s="56"/>
      <c r="B2963" s="192"/>
      <c r="C2963" s="11" t="s">
        <v>155</v>
      </c>
      <c r="D2963" s="11"/>
      <c r="E2963" s="11" t="s">
        <v>53</v>
      </c>
      <c r="F2963" s="11">
        <v>1733</v>
      </c>
      <c r="G2963" s="11"/>
      <c r="H2963" s="11">
        <f t="shared" si="232"/>
        <v>5</v>
      </c>
      <c r="I2963" s="11"/>
      <c r="J2963" s="204">
        <v>169.78</v>
      </c>
      <c r="K2963" s="11"/>
      <c r="M2963" s="11">
        <v>3</v>
      </c>
      <c r="N2963" s="70"/>
      <c r="P2963" s="193">
        <f t="shared" si="233"/>
        <v>56.593333333333334</v>
      </c>
      <c r="Q2963" s="11"/>
      <c r="R2963" s="11"/>
      <c r="S2963" s="11"/>
      <c r="T2963" s="171">
        <f t="shared" si="236"/>
        <v>577.66666666666663</v>
      </c>
      <c r="U2963" s="11"/>
      <c r="V2963" s="11"/>
      <c r="W2963" s="11"/>
      <c r="Y2963" s="171">
        <v>169.78</v>
      </c>
      <c r="Z2963" s="171">
        <f t="shared" si="234"/>
        <v>294.39999999999998</v>
      </c>
      <c r="AA2963" s="172"/>
      <c r="AB2963" s="171">
        <f t="shared" si="235"/>
        <v>148.30000000000001</v>
      </c>
      <c r="AC2963" s="171">
        <v>189.99</v>
      </c>
      <c r="AD2963" s="171"/>
      <c r="AE2963" s="4"/>
      <c r="AF2963" s="4"/>
    </row>
    <row r="2964" spans="1:32">
      <c r="A2964" s="56"/>
      <c r="B2964" s="192"/>
      <c r="C2964" s="11" t="s">
        <v>157</v>
      </c>
      <c r="D2964" s="11"/>
      <c r="E2964" s="11" t="s">
        <v>52</v>
      </c>
      <c r="F2964" s="11">
        <v>38</v>
      </c>
      <c r="G2964" s="11"/>
      <c r="H2964" s="11">
        <f t="shared" si="232"/>
        <v>0</v>
      </c>
      <c r="I2964" s="11"/>
      <c r="J2964" s="204">
        <v>18.02</v>
      </c>
      <c r="K2964" s="11"/>
      <c r="M2964" s="11">
        <v>1</v>
      </c>
      <c r="N2964" s="70"/>
      <c r="P2964" s="193">
        <f t="shared" si="233"/>
        <v>18.02</v>
      </c>
      <c r="Q2964" s="11"/>
      <c r="R2964" s="11"/>
      <c r="S2964" s="11"/>
      <c r="T2964" s="171">
        <f t="shared" si="236"/>
        <v>38</v>
      </c>
      <c r="U2964" s="11"/>
      <c r="V2964" s="11"/>
      <c r="W2964" s="11"/>
      <c r="Y2964" s="171">
        <v>18.02</v>
      </c>
      <c r="Z2964" s="171">
        <f t="shared" si="234"/>
        <v>31.25</v>
      </c>
      <c r="AA2964" s="172"/>
      <c r="AB2964" s="171">
        <f t="shared" si="235"/>
        <v>15.74</v>
      </c>
      <c r="AC2964" s="171">
        <v>20.170000000000002</v>
      </c>
      <c r="AD2964" s="171"/>
      <c r="AE2964" s="4"/>
      <c r="AF2964" s="4"/>
    </row>
    <row r="2965" spans="1:32">
      <c r="A2965" s="56"/>
      <c r="B2965" s="192"/>
      <c r="C2965" s="11" t="s">
        <v>157</v>
      </c>
      <c r="D2965" s="11"/>
      <c r="E2965" s="11" t="s">
        <v>85</v>
      </c>
      <c r="F2965" s="11">
        <v>631</v>
      </c>
      <c r="G2965" s="11"/>
      <c r="H2965" s="11">
        <f t="shared" si="232"/>
        <v>2</v>
      </c>
      <c r="I2965" s="11"/>
      <c r="J2965" s="204">
        <v>95.28</v>
      </c>
      <c r="K2965" s="11"/>
      <c r="M2965" s="11">
        <v>5</v>
      </c>
      <c r="N2965" s="70"/>
      <c r="P2965" s="193">
        <f t="shared" si="233"/>
        <v>19.056000000000001</v>
      </c>
      <c r="Q2965" s="11"/>
      <c r="R2965" s="11"/>
      <c r="S2965" s="11"/>
      <c r="T2965" s="171">
        <f t="shared" si="236"/>
        <v>126.2</v>
      </c>
      <c r="U2965" s="11"/>
      <c r="V2965" s="11"/>
      <c r="W2965" s="11"/>
      <c r="Y2965" s="171">
        <v>95.28</v>
      </c>
      <c r="Z2965" s="171">
        <f t="shared" si="234"/>
        <v>165.22</v>
      </c>
      <c r="AA2965" s="172"/>
      <c r="AB2965" s="171">
        <f t="shared" si="235"/>
        <v>83.23</v>
      </c>
      <c r="AC2965" s="171">
        <v>106.62</v>
      </c>
      <c r="AD2965" s="171"/>
      <c r="AE2965" s="4"/>
      <c r="AF2965" s="4"/>
    </row>
    <row r="2966" spans="1:32">
      <c r="A2966" s="56"/>
      <c r="B2966" s="192"/>
      <c r="C2966" s="11" t="s">
        <v>157</v>
      </c>
      <c r="D2966" s="11"/>
      <c r="E2966" s="11" t="s">
        <v>86</v>
      </c>
      <c r="F2966" s="11">
        <v>4925228</v>
      </c>
      <c r="G2966" s="11"/>
      <c r="H2966" s="11">
        <f t="shared" si="232"/>
        <v>15102</v>
      </c>
      <c r="I2966" s="11"/>
      <c r="J2966" s="204">
        <v>394691.44000000018</v>
      </c>
      <c r="K2966" s="11"/>
      <c r="M2966" s="11">
        <v>882</v>
      </c>
      <c r="N2966" s="70"/>
      <c r="P2966" s="193">
        <f t="shared" si="233"/>
        <v>447.49596371882109</v>
      </c>
      <c r="Q2966" s="11"/>
      <c r="R2966" s="11"/>
      <c r="S2966" s="11"/>
      <c r="T2966" s="171">
        <f t="shared" si="236"/>
        <v>5584.1587301587306</v>
      </c>
      <c r="U2966" s="11"/>
      <c r="V2966" s="11"/>
      <c r="W2966" s="11"/>
      <c r="Y2966" s="171">
        <v>394691.44000000018</v>
      </c>
      <c r="Z2966" s="171">
        <f t="shared" si="234"/>
        <v>684404.89</v>
      </c>
      <c r="AA2966" s="172"/>
      <c r="AB2966" s="171">
        <f t="shared" si="235"/>
        <v>344761.95</v>
      </c>
      <c r="AC2966" s="171">
        <v>441679</v>
      </c>
      <c r="AD2966" s="171"/>
      <c r="AE2966" s="4"/>
      <c r="AF2966" s="4"/>
    </row>
    <row r="2967" spans="1:32">
      <c r="A2967" s="56"/>
      <c r="B2967" s="192"/>
      <c r="C2967" s="11" t="s">
        <v>158</v>
      </c>
      <c r="D2967" s="11"/>
      <c r="E2967" s="11" t="s">
        <v>153</v>
      </c>
      <c r="F2967" s="11">
        <v>151867</v>
      </c>
      <c r="G2967" s="11"/>
      <c r="H2967" s="11">
        <f t="shared" si="232"/>
        <v>466</v>
      </c>
      <c r="I2967" s="11"/>
      <c r="J2967" s="204">
        <v>14244.119999999997</v>
      </c>
      <c r="K2967" s="11"/>
      <c r="M2967" s="11">
        <v>55</v>
      </c>
      <c r="N2967" s="70"/>
      <c r="P2967" s="193">
        <f t="shared" si="233"/>
        <v>258.98399999999992</v>
      </c>
      <c r="Q2967" s="11"/>
      <c r="R2967" s="11"/>
      <c r="S2967" s="11"/>
      <c r="T2967" s="171">
        <f t="shared" si="236"/>
        <v>2761.2181818181816</v>
      </c>
      <c r="U2967" s="11"/>
      <c r="V2967" s="11"/>
      <c r="W2967" s="11"/>
      <c r="Y2967" s="171">
        <v>14244.119999999997</v>
      </c>
      <c r="Z2967" s="171">
        <f t="shared" si="234"/>
        <v>24699.66</v>
      </c>
      <c r="AA2967" s="172"/>
      <c r="AB2967" s="171">
        <f t="shared" si="235"/>
        <v>12442.2</v>
      </c>
      <c r="AC2967" s="171">
        <v>15939.87</v>
      </c>
      <c r="AD2967" s="171"/>
      <c r="AE2967" s="4"/>
      <c r="AF2967" s="4"/>
    </row>
    <row r="2968" spans="1:32">
      <c r="A2968" s="56"/>
      <c r="B2968" s="192"/>
      <c r="C2968" s="11" t="s">
        <v>159</v>
      </c>
      <c r="D2968" s="11"/>
      <c r="E2968" s="11" t="s">
        <v>89</v>
      </c>
      <c r="F2968" s="11">
        <v>222452</v>
      </c>
      <c r="G2968" s="11"/>
      <c r="H2968" s="11">
        <f t="shared" si="232"/>
        <v>682</v>
      </c>
      <c r="I2968" s="11"/>
      <c r="J2968" s="204">
        <v>28519.89</v>
      </c>
      <c r="K2968" s="11"/>
      <c r="M2968" s="11">
        <v>102</v>
      </c>
      <c r="N2968" s="70"/>
      <c r="P2968" s="193">
        <f t="shared" si="233"/>
        <v>279.60676470588237</v>
      </c>
      <c r="Q2968" s="11"/>
      <c r="R2968" s="11"/>
      <c r="S2968" s="11"/>
      <c r="T2968" s="171">
        <f t="shared" si="236"/>
        <v>2180.9019607843138</v>
      </c>
      <c r="U2968" s="11"/>
      <c r="V2968" s="11"/>
      <c r="W2968" s="11"/>
      <c r="Y2968" s="171">
        <v>28519.89</v>
      </c>
      <c r="Z2968" s="171">
        <f t="shared" si="234"/>
        <v>49454.21</v>
      </c>
      <c r="AA2968" s="172"/>
      <c r="AB2968" s="171">
        <f t="shared" si="235"/>
        <v>24912.05</v>
      </c>
      <c r="AC2968" s="171">
        <v>31915.15</v>
      </c>
      <c r="AD2968" s="171"/>
      <c r="AE2968" s="4"/>
      <c r="AF2968" s="4"/>
    </row>
    <row r="2969" spans="1:32">
      <c r="A2969" s="56"/>
      <c r="B2969" s="192"/>
      <c r="C2969" s="11" t="s">
        <v>159</v>
      </c>
      <c r="D2969" s="11"/>
      <c r="E2969" s="11" t="s">
        <v>66</v>
      </c>
      <c r="F2969" s="11">
        <v>875402</v>
      </c>
      <c r="G2969" s="11"/>
      <c r="H2969" s="11">
        <f t="shared" si="232"/>
        <v>2684</v>
      </c>
      <c r="I2969" s="11"/>
      <c r="J2969" s="204">
        <v>68194.570000000022</v>
      </c>
      <c r="K2969" s="11"/>
      <c r="M2969" s="11">
        <v>155</v>
      </c>
      <c r="N2969" s="70"/>
      <c r="P2969" s="193">
        <f t="shared" si="233"/>
        <v>439.9649677419356</v>
      </c>
      <c r="Q2969" s="11"/>
      <c r="R2969" s="11"/>
      <c r="S2969" s="11"/>
      <c r="T2969" s="171">
        <f t="shared" si="236"/>
        <v>5647.7548387096776</v>
      </c>
      <c r="U2969" s="11"/>
      <c r="V2969" s="11"/>
      <c r="W2969" s="11"/>
      <c r="Y2969" s="171">
        <v>68194.570000000022</v>
      </c>
      <c r="Z2969" s="171">
        <f t="shared" si="234"/>
        <v>118251.1</v>
      </c>
      <c r="AA2969" s="172"/>
      <c r="AB2969" s="171">
        <f t="shared" si="235"/>
        <v>59567.78</v>
      </c>
      <c r="AC2969" s="171">
        <v>76313.06</v>
      </c>
      <c r="AD2969" s="171"/>
      <c r="AE2969" s="4"/>
      <c r="AF2969" s="4"/>
    </row>
    <row r="2970" spans="1:32">
      <c r="A2970" s="56"/>
      <c r="B2970" s="192"/>
      <c r="C2970" s="11" t="s">
        <v>583</v>
      </c>
      <c r="D2970" s="11"/>
      <c r="E2970" s="11" t="s">
        <v>133</v>
      </c>
      <c r="F2970" s="11">
        <v>30091</v>
      </c>
      <c r="G2970" s="11"/>
      <c r="H2970" s="11">
        <f t="shared" si="232"/>
        <v>92</v>
      </c>
      <c r="I2970" s="11"/>
      <c r="J2970" s="204">
        <v>4205.8999999999996</v>
      </c>
      <c r="K2970" s="11"/>
      <c r="M2970" s="11">
        <v>18</v>
      </c>
      <c r="N2970" s="70"/>
      <c r="P2970" s="193">
        <f t="shared" si="233"/>
        <v>233.6611111111111</v>
      </c>
      <c r="Q2970" s="11"/>
      <c r="R2970" s="11"/>
      <c r="S2970" s="11"/>
      <c r="T2970" s="171">
        <f t="shared" si="236"/>
        <v>1671.7222222222222</v>
      </c>
      <c r="U2970" s="11"/>
      <c r="V2970" s="11"/>
      <c r="W2970" s="11"/>
      <c r="Y2970" s="171">
        <v>4205.8999999999996</v>
      </c>
      <c r="Z2970" s="171">
        <f t="shared" si="234"/>
        <v>7293.14</v>
      </c>
      <c r="AA2970" s="172"/>
      <c r="AB2970" s="171">
        <f t="shared" si="235"/>
        <v>3673.84</v>
      </c>
      <c r="AC2970" s="171">
        <v>4706.6099999999997</v>
      </c>
      <c r="AD2970" s="171"/>
      <c r="AE2970" s="4"/>
      <c r="AF2970" s="4"/>
    </row>
    <row r="2971" spans="1:32">
      <c r="A2971" s="56"/>
      <c r="B2971" s="192"/>
      <c r="C2971" s="11" t="s">
        <v>160</v>
      </c>
      <c r="D2971" s="11"/>
      <c r="E2971" s="11" t="s">
        <v>161</v>
      </c>
      <c r="F2971" s="11">
        <v>29012</v>
      </c>
      <c r="G2971" s="11"/>
      <c r="H2971" s="11">
        <f t="shared" si="232"/>
        <v>89</v>
      </c>
      <c r="I2971" s="11"/>
      <c r="J2971" s="204">
        <v>4950.9799999999996</v>
      </c>
      <c r="K2971" s="11"/>
      <c r="M2971" s="11">
        <v>36</v>
      </c>
      <c r="N2971" s="70"/>
      <c r="P2971" s="193">
        <f t="shared" si="233"/>
        <v>137.52722222222221</v>
      </c>
      <c r="Q2971" s="11"/>
      <c r="R2971" s="11"/>
      <c r="S2971" s="11"/>
      <c r="T2971" s="171">
        <f t="shared" si="236"/>
        <v>805.88888888888891</v>
      </c>
      <c r="U2971" s="11"/>
      <c r="V2971" s="11"/>
      <c r="W2971" s="11"/>
      <c r="Y2971" s="171">
        <v>4950.9799999999996</v>
      </c>
      <c r="Z2971" s="171">
        <f t="shared" si="234"/>
        <v>8585.1200000000008</v>
      </c>
      <c r="AA2971" s="172"/>
      <c r="AB2971" s="171">
        <f t="shared" si="235"/>
        <v>4324.67</v>
      </c>
      <c r="AC2971" s="171">
        <v>5540.39</v>
      </c>
      <c r="AD2971" s="171"/>
      <c r="AE2971" s="4"/>
      <c r="AF2971" s="4"/>
    </row>
    <row r="2972" spans="1:32">
      <c r="A2972" s="56"/>
      <c r="B2972" s="192"/>
      <c r="C2972" s="11" t="s">
        <v>162</v>
      </c>
      <c r="D2972" s="11"/>
      <c r="E2972" s="11" t="s">
        <v>163</v>
      </c>
      <c r="F2972" s="11">
        <v>2621514</v>
      </c>
      <c r="G2972" s="11"/>
      <c r="H2972" s="11">
        <f t="shared" si="232"/>
        <v>8038</v>
      </c>
      <c r="I2972" s="11"/>
      <c r="J2972" s="204">
        <v>211569.84999999983</v>
      </c>
      <c r="K2972" s="11"/>
      <c r="M2972" s="11">
        <v>387</v>
      </c>
      <c r="N2972" s="70"/>
      <c r="P2972" s="193">
        <f t="shared" si="233"/>
        <v>546.69211886304868</v>
      </c>
      <c r="Q2972" s="11"/>
      <c r="R2972" s="11"/>
      <c r="S2972" s="11"/>
      <c r="T2972" s="171">
        <f t="shared" si="236"/>
        <v>6773.937984496124</v>
      </c>
      <c r="U2972" s="11"/>
      <c r="V2972" s="11"/>
      <c r="W2972" s="11"/>
      <c r="Y2972" s="171">
        <v>211569.84999999983</v>
      </c>
      <c r="Z2972" s="171">
        <f t="shared" si="234"/>
        <v>366867.44</v>
      </c>
      <c r="AA2972" s="172"/>
      <c r="AB2972" s="171">
        <f t="shared" si="235"/>
        <v>184805.71</v>
      </c>
      <c r="AC2972" s="171">
        <v>236757</v>
      </c>
      <c r="AD2972" s="171"/>
      <c r="AE2972" s="4"/>
      <c r="AF2972" s="4"/>
    </row>
    <row r="2973" spans="1:32">
      <c r="A2973" s="56"/>
      <c r="B2973" s="192"/>
      <c r="C2973" s="11" t="s">
        <v>164</v>
      </c>
      <c r="D2973" s="11"/>
      <c r="E2973" s="11" t="s">
        <v>165</v>
      </c>
      <c r="F2973" s="11">
        <v>196960</v>
      </c>
      <c r="G2973" s="11"/>
      <c r="H2973" s="11">
        <f t="shared" si="232"/>
        <v>604</v>
      </c>
      <c r="I2973" s="11"/>
      <c r="J2973" s="204">
        <v>20968.970000000008</v>
      </c>
      <c r="K2973" s="11"/>
      <c r="M2973" s="11">
        <v>92</v>
      </c>
      <c r="N2973" s="70"/>
      <c r="P2973" s="193">
        <f t="shared" si="233"/>
        <v>227.92358695652183</v>
      </c>
      <c r="Q2973" s="11"/>
      <c r="R2973" s="11"/>
      <c r="S2973" s="11"/>
      <c r="T2973" s="171">
        <f t="shared" si="236"/>
        <v>2140.8695652173915</v>
      </c>
      <c r="U2973" s="11"/>
      <c r="V2973" s="11"/>
      <c r="W2973" s="11"/>
      <c r="Y2973" s="171">
        <v>20968.970000000008</v>
      </c>
      <c r="Z2973" s="171">
        <f t="shared" si="234"/>
        <v>36360.720000000001</v>
      </c>
      <c r="AA2973" s="172"/>
      <c r="AB2973" s="171">
        <f t="shared" si="235"/>
        <v>18316.34</v>
      </c>
      <c r="AC2973" s="171">
        <v>23465.3</v>
      </c>
      <c r="AD2973" s="171"/>
      <c r="AE2973" s="4"/>
      <c r="AF2973" s="4"/>
    </row>
    <row r="2974" spans="1:32">
      <c r="A2974" s="56"/>
      <c r="B2974" s="192"/>
      <c r="C2974" s="11" t="s">
        <v>166</v>
      </c>
      <c r="D2974" s="11"/>
      <c r="E2974" s="11" t="s">
        <v>94</v>
      </c>
      <c r="F2974" s="11">
        <v>-857</v>
      </c>
      <c r="G2974" s="11"/>
      <c r="H2974" s="11">
        <f t="shared" si="232"/>
        <v>-3</v>
      </c>
      <c r="I2974" s="11"/>
      <c r="J2974" s="204">
        <v>-199.24000000000004</v>
      </c>
      <c r="K2974" s="11"/>
      <c r="M2974" s="11">
        <v>4</v>
      </c>
      <c r="N2974" s="70"/>
      <c r="P2974" s="193">
        <f t="shared" si="233"/>
        <v>-49.810000000000009</v>
      </c>
      <c r="Q2974" s="11"/>
      <c r="R2974" s="11"/>
      <c r="S2974" s="11"/>
      <c r="T2974" s="171">
        <f t="shared" si="236"/>
        <v>-214.25</v>
      </c>
      <c r="U2974" s="11"/>
      <c r="V2974" s="11"/>
      <c r="W2974" s="11"/>
      <c r="Y2974" s="171">
        <v>-199.24000000000004</v>
      </c>
      <c r="Z2974" s="171">
        <f t="shared" si="234"/>
        <v>-345.49</v>
      </c>
      <c r="AA2974" s="172"/>
      <c r="AB2974" s="171">
        <f t="shared" si="235"/>
        <v>-174.04</v>
      </c>
      <c r="AC2974" s="171">
        <v>-222.96</v>
      </c>
      <c r="AD2974" s="171"/>
      <c r="AE2974" s="4"/>
      <c r="AF2974" s="4"/>
    </row>
    <row r="2975" spans="1:32">
      <c r="A2975" s="56"/>
      <c r="B2975" s="192"/>
      <c r="C2975" s="11" t="s">
        <v>167</v>
      </c>
      <c r="D2975" s="11"/>
      <c r="E2975" s="11" t="s">
        <v>57</v>
      </c>
      <c r="F2975" s="11">
        <v>551</v>
      </c>
      <c r="G2975" s="11"/>
      <c r="H2975" s="11">
        <f t="shared" si="232"/>
        <v>2</v>
      </c>
      <c r="I2975" s="11"/>
      <c r="J2975" s="204">
        <v>90.23</v>
      </c>
      <c r="K2975" s="11"/>
      <c r="M2975" s="11">
        <v>1</v>
      </c>
      <c r="N2975" s="70"/>
      <c r="P2975" s="193">
        <f t="shared" si="233"/>
        <v>90.23</v>
      </c>
      <c r="Q2975" s="11"/>
      <c r="R2975" s="11"/>
      <c r="S2975" s="11"/>
      <c r="T2975" s="171">
        <f t="shared" si="236"/>
        <v>551</v>
      </c>
      <c r="U2975" s="11"/>
      <c r="V2975" s="11"/>
      <c r="W2975" s="11"/>
      <c r="Y2975" s="171">
        <v>90.23</v>
      </c>
      <c r="Z2975" s="171">
        <f t="shared" si="234"/>
        <v>156.46</v>
      </c>
      <c r="AA2975" s="172"/>
      <c r="AB2975" s="171">
        <f t="shared" si="235"/>
        <v>78.819999999999993</v>
      </c>
      <c r="AC2975" s="171">
        <v>100.97</v>
      </c>
      <c r="AD2975" s="171"/>
      <c r="AE2975" s="4"/>
      <c r="AF2975" s="4"/>
    </row>
    <row r="2976" spans="1:32">
      <c r="A2976" s="56"/>
      <c r="B2976" s="192"/>
      <c r="C2976" s="11" t="s">
        <v>167</v>
      </c>
      <c r="D2976" s="11"/>
      <c r="E2976" s="11" t="s">
        <v>168</v>
      </c>
      <c r="F2976" s="11">
        <v>246356</v>
      </c>
      <c r="G2976" s="11"/>
      <c r="H2976" s="11">
        <f t="shared" si="232"/>
        <v>755</v>
      </c>
      <c r="I2976" s="11"/>
      <c r="J2976" s="204">
        <v>36972.340000000004</v>
      </c>
      <c r="K2976" s="11"/>
      <c r="M2976" s="11">
        <v>147</v>
      </c>
      <c r="N2976" s="70"/>
      <c r="P2976" s="193">
        <f t="shared" si="233"/>
        <v>251.51251700680274</v>
      </c>
      <c r="Q2976" s="11"/>
      <c r="R2976" s="11"/>
      <c r="S2976" s="11"/>
      <c r="T2976" s="171">
        <f t="shared" si="236"/>
        <v>1675.8911564625851</v>
      </c>
      <c r="U2976" s="11"/>
      <c r="V2976" s="11"/>
      <c r="W2976" s="11"/>
      <c r="Y2976" s="171">
        <v>36972.340000000004</v>
      </c>
      <c r="Z2976" s="171">
        <f t="shared" si="234"/>
        <v>64110.97</v>
      </c>
      <c r="AA2976" s="172"/>
      <c r="AB2976" s="171">
        <f t="shared" si="235"/>
        <v>32295.24</v>
      </c>
      <c r="AC2976" s="171">
        <v>41373.85</v>
      </c>
      <c r="AD2976" s="171"/>
      <c r="AE2976" s="4"/>
      <c r="AF2976" s="4"/>
    </row>
    <row r="2977" spans="1:32">
      <c r="A2977" s="56"/>
      <c r="B2977" s="192"/>
      <c r="C2977" s="11" t="s">
        <v>167</v>
      </c>
      <c r="D2977" s="11"/>
      <c r="E2977" s="11" t="s">
        <v>62</v>
      </c>
      <c r="F2977" s="11">
        <v>6974</v>
      </c>
      <c r="G2977" s="11"/>
      <c r="H2977" s="11">
        <f t="shared" si="232"/>
        <v>21</v>
      </c>
      <c r="I2977" s="11"/>
      <c r="J2977" s="204">
        <v>744.02</v>
      </c>
      <c r="K2977" s="11"/>
      <c r="M2977" s="11">
        <v>2</v>
      </c>
      <c r="N2977" s="70"/>
      <c r="P2977" s="193">
        <f t="shared" si="233"/>
        <v>372.01</v>
      </c>
      <c r="Q2977" s="11"/>
      <c r="R2977" s="11"/>
      <c r="S2977" s="11"/>
      <c r="T2977" s="171">
        <f t="shared" si="236"/>
        <v>3487</v>
      </c>
      <c r="U2977" s="11"/>
      <c r="V2977" s="11"/>
      <c r="W2977" s="11"/>
      <c r="Y2977" s="171">
        <v>744.02</v>
      </c>
      <c r="Z2977" s="171">
        <f t="shared" si="234"/>
        <v>1290.1500000000001</v>
      </c>
      <c r="AA2977" s="172"/>
      <c r="AB2977" s="171">
        <f t="shared" si="235"/>
        <v>649.9</v>
      </c>
      <c r="AC2977" s="171">
        <v>832.59</v>
      </c>
      <c r="AD2977" s="171"/>
      <c r="AE2977" s="4"/>
      <c r="AF2977" s="4"/>
    </row>
    <row r="2978" spans="1:32">
      <c r="A2978" s="56"/>
      <c r="B2978" s="192"/>
      <c r="C2978" s="11" t="s">
        <v>169</v>
      </c>
      <c r="D2978" s="11"/>
      <c r="E2978" s="11" t="s">
        <v>75</v>
      </c>
      <c r="F2978" s="11">
        <v>497523</v>
      </c>
      <c r="G2978" s="11"/>
      <c r="H2978" s="11">
        <f t="shared" si="232"/>
        <v>1525</v>
      </c>
      <c r="I2978" s="11"/>
      <c r="J2978" s="204">
        <v>24052.370000000006</v>
      </c>
      <c r="K2978" s="11"/>
      <c r="M2978" s="11">
        <v>35</v>
      </c>
      <c r="N2978" s="70"/>
      <c r="P2978" s="193">
        <f t="shared" si="233"/>
        <v>687.2105714285716</v>
      </c>
      <c r="Q2978" s="11"/>
      <c r="R2978" s="11"/>
      <c r="S2978" s="11"/>
      <c r="T2978" s="171">
        <f t="shared" si="236"/>
        <v>14214.942857142858</v>
      </c>
      <c r="U2978" s="11"/>
      <c r="V2978" s="11"/>
      <c r="W2978" s="11"/>
      <c r="Y2978" s="171">
        <v>24052.370000000006</v>
      </c>
      <c r="Z2978" s="171">
        <f t="shared" si="234"/>
        <v>41707.410000000003</v>
      </c>
      <c r="AA2978" s="172"/>
      <c r="AB2978" s="171">
        <f t="shared" si="235"/>
        <v>21009.68</v>
      </c>
      <c r="AC2978" s="171">
        <v>26915.78</v>
      </c>
      <c r="AD2978" s="171"/>
      <c r="AE2978" s="4"/>
      <c r="AF2978" s="4"/>
    </row>
    <row r="2979" spans="1:32">
      <c r="A2979" s="56"/>
      <c r="B2979" s="192"/>
      <c r="C2979" s="11" t="s">
        <v>170</v>
      </c>
      <c r="D2979" s="11"/>
      <c r="E2979" s="11" t="s">
        <v>171</v>
      </c>
      <c r="F2979" s="11">
        <v>1040683</v>
      </c>
      <c r="G2979" s="11"/>
      <c r="H2979" s="11">
        <f t="shared" si="232"/>
        <v>3191</v>
      </c>
      <c r="I2979" s="11"/>
      <c r="J2979" s="204">
        <v>125205.61999999998</v>
      </c>
      <c r="K2979" s="11"/>
      <c r="M2979" s="11">
        <v>201</v>
      </c>
      <c r="N2979" s="70"/>
      <c r="P2979" s="193">
        <f t="shared" si="233"/>
        <v>622.91353233830841</v>
      </c>
      <c r="Q2979" s="11"/>
      <c r="R2979" s="11"/>
      <c r="S2979" s="11"/>
      <c r="T2979" s="171">
        <f t="shared" si="236"/>
        <v>5177.5273631840791</v>
      </c>
      <c r="U2979" s="11"/>
      <c r="V2979" s="11"/>
      <c r="W2979" s="11"/>
      <c r="Y2979" s="171">
        <v>125205.61999999998</v>
      </c>
      <c r="Z2979" s="171">
        <f t="shared" si="234"/>
        <v>217109.69</v>
      </c>
      <c r="AA2979" s="172"/>
      <c r="AB2979" s="171">
        <f t="shared" si="235"/>
        <v>109366.78</v>
      </c>
      <c r="AC2979" s="171">
        <v>140111.21</v>
      </c>
      <c r="AD2979" s="171"/>
      <c r="AE2979" s="4"/>
      <c r="AF2979" s="4"/>
    </row>
    <row r="2980" spans="1:32">
      <c r="A2980" s="56"/>
      <c r="B2980" s="192"/>
      <c r="C2980" s="11" t="s">
        <v>174</v>
      </c>
      <c r="D2980" s="11"/>
      <c r="E2980" s="11" t="s">
        <v>161</v>
      </c>
      <c r="F2980" s="11">
        <v>1257</v>
      </c>
      <c r="G2980" s="11"/>
      <c r="H2980" s="11">
        <f t="shared" si="232"/>
        <v>4</v>
      </c>
      <c r="I2980" s="11"/>
      <c r="J2980" s="204">
        <v>216.91</v>
      </c>
      <c r="K2980" s="11"/>
      <c r="M2980" s="11">
        <v>1</v>
      </c>
      <c r="N2980" s="70"/>
      <c r="P2980" s="193">
        <f t="shared" si="233"/>
        <v>216.91</v>
      </c>
      <c r="Q2980" s="11"/>
      <c r="R2980" s="11"/>
      <c r="S2980" s="11"/>
      <c r="T2980" s="171">
        <f t="shared" si="236"/>
        <v>1257</v>
      </c>
      <c r="U2980" s="11"/>
      <c r="V2980" s="11"/>
      <c r="W2980" s="11"/>
      <c r="Y2980" s="171">
        <v>216.91</v>
      </c>
      <c r="Z2980" s="171">
        <f t="shared" si="234"/>
        <v>376.13</v>
      </c>
      <c r="AA2980" s="172"/>
      <c r="AB2980" s="171">
        <f t="shared" si="235"/>
        <v>189.47</v>
      </c>
      <c r="AC2980" s="171">
        <v>242.73</v>
      </c>
      <c r="AD2980" s="171"/>
      <c r="AE2980" s="4"/>
      <c r="AF2980" s="4"/>
    </row>
    <row r="2981" spans="1:32">
      <c r="A2981" s="56"/>
      <c r="B2981" s="192"/>
      <c r="C2981" s="11" t="s">
        <v>175</v>
      </c>
      <c r="D2981" s="11"/>
      <c r="E2981" s="11" t="s">
        <v>59</v>
      </c>
      <c r="F2981" s="11">
        <v>167393</v>
      </c>
      <c r="G2981" s="11"/>
      <c r="H2981" s="11">
        <f t="shared" si="232"/>
        <v>513</v>
      </c>
      <c r="I2981" s="11"/>
      <c r="J2981" s="204">
        <v>25484.750000000004</v>
      </c>
      <c r="K2981" s="11"/>
      <c r="M2981" s="11">
        <v>59</v>
      </c>
      <c r="N2981" s="70"/>
      <c r="P2981" s="193">
        <f t="shared" si="233"/>
        <v>431.94491525423734</v>
      </c>
      <c r="Q2981" s="11"/>
      <c r="R2981" s="11"/>
      <c r="S2981" s="11"/>
      <c r="T2981" s="171">
        <f t="shared" si="236"/>
        <v>2837.1694915254238</v>
      </c>
      <c r="U2981" s="11"/>
      <c r="V2981" s="11"/>
      <c r="W2981" s="11"/>
      <c r="Y2981" s="171">
        <v>25484.750000000004</v>
      </c>
      <c r="Z2981" s="171">
        <f t="shared" si="234"/>
        <v>44191.199999999997</v>
      </c>
      <c r="AA2981" s="172"/>
      <c r="AB2981" s="171">
        <f t="shared" si="235"/>
        <v>22260.86</v>
      </c>
      <c r="AC2981" s="171">
        <v>28518.68</v>
      </c>
      <c r="AD2981" s="171"/>
      <c r="AE2981" s="4"/>
      <c r="AF2981" s="4"/>
    </row>
    <row r="2982" spans="1:32">
      <c r="A2982" s="56"/>
      <c r="B2982" s="192"/>
      <c r="C2982" s="11" t="s">
        <v>176</v>
      </c>
      <c r="D2982" s="11"/>
      <c r="E2982" s="11" t="s">
        <v>96</v>
      </c>
      <c r="F2982" s="11">
        <v>4</v>
      </c>
      <c r="G2982" s="11"/>
      <c r="H2982" s="11">
        <f t="shared" si="232"/>
        <v>0</v>
      </c>
      <c r="I2982" s="11"/>
      <c r="J2982" s="204">
        <v>19.25</v>
      </c>
      <c r="K2982" s="11"/>
      <c r="M2982" s="11">
        <v>2</v>
      </c>
      <c r="N2982" s="70"/>
      <c r="P2982" s="193">
        <f t="shared" si="233"/>
        <v>9.625</v>
      </c>
      <c r="Q2982" s="11"/>
      <c r="R2982" s="11"/>
      <c r="S2982" s="11"/>
      <c r="T2982" s="171">
        <f t="shared" si="236"/>
        <v>2</v>
      </c>
      <c r="U2982" s="11"/>
      <c r="V2982" s="11"/>
      <c r="W2982" s="11"/>
      <c r="Y2982" s="171">
        <v>19.25</v>
      </c>
      <c r="Z2982" s="171">
        <f t="shared" si="234"/>
        <v>33.380000000000003</v>
      </c>
      <c r="AA2982" s="172"/>
      <c r="AB2982" s="171">
        <f t="shared" si="235"/>
        <v>16.809999999999999</v>
      </c>
      <c r="AC2982" s="171">
        <v>21.54</v>
      </c>
      <c r="AD2982" s="171"/>
      <c r="AE2982" s="4"/>
      <c r="AF2982" s="4"/>
    </row>
    <row r="2983" spans="1:32">
      <c r="A2983" s="56"/>
      <c r="B2983" s="192"/>
      <c r="C2983" s="11" t="s">
        <v>177</v>
      </c>
      <c r="D2983" s="11"/>
      <c r="E2983" s="11" t="s">
        <v>178</v>
      </c>
      <c r="F2983" s="11">
        <v>224628</v>
      </c>
      <c r="G2983" s="11"/>
      <c r="H2983" s="11">
        <f t="shared" si="232"/>
        <v>689</v>
      </c>
      <c r="I2983" s="11"/>
      <c r="J2983" s="204">
        <v>35757.889999999985</v>
      </c>
      <c r="K2983" s="11"/>
      <c r="M2983" s="11">
        <v>136</v>
      </c>
      <c r="N2983" s="70"/>
      <c r="P2983" s="193">
        <f t="shared" si="233"/>
        <v>262.92566176470575</v>
      </c>
      <c r="Q2983" s="11"/>
      <c r="R2983" s="11"/>
      <c r="S2983" s="11"/>
      <c r="T2983" s="171">
        <f t="shared" si="236"/>
        <v>1651.6764705882354</v>
      </c>
      <c r="U2983" s="11"/>
      <c r="V2983" s="11"/>
      <c r="W2983" s="11"/>
      <c r="Y2983" s="171">
        <v>35757.889999999985</v>
      </c>
      <c r="Z2983" s="171">
        <f t="shared" si="234"/>
        <v>62005.08</v>
      </c>
      <c r="AA2983" s="172"/>
      <c r="AB2983" s="171">
        <f t="shared" si="235"/>
        <v>31234.42</v>
      </c>
      <c r="AC2983" s="171">
        <v>40014.83</v>
      </c>
      <c r="AD2983" s="171"/>
      <c r="AE2983" s="4"/>
      <c r="AF2983" s="4"/>
    </row>
    <row r="2984" spans="1:32">
      <c r="A2984" s="56"/>
      <c r="B2984" s="192"/>
      <c r="C2984" s="11" t="s">
        <v>179</v>
      </c>
      <c r="D2984" s="11"/>
      <c r="E2984" s="11" t="s">
        <v>180</v>
      </c>
      <c r="F2984" s="11">
        <v>126399</v>
      </c>
      <c r="G2984" s="11"/>
      <c r="H2984" s="11">
        <f t="shared" si="232"/>
        <v>388</v>
      </c>
      <c r="I2984" s="11"/>
      <c r="J2984" s="204">
        <v>18345.34</v>
      </c>
      <c r="K2984" s="11"/>
      <c r="M2984" s="11">
        <v>75</v>
      </c>
      <c r="N2984" s="70"/>
      <c r="P2984" s="193">
        <f t="shared" si="233"/>
        <v>244.60453333333334</v>
      </c>
      <c r="Q2984" s="11"/>
      <c r="R2984" s="11"/>
      <c r="S2984" s="11"/>
      <c r="T2984" s="171">
        <f t="shared" si="236"/>
        <v>1685.32</v>
      </c>
      <c r="U2984" s="11"/>
      <c r="V2984" s="11"/>
      <c r="W2984" s="11"/>
      <c r="Y2984" s="171">
        <v>18345.34</v>
      </c>
      <c r="Z2984" s="171">
        <f t="shared" si="234"/>
        <v>31811.279999999999</v>
      </c>
      <c r="AA2984" s="172"/>
      <c r="AB2984" s="171">
        <f t="shared" si="235"/>
        <v>16024.61</v>
      </c>
      <c r="AC2984" s="171">
        <v>20529.330000000002</v>
      </c>
      <c r="AD2984" s="171"/>
      <c r="AE2984" s="4"/>
      <c r="AF2984" s="4"/>
    </row>
    <row r="2985" spans="1:32">
      <c r="A2985" s="56"/>
      <c r="B2985" s="192"/>
      <c r="C2985" s="11" t="s">
        <v>181</v>
      </c>
      <c r="D2985" s="11"/>
      <c r="E2985" s="11" t="s">
        <v>182</v>
      </c>
      <c r="F2985" s="11">
        <v>7990</v>
      </c>
      <c r="G2985" s="11"/>
      <c r="H2985" s="11">
        <f t="shared" si="232"/>
        <v>24</v>
      </c>
      <c r="I2985" s="11"/>
      <c r="J2985" s="204">
        <v>1262.69</v>
      </c>
      <c r="K2985" s="11"/>
      <c r="M2985" s="11">
        <v>6</v>
      </c>
      <c r="N2985" s="70"/>
      <c r="P2985" s="193">
        <f t="shared" si="233"/>
        <v>210.44833333333335</v>
      </c>
      <c r="Q2985" s="11"/>
      <c r="R2985" s="11"/>
      <c r="S2985" s="11"/>
      <c r="T2985" s="171">
        <f t="shared" si="236"/>
        <v>1331.6666666666667</v>
      </c>
      <c r="U2985" s="11"/>
      <c r="V2985" s="11"/>
      <c r="W2985" s="11"/>
      <c r="Y2985" s="171">
        <v>1262.69</v>
      </c>
      <c r="Z2985" s="171">
        <f t="shared" si="234"/>
        <v>2189.54</v>
      </c>
      <c r="AA2985" s="172"/>
      <c r="AB2985" s="171">
        <f t="shared" si="235"/>
        <v>1102.96</v>
      </c>
      <c r="AC2985" s="171">
        <v>1413.01</v>
      </c>
      <c r="AD2985" s="171"/>
      <c r="AE2985" s="4"/>
      <c r="AF2985" s="4"/>
    </row>
    <row r="2986" spans="1:32">
      <c r="A2986" s="56"/>
      <c r="B2986" s="192"/>
      <c r="C2986" s="11" t="s">
        <v>183</v>
      </c>
      <c r="D2986" s="11"/>
      <c r="E2986" s="11" t="s">
        <v>184</v>
      </c>
      <c r="F2986" s="11">
        <v>-627826</v>
      </c>
      <c r="G2986" s="11"/>
      <c r="H2986" s="11">
        <f t="shared" si="232"/>
        <v>-1925</v>
      </c>
      <c r="I2986" s="11"/>
      <c r="J2986" s="204">
        <v>-4848.6699999999983</v>
      </c>
      <c r="K2986" s="11"/>
      <c r="M2986" s="11">
        <v>168</v>
      </c>
      <c r="N2986" s="70"/>
      <c r="P2986" s="193">
        <f t="shared" si="233"/>
        <v>-28.861130952380943</v>
      </c>
      <c r="Q2986" s="11"/>
      <c r="R2986" s="11"/>
      <c r="S2986" s="11"/>
      <c r="T2986" s="171">
        <f t="shared" si="236"/>
        <v>-3737.0595238095239</v>
      </c>
      <c r="U2986" s="11"/>
      <c r="V2986" s="11"/>
      <c r="W2986" s="11"/>
      <c r="Y2986" s="171">
        <v>-4848.6699999999983</v>
      </c>
      <c r="Z2986" s="171">
        <f t="shared" si="234"/>
        <v>-8407.7199999999993</v>
      </c>
      <c r="AA2986" s="172"/>
      <c r="AB2986" s="171">
        <f t="shared" si="235"/>
        <v>-4235.3</v>
      </c>
      <c r="AC2986" s="171">
        <v>-5425.9</v>
      </c>
      <c r="AD2986" s="171"/>
      <c r="AE2986" s="4"/>
      <c r="AF2986" s="4"/>
    </row>
    <row r="2987" spans="1:32">
      <c r="A2987" s="56"/>
      <c r="B2987" s="192"/>
      <c r="C2987" s="11" t="s">
        <v>185</v>
      </c>
      <c r="D2987" s="11"/>
      <c r="E2987" s="11" t="s">
        <v>186</v>
      </c>
      <c r="F2987" s="11">
        <v>1061342</v>
      </c>
      <c r="G2987" s="11"/>
      <c r="H2987" s="11">
        <f t="shared" si="232"/>
        <v>3254</v>
      </c>
      <c r="I2987" s="11"/>
      <c r="J2987" s="204">
        <v>111926.1</v>
      </c>
      <c r="K2987" s="11"/>
      <c r="M2987" s="11">
        <v>357</v>
      </c>
      <c r="N2987" s="70"/>
      <c r="P2987" s="193">
        <f t="shared" si="233"/>
        <v>313.51848739495802</v>
      </c>
      <c r="Q2987" s="11"/>
      <c r="R2987" s="11"/>
      <c r="S2987" s="11"/>
      <c r="T2987" s="171">
        <f t="shared" si="236"/>
        <v>2972.9467787114845</v>
      </c>
      <c r="U2987" s="11"/>
      <c r="V2987" s="11"/>
      <c r="W2987" s="11"/>
      <c r="Y2987" s="171">
        <v>111926.1</v>
      </c>
      <c r="Z2987" s="171">
        <f t="shared" si="234"/>
        <v>194082.67</v>
      </c>
      <c r="AA2987" s="172"/>
      <c r="AB2987" s="171">
        <f t="shared" si="235"/>
        <v>97767.16</v>
      </c>
      <c r="AC2987" s="171">
        <v>125250.77</v>
      </c>
      <c r="AD2987" s="171"/>
      <c r="AE2987" s="4"/>
      <c r="AF2987" s="4"/>
    </row>
    <row r="2988" spans="1:32">
      <c r="A2988" s="56"/>
      <c r="B2988" s="192"/>
      <c r="C2988" s="11" t="s">
        <v>188</v>
      </c>
      <c r="D2988" s="11"/>
      <c r="E2988" s="11" t="s">
        <v>70</v>
      </c>
      <c r="F2988" s="11">
        <v>2703</v>
      </c>
      <c r="G2988" s="11"/>
      <c r="H2988" s="11">
        <f t="shared" si="232"/>
        <v>8</v>
      </c>
      <c r="I2988" s="11"/>
      <c r="J2988" s="204">
        <v>422.67</v>
      </c>
      <c r="K2988" s="11"/>
      <c r="M2988" s="11">
        <v>1</v>
      </c>
      <c r="N2988" s="70"/>
      <c r="P2988" s="193">
        <f t="shared" si="233"/>
        <v>422.67</v>
      </c>
      <c r="Q2988" s="11"/>
      <c r="R2988" s="11"/>
      <c r="S2988" s="11"/>
      <c r="T2988" s="171">
        <f t="shared" si="236"/>
        <v>2703</v>
      </c>
      <c r="U2988" s="11"/>
      <c r="V2988" s="11"/>
      <c r="W2988" s="11"/>
      <c r="Y2988" s="171">
        <v>422.67</v>
      </c>
      <c r="Z2988" s="171">
        <f t="shared" si="234"/>
        <v>732.92</v>
      </c>
      <c r="AA2988" s="172"/>
      <c r="AB2988" s="171">
        <f t="shared" si="235"/>
        <v>369.2</v>
      </c>
      <c r="AC2988" s="171">
        <v>472.99</v>
      </c>
      <c r="AD2988" s="171"/>
      <c r="AE2988" s="4"/>
      <c r="AF2988" s="4"/>
    </row>
    <row r="2989" spans="1:32">
      <c r="A2989" s="56"/>
      <c r="B2989" s="192"/>
      <c r="C2989" s="11" t="s">
        <v>188</v>
      </c>
      <c r="D2989" s="11"/>
      <c r="E2989" s="11" t="s">
        <v>189</v>
      </c>
      <c r="F2989" s="11">
        <v>1728690</v>
      </c>
      <c r="G2989" s="11"/>
      <c r="H2989" s="11">
        <f t="shared" si="232"/>
        <v>5300</v>
      </c>
      <c r="I2989" s="11"/>
      <c r="J2989" s="204">
        <v>168529.10000000018</v>
      </c>
      <c r="K2989" s="11"/>
      <c r="M2989" s="11">
        <v>500</v>
      </c>
      <c r="N2989" s="70"/>
      <c r="P2989" s="193">
        <f t="shared" si="233"/>
        <v>337.05820000000034</v>
      </c>
      <c r="Q2989" s="11"/>
      <c r="R2989" s="11"/>
      <c r="S2989" s="11"/>
      <c r="T2989" s="171">
        <f t="shared" si="236"/>
        <v>3457.38</v>
      </c>
      <c r="U2989" s="11"/>
      <c r="V2989" s="11"/>
      <c r="W2989" s="11"/>
      <c r="Y2989" s="171">
        <v>168529.10000000018</v>
      </c>
      <c r="Z2989" s="171">
        <f t="shared" si="234"/>
        <v>292233.7</v>
      </c>
      <c r="AA2989" s="172"/>
      <c r="AB2989" s="171">
        <f t="shared" si="235"/>
        <v>147209.73000000001</v>
      </c>
      <c r="AC2989" s="171">
        <v>188592.3</v>
      </c>
      <c r="AD2989" s="171"/>
      <c r="AE2989" s="4"/>
      <c r="AF2989" s="4"/>
    </row>
    <row r="2990" spans="1:32">
      <c r="A2990" s="56"/>
      <c r="B2990" s="192"/>
      <c r="C2990" s="11" t="s">
        <v>188</v>
      </c>
      <c r="D2990" s="11"/>
      <c r="E2990" s="11" t="s">
        <v>52</v>
      </c>
      <c r="F2990" s="11">
        <v>17</v>
      </c>
      <c r="G2990" s="11"/>
      <c r="H2990" s="11">
        <f t="shared" si="232"/>
        <v>0</v>
      </c>
      <c r="I2990" s="11"/>
      <c r="J2990" s="204">
        <v>21.85</v>
      </c>
      <c r="K2990" s="11"/>
      <c r="M2990" s="11">
        <v>2</v>
      </c>
      <c r="N2990" s="70"/>
      <c r="P2990" s="193">
        <f t="shared" si="233"/>
        <v>10.925000000000001</v>
      </c>
      <c r="Q2990" s="11"/>
      <c r="R2990" s="11"/>
      <c r="S2990" s="11"/>
      <c r="T2990" s="171">
        <f t="shared" si="236"/>
        <v>8.5</v>
      </c>
      <c r="U2990" s="11"/>
      <c r="V2990" s="11"/>
      <c r="W2990" s="11"/>
      <c r="Y2990" s="171">
        <v>21.85</v>
      </c>
      <c r="Z2990" s="171">
        <f t="shared" si="234"/>
        <v>37.89</v>
      </c>
      <c r="AA2990" s="172"/>
      <c r="AB2990" s="171">
        <f t="shared" si="235"/>
        <v>19.09</v>
      </c>
      <c r="AC2990" s="171">
        <v>24.45</v>
      </c>
      <c r="AD2990" s="171"/>
      <c r="AE2990" s="4"/>
      <c r="AF2990" s="4"/>
    </row>
    <row r="2991" spans="1:32">
      <c r="A2991" s="56"/>
      <c r="B2991" s="192"/>
      <c r="C2991" s="11" t="s">
        <v>190</v>
      </c>
      <c r="D2991" s="11"/>
      <c r="E2991" s="11" t="s">
        <v>86</v>
      </c>
      <c r="F2991" s="11">
        <v>312261</v>
      </c>
      <c r="G2991" s="11"/>
      <c r="H2991" s="11">
        <f t="shared" si="232"/>
        <v>957</v>
      </c>
      <c r="I2991" s="11"/>
      <c r="J2991" s="204">
        <v>42305.830000000009</v>
      </c>
      <c r="K2991" s="11"/>
      <c r="M2991" s="11">
        <v>164</v>
      </c>
      <c r="N2991" s="70"/>
      <c r="P2991" s="193">
        <f t="shared" si="233"/>
        <v>257.96237804878052</v>
      </c>
      <c r="Q2991" s="11"/>
      <c r="R2991" s="11"/>
      <c r="S2991" s="11"/>
      <c r="T2991" s="171">
        <f t="shared" si="236"/>
        <v>1904.030487804878</v>
      </c>
      <c r="U2991" s="11"/>
      <c r="V2991" s="11"/>
      <c r="W2991" s="11"/>
      <c r="Y2991" s="171">
        <v>42305.830000000009</v>
      </c>
      <c r="Z2991" s="171">
        <f t="shared" si="234"/>
        <v>73359.37</v>
      </c>
      <c r="AA2991" s="172"/>
      <c r="AB2991" s="171">
        <f t="shared" si="235"/>
        <v>36954.03</v>
      </c>
      <c r="AC2991" s="171">
        <v>47342.29</v>
      </c>
      <c r="AD2991" s="171"/>
      <c r="AE2991" s="4"/>
      <c r="AF2991" s="4"/>
    </row>
    <row r="2992" spans="1:32">
      <c r="A2992" s="56"/>
      <c r="B2992" s="192"/>
      <c r="C2992" s="11" t="s">
        <v>192</v>
      </c>
      <c r="D2992" s="11"/>
      <c r="E2992" s="11" t="s">
        <v>133</v>
      </c>
      <c r="F2992" s="11">
        <v>2078</v>
      </c>
      <c r="G2992" s="11"/>
      <c r="H2992" s="11">
        <f t="shared" si="232"/>
        <v>6</v>
      </c>
      <c r="I2992" s="11"/>
      <c r="J2992" s="204">
        <v>378.84</v>
      </c>
      <c r="K2992" s="11"/>
      <c r="M2992" s="11">
        <v>4</v>
      </c>
      <c r="N2992" s="70"/>
      <c r="P2992" s="193">
        <f t="shared" si="233"/>
        <v>94.71</v>
      </c>
      <c r="Q2992" s="11"/>
      <c r="R2992" s="11"/>
      <c r="S2992" s="11"/>
      <c r="T2992" s="171">
        <f t="shared" si="236"/>
        <v>519.5</v>
      </c>
      <c r="U2992" s="11"/>
      <c r="V2992" s="11"/>
      <c r="W2992" s="11"/>
      <c r="Y2992" s="171">
        <v>378.84</v>
      </c>
      <c r="Z2992" s="171">
        <f t="shared" si="234"/>
        <v>656.92</v>
      </c>
      <c r="AA2992" s="172"/>
      <c r="AB2992" s="171">
        <f t="shared" si="235"/>
        <v>330.92</v>
      </c>
      <c r="AC2992" s="171">
        <v>423.94</v>
      </c>
      <c r="AD2992" s="171"/>
      <c r="AE2992" s="4"/>
      <c r="AF2992" s="4"/>
    </row>
    <row r="2993" spans="1:32">
      <c r="A2993" s="56"/>
      <c r="B2993" s="192"/>
      <c r="C2993" s="11" t="s">
        <v>193</v>
      </c>
      <c r="D2993" s="11"/>
      <c r="E2993" s="11" t="s">
        <v>53</v>
      </c>
      <c r="F2993" s="11">
        <v>1313412</v>
      </c>
      <c r="G2993" s="11"/>
      <c r="H2993" s="11">
        <f t="shared" si="232"/>
        <v>4027</v>
      </c>
      <c r="I2993" s="11"/>
      <c r="J2993" s="204">
        <v>135541.59000000008</v>
      </c>
      <c r="K2993" s="11"/>
      <c r="M2993" s="11">
        <v>362</v>
      </c>
      <c r="N2993" s="70"/>
      <c r="P2993" s="193">
        <f t="shared" si="233"/>
        <v>374.42428176795602</v>
      </c>
      <c r="Q2993" s="11"/>
      <c r="R2993" s="11"/>
      <c r="S2993" s="11"/>
      <c r="T2993" s="171">
        <f t="shared" si="236"/>
        <v>3628.209944751381</v>
      </c>
      <c r="U2993" s="11"/>
      <c r="V2993" s="11"/>
      <c r="W2993" s="11"/>
      <c r="Y2993" s="171">
        <v>135541.59000000008</v>
      </c>
      <c r="Z2993" s="171">
        <f t="shared" si="234"/>
        <v>235032.53</v>
      </c>
      <c r="AA2993" s="172"/>
      <c r="AB2993" s="171">
        <f t="shared" si="235"/>
        <v>118395.23</v>
      </c>
      <c r="AC2993" s="171">
        <v>151677.66</v>
      </c>
      <c r="AD2993" s="171"/>
      <c r="AE2993" s="4"/>
      <c r="AF2993" s="4"/>
    </row>
    <row r="2994" spans="1:32">
      <c r="A2994" s="56"/>
      <c r="B2994" s="192"/>
      <c r="C2994" s="11" t="s">
        <v>194</v>
      </c>
      <c r="D2994" s="11"/>
      <c r="E2994" s="11" t="s">
        <v>165</v>
      </c>
      <c r="F2994" s="11">
        <v>117353</v>
      </c>
      <c r="G2994" s="11"/>
      <c r="H2994" s="11">
        <f t="shared" si="232"/>
        <v>360</v>
      </c>
      <c r="I2994" s="11"/>
      <c r="J2994" s="204">
        <v>12953.770000000002</v>
      </c>
      <c r="K2994" s="11"/>
      <c r="M2994" s="11">
        <v>38</v>
      </c>
      <c r="N2994" s="70"/>
      <c r="P2994" s="193">
        <f t="shared" si="233"/>
        <v>340.88868421052638</v>
      </c>
      <c r="Q2994" s="11"/>
      <c r="R2994" s="11"/>
      <c r="S2994" s="11"/>
      <c r="T2994" s="171">
        <f t="shared" si="236"/>
        <v>3088.2368421052633</v>
      </c>
      <c r="U2994" s="11"/>
      <c r="V2994" s="11"/>
      <c r="W2994" s="11"/>
      <c r="Y2994" s="171">
        <v>12953.770000000002</v>
      </c>
      <c r="Z2994" s="171">
        <f t="shared" si="234"/>
        <v>22462.16</v>
      </c>
      <c r="AA2994" s="172"/>
      <c r="AB2994" s="171">
        <f t="shared" si="235"/>
        <v>11315.08</v>
      </c>
      <c r="AC2994" s="171">
        <v>14495.9</v>
      </c>
      <c r="AD2994" s="171"/>
      <c r="AE2994" s="4"/>
      <c r="AF2994" s="4"/>
    </row>
    <row r="2995" spans="1:32">
      <c r="A2995" s="56"/>
      <c r="B2995" s="192"/>
      <c r="C2995" s="11" t="s">
        <v>195</v>
      </c>
      <c r="D2995" s="11"/>
      <c r="E2995" s="11" t="s">
        <v>54</v>
      </c>
      <c r="F2995" s="11">
        <v>576</v>
      </c>
      <c r="G2995" s="11"/>
      <c r="H2995" s="11">
        <f t="shared" si="232"/>
        <v>2</v>
      </c>
      <c r="I2995" s="11"/>
      <c r="J2995" s="204">
        <v>126.16</v>
      </c>
      <c r="K2995" s="11"/>
      <c r="M2995" s="11">
        <v>1</v>
      </c>
      <c r="N2995" s="70"/>
      <c r="P2995" s="193">
        <f t="shared" si="233"/>
        <v>126.16</v>
      </c>
      <c r="Q2995" s="11"/>
      <c r="R2995" s="11"/>
      <c r="S2995" s="11"/>
      <c r="T2995" s="171">
        <f t="shared" si="236"/>
        <v>576</v>
      </c>
      <c r="U2995" s="11"/>
      <c r="V2995" s="11"/>
      <c r="W2995" s="11"/>
      <c r="Y2995" s="171">
        <v>126.16</v>
      </c>
      <c r="Z2995" s="171">
        <f t="shared" si="234"/>
        <v>218.76</v>
      </c>
      <c r="AA2995" s="172"/>
      <c r="AB2995" s="171">
        <f t="shared" si="235"/>
        <v>110.2</v>
      </c>
      <c r="AC2995" s="171">
        <v>141.18</v>
      </c>
      <c r="AD2995" s="171"/>
      <c r="AE2995" s="4"/>
      <c r="AF2995" s="4"/>
    </row>
    <row r="2996" spans="1:32">
      <c r="A2996" s="56"/>
      <c r="B2996" s="192"/>
      <c r="C2996" s="11" t="s">
        <v>195</v>
      </c>
      <c r="D2996" s="11"/>
      <c r="E2996" s="11" t="s">
        <v>196</v>
      </c>
      <c r="F2996" s="11">
        <v>190465</v>
      </c>
      <c r="G2996" s="11"/>
      <c r="H2996" s="11">
        <f t="shared" si="232"/>
        <v>584</v>
      </c>
      <c r="I2996" s="11"/>
      <c r="J2996" s="204">
        <v>29147.690000000006</v>
      </c>
      <c r="K2996" s="11"/>
      <c r="M2996" s="11">
        <v>93</v>
      </c>
      <c r="N2996" s="70"/>
      <c r="P2996" s="193">
        <f t="shared" si="233"/>
        <v>313.41602150537642</v>
      </c>
      <c r="Q2996" s="11"/>
      <c r="R2996" s="11"/>
      <c r="S2996" s="11"/>
      <c r="T2996" s="171">
        <f t="shared" si="236"/>
        <v>2048.010752688172</v>
      </c>
      <c r="U2996" s="11"/>
      <c r="V2996" s="11"/>
      <c r="W2996" s="11"/>
      <c r="Y2996" s="171">
        <v>29147.690000000006</v>
      </c>
      <c r="Z2996" s="171">
        <f t="shared" si="234"/>
        <v>50542.83</v>
      </c>
      <c r="AA2996" s="172"/>
      <c r="AB2996" s="171">
        <f t="shared" si="235"/>
        <v>25460.43</v>
      </c>
      <c r="AC2996" s="171">
        <v>32617.69</v>
      </c>
      <c r="AD2996" s="171"/>
      <c r="AE2996" s="4"/>
      <c r="AF2996" s="4"/>
    </row>
    <row r="2997" spans="1:32">
      <c r="A2997" s="56"/>
      <c r="B2997" s="192"/>
      <c r="C2997" s="11" t="s">
        <v>198</v>
      </c>
      <c r="D2997" s="11"/>
      <c r="E2997" s="11" t="s">
        <v>52</v>
      </c>
      <c r="F2997" s="11">
        <v>5756</v>
      </c>
      <c r="G2997" s="11"/>
      <c r="H2997" s="11">
        <f t="shared" si="232"/>
        <v>18</v>
      </c>
      <c r="I2997" s="11"/>
      <c r="J2997" s="204">
        <v>627.81999999999994</v>
      </c>
      <c r="K2997" s="11"/>
      <c r="M2997" s="11">
        <v>3</v>
      </c>
      <c r="N2997" s="70"/>
      <c r="P2997" s="193">
        <f t="shared" si="233"/>
        <v>209.27333333333331</v>
      </c>
      <c r="Q2997" s="11"/>
      <c r="R2997" s="11"/>
      <c r="S2997" s="11"/>
      <c r="T2997" s="171">
        <f t="shared" si="236"/>
        <v>1918.6666666666667</v>
      </c>
      <c r="U2997" s="11"/>
      <c r="V2997" s="11"/>
      <c r="W2997" s="11"/>
      <c r="Y2997" s="171">
        <v>627.81999999999994</v>
      </c>
      <c r="Z2997" s="171">
        <f t="shared" si="234"/>
        <v>1088.6600000000001</v>
      </c>
      <c r="AA2997" s="172"/>
      <c r="AB2997" s="171">
        <f t="shared" si="235"/>
        <v>548.4</v>
      </c>
      <c r="AC2997" s="171">
        <v>702.56</v>
      </c>
      <c r="AD2997" s="171"/>
      <c r="AE2997" s="4"/>
      <c r="AF2997" s="4"/>
    </row>
    <row r="2998" spans="1:32">
      <c r="A2998" s="56"/>
      <c r="B2998" s="192"/>
      <c r="C2998" s="11" t="s">
        <v>199</v>
      </c>
      <c r="D2998" s="11"/>
      <c r="E2998" s="11" t="s">
        <v>115</v>
      </c>
      <c r="F2998" s="11">
        <v>93713</v>
      </c>
      <c r="G2998" s="11"/>
      <c r="H2998" s="11">
        <f t="shared" si="232"/>
        <v>287</v>
      </c>
      <c r="I2998" s="11"/>
      <c r="J2998" s="204">
        <v>8767.9300000000039</v>
      </c>
      <c r="K2998" s="11"/>
      <c r="M2998" s="11">
        <v>51</v>
      </c>
      <c r="N2998" s="70"/>
      <c r="P2998" s="193">
        <f t="shared" si="233"/>
        <v>171.92019607843145</v>
      </c>
      <c r="Q2998" s="11"/>
      <c r="R2998" s="11"/>
      <c r="S2998" s="11"/>
      <c r="T2998" s="171">
        <f t="shared" si="236"/>
        <v>1837.5098039215686</v>
      </c>
      <c r="U2998" s="11"/>
      <c r="V2998" s="11"/>
      <c r="W2998" s="11"/>
      <c r="Y2998" s="171">
        <v>8767.9300000000039</v>
      </c>
      <c r="Z2998" s="171">
        <f t="shared" si="234"/>
        <v>15203.81</v>
      </c>
      <c r="AA2998" s="172"/>
      <c r="AB2998" s="171">
        <f t="shared" si="235"/>
        <v>7658.76</v>
      </c>
      <c r="AC2998" s="171">
        <v>9811.74</v>
      </c>
      <c r="AD2998" s="171"/>
      <c r="AE2998" s="4"/>
      <c r="AF2998" s="4"/>
    </row>
    <row r="2999" spans="1:32">
      <c r="A2999" s="56"/>
      <c r="B2999" s="192"/>
      <c r="C2999" s="11" t="s">
        <v>584</v>
      </c>
      <c r="D2999" s="11"/>
      <c r="E2999" s="11" t="s">
        <v>161</v>
      </c>
      <c r="F2999" s="11">
        <v>4982</v>
      </c>
      <c r="G2999" s="11"/>
      <c r="H2999" s="11">
        <f t="shared" si="232"/>
        <v>15</v>
      </c>
      <c r="I2999" s="11"/>
      <c r="J2999" s="204">
        <v>664.44</v>
      </c>
      <c r="K2999" s="11"/>
      <c r="M2999" s="11">
        <v>6</v>
      </c>
      <c r="N2999" s="70"/>
      <c r="P2999" s="193">
        <f t="shared" si="233"/>
        <v>110.74000000000001</v>
      </c>
      <c r="Q2999" s="11"/>
      <c r="R2999" s="11"/>
      <c r="S2999" s="11"/>
      <c r="T2999" s="171">
        <f t="shared" si="236"/>
        <v>830.33333333333337</v>
      </c>
      <c r="U2999" s="11"/>
      <c r="V2999" s="11"/>
      <c r="W2999" s="11"/>
      <c r="Y2999" s="171">
        <v>664.44</v>
      </c>
      <c r="Z2999" s="171">
        <f t="shared" si="234"/>
        <v>1152.1600000000001</v>
      </c>
      <c r="AA2999" s="172"/>
      <c r="AB2999" s="171">
        <f t="shared" si="235"/>
        <v>580.39</v>
      </c>
      <c r="AC2999" s="171">
        <v>743.54</v>
      </c>
      <c r="AD2999" s="171"/>
      <c r="AE2999" s="4"/>
      <c r="AF2999" s="4"/>
    </row>
    <row r="3000" spans="1:32">
      <c r="A3000" s="56"/>
      <c r="B3000" s="192"/>
      <c r="C3000" s="11" t="s">
        <v>200</v>
      </c>
      <c r="D3000" s="11"/>
      <c r="E3000" s="11" t="s">
        <v>68</v>
      </c>
      <c r="F3000" s="11">
        <v>3425</v>
      </c>
      <c r="G3000" s="11"/>
      <c r="H3000" s="11">
        <f t="shared" si="232"/>
        <v>11</v>
      </c>
      <c r="I3000" s="11"/>
      <c r="J3000" s="204">
        <v>523.6400000000001</v>
      </c>
      <c r="K3000" s="11"/>
      <c r="M3000" s="11">
        <v>8</v>
      </c>
      <c r="N3000" s="70"/>
      <c r="P3000" s="193">
        <f t="shared" si="233"/>
        <v>65.455000000000013</v>
      </c>
      <c r="Q3000" s="11"/>
      <c r="R3000" s="11"/>
      <c r="S3000" s="11"/>
      <c r="T3000" s="171">
        <f t="shared" si="236"/>
        <v>428.125</v>
      </c>
      <c r="U3000" s="11"/>
      <c r="V3000" s="11"/>
      <c r="W3000" s="11"/>
      <c r="Y3000" s="171">
        <v>523.6400000000001</v>
      </c>
      <c r="Z3000" s="171">
        <f t="shared" si="234"/>
        <v>908</v>
      </c>
      <c r="AA3000" s="172"/>
      <c r="AB3000" s="171">
        <f t="shared" si="235"/>
        <v>457.4</v>
      </c>
      <c r="AC3000" s="171">
        <v>585.98</v>
      </c>
      <c r="AD3000" s="171"/>
      <c r="AE3000" s="4"/>
      <c r="AF3000" s="4"/>
    </row>
    <row r="3001" spans="1:32">
      <c r="A3001" s="56"/>
      <c r="B3001" s="192"/>
      <c r="C3001" s="11" t="s">
        <v>201</v>
      </c>
      <c r="D3001" s="11"/>
      <c r="E3001" s="11" t="s">
        <v>59</v>
      </c>
      <c r="F3001" s="11">
        <v>15446</v>
      </c>
      <c r="G3001" s="11"/>
      <c r="H3001" s="11">
        <f t="shared" si="232"/>
        <v>47</v>
      </c>
      <c r="I3001" s="11"/>
      <c r="J3001" s="204">
        <v>1982.05</v>
      </c>
      <c r="K3001" s="11"/>
      <c r="M3001" s="11">
        <v>19</v>
      </c>
      <c r="N3001" s="70"/>
      <c r="P3001" s="193">
        <f t="shared" si="233"/>
        <v>104.31842105263158</v>
      </c>
      <c r="Q3001" s="11"/>
      <c r="R3001" s="11"/>
      <c r="S3001" s="11"/>
      <c r="T3001" s="171">
        <f t="shared" si="236"/>
        <v>812.9473684210526</v>
      </c>
      <c r="U3001" s="11"/>
      <c r="V3001" s="11"/>
      <c r="W3001" s="11"/>
      <c r="Y3001" s="171">
        <v>1982.05</v>
      </c>
      <c r="Z3001" s="171">
        <f t="shared" si="234"/>
        <v>3436.92</v>
      </c>
      <c r="AA3001" s="172"/>
      <c r="AB3001" s="171">
        <f t="shared" si="235"/>
        <v>1731.32</v>
      </c>
      <c r="AC3001" s="171">
        <v>2218.0100000000002</v>
      </c>
      <c r="AD3001" s="171"/>
      <c r="AE3001" s="4"/>
      <c r="AF3001" s="4"/>
    </row>
    <row r="3002" spans="1:32">
      <c r="A3002" s="56"/>
      <c r="B3002" s="192"/>
      <c r="C3002" s="11" t="s">
        <v>202</v>
      </c>
      <c r="D3002" s="11"/>
      <c r="E3002" s="11" t="s">
        <v>135</v>
      </c>
      <c r="F3002" s="11">
        <v>195137</v>
      </c>
      <c r="G3002" s="11"/>
      <c r="H3002" s="11">
        <f t="shared" si="232"/>
        <v>598</v>
      </c>
      <c r="I3002" s="11"/>
      <c r="J3002" s="204">
        <v>13055.11</v>
      </c>
      <c r="K3002" s="11"/>
      <c r="M3002" s="11">
        <v>30</v>
      </c>
      <c r="N3002" s="70"/>
      <c r="P3002" s="193">
        <f t="shared" si="233"/>
        <v>435.17033333333336</v>
      </c>
      <c r="Q3002" s="11"/>
      <c r="R3002" s="11"/>
      <c r="S3002" s="11"/>
      <c r="T3002" s="171">
        <f t="shared" si="236"/>
        <v>6504.5666666666666</v>
      </c>
      <c r="U3002" s="11"/>
      <c r="V3002" s="11"/>
      <c r="W3002" s="11"/>
      <c r="Y3002" s="171">
        <v>13055.11</v>
      </c>
      <c r="Z3002" s="171">
        <f t="shared" si="234"/>
        <v>22637.89</v>
      </c>
      <c r="AA3002" s="172"/>
      <c r="AB3002" s="171">
        <f t="shared" si="235"/>
        <v>11403.6</v>
      </c>
      <c r="AC3002" s="171">
        <v>14609.31</v>
      </c>
      <c r="AD3002" s="171"/>
      <c r="AE3002" s="4"/>
      <c r="AF3002" s="4"/>
    </row>
    <row r="3003" spans="1:32">
      <c r="A3003" s="56"/>
      <c r="B3003" s="192"/>
      <c r="C3003" s="11" t="s">
        <v>203</v>
      </c>
      <c r="D3003" s="11"/>
      <c r="E3003" s="11" t="s">
        <v>133</v>
      </c>
      <c r="F3003" s="11">
        <v>300</v>
      </c>
      <c r="G3003" s="11"/>
      <c r="H3003" s="11">
        <f t="shared" si="232"/>
        <v>1</v>
      </c>
      <c r="I3003" s="11"/>
      <c r="J3003" s="204">
        <v>41.96</v>
      </c>
      <c r="K3003" s="11"/>
      <c r="M3003" s="11">
        <v>3</v>
      </c>
      <c r="N3003" s="70"/>
      <c r="P3003" s="193">
        <f t="shared" si="233"/>
        <v>13.986666666666666</v>
      </c>
      <c r="Q3003" s="11"/>
      <c r="R3003" s="11"/>
      <c r="S3003" s="11"/>
      <c r="T3003" s="171">
        <f t="shared" si="236"/>
        <v>100</v>
      </c>
      <c r="U3003" s="11"/>
      <c r="V3003" s="11"/>
      <c r="W3003" s="11"/>
      <c r="Y3003" s="171">
        <v>41.96</v>
      </c>
      <c r="Z3003" s="171">
        <f t="shared" si="234"/>
        <v>72.760000000000005</v>
      </c>
      <c r="AA3003" s="172"/>
      <c r="AB3003" s="171">
        <f t="shared" si="235"/>
        <v>36.65</v>
      </c>
      <c r="AC3003" s="171">
        <v>46.96</v>
      </c>
      <c r="AD3003" s="171"/>
      <c r="AE3003" s="4"/>
      <c r="AF3003" s="4"/>
    </row>
    <row r="3004" spans="1:32">
      <c r="A3004" s="56"/>
      <c r="B3004" s="192"/>
      <c r="C3004" s="11" t="s">
        <v>203</v>
      </c>
      <c r="D3004" s="11"/>
      <c r="E3004" s="11" t="s">
        <v>204</v>
      </c>
      <c r="F3004" s="11">
        <v>129584</v>
      </c>
      <c r="G3004" s="11"/>
      <c r="H3004" s="11">
        <f t="shared" si="232"/>
        <v>397</v>
      </c>
      <c r="I3004" s="11"/>
      <c r="J3004" s="204">
        <v>18182.569999999996</v>
      </c>
      <c r="K3004" s="11"/>
      <c r="M3004" s="11">
        <v>72</v>
      </c>
      <c r="N3004" s="70"/>
      <c r="P3004" s="193">
        <f t="shared" si="233"/>
        <v>252.5356944444444</v>
      </c>
      <c r="Q3004" s="11"/>
      <c r="R3004" s="11"/>
      <c r="S3004" s="11"/>
      <c r="T3004" s="171">
        <f t="shared" si="236"/>
        <v>1799.7777777777778</v>
      </c>
      <c r="U3004" s="11"/>
      <c r="V3004" s="11"/>
      <c r="W3004" s="11"/>
      <c r="Y3004" s="171">
        <v>18182.569999999996</v>
      </c>
      <c r="Z3004" s="171">
        <f t="shared" si="234"/>
        <v>31529.03</v>
      </c>
      <c r="AA3004" s="172"/>
      <c r="AB3004" s="171">
        <f t="shared" si="235"/>
        <v>15882.43</v>
      </c>
      <c r="AC3004" s="171">
        <v>20347.18</v>
      </c>
      <c r="AD3004" s="171"/>
      <c r="AE3004" s="4"/>
      <c r="AF3004" s="4"/>
    </row>
    <row r="3005" spans="1:32">
      <c r="A3005" s="56"/>
      <c r="B3005" s="192"/>
      <c r="C3005" s="11" t="s">
        <v>203</v>
      </c>
      <c r="D3005" s="11"/>
      <c r="E3005" s="11" t="s">
        <v>205</v>
      </c>
      <c r="F3005" s="11">
        <v>9</v>
      </c>
      <c r="G3005" s="11"/>
      <c r="H3005" s="11">
        <f t="shared" si="232"/>
        <v>0</v>
      </c>
      <c r="I3005" s="11"/>
      <c r="J3005" s="204">
        <v>15.85</v>
      </c>
      <c r="K3005" s="11"/>
      <c r="M3005" s="11">
        <v>1</v>
      </c>
      <c r="N3005" s="70"/>
      <c r="P3005" s="193">
        <f t="shared" si="233"/>
        <v>15.85</v>
      </c>
      <c r="Q3005" s="11"/>
      <c r="R3005" s="11"/>
      <c r="S3005" s="11"/>
      <c r="T3005" s="171">
        <f t="shared" si="236"/>
        <v>9</v>
      </c>
      <c r="U3005" s="11"/>
      <c r="V3005" s="11"/>
      <c r="W3005" s="11"/>
      <c r="Y3005" s="171">
        <v>15.85</v>
      </c>
      <c r="Z3005" s="171">
        <f t="shared" si="234"/>
        <v>27.48</v>
      </c>
      <c r="AA3005" s="172"/>
      <c r="AB3005" s="171">
        <f t="shared" si="235"/>
        <v>13.84</v>
      </c>
      <c r="AC3005" s="171">
        <v>17.739999999999998</v>
      </c>
      <c r="AD3005" s="171"/>
      <c r="AE3005" s="4"/>
      <c r="AF3005" s="4"/>
    </row>
    <row r="3006" spans="1:32">
      <c r="A3006" s="56"/>
      <c r="B3006" s="192"/>
      <c r="C3006" s="11" t="s">
        <v>206</v>
      </c>
      <c r="D3006" s="11"/>
      <c r="E3006" s="11" t="s">
        <v>156</v>
      </c>
      <c r="F3006" s="11">
        <v>8432</v>
      </c>
      <c r="G3006" s="11"/>
      <c r="H3006" s="11">
        <f t="shared" si="232"/>
        <v>26</v>
      </c>
      <c r="I3006" s="11"/>
      <c r="J3006" s="204">
        <v>1108.6899999999998</v>
      </c>
      <c r="K3006" s="11"/>
      <c r="M3006" s="11">
        <v>15</v>
      </c>
      <c r="N3006" s="70"/>
      <c r="P3006" s="193">
        <f t="shared" si="233"/>
        <v>73.912666666666652</v>
      </c>
      <c r="Q3006" s="11"/>
      <c r="R3006" s="11"/>
      <c r="S3006" s="11"/>
      <c r="T3006" s="171">
        <f t="shared" si="236"/>
        <v>562.13333333333333</v>
      </c>
      <c r="U3006" s="11"/>
      <c r="V3006" s="11"/>
      <c r="W3006" s="11"/>
      <c r="Y3006" s="171">
        <v>1108.6899999999998</v>
      </c>
      <c r="Z3006" s="171">
        <f t="shared" si="234"/>
        <v>1922.5</v>
      </c>
      <c r="AA3006" s="172"/>
      <c r="AB3006" s="171">
        <f t="shared" si="235"/>
        <v>968.44</v>
      </c>
      <c r="AC3006" s="171">
        <v>1240.68</v>
      </c>
      <c r="AD3006" s="171"/>
      <c r="AE3006" s="4"/>
      <c r="AF3006" s="4"/>
    </row>
    <row r="3007" spans="1:32">
      <c r="A3007" s="56"/>
      <c r="B3007" s="192"/>
      <c r="C3007" s="11" t="s">
        <v>207</v>
      </c>
      <c r="D3007" s="11"/>
      <c r="E3007" s="11" t="s">
        <v>208</v>
      </c>
      <c r="F3007" s="11">
        <v>949971</v>
      </c>
      <c r="G3007" s="11"/>
      <c r="H3007" s="11">
        <f t="shared" si="232"/>
        <v>2913</v>
      </c>
      <c r="I3007" s="11"/>
      <c r="J3007" s="204">
        <v>39529.9</v>
      </c>
      <c r="K3007" s="11"/>
      <c r="M3007" s="11">
        <v>26</v>
      </c>
      <c r="N3007" s="70"/>
      <c r="P3007" s="193">
        <f t="shared" si="233"/>
        <v>1520.3807692307694</v>
      </c>
      <c r="Q3007" s="11"/>
      <c r="R3007" s="11"/>
      <c r="S3007" s="11"/>
      <c r="T3007" s="171">
        <f t="shared" si="236"/>
        <v>36537.346153846156</v>
      </c>
      <c r="U3007" s="11"/>
      <c r="V3007" s="11"/>
      <c r="W3007" s="11"/>
      <c r="Y3007" s="171">
        <v>39529.9</v>
      </c>
      <c r="Z3007" s="171">
        <f t="shared" si="234"/>
        <v>68545.84</v>
      </c>
      <c r="AA3007" s="172"/>
      <c r="AB3007" s="171">
        <f t="shared" si="235"/>
        <v>34529.26</v>
      </c>
      <c r="AC3007" s="171">
        <v>44235.89</v>
      </c>
      <c r="AD3007" s="171"/>
      <c r="AE3007" s="4"/>
      <c r="AF3007" s="4"/>
    </row>
    <row r="3008" spans="1:32">
      <c r="A3008" s="56"/>
      <c r="B3008" s="192"/>
      <c r="C3008" s="11" t="s">
        <v>209</v>
      </c>
      <c r="D3008" s="11"/>
      <c r="E3008" s="11" t="s">
        <v>86</v>
      </c>
      <c r="F3008" s="11">
        <v>691</v>
      </c>
      <c r="G3008" s="11"/>
      <c r="H3008" s="11">
        <f t="shared" si="232"/>
        <v>2</v>
      </c>
      <c r="I3008" s="11"/>
      <c r="J3008" s="204">
        <v>40.42</v>
      </c>
      <c r="K3008" s="11"/>
      <c r="M3008" s="11">
        <v>1</v>
      </c>
      <c r="N3008" s="70"/>
      <c r="P3008" s="193">
        <f t="shared" si="233"/>
        <v>40.42</v>
      </c>
      <c r="Q3008" s="11"/>
      <c r="R3008" s="11"/>
      <c r="S3008" s="11"/>
      <c r="T3008" s="171">
        <f t="shared" si="236"/>
        <v>691</v>
      </c>
      <c r="U3008" s="11"/>
      <c r="V3008" s="11"/>
      <c r="W3008" s="11"/>
      <c r="Y3008" s="171">
        <v>40.42</v>
      </c>
      <c r="Z3008" s="171">
        <f t="shared" si="234"/>
        <v>70.09</v>
      </c>
      <c r="AA3008" s="172"/>
      <c r="AB3008" s="171">
        <f t="shared" si="235"/>
        <v>35.31</v>
      </c>
      <c r="AC3008" s="171">
        <v>45.23</v>
      </c>
      <c r="AD3008" s="171"/>
      <c r="AE3008" s="4"/>
      <c r="AF3008" s="4"/>
    </row>
    <row r="3009" spans="1:32">
      <c r="A3009" s="56"/>
      <c r="B3009" s="192"/>
      <c r="C3009" s="11" t="s">
        <v>209</v>
      </c>
      <c r="D3009" s="11"/>
      <c r="E3009" s="11" t="s">
        <v>191</v>
      </c>
      <c r="F3009" s="11">
        <v>203929</v>
      </c>
      <c r="G3009" s="11"/>
      <c r="H3009" s="11">
        <f t="shared" si="232"/>
        <v>625</v>
      </c>
      <c r="I3009" s="11"/>
      <c r="J3009" s="204">
        <v>23794.880000000023</v>
      </c>
      <c r="K3009" s="11"/>
      <c r="M3009" s="11">
        <v>127</v>
      </c>
      <c r="N3009" s="70"/>
      <c r="P3009" s="193">
        <f t="shared" si="233"/>
        <v>187.36125984251987</v>
      </c>
      <c r="Q3009" s="11"/>
      <c r="R3009" s="11"/>
      <c r="S3009" s="11"/>
      <c r="T3009" s="171">
        <f t="shared" si="236"/>
        <v>1605.740157480315</v>
      </c>
      <c r="U3009" s="11"/>
      <c r="V3009" s="11"/>
      <c r="W3009" s="11"/>
      <c r="Y3009" s="171">
        <v>23794.880000000023</v>
      </c>
      <c r="Z3009" s="171">
        <f t="shared" si="234"/>
        <v>41260.92</v>
      </c>
      <c r="AA3009" s="172"/>
      <c r="AB3009" s="171">
        <f t="shared" si="235"/>
        <v>20784.77</v>
      </c>
      <c r="AC3009" s="171">
        <v>26627.63</v>
      </c>
      <c r="AD3009" s="171"/>
      <c r="AE3009" s="4"/>
      <c r="AF3009" s="4"/>
    </row>
    <row r="3010" spans="1:32">
      <c r="A3010" s="56"/>
      <c r="B3010" s="192"/>
      <c r="C3010" s="11" t="s">
        <v>211</v>
      </c>
      <c r="D3010" s="11"/>
      <c r="E3010" s="11" t="s">
        <v>212</v>
      </c>
      <c r="F3010" s="11">
        <v>-32846</v>
      </c>
      <c r="G3010" s="11"/>
      <c r="H3010" s="11">
        <f t="shared" si="232"/>
        <v>-101</v>
      </c>
      <c r="I3010" s="11"/>
      <c r="J3010" s="204">
        <v>-3712.9900000000002</v>
      </c>
      <c r="K3010" s="11"/>
      <c r="M3010" s="11">
        <v>14</v>
      </c>
      <c r="N3010" s="70"/>
      <c r="P3010" s="193">
        <f t="shared" si="233"/>
        <v>-265.21357142857147</v>
      </c>
      <c r="Q3010" s="11"/>
      <c r="R3010" s="11"/>
      <c r="S3010" s="11"/>
      <c r="T3010" s="171">
        <f t="shared" si="236"/>
        <v>-2346.1428571428573</v>
      </c>
      <c r="U3010" s="11"/>
      <c r="V3010" s="11"/>
      <c r="W3010" s="11"/>
      <c r="Y3010" s="171">
        <v>-3712.9900000000002</v>
      </c>
      <c r="Z3010" s="171">
        <f t="shared" si="234"/>
        <v>-6438.42</v>
      </c>
      <c r="AA3010" s="172"/>
      <c r="AB3010" s="171">
        <f t="shared" si="235"/>
        <v>-3243.29</v>
      </c>
      <c r="AC3010" s="171">
        <v>-4155.0200000000004</v>
      </c>
      <c r="AD3010" s="171"/>
      <c r="AE3010" s="4"/>
      <c r="AF3010" s="4"/>
    </row>
    <row r="3011" spans="1:32">
      <c r="A3011" s="56"/>
      <c r="B3011" s="192"/>
      <c r="C3011" s="11" t="s">
        <v>211</v>
      </c>
      <c r="D3011" s="11"/>
      <c r="E3011" s="11" t="s">
        <v>64</v>
      </c>
      <c r="F3011" s="11"/>
      <c r="G3011" s="11"/>
      <c r="H3011" s="11">
        <f t="shared" si="232"/>
        <v>0</v>
      </c>
      <c r="I3011" s="11"/>
      <c r="J3011" s="204">
        <v>23.07</v>
      </c>
      <c r="K3011" s="11"/>
      <c r="M3011" s="11">
        <v>1</v>
      </c>
      <c r="N3011" s="70"/>
      <c r="P3011" s="193">
        <f t="shared" si="233"/>
        <v>23.07</v>
      </c>
      <c r="Q3011" s="11"/>
      <c r="R3011" s="11"/>
      <c r="S3011" s="11"/>
      <c r="T3011" s="171">
        <f t="shared" si="236"/>
        <v>0</v>
      </c>
      <c r="U3011" s="11"/>
      <c r="V3011" s="11"/>
      <c r="W3011" s="11"/>
      <c r="Y3011" s="171">
        <v>23.07</v>
      </c>
      <c r="Z3011" s="171">
        <f t="shared" si="234"/>
        <v>40</v>
      </c>
      <c r="AA3011" s="172"/>
      <c r="AB3011" s="171">
        <f t="shared" si="235"/>
        <v>20.149999999999999</v>
      </c>
      <c r="AC3011" s="171">
        <v>25.82</v>
      </c>
      <c r="AD3011" s="171"/>
      <c r="AE3011" s="4"/>
      <c r="AF3011" s="4"/>
    </row>
    <row r="3012" spans="1:32">
      <c r="A3012" s="56"/>
      <c r="B3012" s="192"/>
      <c r="C3012" s="11" t="s">
        <v>211</v>
      </c>
      <c r="D3012" s="11"/>
      <c r="E3012" s="11" t="s">
        <v>214</v>
      </c>
      <c r="F3012" s="11">
        <v>11361</v>
      </c>
      <c r="G3012" s="11"/>
      <c r="H3012" s="11">
        <f t="shared" si="232"/>
        <v>35</v>
      </c>
      <c r="I3012" s="11"/>
      <c r="J3012" s="204">
        <v>1506.0900000000001</v>
      </c>
      <c r="K3012" s="11"/>
      <c r="M3012" s="11">
        <v>5</v>
      </c>
      <c r="N3012" s="70"/>
      <c r="P3012" s="193">
        <f t="shared" si="233"/>
        <v>301.21800000000002</v>
      </c>
      <c r="Q3012" s="11"/>
      <c r="R3012" s="11"/>
      <c r="S3012" s="11"/>
      <c r="T3012" s="171">
        <f t="shared" si="236"/>
        <v>2272.1999999999998</v>
      </c>
      <c r="U3012" s="11"/>
      <c r="V3012" s="11"/>
      <c r="W3012" s="11"/>
      <c r="Y3012" s="171">
        <v>1506.0900000000001</v>
      </c>
      <c r="Z3012" s="171">
        <f t="shared" si="234"/>
        <v>2611.6</v>
      </c>
      <c r="AA3012" s="172"/>
      <c r="AB3012" s="171">
        <f t="shared" si="235"/>
        <v>1315.57</v>
      </c>
      <c r="AC3012" s="171">
        <v>1685.39</v>
      </c>
      <c r="AD3012" s="171"/>
      <c r="AE3012" s="4"/>
      <c r="AF3012" s="4"/>
    </row>
    <row r="3013" spans="1:32">
      <c r="A3013" s="56"/>
      <c r="B3013" s="192"/>
      <c r="C3013" s="11" t="s">
        <v>215</v>
      </c>
      <c r="D3013" s="11"/>
      <c r="E3013" s="11" t="s">
        <v>197</v>
      </c>
      <c r="F3013" s="11">
        <v>20653</v>
      </c>
      <c r="G3013" s="11"/>
      <c r="H3013" s="11">
        <f t="shared" si="232"/>
        <v>63</v>
      </c>
      <c r="I3013" s="11"/>
      <c r="J3013" s="204">
        <v>4141.16</v>
      </c>
      <c r="K3013" s="11"/>
      <c r="M3013" s="11">
        <v>54</v>
      </c>
      <c r="N3013" s="70"/>
      <c r="P3013" s="193">
        <f t="shared" si="233"/>
        <v>76.688148148148144</v>
      </c>
      <c r="Q3013" s="11"/>
      <c r="R3013" s="11"/>
      <c r="S3013" s="11"/>
      <c r="T3013" s="171">
        <f t="shared" si="236"/>
        <v>382.46296296296299</v>
      </c>
      <c r="U3013" s="11"/>
      <c r="V3013" s="11"/>
      <c r="W3013" s="11"/>
      <c r="Y3013" s="171">
        <v>4141.16</v>
      </c>
      <c r="Z3013" s="171">
        <f t="shared" si="234"/>
        <v>7180.88</v>
      </c>
      <c r="AA3013" s="172"/>
      <c r="AB3013" s="171">
        <f t="shared" si="235"/>
        <v>3617.29</v>
      </c>
      <c r="AC3013" s="171">
        <v>4634.16</v>
      </c>
      <c r="AD3013" s="171"/>
      <c r="AE3013" s="4"/>
      <c r="AF3013" s="4"/>
    </row>
    <row r="3014" spans="1:32">
      <c r="A3014" s="56"/>
      <c r="B3014" s="192"/>
      <c r="C3014" s="11" t="s">
        <v>216</v>
      </c>
      <c r="D3014" s="11"/>
      <c r="E3014" s="11" t="s">
        <v>154</v>
      </c>
      <c r="F3014" s="11">
        <v>17893</v>
      </c>
      <c r="G3014" s="11"/>
      <c r="H3014" s="11">
        <f t="shared" ref="H3014:H3077" si="237">ROUND($H$3412*F3014/$F$3412,0)</f>
        <v>55</v>
      </c>
      <c r="I3014" s="11"/>
      <c r="J3014" s="204">
        <v>1986.6499999999999</v>
      </c>
      <c r="K3014" s="11"/>
      <c r="M3014" s="11">
        <v>13</v>
      </c>
      <c r="N3014" s="70"/>
      <c r="P3014" s="193">
        <f t="shared" ref="P3014:P3077" si="238">J3014/M3014</f>
        <v>152.81923076923076</v>
      </c>
      <c r="Q3014" s="11"/>
      <c r="R3014" s="11"/>
      <c r="S3014" s="11"/>
      <c r="T3014" s="171">
        <f t="shared" si="236"/>
        <v>1376.3846153846155</v>
      </c>
      <c r="U3014" s="11"/>
      <c r="V3014" s="11"/>
      <c r="W3014" s="11"/>
      <c r="Y3014" s="171">
        <v>1986.6499999999999</v>
      </c>
      <c r="Z3014" s="171">
        <f t="shared" ref="Z3014:Z3077" si="239">ROUND($Z$3412*Y3014/$Y$3412,2)</f>
        <v>3444.9</v>
      </c>
      <c r="AA3014" s="172"/>
      <c r="AB3014" s="171">
        <f t="shared" ref="AB3014:AB3077" si="240">ROUND($AB$3412*Y3014/$Y$3412,2)</f>
        <v>1735.33</v>
      </c>
      <c r="AC3014" s="171">
        <v>2223.16</v>
      </c>
      <c r="AD3014" s="171"/>
      <c r="AE3014" s="4"/>
      <c r="AF3014" s="4"/>
    </row>
    <row r="3015" spans="1:32">
      <c r="A3015" s="56"/>
      <c r="B3015" s="192"/>
      <c r="C3015" s="11" t="s">
        <v>217</v>
      </c>
      <c r="D3015" s="11"/>
      <c r="E3015" s="11" t="s">
        <v>86</v>
      </c>
      <c r="F3015" s="11">
        <v>38330</v>
      </c>
      <c r="G3015" s="11"/>
      <c r="H3015" s="11">
        <f t="shared" si="237"/>
        <v>118</v>
      </c>
      <c r="I3015" s="11"/>
      <c r="J3015" s="204">
        <v>6576.0000000000009</v>
      </c>
      <c r="K3015" s="11"/>
      <c r="M3015" s="11">
        <v>46</v>
      </c>
      <c r="N3015" s="70"/>
      <c r="P3015" s="193">
        <f t="shared" si="238"/>
        <v>142.95652173913047</v>
      </c>
      <c r="Q3015" s="11"/>
      <c r="R3015" s="11"/>
      <c r="S3015" s="11"/>
      <c r="T3015" s="171">
        <f t="shared" ref="T3015:T3078" si="241">F3015/M3015</f>
        <v>833.26086956521738</v>
      </c>
      <c r="U3015" s="11"/>
      <c r="V3015" s="11"/>
      <c r="W3015" s="11"/>
      <c r="Y3015" s="171">
        <v>6576.0000000000009</v>
      </c>
      <c r="Z3015" s="171">
        <f t="shared" si="239"/>
        <v>11402.95</v>
      </c>
      <c r="AA3015" s="172"/>
      <c r="AB3015" s="171">
        <f t="shared" si="240"/>
        <v>5744.12</v>
      </c>
      <c r="AC3015" s="171">
        <v>7358.87</v>
      </c>
      <c r="AD3015" s="171"/>
      <c r="AE3015" s="4"/>
      <c r="AF3015" s="4"/>
    </row>
    <row r="3016" spans="1:32">
      <c r="A3016" s="56"/>
      <c r="B3016" s="192"/>
      <c r="C3016" s="11" t="s">
        <v>217</v>
      </c>
      <c r="D3016" s="11"/>
      <c r="E3016" s="11" t="s">
        <v>231</v>
      </c>
      <c r="F3016" s="11">
        <v>5</v>
      </c>
      <c r="G3016" s="11"/>
      <c r="H3016" s="11">
        <f t="shared" si="237"/>
        <v>0</v>
      </c>
      <c r="I3016" s="11"/>
      <c r="J3016" s="204">
        <v>9.73</v>
      </c>
      <c r="K3016" s="11"/>
      <c r="M3016" s="11">
        <v>1</v>
      </c>
      <c r="N3016" s="70"/>
      <c r="P3016" s="193">
        <f t="shared" si="238"/>
        <v>9.73</v>
      </c>
      <c r="Q3016" s="11"/>
      <c r="R3016" s="11"/>
      <c r="S3016" s="11"/>
      <c r="T3016" s="171">
        <f t="shared" si="241"/>
        <v>5</v>
      </c>
      <c r="U3016" s="11"/>
      <c r="V3016" s="11"/>
      <c r="W3016" s="11"/>
      <c r="Y3016" s="171">
        <v>9.73</v>
      </c>
      <c r="Z3016" s="171">
        <f t="shared" si="239"/>
        <v>16.87</v>
      </c>
      <c r="AA3016" s="172"/>
      <c r="AB3016" s="171">
        <f t="shared" si="240"/>
        <v>8.5</v>
      </c>
      <c r="AC3016" s="171">
        <v>10.89</v>
      </c>
      <c r="AD3016" s="171"/>
      <c r="AE3016" s="4"/>
      <c r="AF3016" s="4"/>
    </row>
    <row r="3017" spans="1:32">
      <c r="A3017" s="56"/>
      <c r="B3017" s="192"/>
      <c r="C3017" s="11" t="s">
        <v>218</v>
      </c>
      <c r="D3017" s="11"/>
      <c r="E3017" s="11" t="s">
        <v>220</v>
      </c>
      <c r="F3017" s="11">
        <v>861854</v>
      </c>
      <c r="G3017" s="11"/>
      <c r="H3017" s="11">
        <f t="shared" si="237"/>
        <v>2643</v>
      </c>
      <c r="I3017" s="11"/>
      <c r="J3017" s="204">
        <v>34834.14</v>
      </c>
      <c r="K3017" s="11"/>
      <c r="M3017" s="11">
        <v>31</v>
      </c>
      <c r="N3017" s="70"/>
      <c r="P3017" s="193">
        <f t="shared" si="238"/>
        <v>1123.681935483871</v>
      </c>
      <c r="Q3017" s="11"/>
      <c r="R3017" s="11"/>
      <c r="S3017" s="11"/>
      <c r="T3017" s="171">
        <f t="shared" si="241"/>
        <v>27801.741935483871</v>
      </c>
      <c r="U3017" s="11"/>
      <c r="V3017" s="11"/>
      <c r="W3017" s="11"/>
      <c r="Y3017" s="171">
        <v>34834.14</v>
      </c>
      <c r="Z3017" s="171">
        <f t="shared" si="239"/>
        <v>60403.28</v>
      </c>
      <c r="AA3017" s="172"/>
      <c r="AB3017" s="171">
        <f t="shared" si="240"/>
        <v>30427.53</v>
      </c>
      <c r="AC3017" s="171">
        <v>38981.1</v>
      </c>
      <c r="AD3017" s="171"/>
      <c r="AE3017" s="4"/>
      <c r="AF3017" s="4"/>
    </row>
    <row r="3018" spans="1:32">
      <c r="A3018" s="56"/>
      <c r="B3018" s="192"/>
      <c r="C3018" s="11" t="s">
        <v>221</v>
      </c>
      <c r="D3018" s="11"/>
      <c r="E3018" s="11" t="s">
        <v>115</v>
      </c>
      <c r="F3018" s="11">
        <v>861</v>
      </c>
      <c r="G3018" s="11"/>
      <c r="H3018" s="11">
        <f t="shared" si="237"/>
        <v>3</v>
      </c>
      <c r="I3018" s="11"/>
      <c r="J3018" s="204">
        <v>134.97999999999999</v>
      </c>
      <c r="K3018" s="11"/>
      <c r="M3018" s="11">
        <v>1</v>
      </c>
      <c r="N3018" s="70"/>
      <c r="P3018" s="193">
        <f t="shared" si="238"/>
        <v>134.97999999999999</v>
      </c>
      <c r="Q3018" s="11"/>
      <c r="R3018" s="11"/>
      <c r="S3018" s="11"/>
      <c r="T3018" s="171">
        <f t="shared" si="241"/>
        <v>861</v>
      </c>
      <c r="U3018" s="11"/>
      <c r="V3018" s="11"/>
      <c r="W3018" s="11"/>
      <c r="Y3018" s="171">
        <v>134.97999999999999</v>
      </c>
      <c r="Z3018" s="171">
        <f t="shared" si="239"/>
        <v>234.06</v>
      </c>
      <c r="AA3018" s="172"/>
      <c r="AB3018" s="171">
        <f t="shared" si="240"/>
        <v>117.9</v>
      </c>
      <c r="AC3018" s="171">
        <v>151.05000000000001</v>
      </c>
      <c r="AD3018" s="171"/>
      <c r="AE3018" s="4"/>
      <c r="AF3018" s="4"/>
    </row>
    <row r="3019" spans="1:32">
      <c r="A3019" s="56"/>
      <c r="B3019" s="192"/>
      <c r="C3019" s="11" t="s">
        <v>221</v>
      </c>
      <c r="D3019" s="11"/>
      <c r="E3019" s="11" t="s">
        <v>222</v>
      </c>
      <c r="F3019" s="11">
        <v>23707</v>
      </c>
      <c r="G3019" s="11"/>
      <c r="H3019" s="11">
        <f t="shared" si="237"/>
        <v>73</v>
      </c>
      <c r="I3019" s="11"/>
      <c r="J3019" s="204">
        <v>4920.2399999999989</v>
      </c>
      <c r="K3019" s="11"/>
      <c r="M3019" s="11">
        <v>32</v>
      </c>
      <c r="N3019" s="70"/>
      <c r="P3019" s="193">
        <f t="shared" si="238"/>
        <v>153.75749999999996</v>
      </c>
      <c r="Q3019" s="11"/>
      <c r="R3019" s="11"/>
      <c r="S3019" s="11"/>
      <c r="T3019" s="171">
        <f t="shared" si="241"/>
        <v>740.84375</v>
      </c>
      <c r="U3019" s="11"/>
      <c r="V3019" s="11"/>
      <c r="W3019" s="11"/>
      <c r="Y3019" s="171">
        <v>4920.2399999999989</v>
      </c>
      <c r="Z3019" s="171">
        <f t="shared" si="239"/>
        <v>8531.82</v>
      </c>
      <c r="AA3019" s="172"/>
      <c r="AB3019" s="171">
        <f t="shared" si="240"/>
        <v>4297.82</v>
      </c>
      <c r="AC3019" s="171">
        <v>5505.99</v>
      </c>
      <c r="AD3019" s="171"/>
      <c r="AE3019" s="4"/>
      <c r="AF3019" s="4"/>
    </row>
    <row r="3020" spans="1:32">
      <c r="A3020" s="56"/>
      <c r="B3020" s="192"/>
      <c r="C3020" s="11" t="s">
        <v>223</v>
      </c>
      <c r="D3020" s="11"/>
      <c r="E3020" s="11" t="s">
        <v>224</v>
      </c>
      <c r="F3020" s="11">
        <v>158205</v>
      </c>
      <c r="G3020" s="11"/>
      <c r="H3020" s="11">
        <f t="shared" si="237"/>
        <v>485</v>
      </c>
      <c r="I3020" s="11"/>
      <c r="J3020" s="204">
        <v>20072.300000000003</v>
      </c>
      <c r="K3020" s="11"/>
      <c r="M3020" s="11">
        <v>85</v>
      </c>
      <c r="N3020" s="70"/>
      <c r="P3020" s="193">
        <f t="shared" si="238"/>
        <v>236.14470588235298</v>
      </c>
      <c r="Q3020" s="11"/>
      <c r="R3020" s="11"/>
      <c r="S3020" s="11"/>
      <c r="T3020" s="171">
        <f t="shared" si="241"/>
        <v>1861.2352941176471</v>
      </c>
      <c r="U3020" s="11"/>
      <c r="V3020" s="11"/>
      <c r="W3020" s="11"/>
      <c r="Y3020" s="171">
        <v>20072.300000000003</v>
      </c>
      <c r="Z3020" s="171">
        <f t="shared" si="239"/>
        <v>34805.870000000003</v>
      </c>
      <c r="AA3020" s="172"/>
      <c r="AB3020" s="171">
        <f t="shared" si="240"/>
        <v>17533.099999999999</v>
      </c>
      <c r="AC3020" s="171">
        <v>22461.88</v>
      </c>
      <c r="AD3020" s="171"/>
      <c r="AE3020" s="4"/>
      <c r="AF3020" s="4"/>
    </row>
    <row r="3021" spans="1:32">
      <c r="A3021" s="56"/>
      <c r="B3021" s="192"/>
      <c r="C3021" s="11" t="s">
        <v>225</v>
      </c>
      <c r="D3021" s="11"/>
      <c r="E3021" s="11" t="s">
        <v>165</v>
      </c>
      <c r="F3021" s="11">
        <v>10545</v>
      </c>
      <c r="G3021" s="11"/>
      <c r="H3021" s="11">
        <f t="shared" si="237"/>
        <v>32</v>
      </c>
      <c r="I3021" s="11"/>
      <c r="J3021" s="204">
        <v>1631.94</v>
      </c>
      <c r="K3021" s="11"/>
      <c r="M3021" s="11">
        <v>6</v>
      </c>
      <c r="N3021" s="70"/>
      <c r="P3021" s="193">
        <f t="shared" si="238"/>
        <v>271.99</v>
      </c>
      <c r="Q3021" s="11"/>
      <c r="R3021" s="11"/>
      <c r="S3021" s="11"/>
      <c r="T3021" s="171">
        <f t="shared" si="241"/>
        <v>1757.5</v>
      </c>
      <c r="U3021" s="11"/>
      <c r="V3021" s="11"/>
      <c r="W3021" s="11"/>
      <c r="Y3021" s="171">
        <v>1631.94</v>
      </c>
      <c r="Z3021" s="171">
        <f t="shared" si="239"/>
        <v>2829.83</v>
      </c>
      <c r="AA3021" s="172"/>
      <c r="AB3021" s="171">
        <f t="shared" si="240"/>
        <v>1425.5</v>
      </c>
      <c r="AC3021" s="171">
        <v>1826.22</v>
      </c>
      <c r="AD3021" s="171"/>
      <c r="AE3021" s="4"/>
      <c r="AF3021" s="4"/>
    </row>
    <row r="3022" spans="1:32">
      <c r="A3022" s="56"/>
      <c r="B3022" s="192"/>
      <c r="C3022" s="11" t="s">
        <v>226</v>
      </c>
      <c r="D3022" s="11"/>
      <c r="E3022" s="11" t="s">
        <v>141</v>
      </c>
      <c r="F3022" s="11">
        <v>10327</v>
      </c>
      <c r="G3022" s="11"/>
      <c r="H3022" s="11">
        <f t="shared" si="237"/>
        <v>32</v>
      </c>
      <c r="I3022" s="11"/>
      <c r="J3022" s="204">
        <v>1646.9500000000003</v>
      </c>
      <c r="K3022" s="11"/>
      <c r="M3022" s="11">
        <v>11</v>
      </c>
      <c r="N3022" s="70"/>
      <c r="P3022" s="193">
        <f t="shared" si="238"/>
        <v>149.7227272727273</v>
      </c>
      <c r="Q3022" s="11"/>
      <c r="R3022" s="11"/>
      <c r="S3022" s="11"/>
      <c r="T3022" s="171">
        <f t="shared" si="241"/>
        <v>938.81818181818187</v>
      </c>
      <c r="U3022" s="11"/>
      <c r="V3022" s="11"/>
      <c r="W3022" s="11"/>
      <c r="Y3022" s="171">
        <v>1646.9500000000003</v>
      </c>
      <c r="Z3022" s="171">
        <f t="shared" si="239"/>
        <v>2855.85</v>
      </c>
      <c r="AA3022" s="172"/>
      <c r="AB3022" s="171">
        <f t="shared" si="240"/>
        <v>1438.61</v>
      </c>
      <c r="AC3022" s="171">
        <v>1843.02</v>
      </c>
      <c r="AD3022" s="171"/>
      <c r="AE3022" s="4"/>
      <c r="AF3022" s="4"/>
    </row>
    <row r="3023" spans="1:32">
      <c r="A3023" s="56"/>
      <c r="B3023" s="192"/>
      <c r="C3023" s="11" t="s">
        <v>227</v>
      </c>
      <c r="D3023" s="11"/>
      <c r="E3023" s="11" t="s">
        <v>70</v>
      </c>
      <c r="F3023" s="11">
        <v>4115</v>
      </c>
      <c r="G3023" s="11"/>
      <c r="H3023" s="11">
        <f t="shared" si="237"/>
        <v>13</v>
      </c>
      <c r="I3023" s="11"/>
      <c r="J3023" s="204">
        <v>392.30999999999995</v>
      </c>
      <c r="K3023" s="11"/>
      <c r="M3023" s="11">
        <v>3</v>
      </c>
      <c r="N3023" s="70"/>
      <c r="P3023" s="193">
        <f t="shared" si="238"/>
        <v>130.76999999999998</v>
      </c>
      <c r="Q3023" s="11"/>
      <c r="R3023" s="11"/>
      <c r="S3023" s="11"/>
      <c r="T3023" s="171">
        <f t="shared" si="241"/>
        <v>1371.6666666666667</v>
      </c>
      <c r="U3023" s="11"/>
      <c r="V3023" s="11"/>
      <c r="W3023" s="11"/>
      <c r="Y3023" s="171">
        <v>392.30999999999995</v>
      </c>
      <c r="Z3023" s="171">
        <f t="shared" si="239"/>
        <v>680.28</v>
      </c>
      <c r="AA3023" s="172"/>
      <c r="AB3023" s="171">
        <f t="shared" si="240"/>
        <v>342.68</v>
      </c>
      <c r="AC3023" s="171">
        <v>439.01</v>
      </c>
      <c r="AD3023" s="171"/>
      <c r="AE3023" s="4"/>
      <c r="AF3023" s="4"/>
    </row>
    <row r="3024" spans="1:32">
      <c r="A3024" s="56"/>
      <c r="B3024" s="192"/>
      <c r="C3024" s="11" t="s">
        <v>585</v>
      </c>
      <c r="D3024" s="11"/>
      <c r="E3024" s="11" t="s">
        <v>75</v>
      </c>
      <c r="F3024" s="11">
        <v>95</v>
      </c>
      <c r="G3024" s="11"/>
      <c r="H3024" s="11">
        <f t="shared" si="237"/>
        <v>0</v>
      </c>
      <c r="I3024" s="11"/>
      <c r="J3024" s="204">
        <v>23.72</v>
      </c>
      <c r="K3024" s="11"/>
      <c r="M3024" s="11">
        <v>1</v>
      </c>
      <c r="N3024" s="70"/>
      <c r="P3024" s="193">
        <f t="shared" si="238"/>
        <v>23.72</v>
      </c>
      <c r="Q3024" s="11"/>
      <c r="R3024" s="11"/>
      <c r="S3024" s="11"/>
      <c r="T3024" s="171">
        <f t="shared" si="241"/>
        <v>95</v>
      </c>
      <c r="U3024" s="11"/>
      <c r="V3024" s="11"/>
      <c r="W3024" s="11"/>
      <c r="Y3024" s="171">
        <v>23.72</v>
      </c>
      <c r="Z3024" s="171">
        <f t="shared" si="239"/>
        <v>41.13</v>
      </c>
      <c r="AA3024" s="172"/>
      <c r="AB3024" s="171">
        <f t="shared" si="240"/>
        <v>20.72</v>
      </c>
      <c r="AC3024" s="171">
        <v>26.54</v>
      </c>
      <c r="AD3024" s="171"/>
      <c r="AE3024" s="4"/>
      <c r="AF3024" s="4"/>
    </row>
    <row r="3025" spans="1:32">
      <c r="A3025" s="56"/>
      <c r="B3025" s="192"/>
      <c r="C3025" s="11" t="s">
        <v>228</v>
      </c>
      <c r="D3025" s="11"/>
      <c r="E3025" s="11" t="s">
        <v>57</v>
      </c>
      <c r="F3025" s="11">
        <v>238</v>
      </c>
      <c r="G3025" s="11"/>
      <c r="H3025" s="11">
        <f t="shared" si="237"/>
        <v>1</v>
      </c>
      <c r="I3025" s="11"/>
      <c r="J3025" s="204">
        <v>60.49</v>
      </c>
      <c r="K3025" s="11"/>
      <c r="M3025" s="11">
        <v>1</v>
      </c>
      <c r="N3025" s="70"/>
      <c r="P3025" s="193">
        <f t="shared" si="238"/>
        <v>60.49</v>
      </c>
      <c r="Q3025" s="11"/>
      <c r="R3025" s="11"/>
      <c r="S3025" s="11"/>
      <c r="T3025" s="171">
        <f t="shared" si="241"/>
        <v>238</v>
      </c>
      <c r="U3025" s="11"/>
      <c r="V3025" s="11"/>
      <c r="W3025" s="11"/>
      <c r="Y3025" s="171">
        <v>60.49</v>
      </c>
      <c r="Z3025" s="171">
        <f t="shared" si="239"/>
        <v>104.89</v>
      </c>
      <c r="AA3025" s="172"/>
      <c r="AB3025" s="171">
        <f t="shared" si="240"/>
        <v>52.84</v>
      </c>
      <c r="AC3025" s="171">
        <v>67.69</v>
      </c>
      <c r="AD3025" s="171"/>
      <c r="AE3025" s="4"/>
      <c r="AF3025" s="4"/>
    </row>
    <row r="3026" spans="1:32">
      <c r="A3026" s="56"/>
      <c r="B3026" s="192"/>
      <c r="C3026" s="11" t="s">
        <v>228</v>
      </c>
      <c r="D3026" s="11"/>
      <c r="E3026" s="11" t="s">
        <v>64</v>
      </c>
      <c r="F3026" s="11">
        <v>493</v>
      </c>
      <c r="G3026" s="11"/>
      <c r="H3026" s="11">
        <f t="shared" si="237"/>
        <v>2</v>
      </c>
      <c r="I3026" s="11"/>
      <c r="J3026" s="204">
        <v>94.59</v>
      </c>
      <c r="K3026" s="11"/>
      <c r="M3026" s="11">
        <v>1</v>
      </c>
      <c r="N3026" s="70"/>
      <c r="P3026" s="193">
        <f t="shared" si="238"/>
        <v>94.59</v>
      </c>
      <c r="Q3026" s="11"/>
      <c r="R3026" s="11"/>
      <c r="S3026" s="11"/>
      <c r="T3026" s="171">
        <f t="shared" si="241"/>
        <v>493</v>
      </c>
      <c r="U3026" s="11"/>
      <c r="V3026" s="11"/>
      <c r="W3026" s="11"/>
      <c r="Y3026" s="171">
        <v>94.59</v>
      </c>
      <c r="Z3026" s="171">
        <f t="shared" si="239"/>
        <v>164.02</v>
      </c>
      <c r="AA3026" s="172"/>
      <c r="AB3026" s="171">
        <f t="shared" si="240"/>
        <v>82.62</v>
      </c>
      <c r="AC3026" s="171">
        <v>105.85</v>
      </c>
      <c r="AD3026" s="171"/>
      <c r="AE3026" s="4"/>
      <c r="AF3026" s="4"/>
    </row>
    <row r="3027" spans="1:32">
      <c r="A3027" s="56"/>
      <c r="B3027" s="192"/>
      <c r="C3027" s="11" t="s">
        <v>229</v>
      </c>
      <c r="D3027" s="11"/>
      <c r="E3027" s="11" t="s">
        <v>144</v>
      </c>
      <c r="F3027" s="11">
        <v>228</v>
      </c>
      <c r="G3027" s="11"/>
      <c r="H3027" s="11">
        <f t="shared" si="237"/>
        <v>1</v>
      </c>
      <c r="I3027" s="11"/>
      <c r="J3027" s="204">
        <v>56.32</v>
      </c>
      <c r="K3027" s="11"/>
      <c r="M3027" s="11">
        <v>2</v>
      </c>
      <c r="N3027" s="70"/>
      <c r="P3027" s="193">
        <f t="shared" si="238"/>
        <v>28.16</v>
      </c>
      <c r="Q3027" s="11"/>
      <c r="R3027" s="11"/>
      <c r="S3027" s="11"/>
      <c r="T3027" s="171">
        <f t="shared" si="241"/>
        <v>114</v>
      </c>
      <c r="U3027" s="11"/>
      <c r="V3027" s="11"/>
      <c r="W3027" s="11"/>
      <c r="Y3027" s="171">
        <v>56.32</v>
      </c>
      <c r="Z3027" s="171">
        <f t="shared" si="239"/>
        <v>97.66</v>
      </c>
      <c r="AA3027" s="172"/>
      <c r="AB3027" s="171">
        <f t="shared" si="240"/>
        <v>49.2</v>
      </c>
      <c r="AC3027" s="171">
        <v>63.02</v>
      </c>
      <c r="AD3027" s="171"/>
      <c r="AE3027" s="4"/>
      <c r="AF3027" s="4"/>
    </row>
    <row r="3028" spans="1:32">
      <c r="A3028" s="56"/>
      <c r="B3028" s="192"/>
      <c r="C3028" s="11" t="s">
        <v>230</v>
      </c>
      <c r="D3028" s="11"/>
      <c r="E3028" s="11" t="s">
        <v>231</v>
      </c>
      <c r="F3028" s="11">
        <v>1245</v>
      </c>
      <c r="G3028" s="11"/>
      <c r="H3028" s="11">
        <f t="shared" si="237"/>
        <v>4</v>
      </c>
      <c r="I3028" s="11"/>
      <c r="J3028" s="204">
        <v>272.87</v>
      </c>
      <c r="K3028" s="11"/>
      <c r="M3028" s="11">
        <v>3</v>
      </c>
      <c r="N3028" s="70"/>
      <c r="P3028" s="193">
        <f t="shared" si="238"/>
        <v>90.956666666666663</v>
      </c>
      <c r="Q3028" s="11"/>
      <c r="R3028" s="11"/>
      <c r="S3028" s="11"/>
      <c r="T3028" s="171">
        <f t="shared" si="241"/>
        <v>415</v>
      </c>
      <c r="U3028" s="11"/>
      <c r="V3028" s="11"/>
      <c r="W3028" s="11"/>
      <c r="Y3028" s="171">
        <v>272.87</v>
      </c>
      <c r="Z3028" s="171">
        <f t="shared" si="239"/>
        <v>473.16</v>
      </c>
      <c r="AA3028" s="172"/>
      <c r="AB3028" s="171">
        <f t="shared" si="240"/>
        <v>238.35</v>
      </c>
      <c r="AC3028" s="171">
        <v>305.35000000000002</v>
      </c>
      <c r="AD3028" s="171"/>
      <c r="AE3028" s="4"/>
      <c r="AF3028" s="4"/>
    </row>
    <row r="3029" spans="1:32">
      <c r="A3029" s="56"/>
      <c r="B3029" s="192"/>
      <c r="C3029" s="11" t="s">
        <v>232</v>
      </c>
      <c r="D3029" s="11"/>
      <c r="E3029" s="11" t="s">
        <v>197</v>
      </c>
      <c r="F3029" s="11">
        <v>1657009</v>
      </c>
      <c r="G3029" s="11"/>
      <c r="H3029" s="11">
        <f t="shared" si="237"/>
        <v>5081</v>
      </c>
      <c r="I3029" s="11"/>
      <c r="J3029" s="204">
        <v>149625.03999999998</v>
      </c>
      <c r="K3029" s="11"/>
      <c r="M3029" s="11">
        <v>514</v>
      </c>
      <c r="N3029" s="70"/>
      <c r="P3029" s="193">
        <f t="shared" si="238"/>
        <v>291.09929961089489</v>
      </c>
      <c r="Q3029" s="11"/>
      <c r="R3029" s="11"/>
      <c r="S3029" s="11"/>
      <c r="T3029" s="171">
        <f t="shared" si="241"/>
        <v>3223.7529182879375</v>
      </c>
      <c r="U3029" s="11"/>
      <c r="V3029" s="11"/>
      <c r="W3029" s="11"/>
      <c r="Y3029" s="171">
        <v>149625.03999999998</v>
      </c>
      <c r="Z3029" s="171">
        <f t="shared" si="239"/>
        <v>259453.58</v>
      </c>
      <c r="AA3029" s="172"/>
      <c r="AB3029" s="171">
        <f t="shared" si="240"/>
        <v>130697.08</v>
      </c>
      <c r="AC3029" s="171">
        <v>167437.73000000001</v>
      </c>
      <c r="AD3029" s="171"/>
      <c r="AE3029" s="4"/>
      <c r="AF3029" s="4"/>
    </row>
    <row r="3030" spans="1:32">
      <c r="A3030" s="56"/>
      <c r="B3030" s="192"/>
      <c r="C3030" s="11" t="s">
        <v>232</v>
      </c>
      <c r="D3030" s="11"/>
      <c r="E3030" s="11" t="s">
        <v>182</v>
      </c>
      <c r="F3030" s="11">
        <v>90</v>
      </c>
      <c r="G3030" s="11"/>
      <c r="H3030" s="11">
        <f t="shared" si="237"/>
        <v>0</v>
      </c>
      <c r="I3030" s="11"/>
      <c r="J3030" s="204">
        <v>25.64</v>
      </c>
      <c r="K3030" s="11"/>
      <c r="M3030" s="11">
        <v>1</v>
      </c>
      <c r="N3030" s="70"/>
      <c r="P3030" s="193">
        <f t="shared" si="238"/>
        <v>25.64</v>
      </c>
      <c r="Q3030" s="11"/>
      <c r="R3030" s="11"/>
      <c r="S3030" s="11"/>
      <c r="T3030" s="171">
        <f t="shared" si="241"/>
        <v>90</v>
      </c>
      <c r="U3030" s="11"/>
      <c r="V3030" s="11"/>
      <c r="W3030" s="11"/>
      <c r="Y3030" s="171">
        <v>25.64</v>
      </c>
      <c r="Z3030" s="171">
        <f t="shared" si="239"/>
        <v>44.46</v>
      </c>
      <c r="AA3030" s="172"/>
      <c r="AB3030" s="171">
        <f t="shared" si="240"/>
        <v>22.4</v>
      </c>
      <c r="AC3030" s="171">
        <v>28.69</v>
      </c>
      <c r="AD3030" s="171"/>
      <c r="AE3030" s="4"/>
      <c r="AF3030" s="4"/>
    </row>
    <row r="3031" spans="1:32">
      <c r="A3031" s="56"/>
      <c r="B3031" s="192"/>
      <c r="C3031" s="11" t="s">
        <v>233</v>
      </c>
      <c r="D3031" s="11"/>
      <c r="E3031" s="11" t="s">
        <v>66</v>
      </c>
      <c r="F3031" s="11">
        <v>620807</v>
      </c>
      <c r="G3031" s="11"/>
      <c r="H3031" s="11">
        <f t="shared" si="237"/>
        <v>1903</v>
      </c>
      <c r="I3031" s="11"/>
      <c r="J3031" s="204">
        <v>101465.86999999988</v>
      </c>
      <c r="K3031" s="11"/>
      <c r="M3031" s="11">
        <v>903</v>
      </c>
      <c r="N3031" s="70"/>
      <c r="P3031" s="193">
        <f t="shared" si="238"/>
        <v>112.36530454042068</v>
      </c>
      <c r="Q3031" s="11"/>
      <c r="R3031" s="11"/>
      <c r="S3031" s="11"/>
      <c r="T3031" s="171">
        <f t="shared" si="241"/>
        <v>687.49390919158361</v>
      </c>
      <c r="U3031" s="11"/>
      <c r="V3031" s="11"/>
      <c r="W3031" s="11"/>
      <c r="Y3031" s="171">
        <v>101465.86999999988</v>
      </c>
      <c r="Z3031" s="171">
        <f t="shared" si="239"/>
        <v>175944.37</v>
      </c>
      <c r="AA3031" s="172"/>
      <c r="AB3031" s="171">
        <f t="shared" si="240"/>
        <v>88630.17</v>
      </c>
      <c r="AC3031" s="171">
        <v>113545.27</v>
      </c>
      <c r="AD3031" s="171"/>
      <c r="AE3031" s="4"/>
      <c r="AF3031" s="4"/>
    </row>
    <row r="3032" spans="1:32">
      <c r="A3032" s="56"/>
      <c r="B3032" s="192"/>
      <c r="C3032" s="11" t="s">
        <v>233</v>
      </c>
      <c r="D3032" s="11"/>
      <c r="E3032" s="11" t="s">
        <v>108</v>
      </c>
      <c r="F3032" s="11">
        <v>942</v>
      </c>
      <c r="G3032" s="11"/>
      <c r="H3032" s="11">
        <f t="shared" si="237"/>
        <v>3</v>
      </c>
      <c r="I3032" s="11"/>
      <c r="J3032" s="204">
        <v>162.21</v>
      </c>
      <c r="K3032" s="11"/>
      <c r="M3032" s="11">
        <v>1</v>
      </c>
      <c r="N3032" s="70"/>
      <c r="P3032" s="193">
        <f t="shared" si="238"/>
        <v>162.21</v>
      </c>
      <c r="Q3032" s="11"/>
      <c r="R3032" s="11"/>
      <c r="S3032" s="11"/>
      <c r="T3032" s="171">
        <f t="shared" si="241"/>
        <v>942</v>
      </c>
      <c r="U3032" s="11"/>
      <c r="V3032" s="11"/>
      <c r="W3032" s="11"/>
      <c r="Y3032" s="171">
        <v>162.21</v>
      </c>
      <c r="Z3032" s="171">
        <f t="shared" si="239"/>
        <v>281.27999999999997</v>
      </c>
      <c r="AA3032" s="172"/>
      <c r="AB3032" s="171">
        <f t="shared" si="240"/>
        <v>141.69</v>
      </c>
      <c r="AC3032" s="171">
        <v>181.52</v>
      </c>
      <c r="AD3032" s="171"/>
      <c r="AE3032" s="4"/>
      <c r="AF3032" s="4"/>
    </row>
    <row r="3033" spans="1:32">
      <c r="A3033" s="56"/>
      <c r="B3033" s="192"/>
      <c r="C3033" s="11" t="s">
        <v>234</v>
      </c>
      <c r="D3033" s="11"/>
      <c r="E3033" s="11" t="s">
        <v>115</v>
      </c>
      <c r="F3033" s="11">
        <v>22931</v>
      </c>
      <c r="G3033" s="11"/>
      <c r="H3033" s="11">
        <f t="shared" si="237"/>
        <v>70</v>
      </c>
      <c r="I3033" s="11"/>
      <c r="J3033" s="204">
        <v>3557.01</v>
      </c>
      <c r="K3033" s="11"/>
      <c r="M3033" s="11">
        <v>30</v>
      </c>
      <c r="N3033" s="70"/>
      <c r="P3033" s="193">
        <f t="shared" si="238"/>
        <v>118.56700000000001</v>
      </c>
      <c r="Q3033" s="11"/>
      <c r="R3033" s="11"/>
      <c r="S3033" s="11"/>
      <c r="T3033" s="171">
        <f t="shared" si="241"/>
        <v>764.36666666666667</v>
      </c>
      <c r="U3033" s="11"/>
      <c r="V3033" s="11"/>
      <c r="W3033" s="11"/>
      <c r="Y3033" s="171">
        <v>3557.01</v>
      </c>
      <c r="Z3033" s="171">
        <f t="shared" si="239"/>
        <v>6167.94</v>
      </c>
      <c r="AA3033" s="172"/>
      <c r="AB3033" s="171">
        <f t="shared" si="240"/>
        <v>3107.04</v>
      </c>
      <c r="AC3033" s="171">
        <v>3980.47</v>
      </c>
      <c r="AD3033" s="171"/>
      <c r="AE3033" s="4"/>
      <c r="AF3033" s="4"/>
    </row>
    <row r="3034" spans="1:32">
      <c r="A3034" s="56"/>
      <c r="B3034" s="192"/>
      <c r="C3034" s="11" t="s">
        <v>236</v>
      </c>
      <c r="D3034" s="11"/>
      <c r="E3034" s="11" t="s">
        <v>68</v>
      </c>
      <c r="F3034" s="11">
        <v>369685</v>
      </c>
      <c r="G3034" s="11"/>
      <c r="H3034" s="11">
        <f t="shared" si="237"/>
        <v>1134</v>
      </c>
      <c r="I3034" s="11"/>
      <c r="J3034" s="204">
        <v>30187.320000000014</v>
      </c>
      <c r="K3034" s="11"/>
      <c r="M3034" s="11">
        <v>122</v>
      </c>
      <c r="N3034" s="70"/>
      <c r="P3034" s="193">
        <f t="shared" si="238"/>
        <v>247.43704918032799</v>
      </c>
      <c r="Q3034" s="11"/>
      <c r="R3034" s="11"/>
      <c r="S3034" s="11"/>
      <c r="T3034" s="171">
        <f t="shared" si="241"/>
        <v>3030.2049180327867</v>
      </c>
      <c r="U3034" s="11"/>
      <c r="V3034" s="11"/>
      <c r="W3034" s="11"/>
      <c r="Y3034" s="171">
        <v>30187.320000000014</v>
      </c>
      <c r="Z3034" s="171">
        <f t="shared" si="239"/>
        <v>52345.57</v>
      </c>
      <c r="AA3034" s="172"/>
      <c r="AB3034" s="171">
        <f t="shared" si="240"/>
        <v>26368.55</v>
      </c>
      <c r="AC3034" s="171">
        <v>33781.089999999997</v>
      </c>
      <c r="AD3034" s="171"/>
      <c r="AE3034" s="4"/>
      <c r="AF3034" s="4"/>
    </row>
    <row r="3035" spans="1:32">
      <c r="A3035" s="56"/>
      <c r="B3035" s="192"/>
      <c r="C3035" s="11" t="s">
        <v>237</v>
      </c>
      <c r="D3035" s="11"/>
      <c r="E3035" s="11" t="s">
        <v>133</v>
      </c>
      <c r="F3035" s="11">
        <v>47</v>
      </c>
      <c r="G3035" s="11"/>
      <c r="H3035" s="11">
        <f t="shared" si="237"/>
        <v>0</v>
      </c>
      <c r="I3035" s="11"/>
      <c r="J3035" s="204">
        <v>18.63</v>
      </c>
      <c r="K3035" s="11"/>
      <c r="M3035" s="11">
        <v>1</v>
      </c>
      <c r="N3035" s="70"/>
      <c r="P3035" s="193">
        <f t="shared" si="238"/>
        <v>18.63</v>
      </c>
      <c r="Q3035" s="11"/>
      <c r="R3035" s="11"/>
      <c r="S3035" s="11"/>
      <c r="T3035" s="171">
        <f t="shared" si="241"/>
        <v>47</v>
      </c>
      <c r="U3035" s="11"/>
      <c r="V3035" s="11"/>
      <c r="W3035" s="11"/>
      <c r="Y3035" s="171">
        <v>18.63</v>
      </c>
      <c r="Z3035" s="171">
        <f t="shared" si="239"/>
        <v>32.299999999999997</v>
      </c>
      <c r="AA3035" s="172"/>
      <c r="AB3035" s="171">
        <f t="shared" si="240"/>
        <v>16.27</v>
      </c>
      <c r="AC3035" s="171">
        <v>20.85</v>
      </c>
      <c r="AD3035" s="171"/>
      <c r="AE3035" s="4"/>
      <c r="AF3035" s="4"/>
    </row>
    <row r="3036" spans="1:32">
      <c r="A3036" s="56"/>
      <c r="B3036" s="192"/>
      <c r="C3036" s="11" t="s">
        <v>237</v>
      </c>
      <c r="D3036" s="11"/>
      <c r="E3036" s="11" t="s">
        <v>220</v>
      </c>
      <c r="F3036" s="11">
        <v>336</v>
      </c>
      <c r="G3036" s="11"/>
      <c r="H3036" s="11">
        <f t="shared" si="237"/>
        <v>1</v>
      </c>
      <c r="I3036" s="11"/>
      <c r="J3036" s="204">
        <v>21.16</v>
      </c>
      <c r="K3036" s="11"/>
      <c r="M3036" s="11">
        <v>1</v>
      </c>
      <c r="N3036" s="70"/>
      <c r="P3036" s="193">
        <f t="shared" si="238"/>
        <v>21.16</v>
      </c>
      <c r="Q3036" s="11"/>
      <c r="R3036" s="11"/>
      <c r="S3036" s="11"/>
      <c r="T3036" s="171">
        <f t="shared" si="241"/>
        <v>336</v>
      </c>
      <c r="U3036" s="11"/>
      <c r="V3036" s="11"/>
      <c r="W3036" s="11"/>
      <c r="Y3036" s="171">
        <v>21.16</v>
      </c>
      <c r="Z3036" s="171">
        <f t="shared" si="239"/>
        <v>36.69</v>
      </c>
      <c r="AA3036" s="172"/>
      <c r="AB3036" s="171">
        <f t="shared" si="240"/>
        <v>18.48</v>
      </c>
      <c r="AC3036" s="171">
        <v>23.68</v>
      </c>
      <c r="AD3036" s="171"/>
      <c r="AE3036" s="4"/>
      <c r="AF3036" s="4"/>
    </row>
    <row r="3037" spans="1:32">
      <c r="A3037" s="56"/>
      <c r="B3037" s="192"/>
      <c r="C3037" s="11" t="s">
        <v>237</v>
      </c>
      <c r="D3037" s="11"/>
      <c r="E3037" s="11" t="s">
        <v>59</v>
      </c>
      <c r="F3037" s="11">
        <v>1231069</v>
      </c>
      <c r="G3037" s="11"/>
      <c r="H3037" s="11">
        <f t="shared" si="237"/>
        <v>3775</v>
      </c>
      <c r="I3037" s="11"/>
      <c r="J3037" s="204">
        <v>129466.74000000002</v>
      </c>
      <c r="K3037" s="11"/>
      <c r="M3037" s="11">
        <v>531</v>
      </c>
      <c r="N3037" s="70"/>
      <c r="P3037" s="193">
        <f t="shared" si="238"/>
        <v>243.81683615819213</v>
      </c>
      <c r="Q3037" s="11"/>
      <c r="R3037" s="11"/>
      <c r="S3037" s="11"/>
      <c r="T3037" s="171">
        <f t="shared" si="241"/>
        <v>2318.3973634651602</v>
      </c>
      <c r="U3037" s="11"/>
      <c r="V3037" s="11"/>
      <c r="W3037" s="11"/>
      <c r="Y3037" s="171">
        <v>129466.74000000002</v>
      </c>
      <c r="Z3037" s="171">
        <f t="shared" si="239"/>
        <v>224498.58</v>
      </c>
      <c r="AA3037" s="172"/>
      <c r="AB3037" s="171">
        <f t="shared" si="240"/>
        <v>113088.86</v>
      </c>
      <c r="AC3037" s="171">
        <v>144879.60999999999</v>
      </c>
      <c r="AD3037" s="171"/>
      <c r="AE3037" s="4"/>
      <c r="AF3037" s="4"/>
    </row>
    <row r="3038" spans="1:32">
      <c r="A3038" s="56"/>
      <c r="B3038" s="192"/>
      <c r="C3038" s="11" t="s">
        <v>238</v>
      </c>
      <c r="D3038" s="11"/>
      <c r="E3038" s="11" t="s">
        <v>68</v>
      </c>
      <c r="F3038" s="11">
        <v>-970</v>
      </c>
      <c r="G3038" s="11"/>
      <c r="H3038" s="11">
        <f t="shared" si="237"/>
        <v>-3</v>
      </c>
      <c r="I3038" s="11"/>
      <c r="J3038" s="204">
        <v>-131.54</v>
      </c>
      <c r="K3038" s="11"/>
      <c r="M3038" s="11">
        <v>1</v>
      </c>
      <c r="N3038" s="70"/>
      <c r="P3038" s="193">
        <f t="shared" si="238"/>
        <v>-131.54</v>
      </c>
      <c r="Q3038" s="11"/>
      <c r="R3038" s="11"/>
      <c r="S3038" s="11"/>
      <c r="T3038" s="171">
        <f t="shared" si="241"/>
        <v>-970</v>
      </c>
      <c r="U3038" s="11"/>
      <c r="V3038" s="11"/>
      <c r="W3038" s="11"/>
      <c r="Y3038" s="171">
        <v>-131.54</v>
      </c>
      <c r="Z3038" s="171">
        <f t="shared" si="239"/>
        <v>-228.09</v>
      </c>
      <c r="AA3038" s="172"/>
      <c r="AB3038" s="171">
        <f t="shared" si="240"/>
        <v>-114.9</v>
      </c>
      <c r="AC3038" s="171">
        <v>-147.19999999999999</v>
      </c>
      <c r="AD3038" s="171"/>
      <c r="AE3038" s="4"/>
      <c r="AF3038" s="4"/>
    </row>
    <row r="3039" spans="1:32">
      <c r="A3039" s="56"/>
      <c r="B3039" s="192"/>
      <c r="C3039" s="11" t="s">
        <v>239</v>
      </c>
      <c r="D3039" s="11"/>
      <c r="E3039" s="11" t="s">
        <v>151</v>
      </c>
      <c r="F3039" s="11">
        <v>629</v>
      </c>
      <c r="G3039" s="11"/>
      <c r="H3039" s="11">
        <f t="shared" si="237"/>
        <v>2</v>
      </c>
      <c r="I3039" s="11"/>
      <c r="J3039" s="204">
        <v>135.27000000000001</v>
      </c>
      <c r="K3039" s="11"/>
      <c r="M3039" s="11">
        <v>8</v>
      </c>
      <c r="N3039" s="70"/>
      <c r="P3039" s="193">
        <f t="shared" si="238"/>
        <v>16.908750000000001</v>
      </c>
      <c r="Q3039" s="11"/>
      <c r="R3039" s="11"/>
      <c r="S3039" s="11"/>
      <c r="T3039" s="171">
        <f t="shared" si="241"/>
        <v>78.625</v>
      </c>
      <c r="U3039" s="11"/>
      <c r="V3039" s="11"/>
      <c r="W3039" s="11"/>
      <c r="Y3039" s="171">
        <v>135.27000000000001</v>
      </c>
      <c r="Z3039" s="171">
        <f t="shared" si="239"/>
        <v>234.56</v>
      </c>
      <c r="AA3039" s="172"/>
      <c r="AB3039" s="171">
        <f t="shared" si="240"/>
        <v>118.16</v>
      </c>
      <c r="AC3039" s="171">
        <v>151.37</v>
      </c>
      <c r="AD3039" s="171"/>
      <c r="AE3039" s="4"/>
      <c r="AF3039" s="4"/>
    </row>
    <row r="3040" spans="1:32">
      <c r="A3040" s="56"/>
      <c r="B3040" s="192"/>
      <c r="C3040" s="11" t="s">
        <v>240</v>
      </c>
      <c r="D3040" s="11"/>
      <c r="E3040" s="11" t="s">
        <v>241</v>
      </c>
      <c r="F3040" s="11">
        <v>258938</v>
      </c>
      <c r="G3040" s="11"/>
      <c r="H3040" s="11">
        <f t="shared" si="237"/>
        <v>794</v>
      </c>
      <c r="I3040" s="11"/>
      <c r="J3040" s="204">
        <v>28817.169999999995</v>
      </c>
      <c r="K3040" s="11"/>
      <c r="M3040" s="11">
        <v>120</v>
      </c>
      <c r="N3040" s="70"/>
      <c r="P3040" s="193">
        <f t="shared" si="238"/>
        <v>240.14308333333329</v>
      </c>
      <c r="Q3040" s="11"/>
      <c r="R3040" s="11"/>
      <c r="S3040" s="11"/>
      <c r="T3040" s="171">
        <f t="shared" si="241"/>
        <v>2157.8166666666666</v>
      </c>
      <c r="U3040" s="11"/>
      <c r="V3040" s="11"/>
      <c r="W3040" s="11"/>
      <c r="Y3040" s="171">
        <v>28817.169999999995</v>
      </c>
      <c r="Z3040" s="171">
        <f t="shared" si="239"/>
        <v>49969.7</v>
      </c>
      <c r="AA3040" s="172"/>
      <c r="AB3040" s="171">
        <f t="shared" si="240"/>
        <v>25171.72</v>
      </c>
      <c r="AC3040" s="171">
        <v>32247.82</v>
      </c>
      <c r="AD3040" s="171"/>
      <c r="AE3040" s="4"/>
      <c r="AF3040" s="4"/>
    </row>
    <row r="3041" spans="1:32">
      <c r="A3041" s="56"/>
      <c r="B3041" s="192"/>
      <c r="C3041" s="11" t="s">
        <v>586</v>
      </c>
      <c r="D3041" s="11"/>
      <c r="E3041" s="11" t="s">
        <v>108</v>
      </c>
      <c r="F3041" s="11">
        <v>902</v>
      </c>
      <c r="G3041" s="11"/>
      <c r="H3041" s="11">
        <f t="shared" si="237"/>
        <v>3</v>
      </c>
      <c r="I3041" s="11"/>
      <c r="J3041" s="204">
        <v>147.19999999999999</v>
      </c>
      <c r="K3041" s="11"/>
      <c r="M3041" s="11">
        <v>2</v>
      </c>
      <c r="N3041" s="70"/>
      <c r="P3041" s="193">
        <f t="shared" si="238"/>
        <v>73.599999999999994</v>
      </c>
      <c r="Q3041" s="11"/>
      <c r="R3041" s="11"/>
      <c r="S3041" s="11"/>
      <c r="T3041" s="171">
        <f t="shared" si="241"/>
        <v>451</v>
      </c>
      <c r="U3041" s="11"/>
      <c r="V3041" s="11"/>
      <c r="W3041" s="11"/>
      <c r="Y3041" s="171">
        <v>147.19999999999999</v>
      </c>
      <c r="Z3041" s="171">
        <f t="shared" si="239"/>
        <v>255.25</v>
      </c>
      <c r="AA3041" s="172"/>
      <c r="AB3041" s="171">
        <f t="shared" si="240"/>
        <v>128.58000000000001</v>
      </c>
      <c r="AC3041" s="171">
        <v>164.72</v>
      </c>
      <c r="AD3041" s="171"/>
      <c r="AE3041" s="4"/>
      <c r="AF3041" s="4"/>
    </row>
    <row r="3042" spans="1:32">
      <c r="A3042" s="56"/>
      <c r="B3042" s="192"/>
      <c r="C3042" s="11" t="s">
        <v>245</v>
      </c>
      <c r="D3042" s="11"/>
      <c r="E3042" s="11" t="s">
        <v>89</v>
      </c>
      <c r="F3042" s="11">
        <v>1482</v>
      </c>
      <c r="G3042" s="11"/>
      <c r="H3042" s="11">
        <f t="shared" si="237"/>
        <v>5</v>
      </c>
      <c r="I3042" s="11"/>
      <c r="J3042" s="204">
        <v>121.95</v>
      </c>
      <c r="K3042" s="11"/>
      <c r="M3042" s="11">
        <v>1</v>
      </c>
      <c r="N3042" s="70"/>
      <c r="P3042" s="193">
        <f t="shared" si="238"/>
        <v>121.95</v>
      </c>
      <c r="Q3042" s="11"/>
      <c r="R3042" s="11"/>
      <c r="S3042" s="11"/>
      <c r="T3042" s="171">
        <f t="shared" si="241"/>
        <v>1482</v>
      </c>
      <c r="U3042" s="11"/>
      <c r="V3042" s="11"/>
      <c r="W3042" s="11"/>
      <c r="Y3042" s="171">
        <v>121.95</v>
      </c>
      <c r="Z3042" s="171">
        <f t="shared" si="239"/>
        <v>211.46</v>
      </c>
      <c r="AA3042" s="172"/>
      <c r="AB3042" s="171">
        <f t="shared" si="240"/>
        <v>106.52</v>
      </c>
      <c r="AC3042" s="171">
        <v>136.47</v>
      </c>
      <c r="AD3042" s="171"/>
      <c r="AE3042" s="4"/>
      <c r="AF3042" s="4"/>
    </row>
    <row r="3043" spans="1:32">
      <c r="A3043" s="56"/>
      <c r="B3043" s="192"/>
      <c r="C3043" s="11" t="s">
        <v>245</v>
      </c>
      <c r="D3043" s="11"/>
      <c r="E3043" s="11" t="s">
        <v>66</v>
      </c>
      <c r="F3043" s="11">
        <v>136795</v>
      </c>
      <c r="G3043" s="11"/>
      <c r="H3043" s="11">
        <f t="shared" si="237"/>
        <v>419</v>
      </c>
      <c r="I3043" s="11"/>
      <c r="J3043" s="204">
        <v>18889.149999999998</v>
      </c>
      <c r="K3043" s="11"/>
      <c r="M3043" s="11">
        <v>33</v>
      </c>
      <c r="N3043" s="70"/>
      <c r="P3043" s="193">
        <f t="shared" si="238"/>
        <v>572.39848484848483</v>
      </c>
      <c r="Q3043" s="11"/>
      <c r="R3043" s="11"/>
      <c r="S3043" s="11"/>
      <c r="T3043" s="171">
        <f t="shared" si="241"/>
        <v>4145.30303030303</v>
      </c>
      <c r="U3043" s="11"/>
      <c r="V3043" s="11"/>
      <c r="W3043" s="11"/>
      <c r="Y3043" s="171">
        <v>18889.149999999998</v>
      </c>
      <c r="Z3043" s="171">
        <f t="shared" si="239"/>
        <v>32754.26</v>
      </c>
      <c r="AA3043" s="172"/>
      <c r="AB3043" s="171">
        <f t="shared" si="240"/>
        <v>16499.62</v>
      </c>
      <c r="AC3043" s="171">
        <v>21137.88</v>
      </c>
      <c r="AD3043" s="171"/>
      <c r="AE3043" s="4"/>
      <c r="AF3043" s="4"/>
    </row>
    <row r="3044" spans="1:32">
      <c r="A3044" s="56"/>
      <c r="B3044" s="192"/>
      <c r="C3044" s="11" t="s">
        <v>245</v>
      </c>
      <c r="D3044" s="11"/>
      <c r="E3044" s="11" t="s">
        <v>108</v>
      </c>
      <c r="F3044" s="11">
        <v>147479</v>
      </c>
      <c r="G3044" s="11"/>
      <c r="H3044" s="11">
        <f t="shared" si="237"/>
        <v>452</v>
      </c>
      <c r="I3044" s="11"/>
      <c r="J3044" s="204">
        <v>14434.200000000003</v>
      </c>
      <c r="K3044" s="11"/>
      <c r="M3044" s="11">
        <v>25</v>
      </c>
      <c r="N3044" s="70"/>
      <c r="P3044" s="193">
        <f t="shared" si="238"/>
        <v>577.36800000000005</v>
      </c>
      <c r="Q3044" s="11"/>
      <c r="R3044" s="11"/>
      <c r="S3044" s="11"/>
      <c r="T3044" s="171">
        <f t="shared" si="241"/>
        <v>5899.16</v>
      </c>
      <c r="U3044" s="11"/>
      <c r="V3044" s="11"/>
      <c r="W3044" s="11"/>
      <c r="Y3044" s="171">
        <v>14434.200000000003</v>
      </c>
      <c r="Z3044" s="171">
        <f t="shared" si="239"/>
        <v>25029.27</v>
      </c>
      <c r="AA3044" s="172"/>
      <c r="AB3044" s="171">
        <f t="shared" si="240"/>
        <v>12608.24</v>
      </c>
      <c r="AC3044" s="171">
        <v>16152.57</v>
      </c>
      <c r="AD3044" s="171"/>
      <c r="AE3044" s="4"/>
      <c r="AF3044" s="4"/>
    </row>
    <row r="3045" spans="1:32">
      <c r="A3045" s="56"/>
      <c r="B3045" s="192"/>
      <c r="C3045" s="11" t="s">
        <v>246</v>
      </c>
      <c r="D3045" s="11"/>
      <c r="E3045" s="11" t="s">
        <v>189</v>
      </c>
      <c r="F3045" s="11">
        <v>380</v>
      </c>
      <c r="G3045" s="11"/>
      <c r="H3045" s="11">
        <f t="shared" si="237"/>
        <v>1</v>
      </c>
      <c r="I3045" s="11"/>
      <c r="J3045" s="204">
        <v>79.28</v>
      </c>
      <c r="K3045" s="11"/>
      <c r="M3045" s="11">
        <v>1</v>
      </c>
      <c r="N3045" s="70"/>
      <c r="P3045" s="193">
        <f t="shared" si="238"/>
        <v>79.28</v>
      </c>
      <c r="Q3045" s="11"/>
      <c r="R3045" s="11"/>
      <c r="S3045" s="11"/>
      <c r="T3045" s="171">
        <f t="shared" si="241"/>
        <v>380</v>
      </c>
      <c r="U3045" s="11"/>
      <c r="V3045" s="11"/>
      <c r="W3045" s="11"/>
      <c r="Y3045" s="171">
        <v>79.28</v>
      </c>
      <c r="Z3045" s="171">
        <f t="shared" si="239"/>
        <v>137.47</v>
      </c>
      <c r="AA3045" s="172"/>
      <c r="AB3045" s="171">
        <f t="shared" si="240"/>
        <v>69.25</v>
      </c>
      <c r="AC3045" s="171">
        <v>88.72</v>
      </c>
      <c r="AD3045" s="171"/>
      <c r="AE3045" s="4"/>
      <c r="AF3045" s="4"/>
    </row>
    <row r="3046" spans="1:32">
      <c r="A3046" s="56"/>
      <c r="B3046" s="192"/>
      <c r="C3046" s="11" t="s">
        <v>246</v>
      </c>
      <c r="D3046" s="11"/>
      <c r="E3046" s="11" t="s">
        <v>62</v>
      </c>
      <c r="F3046" s="11">
        <v>1003962</v>
      </c>
      <c r="G3046" s="11"/>
      <c r="H3046" s="11">
        <f t="shared" si="237"/>
        <v>3078</v>
      </c>
      <c r="I3046" s="11"/>
      <c r="J3046" s="204">
        <v>102384.22000000002</v>
      </c>
      <c r="K3046" s="11"/>
      <c r="M3046" s="11">
        <v>298</v>
      </c>
      <c r="N3046" s="70"/>
      <c r="P3046" s="193">
        <f t="shared" si="238"/>
        <v>343.57120805369135</v>
      </c>
      <c r="Q3046" s="11"/>
      <c r="R3046" s="11"/>
      <c r="S3046" s="11"/>
      <c r="T3046" s="171">
        <f t="shared" si="241"/>
        <v>3369</v>
      </c>
      <c r="U3046" s="11"/>
      <c r="V3046" s="11"/>
      <c r="W3046" s="11"/>
      <c r="Y3046" s="171">
        <v>102384.22000000002</v>
      </c>
      <c r="Z3046" s="171">
        <f t="shared" si="239"/>
        <v>177536.81</v>
      </c>
      <c r="AA3046" s="172"/>
      <c r="AB3046" s="171">
        <f t="shared" si="240"/>
        <v>89432.35</v>
      </c>
      <c r="AC3046" s="171">
        <v>114572.94</v>
      </c>
      <c r="AD3046" s="171"/>
      <c r="AE3046" s="4"/>
      <c r="AF3046" s="4"/>
    </row>
    <row r="3047" spans="1:32">
      <c r="A3047" s="56"/>
      <c r="B3047" s="192"/>
      <c r="C3047" s="11" t="s">
        <v>249</v>
      </c>
      <c r="D3047" s="11"/>
      <c r="E3047" s="11" t="s">
        <v>53</v>
      </c>
      <c r="F3047" s="11">
        <v>699519</v>
      </c>
      <c r="G3047" s="11"/>
      <c r="H3047" s="11">
        <f t="shared" si="237"/>
        <v>2145</v>
      </c>
      <c r="I3047" s="11"/>
      <c r="J3047" s="204">
        <v>75579.74000000002</v>
      </c>
      <c r="K3047" s="11"/>
      <c r="M3047" s="11">
        <v>315</v>
      </c>
      <c r="N3047" s="70"/>
      <c r="P3047" s="193">
        <f t="shared" si="238"/>
        <v>239.9356825396826</v>
      </c>
      <c r="Q3047" s="11"/>
      <c r="R3047" s="11"/>
      <c r="S3047" s="11"/>
      <c r="T3047" s="171">
        <f t="shared" si="241"/>
        <v>2220.695238095238</v>
      </c>
      <c r="U3047" s="11"/>
      <c r="V3047" s="11"/>
      <c r="W3047" s="11"/>
      <c r="Y3047" s="171">
        <v>75579.74000000002</v>
      </c>
      <c r="Z3047" s="171">
        <f t="shared" si="239"/>
        <v>131057.17</v>
      </c>
      <c r="AA3047" s="172"/>
      <c r="AB3047" s="171">
        <f t="shared" si="240"/>
        <v>66018.710000000006</v>
      </c>
      <c r="AC3047" s="171">
        <v>84577.42</v>
      </c>
      <c r="AD3047" s="171"/>
      <c r="AE3047" s="4"/>
      <c r="AF3047" s="4"/>
    </row>
    <row r="3048" spans="1:32">
      <c r="A3048" s="56"/>
      <c r="B3048" s="192"/>
      <c r="C3048" s="11" t="s">
        <v>249</v>
      </c>
      <c r="D3048" s="11"/>
      <c r="E3048" s="11" t="s">
        <v>154</v>
      </c>
      <c r="F3048" s="11">
        <v>636</v>
      </c>
      <c r="G3048" s="11"/>
      <c r="H3048" s="11">
        <f t="shared" si="237"/>
        <v>2</v>
      </c>
      <c r="I3048" s="11"/>
      <c r="J3048" s="204">
        <v>37.42</v>
      </c>
      <c r="K3048" s="11"/>
      <c r="M3048" s="11">
        <v>1</v>
      </c>
      <c r="N3048" s="70"/>
      <c r="P3048" s="193">
        <f t="shared" si="238"/>
        <v>37.42</v>
      </c>
      <c r="Q3048" s="11"/>
      <c r="R3048" s="11"/>
      <c r="S3048" s="11"/>
      <c r="T3048" s="171">
        <f t="shared" si="241"/>
        <v>636</v>
      </c>
      <c r="U3048" s="11"/>
      <c r="V3048" s="11"/>
      <c r="W3048" s="11"/>
      <c r="Y3048" s="171">
        <v>37.42</v>
      </c>
      <c r="Z3048" s="171">
        <f t="shared" si="239"/>
        <v>64.89</v>
      </c>
      <c r="AA3048" s="172"/>
      <c r="AB3048" s="171">
        <f t="shared" si="240"/>
        <v>32.69</v>
      </c>
      <c r="AC3048" s="171">
        <v>41.87</v>
      </c>
      <c r="AD3048" s="171"/>
      <c r="AE3048" s="4"/>
      <c r="AF3048" s="4"/>
    </row>
    <row r="3049" spans="1:32">
      <c r="A3049" s="56"/>
      <c r="B3049" s="192"/>
      <c r="C3049" s="11" t="s">
        <v>251</v>
      </c>
      <c r="D3049" s="11"/>
      <c r="E3049" s="11" t="s">
        <v>115</v>
      </c>
      <c r="F3049" s="11">
        <v>3108</v>
      </c>
      <c r="G3049" s="11"/>
      <c r="H3049" s="11">
        <f t="shared" si="237"/>
        <v>10</v>
      </c>
      <c r="I3049" s="11"/>
      <c r="J3049" s="204">
        <v>568.88</v>
      </c>
      <c r="K3049" s="11"/>
      <c r="M3049" s="11">
        <v>7</v>
      </c>
      <c r="N3049" s="70"/>
      <c r="P3049" s="193">
        <f t="shared" si="238"/>
        <v>81.268571428571434</v>
      </c>
      <c r="Q3049" s="11"/>
      <c r="R3049" s="11"/>
      <c r="S3049" s="11"/>
      <c r="T3049" s="171">
        <f t="shared" si="241"/>
        <v>444</v>
      </c>
      <c r="U3049" s="11"/>
      <c r="V3049" s="11"/>
      <c r="W3049" s="11"/>
      <c r="Y3049" s="171">
        <v>568.88</v>
      </c>
      <c r="Z3049" s="171">
        <f t="shared" si="239"/>
        <v>986.45</v>
      </c>
      <c r="AA3049" s="172"/>
      <c r="AB3049" s="171">
        <f t="shared" si="240"/>
        <v>496.92</v>
      </c>
      <c r="AC3049" s="171">
        <v>636.6</v>
      </c>
      <c r="AD3049" s="171"/>
      <c r="AE3049" s="4"/>
      <c r="AF3049" s="4"/>
    </row>
    <row r="3050" spans="1:32">
      <c r="A3050" s="56"/>
      <c r="B3050" s="192"/>
      <c r="C3050" s="11" t="s">
        <v>251</v>
      </c>
      <c r="D3050" s="11"/>
      <c r="E3050" s="11" t="s">
        <v>252</v>
      </c>
      <c r="F3050" s="11">
        <v>134190</v>
      </c>
      <c r="G3050" s="11"/>
      <c r="H3050" s="11">
        <f t="shared" si="237"/>
        <v>411</v>
      </c>
      <c r="I3050" s="11"/>
      <c r="J3050" s="204">
        <v>21365.389999999992</v>
      </c>
      <c r="K3050" s="11"/>
      <c r="M3050" s="11">
        <v>124</v>
      </c>
      <c r="N3050" s="70"/>
      <c r="P3050" s="193">
        <f t="shared" si="238"/>
        <v>172.30153225806444</v>
      </c>
      <c r="Q3050" s="11"/>
      <c r="R3050" s="11"/>
      <c r="S3050" s="11"/>
      <c r="T3050" s="171">
        <f t="shared" si="241"/>
        <v>1082.1774193548388</v>
      </c>
      <c r="U3050" s="11"/>
      <c r="V3050" s="11"/>
      <c r="W3050" s="11"/>
      <c r="Y3050" s="171">
        <v>21365.389999999992</v>
      </c>
      <c r="Z3050" s="171">
        <f t="shared" si="239"/>
        <v>37048.120000000003</v>
      </c>
      <c r="AA3050" s="172"/>
      <c r="AB3050" s="171">
        <f t="shared" si="240"/>
        <v>18662.61</v>
      </c>
      <c r="AC3050" s="171">
        <v>23908.92</v>
      </c>
      <c r="AD3050" s="171"/>
      <c r="AE3050" s="4"/>
      <c r="AF3050" s="4"/>
    </row>
    <row r="3051" spans="1:32">
      <c r="A3051" s="56"/>
      <c r="B3051" s="192"/>
      <c r="C3051" s="11" t="s">
        <v>251</v>
      </c>
      <c r="D3051" s="11"/>
      <c r="E3051" s="11" t="s">
        <v>108</v>
      </c>
      <c r="F3051" s="11">
        <v>31600</v>
      </c>
      <c r="G3051" s="11"/>
      <c r="H3051" s="11">
        <f t="shared" si="237"/>
        <v>97</v>
      </c>
      <c r="I3051" s="11"/>
      <c r="J3051" s="204">
        <v>4075</v>
      </c>
      <c r="K3051" s="11"/>
      <c r="M3051" s="11">
        <v>1</v>
      </c>
      <c r="N3051" s="70"/>
      <c r="P3051" s="193">
        <f t="shared" si="238"/>
        <v>4075</v>
      </c>
      <c r="Q3051" s="11"/>
      <c r="R3051" s="11"/>
      <c r="S3051" s="11"/>
      <c r="T3051" s="171">
        <f t="shared" si="241"/>
        <v>31600</v>
      </c>
      <c r="U3051" s="11"/>
      <c r="V3051" s="11"/>
      <c r="W3051" s="11"/>
      <c r="Y3051" s="171">
        <v>4075</v>
      </c>
      <c r="Z3051" s="171">
        <f t="shared" si="239"/>
        <v>7066.15</v>
      </c>
      <c r="AA3051" s="172"/>
      <c r="AB3051" s="171">
        <f t="shared" si="240"/>
        <v>3559.5</v>
      </c>
      <c r="AC3051" s="171">
        <v>4560.12</v>
      </c>
      <c r="AD3051" s="171"/>
      <c r="AE3051" s="4"/>
      <c r="AF3051" s="4"/>
    </row>
    <row r="3052" spans="1:32">
      <c r="A3052" s="56"/>
      <c r="B3052" s="192"/>
      <c r="C3052" s="11" t="s">
        <v>253</v>
      </c>
      <c r="D3052" s="11"/>
      <c r="E3052" s="11" t="s">
        <v>254</v>
      </c>
      <c r="F3052" s="11">
        <v>17433</v>
      </c>
      <c r="G3052" s="11"/>
      <c r="H3052" s="11">
        <f t="shared" si="237"/>
        <v>53</v>
      </c>
      <c r="I3052" s="11"/>
      <c r="J3052" s="204">
        <v>3271.3499999999995</v>
      </c>
      <c r="K3052" s="11"/>
      <c r="M3052" s="11">
        <v>23</v>
      </c>
      <c r="N3052" s="70"/>
      <c r="P3052" s="193">
        <f t="shared" si="238"/>
        <v>142.23260869565215</v>
      </c>
      <c r="Q3052" s="11"/>
      <c r="R3052" s="11"/>
      <c r="S3052" s="11"/>
      <c r="T3052" s="171">
        <f t="shared" si="241"/>
        <v>757.95652173913038</v>
      </c>
      <c r="U3052" s="11"/>
      <c r="V3052" s="11"/>
      <c r="W3052" s="11"/>
      <c r="Y3052" s="171">
        <v>3271.3499999999995</v>
      </c>
      <c r="Z3052" s="171">
        <f t="shared" si="239"/>
        <v>5672.6</v>
      </c>
      <c r="AA3052" s="172"/>
      <c r="AB3052" s="171">
        <f t="shared" si="240"/>
        <v>2857.52</v>
      </c>
      <c r="AC3052" s="171">
        <v>3660.8</v>
      </c>
      <c r="AD3052" s="171"/>
      <c r="AE3052" s="4"/>
      <c r="AF3052" s="4"/>
    </row>
    <row r="3053" spans="1:32">
      <c r="A3053" s="56"/>
      <c r="B3053" s="192"/>
      <c r="C3053" s="11" t="s">
        <v>253</v>
      </c>
      <c r="D3053" s="11"/>
      <c r="E3053" s="11" t="s">
        <v>433</v>
      </c>
      <c r="F3053" s="11">
        <v>345</v>
      </c>
      <c r="G3053" s="11"/>
      <c r="H3053" s="11">
        <f t="shared" si="237"/>
        <v>1</v>
      </c>
      <c r="I3053" s="11"/>
      <c r="J3053" s="204">
        <v>65.180000000000007</v>
      </c>
      <c r="K3053" s="11"/>
      <c r="M3053" s="11">
        <v>1</v>
      </c>
      <c r="N3053" s="70"/>
      <c r="P3053" s="193">
        <f t="shared" si="238"/>
        <v>65.180000000000007</v>
      </c>
      <c r="Q3053" s="11"/>
      <c r="R3053" s="11"/>
      <c r="S3053" s="11"/>
      <c r="T3053" s="171">
        <f t="shared" si="241"/>
        <v>345</v>
      </c>
      <c r="U3053" s="11"/>
      <c r="V3053" s="11"/>
      <c r="W3053" s="11"/>
      <c r="Y3053" s="171">
        <v>65.180000000000007</v>
      </c>
      <c r="Z3053" s="171">
        <f t="shared" si="239"/>
        <v>113.02</v>
      </c>
      <c r="AA3053" s="172"/>
      <c r="AB3053" s="171">
        <f t="shared" si="240"/>
        <v>56.93</v>
      </c>
      <c r="AC3053" s="171">
        <v>72.94</v>
      </c>
      <c r="AD3053" s="171"/>
      <c r="AE3053" s="4"/>
      <c r="AF3053" s="4"/>
    </row>
    <row r="3054" spans="1:32">
      <c r="A3054" s="56"/>
      <c r="B3054" s="192"/>
      <c r="C3054" s="11" t="s">
        <v>255</v>
      </c>
      <c r="D3054" s="11"/>
      <c r="E3054" s="11" t="s">
        <v>133</v>
      </c>
      <c r="F3054" s="11">
        <v>873670</v>
      </c>
      <c r="G3054" s="11"/>
      <c r="H3054" s="11">
        <f t="shared" si="237"/>
        <v>2679</v>
      </c>
      <c r="I3054" s="11"/>
      <c r="J3054" s="204">
        <v>39656.220000000016</v>
      </c>
      <c r="K3054" s="11"/>
      <c r="M3054" s="11">
        <v>57</v>
      </c>
      <c r="N3054" s="70"/>
      <c r="P3054" s="193">
        <f t="shared" si="238"/>
        <v>695.72315789473714</v>
      </c>
      <c r="Q3054" s="11"/>
      <c r="R3054" s="11"/>
      <c r="S3054" s="11"/>
      <c r="T3054" s="171">
        <f t="shared" si="241"/>
        <v>15327.543859649122</v>
      </c>
      <c r="U3054" s="11"/>
      <c r="V3054" s="11"/>
      <c r="W3054" s="11"/>
      <c r="Y3054" s="171">
        <v>39656.220000000016</v>
      </c>
      <c r="Z3054" s="171">
        <f t="shared" si="239"/>
        <v>68764.88</v>
      </c>
      <c r="AA3054" s="172"/>
      <c r="AB3054" s="171">
        <f t="shared" si="240"/>
        <v>34639.599999999999</v>
      </c>
      <c r="AC3054" s="171">
        <v>44377.25</v>
      </c>
      <c r="AD3054" s="171"/>
      <c r="AE3054" s="4"/>
      <c r="AF3054" s="4"/>
    </row>
    <row r="3055" spans="1:32">
      <c r="A3055" s="56"/>
      <c r="B3055" s="192"/>
      <c r="C3055" s="11" t="s">
        <v>255</v>
      </c>
      <c r="D3055" s="11"/>
      <c r="E3055" s="11" t="s">
        <v>257</v>
      </c>
      <c r="F3055" s="11">
        <v>1495</v>
      </c>
      <c r="G3055" s="11"/>
      <c r="H3055" s="11">
        <f t="shared" si="237"/>
        <v>5</v>
      </c>
      <c r="I3055" s="11"/>
      <c r="J3055" s="204">
        <v>310.23999999999995</v>
      </c>
      <c r="K3055" s="11"/>
      <c r="M3055" s="11">
        <v>5</v>
      </c>
      <c r="N3055" s="70"/>
      <c r="P3055" s="193">
        <f t="shared" si="238"/>
        <v>62.047999999999988</v>
      </c>
      <c r="Q3055" s="11"/>
      <c r="R3055" s="11"/>
      <c r="S3055" s="11"/>
      <c r="T3055" s="171">
        <f t="shared" si="241"/>
        <v>299</v>
      </c>
      <c r="U3055" s="11"/>
      <c r="V3055" s="11"/>
      <c r="W3055" s="11"/>
      <c r="Y3055" s="171">
        <v>310.23999999999995</v>
      </c>
      <c r="Z3055" s="171">
        <f t="shared" si="239"/>
        <v>537.96</v>
      </c>
      <c r="AA3055" s="172"/>
      <c r="AB3055" s="171">
        <f t="shared" si="240"/>
        <v>270.99</v>
      </c>
      <c r="AC3055" s="171">
        <v>347.17</v>
      </c>
      <c r="AD3055" s="171"/>
      <c r="AE3055" s="4"/>
      <c r="AF3055" s="4"/>
    </row>
    <row r="3056" spans="1:32">
      <c r="A3056" s="56"/>
      <c r="B3056" s="192"/>
      <c r="C3056" s="11" t="s">
        <v>255</v>
      </c>
      <c r="D3056" s="11"/>
      <c r="E3056" s="11" t="s">
        <v>161</v>
      </c>
      <c r="F3056" s="11">
        <v>5400</v>
      </c>
      <c r="G3056" s="11"/>
      <c r="H3056" s="11">
        <f t="shared" si="237"/>
        <v>17</v>
      </c>
      <c r="I3056" s="11"/>
      <c r="J3056" s="204">
        <v>865.98</v>
      </c>
      <c r="K3056" s="11"/>
      <c r="M3056" s="11">
        <v>1</v>
      </c>
      <c r="N3056" s="70"/>
      <c r="P3056" s="193">
        <f t="shared" si="238"/>
        <v>865.98</v>
      </c>
      <c r="Q3056" s="11"/>
      <c r="R3056" s="11"/>
      <c r="S3056" s="11"/>
      <c r="T3056" s="171">
        <f t="shared" si="241"/>
        <v>5400</v>
      </c>
      <c r="U3056" s="11"/>
      <c r="V3056" s="11"/>
      <c r="W3056" s="11"/>
      <c r="Y3056" s="171">
        <v>865.98</v>
      </c>
      <c r="Z3056" s="171">
        <f t="shared" si="239"/>
        <v>1501.63</v>
      </c>
      <c r="AA3056" s="172"/>
      <c r="AB3056" s="171">
        <f t="shared" si="240"/>
        <v>756.43</v>
      </c>
      <c r="AC3056" s="171">
        <v>969.07</v>
      </c>
      <c r="AD3056" s="171"/>
      <c r="AE3056" s="4"/>
      <c r="AF3056" s="4"/>
    </row>
    <row r="3057" spans="1:32">
      <c r="A3057" s="56"/>
      <c r="B3057" s="192"/>
      <c r="C3057" s="11" t="s">
        <v>258</v>
      </c>
      <c r="D3057" s="11"/>
      <c r="E3057" s="11" t="s">
        <v>257</v>
      </c>
      <c r="F3057" s="11">
        <v>213020</v>
      </c>
      <c r="G3057" s="11"/>
      <c r="H3057" s="11">
        <f t="shared" si="237"/>
        <v>653</v>
      </c>
      <c r="I3057" s="11"/>
      <c r="J3057" s="204">
        <v>30050.760000000009</v>
      </c>
      <c r="K3057" s="11"/>
      <c r="M3057" s="11">
        <v>97</v>
      </c>
      <c r="N3057" s="70"/>
      <c r="P3057" s="193">
        <f t="shared" si="238"/>
        <v>309.8016494845362</v>
      </c>
      <c r="Q3057" s="11"/>
      <c r="R3057" s="11"/>
      <c r="S3057" s="11"/>
      <c r="T3057" s="171">
        <f t="shared" si="241"/>
        <v>2196.0824742268042</v>
      </c>
      <c r="U3057" s="11"/>
      <c r="V3057" s="11"/>
      <c r="W3057" s="11"/>
      <c r="Y3057" s="171">
        <v>30050.760000000009</v>
      </c>
      <c r="Z3057" s="171">
        <f t="shared" si="239"/>
        <v>52108.77</v>
      </c>
      <c r="AA3057" s="172"/>
      <c r="AB3057" s="171">
        <f t="shared" si="240"/>
        <v>26249.26</v>
      </c>
      <c r="AC3057" s="171">
        <v>33628.269999999997</v>
      </c>
      <c r="AD3057" s="171"/>
      <c r="AE3057" s="4"/>
      <c r="AF3057" s="4"/>
    </row>
    <row r="3058" spans="1:32">
      <c r="A3058" s="56"/>
      <c r="B3058" s="192"/>
      <c r="C3058" s="11" t="s">
        <v>259</v>
      </c>
      <c r="D3058" s="11"/>
      <c r="E3058" s="11" t="s">
        <v>96</v>
      </c>
      <c r="F3058" s="11">
        <v>77046</v>
      </c>
      <c r="G3058" s="11"/>
      <c r="H3058" s="11">
        <f t="shared" si="237"/>
        <v>236</v>
      </c>
      <c r="I3058" s="11"/>
      <c r="J3058" s="204">
        <v>10870.58</v>
      </c>
      <c r="K3058" s="11"/>
      <c r="M3058" s="11">
        <v>29</v>
      </c>
      <c r="N3058" s="70"/>
      <c r="P3058" s="193">
        <f t="shared" si="238"/>
        <v>374.84758620689655</v>
      </c>
      <c r="Q3058" s="11"/>
      <c r="R3058" s="11"/>
      <c r="S3058" s="11"/>
      <c r="T3058" s="171">
        <f t="shared" si="241"/>
        <v>2656.7586206896553</v>
      </c>
      <c r="U3058" s="11"/>
      <c r="V3058" s="11"/>
      <c r="W3058" s="11"/>
      <c r="Y3058" s="171">
        <v>10870.58</v>
      </c>
      <c r="Z3058" s="171">
        <f t="shared" si="239"/>
        <v>18849.86</v>
      </c>
      <c r="AA3058" s="172"/>
      <c r="AB3058" s="171">
        <f t="shared" si="240"/>
        <v>9495.42</v>
      </c>
      <c r="AC3058" s="171">
        <v>12164.71</v>
      </c>
      <c r="AD3058" s="171"/>
      <c r="AE3058" s="4"/>
      <c r="AF3058" s="4"/>
    </row>
    <row r="3059" spans="1:32">
      <c r="A3059" s="56"/>
      <c r="B3059" s="192"/>
      <c r="C3059" s="11" t="s">
        <v>260</v>
      </c>
      <c r="D3059" s="11"/>
      <c r="E3059" s="11" t="s">
        <v>89</v>
      </c>
      <c r="F3059" s="11">
        <v>84404</v>
      </c>
      <c r="G3059" s="11"/>
      <c r="H3059" s="11">
        <f t="shared" si="237"/>
        <v>259</v>
      </c>
      <c r="I3059" s="11"/>
      <c r="J3059" s="204">
        <v>10403.15</v>
      </c>
      <c r="K3059" s="11"/>
      <c r="M3059" s="11">
        <v>23</v>
      </c>
      <c r="N3059" s="70"/>
      <c r="P3059" s="193">
        <f t="shared" si="238"/>
        <v>452.31086956521739</v>
      </c>
      <c r="Q3059" s="11"/>
      <c r="R3059" s="11"/>
      <c r="S3059" s="11"/>
      <c r="T3059" s="171">
        <f t="shared" si="241"/>
        <v>3669.7391304347825</v>
      </c>
      <c r="U3059" s="11"/>
      <c r="V3059" s="11"/>
      <c r="W3059" s="11"/>
      <c r="Y3059" s="171">
        <v>10403.15</v>
      </c>
      <c r="Z3059" s="171">
        <f t="shared" si="239"/>
        <v>18039.32</v>
      </c>
      <c r="AA3059" s="172"/>
      <c r="AB3059" s="171">
        <f t="shared" si="240"/>
        <v>9087.1200000000008</v>
      </c>
      <c r="AC3059" s="171">
        <v>11641.63</v>
      </c>
      <c r="AD3059" s="171"/>
      <c r="AE3059" s="4"/>
      <c r="AF3059" s="4"/>
    </row>
    <row r="3060" spans="1:32">
      <c r="A3060" s="56"/>
      <c r="B3060" s="192"/>
      <c r="C3060" s="11" t="s">
        <v>260</v>
      </c>
      <c r="D3060" s="11"/>
      <c r="E3060" s="11" t="s">
        <v>66</v>
      </c>
      <c r="F3060" s="11">
        <v>385041</v>
      </c>
      <c r="G3060" s="11"/>
      <c r="H3060" s="11">
        <f t="shared" si="237"/>
        <v>1181</v>
      </c>
      <c r="I3060" s="11"/>
      <c r="J3060" s="204">
        <v>28704.170000000002</v>
      </c>
      <c r="K3060" s="11"/>
      <c r="M3060" s="11">
        <v>30</v>
      </c>
      <c r="N3060" s="70"/>
      <c r="P3060" s="193">
        <f t="shared" si="238"/>
        <v>956.80566666666675</v>
      </c>
      <c r="Q3060" s="11"/>
      <c r="R3060" s="11"/>
      <c r="S3060" s="11"/>
      <c r="T3060" s="171">
        <f t="shared" si="241"/>
        <v>12834.7</v>
      </c>
      <c r="U3060" s="11"/>
      <c r="V3060" s="11"/>
      <c r="W3060" s="11"/>
      <c r="Y3060" s="171">
        <v>28704.170000000002</v>
      </c>
      <c r="Z3060" s="171">
        <f t="shared" si="239"/>
        <v>49773.75</v>
      </c>
      <c r="AA3060" s="172"/>
      <c r="AB3060" s="171">
        <f t="shared" si="240"/>
        <v>25073.02</v>
      </c>
      <c r="AC3060" s="171">
        <v>32121.37</v>
      </c>
      <c r="AD3060" s="171"/>
      <c r="AE3060" s="4"/>
      <c r="AF3060" s="4"/>
    </row>
    <row r="3061" spans="1:32">
      <c r="A3061" s="56"/>
      <c r="B3061" s="192"/>
      <c r="C3061" s="11" t="s">
        <v>261</v>
      </c>
      <c r="D3061" s="11"/>
      <c r="E3061" s="11" t="s">
        <v>94</v>
      </c>
      <c r="F3061" s="11">
        <v>5329</v>
      </c>
      <c r="G3061" s="11"/>
      <c r="H3061" s="11">
        <f t="shared" si="237"/>
        <v>16</v>
      </c>
      <c r="I3061" s="11"/>
      <c r="J3061" s="204">
        <v>562.46</v>
      </c>
      <c r="K3061" s="11"/>
      <c r="M3061" s="11">
        <v>4</v>
      </c>
      <c r="N3061" s="70"/>
      <c r="P3061" s="193">
        <f t="shared" si="238"/>
        <v>140.61500000000001</v>
      </c>
      <c r="Q3061" s="11"/>
      <c r="R3061" s="11"/>
      <c r="S3061" s="11"/>
      <c r="T3061" s="171">
        <f t="shared" si="241"/>
        <v>1332.25</v>
      </c>
      <c r="U3061" s="11"/>
      <c r="V3061" s="11"/>
      <c r="W3061" s="11"/>
      <c r="Y3061" s="171">
        <v>562.46</v>
      </c>
      <c r="Z3061" s="171">
        <f t="shared" si="239"/>
        <v>975.32</v>
      </c>
      <c r="AA3061" s="172"/>
      <c r="AB3061" s="171">
        <f t="shared" si="240"/>
        <v>491.31</v>
      </c>
      <c r="AC3061" s="171">
        <v>629.41999999999996</v>
      </c>
      <c r="AD3061" s="171"/>
      <c r="AE3061" s="4"/>
      <c r="AF3061" s="4"/>
    </row>
    <row r="3062" spans="1:32">
      <c r="A3062" s="56"/>
      <c r="B3062" s="192"/>
      <c r="C3062" s="11" t="s">
        <v>264</v>
      </c>
      <c r="D3062" s="11"/>
      <c r="E3062" s="11" t="s">
        <v>212</v>
      </c>
      <c r="F3062" s="11">
        <v>729</v>
      </c>
      <c r="G3062" s="11"/>
      <c r="H3062" s="11">
        <f t="shared" si="237"/>
        <v>2</v>
      </c>
      <c r="I3062" s="11"/>
      <c r="J3062" s="204">
        <v>140.5</v>
      </c>
      <c r="K3062" s="11"/>
      <c r="M3062" s="11">
        <v>1</v>
      </c>
      <c r="N3062" s="70"/>
      <c r="P3062" s="193">
        <f t="shared" si="238"/>
        <v>140.5</v>
      </c>
      <c r="Q3062" s="11"/>
      <c r="R3062" s="11"/>
      <c r="S3062" s="11"/>
      <c r="T3062" s="171">
        <f t="shared" si="241"/>
        <v>729</v>
      </c>
      <c r="U3062" s="11"/>
      <c r="V3062" s="11"/>
      <c r="W3062" s="11"/>
      <c r="Y3062" s="171">
        <v>140.5</v>
      </c>
      <c r="Z3062" s="171">
        <f t="shared" si="239"/>
        <v>243.63</v>
      </c>
      <c r="AA3062" s="172"/>
      <c r="AB3062" s="171">
        <f t="shared" si="240"/>
        <v>122.73</v>
      </c>
      <c r="AC3062" s="171">
        <v>157.22999999999999</v>
      </c>
      <c r="AD3062" s="171"/>
      <c r="AE3062" s="4"/>
      <c r="AF3062" s="4"/>
    </row>
    <row r="3063" spans="1:32">
      <c r="A3063" s="56"/>
      <c r="B3063" s="192"/>
      <c r="C3063" s="11" t="s">
        <v>264</v>
      </c>
      <c r="D3063" s="11"/>
      <c r="E3063" s="11" t="s">
        <v>82</v>
      </c>
      <c r="F3063" s="11">
        <v>16732</v>
      </c>
      <c r="G3063" s="11"/>
      <c r="H3063" s="11">
        <f t="shared" si="237"/>
        <v>51</v>
      </c>
      <c r="I3063" s="11"/>
      <c r="J3063" s="204">
        <v>3073.13</v>
      </c>
      <c r="K3063" s="11"/>
      <c r="M3063" s="11">
        <v>23</v>
      </c>
      <c r="N3063" s="70"/>
      <c r="P3063" s="193">
        <f t="shared" si="238"/>
        <v>133.61434782608697</v>
      </c>
      <c r="Q3063" s="11"/>
      <c r="R3063" s="11"/>
      <c r="S3063" s="11"/>
      <c r="T3063" s="171">
        <f t="shared" si="241"/>
        <v>727.47826086956525</v>
      </c>
      <c r="U3063" s="11"/>
      <c r="V3063" s="11"/>
      <c r="W3063" s="11"/>
      <c r="Y3063" s="171">
        <v>3073.13</v>
      </c>
      <c r="Z3063" s="171">
        <f t="shared" si="239"/>
        <v>5328.88</v>
      </c>
      <c r="AA3063" s="172"/>
      <c r="AB3063" s="171">
        <f t="shared" si="240"/>
        <v>2684.37</v>
      </c>
      <c r="AC3063" s="171">
        <v>3438.98</v>
      </c>
      <c r="AD3063" s="171"/>
      <c r="AE3063" s="4"/>
      <c r="AF3063" s="4"/>
    </row>
    <row r="3064" spans="1:32">
      <c r="A3064" s="56"/>
      <c r="B3064" s="192"/>
      <c r="C3064" s="11" t="s">
        <v>265</v>
      </c>
      <c r="D3064" s="11"/>
      <c r="E3064" s="11" t="s">
        <v>53</v>
      </c>
      <c r="F3064" s="11">
        <v>18498</v>
      </c>
      <c r="G3064" s="11"/>
      <c r="H3064" s="11">
        <f t="shared" si="237"/>
        <v>57</v>
      </c>
      <c r="I3064" s="11"/>
      <c r="J3064" s="204">
        <v>2927.7700000000004</v>
      </c>
      <c r="K3064" s="11"/>
      <c r="M3064" s="11">
        <v>17</v>
      </c>
      <c r="N3064" s="70"/>
      <c r="P3064" s="193">
        <f t="shared" si="238"/>
        <v>172.22176470588238</v>
      </c>
      <c r="Q3064" s="11"/>
      <c r="R3064" s="11"/>
      <c r="S3064" s="11"/>
      <c r="T3064" s="171">
        <f t="shared" si="241"/>
        <v>1088.1176470588234</v>
      </c>
      <c r="U3064" s="11"/>
      <c r="V3064" s="11"/>
      <c r="W3064" s="11"/>
      <c r="Y3064" s="171">
        <v>2927.7700000000004</v>
      </c>
      <c r="Z3064" s="171">
        <f t="shared" si="239"/>
        <v>5076.83</v>
      </c>
      <c r="AA3064" s="172"/>
      <c r="AB3064" s="171">
        <f t="shared" si="240"/>
        <v>2557.4</v>
      </c>
      <c r="AC3064" s="171">
        <v>3276.32</v>
      </c>
      <c r="AD3064" s="171"/>
      <c r="AE3064" s="4"/>
      <c r="AF3064" s="4"/>
    </row>
    <row r="3065" spans="1:32">
      <c r="A3065" s="56"/>
      <c r="B3065" s="192"/>
      <c r="C3065" s="11" t="s">
        <v>265</v>
      </c>
      <c r="D3065" s="11"/>
      <c r="E3065" s="11" t="s">
        <v>156</v>
      </c>
      <c r="F3065" s="11">
        <v>47226</v>
      </c>
      <c r="G3065" s="11"/>
      <c r="H3065" s="11">
        <f t="shared" si="237"/>
        <v>145</v>
      </c>
      <c r="I3065" s="11"/>
      <c r="J3065" s="204">
        <v>8126.0800000000017</v>
      </c>
      <c r="K3065" s="11"/>
      <c r="M3065" s="11">
        <v>20</v>
      </c>
      <c r="N3065" s="70"/>
      <c r="P3065" s="193">
        <f t="shared" si="238"/>
        <v>406.30400000000009</v>
      </c>
      <c r="Q3065" s="11"/>
      <c r="R3065" s="11"/>
      <c r="S3065" s="11"/>
      <c r="T3065" s="171">
        <f t="shared" si="241"/>
        <v>2361.3000000000002</v>
      </c>
      <c r="U3065" s="11"/>
      <c r="V3065" s="11"/>
      <c r="W3065" s="11"/>
      <c r="Y3065" s="171">
        <v>8126.0800000000017</v>
      </c>
      <c r="Z3065" s="171">
        <f t="shared" si="239"/>
        <v>14090.83</v>
      </c>
      <c r="AA3065" s="172"/>
      <c r="AB3065" s="171">
        <f t="shared" si="240"/>
        <v>7098.11</v>
      </c>
      <c r="AC3065" s="171">
        <v>9093.48</v>
      </c>
      <c r="AD3065" s="171"/>
      <c r="AE3065" s="4"/>
      <c r="AF3065" s="4"/>
    </row>
    <row r="3066" spans="1:32">
      <c r="A3066" s="56"/>
      <c r="B3066" s="192"/>
      <c r="C3066" s="11" t="s">
        <v>266</v>
      </c>
      <c r="D3066" s="11"/>
      <c r="E3066" s="11" t="s">
        <v>57</v>
      </c>
      <c r="F3066" s="11">
        <v>7648</v>
      </c>
      <c r="G3066" s="11"/>
      <c r="H3066" s="11">
        <f t="shared" si="237"/>
        <v>23</v>
      </c>
      <c r="I3066" s="11"/>
      <c r="J3066" s="204">
        <v>702.4799999999999</v>
      </c>
      <c r="K3066" s="11"/>
      <c r="M3066" s="11">
        <v>4</v>
      </c>
      <c r="N3066" s="70"/>
      <c r="P3066" s="193">
        <f t="shared" si="238"/>
        <v>175.61999999999998</v>
      </c>
      <c r="Q3066" s="11"/>
      <c r="R3066" s="11"/>
      <c r="S3066" s="11"/>
      <c r="T3066" s="171">
        <f t="shared" si="241"/>
        <v>1912</v>
      </c>
      <c r="U3066" s="11"/>
      <c r="V3066" s="11"/>
      <c r="W3066" s="11"/>
      <c r="Y3066" s="171">
        <v>702.4799999999999</v>
      </c>
      <c r="Z3066" s="171">
        <f t="shared" si="239"/>
        <v>1218.1199999999999</v>
      </c>
      <c r="AA3066" s="172"/>
      <c r="AB3066" s="171">
        <f t="shared" si="240"/>
        <v>613.61</v>
      </c>
      <c r="AC3066" s="171">
        <v>786.11</v>
      </c>
      <c r="AD3066" s="171"/>
      <c r="AE3066" s="4"/>
      <c r="AF3066" s="4"/>
    </row>
    <row r="3067" spans="1:32">
      <c r="A3067" s="56"/>
      <c r="B3067" s="192"/>
      <c r="C3067" s="11" t="s">
        <v>267</v>
      </c>
      <c r="D3067" s="11"/>
      <c r="E3067" s="11" t="s">
        <v>68</v>
      </c>
      <c r="F3067" s="11">
        <v>-35637</v>
      </c>
      <c r="G3067" s="11"/>
      <c r="H3067" s="11">
        <f t="shared" si="237"/>
        <v>-109</v>
      </c>
      <c r="I3067" s="11"/>
      <c r="J3067" s="204">
        <v>39361.210000000021</v>
      </c>
      <c r="K3067" s="11"/>
      <c r="M3067" s="11">
        <v>141</v>
      </c>
      <c r="N3067" s="70"/>
      <c r="P3067" s="193">
        <f t="shared" si="238"/>
        <v>279.15751773049658</v>
      </c>
      <c r="Q3067" s="11"/>
      <c r="R3067" s="11"/>
      <c r="S3067" s="11"/>
      <c r="T3067" s="171">
        <f t="shared" si="241"/>
        <v>-252.74468085106383</v>
      </c>
      <c r="U3067" s="11"/>
      <c r="V3067" s="11"/>
      <c r="W3067" s="11"/>
      <c r="Y3067" s="171">
        <v>39361.210000000021</v>
      </c>
      <c r="Z3067" s="171">
        <f t="shared" si="239"/>
        <v>68253.33</v>
      </c>
      <c r="AA3067" s="172"/>
      <c r="AB3067" s="171">
        <f t="shared" si="240"/>
        <v>34381.910000000003</v>
      </c>
      <c r="AC3067" s="171">
        <v>44047.12</v>
      </c>
      <c r="AD3067" s="171"/>
      <c r="AE3067" s="4"/>
      <c r="AF3067" s="4"/>
    </row>
    <row r="3068" spans="1:32">
      <c r="A3068" s="56"/>
      <c r="B3068" s="192"/>
      <c r="C3068" s="11" t="s">
        <v>268</v>
      </c>
      <c r="D3068" s="11"/>
      <c r="E3068" s="11" t="s">
        <v>144</v>
      </c>
      <c r="F3068" s="11">
        <v>3343</v>
      </c>
      <c r="G3068" s="11"/>
      <c r="H3068" s="11">
        <f t="shared" si="237"/>
        <v>10</v>
      </c>
      <c r="I3068" s="11"/>
      <c r="J3068" s="204">
        <v>451.51</v>
      </c>
      <c r="K3068" s="11"/>
      <c r="M3068" s="11">
        <v>3</v>
      </c>
      <c r="N3068" s="70"/>
      <c r="P3068" s="193">
        <f t="shared" si="238"/>
        <v>150.50333333333333</v>
      </c>
      <c r="Q3068" s="11"/>
      <c r="R3068" s="11"/>
      <c r="S3068" s="11"/>
      <c r="T3068" s="171">
        <f t="shared" si="241"/>
        <v>1114.3333333333333</v>
      </c>
      <c r="U3068" s="11"/>
      <c r="V3068" s="11"/>
      <c r="W3068" s="11"/>
      <c r="Y3068" s="171">
        <v>451.51</v>
      </c>
      <c r="Z3068" s="171">
        <f t="shared" si="239"/>
        <v>782.93</v>
      </c>
      <c r="AA3068" s="172"/>
      <c r="AB3068" s="171">
        <f t="shared" si="240"/>
        <v>394.39</v>
      </c>
      <c r="AC3068" s="171">
        <v>505.26</v>
      </c>
      <c r="AD3068" s="171"/>
      <c r="AE3068" s="4"/>
      <c r="AF3068" s="4"/>
    </row>
    <row r="3069" spans="1:32">
      <c r="A3069" s="56"/>
      <c r="B3069" s="192"/>
      <c r="C3069" s="11" t="s">
        <v>269</v>
      </c>
      <c r="D3069" s="11"/>
      <c r="E3069" s="11" t="s">
        <v>219</v>
      </c>
      <c r="F3069" s="11">
        <v>1040</v>
      </c>
      <c r="G3069" s="11"/>
      <c r="H3069" s="11">
        <f t="shared" si="237"/>
        <v>3</v>
      </c>
      <c r="I3069" s="11"/>
      <c r="J3069" s="204">
        <v>159.47999999999999</v>
      </c>
      <c r="K3069" s="11"/>
      <c r="M3069" s="11">
        <v>1</v>
      </c>
      <c r="N3069" s="70"/>
      <c r="P3069" s="193">
        <f t="shared" si="238"/>
        <v>159.47999999999999</v>
      </c>
      <c r="Q3069" s="11"/>
      <c r="R3069" s="11"/>
      <c r="S3069" s="11"/>
      <c r="T3069" s="171">
        <f t="shared" si="241"/>
        <v>1040</v>
      </c>
      <c r="U3069" s="11"/>
      <c r="V3069" s="11"/>
      <c r="W3069" s="11"/>
      <c r="Y3069" s="171">
        <v>159.47999999999999</v>
      </c>
      <c r="Z3069" s="171">
        <f t="shared" si="239"/>
        <v>276.54000000000002</v>
      </c>
      <c r="AA3069" s="172"/>
      <c r="AB3069" s="171">
        <f t="shared" si="240"/>
        <v>139.31</v>
      </c>
      <c r="AC3069" s="171">
        <v>178.47</v>
      </c>
      <c r="AD3069" s="171"/>
      <c r="AE3069" s="4"/>
      <c r="AF3069" s="4"/>
    </row>
    <row r="3070" spans="1:32">
      <c r="A3070" s="56"/>
      <c r="B3070" s="192"/>
      <c r="C3070" s="11" t="s">
        <v>269</v>
      </c>
      <c r="D3070" s="11"/>
      <c r="E3070" s="11" t="s">
        <v>270</v>
      </c>
      <c r="F3070" s="11">
        <v>30713</v>
      </c>
      <c r="G3070" s="11"/>
      <c r="H3070" s="11">
        <f t="shared" si="237"/>
        <v>94</v>
      </c>
      <c r="I3070" s="11"/>
      <c r="J3070" s="204">
        <v>7971.8799999999983</v>
      </c>
      <c r="K3070" s="11"/>
      <c r="M3070" s="11">
        <v>31</v>
      </c>
      <c r="N3070" s="70"/>
      <c r="P3070" s="193">
        <f t="shared" si="238"/>
        <v>257.15741935483868</v>
      </c>
      <c r="Q3070" s="11"/>
      <c r="R3070" s="11"/>
      <c r="S3070" s="11"/>
      <c r="T3070" s="171">
        <f t="shared" si="241"/>
        <v>990.74193548387098</v>
      </c>
      <c r="U3070" s="11"/>
      <c r="V3070" s="11"/>
      <c r="W3070" s="11"/>
      <c r="Y3070" s="171">
        <v>7971.8799999999983</v>
      </c>
      <c r="Z3070" s="171">
        <f t="shared" si="239"/>
        <v>13823.44</v>
      </c>
      <c r="AA3070" s="172"/>
      <c r="AB3070" s="171">
        <f t="shared" si="240"/>
        <v>6963.42</v>
      </c>
      <c r="AC3070" s="171">
        <v>8920.92</v>
      </c>
      <c r="AD3070" s="171"/>
      <c r="AE3070" s="4"/>
      <c r="AF3070" s="4"/>
    </row>
    <row r="3071" spans="1:32">
      <c r="A3071" s="56"/>
      <c r="B3071" s="192"/>
      <c r="C3071" s="11" t="s">
        <v>271</v>
      </c>
      <c r="D3071" s="11"/>
      <c r="E3071" s="11" t="s">
        <v>187</v>
      </c>
      <c r="F3071" s="11">
        <v>6888</v>
      </c>
      <c r="G3071" s="11"/>
      <c r="H3071" s="11">
        <f t="shared" si="237"/>
        <v>21</v>
      </c>
      <c r="I3071" s="11"/>
      <c r="J3071" s="204">
        <v>861.43</v>
      </c>
      <c r="K3071" s="11"/>
      <c r="M3071" s="11">
        <v>7</v>
      </c>
      <c r="N3071" s="70"/>
      <c r="P3071" s="193">
        <f t="shared" si="238"/>
        <v>123.06142857142856</v>
      </c>
      <c r="Q3071" s="11"/>
      <c r="R3071" s="11"/>
      <c r="S3071" s="11"/>
      <c r="T3071" s="171">
        <f t="shared" si="241"/>
        <v>984</v>
      </c>
      <c r="U3071" s="11"/>
      <c r="V3071" s="11"/>
      <c r="W3071" s="11"/>
      <c r="Y3071" s="171">
        <v>861.43</v>
      </c>
      <c r="Z3071" s="171">
        <f t="shared" si="239"/>
        <v>1493.74</v>
      </c>
      <c r="AA3071" s="172"/>
      <c r="AB3071" s="171">
        <f t="shared" si="240"/>
        <v>752.46</v>
      </c>
      <c r="AC3071" s="171">
        <v>963.98</v>
      </c>
      <c r="AD3071" s="171"/>
      <c r="AE3071" s="4"/>
      <c r="AF3071" s="4"/>
    </row>
    <row r="3072" spans="1:32">
      <c r="A3072" s="56"/>
      <c r="B3072" s="192"/>
      <c r="C3072" s="11" t="s">
        <v>271</v>
      </c>
      <c r="D3072" s="11"/>
      <c r="E3072" s="11" t="s">
        <v>272</v>
      </c>
      <c r="F3072" s="11">
        <v>134122</v>
      </c>
      <c r="G3072" s="11"/>
      <c r="H3072" s="11">
        <f t="shared" si="237"/>
        <v>411</v>
      </c>
      <c r="I3072" s="11"/>
      <c r="J3072" s="204">
        <v>20840.299999999981</v>
      </c>
      <c r="K3072" s="11"/>
      <c r="M3072" s="11">
        <v>34</v>
      </c>
      <c r="N3072" s="70"/>
      <c r="P3072" s="193">
        <f t="shared" si="238"/>
        <v>612.94999999999948</v>
      </c>
      <c r="Q3072" s="11"/>
      <c r="R3072" s="11"/>
      <c r="S3072" s="11"/>
      <c r="T3072" s="171">
        <f t="shared" si="241"/>
        <v>3944.7647058823532</v>
      </c>
      <c r="U3072" s="11"/>
      <c r="V3072" s="11"/>
      <c r="W3072" s="11"/>
      <c r="Y3072" s="171">
        <v>20840.299999999981</v>
      </c>
      <c r="Z3072" s="171">
        <f t="shared" si="239"/>
        <v>36137.599999999999</v>
      </c>
      <c r="AA3072" s="172"/>
      <c r="AB3072" s="171">
        <f t="shared" si="240"/>
        <v>18203.95</v>
      </c>
      <c r="AC3072" s="171">
        <v>23321.31</v>
      </c>
      <c r="AD3072" s="171"/>
      <c r="AE3072" s="4"/>
      <c r="AF3072" s="4"/>
    </row>
    <row r="3073" spans="1:32">
      <c r="A3073" s="56"/>
      <c r="B3073" s="192"/>
      <c r="C3073" s="11" t="s">
        <v>271</v>
      </c>
      <c r="D3073" s="11"/>
      <c r="E3073" s="11" t="s">
        <v>273</v>
      </c>
      <c r="F3073" s="11">
        <v>15960</v>
      </c>
      <c r="G3073" s="11"/>
      <c r="H3073" s="11">
        <f t="shared" si="237"/>
        <v>49</v>
      </c>
      <c r="I3073" s="11"/>
      <c r="J3073" s="204">
        <v>1408.12</v>
      </c>
      <c r="K3073" s="11"/>
      <c r="M3073" s="11">
        <v>2</v>
      </c>
      <c r="N3073" s="70"/>
      <c r="P3073" s="193">
        <f t="shared" si="238"/>
        <v>704.06</v>
      </c>
      <c r="Q3073" s="11"/>
      <c r="R3073" s="11"/>
      <c r="S3073" s="11"/>
      <c r="T3073" s="171">
        <f t="shared" si="241"/>
        <v>7980</v>
      </c>
      <c r="U3073" s="11"/>
      <c r="V3073" s="11"/>
      <c r="W3073" s="11"/>
      <c r="Y3073" s="171">
        <v>1408.12</v>
      </c>
      <c r="Z3073" s="171">
        <f t="shared" si="239"/>
        <v>2441.7199999999998</v>
      </c>
      <c r="AA3073" s="172"/>
      <c r="AB3073" s="171">
        <f t="shared" si="240"/>
        <v>1229.99</v>
      </c>
      <c r="AC3073" s="171">
        <v>1575.76</v>
      </c>
      <c r="AD3073" s="171"/>
      <c r="AE3073" s="4"/>
      <c r="AF3073" s="4"/>
    </row>
    <row r="3074" spans="1:32">
      <c r="A3074" s="56"/>
      <c r="B3074" s="192"/>
      <c r="C3074" s="11" t="s">
        <v>274</v>
      </c>
      <c r="D3074" s="11"/>
      <c r="E3074" s="11" t="s">
        <v>187</v>
      </c>
      <c r="F3074" s="11">
        <v>1181647</v>
      </c>
      <c r="G3074" s="11"/>
      <c r="H3074" s="11">
        <f t="shared" si="237"/>
        <v>3623</v>
      </c>
      <c r="I3074" s="11"/>
      <c r="J3074" s="204">
        <v>155111.94999999998</v>
      </c>
      <c r="K3074" s="11"/>
      <c r="M3074" s="11">
        <v>497</v>
      </c>
      <c r="N3074" s="70"/>
      <c r="P3074" s="193">
        <f t="shared" si="238"/>
        <v>312.09647887323939</v>
      </c>
      <c r="Q3074" s="11"/>
      <c r="R3074" s="11"/>
      <c r="S3074" s="11"/>
      <c r="T3074" s="171">
        <f t="shared" si="241"/>
        <v>2377.559356136821</v>
      </c>
      <c r="U3074" s="11"/>
      <c r="V3074" s="11"/>
      <c r="W3074" s="11"/>
      <c r="Y3074" s="171">
        <v>155111.94999999998</v>
      </c>
      <c r="Z3074" s="171">
        <f t="shared" si="239"/>
        <v>268968.02</v>
      </c>
      <c r="AA3074" s="172"/>
      <c r="AB3074" s="171">
        <f t="shared" si="240"/>
        <v>135489.88</v>
      </c>
      <c r="AC3074" s="171">
        <v>173577.85</v>
      </c>
      <c r="AD3074" s="171"/>
      <c r="AE3074" s="4"/>
      <c r="AF3074" s="4"/>
    </row>
    <row r="3075" spans="1:32">
      <c r="A3075" s="56"/>
      <c r="B3075" s="192"/>
      <c r="C3075" s="11" t="s">
        <v>274</v>
      </c>
      <c r="D3075" s="11"/>
      <c r="E3075" s="11" t="s">
        <v>161</v>
      </c>
      <c r="F3075" s="11"/>
      <c r="G3075" s="11"/>
      <c r="H3075" s="11">
        <f t="shared" si="237"/>
        <v>0</v>
      </c>
      <c r="I3075" s="11"/>
      <c r="J3075" s="204">
        <v>9.34</v>
      </c>
      <c r="K3075" s="11"/>
      <c r="M3075" s="11">
        <v>1</v>
      </c>
      <c r="N3075" s="70"/>
      <c r="P3075" s="193">
        <f t="shared" si="238"/>
        <v>9.34</v>
      </c>
      <c r="Q3075" s="11"/>
      <c r="R3075" s="11"/>
      <c r="S3075" s="11"/>
      <c r="T3075" s="171">
        <f t="shared" si="241"/>
        <v>0</v>
      </c>
      <c r="U3075" s="11"/>
      <c r="V3075" s="11"/>
      <c r="W3075" s="11"/>
      <c r="Y3075" s="171">
        <v>9.34</v>
      </c>
      <c r="Z3075" s="171">
        <f t="shared" si="239"/>
        <v>16.2</v>
      </c>
      <c r="AA3075" s="172"/>
      <c r="AB3075" s="171">
        <f t="shared" si="240"/>
        <v>8.16</v>
      </c>
      <c r="AC3075" s="171">
        <v>10.45</v>
      </c>
      <c r="AD3075" s="171"/>
      <c r="AE3075" s="4"/>
      <c r="AF3075" s="4"/>
    </row>
    <row r="3076" spans="1:32">
      <c r="A3076" s="56"/>
      <c r="B3076" s="192"/>
      <c r="C3076" s="11" t="s">
        <v>274</v>
      </c>
      <c r="D3076" s="11"/>
      <c r="E3076" s="11" t="s">
        <v>272</v>
      </c>
      <c r="F3076" s="11">
        <v>790</v>
      </c>
      <c r="G3076" s="11"/>
      <c r="H3076" s="11">
        <f t="shared" si="237"/>
        <v>2</v>
      </c>
      <c r="I3076" s="11"/>
      <c r="J3076" s="204">
        <v>137.45999999999998</v>
      </c>
      <c r="K3076" s="11"/>
      <c r="M3076" s="11">
        <v>2</v>
      </c>
      <c r="N3076" s="70"/>
      <c r="P3076" s="193">
        <f t="shared" si="238"/>
        <v>68.72999999999999</v>
      </c>
      <c r="Q3076" s="11"/>
      <c r="R3076" s="11"/>
      <c r="S3076" s="11"/>
      <c r="T3076" s="171">
        <f t="shared" si="241"/>
        <v>395</v>
      </c>
      <c r="U3076" s="11"/>
      <c r="V3076" s="11"/>
      <c r="W3076" s="11"/>
      <c r="Y3076" s="171">
        <v>137.45999999999998</v>
      </c>
      <c r="Z3076" s="171">
        <f t="shared" si="239"/>
        <v>238.36</v>
      </c>
      <c r="AA3076" s="172"/>
      <c r="AB3076" s="171">
        <f t="shared" si="240"/>
        <v>120.07</v>
      </c>
      <c r="AC3076" s="171">
        <v>153.82</v>
      </c>
      <c r="AD3076" s="171"/>
      <c r="AE3076" s="4"/>
      <c r="AF3076" s="4"/>
    </row>
    <row r="3077" spans="1:32">
      <c r="A3077" s="56"/>
      <c r="B3077" s="192"/>
      <c r="C3077" s="11" t="s">
        <v>275</v>
      </c>
      <c r="D3077" s="11"/>
      <c r="E3077" s="11" t="s">
        <v>187</v>
      </c>
      <c r="F3077" s="11">
        <v>935</v>
      </c>
      <c r="G3077" s="11"/>
      <c r="H3077" s="11">
        <f t="shared" si="237"/>
        <v>3</v>
      </c>
      <c r="I3077" s="11"/>
      <c r="J3077" s="204">
        <v>102.24</v>
      </c>
      <c r="K3077" s="11"/>
      <c r="M3077" s="11">
        <v>2</v>
      </c>
      <c r="N3077" s="70"/>
      <c r="P3077" s="193">
        <f t="shared" si="238"/>
        <v>51.12</v>
      </c>
      <c r="Q3077" s="11"/>
      <c r="R3077" s="11"/>
      <c r="S3077" s="11"/>
      <c r="T3077" s="171">
        <f t="shared" si="241"/>
        <v>467.5</v>
      </c>
      <c r="U3077" s="11"/>
      <c r="V3077" s="11"/>
      <c r="W3077" s="11"/>
      <c r="Y3077" s="171">
        <v>102.24</v>
      </c>
      <c r="Z3077" s="171">
        <f t="shared" si="239"/>
        <v>177.29</v>
      </c>
      <c r="AA3077" s="172"/>
      <c r="AB3077" s="171">
        <f t="shared" si="240"/>
        <v>89.31</v>
      </c>
      <c r="AC3077" s="171">
        <v>114.41</v>
      </c>
      <c r="AD3077" s="171"/>
      <c r="AE3077" s="4"/>
      <c r="AF3077" s="4"/>
    </row>
    <row r="3078" spans="1:32">
      <c r="A3078" s="56"/>
      <c r="B3078" s="192"/>
      <c r="C3078" s="11" t="s">
        <v>276</v>
      </c>
      <c r="D3078" s="11"/>
      <c r="E3078" s="11" t="s">
        <v>52</v>
      </c>
      <c r="F3078" s="11">
        <v>8575</v>
      </c>
      <c r="G3078" s="11"/>
      <c r="H3078" s="11">
        <f t="shared" ref="H3078:H3141" si="242">ROUND($H$3412*F3078/$F$3412,0)</f>
        <v>26</v>
      </c>
      <c r="I3078" s="11"/>
      <c r="J3078" s="204">
        <v>1472.19</v>
      </c>
      <c r="K3078" s="11"/>
      <c r="M3078" s="11">
        <v>3</v>
      </c>
      <c r="N3078" s="70"/>
      <c r="P3078" s="193">
        <f t="shared" ref="P3078:P3141" si="243">J3078/M3078</f>
        <v>490.73</v>
      </c>
      <c r="Q3078" s="11"/>
      <c r="R3078" s="11"/>
      <c r="S3078" s="11"/>
      <c r="T3078" s="171">
        <f t="shared" si="241"/>
        <v>2858.3333333333335</v>
      </c>
      <c r="U3078" s="11"/>
      <c r="V3078" s="11"/>
      <c r="W3078" s="11"/>
      <c r="Y3078" s="171">
        <v>1472.19</v>
      </c>
      <c r="Z3078" s="171">
        <f t="shared" ref="Z3078:Z3141" si="244">ROUND($Z$3412*Y3078/$Y$3412,2)</f>
        <v>2552.81</v>
      </c>
      <c r="AA3078" s="172"/>
      <c r="AB3078" s="171">
        <f t="shared" ref="AB3078:AB3141" si="245">ROUND($AB$3412*Y3078/$Y$3412,2)</f>
        <v>1285.95</v>
      </c>
      <c r="AC3078" s="171">
        <v>1647.45</v>
      </c>
      <c r="AD3078" s="171"/>
      <c r="AE3078" s="4"/>
      <c r="AF3078" s="4"/>
    </row>
    <row r="3079" spans="1:32">
      <c r="A3079" s="56"/>
      <c r="B3079" s="192"/>
      <c r="C3079" s="11" t="s">
        <v>276</v>
      </c>
      <c r="D3079" s="11"/>
      <c r="E3079" s="11" t="s">
        <v>54</v>
      </c>
      <c r="F3079" s="11">
        <v>1574719</v>
      </c>
      <c r="G3079" s="11"/>
      <c r="H3079" s="11">
        <f t="shared" si="242"/>
        <v>4828</v>
      </c>
      <c r="I3079" s="11"/>
      <c r="J3079" s="204">
        <v>133012.37999999992</v>
      </c>
      <c r="K3079" s="11"/>
      <c r="M3079" s="11">
        <v>367</v>
      </c>
      <c r="N3079" s="70"/>
      <c r="P3079" s="193">
        <f t="shared" si="243"/>
        <v>362.43155313351474</v>
      </c>
      <c r="Q3079" s="11"/>
      <c r="R3079" s="11"/>
      <c r="S3079" s="11"/>
      <c r="T3079" s="171">
        <f t="shared" ref="T3079:T3142" si="246">F3079/M3079</f>
        <v>4290.7874659400541</v>
      </c>
      <c r="U3079" s="11"/>
      <c r="V3079" s="11"/>
      <c r="W3079" s="11"/>
      <c r="Y3079" s="171">
        <v>133012.37999999992</v>
      </c>
      <c r="Z3079" s="171">
        <f t="shared" si="244"/>
        <v>230646.81</v>
      </c>
      <c r="AA3079" s="172"/>
      <c r="AB3079" s="171">
        <f t="shared" si="245"/>
        <v>116185.97</v>
      </c>
      <c r="AC3079" s="171">
        <v>148847.35</v>
      </c>
      <c r="AD3079" s="171"/>
      <c r="AE3079" s="4"/>
      <c r="AF3079" s="4"/>
    </row>
    <row r="3080" spans="1:32">
      <c r="A3080" s="56"/>
      <c r="B3080" s="192"/>
      <c r="C3080" s="11" t="s">
        <v>276</v>
      </c>
      <c r="D3080" s="11"/>
      <c r="E3080" s="11" t="s">
        <v>156</v>
      </c>
      <c r="F3080" s="11">
        <v>170</v>
      </c>
      <c r="G3080" s="11"/>
      <c r="H3080" s="11">
        <f t="shared" si="242"/>
        <v>1</v>
      </c>
      <c r="I3080" s="11"/>
      <c r="J3080" s="204">
        <v>46.55</v>
      </c>
      <c r="K3080" s="11"/>
      <c r="M3080" s="11">
        <v>1</v>
      </c>
      <c r="N3080" s="70"/>
      <c r="P3080" s="193">
        <f t="shared" si="243"/>
        <v>46.55</v>
      </c>
      <c r="Q3080" s="11"/>
      <c r="R3080" s="11"/>
      <c r="S3080" s="11"/>
      <c r="T3080" s="171">
        <f t="shared" si="246"/>
        <v>170</v>
      </c>
      <c r="U3080" s="11"/>
      <c r="V3080" s="11"/>
      <c r="W3080" s="11"/>
      <c r="Y3080" s="171">
        <v>46.55</v>
      </c>
      <c r="Z3080" s="171">
        <f t="shared" si="244"/>
        <v>80.72</v>
      </c>
      <c r="AA3080" s="172"/>
      <c r="AB3080" s="171">
        <f t="shared" si="245"/>
        <v>40.659999999999997</v>
      </c>
      <c r="AC3080" s="171">
        <v>52.09</v>
      </c>
      <c r="AD3080" s="171"/>
      <c r="AE3080" s="4"/>
      <c r="AF3080" s="4"/>
    </row>
    <row r="3081" spans="1:32">
      <c r="A3081" s="56"/>
      <c r="B3081" s="192"/>
      <c r="C3081" s="11" t="s">
        <v>279</v>
      </c>
      <c r="D3081" s="11"/>
      <c r="E3081" s="11" t="s">
        <v>280</v>
      </c>
      <c r="F3081" s="11">
        <v>532</v>
      </c>
      <c r="G3081" s="11"/>
      <c r="H3081" s="11">
        <f t="shared" si="242"/>
        <v>2</v>
      </c>
      <c r="I3081" s="11"/>
      <c r="J3081" s="204">
        <v>183.19000000000003</v>
      </c>
      <c r="K3081" s="11"/>
      <c r="M3081" s="11">
        <v>8</v>
      </c>
      <c r="N3081" s="70"/>
      <c r="P3081" s="193">
        <f t="shared" si="243"/>
        <v>22.898750000000003</v>
      </c>
      <c r="Q3081" s="11"/>
      <c r="R3081" s="11"/>
      <c r="S3081" s="11"/>
      <c r="T3081" s="171">
        <f t="shared" si="246"/>
        <v>66.5</v>
      </c>
      <c r="U3081" s="11"/>
      <c r="V3081" s="11"/>
      <c r="W3081" s="11"/>
      <c r="Y3081" s="171">
        <v>183.19000000000003</v>
      </c>
      <c r="Z3081" s="171">
        <f t="shared" si="244"/>
        <v>317.66000000000003</v>
      </c>
      <c r="AA3081" s="172"/>
      <c r="AB3081" s="171">
        <f t="shared" si="245"/>
        <v>160.02000000000001</v>
      </c>
      <c r="AC3081" s="171">
        <v>205</v>
      </c>
      <c r="AD3081" s="171"/>
      <c r="AE3081" s="4"/>
      <c r="AF3081" s="4"/>
    </row>
    <row r="3082" spans="1:32">
      <c r="A3082" s="56"/>
      <c r="B3082" s="192"/>
      <c r="C3082" s="11" t="s">
        <v>281</v>
      </c>
      <c r="D3082" s="11"/>
      <c r="E3082" s="11" t="s">
        <v>197</v>
      </c>
      <c r="F3082" s="11">
        <v>130463</v>
      </c>
      <c r="G3082" s="11"/>
      <c r="H3082" s="11">
        <f t="shared" si="242"/>
        <v>400</v>
      </c>
      <c r="I3082" s="11"/>
      <c r="J3082" s="204">
        <v>19462.190000000013</v>
      </c>
      <c r="K3082" s="11"/>
      <c r="M3082" s="11">
        <v>147</v>
      </c>
      <c r="N3082" s="70"/>
      <c r="P3082" s="193">
        <f t="shared" si="243"/>
        <v>132.39585034013615</v>
      </c>
      <c r="Q3082" s="11"/>
      <c r="R3082" s="11"/>
      <c r="S3082" s="11"/>
      <c r="T3082" s="171">
        <f t="shared" si="246"/>
        <v>887.50340136054422</v>
      </c>
      <c r="U3082" s="11"/>
      <c r="V3082" s="11"/>
      <c r="W3082" s="11"/>
      <c r="Y3082" s="171">
        <v>19462.190000000013</v>
      </c>
      <c r="Z3082" s="171">
        <f t="shared" si="244"/>
        <v>33747.93</v>
      </c>
      <c r="AA3082" s="172"/>
      <c r="AB3082" s="171">
        <f t="shared" si="245"/>
        <v>17000.169999999998</v>
      </c>
      <c r="AC3082" s="171">
        <v>21779.14</v>
      </c>
      <c r="AD3082" s="171"/>
      <c r="AE3082" s="4"/>
      <c r="AF3082" s="4"/>
    </row>
    <row r="3083" spans="1:32">
      <c r="A3083" s="56"/>
      <c r="B3083" s="192"/>
      <c r="C3083" s="11" t="s">
        <v>282</v>
      </c>
      <c r="D3083" s="11"/>
      <c r="E3083" s="11" t="s">
        <v>283</v>
      </c>
      <c r="F3083" s="11">
        <v>1189959</v>
      </c>
      <c r="G3083" s="11"/>
      <c r="H3083" s="11">
        <f t="shared" si="242"/>
        <v>3649</v>
      </c>
      <c r="I3083" s="11"/>
      <c r="J3083" s="204">
        <v>126769.68000000009</v>
      </c>
      <c r="K3083" s="11"/>
      <c r="M3083" s="11">
        <v>248</v>
      </c>
      <c r="N3083" s="70"/>
      <c r="P3083" s="193">
        <f t="shared" si="243"/>
        <v>511.16806451612939</v>
      </c>
      <c r="Q3083" s="11"/>
      <c r="R3083" s="11"/>
      <c r="S3083" s="11"/>
      <c r="T3083" s="171">
        <f t="shared" si="246"/>
        <v>4798.2217741935483</v>
      </c>
      <c r="U3083" s="11"/>
      <c r="V3083" s="11"/>
      <c r="W3083" s="11"/>
      <c r="Y3083" s="171">
        <v>126769.68000000009</v>
      </c>
      <c r="Z3083" s="171">
        <f t="shared" si="244"/>
        <v>219821.81</v>
      </c>
      <c r="AA3083" s="172"/>
      <c r="AB3083" s="171">
        <f t="shared" si="245"/>
        <v>110732.99</v>
      </c>
      <c r="AC3083" s="171">
        <v>141861.46</v>
      </c>
      <c r="AD3083" s="171"/>
      <c r="AE3083" s="4"/>
      <c r="AF3083" s="4"/>
    </row>
    <row r="3084" spans="1:32">
      <c r="A3084" s="56"/>
      <c r="B3084" s="192"/>
      <c r="C3084" s="11" t="s">
        <v>284</v>
      </c>
      <c r="D3084" s="11"/>
      <c r="E3084" s="11" t="s">
        <v>285</v>
      </c>
      <c r="F3084" s="11">
        <v>1770308</v>
      </c>
      <c r="G3084" s="11"/>
      <c r="H3084" s="11">
        <f t="shared" si="242"/>
        <v>5428</v>
      </c>
      <c r="I3084" s="11"/>
      <c r="J3084" s="204">
        <v>131225.31000000006</v>
      </c>
      <c r="K3084" s="11"/>
      <c r="M3084" s="11">
        <v>231</v>
      </c>
      <c r="N3084" s="70"/>
      <c r="P3084" s="193">
        <f t="shared" si="243"/>
        <v>568.07493506493529</v>
      </c>
      <c r="Q3084" s="11"/>
      <c r="R3084" s="11"/>
      <c r="S3084" s="11"/>
      <c r="T3084" s="171">
        <f t="shared" si="246"/>
        <v>7663.6709956709956</v>
      </c>
      <c r="U3084" s="11"/>
      <c r="V3084" s="11"/>
      <c r="W3084" s="11"/>
      <c r="Y3084" s="171">
        <v>131225.31000000006</v>
      </c>
      <c r="Z3084" s="171">
        <f t="shared" si="244"/>
        <v>227547.99</v>
      </c>
      <c r="AA3084" s="172"/>
      <c r="AB3084" s="171">
        <f t="shared" si="245"/>
        <v>114624.97</v>
      </c>
      <c r="AC3084" s="171">
        <v>146847.53</v>
      </c>
      <c r="AD3084" s="171"/>
      <c r="AE3084" s="4"/>
      <c r="AF3084" s="4"/>
    </row>
    <row r="3085" spans="1:32">
      <c r="A3085" s="56"/>
      <c r="B3085" s="192"/>
      <c r="C3085" s="11" t="s">
        <v>286</v>
      </c>
      <c r="D3085" s="11"/>
      <c r="E3085" s="11" t="s">
        <v>588</v>
      </c>
      <c r="F3085" s="11">
        <v>413</v>
      </c>
      <c r="G3085" s="11"/>
      <c r="H3085" s="11">
        <f t="shared" si="242"/>
        <v>1</v>
      </c>
      <c r="I3085" s="11"/>
      <c r="J3085" s="204">
        <v>70.08</v>
      </c>
      <c r="K3085" s="11"/>
      <c r="M3085" s="11">
        <v>1</v>
      </c>
      <c r="N3085" s="70"/>
      <c r="P3085" s="193">
        <f t="shared" si="243"/>
        <v>70.08</v>
      </c>
      <c r="Q3085" s="11"/>
      <c r="R3085" s="11"/>
      <c r="S3085" s="11"/>
      <c r="T3085" s="171">
        <f t="shared" si="246"/>
        <v>413</v>
      </c>
      <c r="U3085" s="11"/>
      <c r="V3085" s="11"/>
      <c r="W3085" s="11"/>
      <c r="Y3085" s="171">
        <v>70.08</v>
      </c>
      <c r="Z3085" s="171">
        <f t="shared" si="244"/>
        <v>121.52</v>
      </c>
      <c r="AA3085" s="172"/>
      <c r="AB3085" s="171">
        <f t="shared" si="245"/>
        <v>61.21</v>
      </c>
      <c r="AC3085" s="171">
        <v>78.42</v>
      </c>
      <c r="AD3085" s="171"/>
      <c r="AE3085" s="4"/>
      <c r="AF3085" s="4"/>
    </row>
    <row r="3086" spans="1:32">
      <c r="A3086" s="56"/>
      <c r="B3086" s="192"/>
      <c r="C3086" s="11" t="s">
        <v>286</v>
      </c>
      <c r="D3086" s="11"/>
      <c r="E3086" s="11" t="s">
        <v>81</v>
      </c>
      <c r="F3086" s="11">
        <v>8973235</v>
      </c>
      <c r="G3086" s="11"/>
      <c r="H3086" s="11">
        <f t="shared" si="242"/>
        <v>27513</v>
      </c>
      <c r="I3086" s="11"/>
      <c r="J3086" s="204">
        <v>754875.43999999901</v>
      </c>
      <c r="K3086" s="11"/>
      <c r="M3086" s="11">
        <v>1157</v>
      </c>
      <c r="N3086" s="70"/>
      <c r="P3086" s="193">
        <f t="shared" si="243"/>
        <v>652.44203975799394</v>
      </c>
      <c r="Q3086" s="11"/>
      <c r="R3086" s="11"/>
      <c r="S3086" s="11"/>
      <c r="T3086" s="171">
        <f t="shared" si="246"/>
        <v>7755.6050129645637</v>
      </c>
      <c r="U3086" s="11"/>
      <c r="V3086" s="11"/>
      <c r="W3086" s="11"/>
      <c r="Y3086" s="171">
        <v>754875.43999999901</v>
      </c>
      <c r="Z3086" s="171">
        <f t="shared" si="244"/>
        <v>1308973</v>
      </c>
      <c r="AA3086" s="172"/>
      <c r="AB3086" s="171">
        <f t="shared" si="245"/>
        <v>659381.73</v>
      </c>
      <c r="AC3086" s="171">
        <v>844742.49</v>
      </c>
      <c r="AD3086" s="171"/>
      <c r="AE3086" s="4"/>
      <c r="AF3086" s="4"/>
    </row>
    <row r="3087" spans="1:32">
      <c r="A3087" s="56"/>
      <c r="B3087" s="192"/>
      <c r="C3087" s="11" t="s">
        <v>589</v>
      </c>
      <c r="D3087" s="11"/>
      <c r="E3087" s="11" t="s">
        <v>119</v>
      </c>
      <c r="F3087" s="11">
        <v>791</v>
      </c>
      <c r="G3087" s="11"/>
      <c r="H3087" s="11">
        <f t="shared" si="242"/>
        <v>2</v>
      </c>
      <c r="I3087" s="11"/>
      <c r="J3087" s="204">
        <v>184.28</v>
      </c>
      <c r="K3087" s="11"/>
      <c r="M3087" s="11">
        <v>1</v>
      </c>
      <c r="N3087" s="70"/>
      <c r="P3087" s="193">
        <f t="shared" si="243"/>
        <v>184.28</v>
      </c>
      <c r="Q3087" s="11"/>
      <c r="R3087" s="11"/>
      <c r="S3087" s="11"/>
      <c r="T3087" s="171">
        <f t="shared" si="246"/>
        <v>791</v>
      </c>
      <c r="U3087" s="11"/>
      <c r="V3087" s="11"/>
      <c r="W3087" s="11"/>
      <c r="Y3087" s="171">
        <v>184.28</v>
      </c>
      <c r="Z3087" s="171">
        <f t="shared" si="244"/>
        <v>319.55</v>
      </c>
      <c r="AA3087" s="172"/>
      <c r="AB3087" s="171">
        <f t="shared" si="245"/>
        <v>160.97</v>
      </c>
      <c r="AC3087" s="171">
        <v>206.22</v>
      </c>
      <c r="AD3087" s="171"/>
      <c r="AE3087" s="4"/>
      <c r="AF3087" s="4"/>
    </row>
    <row r="3088" spans="1:32">
      <c r="A3088" s="56"/>
      <c r="B3088" s="192"/>
      <c r="C3088" s="11" t="s">
        <v>589</v>
      </c>
      <c r="D3088" s="11"/>
      <c r="E3088" s="11" t="s">
        <v>189</v>
      </c>
      <c r="F3088" s="11">
        <v>10900</v>
      </c>
      <c r="G3088" s="11"/>
      <c r="H3088" s="11">
        <f t="shared" si="242"/>
        <v>33</v>
      </c>
      <c r="I3088" s="11"/>
      <c r="J3088" s="204">
        <v>1733.59</v>
      </c>
      <c r="K3088" s="11"/>
      <c r="M3088" s="11">
        <v>1</v>
      </c>
      <c r="N3088" s="70"/>
      <c r="P3088" s="193">
        <f t="shared" si="243"/>
        <v>1733.59</v>
      </c>
      <c r="Q3088" s="11"/>
      <c r="R3088" s="11"/>
      <c r="S3088" s="11"/>
      <c r="T3088" s="171">
        <f t="shared" si="246"/>
        <v>10900</v>
      </c>
      <c r="U3088" s="11"/>
      <c r="V3088" s="11"/>
      <c r="W3088" s="11"/>
      <c r="Y3088" s="171">
        <v>1733.59</v>
      </c>
      <c r="Z3088" s="171">
        <f t="shared" si="244"/>
        <v>3006.09</v>
      </c>
      <c r="AA3088" s="172"/>
      <c r="AB3088" s="171">
        <f t="shared" si="245"/>
        <v>1514.29</v>
      </c>
      <c r="AC3088" s="171">
        <v>1939.97</v>
      </c>
      <c r="AD3088" s="171"/>
      <c r="AE3088" s="4"/>
      <c r="AF3088" s="4"/>
    </row>
    <row r="3089" spans="1:32">
      <c r="A3089" s="56"/>
      <c r="B3089" s="192"/>
      <c r="C3089" s="11" t="s">
        <v>288</v>
      </c>
      <c r="D3089" s="11"/>
      <c r="E3089" s="11" t="s">
        <v>86</v>
      </c>
      <c r="F3089" s="11">
        <v>748</v>
      </c>
      <c r="G3089" s="11"/>
      <c r="H3089" s="11">
        <f t="shared" si="242"/>
        <v>2</v>
      </c>
      <c r="I3089" s="11"/>
      <c r="J3089" s="204">
        <v>156.76</v>
      </c>
      <c r="K3089" s="11"/>
      <c r="M3089" s="11">
        <v>4</v>
      </c>
      <c r="N3089" s="70"/>
      <c r="P3089" s="193">
        <f t="shared" si="243"/>
        <v>39.19</v>
      </c>
      <c r="Q3089" s="11"/>
      <c r="R3089" s="11"/>
      <c r="S3089" s="11"/>
      <c r="T3089" s="171">
        <f t="shared" si="246"/>
        <v>187</v>
      </c>
      <c r="U3089" s="11"/>
      <c r="V3089" s="11"/>
      <c r="W3089" s="11"/>
      <c r="Y3089" s="171">
        <v>156.76</v>
      </c>
      <c r="Z3089" s="171">
        <f t="shared" si="244"/>
        <v>271.83</v>
      </c>
      <c r="AA3089" s="172"/>
      <c r="AB3089" s="171">
        <f t="shared" si="245"/>
        <v>136.93</v>
      </c>
      <c r="AC3089" s="171">
        <v>175.42</v>
      </c>
      <c r="AD3089" s="171"/>
      <c r="AE3089" s="4"/>
      <c r="AF3089" s="4"/>
    </row>
    <row r="3090" spans="1:32">
      <c r="A3090" s="56"/>
      <c r="B3090" s="192"/>
      <c r="C3090" s="11" t="s">
        <v>288</v>
      </c>
      <c r="D3090" s="11"/>
      <c r="E3090" s="11" t="s">
        <v>289</v>
      </c>
      <c r="F3090" s="11">
        <v>72214</v>
      </c>
      <c r="G3090" s="11"/>
      <c r="H3090" s="11">
        <f t="shared" si="242"/>
        <v>221</v>
      </c>
      <c r="I3090" s="11"/>
      <c r="J3090" s="204">
        <v>11260.779999999997</v>
      </c>
      <c r="K3090" s="11"/>
      <c r="M3090" s="11">
        <v>65</v>
      </c>
      <c r="N3090" s="70"/>
      <c r="P3090" s="193">
        <f t="shared" si="243"/>
        <v>173.2427692307692</v>
      </c>
      <c r="Q3090" s="11"/>
      <c r="R3090" s="11"/>
      <c r="S3090" s="11"/>
      <c r="T3090" s="171">
        <f t="shared" si="246"/>
        <v>1110.9846153846154</v>
      </c>
      <c r="U3090" s="11"/>
      <c r="V3090" s="11"/>
      <c r="W3090" s="11"/>
      <c r="Y3090" s="171">
        <v>11260.779999999997</v>
      </c>
      <c r="Z3090" s="171">
        <f t="shared" si="244"/>
        <v>19526.48</v>
      </c>
      <c r="AA3090" s="172"/>
      <c r="AB3090" s="171">
        <f t="shared" si="245"/>
        <v>9836.26</v>
      </c>
      <c r="AC3090" s="171">
        <v>12601.36</v>
      </c>
      <c r="AD3090" s="171"/>
      <c r="AE3090" s="4"/>
      <c r="AF3090" s="4"/>
    </row>
    <row r="3091" spans="1:32">
      <c r="A3091" s="56"/>
      <c r="B3091" s="192"/>
      <c r="C3091" s="11" t="s">
        <v>290</v>
      </c>
      <c r="D3091" s="11"/>
      <c r="E3091" s="11" t="s">
        <v>133</v>
      </c>
      <c r="F3091" s="11">
        <v>2477</v>
      </c>
      <c r="G3091" s="11"/>
      <c r="H3091" s="11">
        <f t="shared" si="242"/>
        <v>8</v>
      </c>
      <c r="I3091" s="11"/>
      <c r="J3091" s="204">
        <v>506.10000000000008</v>
      </c>
      <c r="K3091" s="11"/>
      <c r="M3091" s="11">
        <v>11</v>
      </c>
      <c r="N3091" s="70"/>
      <c r="P3091" s="193">
        <f t="shared" si="243"/>
        <v>46.009090909090915</v>
      </c>
      <c r="Q3091" s="11"/>
      <c r="R3091" s="11"/>
      <c r="S3091" s="11"/>
      <c r="T3091" s="171">
        <f t="shared" si="246"/>
        <v>225.18181818181819</v>
      </c>
      <c r="U3091" s="11"/>
      <c r="V3091" s="11"/>
      <c r="W3091" s="11"/>
      <c r="Y3091" s="171">
        <v>506.10000000000008</v>
      </c>
      <c r="Z3091" s="171">
        <f t="shared" si="244"/>
        <v>877.59</v>
      </c>
      <c r="AA3091" s="172"/>
      <c r="AB3091" s="171">
        <f t="shared" si="245"/>
        <v>442.08</v>
      </c>
      <c r="AC3091" s="171">
        <v>566.35</v>
      </c>
      <c r="AD3091" s="171"/>
      <c r="AE3091" s="4"/>
      <c r="AF3091" s="4"/>
    </row>
    <row r="3092" spans="1:32">
      <c r="A3092" s="56"/>
      <c r="B3092" s="192"/>
      <c r="C3092" s="11" t="s">
        <v>291</v>
      </c>
      <c r="D3092" s="11"/>
      <c r="E3092" s="11" t="s">
        <v>154</v>
      </c>
      <c r="F3092" s="11">
        <v>9870</v>
      </c>
      <c r="G3092" s="11"/>
      <c r="H3092" s="11">
        <f t="shared" si="242"/>
        <v>30</v>
      </c>
      <c r="I3092" s="11"/>
      <c r="J3092" s="204">
        <v>1417.19</v>
      </c>
      <c r="K3092" s="11"/>
      <c r="M3092" s="11">
        <v>18</v>
      </c>
      <c r="N3092" s="70"/>
      <c r="P3092" s="193">
        <f t="shared" si="243"/>
        <v>78.732777777777784</v>
      </c>
      <c r="Q3092" s="11"/>
      <c r="R3092" s="11"/>
      <c r="S3092" s="11"/>
      <c r="T3092" s="171">
        <f t="shared" si="246"/>
        <v>548.33333333333337</v>
      </c>
      <c r="U3092" s="11"/>
      <c r="V3092" s="11"/>
      <c r="W3092" s="11"/>
      <c r="Y3092" s="171">
        <v>1417.19</v>
      </c>
      <c r="Z3092" s="171">
        <f t="shared" si="244"/>
        <v>2457.44</v>
      </c>
      <c r="AA3092" s="172"/>
      <c r="AB3092" s="171">
        <f t="shared" si="245"/>
        <v>1237.9100000000001</v>
      </c>
      <c r="AC3092" s="171">
        <v>1585.9</v>
      </c>
      <c r="AD3092" s="171"/>
      <c r="AE3092" s="4"/>
      <c r="AF3092" s="4"/>
    </row>
    <row r="3093" spans="1:32">
      <c r="A3093" s="56"/>
      <c r="B3093" s="192"/>
      <c r="C3093" s="11" t="s">
        <v>292</v>
      </c>
      <c r="D3093" s="11"/>
      <c r="E3093" s="11" t="s">
        <v>197</v>
      </c>
      <c r="F3093" s="11">
        <v>43906</v>
      </c>
      <c r="G3093" s="11"/>
      <c r="H3093" s="11">
        <f t="shared" si="242"/>
        <v>135</v>
      </c>
      <c r="I3093" s="11"/>
      <c r="J3093" s="204">
        <v>6064.3900000000021</v>
      </c>
      <c r="K3093" s="11"/>
      <c r="M3093" s="11">
        <v>47</v>
      </c>
      <c r="N3093" s="70"/>
      <c r="P3093" s="193">
        <f t="shared" si="243"/>
        <v>129.02957446808514</v>
      </c>
      <c r="Q3093" s="11"/>
      <c r="R3093" s="11"/>
      <c r="S3093" s="11"/>
      <c r="T3093" s="171">
        <f t="shared" si="246"/>
        <v>934.17021276595744</v>
      </c>
      <c r="U3093" s="11"/>
      <c r="V3093" s="11"/>
      <c r="W3093" s="11"/>
      <c r="Y3093" s="171">
        <v>6064.3900000000021</v>
      </c>
      <c r="Z3093" s="171">
        <f t="shared" si="244"/>
        <v>10515.8</v>
      </c>
      <c r="AA3093" s="172"/>
      <c r="AB3093" s="171">
        <f t="shared" si="245"/>
        <v>5297.23</v>
      </c>
      <c r="AC3093" s="171">
        <v>6786.35</v>
      </c>
      <c r="AD3093" s="171"/>
      <c r="AE3093" s="4"/>
      <c r="AF3093" s="4"/>
    </row>
    <row r="3094" spans="1:32">
      <c r="A3094" s="56"/>
      <c r="B3094" s="192"/>
      <c r="C3094" s="11" t="s">
        <v>293</v>
      </c>
      <c r="D3094" s="11"/>
      <c r="E3094" s="11" t="s">
        <v>86</v>
      </c>
      <c r="F3094" s="11">
        <v>634</v>
      </c>
      <c r="G3094" s="11"/>
      <c r="H3094" s="11">
        <f t="shared" si="242"/>
        <v>2</v>
      </c>
      <c r="I3094" s="11"/>
      <c r="J3094" s="204">
        <v>175.48</v>
      </c>
      <c r="K3094" s="11"/>
      <c r="M3094" s="11">
        <v>1</v>
      </c>
      <c r="N3094" s="70"/>
      <c r="P3094" s="193">
        <f t="shared" si="243"/>
        <v>175.48</v>
      </c>
      <c r="Q3094" s="11"/>
      <c r="R3094" s="11"/>
      <c r="S3094" s="11"/>
      <c r="T3094" s="171">
        <f t="shared" si="246"/>
        <v>634</v>
      </c>
      <c r="U3094" s="11"/>
      <c r="V3094" s="11"/>
      <c r="W3094" s="11"/>
      <c r="Y3094" s="171">
        <v>175.48</v>
      </c>
      <c r="Z3094" s="171">
        <f t="shared" si="244"/>
        <v>304.29000000000002</v>
      </c>
      <c r="AA3094" s="172"/>
      <c r="AB3094" s="171">
        <f t="shared" si="245"/>
        <v>153.28</v>
      </c>
      <c r="AC3094" s="171">
        <v>196.37</v>
      </c>
      <c r="AD3094" s="171"/>
      <c r="AE3094" s="4"/>
      <c r="AF3094" s="4"/>
    </row>
    <row r="3095" spans="1:32">
      <c r="A3095" s="56"/>
      <c r="B3095" s="192"/>
      <c r="C3095" s="11" t="s">
        <v>293</v>
      </c>
      <c r="D3095" s="11"/>
      <c r="E3095" s="11" t="s">
        <v>294</v>
      </c>
      <c r="F3095" s="11">
        <v>71086</v>
      </c>
      <c r="G3095" s="11"/>
      <c r="H3095" s="11">
        <f t="shared" si="242"/>
        <v>218</v>
      </c>
      <c r="I3095" s="11"/>
      <c r="J3095" s="204">
        <v>11374.47</v>
      </c>
      <c r="K3095" s="11"/>
      <c r="M3095" s="11">
        <v>97</v>
      </c>
      <c r="N3095" s="70"/>
      <c r="P3095" s="193">
        <f t="shared" si="243"/>
        <v>117.26257731958762</v>
      </c>
      <c r="Q3095" s="11"/>
      <c r="R3095" s="11"/>
      <c r="S3095" s="11"/>
      <c r="T3095" s="171">
        <f t="shared" si="246"/>
        <v>732.84536082474222</v>
      </c>
      <c r="U3095" s="11"/>
      <c r="V3095" s="11"/>
      <c r="W3095" s="11"/>
      <c r="Y3095" s="171">
        <v>11374.47</v>
      </c>
      <c r="Z3095" s="171">
        <f t="shared" si="244"/>
        <v>19723.62</v>
      </c>
      <c r="AA3095" s="172"/>
      <c r="AB3095" s="171">
        <f t="shared" si="245"/>
        <v>9935.57</v>
      </c>
      <c r="AC3095" s="171">
        <v>12728.59</v>
      </c>
      <c r="AD3095" s="171"/>
      <c r="AE3095" s="4"/>
      <c r="AF3095" s="4"/>
    </row>
    <row r="3096" spans="1:32">
      <c r="A3096" s="56"/>
      <c r="B3096" s="192"/>
      <c r="C3096" s="11" t="s">
        <v>293</v>
      </c>
      <c r="D3096" s="11"/>
      <c r="E3096" s="11" t="s">
        <v>231</v>
      </c>
      <c r="F3096" s="11">
        <v>1715</v>
      </c>
      <c r="G3096" s="11"/>
      <c r="H3096" s="11">
        <f t="shared" si="242"/>
        <v>5</v>
      </c>
      <c r="I3096" s="11"/>
      <c r="J3096" s="204">
        <v>146.68</v>
      </c>
      <c r="K3096" s="11"/>
      <c r="M3096" s="11">
        <v>1</v>
      </c>
      <c r="N3096" s="70"/>
      <c r="P3096" s="193">
        <f t="shared" si="243"/>
        <v>146.68</v>
      </c>
      <c r="Q3096" s="11"/>
      <c r="R3096" s="11"/>
      <c r="S3096" s="11"/>
      <c r="T3096" s="171">
        <f t="shared" si="246"/>
        <v>1715</v>
      </c>
      <c r="U3096" s="11"/>
      <c r="V3096" s="11"/>
      <c r="W3096" s="11"/>
      <c r="Y3096" s="171">
        <v>146.68</v>
      </c>
      <c r="Z3096" s="171">
        <f t="shared" si="244"/>
        <v>254.35</v>
      </c>
      <c r="AA3096" s="172"/>
      <c r="AB3096" s="171">
        <f t="shared" si="245"/>
        <v>128.12</v>
      </c>
      <c r="AC3096" s="171">
        <v>164.14</v>
      </c>
      <c r="AD3096" s="171"/>
      <c r="AE3096" s="4"/>
      <c r="AF3096" s="4"/>
    </row>
    <row r="3097" spans="1:32">
      <c r="A3097" s="56"/>
      <c r="B3097" s="192"/>
      <c r="C3097" s="11" t="s">
        <v>295</v>
      </c>
      <c r="D3097" s="11"/>
      <c r="E3097" s="11" t="s">
        <v>296</v>
      </c>
      <c r="F3097" s="11">
        <v>12466</v>
      </c>
      <c r="G3097" s="11"/>
      <c r="H3097" s="11">
        <f t="shared" si="242"/>
        <v>38</v>
      </c>
      <c r="I3097" s="11"/>
      <c r="J3097" s="204">
        <v>1406.56</v>
      </c>
      <c r="K3097" s="11"/>
      <c r="M3097" s="11">
        <v>18</v>
      </c>
      <c r="N3097" s="70"/>
      <c r="P3097" s="193">
        <f t="shared" si="243"/>
        <v>78.142222222222216</v>
      </c>
      <c r="Q3097" s="11"/>
      <c r="R3097" s="11"/>
      <c r="S3097" s="11"/>
      <c r="T3097" s="171">
        <f t="shared" si="246"/>
        <v>692.55555555555554</v>
      </c>
      <c r="U3097" s="11"/>
      <c r="V3097" s="11"/>
      <c r="W3097" s="11"/>
      <c r="Y3097" s="171">
        <v>1406.56</v>
      </c>
      <c r="Z3097" s="171">
        <f t="shared" si="244"/>
        <v>2439.0100000000002</v>
      </c>
      <c r="AA3097" s="172"/>
      <c r="AB3097" s="171">
        <f t="shared" si="245"/>
        <v>1228.6300000000001</v>
      </c>
      <c r="AC3097" s="171">
        <v>1574.01</v>
      </c>
      <c r="AD3097" s="171"/>
      <c r="AE3097" s="4"/>
      <c r="AF3097" s="4"/>
    </row>
    <row r="3098" spans="1:32">
      <c r="A3098" s="56"/>
      <c r="B3098" s="192"/>
      <c r="C3098" s="11" t="s">
        <v>297</v>
      </c>
      <c r="D3098" s="11"/>
      <c r="E3098" s="11" t="s">
        <v>298</v>
      </c>
      <c r="F3098" s="11">
        <v>36680</v>
      </c>
      <c r="G3098" s="11"/>
      <c r="H3098" s="11">
        <f t="shared" si="242"/>
        <v>112</v>
      </c>
      <c r="I3098" s="11"/>
      <c r="J3098" s="204">
        <v>6211.670000000001</v>
      </c>
      <c r="K3098" s="11"/>
      <c r="M3098" s="11">
        <v>64</v>
      </c>
      <c r="N3098" s="70"/>
      <c r="P3098" s="193">
        <f t="shared" si="243"/>
        <v>97.057343750000015</v>
      </c>
      <c r="Q3098" s="11"/>
      <c r="R3098" s="11"/>
      <c r="S3098" s="11"/>
      <c r="T3098" s="171">
        <f t="shared" si="246"/>
        <v>573.125</v>
      </c>
      <c r="U3098" s="11"/>
      <c r="V3098" s="11"/>
      <c r="W3098" s="11"/>
      <c r="Y3098" s="171">
        <v>6211.670000000001</v>
      </c>
      <c r="Z3098" s="171">
        <f t="shared" si="244"/>
        <v>10771.19</v>
      </c>
      <c r="AA3098" s="172"/>
      <c r="AB3098" s="171">
        <f t="shared" si="245"/>
        <v>5425.88</v>
      </c>
      <c r="AC3098" s="171">
        <v>6951.16</v>
      </c>
      <c r="AD3098" s="171"/>
      <c r="AE3098" s="4"/>
      <c r="AF3098" s="4"/>
    </row>
    <row r="3099" spans="1:32">
      <c r="A3099" s="56"/>
      <c r="B3099" s="192"/>
      <c r="C3099" s="11" t="s">
        <v>299</v>
      </c>
      <c r="D3099" s="11"/>
      <c r="E3099" s="11" t="s">
        <v>300</v>
      </c>
      <c r="F3099" s="11">
        <v>355884</v>
      </c>
      <c r="G3099" s="11"/>
      <c r="H3099" s="11">
        <f t="shared" si="242"/>
        <v>1091</v>
      </c>
      <c r="I3099" s="11"/>
      <c r="J3099" s="204">
        <v>19311.820000000007</v>
      </c>
      <c r="K3099" s="11"/>
      <c r="M3099" s="11">
        <v>24</v>
      </c>
      <c r="N3099" s="70"/>
      <c r="P3099" s="193">
        <f t="shared" si="243"/>
        <v>804.65916666666692</v>
      </c>
      <c r="Q3099" s="11"/>
      <c r="R3099" s="11"/>
      <c r="S3099" s="11"/>
      <c r="T3099" s="171">
        <f t="shared" si="246"/>
        <v>14828.5</v>
      </c>
      <c r="U3099" s="11"/>
      <c r="V3099" s="11"/>
      <c r="W3099" s="11"/>
      <c r="Y3099" s="171">
        <v>19311.820000000007</v>
      </c>
      <c r="Z3099" s="171">
        <f t="shared" si="244"/>
        <v>33487.18</v>
      </c>
      <c r="AA3099" s="172"/>
      <c r="AB3099" s="171">
        <f t="shared" si="245"/>
        <v>16868.82</v>
      </c>
      <c r="AC3099" s="171">
        <v>21610.87</v>
      </c>
      <c r="AD3099" s="171"/>
      <c r="AE3099" s="4"/>
      <c r="AF3099" s="4"/>
    </row>
    <row r="3100" spans="1:32">
      <c r="A3100" s="56"/>
      <c r="B3100" s="192"/>
      <c r="C3100" s="11" t="s">
        <v>301</v>
      </c>
      <c r="D3100" s="11"/>
      <c r="E3100" s="11" t="s">
        <v>122</v>
      </c>
      <c r="F3100" s="11">
        <v>34601</v>
      </c>
      <c r="G3100" s="11"/>
      <c r="H3100" s="11">
        <f t="shared" si="242"/>
        <v>106</v>
      </c>
      <c r="I3100" s="11"/>
      <c r="J3100" s="204">
        <v>2979.03</v>
      </c>
      <c r="K3100" s="11"/>
      <c r="M3100" s="11">
        <v>12</v>
      </c>
      <c r="N3100" s="70"/>
      <c r="P3100" s="193">
        <f t="shared" si="243"/>
        <v>248.25250000000003</v>
      </c>
      <c r="Q3100" s="11"/>
      <c r="R3100" s="11"/>
      <c r="S3100" s="11"/>
      <c r="T3100" s="171">
        <f t="shared" si="246"/>
        <v>2883.4166666666665</v>
      </c>
      <c r="U3100" s="11"/>
      <c r="V3100" s="11"/>
      <c r="W3100" s="11"/>
      <c r="Y3100" s="171">
        <v>2979.03</v>
      </c>
      <c r="Z3100" s="171">
        <f t="shared" si="244"/>
        <v>5165.71</v>
      </c>
      <c r="AA3100" s="172"/>
      <c r="AB3100" s="171">
        <f t="shared" si="245"/>
        <v>2602.17</v>
      </c>
      <c r="AC3100" s="171">
        <v>3333.68</v>
      </c>
      <c r="AD3100" s="171"/>
      <c r="AE3100" s="4"/>
      <c r="AF3100" s="4"/>
    </row>
    <row r="3101" spans="1:32">
      <c r="A3101" s="56"/>
      <c r="B3101" s="192"/>
      <c r="C3101" s="11" t="s">
        <v>590</v>
      </c>
      <c r="D3101" s="11"/>
      <c r="E3101" s="11" t="s">
        <v>108</v>
      </c>
      <c r="F3101" s="11">
        <v>3424</v>
      </c>
      <c r="G3101" s="11"/>
      <c r="H3101" s="11">
        <f t="shared" si="242"/>
        <v>10</v>
      </c>
      <c r="I3101" s="11"/>
      <c r="J3101" s="204">
        <v>593.25</v>
      </c>
      <c r="K3101" s="11"/>
      <c r="M3101" s="11">
        <v>1</v>
      </c>
      <c r="N3101" s="70"/>
      <c r="P3101" s="193">
        <f t="shared" si="243"/>
        <v>593.25</v>
      </c>
      <c r="Q3101" s="11"/>
      <c r="R3101" s="11"/>
      <c r="S3101" s="11"/>
      <c r="T3101" s="171">
        <f t="shared" si="246"/>
        <v>3424</v>
      </c>
      <c r="U3101" s="11"/>
      <c r="V3101" s="11"/>
      <c r="W3101" s="11"/>
      <c r="Y3101" s="171">
        <v>593.25</v>
      </c>
      <c r="Z3101" s="171">
        <f t="shared" si="244"/>
        <v>1028.71</v>
      </c>
      <c r="AA3101" s="172"/>
      <c r="AB3101" s="171">
        <f t="shared" si="245"/>
        <v>518.20000000000005</v>
      </c>
      <c r="AC3101" s="171">
        <v>663.88</v>
      </c>
      <c r="AD3101" s="171"/>
      <c r="AE3101" s="4"/>
      <c r="AF3101" s="4"/>
    </row>
    <row r="3102" spans="1:32">
      <c r="A3102" s="56"/>
      <c r="B3102" s="192"/>
      <c r="C3102" s="11" t="s">
        <v>302</v>
      </c>
      <c r="D3102" s="11"/>
      <c r="E3102" s="11" t="s">
        <v>70</v>
      </c>
      <c r="F3102" s="11">
        <v>246</v>
      </c>
      <c r="G3102" s="11"/>
      <c r="H3102" s="11">
        <f t="shared" si="242"/>
        <v>1</v>
      </c>
      <c r="I3102" s="11"/>
      <c r="J3102" s="204">
        <v>50.22</v>
      </c>
      <c r="K3102" s="11"/>
      <c r="M3102" s="11">
        <v>1</v>
      </c>
      <c r="N3102" s="70"/>
      <c r="P3102" s="193">
        <f t="shared" si="243"/>
        <v>50.22</v>
      </c>
      <c r="Q3102" s="11"/>
      <c r="R3102" s="11"/>
      <c r="S3102" s="11"/>
      <c r="T3102" s="171">
        <f t="shared" si="246"/>
        <v>246</v>
      </c>
      <c r="U3102" s="11"/>
      <c r="V3102" s="11"/>
      <c r="W3102" s="11"/>
      <c r="Y3102" s="171">
        <v>50.22</v>
      </c>
      <c r="Z3102" s="171">
        <f t="shared" si="244"/>
        <v>87.08</v>
      </c>
      <c r="AA3102" s="172"/>
      <c r="AB3102" s="171">
        <f t="shared" si="245"/>
        <v>43.87</v>
      </c>
      <c r="AC3102" s="171">
        <v>56.2</v>
      </c>
      <c r="AD3102" s="171"/>
      <c r="AE3102" s="4"/>
      <c r="AF3102" s="4"/>
    </row>
    <row r="3103" spans="1:32">
      <c r="A3103" s="56"/>
      <c r="B3103" s="192"/>
      <c r="C3103" s="11" t="s">
        <v>302</v>
      </c>
      <c r="D3103" s="11"/>
      <c r="E3103" s="11" t="s">
        <v>68</v>
      </c>
      <c r="F3103" s="11">
        <v>5104366</v>
      </c>
      <c r="G3103" s="11"/>
      <c r="H3103" s="11">
        <f t="shared" si="242"/>
        <v>15651</v>
      </c>
      <c r="I3103" s="11"/>
      <c r="J3103" s="204">
        <v>475871.62000000034</v>
      </c>
      <c r="K3103" s="11"/>
      <c r="M3103" s="11">
        <v>1535</v>
      </c>
      <c r="N3103" s="70"/>
      <c r="P3103" s="193">
        <f t="shared" si="243"/>
        <v>310.01408469055394</v>
      </c>
      <c r="Q3103" s="11"/>
      <c r="R3103" s="11"/>
      <c r="S3103" s="11"/>
      <c r="T3103" s="171">
        <f t="shared" si="246"/>
        <v>3325.3198697068406</v>
      </c>
      <c r="U3103" s="11"/>
      <c r="V3103" s="11"/>
      <c r="W3103" s="11"/>
      <c r="Y3103" s="171">
        <v>475871.62000000034</v>
      </c>
      <c r="Z3103" s="171">
        <f t="shared" si="244"/>
        <v>825173.36</v>
      </c>
      <c r="AA3103" s="172"/>
      <c r="AB3103" s="171">
        <f t="shared" si="245"/>
        <v>415672.62</v>
      </c>
      <c r="AC3103" s="171">
        <v>532523.59</v>
      </c>
      <c r="AD3103" s="171"/>
      <c r="AE3103" s="4"/>
      <c r="AF3103" s="4"/>
    </row>
    <row r="3104" spans="1:32">
      <c r="A3104" s="56"/>
      <c r="B3104" s="192"/>
      <c r="C3104" s="11" t="s">
        <v>302</v>
      </c>
      <c r="D3104" s="11"/>
      <c r="E3104" s="11" t="s">
        <v>304</v>
      </c>
      <c r="F3104" s="11">
        <v>557</v>
      </c>
      <c r="G3104" s="11"/>
      <c r="H3104" s="11">
        <f t="shared" si="242"/>
        <v>2</v>
      </c>
      <c r="I3104" s="11"/>
      <c r="J3104" s="204">
        <v>121.25</v>
      </c>
      <c r="K3104" s="11"/>
      <c r="M3104" s="11">
        <v>1</v>
      </c>
      <c r="N3104" s="70"/>
      <c r="P3104" s="193">
        <f t="shared" si="243"/>
        <v>121.25</v>
      </c>
      <c r="Q3104" s="11"/>
      <c r="R3104" s="11"/>
      <c r="S3104" s="11"/>
      <c r="T3104" s="171">
        <f t="shared" si="246"/>
        <v>557</v>
      </c>
      <c r="U3104" s="11"/>
      <c r="V3104" s="11"/>
      <c r="W3104" s="11"/>
      <c r="Y3104" s="171">
        <v>121.25</v>
      </c>
      <c r="Z3104" s="171">
        <f t="shared" si="244"/>
        <v>210.25</v>
      </c>
      <c r="AA3104" s="172"/>
      <c r="AB3104" s="171">
        <f t="shared" si="245"/>
        <v>105.91</v>
      </c>
      <c r="AC3104" s="171">
        <v>135.68</v>
      </c>
      <c r="AD3104" s="171"/>
      <c r="AE3104" s="4"/>
      <c r="AF3104" s="4"/>
    </row>
    <row r="3105" spans="1:32">
      <c r="A3105" s="56"/>
      <c r="B3105" s="192"/>
      <c r="C3105" s="11" t="s">
        <v>302</v>
      </c>
      <c r="D3105" s="11"/>
      <c r="E3105" s="11" t="s">
        <v>108</v>
      </c>
      <c r="F3105" s="11">
        <v>107335</v>
      </c>
      <c r="G3105" s="11"/>
      <c r="H3105" s="11">
        <f t="shared" si="242"/>
        <v>329</v>
      </c>
      <c r="I3105" s="11"/>
      <c r="J3105" s="204">
        <v>25387.83</v>
      </c>
      <c r="K3105" s="11"/>
      <c r="M3105" s="11">
        <v>1</v>
      </c>
      <c r="N3105" s="70"/>
      <c r="P3105" s="193">
        <f t="shared" si="243"/>
        <v>25387.83</v>
      </c>
      <c r="Q3105" s="11"/>
      <c r="R3105" s="11"/>
      <c r="S3105" s="11"/>
      <c r="T3105" s="171">
        <f t="shared" si="246"/>
        <v>107335</v>
      </c>
      <c r="U3105" s="11"/>
      <c r="V3105" s="11"/>
      <c r="W3105" s="11"/>
      <c r="Y3105" s="171">
        <v>25387.83</v>
      </c>
      <c r="Z3105" s="171">
        <f t="shared" si="244"/>
        <v>44023.14</v>
      </c>
      <c r="AA3105" s="172"/>
      <c r="AB3105" s="171">
        <f t="shared" si="245"/>
        <v>22176.2</v>
      </c>
      <c r="AC3105" s="171">
        <v>28410.22</v>
      </c>
      <c r="AD3105" s="171"/>
      <c r="AE3105" s="4"/>
      <c r="AF3105" s="4"/>
    </row>
    <row r="3106" spans="1:32">
      <c r="A3106" s="56"/>
      <c r="B3106" s="192"/>
      <c r="C3106" s="11" t="s">
        <v>303</v>
      </c>
      <c r="D3106" s="11"/>
      <c r="E3106" s="11" t="s">
        <v>304</v>
      </c>
      <c r="F3106" s="11">
        <v>27353</v>
      </c>
      <c r="G3106" s="11"/>
      <c r="H3106" s="11">
        <f t="shared" si="242"/>
        <v>84</v>
      </c>
      <c r="I3106" s="11"/>
      <c r="J3106" s="204">
        <v>6040.0999999999985</v>
      </c>
      <c r="K3106" s="11"/>
      <c r="M3106" s="11">
        <v>43</v>
      </c>
      <c r="N3106" s="70"/>
      <c r="P3106" s="193">
        <f t="shared" si="243"/>
        <v>140.46744186046507</v>
      </c>
      <c r="Q3106" s="11"/>
      <c r="R3106" s="11"/>
      <c r="S3106" s="11"/>
      <c r="T3106" s="171">
        <f t="shared" si="246"/>
        <v>636.11627906976742</v>
      </c>
      <c r="U3106" s="11"/>
      <c r="V3106" s="11"/>
      <c r="W3106" s="11"/>
      <c r="Y3106" s="171">
        <v>6040.0999999999985</v>
      </c>
      <c r="Z3106" s="171">
        <f t="shared" si="244"/>
        <v>10473.69</v>
      </c>
      <c r="AA3106" s="172"/>
      <c r="AB3106" s="171">
        <f t="shared" si="245"/>
        <v>5276.01</v>
      </c>
      <c r="AC3106" s="171">
        <v>6759.17</v>
      </c>
      <c r="AD3106" s="171"/>
      <c r="AE3106" s="4"/>
      <c r="AF3106" s="4"/>
    </row>
    <row r="3107" spans="1:32">
      <c r="A3107" s="56"/>
      <c r="B3107" s="192"/>
      <c r="C3107" s="11" t="s">
        <v>305</v>
      </c>
      <c r="D3107" s="11"/>
      <c r="E3107" s="11" t="s">
        <v>272</v>
      </c>
      <c r="F3107" s="11">
        <v>21299</v>
      </c>
      <c r="G3107" s="11"/>
      <c r="H3107" s="11">
        <f t="shared" si="242"/>
        <v>65</v>
      </c>
      <c r="I3107" s="11"/>
      <c r="J3107" s="204">
        <v>3593.02</v>
      </c>
      <c r="K3107" s="11"/>
      <c r="M3107" s="11">
        <v>7</v>
      </c>
      <c r="N3107" s="70"/>
      <c r="P3107" s="193">
        <f t="shared" si="243"/>
        <v>513.28857142857146</v>
      </c>
      <c r="Q3107" s="11"/>
      <c r="R3107" s="11"/>
      <c r="S3107" s="11"/>
      <c r="T3107" s="171">
        <f t="shared" si="246"/>
        <v>3042.7142857142858</v>
      </c>
      <c r="U3107" s="11"/>
      <c r="V3107" s="11"/>
      <c r="W3107" s="11"/>
      <c r="Y3107" s="171">
        <v>3593.02</v>
      </c>
      <c r="Z3107" s="171">
        <f t="shared" si="244"/>
        <v>6230.39</v>
      </c>
      <c r="AA3107" s="172"/>
      <c r="AB3107" s="171">
        <f t="shared" si="245"/>
        <v>3138.49</v>
      </c>
      <c r="AC3107" s="171">
        <v>4020.76</v>
      </c>
      <c r="AD3107" s="171"/>
      <c r="AE3107" s="4"/>
      <c r="AF3107" s="4"/>
    </row>
    <row r="3108" spans="1:32">
      <c r="A3108" s="56"/>
      <c r="B3108" s="192"/>
      <c r="C3108" s="11" t="s">
        <v>306</v>
      </c>
      <c r="D3108" s="11"/>
      <c r="E3108" s="11" t="s">
        <v>82</v>
      </c>
      <c r="F3108" s="11">
        <v>17431</v>
      </c>
      <c r="G3108" s="11"/>
      <c r="H3108" s="11">
        <f t="shared" si="242"/>
        <v>53</v>
      </c>
      <c r="I3108" s="11"/>
      <c r="J3108" s="204">
        <v>3753.49</v>
      </c>
      <c r="K3108" s="11"/>
      <c r="M3108" s="11">
        <v>9</v>
      </c>
      <c r="N3108" s="70"/>
      <c r="P3108" s="193">
        <f t="shared" si="243"/>
        <v>417.05444444444441</v>
      </c>
      <c r="Q3108" s="11"/>
      <c r="R3108" s="11"/>
      <c r="S3108" s="11"/>
      <c r="T3108" s="171">
        <f t="shared" si="246"/>
        <v>1936.7777777777778</v>
      </c>
      <c r="U3108" s="11"/>
      <c r="V3108" s="11"/>
      <c r="W3108" s="11"/>
      <c r="Y3108" s="171">
        <v>3753.49</v>
      </c>
      <c r="Z3108" s="171">
        <f t="shared" si="244"/>
        <v>6508.65</v>
      </c>
      <c r="AA3108" s="172"/>
      <c r="AB3108" s="171">
        <f t="shared" si="245"/>
        <v>3278.66</v>
      </c>
      <c r="AC3108" s="171">
        <v>4200.34</v>
      </c>
      <c r="AD3108" s="171"/>
      <c r="AE3108" s="4"/>
      <c r="AF3108" s="4"/>
    </row>
    <row r="3109" spans="1:32">
      <c r="A3109" s="56"/>
      <c r="B3109" s="192"/>
      <c r="C3109" s="11" t="s">
        <v>307</v>
      </c>
      <c r="D3109" s="11"/>
      <c r="E3109" s="11" t="s">
        <v>151</v>
      </c>
      <c r="F3109" s="11">
        <v>2042</v>
      </c>
      <c r="G3109" s="11"/>
      <c r="H3109" s="11">
        <f t="shared" si="242"/>
        <v>6</v>
      </c>
      <c r="I3109" s="11"/>
      <c r="J3109" s="204">
        <v>473.02000000000004</v>
      </c>
      <c r="K3109" s="11"/>
      <c r="M3109" s="11">
        <v>16</v>
      </c>
      <c r="N3109" s="70"/>
      <c r="P3109" s="193">
        <f t="shared" si="243"/>
        <v>29.563750000000002</v>
      </c>
      <c r="Q3109" s="11"/>
      <c r="R3109" s="11"/>
      <c r="S3109" s="11"/>
      <c r="T3109" s="171">
        <f t="shared" si="246"/>
        <v>127.625</v>
      </c>
      <c r="U3109" s="11"/>
      <c r="V3109" s="11"/>
      <c r="W3109" s="11"/>
      <c r="Y3109" s="171">
        <v>473.02000000000004</v>
      </c>
      <c r="Z3109" s="171">
        <f t="shared" si="244"/>
        <v>820.23</v>
      </c>
      <c r="AA3109" s="172"/>
      <c r="AB3109" s="171">
        <f t="shared" si="245"/>
        <v>413.18</v>
      </c>
      <c r="AC3109" s="171">
        <v>529.33000000000004</v>
      </c>
      <c r="AD3109" s="171"/>
      <c r="AE3109" s="4"/>
      <c r="AF3109" s="4"/>
    </row>
    <row r="3110" spans="1:32">
      <c r="A3110" s="56"/>
      <c r="B3110" s="192"/>
      <c r="C3110" s="11" t="s">
        <v>310</v>
      </c>
      <c r="D3110" s="11"/>
      <c r="E3110" s="11" t="s">
        <v>311</v>
      </c>
      <c r="F3110" s="11">
        <v>123702</v>
      </c>
      <c r="G3110" s="11"/>
      <c r="H3110" s="11">
        <f t="shared" si="242"/>
        <v>379</v>
      </c>
      <c r="I3110" s="11"/>
      <c r="J3110" s="204">
        <v>12328.629999999997</v>
      </c>
      <c r="K3110" s="11"/>
      <c r="M3110" s="11">
        <v>53</v>
      </c>
      <c r="N3110" s="70"/>
      <c r="P3110" s="193">
        <f t="shared" si="243"/>
        <v>232.61566037735844</v>
      </c>
      <c r="Q3110" s="11"/>
      <c r="R3110" s="11"/>
      <c r="S3110" s="11"/>
      <c r="T3110" s="171">
        <f t="shared" si="246"/>
        <v>2334</v>
      </c>
      <c r="U3110" s="11"/>
      <c r="V3110" s="11"/>
      <c r="W3110" s="11"/>
      <c r="Y3110" s="171">
        <v>12328.629999999997</v>
      </c>
      <c r="Z3110" s="171">
        <f t="shared" si="244"/>
        <v>21378.15</v>
      </c>
      <c r="AA3110" s="172"/>
      <c r="AB3110" s="171">
        <f t="shared" si="245"/>
        <v>10769.03</v>
      </c>
      <c r="AC3110" s="171">
        <v>13796.34</v>
      </c>
      <c r="AD3110" s="171"/>
      <c r="AE3110" s="4"/>
      <c r="AF3110" s="4"/>
    </row>
    <row r="3111" spans="1:32">
      <c r="A3111" s="56"/>
      <c r="B3111" s="192"/>
      <c r="C3111" s="11" t="s">
        <v>591</v>
      </c>
      <c r="D3111" s="11"/>
      <c r="E3111" s="11" t="s">
        <v>98</v>
      </c>
      <c r="F3111" s="11">
        <v>557</v>
      </c>
      <c r="G3111" s="11"/>
      <c r="H3111" s="11">
        <f t="shared" si="242"/>
        <v>2</v>
      </c>
      <c r="I3111" s="11"/>
      <c r="J3111" s="204">
        <v>57.959999999999994</v>
      </c>
      <c r="K3111" s="11"/>
      <c r="M3111" s="11">
        <v>2</v>
      </c>
      <c r="N3111" s="70"/>
      <c r="P3111" s="193">
        <f t="shared" si="243"/>
        <v>28.979999999999997</v>
      </c>
      <c r="Q3111" s="11"/>
      <c r="R3111" s="11"/>
      <c r="S3111" s="11"/>
      <c r="T3111" s="171">
        <f t="shared" si="246"/>
        <v>278.5</v>
      </c>
      <c r="U3111" s="11"/>
      <c r="V3111" s="11"/>
      <c r="W3111" s="11"/>
      <c r="Y3111" s="171">
        <v>57.959999999999994</v>
      </c>
      <c r="Z3111" s="171">
        <f t="shared" si="244"/>
        <v>100.5</v>
      </c>
      <c r="AA3111" s="172"/>
      <c r="AB3111" s="171">
        <f t="shared" si="245"/>
        <v>50.63</v>
      </c>
      <c r="AC3111" s="171">
        <v>64.86</v>
      </c>
      <c r="AD3111" s="171"/>
      <c r="AE3111" s="4"/>
      <c r="AF3111" s="4"/>
    </row>
    <row r="3112" spans="1:32">
      <c r="A3112" s="56"/>
      <c r="B3112" s="192"/>
      <c r="C3112" s="11" t="s">
        <v>312</v>
      </c>
      <c r="D3112" s="11"/>
      <c r="E3112" s="11" t="s">
        <v>93</v>
      </c>
      <c r="F3112" s="11">
        <v>166029</v>
      </c>
      <c r="G3112" s="11"/>
      <c r="H3112" s="11">
        <f t="shared" si="242"/>
        <v>509</v>
      </c>
      <c r="I3112" s="11"/>
      <c r="J3112" s="204">
        <v>22730.290000000005</v>
      </c>
      <c r="K3112" s="11"/>
      <c r="M3112" s="11">
        <v>81</v>
      </c>
      <c r="N3112" s="70"/>
      <c r="P3112" s="193">
        <f t="shared" si="243"/>
        <v>280.62086419753092</v>
      </c>
      <c r="Q3112" s="11"/>
      <c r="R3112" s="11"/>
      <c r="S3112" s="11"/>
      <c r="T3112" s="171">
        <f t="shared" si="246"/>
        <v>2049.7407407407409</v>
      </c>
      <c r="U3112" s="11"/>
      <c r="V3112" s="11"/>
      <c r="W3112" s="11"/>
      <c r="Y3112" s="171">
        <v>22730.290000000005</v>
      </c>
      <c r="Z3112" s="171">
        <f t="shared" si="244"/>
        <v>39414.89</v>
      </c>
      <c r="AA3112" s="172"/>
      <c r="AB3112" s="171">
        <f t="shared" si="245"/>
        <v>19854.849999999999</v>
      </c>
      <c r="AC3112" s="171">
        <v>25436.3</v>
      </c>
      <c r="AD3112" s="171"/>
      <c r="AE3112" s="4"/>
      <c r="AF3112" s="4"/>
    </row>
    <row r="3113" spans="1:32">
      <c r="A3113" s="56"/>
      <c r="B3113" s="192"/>
      <c r="C3113" s="11" t="s">
        <v>313</v>
      </c>
      <c r="D3113" s="11"/>
      <c r="E3113" s="11" t="s">
        <v>93</v>
      </c>
      <c r="F3113" s="11">
        <v>12396</v>
      </c>
      <c r="G3113" s="11"/>
      <c r="H3113" s="11">
        <f t="shared" si="242"/>
        <v>38</v>
      </c>
      <c r="I3113" s="11"/>
      <c r="J3113" s="204">
        <v>1981.6300000000003</v>
      </c>
      <c r="K3113" s="11"/>
      <c r="M3113" s="11">
        <v>8</v>
      </c>
      <c r="N3113" s="70"/>
      <c r="P3113" s="193">
        <f t="shared" si="243"/>
        <v>247.70375000000004</v>
      </c>
      <c r="Q3113" s="11"/>
      <c r="R3113" s="11"/>
      <c r="S3113" s="11"/>
      <c r="T3113" s="171">
        <f t="shared" si="246"/>
        <v>1549.5</v>
      </c>
      <c r="U3113" s="11"/>
      <c r="V3113" s="11"/>
      <c r="W3113" s="11"/>
      <c r="Y3113" s="171">
        <v>1981.6300000000003</v>
      </c>
      <c r="Z3113" s="171">
        <f t="shared" si="244"/>
        <v>3436.2</v>
      </c>
      <c r="AA3113" s="172"/>
      <c r="AB3113" s="171">
        <f t="shared" si="245"/>
        <v>1730.95</v>
      </c>
      <c r="AC3113" s="171">
        <v>2217.54</v>
      </c>
      <c r="AD3113" s="171"/>
      <c r="AE3113" s="4"/>
      <c r="AF3113" s="4"/>
    </row>
    <row r="3114" spans="1:32">
      <c r="A3114" s="56"/>
      <c r="B3114" s="192"/>
      <c r="C3114" s="11" t="s">
        <v>315</v>
      </c>
      <c r="D3114" s="11"/>
      <c r="E3114" s="11" t="s">
        <v>316</v>
      </c>
      <c r="F3114" s="11">
        <v>16947</v>
      </c>
      <c r="G3114" s="11"/>
      <c r="H3114" s="11">
        <f t="shared" si="242"/>
        <v>52</v>
      </c>
      <c r="I3114" s="11"/>
      <c r="J3114" s="204">
        <v>2004.0500000000002</v>
      </c>
      <c r="K3114" s="11"/>
      <c r="M3114" s="11">
        <v>25</v>
      </c>
      <c r="N3114" s="70"/>
      <c r="P3114" s="193">
        <f t="shared" si="243"/>
        <v>80.162000000000006</v>
      </c>
      <c r="Q3114" s="11"/>
      <c r="R3114" s="11"/>
      <c r="S3114" s="11"/>
      <c r="T3114" s="171">
        <f t="shared" si="246"/>
        <v>677.88</v>
      </c>
      <c r="U3114" s="11"/>
      <c r="V3114" s="11"/>
      <c r="W3114" s="11"/>
      <c r="Y3114" s="171">
        <v>2004.0500000000002</v>
      </c>
      <c r="Z3114" s="171">
        <f t="shared" si="244"/>
        <v>3475.07</v>
      </c>
      <c r="AA3114" s="172"/>
      <c r="AB3114" s="171">
        <f t="shared" si="245"/>
        <v>1750.53</v>
      </c>
      <c r="AC3114" s="171">
        <v>2242.63</v>
      </c>
      <c r="AD3114" s="171"/>
      <c r="AE3114" s="4"/>
      <c r="AF3114" s="4"/>
    </row>
    <row r="3115" spans="1:32">
      <c r="A3115" s="56"/>
      <c r="B3115" s="192"/>
      <c r="C3115" s="11" t="s">
        <v>317</v>
      </c>
      <c r="D3115" s="11"/>
      <c r="E3115" s="11" t="s">
        <v>318</v>
      </c>
      <c r="F3115" s="11">
        <v>17810</v>
      </c>
      <c r="G3115" s="11"/>
      <c r="H3115" s="11">
        <f t="shared" si="242"/>
        <v>55</v>
      </c>
      <c r="I3115" s="11"/>
      <c r="J3115" s="204">
        <v>2324.63</v>
      </c>
      <c r="K3115" s="11"/>
      <c r="M3115" s="11">
        <v>18</v>
      </c>
      <c r="N3115" s="70"/>
      <c r="P3115" s="193">
        <f t="shared" si="243"/>
        <v>129.14611111111111</v>
      </c>
      <c r="Q3115" s="11"/>
      <c r="R3115" s="11"/>
      <c r="S3115" s="11"/>
      <c r="T3115" s="171">
        <f t="shared" si="246"/>
        <v>989.44444444444446</v>
      </c>
      <c r="U3115" s="11"/>
      <c r="V3115" s="11"/>
      <c r="W3115" s="11"/>
      <c r="Y3115" s="171">
        <v>2324.63</v>
      </c>
      <c r="Z3115" s="171">
        <f t="shared" si="244"/>
        <v>4030.97</v>
      </c>
      <c r="AA3115" s="172"/>
      <c r="AB3115" s="171">
        <f t="shared" si="245"/>
        <v>2030.56</v>
      </c>
      <c r="AC3115" s="171">
        <v>2601.37</v>
      </c>
      <c r="AD3115" s="171"/>
      <c r="AE3115" s="4"/>
      <c r="AF3115" s="4"/>
    </row>
    <row r="3116" spans="1:32">
      <c r="A3116" s="56"/>
      <c r="B3116" s="192"/>
      <c r="C3116" s="11" t="s">
        <v>319</v>
      </c>
      <c r="D3116" s="11"/>
      <c r="E3116" s="11" t="s">
        <v>92</v>
      </c>
      <c r="F3116" s="11">
        <v>4081</v>
      </c>
      <c r="G3116" s="11"/>
      <c r="H3116" s="11">
        <f t="shared" si="242"/>
        <v>13</v>
      </c>
      <c r="I3116" s="11"/>
      <c r="J3116" s="204">
        <v>331.98</v>
      </c>
      <c r="K3116" s="11"/>
      <c r="M3116" s="11">
        <v>1</v>
      </c>
      <c r="N3116" s="70"/>
      <c r="P3116" s="193">
        <f t="shared" si="243"/>
        <v>331.98</v>
      </c>
      <c r="Q3116" s="11"/>
      <c r="R3116" s="11"/>
      <c r="S3116" s="11"/>
      <c r="T3116" s="171">
        <f t="shared" si="246"/>
        <v>4081</v>
      </c>
      <c r="U3116" s="11"/>
      <c r="V3116" s="11"/>
      <c r="W3116" s="11"/>
      <c r="Y3116" s="171">
        <v>331.98</v>
      </c>
      <c r="Z3116" s="171">
        <f t="shared" si="244"/>
        <v>575.66</v>
      </c>
      <c r="AA3116" s="172"/>
      <c r="AB3116" s="171">
        <f t="shared" si="245"/>
        <v>289.98</v>
      </c>
      <c r="AC3116" s="171">
        <v>371.5</v>
      </c>
      <c r="AD3116" s="171"/>
      <c r="AE3116" s="4"/>
      <c r="AF3116" s="4"/>
    </row>
    <row r="3117" spans="1:32">
      <c r="A3117" s="56"/>
      <c r="B3117" s="192"/>
      <c r="C3117" s="11" t="s">
        <v>319</v>
      </c>
      <c r="D3117" s="11"/>
      <c r="E3117" s="11" t="s">
        <v>93</v>
      </c>
      <c r="F3117" s="11">
        <v>28800</v>
      </c>
      <c r="G3117" s="11"/>
      <c r="H3117" s="11">
        <f t="shared" si="242"/>
        <v>88</v>
      </c>
      <c r="I3117" s="11"/>
      <c r="J3117" s="204">
        <v>4788.5199999999995</v>
      </c>
      <c r="K3117" s="11"/>
      <c r="M3117" s="11">
        <v>4</v>
      </c>
      <c r="N3117" s="70"/>
      <c r="P3117" s="193">
        <f t="shared" si="243"/>
        <v>1197.1299999999999</v>
      </c>
      <c r="Q3117" s="11"/>
      <c r="R3117" s="11"/>
      <c r="S3117" s="11"/>
      <c r="T3117" s="171">
        <f t="shared" si="246"/>
        <v>7200</v>
      </c>
      <c r="U3117" s="11"/>
      <c r="V3117" s="11"/>
      <c r="W3117" s="11"/>
      <c r="Y3117" s="171">
        <v>4788.5199999999995</v>
      </c>
      <c r="Z3117" s="171">
        <f t="shared" si="244"/>
        <v>8303.41</v>
      </c>
      <c r="AA3117" s="172"/>
      <c r="AB3117" s="171">
        <f t="shared" si="245"/>
        <v>4182.76</v>
      </c>
      <c r="AC3117" s="171">
        <v>5358.59</v>
      </c>
      <c r="AD3117" s="171"/>
      <c r="AE3117" s="4"/>
      <c r="AF3117" s="4"/>
    </row>
    <row r="3118" spans="1:32">
      <c r="A3118" s="56"/>
      <c r="B3118" s="192"/>
      <c r="C3118" s="11" t="s">
        <v>321</v>
      </c>
      <c r="D3118" s="11"/>
      <c r="E3118" s="11" t="s">
        <v>322</v>
      </c>
      <c r="F3118" s="11">
        <v>4503</v>
      </c>
      <c r="G3118" s="11"/>
      <c r="H3118" s="11">
        <f t="shared" si="242"/>
        <v>14</v>
      </c>
      <c r="I3118" s="11"/>
      <c r="J3118" s="204">
        <v>500.76000000000005</v>
      </c>
      <c r="K3118" s="11"/>
      <c r="M3118" s="11">
        <v>9</v>
      </c>
      <c r="N3118" s="70"/>
      <c r="P3118" s="193">
        <f t="shared" si="243"/>
        <v>55.640000000000008</v>
      </c>
      <c r="Q3118" s="11"/>
      <c r="R3118" s="11"/>
      <c r="S3118" s="11"/>
      <c r="T3118" s="171">
        <f t="shared" si="246"/>
        <v>500.33333333333331</v>
      </c>
      <c r="U3118" s="11"/>
      <c r="V3118" s="11"/>
      <c r="W3118" s="11"/>
      <c r="Y3118" s="171">
        <v>500.76000000000005</v>
      </c>
      <c r="Z3118" s="171">
        <f t="shared" si="244"/>
        <v>868.33</v>
      </c>
      <c r="AA3118" s="172"/>
      <c r="AB3118" s="171">
        <f t="shared" si="245"/>
        <v>437.41</v>
      </c>
      <c r="AC3118" s="171">
        <v>560.37</v>
      </c>
      <c r="AD3118" s="171"/>
      <c r="AE3118" s="4"/>
      <c r="AF3118" s="4"/>
    </row>
    <row r="3119" spans="1:32">
      <c r="A3119" s="56"/>
      <c r="B3119" s="192"/>
      <c r="C3119" s="11" t="s">
        <v>323</v>
      </c>
      <c r="D3119" s="11"/>
      <c r="E3119" s="11" t="s">
        <v>133</v>
      </c>
      <c r="F3119" s="11">
        <v>128869</v>
      </c>
      <c r="G3119" s="11"/>
      <c r="H3119" s="11">
        <f t="shared" si="242"/>
        <v>395</v>
      </c>
      <c r="I3119" s="11"/>
      <c r="J3119" s="204">
        <v>13014.390000000005</v>
      </c>
      <c r="K3119" s="11"/>
      <c r="M3119" s="11">
        <v>39</v>
      </c>
      <c r="N3119" s="70"/>
      <c r="P3119" s="193">
        <f t="shared" si="243"/>
        <v>333.70230769230784</v>
      </c>
      <c r="Q3119" s="11"/>
      <c r="R3119" s="11"/>
      <c r="S3119" s="11"/>
      <c r="T3119" s="171">
        <f t="shared" si="246"/>
        <v>3304.3333333333335</v>
      </c>
      <c r="U3119" s="11"/>
      <c r="V3119" s="11"/>
      <c r="W3119" s="11"/>
      <c r="Y3119" s="171">
        <v>13014.390000000005</v>
      </c>
      <c r="Z3119" s="171">
        <f t="shared" si="244"/>
        <v>22567.279999999999</v>
      </c>
      <c r="AA3119" s="172"/>
      <c r="AB3119" s="171">
        <f t="shared" si="245"/>
        <v>11368.04</v>
      </c>
      <c r="AC3119" s="171">
        <v>14563.74</v>
      </c>
      <c r="AD3119" s="171"/>
      <c r="AE3119" s="4"/>
      <c r="AF3119" s="4"/>
    </row>
    <row r="3120" spans="1:32">
      <c r="A3120" s="56"/>
      <c r="B3120" s="192"/>
      <c r="C3120" s="11" t="s">
        <v>326</v>
      </c>
      <c r="D3120" s="11"/>
      <c r="E3120" s="11" t="s">
        <v>96</v>
      </c>
      <c r="F3120" s="11">
        <v>-2015199</v>
      </c>
      <c r="G3120" s="11"/>
      <c r="H3120" s="11">
        <f t="shared" si="242"/>
        <v>-6179</v>
      </c>
      <c r="I3120" s="11"/>
      <c r="J3120" s="204">
        <v>-108364.80999999998</v>
      </c>
      <c r="K3120" s="11"/>
      <c r="M3120" s="11">
        <v>237</v>
      </c>
      <c r="N3120" s="70"/>
      <c r="P3120" s="193">
        <f t="shared" si="243"/>
        <v>-457.23548523206745</v>
      </c>
      <c r="Q3120" s="11"/>
      <c r="R3120" s="11"/>
      <c r="S3120" s="11"/>
      <c r="T3120" s="171">
        <f t="shared" si="246"/>
        <v>-8502.9493670886077</v>
      </c>
      <c r="U3120" s="11"/>
      <c r="V3120" s="11"/>
      <c r="W3120" s="11"/>
      <c r="Y3120" s="171">
        <v>-108364.80999999998</v>
      </c>
      <c r="Z3120" s="171">
        <f t="shared" si="244"/>
        <v>-187907.31</v>
      </c>
      <c r="AA3120" s="172"/>
      <c r="AB3120" s="171">
        <f t="shared" si="245"/>
        <v>-94656.38</v>
      </c>
      <c r="AC3120" s="171">
        <v>-121265.52</v>
      </c>
      <c r="AD3120" s="171"/>
      <c r="AE3120" s="4"/>
      <c r="AF3120" s="4"/>
    </row>
    <row r="3121" spans="1:32">
      <c r="A3121" s="56"/>
      <c r="B3121" s="192"/>
      <c r="C3121" s="11" t="s">
        <v>327</v>
      </c>
      <c r="D3121" s="11"/>
      <c r="E3121" s="11" t="s">
        <v>77</v>
      </c>
      <c r="F3121" s="11">
        <v>338119</v>
      </c>
      <c r="G3121" s="11"/>
      <c r="H3121" s="11">
        <f t="shared" si="242"/>
        <v>1037</v>
      </c>
      <c r="I3121" s="11"/>
      <c r="J3121" s="204">
        <v>40461.339999999982</v>
      </c>
      <c r="K3121" s="11"/>
      <c r="M3121" s="11">
        <v>192</v>
      </c>
      <c r="N3121" s="70"/>
      <c r="P3121" s="193">
        <f t="shared" si="243"/>
        <v>210.73614583333324</v>
      </c>
      <c r="Q3121" s="11"/>
      <c r="R3121" s="11"/>
      <c r="S3121" s="11"/>
      <c r="T3121" s="171">
        <f t="shared" si="246"/>
        <v>1761.0364583333333</v>
      </c>
      <c r="U3121" s="11"/>
      <c r="V3121" s="11"/>
      <c r="W3121" s="11"/>
      <c r="Y3121" s="171">
        <v>40461.339999999982</v>
      </c>
      <c r="Z3121" s="171">
        <f t="shared" si="244"/>
        <v>70160.98</v>
      </c>
      <c r="AA3121" s="172"/>
      <c r="AB3121" s="171">
        <f t="shared" si="245"/>
        <v>35342.879999999997</v>
      </c>
      <c r="AC3121" s="171">
        <v>45278.22</v>
      </c>
      <c r="AD3121" s="171"/>
      <c r="AE3121" s="4"/>
      <c r="AF3121" s="4"/>
    </row>
    <row r="3122" spans="1:32">
      <c r="A3122" s="56"/>
      <c r="B3122" s="192"/>
      <c r="C3122" s="11" t="s">
        <v>328</v>
      </c>
      <c r="D3122" s="11"/>
      <c r="E3122" s="11" t="s">
        <v>187</v>
      </c>
      <c r="F3122" s="11">
        <v>5750</v>
      </c>
      <c r="G3122" s="11"/>
      <c r="H3122" s="11">
        <f t="shared" si="242"/>
        <v>18</v>
      </c>
      <c r="I3122" s="11"/>
      <c r="J3122" s="204">
        <v>1137.25</v>
      </c>
      <c r="K3122" s="11"/>
      <c r="M3122" s="11">
        <v>13</v>
      </c>
      <c r="N3122" s="70"/>
      <c r="P3122" s="193">
        <f t="shared" si="243"/>
        <v>87.480769230769226</v>
      </c>
      <c r="Q3122" s="11"/>
      <c r="R3122" s="11"/>
      <c r="S3122" s="11"/>
      <c r="T3122" s="171">
        <f t="shared" si="246"/>
        <v>442.30769230769232</v>
      </c>
      <c r="U3122" s="11"/>
      <c r="V3122" s="11"/>
      <c r="W3122" s="11"/>
      <c r="Y3122" s="171">
        <v>1137.25</v>
      </c>
      <c r="Z3122" s="171">
        <f t="shared" si="244"/>
        <v>1972.02</v>
      </c>
      <c r="AA3122" s="172"/>
      <c r="AB3122" s="171">
        <f t="shared" si="245"/>
        <v>993.38</v>
      </c>
      <c r="AC3122" s="171">
        <v>1272.6400000000001</v>
      </c>
      <c r="AD3122" s="171"/>
      <c r="AE3122" s="4"/>
      <c r="AF3122" s="4"/>
    </row>
    <row r="3123" spans="1:32">
      <c r="A3123" s="56"/>
      <c r="B3123" s="192"/>
      <c r="C3123" s="11" t="s">
        <v>329</v>
      </c>
      <c r="D3123" s="11"/>
      <c r="E3123" s="11" t="s">
        <v>187</v>
      </c>
      <c r="F3123" s="11">
        <v>24902</v>
      </c>
      <c r="G3123" s="11"/>
      <c r="H3123" s="11">
        <f t="shared" si="242"/>
        <v>76</v>
      </c>
      <c r="I3123" s="11"/>
      <c r="J3123" s="204">
        <v>3094.8100000000009</v>
      </c>
      <c r="K3123" s="11"/>
      <c r="M3123" s="11">
        <v>16</v>
      </c>
      <c r="N3123" s="70"/>
      <c r="P3123" s="193">
        <f t="shared" si="243"/>
        <v>193.42562500000005</v>
      </c>
      <c r="Q3123" s="11"/>
      <c r="R3123" s="11"/>
      <c r="S3123" s="11"/>
      <c r="T3123" s="171">
        <f t="shared" si="246"/>
        <v>1556.375</v>
      </c>
      <c r="U3123" s="11"/>
      <c r="V3123" s="11"/>
      <c r="W3123" s="11"/>
      <c r="Y3123" s="171">
        <v>3094.8100000000009</v>
      </c>
      <c r="Z3123" s="171">
        <f t="shared" si="244"/>
        <v>5366.48</v>
      </c>
      <c r="AA3123" s="172"/>
      <c r="AB3123" s="171">
        <f t="shared" si="245"/>
        <v>2703.31</v>
      </c>
      <c r="AC3123" s="171">
        <v>3463.24</v>
      </c>
      <c r="AD3123" s="171"/>
      <c r="AE3123" s="4"/>
      <c r="AF3123" s="4"/>
    </row>
    <row r="3124" spans="1:32">
      <c r="A3124" s="56"/>
      <c r="B3124" s="192"/>
      <c r="C3124" s="11" t="s">
        <v>330</v>
      </c>
      <c r="D3124" s="11"/>
      <c r="E3124" s="11" t="s">
        <v>96</v>
      </c>
      <c r="F3124" s="11">
        <v>1336</v>
      </c>
      <c r="G3124" s="11"/>
      <c r="H3124" s="11">
        <f t="shared" si="242"/>
        <v>4</v>
      </c>
      <c r="I3124" s="11"/>
      <c r="J3124" s="204">
        <v>244.68</v>
      </c>
      <c r="K3124" s="11"/>
      <c r="M3124" s="11">
        <v>6</v>
      </c>
      <c r="N3124" s="70"/>
      <c r="P3124" s="193">
        <f t="shared" si="243"/>
        <v>40.78</v>
      </c>
      <c r="Q3124" s="11"/>
      <c r="R3124" s="11"/>
      <c r="S3124" s="11"/>
      <c r="T3124" s="171">
        <f t="shared" si="246"/>
        <v>222.66666666666666</v>
      </c>
      <c r="U3124" s="11"/>
      <c r="V3124" s="11"/>
      <c r="W3124" s="11"/>
      <c r="Y3124" s="171">
        <v>244.68</v>
      </c>
      <c r="Z3124" s="171">
        <f t="shared" si="244"/>
        <v>424.28</v>
      </c>
      <c r="AA3124" s="172"/>
      <c r="AB3124" s="171">
        <f t="shared" si="245"/>
        <v>213.73</v>
      </c>
      <c r="AC3124" s="171">
        <v>273.81</v>
      </c>
      <c r="AD3124" s="171"/>
      <c r="AE3124" s="4"/>
      <c r="AF3124" s="4"/>
    </row>
    <row r="3125" spans="1:32">
      <c r="A3125" s="56"/>
      <c r="B3125" s="192"/>
      <c r="C3125" s="11" t="s">
        <v>331</v>
      </c>
      <c r="D3125" s="11"/>
      <c r="E3125" s="11" t="s">
        <v>178</v>
      </c>
      <c r="F3125" s="11">
        <v>91987</v>
      </c>
      <c r="G3125" s="11"/>
      <c r="H3125" s="11">
        <f t="shared" si="242"/>
        <v>282</v>
      </c>
      <c r="I3125" s="11"/>
      <c r="J3125" s="204">
        <v>9799.2700000000023</v>
      </c>
      <c r="K3125" s="11"/>
      <c r="M3125" s="11">
        <v>30</v>
      </c>
      <c r="N3125" s="70"/>
      <c r="P3125" s="193">
        <f t="shared" si="243"/>
        <v>326.6423333333334</v>
      </c>
      <c r="Q3125" s="11"/>
      <c r="R3125" s="11"/>
      <c r="S3125" s="11"/>
      <c r="T3125" s="171">
        <f t="shared" si="246"/>
        <v>3066.2333333333331</v>
      </c>
      <c r="U3125" s="11"/>
      <c r="V3125" s="11"/>
      <c r="W3125" s="11"/>
      <c r="Y3125" s="171">
        <v>9799.2700000000023</v>
      </c>
      <c r="Z3125" s="171">
        <f t="shared" si="244"/>
        <v>16992.18</v>
      </c>
      <c r="AA3125" s="172"/>
      <c r="AB3125" s="171">
        <f t="shared" si="245"/>
        <v>8559.64</v>
      </c>
      <c r="AC3125" s="171">
        <v>10965.86</v>
      </c>
      <c r="AD3125" s="171"/>
      <c r="AE3125" s="4"/>
      <c r="AF3125" s="4"/>
    </row>
    <row r="3126" spans="1:32">
      <c r="A3126" s="56"/>
      <c r="B3126" s="192"/>
      <c r="C3126" s="11" t="s">
        <v>332</v>
      </c>
      <c r="D3126" s="11"/>
      <c r="E3126" s="11" t="s">
        <v>96</v>
      </c>
      <c r="F3126" s="11">
        <v>46</v>
      </c>
      <c r="G3126" s="11"/>
      <c r="H3126" s="11">
        <f t="shared" si="242"/>
        <v>0</v>
      </c>
      <c r="I3126" s="11"/>
      <c r="J3126" s="204">
        <v>14.37</v>
      </c>
      <c r="K3126" s="11"/>
      <c r="M3126" s="11">
        <v>1</v>
      </c>
      <c r="N3126" s="70"/>
      <c r="P3126" s="193">
        <f t="shared" si="243"/>
        <v>14.37</v>
      </c>
      <c r="Q3126" s="11"/>
      <c r="R3126" s="11"/>
      <c r="S3126" s="11"/>
      <c r="T3126" s="171">
        <f t="shared" si="246"/>
        <v>46</v>
      </c>
      <c r="U3126" s="11"/>
      <c r="V3126" s="11"/>
      <c r="W3126" s="11"/>
      <c r="Y3126" s="171">
        <v>14.37</v>
      </c>
      <c r="Z3126" s="171">
        <f t="shared" si="244"/>
        <v>24.92</v>
      </c>
      <c r="AA3126" s="172"/>
      <c r="AB3126" s="171">
        <f t="shared" si="245"/>
        <v>12.55</v>
      </c>
      <c r="AC3126" s="171">
        <v>16.079999999999998</v>
      </c>
      <c r="AD3126" s="171"/>
      <c r="AE3126" s="4"/>
      <c r="AF3126" s="4"/>
    </row>
    <row r="3127" spans="1:32">
      <c r="A3127" s="56"/>
      <c r="B3127" s="192"/>
      <c r="C3127" s="11" t="s">
        <v>333</v>
      </c>
      <c r="D3127" s="11"/>
      <c r="E3127" s="11" t="s">
        <v>77</v>
      </c>
      <c r="F3127" s="11">
        <v>44</v>
      </c>
      <c r="G3127" s="11"/>
      <c r="H3127" s="11">
        <f t="shared" si="242"/>
        <v>0</v>
      </c>
      <c r="I3127" s="11"/>
      <c r="J3127" s="204">
        <v>20.47</v>
      </c>
      <c r="K3127" s="11"/>
      <c r="M3127" s="11">
        <v>1</v>
      </c>
      <c r="N3127" s="70"/>
      <c r="P3127" s="193">
        <f t="shared" si="243"/>
        <v>20.47</v>
      </c>
      <c r="Q3127" s="11"/>
      <c r="R3127" s="11"/>
      <c r="S3127" s="11"/>
      <c r="T3127" s="171">
        <f t="shared" si="246"/>
        <v>44</v>
      </c>
      <c r="U3127" s="11"/>
      <c r="V3127" s="11"/>
      <c r="W3127" s="11"/>
      <c r="Y3127" s="171">
        <v>20.47</v>
      </c>
      <c r="Z3127" s="171">
        <f t="shared" si="244"/>
        <v>35.5</v>
      </c>
      <c r="AA3127" s="172"/>
      <c r="AB3127" s="171">
        <f t="shared" si="245"/>
        <v>17.88</v>
      </c>
      <c r="AC3127" s="171">
        <v>22.91</v>
      </c>
      <c r="AD3127" s="171"/>
      <c r="AE3127" s="4"/>
      <c r="AF3127" s="4"/>
    </row>
    <row r="3128" spans="1:32">
      <c r="A3128" s="56"/>
      <c r="B3128" s="192"/>
      <c r="C3128" s="11" t="s">
        <v>592</v>
      </c>
      <c r="D3128" s="11"/>
      <c r="E3128" s="11" t="s">
        <v>219</v>
      </c>
      <c r="F3128" s="11">
        <v>42</v>
      </c>
      <c r="G3128" s="11"/>
      <c r="H3128" s="11">
        <f t="shared" si="242"/>
        <v>0</v>
      </c>
      <c r="I3128" s="11"/>
      <c r="J3128" s="204">
        <v>21.18</v>
      </c>
      <c r="K3128" s="11"/>
      <c r="M3128" s="11">
        <v>1</v>
      </c>
      <c r="N3128" s="70"/>
      <c r="P3128" s="193">
        <f t="shared" si="243"/>
        <v>21.18</v>
      </c>
      <c r="Q3128" s="11"/>
      <c r="R3128" s="11"/>
      <c r="S3128" s="11"/>
      <c r="T3128" s="171">
        <f t="shared" si="246"/>
        <v>42</v>
      </c>
      <c r="U3128" s="11"/>
      <c r="V3128" s="11"/>
      <c r="W3128" s="11"/>
      <c r="Y3128" s="171">
        <v>21.18</v>
      </c>
      <c r="Z3128" s="171">
        <f t="shared" si="244"/>
        <v>36.729999999999997</v>
      </c>
      <c r="AA3128" s="172"/>
      <c r="AB3128" s="171">
        <f t="shared" si="245"/>
        <v>18.5</v>
      </c>
      <c r="AC3128" s="171">
        <v>23.7</v>
      </c>
      <c r="AD3128" s="171"/>
      <c r="AE3128" s="4"/>
      <c r="AF3128" s="4"/>
    </row>
    <row r="3129" spans="1:32">
      <c r="A3129" s="56"/>
      <c r="B3129" s="192"/>
      <c r="C3129" s="11" t="s">
        <v>592</v>
      </c>
      <c r="D3129" s="11"/>
      <c r="E3129" s="11" t="s">
        <v>173</v>
      </c>
      <c r="F3129" s="11">
        <v>274</v>
      </c>
      <c r="G3129" s="11"/>
      <c r="H3129" s="11">
        <f t="shared" si="242"/>
        <v>1</v>
      </c>
      <c r="I3129" s="11"/>
      <c r="J3129" s="204">
        <v>145.22999999999999</v>
      </c>
      <c r="K3129" s="11"/>
      <c r="M3129" s="11">
        <v>4</v>
      </c>
      <c r="N3129" s="70"/>
      <c r="P3129" s="193">
        <f t="shared" si="243"/>
        <v>36.307499999999997</v>
      </c>
      <c r="Q3129" s="11"/>
      <c r="R3129" s="11"/>
      <c r="S3129" s="11"/>
      <c r="T3129" s="171">
        <f t="shared" si="246"/>
        <v>68.5</v>
      </c>
      <c r="U3129" s="11"/>
      <c r="V3129" s="11"/>
      <c r="W3129" s="11"/>
      <c r="Y3129" s="171">
        <v>145.22999999999999</v>
      </c>
      <c r="Z3129" s="171">
        <f t="shared" si="244"/>
        <v>251.83</v>
      </c>
      <c r="AA3129" s="172"/>
      <c r="AB3129" s="171">
        <f t="shared" si="245"/>
        <v>126.86</v>
      </c>
      <c r="AC3129" s="171">
        <v>162.52000000000001</v>
      </c>
      <c r="AD3129" s="171"/>
      <c r="AE3129" s="4"/>
      <c r="AF3129" s="4"/>
    </row>
    <row r="3130" spans="1:32">
      <c r="A3130" s="56"/>
      <c r="B3130" s="192"/>
      <c r="C3130" s="11" t="s">
        <v>334</v>
      </c>
      <c r="D3130" s="11"/>
      <c r="E3130" s="11" t="s">
        <v>335</v>
      </c>
      <c r="F3130" s="11">
        <v>1235239</v>
      </c>
      <c r="G3130" s="11"/>
      <c r="H3130" s="11">
        <f t="shared" si="242"/>
        <v>3787</v>
      </c>
      <c r="I3130" s="11"/>
      <c r="J3130" s="204">
        <v>71861.850000000006</v>
      </c>
      <c r="K3130" s="11"/>
      <c r="M3130" s="11">
        <v>153</v>
      </c>
      <c r="N3130" s="70"/>
      <c r="P3130" s="193">
        <f t="shared" si="243"/>
        <v>469.68529411764712</v>
      </c>
      <c r="Q3130" s="11"/>
      <c r="R3130" s="11"/>
      <c r="S3130" s="11"/>
      <c r="T3130" s="171">
        <f t="shared" si="246"/>
        <v>8073.4575163398695</v>
      </c>
      <c r="U3130" s="11"/>
      <c r="V3130" s="11"/>
      <c r="W3130" s="11"/>
      <c r="Y3130" s="171">
        <v>71861.850000000006</v>
      </c>
      <c r="Z3130" s="171">
        <f t="shared" si="244"/>
        <v>124610.26</v>
      </c>
      <c r="AA3130" s="172"/>
      <c r="AB3130" s="171">
        <f t="shared" si="245"/>
        <v>62771.14</v>
      </c>
      <c r="AC3130" s="171">
        <v>80416.92</v>
      </c>
      <c r="AD3130" s="171"/>
      <c r="AE3130" s="4"/>
      <c r="AF3130" s="4"/>
    </row>
    <row r="3131" spans="1:32">
      <c r="A3131" s="56"/>
      <c r="B3131" s="192"/>
      <c r="C3131" s="11" t="s">
        <v>336</v>
      </c>
      <c r="D3131" s="11"/>
      <c r="E3131" s="11" t="s">
        <v>173</v>
      </c>
      <c r="F3131" s="11">
        <v>627020</v>
      </c>
      <c r="G3131" s="11"/>
      <c r="H3131" s="11">
        <f t="shared" si="242"/>
        <v>1923</v>
      </c>
      <c r="I3131" s="11"/>
      <c r="J3131" s="204">
        <v>54047.369999999995</v>
      </c>
      <c r="K3131" s="11"/>
      <c r="M3131" s="11">
        <v>129</v>
      </c>
      <c r="N3131" s="70"/>
      <c r="P3131" s="193">
        <f t="shared" si="243"/>
        <v>418.97186046511627</v>
      </c>
      <c r="Q3131" s="11"/>
      <c r="R3131" s="11"/>
      <c r="S3131" s="11"/>
      <c r="T3131" s="171">
        <f t="shared" si="246"/>
        <v>4860.6201550387595</v>
      </c>
      <c r="U3131" s="11"/>
      <c r="V3131" s="11"/>
      <c r="W3131" s="11"/>
      <c r="Y3131" s="171">
        <v>54047.369999999995</v>
      </c>
      <c r="Z3131" s="171">
        <f t="shared" si="244"/>
        <v>93719.5</v>
      </c>
      <c r="AA3131" s="172"/>
      <c r="AB3131" s="171">
        <f t="shared" si="245"/>
        <v>47210.239999999998</v>
      </c>
      <c r="AC3131" s="171">
        <v>60481.65</v>
      </c>
      <c r="AD3131" s="171"/>
      <c r="AE3131" s="4"/>
      <c r="AF3131" s="4"/>
    </row>
    <row r="3132" spans="1:32">
      <c r="A3132" s="56"/>
      <c r="B3132" s="192"/>
      <c r="C3132" s="11" t="s">
        <v>337</v>
      </c>
      <c r="D3132" s="11"/>
      <c r="E3132" s="11" t="s">
        <v>82</v>
      </c>
      <c r="F3132" s="11">
        <v>2047</v>
      </c>
      <c r="G3132" s="11"/>
      <c r="H3132" s="11">
        <f t="shared" si="242"/>
        <v>6</v>
      </c>
      <c r="I3132" s="11"/>
      <c r="J3132" s="204">
        <v>420.94</v>
      </c>
      <c r="K3132" s="11"/>
      <c r="M3132" s="11">
        <v>8</v>
      </c>
      <c r="N3132" s="70"/>
      <c r="P3132" s="193">
        <f t="shared" si="243"/>
        <v>52.6175</v>
      </c>
      <c r="Q3132" s="11"/>
      <c r="R3132" s="11"/>
      <c r="S3132" s="11"/>
      <c r="T3132" s="171">
        <f t="shared" si="246"/>
        <v>255.875</v>
      </c>
      <c r="U3132" s="11"/>
      <c r="V3132" s="11"/>
      <c r="W3132" s="11"/>
      <c r="Y3132" s="171">
        <v>420.94</v>
      </c>
      <c r="Z3132" s="171">
        <f t="shared" si="244"/>
        <v>729.92</v>
      </c>
      <c r="AA3132" s="172"/>
      <c r="AB3132" s="171">
        <f t="shared" si="245"/>
        <v>367.69</v>
      </c>
      <c r="AC3132" s="171">
        <v>471.05</v>
      </c>
      <c r="AD3132" s="171"/>
      <c r="AE3132" s="4"/>
      <c r="AF3132" s="4"/>
    </row>
    <row r="3133" spans="1:32">
      <c r="A3133" s="56"/>
      <c r="B3133" s="192"/>
      <c r="C3133" s="11" t="s">
        <v>338</v>
      </c>
      <c r="D3133" s="11"/>
      <c r="E3133" s="11" t="s">
        <v>82</v>
      </c>
      <c r="F3133" s="11">
        <v>87</v>
      </c>
      <c r="G3133" s="11"/>
      <c r="H3133" s="11">
        <f t="shared" si="242"/>
        <v>0</v>
      </c>
      <c r="I3133" s="11"/>
      <c r="J3133" s="204">
        <v>39.03</v>
      </c>
      <c r="K3133" s="11"/>
      <c r="M3133" s="11">
        <v>1</v>
      </c>
      <c r="N3133" s="70"/>
      <c r="P3133" s="193">
        <f t="shared" si="243"/>
        <v>39.03</v>
      </c>
      <c r="Q3133" s="11"/>
      <c r="R3133" s="11"/>
      <c r="S3133" s="11"/>
      <c r="T3133" s="171">
        <f t="shared" si="246"/>
        <v>87</v>
      </c>
      <c r="U3133" s="11"/>
      <c r="V3133" s="11"/>
      <c r="W3133" s="11"/>
      <c r="Y3133" s="171">
        <v>39.03</v>
      </c>
      <c r="Z3133" s="171">
        <f t="shared" si="244"/>
        <v>67.680000000000007</v>
      </c>
      <c r="AA3133" s="172"/>
      <c r="AB3133" s="171">
        <f t="shared" si="245"/>
        <v>34.090000000000003</v>
      </c>
      <c r="AC3133" s="171">
        <v>43.68</v>
      </c>
      <c r="AD3133" s="171"/>
      <c r="AE3133" s="4"/>
      <c r="AF3133" s="4"/>
    </row>
    <row r="3134" spans="1:32">
      <c r="A3134" s="56"/>
      <c r="B3134" s="192"/>
      <c r="C3134" s="11" t="s">
        <v>339</v>
      </c>
      <c r="D3134" s="11"/>
      <c r="E3134" s="11" t="s">
        <v>62</v>
      </c>
      <c r="F3134" s="11">
        <v>423</v>
      </c>
      <c r="G3134" s="11"/>
      <c r="H3134" s="11">
        <f t="shared" si="242"/>
        <v>1</v>
      </c>
      <c r="I3134" s="11"/>
      <c r="J3134" s="204">
        <v>103.45</v>
      </c>
      <c r="K3134" s="11"/>
      <c r="M3134" s="11">
        <v>2</v>
      </c>
      <c r="N3134" s="70"/>
      <c r="P3134" s="193">
        <f t="shared" si="243"/>
        <v>51.725000000000001</v>
      </c>
      <c r="Q3134" s="11"/>
      <c r="R3134" s="11"/>
      <c r="S3134" s="11"/>
      <c r="T3134" s="171">
        <f t="shared" si="246"/>
        <v>211.5</v>
      </c>
      <c r="U3134" s="11"/>
      <c r="V3134" s="11"/>
      <c r="W3134" s="11"/>
      <c r="Y3134" s="171">
        <v>103.45</v>
      </c>
      <c r="Z3134" s="171">
        <f t="shared" si="244"/>
        <v>179.38</v>
      </c>
      <c r="AA3134" s="172"/>
      <c r="AB3134" s="171">
        <f t="shared" si="245"/>
        <v>90.36</v>
      </c>
      <c r="AC3134" s="171">
        <v>115.77</v>
      </c>
      <c r="AD3134" s="171"/>
      <c r="AE3134" s="4"/>
      <c r="AF3134" s="4"/>
    </row>
    <row r="3135" spans="1:32">
      <c r="A3135" s="56"/>
      <c r="B3135" s="192"/>
      <c r="C3135" s="11" t="s">
        <v>340</v>
      </c>
      <c r="D3135" s="11"/>
      <c r="E3135" s="11" t="s">
        <v>341</v>
      </c>
      <c r="F3135" s="11">
        <v>233250</v>
      </c>
      <c r="G3135" s="11"/>
      <c r="H3135" s="11">
        <f t="shared" si="242"/>
        <v>715</v>
      </c>
      <c r="I3135" s="11"/>
      <c r="J3135" s="204">
        <v>28105.48</v>
      </c>
      <c r="K3135" s="11"/>
      <c r="M3135" s="11">
        <v>120</v>
      </c>
      <c r="N3135" s="70"/>
      <c r="P3135" s="193">
        <f t="shared" si="243"/>
        <v>234.21233333333333</v>
      </c>
      <c r="Q3135" s="11"/>
      <c r="R3135" s="11"/>
      <c r="S3135" s="11"/>
      <c r="T3135" s="171">
        <f t="shared" si="246"/>
        <v>1943.75</v>
      </c>
      <c r="U3135" s="11"/>
      <c r="V3135" s="11"/>
      <c r="W3135" s="11"/>
      <c r="Y3135" s="171">
        <v>28105.48</v>
      </c>
      <c r="Z3135" s="171">
        <f t="shared" si="244"/>
        <v>48735.61</v>
      </c>
      <c r="AA3135" s="172"/>
      <c r="AB3135" s="171">
        <f t="shared" si="245"/>
        <v>24550.06</v>
      </c>
      <c r="AC3135" s="171">
        <v>31451.41</v>
      </c>
      <c r="AD3135" s="171"/>
      <c r="AE3135" s="4"/>
      <c r="AF3135" s="4"/>
    </row>
    <row r="3136" spans="1:32">
      <c r="A3136" s="56"/>
      <c r="B3136" s="192"/>
      <c r="C3136" s="11" t="s">
        <v>342</v>
      </c>
      <c r="D3136" s="11"/>
      <c r="E3136" s="11" t="s">
        <v>161</v>
      </c>
      <c r="F3136" s="11">
        <v>71839</v>
      </c>
      <c r="G3136" s="11"/>
      <c r="H3136" s="11">
        <f t="shared" si="242"/>
        <v>220</v>
      </c>
      <c r="I3136" s="11"/>
      <c r="J3136" s="204">
        <v>9785.9400000000041</v>
      </c>
      <c r="K3136" s="11"/>
      <c r="M3136" s="11">
        <v>52</v>
      </c>
      <c r="N3136" s="70"/>
      <c r="P3136" s="193">
        <f t="shared" si="243"/>
        <v>188.19115384615392</v>
      </c>
      <c r="Q3136" s="11"/>
      <c r="R3136" s="11"/>
      <c r="S3136" s="11"/>
      <c r="T3136" s="171">
        <f t="shared" si="246"/>
        <v>1381.5192307692307</v>
      </c>
      <c r="U3136" s="11"/>
      <c r="V3136" s="11"/>
      <c r="W3136" s="11"/>
      <c r="Y3136" s="171">
        <v>9785.9400000000041</v>
      </c>
      <c r="Z3136" s="171">
        <f t="shared" si="244"/>
        <v>16969.07</v>
      </c>
      <c r="AA3136" s="172"/>
      <c r="AB3136" s="171">
        <f t="shared" si="245"/>
        <v>8547.99</v>
      </c>
      <c r="AC3136" s="171">
        <v>10950.94</v>
      </c>
      <c r="AD3136" s="171"/>
      <c r="AE3136" s="4"/>
      <c r="AF3136" s="4"/>
    </row>
    <row r="3137" spans="1:32">
      <c r="A3137" s="56"/>
      <c r="B3137" s="192"/>
      <c r="C3137" s="11" t="s">
        <v>343</v>
      </c>
      <c r="D3137" s="11"/>
      <c r="E3137" s="11" t="s">
        <v>189</v>
      </c>
      <c r="F3137" s="11">
        <v>870613</v>
      </c>
      <c r="G3137" s="11"/>
      <c r="H3137" s="11">
        <f t="shared" si="242"/>
        <v>2669</v>
      </c>
      <c r="I3137" s="11"/>
      <c r="J3137" s="204">
        <v>59579.499999999985</v>
      </c>
      <c r="K3137" s="11"/>
      <c r="M3137" s="11">
        <v>145</v>
      </c>
      <c r="N3137" s="70"/>
      <c r="P3137" s="193">
        <f t="shared" si="243"/>
        <v>410.89310344827578</v>
      </c>
      <c r="Q3137" s="11"/>
      <c r="R3137" s="11"/>
      <c r="S3137" s="11"/>
      <c r="T3137" s="171">
        <f t="shared" si="246"/>
        <v>6004.2275862068964</v>
      </c>
      <c r="U3137" s="11"/>
      <c r="V3137" s="11"/>
      <c r="W3137" s="11"/>
      <c r="Y3137" s="171">
        <v>59579.499999999985</v>
      </c>
      <c r="Z3137" s="171">
        <f t="shared" si="244"/>
        <v>103312.35</v>
      </c>
      <c r="AA3137" s="172"/>
      <c r="AB3137" s="171">
        <f t="shared" si="245"/>
        <v>52042.54</v>
      </c>
      <c r="AC3137" s="171">
        <v>66672.37</v>
      </c>
      <c r="AD3137" s="171"/>
      <c r="AE3137" s="4"/>
      <c r="AF3137" s="4"/>
    </row>
    <row r="3138" spans="1:32">
      <c r="A3138" s="56"/>
      <c r="B3138" s="192"/>
      <c r="C3138" s="11" t="s">
        <v>344</v>
      </c>
      <c r="D3138" s="11"/>
      <c r="E3138" s="11" t="s">
        <v>108</v>
      </c>
      <c r="F3138" s="11">
        <v>45412</v>
      </c>
      <c r="G3138" s="11"/>
      <c r="H3138" s="11">
        <f t="shared" si="242"/>
        <v>139</v>
      </c>
      <c r="I3138" s="11"/>
      <c r="J3138" s="204">
        <v>3922.2</v>
      </c>
      <c r="K3138" s="11"/>
      <c r="M3138" s="11">
        <v>16</v>
      </c>
      <c r="N3138" s="70"/>
      <c r="P3138" s="193">
        <f t="shared" si="243"/>
        <v>245.13749999999999</v>
      </c>
      <c r="Q3138" s="11"/>
      <c r="R3138" s="11"/>
      <c r="S3138" s="11"/>
      <c r="T3138" s="171">
        <f t="shared" si="246"/>
        <v>2838.25</v>
      </c>
      <c r="U3138" s="11"/>
      <c r="V3138" s="11"/>
      <c r="W3138" s="11"/>
      <c r="Y3138" s="171">
        <v>3922.2</v>
      </c>
      <c r="Z3138" s="171">
        <f t="shared" si="244"/>
        <v>6801.19</v>
      </c>
      <c r="AA3138" s="172"/>
      <c r="AB3138" s="171">
        <f t="shared" si="245"/>
        <v>3426.03</v>
      </c>
      <c r="AC3138" s="171">
        <v>4389.13</v>
      </c>
      <c r="AD3138" s="171"/>
      <c r="AE3138" s="4"/>
      <c r="AF3138" s="4"/>
    </row>
    <row r="3139" spans="1:32">
      <c r="A3139" s="56"/>
      <c r="B3139" s="192"/>
      <c r="C3139" s="11" t="s">
        <v>345</v>
      </c>
      <c r="D3139" s="11"/>
      <c r="E3139" s="11" t="s">
        <v>52</v>
      </c>
      <c r="F3139" s="11">
        <v>3522</v>
      </c>
      <c r="G3139" s="11"/>
      <c r="H3139" s="11">
        <f t="shared" si="242"/>
        <v>11</v>
      </c>
      <c r="I3139" s="11"/>
      <c r="J3139" s="204">
        <v>306.39</v>
      </c>
      <c r="K3139" s="11"/>
      <c r="M3139" s="11">
        <v>1</v>
      </c>
      <c r="N3139" s="70"/>
      <c r="P3139" s="193">
        <f t="shared" si="243"/>
        <v>306.39</v>
      </c>
      <c r="Q3139" s="11"/>
      <c r="R3139" s="11"/>
      <c r="S3139" s="11"/>
      <c r="T3139" s="171">
        <f t="shared" si="246"/>
        <v>3522</v>
      </c>
      <c r="U3139" s="11"/>
      <c r="V3139" s="11"/>
      <c r="W3139" s="11"/>
      <c r="Y3139" s="171">
        <v>306.39</v>
      </c>
      <c r="Z3139" s="171">
        <f t="shared" si="244"/>
        <v>531.29</v>
      </c>
      <c r="AA3139" s="172"/>
      <c r="AB3139" s="171">
        <f t="shared" si="245"/>
        <v>267.63</v>
      </c>
      <c r="AC3139" s="171">
        <v>342.87</v>
      </c>
      <c r="AD3139" s="171"/>
      <c r="AE3139" s="4"/>
      <c r="AF3139" s="4"/>
    </row>
    <row r="3140" spans="1:32">
      <c r="A3140" s="56"/>
      <c r="B3140" s="192"/>
      <c r="C3140" s="11" t="s">
        <v>345</v>
      </c>
      <c r="D3140" s="11"/>
      <c r="E3140" s="11" t="s">
        <v>54</v>
      </c>
      <c r="F3140" s="11">
        <v>2547</v>
      </c>
      <c r="G3140" s="11"/>
      <c r="H3140" s="11">
        <f t="shared" si="242"/>
        <v>8</v>
      </c>
      <c r="I3140" s="11"/>
      <c r="J3140" s="204">
        <v>212.14</v>
      </c>
      <c r="K3140" s="11"/>
      <c r="M3140" s="11">
        <v>1</v>
      </c>
      <c r="N3140" s="70"/>
      <c r="P3140" s="193">
        <f t="shared" si="243"/>
        <v>212.14</v>
      </c>
      <c r="Q3140" s="11"/>
      <c r="R3140" s="11"/>
      <c r="S3140" s="11"/>
      <c r="T3140" s="171">
        <f t="shared" si="246"/>
        <v>2547</v>
      </c>
      <c r="U3140" s="11"/>
      <c r="V3140" s="11"/>
      <c r="W3140" s="11"/>
      <c r="Y3140" s="171">
        <v>212.14</v>
      </c>
      <c r="Z3140" s="171">
        <f t="shared" si="244"/>
        <v>367.86</v>
      </c>
      <c r="AA3140" s="172"/>
      <c r="AB3140" s="171">
        <f t="shared" si="245"/>
        <v>185.3</v>
      </c>
      <c r="AC3140" s="171">
        <v>237.4</v>
      </c>
      <c r="AD3140" s="171"/>
      <c r="AE3140" s="4"/>
      <c r="AF3140" s="4"/>
    </row>
    <row r="3141" spans="1:32">
      <c r="A3141" s="56"/>
      <c r="B3141" s="192"/>
      <c r="C3141" s="11" t="s">
        <v>345</v>
      </c>
      <c r="D3141" s="11"/>
      <c r="E3141" s="11" t="s">
        <v>346</v>
      </c>
      <c r="F3141" s="11">
        <v>30346</v>
      </c>
      <c r="G3141" s="11"/>
      <c r="H3141" s="11">
        <f t="shared" si="242"/>
        <v>93</v>
      </c>
      <c r="I3141" s="11"/>
      <c r="J3141" s="204">
        <v>4359.9800000000005</v>
      </c>
      <c r="K3141" s="11"/>
      <c r="M3141" s="11">
        <v>13</v>
      </c>
      <c r="N3141" s="70"/>
      <c r="P3141" s="193">
        <f t="shared" si="243"/>
        <v>335.38307692307694</v>
      </c>
      <c r="Q3141" s="11"/>
      <c r="R3141" s="11"/>
      <c r="S3141" s="11"/>
      <c r="T3141" s="171">
        <f t="shared" si="246"/>
        <v>2334.3076923076924</v>
      </c>
      <c r="U3141" s="11"/>
      <c r="V3141" s="11"/>
      <c r="W3141" s="11"/>
      <c r="Y3141" s="171">
        <v>4359.9800000000005</v>
      </c>
      <c r="Z3141" s="171">
        <f t="shared" si="244"/>
        <v>7560.31</v>
      </c>
      <c r="AA3141" s="172"/>
      <c r="AB3141" s="171">
        <f t="shared" si="245"/>
        <v>3808.43</v>
      </c>
      <c r="AC3141" s="171">
        <v>4879.03</v>
      </c>
      <c r="AD3141" s="171"/>
      <c r="AE3141" s="4"/>
      <c r="AF3141" s="4"/>
    </row>
    <row r="3142" spans="1:32">
      <c r="A3142" s="56"/>
      <c r="B3142" s="192"/>
      <c r="C3142" s="11" t="s">
        <v>347</v>
      </c>
      <c r="D3142" s="11"/>
      <c r="E3142" s="11" t="s">
        <v>98</v>
      </c>
      <c r="F3142" s="11">
        <v>1962</v>
      </c>
      <c r="G3142" s="11"/>
      <c r="H3142" s="11">
        <f t="shared" ref="H3142:H3205" si="247">ROUND($H$3412*F3142/$F$3412,0)</f>
        <v>6</v>
      </c>
      <c r="I3142" s="11"/>
      <c r="J3142" s="204">
        <v>385.31</v>
      </c>
      <c r="K3142" s="11"/>
      <c r="M3142" s="11">
        <v>7</v>
      </c>
      <c r="N3142" s="70"/>
      <c r="P3142" s="193">
        <f t="shared" ref="P3142:P3205" si="248">J3142/M3142</f>
        <v>55.044285714285714</v>
      </c>
      <c r="Q3142" s="11"/>
      <c r="R3142" s="11"/>
      <c r="S3142" s="11"/>
      <c r="T3142" s="171">
        <f t="shared" si="246"/>
        <v>280.28571428571428</v>
      </c>
      <c r="U3142" s="11"/>
      <c r="V3142" s="11"/>
      <c r="W3142" s="11"/>
      <c r="Y3142" s="171">
        <v>385.31</v>
      </c>
      <c r="Z3142" s="171">
        <f t="shared" ref="Z3142:Z3205" si="249">ROUND($Z$3412*Y3142/$Y$3412,2)</f>
        <v>668.14</v>
      </c>
      <c r="AA3142" s="172"/>
      <c r="AB3142" s="171">
        <f t="shared" ref="AB3142:AB3205" si="250">ROUND($AB$3412*Y3142/$Y$3412,2)</f>
        <v>336.57</v>
      </c>
      <c r="AC3142" s="171">
        <v>431.18</v>
      </c>
      <c r="AD3142" s="171"/>
      <c r="AE3142" s="4"/>
      <c r="AF3142" s="4"/>
    </row>
    <row r="3143" spans="1:32">
      <c r="A3143" s="56"/>
      <c r="B3143" s="192"/>
      <c r="C3143" s="11" t="s">
        <v>348</v>
      </c>
      <c r="D3143" s="11"/>
      <c r="E3143" s="11" t="s">
        <v>349</v>
      </c>
      <c r="F3143" s="11">
        <v>336</v>
      </c>
      <c r="G3143" s="11"/>
      <c r="H3143" s="11">
        <f t="shared" si="247"/>
        <v>1</v>
      </c>
      <c r="I3143" s="11"/>
      <c r="J3143" s="204">
        <v>21.29</v>
      </c>
      <c r="K3143" s="11"/>
      <c r="M3143" s="11">
        <v>1</v>
      </c>
      <c r="N3143" s="70"/>
      <c r="P3143" s="193">
        <f t="shared" si="248"/>
        <v>21.29</v>
      </c>
      <c r="Q3143" s="11"/>
      <c r="R3143" s="11"/>
      <c r="S3143" s="11"/>
      <c r="T3143" s="171">
        <f t="shared" ref="T3143:T3206" si="251">F3143/M3143</f>
        <v>336</v>
      </c>
      <c r="U3143" s="11"/>
      <c r="V3143" s="11"/>
      <c r="W3143" s="11"/>
      <c r="Y3143" s="171">
        <v>21.29</v>
      </c>
      <c r="Z3143" s="171">
        <f t="shared" si="249"/>
        <v>36.92</v>
      </c>
      <c r="AA3143" s="172"/>
      <c r="AB3143" s="171">
        <f t="shared" si="250"/>
        <v>18.600000000000001</v>
      </c>
      <c r="AC3143" s="171">
        <v>23.82</v>
      </c>
      <c r="AD3143" s="171"/>
      <c r="AE3143" s="4"/>
      <c r="AF3143" s="4"/>
    </row>
    <row r="3144" spans="1:32">
      <c r="A3144" s="56"/>
      <c r="B3144" s="192"/>
      <c r="C3144" s="11" t="s">
        <v>348</v>
      </c>
      <c r="D3144" s="11"/>
      <c r="E3144" s="11" t="s">
        <v>115</v>
      </c>
      <c r="F3144" s="11">
        <v>9</v>
      </c>
      <c r="G3144" s="11"/>
      <c r="H3144" s="11">
        <f t="shared" si="247"/>
        <v>0</v>
      </c>
      <c r="I3144" s="11"/>
      <c r="J3144" s="204">
        <v>11.21</v>
      </c>
      <c r="K3144" s="11"/>
      <c r="M3144" s="11">
        <v>1</v>
      </c>
      <c r="N3144" s="70"/>
      <c r="P3144" s="193">
        <f t="shared" si="248"/>
        <v>11.21</v>
      </c>
      <c r="Q3144" s="11"/>
      <c r="R3144" s="11"/>
      <c r="S3144" s="11"/>
      <c r="T3144" s="171">
        <f t="shared" si="251"/>
        <v>9</v>
      </c>
      <c r="U3144" s="11"/>
      <c r="V3144" s="11"/>
      <c r="W3144" s="11"/>
      <c r="Y3144" s="171">
        <v>11.21</v>
      </c>
      <c r="Z3144" s="171">
        <f t="shared" si="249"/>
        <v>19.440000000000001</v>
      </c>
      <c r="AA3144" s="172"/>
      <c r="AB3144" s="171">
        <f t="shared" si="250"/>
        <v>9.7899999999999991</v>
      </c>
      <c r="AC3144" s="171">
        <v>12.54</v>
      </c>
      <c r="AD3144" s="171"/>
      <c r="AE3144" s="4"/>
      <c r="AF3144" s="4"/>
    </row>
    <row r="3145" spans="1:32">
      <c r="A3145" s="56"/>
      <c r="B3145" s="192"/>
      <c r="C3145" s="11" t="s">
        <v>348</v>
      </c>
      <c r="D3145" s="11"/>
      <c r="E3145" s="11" t="s">
        <v>350</v>
      </c>
      <c r="F3145" s="11">
        <v>762544</v>
      </c>
      <c r="G3145" s="11"/>
      <c r="H3145" s="11">
        <f t="shared" si="247"/>
        <v>2338</v>
      </c>
      <c r="I3145" s="11"/>
      <c r="J3145" s="204">
        <v>40605.240000000027</v>
      </c>
      <c r="K3145" s="11"/>
      <c r="M3145" s="11">
        <v>60</v>
      </c>
      <c r="N3145" s="70"/>
      <c r="P3145" s="193">
        <f t="shared" si="248"/>
        <v>676.75400000000047</v>
      </c>
      <c r="Q3145" s="11"/>
      <c r="R3145" s="11"/>
      <c r="S3145" s="11"/>
      <c r="T3145" s="171">
        <f t="shared" si="251"/>
        <v>12709.066666666668</v>
      </c>
      <c r="U3145" s="11"/>
      <c r="V3145" s="11"/>
      <c r="W3145" s="11"/>
      <c r="Y3145" s="171">
        <v>40605.240000000027</v>
      </c>
      <c r="Z3145" s="171">
        <f t="shared" si="249"/>
        <v>70410.509999999995</v>
      </c>
      <c r="AA3145" s="172"/>
      <c r="AB3145" s="171">
        <f t="shared" si="250"/>
        <v>35468.57</v>
      </c>
      <c r="AC3145" s="171">
        <v>45439.25</v>
      </c>
      <c r="AD3145" s="171"/>
      <c r="AE3145" s="4"/>
      <c r="AF3145" s="4"/>
    </row>
    <row r="3146" spans="1:32">
      <c r="A3146" s="56"/>
      <c r="B3146" s="192"/>
      <c r="C3146" s="11" t="s">
        <v>351</v>
      </c>
      <c r="D3146" s="11"/>
      <c r="E3146" s="11" t="s">
        <v>119</v>
      </c>
      <c r="F3146" s="11">
        <v>2696</v>
      </c>
      <c r="G3146" s="11"/>
      <c r="H3146" s="11">
        <f t="shared" si="247"/>
        <v>8</v>
      </c>
      <c r="I3146" s="11"/>
      <c r="J3146" s="204">
        <v>206.54</v>
      </c>
      <c r="K3146" s="11"/>
      <c r="M3146" s="11">
        <v>1</v>
      </c>
      <c r="N3146" s="70"/>
      <c r="P3146" s="193">
        <f t="shared" si="248"/>
        <v>206.54</v>
      </c>
      <c r="Q3146" s="11"/>
      <c r="R3146" s="11"/>
      <c r="S3146" s="11"/>
      <c r="T3146" s="171">
        <f t="shared" si="251"/>
        <v>2696</v>
      </c>
      <c r="U3146" s="11"/>
      <c r="V3146" s="11"/>
      <c r="W3146" s="11"/>
      <c r="Y3146" s="171">
        <v>206.54</v>
      </c>
      <c r="Z3146" s="171">
        <f t="shared" si="249"/>
        <v>358.15</v>
      </c>
      <c r="AA3146" s="172"/>
      <c r="AB3146" s="171">
        <f t="shared" si="250"/>
        <v>180.41</v>
      </c>
      <c r="AC3146" s="171">
        <v>231.13</v>
      </c>
      <c r="AD3146" s="171"/>
      <c r="AE3146" s="4"/>
      <c r="AF3146" s="4"/>
    </row>
    <row r="3147" spans="1:32">
      <c r="A3147" s="56"/>
      <c r="B3147" s="192"/>
      <c r="C3147" s="11" t="s">
        <v>351</v>
      </c>
      <c r="D3147" s="11"/>
      <c r="E3147" s="11" t="s">
        <v>189</v>
      </c>
      <c r="F3147" s="11">
        <v>1868094</v>
      </c>
      <c r="G3147" s="11"/>
      <c r="H3147" s="11">
        <f t="shared" si="247"/>
        <v>5728</v>
      </c>
      <c r="I3147" s="11"/>
      <c r="J3147" s="204">
        <v>200029.77999999985</v>
      </c>
      <c r="K3147" s="11"/>
      <c r="M3147" s="11">
        <v>739</v>
      </c>
      <c r="N3147" s="70"/>
      <c r="P3147" s="193">
        <f t="shared" si="248"/>
        <v>270.67629228687395</v>
      </c>
      <c r="Q3147" s="11"/>
      <c r="R3147" s="11"/>
      <c r="S3147" s="11"/>
      <c r="T3147" s="171">
        <f t="shared" si="251"/>
        <v>2527.867388362652</v>
      </c>
      <c r="U3147" s="11"/>
      <c r="V3147" s="11"/>
      <c r="W3147" s="11"/>
      <c r="Y3147" s="171">
        <v>200029.77999999985</v>
      </c>
      <c r="Z3147" s="171">
        <f t="shared" si="249"/>
        <v>346856.67</v>
      </c>
      <c r="AA3147" s="172"/>
      <c r="AB3147" s="171">
        <f t="shared" si="250"/>
        <v>174725.49</v>
      </c>
      <c r="AC3147" s="171">
        <v>223843.1</v>
      </c>
      <c r="AD3147" s="171"/>
      <c r="AE3147" s="4"/>
      <c r="AF3147" s="4"/>
    </row>
    <row r="3148" spans="1:32">
      <c r="A3148" s="56"/>
      <c r="B3148" s="192"/>
      <c r="C3148" s="11" t="s">
        <v>353</v>
      </c>
      <c r="D3148" s="11"/>
      <c r="E3148" s="11" t="s">
        <v>354</v>
      </c>
      <c r="F3148" s="11">
        <v>1656886</v>
      </c>
      <c r="G3148" s="11"/>
      <c r="H3148" s="11">
        <f t="shared" si="247"/>
        <v>5080</v>
      </c>
      <c r="I3148" s="11"/>
      <c r="J3148" s="204">
        <v>157513.51999999996</v>
      </c>
      <c r="K3148" s="11"/>
      <c r="M3148" s="11">
        <v>540</v>
      </c>
      <c r="N3148" s="70"/>
      <c r="P3148" s="193">
        <f t="shared" si="248"/>
        <v>291.69170370370364</v>
      </c>
      <c r="Q3148" s="11"/>
      <c r="R3148" s="11"/>
      <c r="S3148" s="11"/>
      <c r="T3148" s="171">
        <f t="shared" si="251"/>
        <v>3068.3074074074075</v>
      </c>
      <c r="U3148" s="11"/>
      <c r="V3148" s="11"/>
      <c r="W3148" s="11"/>
      <c r="Y3148" s="171">
        <v>157513.51999999996</v>
      </c>
      <c r="Z3148" s="171">
        <f t="shared" si="249"/>
        <v>273132.40999999997</v>
      </c>
      <c r="AA3148" s="172"/>
      <c r="AB3148" s="171">
        <f t="shared" si="250"/>
        <v>137587.65</v>
      </c>
      <c r="AC3148" s="171">
        <v>176265.32</v>
      </c>
      <c r="AD3148" s="171"/>
      <c r="AE3148" s="4"/>
      <c r="AF3148" s="4"/>
    </row>
    <row r="3149" spans="1:32">
      <c r="A3149" s="56"/>
      <c r="B3149" s="192"/>
      <c r="C3149" s="11" t="s">
        <v>356</v>
      </c>
      <c r="D3149" s="11"/>
      <c r="E3149" s="11" t="s">
        <v>322</v>
      </c>
      <c r="F3149" s="11">
        <v>541265</v>
      </c>
      <c r="G3149" s="11"/>
      <c r="H3149" s="11">
        <f t="shared" si="247"/>
        <v>1660</v>
      </c>
      <c r="I3149" s="11"/>
      <c r="J3149" s="204">
        <v>28811.61</v>
      </c>
      <c r="K3149" s="11"/>
      <c r="M3149" s="11">
        <v>47</v>
      </c>
      <c r="N3149" s="70"/>
      <c r="P3149" s="193">
        <f t="shared" si="248"/>
        <v>613.01297872340422</v>
      </c>
      <c r="Q3149" s="11"/>
      <c r="R3149" s="11"/>
      <c r="S3149" s="11"/>
      <c r="T3149" s="171">
        <f t="shared" si="251"/>
        <v>11516.276595744681</v>
      </c>
      <c r="U3149" s="11"/>
      <c r="V3149" s="11"/>
      <c r="W3149" s="11"/>
      <c r="Y3149" s="171">
        <v>28811.61</v>
      </c>
      <c r="Z3149" s="171">
        <f t="shared" si="249"/>
        <v>49960.06</v>
      </c>
      <c r="AA3149" s="172"/>
      <c r="AB3149" s="171">
        <f t="shared" si="250"/>
        <v>25166.87</v>
      </c>
      <c r="AC3149" s="171">
        <v>32241.599999999999</v>
      </c>
      <c r="AD3149" s="171"/>
      <c r="AE3149" s="4"/>
      <c r="AF3149" s="4"/>
    </row>
    <row r="3150" spans="1:32">
      <c r="A3150" s="56"/>
      <c r="B3150" s="192"/>
      <c r="C3150" s="11" t="s">
        <v>357</v>
      </c>
      <c r="D3150" s="11"/>
      <c r="E3150" s="11" t="s">
        <v>79</v>
      </c>
      <c r="F3150" s="11">
        <v>952</v>
      </c>
      <c r="G3150" s="11"/>
      <c r="H3150" s="11">
        <f t="shared" si="247"/>
        <v>3</v>
      </c>
      <c r="I3150" s="11"/>
      <c r="J3150" s="204">
        <v>168</v>
      </c>
      <c r="K3150" s="11"/>
      <c r="M3150" s="11">
        <v>1</v>
      </c>
      <c r="N3150" s="70"/>
      <c r="P3150" s="193">
        <f t="shared" si="248"/>
        <v>168</v>
      </c>
      <c r="Q3150" s="11"/>
      <c r="R3150" s="11"/>
      <c r="S3150" s="11"/>
      <c r="T3150" s="171">
        <f t="shared" si="251"/>
        <v>952</v>
      </c>
      <c r="U3150" s="11"/>
      <c r="V3150" s="11"/>
      <c r="W3150" s="11"/>
      <c r="Y3150" s="171">
        <v>168</v>
      </c>
      <c r="Z3150" s="171">
        <f t="shared" si="249"/>
        <v>291.32</v>
      </c>
      <c r="AA3150" s="172"/>
      <c r="AB3150" s="171">
        <f t="shared" si="250"/>
        <v>146.75</v>
      </c>
      <c r="AC3150" s="171">
        <v>188</v>
      </c>
      <c r="AD3150" s="171"/>
      <c r="AE3150" s="4"/>
      <c r="AF3150" s="4"/>
    </row>
    <row r="3151" spans="1:32">
      <c r="A3151" s="56"/>
      <c r="B3151" s="192"/>
      <c r="C3151" s="11" t="s">
        <v>358</v>
      </c>
      <c r="D3151" s="11"/>
      <c r="E3151" s="11" t="s">
        <v>93</v>
      </c>
      <c r="F3151" s="11">
        <v>214354</v>
      </c>
      <c r="G3151" s="11"/>
      <c r="H3151" s="11">
        <f t="shared" si="247"/>
        <v>657</v>
      </c>
      <c r="I3151" s="11"/>
      <c r="J3151" s="204">
        <v>29795.7</v>
      </c>
      <c r="K3151" s="11"/>
      <c r="M3151" s="11">
        <v>98</v>
      </c>
      <c r="N3151" s="70"/>
      <c r="P3151" s="193">
        <f t="shared" si="248"/>
        <v>304.03775510204082</v>
      </c>
      <c r="Q3151" s="11"/>
      <c r="R3151" s="11"/>
      <c r="S3151" s="11"/>
      <c r="T3151" s="171">
        <f t="shared" si="251"/>
        <v>2187.2857142857142</v>
      </c>
      <c r="U3151" s="11"/>
      <c r="V3151" s="11"/>
      <c r="W3151" s="11"/>
      <c r="Y3151" s="171">
        <v>29795.7</v>
      </c>
      <c r="Z3151" s="171">
        <f t="shared" si="249"/>
        <v>51666.49</v>
      </c>
      <c r="AA3151" s="172"/>
      <c r="AB3151" s="171">
        <f t="shared" si="250"/>
        <v>26026.47</v>
      </c>
      <c r="AC3151" s="171">
        <v>33342.839999999997</v>
      </c>
      <c r="AD3151" s="171"/>
      <c r="AE3151" s="4"/>
      <c r="AF3151" s="4"/>
    </row>
    <row r="3152" spans="1:32">
      <c r="A3152" s="56"/>
      <c r="B3152" s="192"/>
      <c r="C3152" s="11" t="s">
        <v>359</v>
      </c>
      <c r="D3152" s="11"/>
      <c r="E3152" s="11" t="s">
        <v>360</v>
      </c>
      <c r="F3152" s="11">
        <v>447098</v>
      </c>
      <c r="G3152" s="11"/>
      <c r="H3152" s="11">
        <f t="shared" si="247"/>
        <v>1371</v>
      </c>
      <c r="I3152" s="11"/>
      <c r="J3152" s="204">
        <v>45654.750000000022</v>
      </c>
      <c r="K3152" s="11"/>
      <c r="M3152" s="11">
        <v>75</v>
      </c>
      <c r="N3152" s="70"/>
      <c r="P3152" s="193">
        <f t="shared" si="248"/>
        <v>608.73000000000025</v>
      </c>
      <c r="Q3152" s="11"/>
      <c r="R3152" s="11"/>
      <c r="S3152" s="11"/>
      <c r="T3152" s="171">
        <f t="shared" si="251"/>
        <v>5961.3066666666664</v>
      </c>
      <c r="U3152" s="11"/>
      <c r="V3152" s="11"/>
      <c r="W3152" s="11"/>
      <c r="Y3152" s="171">
        <v>45654.750000000022</v>
      </c>
      <c r="Z3152" s="171">
        <f t="shared" si="249"/>
        <v>79166.48</v>
      </c>
      <c r="AA3152" s="172"/>
      <c r="AB3152" s="171">
        <f t="shared" si="250"/>
        <v>39879.31</v>
      </c>
      <c r="AC3152" s="171">
        <v>51089.9</v>
      </c>
      <c r="AD3152" s="171"/>
      <c r="AE3152" s="4"/>
      <c r="AF3152" s="4"/>
    </row>
    <row r="3153" spans="1:32">
      <c r="A3153" s="56"/>
      <c r="B3153" s="192"/>
      <c r="C3153" s="11" t="s">
        <v>361</v>
      </c>
      <c r="D3153" s="11"/>
      <c r="E3153" s="11" t="s">
        <v>93</v>
      </c>
      <c r="F3153" s="11">
        <v>24735</v>
      </c>
      <c r="G3153" s="11"/>
      <c r="H3153" s="11">
        <f t="shared" si="247"/>
        <v>76</v>
      </c>
      <c r="I3153" s="11"/>
      <c r="J3153" s="204">
        <v>3974.97</v>
      </c>
      <c r="K3153" s="11"/>
      <c r="M3153" s="11">
        <v>39</v>
      </c>
      <c r="N3153" s="70"/>
      <c r="P3153" s="193">
        <f t="shared" si="248"/>
        <v>101.92230769230768</v>
      </c>
      <c r="Q3153" s="11"/>
      <c r="R3153" s="11"/>
      <c r="S3153" s="11"/>
      <c r="T3153" s="171">
        <f t="shared" si="251"/>
        <v>634.23076923076928</v>
      </c>
      <c r="U3153" s="11"/>
      <c r="V3153" s="11"/>
      <c r="W3153" s="11"/>
      <c r="Y3153" s="171">
        <v>3974.97</v>
      </c>
      <c r="Z3153" s="171">
        <f t="shared" si="249"/>
        <v>6892.7</v>
      </c>
      <c r="AA3153" s="172"/>
      <c r="AB3153" s="171">
        <f t="shared" si="250"/>
        <v>3472.13</v>
      </c>
      <c r="AC3153" s="171">
        <v>4448.1899999999996</v>
      </c>
      <c r="AD3153" s="171"/>
      <c r="AE3153" s="4"/>
      <c r="AF3153" s="4"/>
    </row>
    <row r="3154" spans="1:32">
      <c r="A3154" s="56"/>
      <c r="B3154" s="192"/>
      <c r="C3154" s="11" t="s">
        <v>362</v>
      </c>
      <c r="D3154" s="11"/>
      <c r="E3154" s="11" t="s">
        <v>197</v>
      </c>
      <c r="F3154" s="11">
        <v>45258</v>
      </c>
      <c r="G3154" s="11"/>
      <c r="H3154" s="11">
        <f t="shared" si="247"/>
        <v>139</v>
      </c>
      <c r="I3154" s="11"/>
      <c r="J3154" s="204">
        <v>6684.0499999999984</v>
      </c>
      <c r="K3154" s="11"/>
      <c r="M3154" s="11">
        <v>26</v>
      </c>
      <c r="N3154" s="70"/>
      <c r="P3154" s="193">
        <f t="shared" si="248"/>
        <v>257.07884615384609</v>
      </c>
      <c r="Q3154" s="11"/>
      <c r="R3154" s="11"/>
      <c r="S3154" s="11"/>
      <c r="T3154" s="171">
        <f t="shared" si="251"/>
        <v>1740.6923076923076</v>
      </c>
      <c r="U3154" s="11"/>
      <c r="V3154" s="11"/>
      <c r="W3154" s="11"/>
      <c r="Y3154" s="171">
        <v>6684.0499999999984</v>
      </c>
      <c r="Z3154" s="171">
        <f t="shared" si="249"/>
        <v>11590.31</v>
      </c>
      <c r="AA3154" s="172"/>
      <c r="AB3154" s="171">
        <f t="shared" si="250"/>
        <v>5838.5</v>
      </c>
      <c r="AC3154" s="171">
        <v>7479.78</v>
      </c>
      <c r="AD3154" s="171"/>
      <c r="AE3154" s="4"/>
      <c r="AF3154" s="4"/>
    </row>
    <row r="3155" spans="1:32">
      <c r="A3155" s="56"/>
      <c r="B3155" s="192"/>
      <c r="C3155" s="11" t="s">
        <v>363</v>
      </c>
      <c r="D3155" s="11"/>
      <c r="E3155" s="11" t="s">
        <v>81</v>
      </c>
      <c r="F3155" s="11">
        <v>3362</v>
      </c>
      <c r="G3155" s="11"/>
      <c r="H3155" s="11">
        <f t="shared" si="247"/>
        <v>10</v>
      </c>
      <c r="I3155" s="11"/>
      <c r="J3155" s="204">
        <v>263.48</v>
      </c>
      <c r="K3155" s="11"/>
      <c r="M3155" s="11">
        <v>1</v>
      </c>
      <c r="N3155" s="70"/>
      <c r="P3155" s="193">
        <f t="shared" si="248"/>
        <v>263.48</v>
      </c>
      <c r="Q3155" s="11"/>
      <c r="R3155" s="11"/>
      <c r="S3155" s="11"/>
      <c r="T3155" s="171">
        <f t="shared" si="251"/>
        <v>3362</v>
      </c>
      <c r="U3155" s="11"/>
      <c r="V3155" s="11"/>
      <c r="W3155" s="11"/>
      <c r="Y3155" s="171">
        <v>263.48</v>
      </c>
      <c r="Z3155" s="171">
        <f t="shared" si="249"/>
        <v>456.88</v>
      </c>
      <c r="AA3155" s="172"/>
      <c r="AB3155" s="171">
        <f t="shared" si="250"/>
        <v>230.15</v>
      </c>
      <c r="AC3155" s="171">
        <v>294.85000000000002</v>
      </c>
      <c r="AD3155" s="171"/>
      <c r="AE3155" s="4"/>
      <c r="AF3155" s="4"/>
    </row>
    <row r="3156" spans="1:32">
      <c r="A3156" s="56"/>
      <c r="B3156" s="192"/>
      <c r="C3156" s="11" t="s">
        <v>363</v>
      </c>
      <c r="D3156" s="11"/>
      <c r="E3156" s="11" t="s">
        <v>186</v>
      </c>
      <c r="F3156" s="11">
        <v>717</v>
      </c>
      <c r="G3156" s="11"/>
      <c r="H3156" s="11">
        <f t="shared" si="247"/>
        <v>2</v>
      </c>
      <c r="I3156" s="11"/>
      <c r="J3156" s="204">
        <v>126.02</v>
      </c>
      <c r="K3156" s="11"/>
      <c r="M3156" s="11">
        <v>1</v>
      </c>
      <c r="N3156" s="70"/>
      <c r="P3156" s="193">
        <f t="shared" si="248"/>
        <v>126.02</v>
      </c>
      <c r="Q3156" s="11"/>
      <c r="R3156" s="11"/>
      <c r="S3156" s="11"/>
      <c r="T3156" s="171">
        <f t="shared" si="251"/>
        <v>717</v>
      </c>
      <c r="U3156" s="11"/>
      <c r="V3156" s="11"/>
      <c r="W3156" s="11"/>
      <c r="Y3156" s="171">
        <v>126.02</v>
      </c>
      <c r="Z3156" s="171">
        <f t="shared" si="249"/>
        <v>218.52</v>
      </c>
      <c r="AA3156" s="172"/>
      <c r="AB3156" s="171">
        <f t="shared" si="250"/>
        <v>110.08</v>
      </c>
      <c r="AC3156" s="171">
        <v>141.02000000000001</v>
      </c>
      <c r="AD3156" s="171"/>
      <c r="AE3156" s="4"/>
      <c r="AF3156" s="4"/>
    </row>
    <row r="3157" spans="1:32">
      <c r="A3157" s="56"/>
      <c r="B3157" s="192"/>
      <c r="C3157" s="11" t="s">
        <v>363</v>
      </c>
      <c r="D3157" s="11"/>
      <c r="E3157" s="11" t="s">
        <v>287</v>
      </c>
      <c r="F3157" s="11">
        <v>285721</v>
      </c>
      <c r="G3157" s="11"/>
      <c r="H3157" s="11">
        <f t="shared" si="247"/>
        <v>876</v>
      </c>
      <c r="I3157" s="11"/>
      <c r="J3157" s="204">
        <v>33966.929999999993</v>
      </c>
      <c r="K3157" s="11"/>
      <c r="M3157" s="11">
        <v>150</v>
      </c>
      <c r="N3157" s="70"/>
      <c r="P3157" s="193">
        <f t="shared" si="248"/>
        <v>226.44619999999995</v>
      </c>
      <c r="Q3157" s="11"/>
      <c r="R3157" s="11"/>
      <c r="S3157" s="11"/>
      <c r="T3157" s="171">
        <f t="shared" si="251"/>
        <v>1904.8066666666666</v>
      </c>
      <c r="U3157" s="11"/>
      <c r="V3157" s="11"/>
      <c r="W3157" s="11"/>
      <c r="Y3157" s="171">
        <v>33966.929999999993</v>
      </c>
      <c r="Z3157" s="171">
        <f t="shared" si="249"/>
        <v>58899.51</v>
      </c>
      <c r="AA3157" s="172"/>
      <c r="AB3157" s="171">
        <f t="shared" si="250"/>
        <v>29670.02</v>
      </c>
      <c r="AC3157" s="171">
        <v>38010.65</v>
      </c>
      <c r="AD3157" s="171"/>
      <c r="AE3157" s="4"/>
      <c r="AF3157" s="4"/>
    </row>
    <row r="3158" spans="1:32">
      <c r="A3158" s="56"/>
      <c r="B3158" s="192"/>
      <c r="C3158" s="11" t="s">
        <v>593</v>
      </c>
      <c r="D3158" s="11"/>
      <c r="E3158" s="11" t="s">
        <v>94</v>
      </c>
      <c r="F3158" s="11">
        <v>345</v>
      </c>
      <c r="G3158" s="11"/>
      <c r="H3158" s="11">
        <f t="shared" si="247"/>
        <v>1</v>
      </c>
      <c r="I3158" s="11"/>
      <c r="J3158" s="204">
        <v>51.65</v>
      </c>
      <c r="K3158" s="11"/>
      <c r="M3158" s="11">
        <v>3</v>
      </c>
      <c r="N3158" s="70"/>
      <c r="P3158" s="193">
        <f t="shared" si="248"/>
        <v>17.216666666666665</v>
      </c>
      <c r="Q3158" s="11"/>
      <c r="R3158" s="11"/>
      <c r="S3158" s="11"/>
      <c r="T3158" s="171">
        <f t="shared" si="251"/>
        <v>115</v>
      </c>
      <c r="U3158" s="11"/>
      <c r="V3158" s="11"/>
      <c r="W3158" s="11"/>
      <c r="Y3158" s="171">
        <v>51.65</v>
      </c>
      <c r="Z3158" s="171">
        <f t="shared" si="249"/>
        <v>89.56</v>
      </c>
      <c r="AA3158" s="172"/>
      <c r="AB3158" s="171">
        <f t="shared" si="250"/>
        <v>45.12</v>
      </c>
      <c r="AC3158" s="171">
        <v>57.8</v>
      </c>
      <c r="AD3158" s="171"/>
      <c r="AE3158" s="4"/>
      <c r="AF3158" s="4"/>
    </row>
    <row r="3159" spans="1:32">
      <c r="A3159" s="56"/>
      <c r="B3159" s="192"/>
      <c r="C3159" s="11" t="s">
        <v>364</v>
      </c>
      <c r="D3159" s="11"/>
      <c r="E3159" s="11" t="s">
        <v>91</v>
      </c>
      <c r="F3159" s="11">
        <v>2140</v>
      </c>
      <c r="G3159" s="11"/>
      <c r="H3159" s="11">
        <f t="shared" si="247"/>
        <v>7</v>
      </c>
      <c r="I3159" s="11"/>
      <c r="J3159" s="204">
        <v>351.56999999999994</v>
      </c>
      <c r="K3159" s="11"/>
      <c r="M3159" s="11">
        <v>3</v>
      </c>
      <c r="N3159" s="70"/>
      <c r="P3159" s="193">
        <f t="shared" si="248"/>
        <v>117.18999999999998</v>
      </c>
      <c r="Q3159" s="11"/>
      <c r="R3159" s="11"/>
      <c r="S3159" s="11"/>
      <c r="T3159" s="171">
        <f t="shared" si="251"/>
        <v>713.33333333333337</v>
      </c>
      <c r="U3159" s="11"/>
      <c r="V3159" s="11"/>
      <c r="W3159" s="11"/>
      <c r="Y3159" s="171">
        <v>351.56999999999994</v>
      </c>
      <c r="Z3159" s="171">
        <f t="shared" si="249"/>
        <v>609.63</v>
      </c>
      <c r="AA3159" s="172"/>
      <c r="AB3159" s="171">
        <f t="shared" si="250"/>
        <v>307.10000000000002</v>
      </c>
      <c r="AC3159" s="171">
        <v>393.42</v>
      </c>
      <c r="AD3159" s="171"/>
      <c r="AE3159" s="4"/>
      <c r="AF3159" s="4"/>
    </row>
    <row r="3160" spans="1:32">
      <c r="A3160" s="56"/>
      <c r="B3160" s="192"/>
      <c r="C3160" s="11" t="s">
        <v>364</v>
      </c>
      <c r="D3160" s="11"/>
      <c r="E3160" s="11" t="s">
        <v>94</v>
      </c>
      <c r="F3160" s="11">
        <v>8033684</v>
      </c>
      <c r="G3160" s="11"/>
      <c r="H3160" s="11">
        <f t="shared" si="247"/>
        <v>24633</v>
      </c>
      <c r="I3160" s="11"/>
      <c r="J3160" s="204">
        <v>743482.73999999906</v>
      </c>
      <c r="K3160" s="11"/>
      <c r="M3160" s="11">
        <v>1335</v>
      </c>
      <c r="N3160" s="70"/>
      <c r="P3160" s="193">
        <f t="shared" si="248"/>
        <v>556.9159101123588</v>
      </c>
      <c r="Q3160" s="11"/>
      <c r="R3160" s="11"/>
      <c r="S3160" s="11"/>
      <c r="T3160" s="171">
        <f t="shared" si="251"/>
        <v>6017.7408239700371</v>
      </c>
      <c r="U3160" s="11"/>
      <c r="V3160" s="11"/>
      <c r="W3160" s="11"/>
      <c r="Y3160" s="171">
        <v>743482.73999999906</v>
      </c>
      <c r="Z3160" s="171">
        <f t="shared" si="249"/>
        <v>1289217.77</v>
      </c>
      <c r="AA3160" s="172"/>
      <c r="AB3160" s="171">
        <f t="shared" si="250"/>
        <v>649430.24</v>
      </c>
      <c r="AC3160" s="171">
        <v>831993.51</v>
      </c>
      <c r="AD3160" s="171"/>
      <c r="AE3160" s="4"/>
      <c r="AF3160" s="4"/>
    </row>
    <row r="3161" spans="1:32">
      <c r="A3161" s="56"/>
      <c r="B3161" s="192"/>
      <c r="C3161" s="11" t="s">
        <v>365</v>
      </c>
      <c r="D3161" s="11"/>
      <c r="E3161" s="11" t="s">
        <v>151</v>
      </c>
      <c r="F3161" s="11">
        <v>620371</v>
      </c>
      <c r="G3161" s="11"/>
      <c r="H3161" s="11">
        <f t="shared" si="247"/>
        <v>1902</v>
      </c>
      <c r="I3161" s="11"/>
      <c r="J3161" s="204">
        <v>68886.220000000016</v>
      </c>
      <c r="K3161" s="11"/>
      <c r="M3161" s="11">
        <v>158</v>
      </c>
      <c r="N3161" s="70"/>
      <c r="P3161" s="193">
        <f t="shared" si="248"/>
        <v>435.98873417721529</v>
      </c>
      <c r="Q3161" s="11"/>
      <c r="R3161" s="11"/>
      <c r="S3161" s="11"/>
      <c r="T3161" s="171">
        <f t="shared" si="251"/>
        <v>3926.3987341772154</v>
      </c>
      <c r="U3161" s="11"/>
      <c r="V3161" s="11"/>
      <c r="W3161" s="11"/>
      <c r="Y3161" s="171">
        <v>68886.220000000016</v>
      </c>
      <c r="Z3161" s="171">
        <f t="shared" si="249"/>
        <v>119450.44</v>
      </c>
      <c r="AA3161" s="172"/>
      <c r="AB3161" s="171">
        <f t="shared" si="250"/>
        <v>60171.93</v>
      </c>
      <c r="AC3161" s="171">
        <v>77087.05</v>
      </c>
      <c r="AD3161" s="171"/>
      <c r="AE3161" s="4"/>
      <c r="AF3161" s="4"/>
    </row>
    <row r="3162" spans="1:32">
      <c r="A3162" s="56"/>
      <c r="B3162" s="192"/>
      <c r="C3162" s="11" t="s">
        <v>366</v>
      </c>
      <c r="D3162" s="11"/>
      <c r="E3162" s="11" t="s">
        <v>81</v>
      </c>
      <c r="F3162" s="11">
        <v>9787</v>
      </c>
      <c r="G3162" s="11"/>
      <c r="H3162" s="11">
        <f t="shared" si="247"/>
        <v>30</v>
      </c>
      <c r="I3162" s="11"/>
      <c r="J3162" s="204">
        <v>1511.5</v>
      </c>
      <c r="K3162" s="11"/>
      <c r="M3162" s="11">
        <v>2</v>
      </c>
      <c r="N3162" s="70"/>
      <c r="P3162" s="193">
        <f t="shared" si="248"/>
        <v>755.75</v>
      </c>
      <c r="Q3162" s="11"/>
      <c r="R3162" s="11"/>
      <c r="S3162" s="11"/>
      <c r="T3162" s="171">
        <f t="shared" si="251"/>
        <v>4893.5</v>
      </c>
      <c r="U3162" s="11"/>
      <c r="V3162" s="11"/>
      <c r="W3162" s="11"/>
      <c r="Y3162" s="171">
        <v>1511.5</v>
      </c>
      <c r="Z3162" s="171">
        <f t="shared" si="249"/>
        <v>2620.98</v>
      </c>
      <c r="AA3162" s="172"/>
      <c r="AB3162" s="171">
        <f t="shared" si="250"/>
        <v>1320.29</v>
      </c>
      <c r="AC3162" s="171">
        <v>1691.44</v>
      </c>
      <c r="AD3162" s="171"/>
      <c r="AE3162" s="4"/>
      <c r="AF3162" s="4"/>
    </row>
    <row r="3163" spans="1:32">
      <c r="A3163" s="56"/>
      <c r="B3163" s="192"/>
      <c r="C3163" s="11" t="s">
        <v>366</v>
      </c>
      <c r="D3163" s="11"/>
      <c r="E3163" s="11" t="s">
        <v>367</v>
      </c>
      <c r="F3163" s="11">
        <v>2017290</v>
      </c>
      <c r="G3163" s="11"/>
      <c r="H3163" s="11">
        <f t="shared" si="247"/>
        <v>6185</v>
      </c>
      <c r="I3163" s="11"/>
      <c r="J3163" s="204">
        <v>193701.87000000005</v>
      </c>
      <c r="K3163" s="11"/>
      <c r="M3163" s="11">
        <v>544</v>
      </c>
      <c r="N3163" s="70"/>
      <c r="P3163" s="193">
        <f t="shared" si="248"/>
        <v>356.06961397058831</v>
      </c>
      <c r="Q3163" s="11"/>
      <c r="R3163" s="11"/>
      <c r="S3163" s="11"/>
      <c r="T3163" s="171">
        <f t="shared" si="251"/>
        <v>3708.2536764705883</v>
      </c>
      <c r="U3163" s="11"/>
      <c r="V3163" s="11"/>
      <c r="W3163" s="11"/>
      <c r="Y3163" s="171">
        <v>193701.87000000005</v>
      </c>
      <c r="Z3163" s="171">
        <f t="shared" si="249"/>
        <v>335883.92</v>
      </c>
      <c r="AA3163" s="172"/>
      <c r="AB3163" s="171">
        <f t="shared" si="250"/>
        <v>169198.07999999999</v>
      </c>
      <c r="AC3163" s="171">
        <v>216761.86</v>
      </c>
      <c r="AD3163" s="171"/>
      <c r="AE3163" s="4"/>
      <c r="AF3163" s="4"/>
    </row>
    <row r="3164" spans="1:32">
      <c r="A3164" s="56"/>
      <c r="B3164" s="192"/>
      <c r="C3164" s="11" t="s">
        <v>366</v>
      </c>
      <c r="D3164" s="11"/>
      <c r="E3164" s="11" t="s">
        <v>368</v>
      </c>
      <c r="F3164" s="11">
        <v>403</v>
      </c>
      <c r="G3164" s="11"/>
      <c r="H3164" s="11">
        <f t="shared" si="247"/>
        <v>1</v>
      </c>
      <c r="I3164" s="11"/>
      <c r="J3164" s="204">
        <v>101.62</v>
      </c>
      <c r="K3164" s="11"/>
      <c r="M3164" s="11">
        <v>7</v>
      </c>
      <c r="N3164" s="70"/>
      <c r="P3164" s="193">
        <f t="shared" si="248"/>
        <v>14.517142857142858</v>
      </c>
      <c r="Q3164" s="11"/>
      <c r="R3164" s="11"/>
      <c r="S3164" s="11"/>
      <c r="T3164" s="171">
        <f t="shared" si="251"/>
        <v>57.571428571428569</v>
      </c>
      <c r="U3164" s="11"/>
      <c r="V3164" s="11"/>
      <c r="W3164" s="11"/>
      <c r="Y3164" s="171">
        <v>101.62</v>
      </c>
      <c r="Z3164" s="171">
        <f t="shared" si="249"/>
        <v>176.21</v>
      </c>
      <c r="AA3164" s="172"/>
      <c r="AB3164" s="171">
        <f t="shared" si="250"/>
        <v>88.76</v>
      </c>
      <c r="AC3164" s="171">
        <v>113.72</v>
      </c>
      <c r="AD3164" s="171"/>
      <c r="AE3164" s="4"/>
      <c r="AF3164" s="4"/>
    </row>
    <row r="3165" spans="1:32">
      <c r="A3165" s="56"/>
      <c r="B3165" s="192"/>
      <c r="C3165" s="11" t="s">
        <v>366</v>
      </c>
      <c r="D3165" s="11"/>
      <c r="E3165" s="11" t="s">
        <v>469</v>
      </c>
      <c r="F3165" s="11">
        <v>3520</v>
      </c>
      <c r="G3165" s="11"/>
      <c r="H3165" s="11">
        <f t="shared" si="247"/>
        <v>11</v>
      </c>
      <c r="I3165" s="11"/>
      <c r="J3165" s="204">
        <v>277.02999999999997</v>
      </c>
      <c r="K3165" s="11"/>
      <c r="M3165" s="11">
        <v>1</v>
      </c>
      <c r="N3165" s="70"/>
      <c r="P3165" s="193">
        <f t="shared" si="248"/>
        <v>277.02999999999997</v>
      </c>
      <c r="Q3165" s="11"/>
      <c r="R3165" s="11"/>
      <c r="S3165" s="11"/>
      <c r="T3165" s="171">
        <f t="shared" si="251"/>
        <v>3520</v>
      </c>
      <c r="U3165" s="11"/>
      <c r="V3165" s="11"/>
      <c r="W3165" s="11"/>
      <c r="Y3165" s="171">
        <v>277.02999999999997</v>
      </c>
      <c r="Z3165" s="171">
        <f t="shared" si="249"/>
        <v>480.38</v>
      </c>
      <c r="AA3165" s="172"/>
      <c r="AB3165" s="171">
        <f t="shared" si="250"/>
        <v>241.98</v>
      </c>
      <c r="AC3165" s="171">
        <v>310.01</v>
      </c>
      <c r="AD3165" s="171"/>
      <c r="AE3165" s="4"/>
      <c r="AF3165" s="4"/>
    </row>
    <row r="3166" spans="1:32">
      <c r="A3166" s="56"/>
      <c r="B3166" s="192"/>
      <c r="C3166" s="11" t="s">
        <v>366</v>
      </c>
      <c r="D3166" s="11"/>
      <c r="E3166" s="11" t="s">
        <v>96</v>
      </c>
      <c r="F3166" s="11">
        <v>2101</v>
      </c>
      <c r="G3166" s="11"/>
      <c r="H3166" s="11">
        <f t="shared" si="247"/>
        <v>6</v>
      </c>
      <c r="I3166" s="11"/>
      <c r="J3166" s="204">
        <v>175.38</v>
      </c>
      <c r="K3166" s="11"/>
      <c r="M3166" s="11">
        <v>1</v>
      </c>
      <c r="N3166" s="70"/>
      <c r="P3166" s="193">
        <f t="shared" si="248"/>
        <v>175.38</v>
      </c>
      <c r="Q3166" s="11"/>
      <c r="R3166" s="11"/>
      <c r="S3166" s="11"/>
      <c r="T3166" s="171">
        <f t="shared" si="251"/>
        <v>2101</v>
      </c>
      <c r="U3166" s="11"/>
      <c r="V3166" s="11"/>
      <c r="W3166" s="11"/>
      <c r="Y3166" s="171">
        <v>175.38</v>
      </c>
      <c r="Z3166" s="171">
        <f t="shared" si="249"/>
        <v>304.11</v>
      </c>
      <c r="AA3166" s="172"/>
      <c r="AB3166" s="171">
        <f t="shared" si="250"/>
        <v>153.19</v>
      </c>
      <c r="AC3166" s="171">
        <v>196.26</v>
      </c>
      <c r="AD3166" s="171"/>
      <c r="AE3166" s="4"/>
      <c r="AF3166" s="4"/>
    </row>
    <row r="3167" spans="1:32">
      <c r="A3167" s="56"/>
      <c r="B3167" s="192"/>
      <c r="C3167" s="11" t="s">
        <v>594</v>
      </c>
      <c r="D3167" s="11"/>
      <c r="E3167" s="11" t="s">
        <v>161</v>
      </c>
      <c r="F3167" s="11">
        <v>27432</v>
      </c>
      <c r="G3167" s="11"/>
      <c r="H3167" s="11">
        <f t="shared" si="247"/>
        <v>84</v>
      </c>
      <c r="I3167" s="11"/>
      <c r="J3167" s="204">
        <v>6131.12</v>
      </c>
      <c r="K3167" s="11"/>
      <c r="M3167" s="11">
        <v>1</v>
      </c>
      <c r="N3167" s="70"/>
      <c r="P3167" s="193">
        <f t="shared" si="248"/>
        <v>6131.12</v>
      </c>
      <c r="Q3167" s="11"/>
      <c r="R3167" s="11"/>
      <c r="S3167" s="11"/>
      <c r="T3167" s="171">
        <f t="shared" si="251"/>
        <v>27432</v>
      </c>
      <c r="U3167" s="11"/>
      <c r="V3167" s="11"/>
      <c r="W3167" s="11"/>
      <c r="Y3167" s="171">
        <v>6131.12</v>
      </c>
      <c r="Z3167" s="171">
        <f t="shared" si="249"/>
        <v>10631.52</v>
      </c>
      <c r="AA3167" s="172"/>
      <c r="AB3167" s="171">
        <f t="shared" si="250"/>
        <v>5355.52</v>
      </c>
      <c r="AC3167" s="171">
        <v>6861.02</v>
      </c>
      <c r="AD3167" s="171"/>
      <c r="AE3167" s="4"/>
      <c r="AF3167" s="4"/>
    </row>
    <row r="3168" spans="1:32">
      <c r="A3168" s="56"/>
      <c r="B3168" s="192"/>
      <c r="C3168" s="11" t="s">
        <v>369</v>
      </c>
      <c r="D3168" s="11"/>
      <c r="E3168" s="11" t="s">
        <v>72</v>
      </c>
      <c r="F3168" s="11">
        <v>329</v>
      </c>
      <c r="G3168" s="11"/>
      <c r="H3168" s="11">
        <f t="shared" si="247"/>
        <v>1</v>
      </c>
      <c r="I3168" s="11"/>
      <c r="J3168" s="204">
        <v>57.87</v>
      </c>
      <c r="K3168" s="11"/>
      <c r="M3168" s="11">
        <v>1</v>
      </c>
      <c r="N3168" s="70"/>
      <c r="P3168" s="193">
        <f t="shared" si="248"/>
        <v>57.87</v>
      </c>
      <c r="Q3168" s="11"/>
      <c r="R3168" s="11"/>
      <c r="S3168" s="11"/>
      <c r="T3168" s="171">
        <f t="shared" si="251"/>
        <v>329</v>
      </c>
      <c r="U3168" s="11"/>
      <c r="V3168" s="11"/>
      <c r="W3168" s="11"/>
      <c r="Y3168" s="171">
        <v>57.87</v>
      </c>
      <c r="Z3168" s="171">
        <f t="shared" si="249"/>
        <v>100.35</v>
      </c>
      <c r="AA3168" s="172"/>
      <c r="AB3168" s="171">
        <f t="shared" si="250"/>
        <v>50.55</v>
      </c>
      <c r="AC3168" s="171">
        <v>64.760000000000005</v>
      </c>
      <c r="AD3168" s="171"/>
      <c r="AE3168" s="4"/>
      <c r="AF3168" s="4"/>
    </row>
    <row r="3169" spans="1:32">
      <c r="A3169" s="56"/>
      <c r="B3169" s="192"/>
      <c r="C3169" s="11" t="s">
        <v>369</v>
      </c>
      <c r="D3169" s="11"/>
      <c r="E3169" s="11" t="s">
        <v>73</v>
      </c>
      <c r="F3169" s="11">
        <v>1424960</v>
      </c>
      <c r="G3169" s="11"/>
      <c r="H3169" s="11">
        <f t="shared" si="247"/>
        <v>4369</v>
      </c>
      <c r="I3169" s="11"/>
      <c r="J3169" s="204">
        <v>148741.45000000016</v>
      </c>
      <c r="K3169" s="11"/>
      <c r="M3169" s="11">
        <v>560</v>
      </c>
      <c r="N3169" s="70"/>
      <c r="P3169" s="193">
        <f t="shared" si="248"/>
        <v>265.60973214285741</v>
      </c>
      <c r="Q3169" s="11"/>
      <c r="R3169" s="11"/>
      <c r="S3169" s="11"/>
      <c r="T3169" s="171">
        <f t="shared" si="251"/>
        <v>2544.5714285714284</v>
      </c>
      <c r="U3169" s="11"/>
      <c r="V3169" s="11"/>
      <c r="W3169" s="11"/>
      <c r="Y3169" s="171">
        <v>148741.45000000016</v>
      </c>
      <c r="Z3169" s="171">
        <f t="shared" si="249"/>
        <v>257921.42</v>
      </c>
      <c r="AA3169" s="172"/>
      <c r="AB3169" s="171">
        <f t="shared" si="250"/>
        <v>129925.27</v>
      </c>
      <c r="AC3169" s="171">
        <v>166448.95000000001</v>
      </c>
      <c r="AD3169" s="171"/>
      <c r="AE3169" s="4"/>
      <c r="AF3169" s="4"/>
    </row>
    <row r="3170" spans="1:32">
      <c r="A3170" s="56"/>
      <c r="B3170" s="192"/>
      <c r="C3170" s="11" t="s">
        <v>371</v>
      </c>
      <c r="D3170" s="11"/>
      <c r="E3170" s="11" t="s">
        <v>94</v>
      </c>
      <c r="F3170" s="11">
        <v>844</v>
      </c>
      <c r="G3170" s="11"/>
      <c r="H3170" s="11">
        <f t="shared" si="247"/>
        <v>3</v>
      </c>
      <c r="I3170" s="11"/>
      <c r="J3170" s="204">
        <v>68.73</v>
      </c>
      <c r="K3170" s="11"/>
      <c r="M3170" s="11">
        <v>1</v>
      </c>
      <c r="N3170" s="70"/>
      <c r="P3170" s="193">
        <f t="shared" si="248"/>
        <v>68.73</v>
      </c>
      <c r="Q3170" s="11"/>
      <c r="R3170" s="11"/>
      <c r="S3170" s="11"/>
      <c r="T3170" s="171">
        <f t="shared" si="251"/>
        <v>844</v>
      </c>
      <c r="U3170" s="11"/>
      <c r="V3170" s="11"/>
      <c r="W3170" s="11"/>
      <c r="Y3170" s="171">
        <v>68.73</v>
      </c>
      <c r="Z3170" s="171">
        <f t="shared" si="249"/>
        <v>119.18</v>
      </c>
      <c r="AA3170" s="172"/>
      <c r="AB3170" s="171">
        <f t="shared" si="250"/>
        <v>60.04</v>
      </c>
      <c r="AC3170" s="171">
        <v>76.91</v>
      </c>
      <c r="AD3170" s="171"/>
      <c r="AE3170" s="4"/>
      <c r="AF3170" s="4"/>
    </row>
    <row r="3171" spans="1:32">
      <c r="A3171" s="56"/>
      <c r="B3171" s="192"/>
      <c r="C3171" s="11" t="s">
        <v>371</v>
      </c>
      <c r="D3171" s="11"/>
      <c r="E3171" s="11" t="s">
        <v>173</v>
      </c>
      <c r="F3171" s="11">
        <v>341279</v>
      </c>
      <c r="G3171" s="11"/>
      <c r="H3171" s="11">
        <f t="shared" si="247"/>
        <v>1046</v>
      </c>
      <c r="I3171" s="11"/>
      <c r="J3171" s="204">
        <v>52432.07999999998</v>
      </c>
      <c r="K3171" s="11"/>
      <c r="M3171" s="11">
        <v>173</v>
      </c>
      <c r="N3171" s="70"/>
      <c r="P3171" s="193">
        <f t="shared" si="248"/>
        <v>303.07560693641608</v>
      </c>
      <c r="Q3171" s="11"/>
      <c r="R3171" s="11"/>
      <c r="S3171" s="11"/>
      <c r="T3171" s="171">
        <f t="shared" si="251"/>
        <v>1972.7109826589594</v>
      </c>
      <c r="U3171" s="11"/>
      <c r="V3171" s="11"/>
      <c r="W3171" s="11"/>
      <c r="Y3171" s="171">
        <v>52432.07999999998</v>
      </c>
      <c r="Z3171" s="171">
        <f t="shared" si="249"/>
        <v>90918.55</v>
      </c>
      <c r="AA3171" s="172"/>
      <c r="AB3171" s="171">
        <f t="shared" si="250"/>
        <v>45799.29</v>
      </c>
      <c r="AC3171" s="171">
        <v>58674.06</v>
      </c>
      <c r="AD3171" s="171"/>
      <c r="AE3171" s="4"/>
      <c r="AF3171" s="4"/>
    </row>
    <row r="3172" spans="1:32">
      <c r="A3172" s="56"/>
      <c r="B3172" s="192"/>
      <c r="C3172" s="11" t="s">
        <v>371</v>
      </c>
      <c r="D3172" s="11"/>
      <c r="E3172" s="11" t="s">
        <v>372</v>
      </c>
      <c r="F3172" s="11"/>
      <c r="G3172" s="11"/>
      <c r="H3172" s="11">
        <f t="shared" si="247"/>
        <v>0</v>
      </c>
      <c r="I3172" s="11"/>
      <c r="J3172" s="204">
        <v>11.04</v>
      </c>
      <c r="K3172" s="11"/>
      <c r="M3172" s="11">
        <v>1</v>
      </c>
      <c r="N3172" s="70"/>
      <c r="P3172" s="193">
        <f t="shared" si="248"/>
        <v>11.04</v>
      </c>
      <c r="Q3172" s="11"/>
      <c r="R3172" s="11"/>
      <c r="S3172" s="11"/>
      <c r="T3172" s="171">
        <f t="shared" si="251"/>
        <v>0</v>
      </c>
      <c r="U3172" s="11"/>
      <c r="V3172" s="11"/>
      <c r="W3172" s="11"/>
      <c r="Y3172" s="171">
        <v>11.04</v>
      </c>
      <c r="Z3172" s="171">
        <f t="shared" si="249"/>
        <v>19.14</v>
      </c>
      <c r="AA3172" s="172"/>
      <c r="AB3172" s="171">
        <f t="shared" si="250"/>
        <v>9.64</v>
      </c>
      <c r="AC3172" s="171">
        <v>12.35</v>
      </c>
      <c r="AD3172" s="171"/>
      <c r="AE3172" s="4"/>
      <c r="AF3172" s="4"/>
    </row>
    <row r="3173" spans="1:32">
      <c r="A3173" s="56"/>
      <c r="B3173" s="192"/>
      <c r="C3173" s="11" t="s">
        <v>373</v>
      </c>
      <c r="D3173" s="11"/>
      <c r="E3173" s="11" t="s">
        <v>112</v>
      </c>
      <c r="F3173" s="11">
        <v>1354411</v>
      </c>
      <c r="G3173" s="11"/>
      <c r="H3173" s="11">
        <f t="shared" si="247"/>
        <v>4153</v>
      </c>
      <c r="I3173" s="11"/>
      <c r="J3173" s="204">
        <v>123591.49999999985</v>
      </c>
      <c r="K3173" s="11"/>
      <c r="M3173" s="11">
        <v>378</v>
      </c>
      <c r="N3173" s="70"/>
      <c r="P3173" s="193">
        <f t="shared" si="248"/>
        <v>326.9616402116398</v>
      </c>
      <c r="Q3173" s="11"/>
      <c r="R3173" s="11"/>
      <c r="S3173" s="11"/>
      <c r="T3173" s="171">
        <f t="shared" si="251"/>
        <v>3583.0978835978835</v>
      </c>
      <c r="U3173" s="11"/>
      <c r="V3173" s="11"/>
      <c r="W3173" s="11"/>
      <c r="Y3173" s="171">
        <v>123591.49999999985</v>
      </c>
      <c r="Z3173" s="171">
        <f t="shared" si="249"/>
        <v>214310.77</v>
      </c>
      <c r="AA3173" s="172"/>
      <c r="AB3173" s="171">
        <f t="shared" si="250"/>
        <v>107956.85</v>
      </c>
      <c r="AC3173" s="171">
        <v>138304.93</v>
      </c>
      <c r="AD3173" s="171"/>
      <c r="AE3173" s="4"/>
      <c r="AF3173" s="4"/>
    </row>
    <row r="3174" spans="1:32">
      <c r="A3174" s="56"/>
      <c r="B3174" s="192"/>
      <c r="C3174" s="11" t="s">
        <v>375</v>
      </c>
      <c r="D3174" s="11"/>
      <c r="E3174" s="11" t="s">
        <v>98</v>
      </c>
      <c r="F3174" s="11">
        <v>18028</v>
      </c>
      <c r="G3174" s="11"/>
      <c r="H3174" s="11">
        <f t="shared" si="247"/>
        <v>55</v>
      </c>
      <c r="I3174" s="11"/>
      <c r="J3174" s="204">
        <v>2518.6799999999998</v>
      </c>
      <c r="K3174" s="11"/>
      <c r="M3174" s="11">
        <v>4</v>
      </c>
      <c r="N3174" s="70"/>
      <c r="P3174" s="193">
        <f t="shared" si="248"/>
        <v>629.66999999999996</v>
      </c>
      <c r="Q3174" s="11"/>
      <c r="R3174" s="11"/>
      <c r="S3174" s="11"/>
      <c r="T3174" s="171">
        <f t="shared" si="251"/>
        <v>4507</v>
      </c>
      <c r="U3174" s="11"/>
      <c r="V3174" s="11"/>
      <c r="W3174" s="11"/>
      <c r="Y3174" s="171">
        <v>2518.6799999999998</v>
      </c>
      <c r="Z3174" s="171">
        <f t="shared" si="249"/>
        <v>4367.45</v>
      </c>
      <c r="AA3174" s="172"/>
      <c r="AB3174" s="171">
        <f t="shared" si="250"/>
        <v>2200.06</v>
      </c>
      <c r="AC3174" s="171">
        <v>2818.53</v>
      </c>
      <c r="AD3174" s="171"/>
      <c r="AE3174" s="4"/>
      <c r="AF3174" s="4"/>
    </row>
    <row r="3175" spans="1:32">
      <c r="A3175" s="56"/>
      <c r="B3175" s="192"/>
      <c r="C3175" s="11" t="s">
        <v>376</v>
      </c>
      <c r="D3175" s="11"/>
      <c r="E3175" s="11" t="s">
        <v>377</v>
      </c>
      <c r="F3175" s="11">
        <v>347860</v>
      </c>
      <c r="G3175" s="11"/>
      <c r="H3175" s="11">
        <f t="shared" si="247"/>
        <v>1067</v>
      </c>
      <c r="I3175" s="11"/>
      <c r="J3175" s="204">
        <v>22373.069999999996</v>
      </c>
      <c r="K3175" s="11"/>
      <c r="M3175" s="11">
        <v>31</v>
      </c>
      <c r="N3175" s="70"/>
      <c r="P3175" s="193">
        <f t="shared" si="248"/>
        <v>721.71193548387089</v>
      </c>
      <c r="Q3175" s="11"/>
      <c r="R3175" s="11"/>
      <c r="S3175" s="11"/>
      <c r="T3175" s="171">
        <f t="shared" si="251"/>
        <v>11221.290322580646</v>
      </c>
      <c r="U3175" s="11"/>
      <c r="V3175" s="11"/>
      <c r="W3175" s="11"/>
      <c r="Y3175" s="171">
        <v>22373.069999999996</v>
      </c>
      <c r="Z3175" s="171">
        <f t="shared" si="249"/>
        <v>38795.47</v>
      </c>
      <c r="AA3175" s="172"/>
      <c r="AB3175" s="171">
        <f t="shared" si="250"/>
        <v>19542.82</v>
      </c>
      <c r="AC3175" s="171">
        <v>25036.560000000001</v>
      </c>
      <c r="AD3175" s="171"/>
      <c r="AE3175" s="4"/>
      <c r="AF3175" s="4"/>
    </row>
    <row r="3176" spans="1:32">
      <c r="A3176" s="56"/>
      <c r="B3176" s="192"/>
      <c r="C3176" s="11" t="s">
        <v>378</v>
      </c>
      <c r="D3176" s="11"/>
      <c r="E3176" s="11" t="s">
        <v>94</v>
      </c>
      <c r="F3176" s="11">
        <v>162</v>
      </c>
      <c r="G3176" s="11"/>
      <c r="H3176" s="11">
        <f t="shared" si="247"/>
        <v>0</v>
      </c>
      <c r="I3176" s="11"/>
      <c r="J3176" s="204">
        <v>35.24</v>
      </c>
      <c r="K3176" s="11"/>
      <c r="M3176" s="11">
        <v>1</v>
      </c>
      <c r="N3176" s="70"/>
      <c r="P3176" s="193">
        <f t="shared" si="248"/>
        <v>35.24</v>
      </c>
      <c r="Q3176" s="11"/>
      <c r="R3176" s="11"/>
      <c r="S3176" s="11"/>
      <c r="T3176" s="171">
        <f t="shared" si="251"/>
        <v>162</v>
      </c>
      <c r="U3176" s="11"/>
      <c r="V3176" s="11"/>
      <c r="W3176" s="11"/>
      <c r="Y3176" s="171">
        <v>35.24</v>
      </c>
      <c r="Z3176" s="171">
        <f t="shared" si="249"/>
        <v>61.11</v>
      </c>
      <c r="AA3176" s="172"/>
      <c r="AB3176" s="171">
        <f t="shared" si="250"/>
        <v>30.78</v>
      </c>
      <c r="AC3176" s="171">
        <v>39.44</v>
      </c>
      <c r="AD3176" s="171"/>
      <c r="AE3176" s="4"/>
      <c r="AF3176" s="4"/>
    </row>
    <row r="3177" spans="1:32">
      <c r="A3177" s="56"/>
      <c r="B3177" s="192"/>
      <c r="C3177" s="11" t="s">
        <v>378</v>
      </c>
      <c r="D3177" s="11"/>
      <c r="E3177" s="11" t="s">
        <v>75</v>
      </c>
      <c r="F3177" s="11">
        <v>102683</v>
      </c>
      <c r="G3177" s="11"/>
      <c r="H3177" s="11">
        <f t="shared" si="247"/>
        <v>315</v>
      </c>
      <c r="I3177" s="11"/>
      <c r="J3177" s="204">
        <v>9953.9000000000015</v>
      </c>
      <c r="K3177" s="11"/>
      <c r="M3177" s="11">
        <v>42</v>
      </c>
      <c r="N3177" s="70"/>
      <c r="P3177" s="193">
        <f t="shared" si="248"/>
        <v>236.99761904761908</v>
      </c>
      <c r="Q3177" s="11"/>
      <c r="R3177" s="11"/>
      <c r="S3177" s="11"/>
      <c r="T3177" s="171">
        <f t="shared" si="251"/>
        <v>2444.8333333333335</v>
      </c>
      <c r="U3177" s="11"/>
      <c r="V3177" s="11"/>
      <c r="W3177" s="11"/>
      <c r="Y3177" s="171">
        <v>9953.9000000000015</v>
      </c>
      <c r="Z3177" s="171">
        <f t="shared" si="249"/>
        <v>17260.310000000001</v>
      </c>
      <c r="AA3177" s="172"/>
      <c r="AB3177" s="171">
        <f t="shared" si="250"/>
        <v>8694.7099999999991</v>
      </c>
      <c r="AC3177" s="171">
        <v>11138.9</v>
      </c>
      <c r="AD3177" s="171"/>
      <c r="AE3177" s="4"/>
      <c r="AF3177" s="4"/>
    </row>
    <row r="3178" spans="1:32">
      <c r="A3178" s="56"/>
      <c r="B3178" s="192"/>
      <c r="C3178" s="11" t="s">
        <v>379</v>
      </c>
      <c r="D3178" s="11"/>
      <c r="E3178" s="11" t="s">
        <v>173</v>
      </c>
      <c r="F3178" s="11">
        <v>340</v>
      </c>
      <c r="G3178" s="11"/>
      <c r="H3178" s="11">
        <f t="shared" si="247"/>
        <v>1</v>
      </c>
      <c r="I3178" s="11"/>
      <c r="J3178" s="204">
        <v>46.63</v>
      </c>
      <c r="K3178" s="11"/>
      <c r="M3178" s="11">
        <v>1</v>
      </c>
      <c r="N3178" s="70"/>
      <c r="P3178" s="193">
        <f t="shared" si="248"/>
        <v>46.63</v>
      </c>
      <c r="Q3178" s="11"/>
      <c r="R3178" s="11"/>
      <c r="S3178" s="11"/>
      <c r="T3178" s="171">
        <f t="shared" si="251"/>
        <v>340</v>
      </c>
      <c r="U3178" s="11"/>
      <c r="V3178" s="11"/>
      <c r="W3178" s="11"/>
      <c r="Y3178" s="171">
        <v>46.63</v>
      </c>
      <c r="Z3178" s="171">
        <f t="shared" si="249"/>
        <v>80.86</v>
      </c>
      <c r="AA3178" s="172"/>
      <c r="AB3178" s="171">
        <f t="shared" si="250"/>
        <v>40.729999999999997</v>
      </c>
      <c r="AC3178" s="171">
        <v>52.18</v>
      </c>
      <c r="AD3178" s="171"/>
      <c r="AE3178" s="4"/>
      <c r="AF3178" s="4"/>
    </row>
    <row r="3179" spans="1:32">
      <c r="A3179" s="56"/>
      <c r="B3179" s="192"/>
      <c r="C3179" s="11" t="s">
        <v>379</v>
      </c>
      <c r="D3179" s="11"/>
      <c r="E3179" s="11" t="s">
        <v>197</v>
      </c>
      <c r="F3179" s="11">
        <v>1099</v>
      </c>
      <c r="G3179" s="11"/>
      <c r="H3179" s="11">
        <f t="shared" si="247"/>
        <v>3</v>
      </c>
      <c r="I3179" s="11"/>
      <c r="J3179" s="204">
        <v>188.56</v>
      </c>
      <c r="K3179" s="11"/>
      <c r="M3179" s="11">
        <v>1</v>
      </c>
      <c r="N3179" s="70"/>
      <c r="P3179" s="193">
        <f t="shared" si="248"/>
        <v>188.56</v>
      </c>
      <c r="Q3179" s="11"/>
      <c r="R3179" s="11"/>
      <c r="S3179" s="11"/>
      <c r="T3179" s="171">
        <f t="shared" si="251"/>
        <v>1099</v>
      </c>
      <c r="U3179" s="11"/>
      <c r="V3179" s="11"/>
      <c r="W3179" s="11"/>
      <c r="Y3179" s="171">
        <v>188.56</v>
      </c>
      <c r="Z3179" s="171">
        <f t="shared" si="249"/>
        <v>326.97000000000003</v>
      </c>
      <c r="AA3179" s="172"/>
      <c r="AB3179" s="171">
        <f t="shared" si="250"/>
        <v>164.71</v>
      </c>
      <c r="AC3179" s="171">
        <v>211.01</v>
      </c>
      <c r="AD3179" s="171"/>
      <c r="AE3179" s="4"/>
      <c r="AF3179" s="4"/>
    </row>
    <row r="3180" spans="1:32">
      <c r="A3180" s="56"/>
      <c r="B3180" s="192"/>
      <c r="C3180" s="11" t="s">
        <v>379</v>
      </c>
      <c r="D3180" s="11"/>
      <c r="E3180" s="11" t="s">
        <v>108</v>
      </c>
      <c r="F3180" s="11">
        <v>661075</v>
      </c>
      <c r="G3180" s="11"/>
      <c r="H3180" s="11">
        <f t="shared" si="247"/>
        <v>2027</v>
      </c>
      <c r="I3180" s="11"/>
      <c r="J3180" s="204">
        <v>383307.81999999937</v>
      </c>
      <c r="K3180" s="11"/>
      <c r="M3180" s="11">
        <v>1133</v>
      </c>
      <c r="N3180" s="70"/>
      <c r="P3180" s="193">
        <f t="shared" si="248"/>
        <v>338.31228596646014</v>
      </c>
      <c r="Q3180" s="11"/>
      <c r="R3180" s="11"/>
      <c r="S3180" s="11"/>
      <c r="T3180" s="171">
        <f t="shared" si="251"/>
        <v>583.47308031774048</v>
      </c>
      <c r="U3180" s="11"/>
      <c r="V3180" s="11"/>
      <c r="W3180" s="11"/>
      <c r="Y3180" s="171">
        <v>383307.81999999937</v>
      </c>
      <c r="Z3180" s="171">
        <f t="shared" si="249"/>
        <v>664665.4</v>
      </c>
      <c r="AA3180" s="172"/>
      <c r="AB3180" s="171">
        <f t="shared" si="250"/>
        <v>334818.38</v>
      </c>
      <c r="AC3180" s="171">
        <v>428940.18</v>
      </c>
      <c r="AD3180" s="171"/>
      <c r="AE3180" s="4"/>
      <c r="AF3180" s="4"/>
    </row>
    <row r="3181" spans="1:32">
      <c r="A3181" s="56"/>
      <c r="B3181" s="192"/>
      <c r="C3181" s="11" t="s">
        <v>380</v>
      </c>
      <c r="D3181" s="11"/>
      <c r="E3181" s="11" t="s">
        <v>86</v>
      </c>
      <c r="F3181" s="11">
        <v>74616</v>
      </c>
      <c r="G3181" s="11"/>
      <c r="H3181" s="11">
        <f t="shared" si="247"/>
        <v>229</v>
      </c>
      <c r="I3181" s="11"/>
      <c r="J3181" s="204">
        <v>10962.909999999998</v>
      </c>
      <c r="K3181" s="11"/>
      <c r="M3181" s="11">
        <v>58</v>
      </c>
      <c r="N3181" s="70"/>
      <c r="P3181" s="193">
        <f t="shared" si="248"/>
        <v>189.01568965517237</v>
      </c>
      <c r="Q3181" s="11"/>
      <c r="R3181" s="11"/>
      <c r="S3181" s="11"/>
      <c r="T3181" s="171">
        <f t="shared" si="251"/>
        <v>1286.4827586206898</v>
      </c>
      <c r="U3181" s="11"/>
      <c r="V3181" s="11"/>
      <c r="W3181" s="11"/>
      <c r="Y3181" s="171">
        <v>10962.909999999998</v>
      </c>
      <c r="Z3181" s="171">
        <f t="shared" si="249"/>
        <v>19009.96</v>
      </c>
      <c r="AA3181" s="172"/>
      <c r="AB3181" s="171">
        <f t="shared" si="250"/>
        <v>9576.07</v>
      </c>
      <c r="AC3181" s="171">
        <v>12268.03</v>
      </c>
      <c r="AD3181" s="171"/>
      <c r="AE3181" s="4"/>
      <c r="AF3181" s="4"/>
    </row>
    <row r="3182" spans="1:32">
      <c r="A3182" s="56"/>
      <c r="B3182" s="192"/>
      <c r="C3182" s="11" t="s">
        <v>381</v>
      </c>
      <c r="D3182" s="11"/>
      <c r="E3182" s="11" t="s">
        <v>89</v>
      </c>
      <c r="F3182" s="11">
        <v>162929</v>
      </c>
      <c r="G3182" s="11"/>
      <c r="H3182" s="11">
        <f t="shared" si="247"/>
        <v>500</v>
      </c>
      <c r="I3182" s="11"/>
      <c r="J3182" s="204">
        <v>11134.649999999998</v>
      </c>
      <c r="K3182" s="11"/>
      <c r="M3182" s="11">
        <v>38</v>
      </c>
      <c r="N3182" s="70"/>
      <c r="P3182" s="193">
        <f t="shared" si="248"/>
        <v>293.01710526315782</v>
      </c>
      <c r="Q3182" s="11"/>
      <c r="R3182" s="11"/>
      <c r="S3182" s="11"/>
      <c r="T3182" s="171">
        <f t="shared" si="251"/>
        <v>4287.605263157895</v>
      </c>
      <c r="U3182" s="11"/>
      <c r="V3182" s="11"/>
      <c r="W3182" s="11"/>
      <c r="Y3182" s="171">
        <v>11134.649999999998</v>
      </c>
      <c r="Z3182" s="171">
        <f t="shared" si="249"/>
        <v>19307.759999999998</v>
      </c>
      <c r="AA3182" s="172"/>
      <c r="AB3182" s="171">
        <f t="shared" si="250"/>
        <v>9726.09</v>
      </c>
      <c r="AC3182" s="171">
        <v>12460.22</v>
      </c>
      <c r="AD3182" s="171"/>
      <c r="AE3182" s="4"/>
      <c r="AF3182" s="4"/>
    </row>
    <row r="3183" spans="1:32">
      <c r="A3183" s="56"/>
      <c r="B3183" s="192"/>
      <c r="C3183" s="11" t="s">
        <v>381</v>
      </c>
      <c r="D3183" s="11"/>
      <c r="E3183" s="11" t="s">
        <v>66</v>
      </c>
      <c r="F3183" s="11">
        <v>2442185</v>
      </c>
      <c r="G3183" s="11"/>
      <c r="H3183" s="11">
        <f t="shared" si="247"/>
        <v>7488</v>
      </c>
      <c r="I3183" s="11"/>
      <c r="J3183" s="204">
        <v>216147.1</v>
      </c>
      <c r="K3183" s="11"/>
      <c r="M3183" s="11">
        <v>336</v>
      </c>
      <c r="N3183" s="70"/>
      <c r="P3183" s="193">
        <f t="shared" si="248"/>
        <v>643.2949404761905</v>
      </c>
      <c r="Q3183" s="11"/>
      <c r="R3183" s="11"/>
      <c r="S3183" s="11"/>
      <c r="T3183" s="171">
        <f t="shared" si="251"/>
        <v>7268.4077380952385</v>
      </c>
      <c r="U3183" s="11"/>
      <c r="V3183" s="11"/>
      <c r="W3183" s="11"/>
      <c r="Y3183" s="171">
        <v>216147.1</v>
      </c>
      <c r="Z3183" s="171">
        <f t="shared" si="249"/>
        <v>374804.51</v>
      </c>
      <c r="AA3183" s="172"/>
      <c r="AB3183" s="171">
        <f t="shared" si="250"/>
        <v>188803.93</v>
      </c>
      <c r="AC3183" s="171">
        <v>241879.16</v>
      </c>
      <c r="AD3183" s="171"/>
      <c r="AE3183" s="4"/>
      <c r="AF3183" s="4"/>
    </row>
    <row r="3184" spans="1:32">
      <c r="A3184" s="56"/>
      <c r="B3184" s="192"/>
      <c r="C3184" s="11" t="s">
        <v>382</v>
      </c>
      <c r="D3184" s="11"/>
      <c r="E3184" s="11" t="s">
        <v>372</v>
      </c>
      <c r="F3184" s="11">
        <v>532198</v>
      </c>
      <c r="G3184" s="11"/>
      <c r="H3184" s="11">
        <f t="shared" si="247"/>
        <v>1632</v>
      </c>
      <c r="I3184" s="11"/>
      <c r="J3184" s="204">
        <v>44198.76</v>
      </c>
      <c r="K3184" s="11"/>
      <c r="M3184" s="11">
        <v>142</v>
      </c>
      <c r="N3184" s="70"/>
      <c r="P3184" s="193">
        <f t="shared" si="248"/>
        <v>311.25887323943664</v>
      </c>
      <c r="Q3184" s="11"/>
      <c r="R3184" s="11"/>
      <c r="S3184" s="11"/>
      <c r="T3184" s="171">
        <f t="shared" si="251"/>
        <v>3747.8732394366198</v>
      </c>
      <c r="U3184" s="11"/>
      <c r="V3184" s="11"/>
      <c r="W3184" s="11"/>
      <c r="Y3184" s="171">
        <v>44198.76</v>
      </c>
      <c r="Z3184" s="171">
        <f t="shared" si="249"/>
        <v>76641.759999999995</v>
      </c>
      <c r="AA3184" s="172"/>
      <c r="AB3184" s="171">
        <f t="shared" si="250"/>
        <v>38607.5</v>
      </c>
      <c r="AC3184" s="171">
        <v>49460.57</v>
      </c>
      <c r="AD3184" s="171"/>
      <c r="AE3184" s="4"/>
      <c r="AF3184" s="4"/>
    </row>
    <row r="3185" spans="1:32">
      <c r="A3185" s="56"/>
      <c r="B3185" s="192"/>
      <c r="C3185" s="11" t="s">
        <v>382</v>
      </c>
      <c r="D3185" s="11"/>
      <c r="E3185" s="11" t="s">
        <v>77</v>
      </c>
      <c r="F3185" s="11">
        <v>12121</v>
      </c>
      <c r="G3185" s="11"/>
      <c r="H3185" s="11">
        <f t="shared" si="247"/>
        <v>37</v>
      </c>
      <c r="I3185" s="11"/>
      <c r="J3185" s="204">
        <v>2092.6999999999998</v>
      </c>
      <c r="K3185" s="11"/>
      <c r="M3185" s="11">
        <v>7</v>
      </c>
      <c r="N3185" s="70"/>
      <c r="P3185" s="193">
        <f t="shared" si="248"/>
        <v>298.95714285714286</v>
      </c>
      <c r="Q3185" s="11"/>
      <c r="R3185" s="11"/>
      <c r="S3185" s="11"/>
      <c r="T3185" s="171">
        <f t="shared" si="251"/>
        <v>1731.5714285714287</v>
      </c>
      <c r="U3185" s="11"/>
      <c r="V3185" s="11"/>
      <c r="W3185" s="11"/>
      <c r="Y3185" s="171">
        <v>2092.6999999999998</v>
      </c>
      <c r="Z3185" s="171">
        <f t="shared" si="249"/>
        <v>3628.79</v>
      </c>
      <c r="AA3185" s="172"/>
      <c r="AB3185" s="171">
        <f t="shared" si="250"/>
        <v>1827.97</v>
      </c>
      <c r="AC3185" s="171">
        <v>2341.83</v>
      </c>
      <c r="AD3185" s="171"/>
      <c r="AE3185" s="4"/>
      <c r="AF3185" s="4"/>
    </row>
    <row r="3186" spans="1:32">
      <c r="A3186" s="56"/>
      <c r="B3186" s="192"/>
      <c r="C3186" s="11" t="s">
        <v>595</v>
      </c>
      <c r="D3186" s="11"/>
      <c r="E3186" s="11" t="s">
        <v>161</v>
      </c>
      <c r="F3186" s="11">
        <v>-4647</v>
      </c>
      <c r="G3186" s="11"/>
      <c r="H3186" s="11">
        <f t="shared" si="247"/>
        <v>-14</v>
      </c>
      <c r="I3186" s="11"/>
      <c r="J3186" s="204">
        <v>-494.43999999999994</v>
      </c>
      <c r="K3186" s="11"/>
      <c r="M3186" s="11">
        <v>3</v>
      </c>
      <c r="N3186" s="70"/>
      <c r="P3186" s="193">
        <f t="shared" si="248"/>
        <v>-164.8133333333333</v>
      </c>
      <c r="Q3186" s="11"/>
      <c r="R3186" s="11"/>
      <c r="S3186" s="11"/>
      <c r="T3186" s="171">
        <f t="shared" si="251"/>
        <v>-1549</v>
      </c>
      <c r="U3186" s="11"/>
      <c r="V3186" s="11"/>
      <c r="W3186" s="11"/>
      <c r="Y3186" s="171">
        <v>-494.43999999999994</v>
      </c>
      <c r="Z3186" s="171">
        <f t="shared" si="249"/>
        <v>-857.37</v>
      </c>
      <c r="AA3186" s="172"/>
      <c r="AB3186" s="171">
        <f t="shared" si="250"/>
        <v>-431.89</v>
      </c>
      <c r="AC3186" s="171">
        <v>-553.29999999999995</v>
      </c>
      <c r="AD3186" s="171"/>
      <c r="AE3186" s="4"/>
      <c r="AF3186" s="4"/>
    </row>
    <row r="3187" spans="1:32">
      <c r="A3187" s="56"/>
      <c r="B3187" s="192"/>
      <c r="C3187" s="11" t="s">
        <v>383</v>
      </c>
      <c r="D3187" s="11"/>
      <c r="E3187" s="11" t="s">
        <v>368</v>
      </c>
      <c r="F3187" s="11">
        <v>443529</v>
      </c>
      <c r="G3187" s="11"/>
      <c r="H3187" s="11">
        <f t="shared" si="247"/>
        <v>1360</v>
      </c>
      <c r="I3187" s="11"/>
      <c r="J3187" s="204">
        <v>54805.329999999987</v>
      </c>
      <c r="K3187" s="11"/>
      <c r="M3187" s="11">
        <v>173</v>
      </c>
      <c r="N3187" s="70"/>
      <c r="P3187" s="193">
        <f t="shared" si="248"/>
        <v>316.79381502890163</v>
      </c>
      <c r="Q3187" s="11"/>
      <c r="R3187" s="11"/>
      <c r="S3187" s="11"/>
      <c r="T3187" s="171">
        <f t="shared" si="251"/>
        <v>2563.7514450867052</v>
      </c>
      <c r="U3187" s="11"/>
      <c r="V3187" s="11"/>
      <c r="W3187" s="11"/>
      <c r="Y3187" s="171">
        <v>54805.329999999987</v>
      </c>
      <c r="Z3187" s="171">
        <f t="shared" si="249"/>
        <v>95033.82</v>
      </c>
      <c r="AA3187" s="172"/>
      <c r="AB3187" s="171">
        <f t="shared" si="250"/>
        <v>47872.31</v>
      </c>
      <c r="AC3187" s="171">
        <v>61329.84</v>
      </c>
      <c r="AD3187" s="171"/>
      <c r="AE3187" s="4"/>
      <c r="AF3187" s="4"/>
    </row>
    <row r="3188" spans="1:32">
      <c r="A3188" s="56"/>
      <c r="B3188" s="192"/>
      <c r="C3188" s="11" t="s">
        <v>384</v>
      </c>
      <c r="D3188" s="11"/>
      <c r="E3188" s="11" t="s">
        <v>89</v>
      </c>
      <c r="F3188" s="11">
        <v>360</v>
      </c>
      <c r="G3188" s="11"/>
      <c r="H3188" s="11">
        <f t="shared" si="247"/>
        <v>1</v>
      </c>
      <c r="I3188" s="11"/>
      <c r="J3188" s="204">
        <v>22.89</v>
      </c>
      <c r="K3188" s="11"/>
      <c r="M3188" s="11">
        <v>1</v>
      </c>
      <c r="N3188" s="70"/>
      <c r="P3188" s="193">
        <f t="shared" si="248"/>
        <v>22.89</v>
      </c>
      <c r="Q3188" s="11"/>
      <c r="R3188" s="11"/>
      <c r="S3188" s="11"/>
      <c r="T3188" s="171">
        <f t="shared" si="251"/>
        <v>360</v>
      </c>
      <c r="U3188" s="11"/>
      <c r="V3188" s="11"/>
      <c r="W3188" s="11"/>
      <c r="Y3188" s="171">
        <v>22.89</v>
      </c>
      <c r="Z3188" s="171">
        <f t="shared" si="249"/>
        <v>39.69</v>
      </c>
      <c r="AA3188" s="172"/>
      <c r="AB3188" s="171">
        <f t="shared" si="250"/>
        <v>19.989999999999998</v>
      </c>
      <c r="AC3188" s="171">
        <v>25.62</v>
      </c>
      <c r="AD3188" s="171"/>
      <c r="AE3188" s="4"/>
      <c r="AF3188" s="4"/>
    </row>
    <row r="3189" spans="1:32">
      <c r="A3189" s="56"/>
      <c r="B3189" s="192"/>
      <c r="C3189" s="11" t="s">
        <v>384</v>
      </c>
      <c r="D3189" s="11"/>
      <c r="E3189" s="11" t="s">
        <v>161</v>
      </c>
      <c r="F3189" s="11">
        <v>19563405</v>
      </c>
      <c r="G3189" s="11"/>
      <c r="H3189" s="11">
        <f t="shared" si="247"/>
        <v>59985</v>
      </c>
      <c r="I3189" s="11"/>
      <c r="J3189" s="204">
        <v>1336689.0399999982</v>
      </c>
      <c r="K3189" s="11"/>
      <c r="M3189" s="11">
        <v>1801</v>
      </c>
      <c r="N3189" s="70"/>
      <c r="P3189" s="193">
        <f t="shared" si="248"/>
        <v>742.19269294836101</v>
      </c>
      <c r="Q3189" s="11"/>
      <c r="R3189" s="11"/>
      <c r="S3189" s="11"/>
      <c r="T3189" s="171">
        <f t="shared" si="251"/>
        <v>10862.523598001111</v>
      </c>
      <c r="U3189" s="11"/>
      <c r="V3189" s="11"/>
      <c r="W3189" s="11"/>
      <c r="Y3189" s="171">
        <v>1336689.0399999982</v>
      </c>
      <c r="Z3189" s="171">
        <f t="shared" si="249"/>
        <v>2317852.42</v>
      </c>
      <c r="AA3189" s="172"/>
      <c r="AB3189" s="171">
        <f t="shared" si="250"/>
        <v>1167594.3999999999</v>
      </c>
      <c r="AC3189" s="171">
        <v>1495820.34</v>
      </c>
      <c r="AD3189" s="171"/>
      <c r="AE3189" s="4"/>
      <c r="AF3189" s="4"/>
    </row>
    <row r="3190" spans="1:32">
      <c r="A3190" s="56"/>
      <c r="B3190" s="192"/>
      <c r="C3190" s="11" t="s">
        <v>384</v>
      </c>
      <c r="D3190" s="11"/>
      <c r="E3190" s="11" t="s">
        <v>144</v>
      </c>
      <c r="F3190" s="11">
        <v>465</v>
      </c>
      <c r="G3190" s="11"/>
      <c r="H3190" s="11">
        <f t="shared" si="247"/>
        <v>1</v>
      </c>
      <c r="I3190" s="11"/>
      <c r="J3190" s="204">
        <v>44.99</v>
      </c>
      <c r="K3190" s="11"/>
      <c r="M3190" s="11">
        <v>1</v>
      </c>
      <c r="N3190" s="70"/>
      <c r="P3190" s="193">
        <f t="shared" si="248"/>
        <v>44.99</v>
      </c>
      <c r="Q3190" s="11"/>
      <c r="R3190" s="11"/>
      <c r="S3190" s="11"/>
      <c r="T3190" s="171">
        <f t="shared" si="251"/>
        <v>465</v>
      </c>
      <c r="U3190" s="11"/>
      <c r="V3190" s="11"/>
      <c r="W3190" s="11"/>
      <c r="Y3190" s="171">
        <v>44.99</v>
      </c>
      <c r="Z3190" s="171">
        <f t="shared" si="249"/>
        <v>78.010000000000005</v>
      </c>
      <c r="AA3190" s="172"/>
      <c r="AB3190" s="171">
        <f t="shared" si="250"/>
        <v>39.299999999999997</v>
      </c>
      <c r="AC3190" s="171">
        <v>50.35</v>
      </c>
      <c r="AD3190" s="171"/>
      <c r="AE3190" s="4"/>
      <c r="AF3190" s="4"/>
    </row>
    <row r="3191" spans="1:32">
      <c r="A3191" s="56"/>
      <c r="B3191" s="192"/>
      <c r="C3191" s="11" t="s">
        <v>386</v>
      </c>
      <c r="D3191" s="11"/>
      <c r="E3191" s="11" t="s">
        <v>387</v>
      </c>
      <c r="F3191" s="11">
        <v>37959</v>
      </c>
      <c r="G3191" s="11"/>
      <c r="H3191" s="11">
        <f t="shared" si="247"/>
        <v>116</v>
      </c>
      <c r="I3191" s="11"/>
      <c r="J3191" s="204">
        <v>6214.9000000000005</v>
      </c>
      <c r="K3191" s="11"/>
      <c r="M3191" s="11">
        <v>63</v>
      </c>
      <c r="N3191" s="70"/>
      <c r="P3191" s="193">
        <f t="shared" si="248"/>
        <v>98.649206349206352</v>
      </c>
      <c r="Q3191" s="11"/>
      <c r="R3191" s="11"/>
      <c r="S3191" s="11"/>
      <c r="T3191" s="171">
        <f t="shared" si="251"/>
        <v>602.52380952380952</v>
      </c>
      <c r="U3191" s="11"/>
      <c r="V3191" s="11"/>
      <c r="W3191" s="11"/>
      <c r="Y3191" s="171">
        <v>6214.9000000000005</v>
      </c>
      <c r="Z3191" s="171">
        <f t="shared" si="249"/>
        <v>10776.79</v>
      </c>
      <c r="AA3191" s="172"/>
      <c r="AB3191" s="171">
        <f t="shared" si="250"/>
        <v>5428.7</v>
      </c>
      <c r="AC3191" s="171">
        <v>6954.78</v>
      </c>
      <c r="AD3191" s="171"/>
      <c r="AE3191" s="4"/>
      <c r="AF3191" s="4"/>
    </row>
    <row r="3192" spans="1:32">
      <c r="A3192" s="56"/>
      <c r="B3192" s="192"/>
      <c r="C3192" s="11" t="s">
        <v>389</v>
      </c>
      <c r="D3192" s="11"/>
      <c r="E3192" s="11" t="s">
        <v>142</v>
      </c>
      <c r="F3192" s="11">
        <v>200845</v>
      </c>
      <c r="G3192" s="11"/>
      <c r="H3192" s="11">
        <f t="shared" si="247"/>
        <v>616</v>
      </c>
      <c r="I3192" s="11"/>
      <c r="J3192" s="204">
        <v>26770.289999999983</v>
      </c>
      <c r="K3192" s="11"/>
      <c r="M3192" s="11">
        <v>118</v>
      </c>
      <c r="N3192" s="70"/>
      <c r="P3192" s="193">
        <f t="shared" si="248"/>
        <v>226.86686440677951</v>
      </c>
      <c r="Q3192" s="11"/>
      <c r="R3192" s="11"/>
      <c r="S3192" s="11"/>
      <c r="T3192" s="171">
        <f t="shared" si="251"/>
        <v>1702.0762711864406</v>
      </c>
      <c r="U3192" s="11"/>
      <c r="V3192" s="11"/>
      <c r="W3192" s="11"/>
      <c r="Y3192" s="171">
        <v>26770.289999999983</v>
      </c>
      <c r="Z3192" s="171">
        <f t="shared" si="249"/>
        <v>46420.36</v>
      </c>
      <c r="AA3192" s="172"/>
      <c r="AB3192" s="171">
        <f t="shared" si="250"/>
        <v>23383.78</v>
      </c>
      <c r="AC3192" s="171">
        <v>29957.26</v>
      </c>
      <c r="AD3192" s="171"/>
      <c r="AE3192" s="4"/>
      <c r="AF3192" s="4"/>
    </row>
    <row r="3193" spans="1:32">
      <c r="A3193" s="56"/>
      <c r="B3193" s="192"/>
      <c r="C3193" s="11" t="s">
        <v>390</v>
      </c>
      <c r="D3193" s="11"/>
      <c r="E3193" s="11" t="s">
        <v>108</v>
      </c>
      <c r="F3193" s="11"/>
      <c r="G3193" s="11"/>
      <c r="H3193" s="11">
        <f t="shared" si="247"/>
        <v>0</v>
      </c>
      <c r="I3193" s="11"/>
      <c r="J3193" s="204">
        <v>9.32</v>
      </c>
      <c r="K3193" s="11"/>
      <c r="M3193" s="11">
        <v>1</v>
      </c>
      <c r="N3193" s="70"/>
      <c r="P3193" s="193">
        <f t="shared" si="248"/>
        <v>9.32</v>
      </c>
      <c r="Q3193" s="11"/>
      <c r="R3193" s="11"/>
      <c r="S3193" s="11"/>
      <c r="T3193" s="171">
        <f t="shared" si="251"/>
        <v>0</v>
      </c>
      <c r="U3193" s="11"/>
      <c r="V3193" s="11"/>
      <c r="W3193" s="11"/>
      <c r="Y3193" s="171">
        <v>9.32</v>
      </c>
      <c r="Z3193" s="171">
        <f t="shared" si="249"/>
        <v>16.16</v>
      </c>
      <c r="AA3193" s="172"/>
      <c r="AB3193" s="171">
        <f t="shared" si="250"/>
        <v>8.14</v>
      </c>
      <c r="AC3193" s="171">
        <v>10.43</v>
      </c>
      <c r="AD3193" s="171"/>
      <c r="AE3193" s="4"/>
      <c r="AF3193" s="4"/>
    </row>
    <row r="3194" spans="1:32">
      <c r="A3194" s="56"/>
      <c r="B3194" s="192"/>
      <c r="C3194" s="11" t="s">
        <v>390</v>
      </c>
      <c r="D3194" s="11"/>
      <c r="E3194" s="11" t="s">
        <v>391</v>
      </c>
      <c r="F3194" s="11">
        <v>49529</v>
      </c>
      <c r="G3194" s="11"/>
      <c r="H3194" s="11">
        <f t="shared" si="247"/>
        <v>152</v>
      </c>
      <c r="I3194" s="11"/>
      <c r="J3194" s="204">
        <v>7438.5399999999991</v>
      </c>
      <c r="K3194" s="11"/>
      <c r="M3194" s="11">
        <v>52</v>
      </c>
      <c r="N3194" s="70"/>
      <c r="P3194" s="193">
        <f t="shared" si="248"/>
        <v>143.04884615384614</v>
      </c>
      <c r="Q3194" s="11"/>
      <c r="R3194" s="11"/>
      <c r="S3194" s="11"/>
      <c r="T3194" s="171">
        <f t="shared" si="251"/>
        <v>952.48076923076928</v>
      </c>
      <c r="U3194" s="11"/>
      <c r="V3194" s="11"/>
      <c r="W3194" s="11"/>
      <c r="Y3194" s="171">
        <v>7438.5399999999991</v>
      </c>
      <c r="Z3194" s="171">
        <f t="shared" si="249"/>
        <v>12898.62</v>
      </c>
      <c r="AA3194" s="172"/>
      <c r="AB3194" s="171">
        <f t="shared" si="250"/>
        <v>6497.55</v>
      </c>
      <c r="AC3194" s="171">
        <v>8324.09</v>
      </c>
      <c r="AD3194" s="171"/>
      <c r="AE3194" s="4"/>
      <c r="AF3194" s="4"/>
    </row>
    <row r="3195" spans="1:32">
      <c r="A3195" s="56"/>
      <c r="B3195" s="192"/>
      <c r="C3195" s="11" t="s">
        <v>576</v>
      </c>
      <c r="D3195" s="11"/>
      <c r="E3195" s="11" t="s">
        <v>280</v>
      </c>
      <c r="F3195" s="11">
        <v>170</v>
      </c>
      <c r="G3195" s="11"/>
      <c r="H3195" s="11">
        <f t="shared" si="247"/>
        <v>1</v>
      </c>
      <c r="I3195" s="11"/>
      <c r="J3195" s="204">
        <v>74.5</v>
      </c>
      <c r="K3195" s="11"/>
      <c r="M3195" s="11">
        <v>8</v>
      </c>
      <c r="N3195" s="70"/>
      <c r="P3195" s="193">
        <f t="shared" si="248"/>
        <v>9.3125</v>
      </c>
      <c r="Q3195" s="11"/>
      <c r="R3195" s="11"/>
      <c r="S3195" s="11"/>
      <c r="T3195" s="171">
        <f t="shared" si="251"/>
        <v>21.25</v>
      </c>
      <c r="U3195" s="11"/>
      <c r="V3195" s="11"/>
      <c r="W3195" s="11"/>
      <c r="Y3195" s="171">
        <v>74.5</v>
      </c>
      <c r="Z3195" s="171">
        <f t="shared" si="249"/>
        <v>129.18</v>
      </c>
      <c r="AA3195" s="172"/>
      <c r="AB3195" s="171">
        <f t="shared" si="250"/>
        <v>65.08</v>
      </c>
      <c r="AC3195" s="171">
        <v>83.37</v>
      </c>
      <c r="AD3195" s="171"/>
      <c r="AE3195" s="4"/>
      <c r="AF3195" s="4"/>
    </row>
    <row r="3196" spans="1:32">
      <c r="A3196" s="56"/>
      <c r="B3196" s="192"/>
      <c r="C3196" s="11" t="s">
        <v>576</v>
      </c>
      <c r="D3196" s="11"/>
      <c r="E3196" s="11" t="s">
        <v>122</v>
      </c>
      <c r="F3196" s="11">
        <v>16</v>
      </c>
      <c r="G3196" s="11"/>
      <c r="H3196" s="11">
        <f t="shared" si="247"/>
        <v>0</v>
      </c>
      <c r="I3196" s="11"/>
      <c r="J3196" s="204">
        <v>11.37</v>
      </c>
      <c r="K3196" s="11"/>
      <c r="M3196" s="11">
        <v>1</v>
      </c>
      <c r="N3196" s="70"/>
      <c r="P3196" s="193">
        <f t="shared" si="248"/>
        <v>11.37</v>
      </c>
      <c r="Q3196" s="11"/>
      <c r="R3196" s="11"/>
      <c r="S3196" s="11"/>
      <c r="T3196" s="171">
        <f t="shared" si="251"/>
        <v>16</v>
      </c>
      <c r="U3196" s="11"/>
      <c r="V3196" s="11"/>
      <c r="W3196" s="11"/>
      <c r="Y3196" s="171">
        <v>11.37</v>
      </c>
      <c r="Z3196" s="171">
        <f t="shared" si="249"/>
        <v>19.72</v>
      </c>
      <c r="AA3196" s="172"/>
      <c r="AB3196" s="171">
        <f t="shared" si="250"/>
        <v>9.93</v>
      </c>
      <c r="AC3196" s="171">
        <v>12.72</v>
      </c>
      <c r="AD3196" s="171"/>
      <c r="AE3196" s="4"/>
      <c r="AF3196" s="4"/>
    </row>
    <row r="3197" spans="1:32">
      <c r="A3197" s="56"/>
      <c r="B3197" s="192"/>
      <c r="C3197" s="11" t="s">
        <v>392</v>
      </c>
      <c r="D3197" s="11"/>
      <c r="E3197" s="11" t="s">
        <v>82</v>
      </c>
      <c r="F3197" s="11">
        <v>669052</v>
      </c>
      <c r="G3197" s="11"/>
      <c r="H3197" s="11">
        <f t="shared" si="247"/>
        <v>2051</v>
      </c>
      <c r="I3197" s="11"/>
      <c r="J3197" s="204">
        <v>70193.579999999973</v>
      </c>
      <c r="K3197" s="11"/>
      <c r="M3197" s="11">
        <v>279</v>
      </c>
      <c r="N3197" s="70"/>
      <c r="P3197" s="193">
        <f t="shared" si="248"/>
        <v>251.58989247311817</v>
      </c>
      <c r="Q3197" s="11"/>
      <c r="R3197" s="11"/>
      <c r="S3197" s="11"/>
      <c r="T3197" s="171">
        <f t="shared" si="251"/>
        <v>2398.0358422939066</v>
      </c>
      <c r="U3197" s="11"/>
      <c r="V3197" s="11"/>
      <c r="W3197" s="11"/>
      <c r="Y3197" s="171">
        <v>70193.579999999973</v>
      </c>
      <c r="Z3197" s="171">
        <f t="shared" si="249"/>
        <v>121717.43</v>
      </c>
      <c r="AA3197" s="172"/>
      <c r="AB3197" s="171">
        <f t="shared" si="250"/>
        <v>61313.91</v>
      </c>
      <c r="AC3197" s="171">
        <v>78550.05</v>
      </c>
      <c r="AD3197" s="171"/>
      <c r="AE3197" s="4"/>
      <c r="AF3197" s="4"/>
    </row>
    <row r="3198" spans="1:32">
      <c r="A3198" s="56"/>
      <c r="B3198" s="192"/>
      <c r="C3198" s="11" t="s">
        <v>393</v>
      </c>
      <c r="D3198" s="11"/>
      <c r="E3198" s="11" t="s">
        <v>52</v>
      </c>
      <c r="F3198" s="11">
        <v>10037</v>
      </c>
      <c r="G3198" s="11"/>
      <c r="H3198" s="11">
        <f t="shared" si="247"/>
        <v>31</v>
      </c>
      <c r="I3198" s="11"/>
      <c r="J3198" s="204">
        <v>841.82</v>
      </c>
      <c r="K3198" s="11"/>
      <c r="M3198" s="11">
        <v>6</v>
      </c>
      <c r="N3198" s="70"/>
      <c r="P3198" s="193">
        <f t="shared" si="248"/>
        <v>140.30333333333334</v>
      </c>
      <c r="Q3198" s="11"/>
      <c r="R3198" s="11"/>
      <c r="S3198" s="11"/>
      <c r="T3198" s="171">
        <f t="shared" si="251"/>
        <v>1672.8333333333333</v>
      </c>
      <c r="U3198" s="11"/>
      <c r="V3198" s="11"/>
      <c r="W3198" s="11"/>
      <c r="Y3198" s="171">
        <v>841.82</v>
      </c>
      <c r="Z3198" s="171">
        <f t="shared" si="249"/>
        <v>1459.74</v>
      </c>
      <c r="AA3198" s="172"/>
      <c r="AB3198" s="171">
        <f t="shared" si="250"/>
        <v>735.33</v>
      </c>
      <c r="AC3198" s="171">
        <v>942.04</v>
      </c>
      <c r="AD3198" s="171"/>
      <c r="AE3198" s="4"/>
      <c r="AF3198" s="4"/>
    </row>
    <row r="3199" spans="1:32">
      <c r="A3199" s="56"/>
      <c r="B3199" s="192"/>
      <c r="C3199" s="11" t="s">
        <v>393</v>
      </c>
      <c r="D3199" s="11"/>
      <c r="E3199" s="11" t="s">
        <v>54</v>
      </c>
      <c r="F3199" s="11">
        <v>4</v>
      </c>
      <c r="G3199" s="11"/>
      <c r="H3199" s="11">
        <f t="shared" si="247"/>
        <v>0</v>
      </c>
      <c r="I3199" s="11"/>
      <c r="J3199" s="204">
        <v>13.18</v>
      </c>
      <c r="K3199" s="11"/>
      <c r="M3199" s="11">
        <v>1</v>
      </c>
      <c r="N3199" s="70"/>
      <c r="P3199" s="193">
        <f t="shared" si="248"/>
        <v>13.18</v>
      </c>
      <c r="Q3199" s="11"/>
      <c r="R3199" s="11"/>
      <c r="S3199" s="11"/>
      <c r="T3199" s="171">
        <f t="shared" si="251"/>
        <v>4</v>
      </c>
      <c r="U3199" s="11"/>
      <c r="V3199" s="11"/>
      <c r="W3199" s="11"/>
      <c r="Y3199" s="171">
        <v>13.18</v>
      </c>
      <c r="Z3199" s="171">
        <f t="shared" si="249"/>
        <v>22.85</v>
      </c>
      <c r="AA3199" s="172"/>
      <c r="AB3199" s="171">
        <f t="shared" si="250"/>
        <v>11.51</v>
      </c>
      <c r="AC3199" s="171">
        <v>14.75</v>
      </c>
      <c r="AD3199" s="171"/>
      <c r="AE3199" s="4"/>
      <c r="AF3199" s="4"/>
    </row>
    <row r="3200" spans="1:32">
      <c r="A3200" s="56"/>
      <c r="B3200" s="192"/>
      <c r="C3200" s="11" t="s">
        <v>596</v>
      </c>
      <c r="D3200" s="11"/>
      <c r="E3200" s="11" t="s">
        <v>597</v>
      </c>
      <c r="F3200" s="11">
        <v>6400</v>
      </c>
      <c r="G3200" s="11"/>
      <c r="H3200" s="11">
        <f t="shared" si="247"/>
        <v>20</v>
      </c>
      <c r="I3200" s="11"/>
      <c r="J3200" s="204">
        <v>1322.46</v>
      </c>
      <c r="K3200" s="11"/>
      <c r="M3200" s="11">
        <v>1</v>
      </c>
      <c r="N3200" s="70"/>
      <c r="P3200" s="193">
        <f t="shared" si="248"/>
        <v>1322.46</v>
      </c>
      <c r="Q3200" s="11"/>
      <c r="R3200" s="11"/>
      <c r="S3200" s="11"/>
      <c r="T3200" s="171">
        <f t="shared" si="251"/>
        <v>6400</v>
      </c>
      <c r="U3200" s="11"/>
      <c r="V3200" s="11"/>
      <c r="W3200" s="11"/>
      <c r="Y3200" s="171">
        <v>1322.46</v>
      </c>
      <c r="Z3200" s="171">
        <f t="shared" si="249"/>
        <v>2293.1799999999998</v>
      </c>
      <c r="AA3200" s="172"/>
      <c r="AB3200" s="171">
        <f t="shared" si="250"/>
        <v>1155.17</v>
      </c>
      <c r="AC3200" s="171">
        <v>1479.9</v>
      </c>
      <c r="AD3200" s="171"/>
      <c r="AE3200" s="4"/>
      <c r="AF3200" s="4"/>
    </row>
    <row r="3201" spans="1:32">
      <c r="A3201" s="56"/>
      <c r="B3201" s="192"/>
      <c r="C3201" s="11" t="s">
        <v>394</v>
      </c>
      <c r="D3201" s="11"/>
      <c r="E3201" s="11" t="s">
        <v>335</v>
      </c>
      <c r="F3201" s="11">
        <v>158</v>
      </c>
      <c r="G3201" s="11"/>
      <c r="H3201" s="11">
        <f t="shared" si="247"/>
        <v>0</v>
      </c>
      <c r="I3201" s="11"/>
      <c r="J3201" s="204">
        <v>148.76</v>
      </c>
      <c r="K3201" s="11"/>
      <c r="M3201" s="11">
        <v>1</v>
      </c>
      <c r="N3201" s="70"/>
      <c r="P3201" s="193">
        <f t="shared" si="248"/>
        <v>148.76</v>
      </c>
      <c r="Q3201" s="11"/>
      <c r="R3201" s="11"/>
      <c r="S3201" s="11"/>
      <c r="T3201" s="171">
        <f t="shared" si="251"/>
        <v>158</v>
      </c>
      <c r="U3201" s="11"/>
      <c r="V3201" s="11"/>
      <c r="W3201" s="11"/>
      <c r="Y3201" s="171">
        <v>148.76</v>
      </c>
      <c r="Z3201" s="171">
        <f t="shared" si="249"/>
        <v>257.95</v>
      </c>
      <c r="AA3201" s="172"/>
      <c r="AB3201" s="171">
        <f t="shared" si="250"/>
        <v>129.94</v>
      </c>
      <c r="AC3201" s="171">
        <v>166.47</v>
      </c>
      <c r="AD3201" s="171"/>
      <c r="AE3201" s="4"/>
      <c r="AF3201" s="4"/>
    </row>
    <row r="3202" spans="1:32">
      <c r="A3202" s="56"/>
      <c r="B3202" s="192"/>
      <c r="C3202" s="11" t="s">
        <v>394</v>
      </c>
      <c r="D3202" s="11"/>
      <c r="E3202" s="11" t="s">
        <v>395</v>
      </c>
      <c r="F3202" s="11">
        <v>361388</v>
      </c>
      <c r="G3202" s="11"/>
      <c r="H3202" s="11">
        <f t="shared" si="247"/>
        <v>1108</v>
      </c>
      <c r="I3202" s="11"/>
      <c r="J3202" s="204">
        <v>26608.990000000005</v>
      </c>
      <c r="K3202" s="11"/>
      <c r="M3202" s="11">
        <v>60</v>
      </c>
      <c r="N3202" s="70"/>
      <c r="P3202" s="193">
        <f t="shared" si="248"/>
        <v>443.48316666666676</v>
      </c>
      <c r="Q3202" s="11"/>
      <c r="R3202" s="11"/>
      <c r="S3202" s="11"/>
      <c r="T3202" s="171">
        <f t="shared" si="251"/>
        <v>6023.1333333333332</v>
      </c>
      <c r="U3202" s="11"/>
      <c r="V3202" s="11"/>
      <c r="W3202" s="11"/>
      <c r="Y3202" s="171">
        <v>26608.990000000005</v>
      </c>
      <c r="Z3202" s="171">
        <f t="shared" si="249"/>
        <v>46140.66</v>
      </c>
      <c r="AA3202" s="172"/>
      <c r="AB3202" s="171">
        <f t="shared" si="250"/>
        <v>23242.880000000001</v>
      </c>
      <c r="AC3202" s="171">
        <v>29776.76</v>
      </c>
      <c r="AD3202" s="171"/>
      <c r="AE3202" s="4"/>
      <c r="AF3202" s="4"/>
    </row>
    <row r="3203" spans="1:32">
      <c r="A3203" s="56"/>
      <c r="B3203" s="192"/>
      <c r="C3203" s="11" t="s">
        <v>394</v>
      </c>
      <c r="D3203" s="11"/>
      <c r="E3203" s="11" t="s">
        <v>309</v>
      </c>
      <c r="F3203" s="11">
        <v>6518</v>
      </c>
      <c r="G3203" s="11"/>
      <c r="H3203" s="11">
        <f t="shared" si="247"/>
        <v>20</v>
      </c>
      <c r="I3203" s="11"/>
      <c r="J3203" s="204">
        <v>1212.83</v>
      </c>
      <c r="K3203" s="11"/>
      <c r="M3203" s="11">
        <v>1</v>
      </c>
      <c r="N3203" s="70"/>
      <c r="P3203" s="193">
        <f t="shared" si="248"/>
        <v>1212.83</v>
      </c>
      <c r="Q3203" s="11"/>
      <c r="R3203" s="11"/>
      <c r="S3203" s="11"/>
      <c r="T3203" s="171">
        <f t="shared" si="251"/>
        <v>6518</v>
      </c>
      <c r="U3203" s="11"/>
      <c r="V3203" s="11"/>
      <c r="W3203" s="11"/>
      <c r="Y3203" s="171">
        <v>1212.83</v>
      </c>
      <c r="Z3203" s="171">
        <f t="shared" si="249"/>
        <v>2103.08</v>
      </c>
      <c r="AA3203" s="172"/>
      <c r="AB3203" s="171">
        <f t="shared" si="250"/>
        <v>1059.4000000000001</v>
      </c>
      <c r="AC3203" s="171">
        <v>1357.22</v>
      </c>
      <c r="AD3203" s="171"/>
      <c r="AE3203" s="4"/>
      <c r="AF3203" s="4"/>
    </row>
    <row r="3204" spans="1:32">
      <c r="A3204" s="56"/>
      <c r="B3204" s="192"/>
      <c r="C3204" s="11" t="s">
        <v>396</v>
      </c>
      <c r="D3204" s="11"/>
      <c r="E3204" s="11" t="s">
        <v>311</v>
      </c>
      <c r="F3204" s="11">
        <v>819</v>
      </c>
      <c r="G3204" s="11"/>
      <c r="H3204" s="11">
        <f t="shared" si="247"/>
        <v>3</v>
      </c>
      <c r="I3204" s="11"/>
      <c r="J3204" s="204">
        <v>158.36000000000001</v>
      </c>
      <c r="K3204" s="11"/>
      <c r="M3204" s="11">
        <v>2</v>
      </c>
      <c r="N3204" s="70"/>
      <c r="P3204" s="193">
        <f t="shared" si="248"/>
        <v>79.180000000000007</v>
      </c>
      <c r="Q3204" s="11"/>
      <c r="R3204" s="11"/>
      <c r="S3204" s="11"/>
      <c r="T3204" s="171">
        <f t="shared" si="251"/>
        <v>409.5</v>
      </c>
      <c r="U3204" s="11"/>
      <c r="V3204" s="11"/>
      <c r="W3204" s="11"/>
      <c r="Y3204" s="171">
        <v>158.36000000000001</v>
      </c>
      <c r="Z3204" s="171">
        <f t="shared" si="249"/>
        <v>274.60000000000002</v>
      </c>
      <c r="AA3204" s="172"/>
      <c r="AB3204" s="171">
        <f t="shared" si="250"/>
        <v>138.33000000000001</v>
      </c>
      <c r="AC3204" s="171">
        <v>177.21</v>
      </c>
      <c r="AD3204" s="171"/>
      <c r="AE3204" s="4"/>
      <c r="AF3204" s="4"/>
    </row>
    <row r="3205" spans="1:32">
      <c r="A3205" s="56"/>
      <c r="B3205" s="192"/>
      <c r="C3205" s="11" t="s">
        <v>396</v>
      </c>
      <c r="D3205" s="11"/>
      <c r="E3205" s="11" t="s">
        <v>309</v>
      </c>
      <c r="F3205" s="11">
        <v>532549</v>
      </c>
      <c r="G3205" s="11"/>
      <c r="H3205" s="11">
        <f t="shared" si="247"/>
        <v>1633</v>
      </c>
      <c r="I3205" s="11"/>
      <c r="J3205" s="204">
        <v>-94315.439999999508</v>
      </c>
      <c r="K3205" s="11"/>
      <c r="M3205" s="11">
        <v>527</v>
      </c>
      <c r="N3205" s="70"/>
      <c r="P3205" s="193">
        <f t="shared" si="248"/>
        <v>-178.96667931688711</v>
      </c>
      <c r="Q3205" s="11"/>
      <c r="R3205" s="11"/>
      <c r="S3205" s="11"/>
      <c r="T3205" s="171">
        <f t="shared" si="251"/>
        <v>1010.5294117647059</v>
      </c>
      <c r="U3205" s="11"/>
      <c r="V3205" s="11"/>
      <c r="W3205" s="11"/>
      <c r="Y3205" s="171">
        <v>-94315.439999999508</v>
      </c>
      <c r="Z3205" s="171">
        <f t="shared" si="249"/>
        <v>-163545.35</v>
      </c>
      <c r="AA3205" s="172"/>
      <c r="AB3205" s="171">
        <f t="shared" si="250"/>
        <v>-82384.289999999994</v>
      </c>
      <c r="AC3205" s="171">
        <v>-105543.58</v>
      </c>
      <c r="AD3205" s="171"/>
      <c r="AE3205" s="4"/>
      <c r="AF3205" s="4"/>
    </row>
    <row r="3206" spans="1:32">
      <c r="A3206" s="56"/>
      <c r="B3206" s="192"/>
      <c r="C3206" s="11" t="s">
        <v>598</v>
      </c>
      <c r="D3206" s="11"/>
      <c r="E3206" s="11" t="s">
        <v>241</v>
      </c>
      <c r="F3206" s="11">
        <v>491</v>
      </c>
      <c r="G3206" s="11"/>
      <c r="H3206" s="11">
        <f t="shared" ref="H3206:H3269" si="252">ROUND($H$3412*F3206/$F$3412,0)</f>
        <v>2</v>
      </c>
      <c r="I3206" s="11"/>
      <c r="J3206" s="204">
        <v>61.86</v>
      </c>
      <c r="K3206" s="11"/>
      <c r="M3206" s="11">
        <v>1</v>
      </c>
      <c r="N3206" s="70"/>
      <c r="P3206" s="193">
        <f t="shared" ref="P3206:P3269" si="253">J3206/M3206</f>
        <v>61.86</v>
      </c>
      <c r="Q3206" s="11"/>
      <c r="R3206" s="11"/>
      <c r="S3206" s="11"/>
      <c r="T3206" s="171">
        <f t="shared" si="251"/>
        <v>491</v>
      </c>
      <c r="U3206" s="11"/>
      <c r="V3206" s="11"/>
      <c r="W3206" s="11"/>
      <c r="Y3206" s="171">
        <v>61.86</v>
      </c>
      <c r="Z3206" s="171">
        <f t="shared" ref="Z3206:Z3269" si="254">ROUND($Z$3412*Y3206/$Y$3412,2)</f>
        <v>107.27</v>
      </c>
      <c r="AA3206" s="172"/>
      <c r="AB3206" s="171">
        <f t="shared" ref="AB3206:AB3269" si="255">ROUND($AB$3412*Y3206/$Y$3412,2)</f>
        <v>54.03</v>
      </c>
      <c r="AC3206" s="171">
        <v>69.22</v>
      </c>
      <c r="AD3206" s="171"/>
      <c r="AE3206" s="4"/>
      <c r="AF3206" s="4"/>
    </row>
    <row r="3207" spans="1:32">
      <c r="A3207" s="56"/>
      <c r="B3207" s="192"/>
      <c r="C3207" s="11" t="s">
        <v>397</v>
      </c>
      <c r="D3207" s="11"/>
      <c r="E3207" s="11" t="s">
        <v>322</v>
      </c>
      <c r="F3207" s="11">
        <v>645428</v>
      </c>
      <c r="G3207" s="11"/>
      <c r="H3207" s="11">
        <f t="shared" si="252"/>
        <v>1979</v>
      </c>
      <c r="I3207" s="11"/>
      <c r="J3207" s="204">
        <v>72834.739999999918</v>
      </c>
      <c r="K3207" s="11"/>
      <c r="M3207" s="11">
        <v>242</v>
      </c>
      <c r="N3207" s="70"/>
      <c r="P3207" s="193">
        <f t="shared" si="253"/>
        <v>300.96999999999969</v>
      </c>
      <c r="Q3207" s="11"/>
      <c r="R3207" s="11"/>
      <c r="S3207" s="11"/>
      <c r="T3207" s="171">
        <f t="shared" ref="T3207:T3270" si="256">F3207/M3207</f>
        <v>2667.0578512396696</v>
      </c>
      <c r="U3207" s="11"/>
      <c r="V3207" s="11"/>
      <c r="W3207" s="11"/>
      <c r="Y3207" s="171">
        <v>72834.739999999918</v>
      </c>
      <c r="Z3207" s="171">
        <f t="shared" si="254"/>
        <v>126297.27</v>
      </c>
      <c r="AA3207" s="172"/>
      <c r="AB3207" s="171">
        <f t="shared" si="255"/>
        <v>63620.959999999999</v>
      </c>
      <c r="AC3207" s="171">
        <v>81505.63</v>
      </c>
      <c r="AD3207" s="171"/>
      <c r="AE3207" s="4"/>
      <c r="AF3207" s="4"/>
    </row>
    <row r="3208" spans="1:32">
      <c r="A3208" s="56"/>
      <c r="B3208" s="192"/>
      <c r="C3208" s="11" t="s">
        <v>398</v>
      </c>
      <c r="D3208" s="11"/>
      <c r="E3208" s="11" t="s">
        <v>68</v>
      </c>
      <c r="F3208" s="11">
        <v>47959</v>
      </c>
      <c r="G3208" s="11"/>
      <c r="H3208" s="11">
        <f t="shared" si="252"/>
        <v>147</v>
      </c>
      <c r="I3208" s="11"/>
      <c r="J3208" s="204">
        <v>7808.32</v>
      </c>
      <c r="K3208" s="11"/>
      <c r="M3208" s="11">
        <v>60</v>
      </c>
      <c r="N3208" s="70"/>
      <c r="P3208" s="193">
        <f t="shared" si="253"/>
        <v>130.13866666666667</v>
      </c>
      <c r="Q3208" s="11"/>
      <c r="R3208" s="11"/>
      <c r="S3208" s="11"/>
      <c r="T3208" s="171">
        <f t="shared" si="256"/>
        <v>799.31666666666672</v>
      </c>
      <c r="U3208" s="11"/>
      <c r="V3208" s="11"/>
      <c r="W3208" s="11"/>
      <c r="Y3208" s="171">
        <v>7808.32</v>
      </c>
      <c r="Z3208" s="171">
        <f t="shared" si="254"/>
        <v>13539.82</v>
      </c>
      <c r="AA3208" s="172"/>
      <c r="AB3208" s="171">
        <f t="shared" si="255"/>
        <v>6820.55</v>
      </c>
      <c r="AC3208" s="171">
        <v>8737.89</v>
      </c>
      <c r="AD3208" s="171"/>
      <c r="AE3208" s="4"/>
      <c r="AF3208" s="4"/>
    </row>
    <row r="3209" spans="1:32">
      <c r="A3209" s="56"/>
      <c r="B3209" s="192"/>
      <c r="C3209" s="11" t="s">
        <v>400</v>
      </c>
      <c r="D3209" s="11"/>
      <c r="E3209" s="11" t="s">
        <v>219</v>
      </c>
      <c r="F3209" s="11">
        <v>839</v>
      </c>
      <c r="G3209" s="11"/>
      <c r="H3209" s="11">
        <f t="shared" si="252"/>
        <v>3</v>
      </c>
      <c r="I3209" s="11"/>
      <c r="J3209" s="204">
        <v>184.67</v>
      </c>
      <c r="K3209" s="11"/>
      <c r="M3209" s="11">
        <v>1</v>
      </c>
      <c r="N3209" s="70"/>
      <c r="P3209" s="193">
        <f t="shared" si="253"/>
        <v>184.67</v>
      </c>
      <c r="Q3209" s="11"/>
      <c r="R3209" s="11"/>
      <c r="S3209" s="11"/>
      <c r="T3209" s="171">
        <f t="shared" si="256"/>
        <v>839</v>
      </c>
      <c r="U3209" s="11"/>
      <c r="V3209" s="11"/>
      <c r="W3209" s="11"/>
      <c r="Y3209" s="171">
        <v>184.67</v>
      </c>
      <c r="Z3209" s="171">
        <f t="shared" si="254"/>
        <v>320.22000000000003</v>
      </c>
      <c r="AA3209" s="172"/>
      <c r="AB3209" s="171">
        <f t="shared" si="255"/>
        <v>161.31</v>
      </c>
      <c r="AC3209" s="171">
        <v>206.65</v>
      </c>
      <c r="AD3209" s="171"/>
      <c r="AE3209" s="4"/>
      <c r="AF3209" s="4"/>
    </row>
    <row r="3210" spans="1:32">
      <c r="A3210" s="56"/>
      <c r="B3210" s="192"/>
      <c r="C3210" s="11" t="s">
        <v>400</v>
      </c>
      <c r="D3210" s="11"/>
      <c r="E3210" s="11" t="s">
        <v>75</v>
      </c>
      <c r="F3210" s="11"/>
      <c r="G3210" s="11"/>
      <c r="H3210" s="11">
        <f t="shared" si="252"/>
        <v>0</v>
      </c>
      <c r="I3210" s="11"/>
      <c r="J3210" s="204">
        <v>9.35</v>
      </c>
      <c r="K3210" s="11"/>
      <c r="M3210" s="11">
        <v>1</v>
      </c>
      <c r="N3210" s="70"/>
      <c r="P3210" s="193">
        <f t="shared" si="253"/>
        <v>9.35</v>
      </c>
      <c r="Q3210" s="11"/>
      <c r="R3210" s="11"/>
      <c r="S3210" s="11"/>
      <c r="T3210" s="171">
        <f t="shared" si="256"/>
        <v>0</v>
      </c>
      <c r="U3210" s="11"/>
      <c r="V3210" s="11"/>
      <c r="W3210" s="11"/>
      <c r="Y3210" s="171">
        <v>9.35</v>
      </c>
      <c r="Z3210" s="171">
        <f t="shared" si="254"/>
        <v>16.21</v>
      </c>
      <c r="AA3210" s="172"/>
      <c r="AB3210" s="171">
        <f t="shared" si="255"/>
        <v>8.17</v>
      </c>
      <c r="AC3210" s="171">
        <v>10.46</v>
      </c>
      <c r="AD3210" s="171"/>
      <c r="AE3210" s="4"/>
      <c r="AF3210" s="4"/>
    </row>
    <row r="3211" spans="1:32">
      <c r="A3211" s="56"/>
      <c r="B3211" s="192"/>
      <c r="C3211" s="11" t="s">
        <v>400</v>
      </c>
      <c r="D3211" s="11"/>
      <c r="E3211" s="11" t="s">
        <v>98</v>
      </c>
      <c r="F3211" s="11">
        <v>641141</v>
      </c>
      <c r="G3211" s="11"/>
      <c r="H3211" s="11">
        <f t="shared" si="252"/>
        <v>1966</v>
      </c>
      <c r="I3211" s="11"/>
      <c r="J3211" s="204">
        <v>53193.259999999966</v>
      </c>
      <c r="K3211" s="11"/>
      <c r="M3211" s="11">
        <v>171</v>
      </c>
      <c r="N3211" s="70"/>
      <c r="P3211" s="193">
        <f t="shared" si="253"/>
        <v>311.07169590643252</v>
      </c>
      <c r="Q3211" s="11"/>
      <c r="R3211" s="11"/>
      <c r="S3211" s="11"/>
      <c r="T3211" s="171">
        <f t="shared" si="256"/>
        <v>3749.3625730994154</v>
      </c>
      <c r="U3211" s="11"/>
      <c r="V3211" s="11"/>
      <c r="W3211" s="11"/>
      <c r="Y3211" s="171">
        <v>53193.259999999966</v>
      </c>
      <c r="Z3211" s="171">
        <f t="shared" si="254"/>
        <v>92238.45</v>
      </c>
      <c r="AA3211" s="172"/>
      <c r="AB3211" s="171">
        <f t="shared" si="255"/>
        <v>46464.17</v>
      </c>
      <c r="AC3211" s="171">
        <v>59525.86</v>
      </c>
      <c r="AD3211" s="171"/>
      <c r="AE3211" s="4"/>
      <c r="AF3211" s="4"/>
    </row>
    <row r="3212" spans="1:32">
      <c r="A3212" s="56"/>
      <c r="B3212" s="192"/>
      <c r="C3212" s="11" t="s">
        <v>599</v>
      </c>
      <c r="D3212" s="11"/>
      <c r="E3212" s="11" t="s">
        <v>96</v>
      </c>
      <c r="F3212" s="11">
        <v>336</v>
      </c>
      <c r="G3212" s="11"/>
      <c r="H3212" s="11">
        <f t="shared" si="252"/>
        <v>1</v>
      </c>
      <c r="I3212" s="11"/>
      <c r="J3212" s="204">
        <v>32.659999999999997</v>
      </c>
      <c r="K3212" s="11"/>
      <c r="M3212" s="11">
        <v>1</v>
      </c>
      <c r="N3212" s="70"/>
      <c r="P3212" s="193">
        <f t="shared" si="253"/>
        <v>32.659999999999997</v>
      </c>
      <c r="Q3212" s="11"/>
      <c r="R3212" s="11"/>
      <c r="S3212" s="11"/>
      <c r="T3212" s="171">
        <f t="shared" si="256"/>
        <v>336</v>
      </c>
      <c r="U3212" s="11"/>
      <c r="V3212" s="11"/>
      <c r="W3212" s="11"/>
      <c r="Y3212" s="171">
        <v>32.659999999999997</v>
      </c>
      <c r="Z3212" s="171">
        <f t="shared" si="254"/>
        <v>56.63</v>
      </c>
      <c r="AA3212" s="172"/>
      <c r="AB3212" s="171">
        <f t="shared" si="255"/>
        <v>28.53</v>
      </c>
      <c r="AC3212" s="171">
        <v>36.549999999999997</v>
      </c>
      <c r="AD3212" s="171"/>
      <c r="AE3212" s="4"/>
      <c r="AF3212" s="4"/>
    </row>
    <row r="3213" spans="1:32">
      <c r="A3213" s="56"/>
      <c r="B3213" s="192"/>
      <c r="C3213" s="11" t="s">
        <v>401</v>
      </c>
      <c r="D3213" s="11"/>
      <c r="E3213" s="11" t="s">
        <v>272</v>
      </c>
      <c r="F3213" s="11">
        <v>761626</v>
      </c>
      <c r="G3213" s="11"/>
      <c r="H3213" s="11">
        <f t="shared" si="252"/>
        <v>2335</v>
      </c>
      <c r="I3213" s="11"/>
      <c r="J3213" s="204">
        <v>89878.280000000115</v>
      </c>
      <c r="K3213" s="11"/>
      <c r="M3213" s="11">
        <v>310</v>
      </c>
      <c r="N3213" s="70"/>
      <c r="P3213" s="193">
        <f t="shared" si="253"/>
        <v>289.92993548387136</v>
      </c>
      <c r="Q3213" s="11"/>
      <c r="R3213" s="11"/>
      <c r="S3213" s="11"/>
      <c r="T3213" s="171">
        <f t="shared" si="256"/>
        <v>2456.8580645161292</v>
      </c>
      <c r="U3213" s="11"/>
      <c r="V3213" s="11"/>
      <c r="W3213" s="11"/>
      <c r="Y3213" s="171">
        <v>89878.280000000115</v>
      </c>
      <c r="Z3213" s="171">
        <f t="shared" si="254"/>
        <v>155851.20000000001</v>
      </c>
      <c r="AA3213" s="172"/>
      <c r="AB3213" s="171">
        <f t="shared" si="255"/>
        <v>78508.44</v>
      </c>
      <c r="AC3213" s="171">
        <v>100578.19</v>
      </c>
      <c r="AD3213" s="171"/>
      <c r="AE3213" s="4"/>
      <c r="AF3213" s="4"/>
    </row>
    <row r="3214" spans="1:32">
      <c r="A3214" s="56"/>
      <c r="B3214" s="192"/>
      <c r="C3214" s="11" t="s">
        <v>402</v>
      </c>
      <c r="D3214" s="11"/>
      <c r="E3214" s="11" t="s">
        <v>280</v>
      </c>
      <c r="F3214" s="11">
        <v>197541</v>
      </c>
      <c r="G3214" s="11"/>
      <c r="H3214" s="11">
        <f t="shared" si="252"/>
        <v>606</v>
      </c>
      <c r="I3214" s="11"/>
      <c r="J3214" s="204">
        <v>18997.349999999991</v>
      </c>
      <c r="K3214" s="11"/>
      <c r="M3214" s="11">
        <v>62</v>
      </c>
      <c r="N3214" s="70"/>
      <c r="P3214" s="193">
        <f t="shared" si="253"/>
        <v>306.40887096774179</v>
      </c>
      <c r="Q3214" s="11"/>
      <c r="R3214" s="11"/>
      <c r="S3214" s="11"/>
      <c r="T3214" s="171">
        <f t="shared" si="256"/>
        <v>3186.1451612903224</v>
      </c>
      <c r="U3214" s="11"/>
      <c r="V3214" s="11"/>
      <c r="W3214" s="11"/>
      <c r="Y3214" s="171">
        <v>18997.349999999991</v>
      </c>
      <c r="Z3214" s="171">
        <f t="shared" si="254"/>
        <v>32941.879999999997</v>
      </c>
      <c r="AA3214" s="172"/>
      <c r="AB3214" s="171">
        <f t="shared" si="255"/>
        <v>16594.14</v>
      </c>
      <c r="AC3214" s="171">
        <v>21258.959999999999</v>
      </c>
      <c r="AD3214" s="171"/>
      <c r="AE3214" s="4"/>
      <c r="AF3214" s="4"/>
    </row>
    <row r="3215" spans="1:32">
      <c r="A3215" s="56"/>
      <c r="B3215" s="192"/>
      <c r="C3215" s="11" t="s">
        <v>403</v>
      </c>
      <c r="D3215" s="11"/>
      <c r="E3215" s="11" t="s">
        <v>141</v>
      </c>
      <c r="F3215" s="11"/>
      <c r="G3215" s="11"/>
      <c r="H3215" s="11">
        <f t="shared" si="252"/>
        <v>0</v>
      </c>
      <c r="I3215" s="11"/>
      <c r="J3215" s="204">
        <v>9.65</v>
      </c>
      <c r="K3215" s="11"/>
      <c r="M3215" s="11">
        <v>1</v>
      </c>
      <c r="N3215" s="70"/>
      <c r="P3215" s="193">
        <f t="shared" si="253"/>
        <v>9.65</v>
      </c>
      <c r="Q3215" s="11"/>
      <c r="R3215" s="11"/>
      <c r="S3215" s="11"/>
      <c r="T3215" s="171">
        <f t="shared" si="256"/>
        <v>0</v>
      </c>
      <c r="U3215" s="11"/>
      <c r="V3215" s="11"/>
      <c r="W3215" s="11"/>
      <c r="Y3215" s="171">
        <v>9.65</v>
      </c>
      <c r="Z3215" s="171">
        <f t="shared" si="254"/>
        <v>16.73</v>
      </c>
      <c r="AA3215" s="172"/>
      <c r="AB3215" s="171">
        <f t="shared" si="255"/>
        <v>8.43</v>
      </c>
      <c r="AC3215" s="171">
        <v>10.8</v>
      </c>
      <c r="AD3215" s="171"/>
      <c r="AE3215" s="4"/>
      <c r="AF3215" s="4"/>
    </row>
    <row r="3216" spans="1:32">
      <c r="A3216" s="56"/>
      <c r="B3216" s="192"/>
      <c r="C3216" s="11" t="s">
        <v>403</v>
      </c>
      <c r="D3216" s="11"/>
      <c r="E3216" s="11" t="s">
        <v>405</v>
      </c>
      <c r="F3216" s="11">
        <v>148211</v>
      </c>
      <c r="G3216" s="11"/>
      <c r="H3216" s="11">
        <f t="shared" si="252"/>
        <v>454</v>
      </c>
      <c r="I3216" s="11"/>
      <c r="J3216" s="204">
        <v>11723.119999999999</v>
      </c>
      <c r="K3216" s="11"/>
      <c r="M3216" s="11">
        <v>68</v>
      </c>
      <c r="N3216" s="70"/>
      <c r="P3216" s="193">
        <f t="shared" si="253"/>
        <v>172.39882352941174</v>
      </c>
      <c r="Q3216" s="11"/>
      <c r="R3216" s="11"/>
      <c r="S3216" s="11"/>
      <c r="T3216" s="171">
        <f t="shared" si="256"/>
        <v>2179.5735294117649</v>
      </c>
      <c r="U3216" s="11"/>
      <c r="V3216" s="11"/>
      <c r="W3216" s="11"/>
      <c r="Y3216" s="171">
        <v>11723.119999999999</v>
      </c>
      <c r="Z3216" s="171">
        <f t="shared" si="254"/>
        <v>20328.18</v>
      </c>
      <c r="AA3216" s="172"/>
      <c r="AB3216" s="171">
        <f t="shared" si="255"/>
        <v>10240.11</v>
      </c>
      <c r="AC3216" s="171">
        <v>13118.74</v>
      </c>
      <c r="AD3216" s="171"/>
      <c r="AE3216" s="4"/>
      <c r="AF3216" s="4"/>
    </row>
    <row r="3217" spans="1:32">
      <c r="A3217" s="56"/>
      <c r="B3217" s="192"/>
      <c r="C3217" s="11" t="s">
        <v>406</v>
      </c>
      <c r="D3217" s="11"/>
      <c r="E3217" s="11" t="s">
        <v>407</v>
      </c>
      <c r="F3217" s="11">
        <v>882127</v>
      </c>
      <c r="G3217" s="11"/>
      <c r="H3217" s="11">
        <f t="shared" si="252"/>
        <v>2705</v>
      </c>
      <c r="I3217" s="11"/>
      <c r="J3217" s="204">
        <v>49311.450000000004</v>
      </c>
      <c r="K3217" s="11"/>
      <c r="M3217" s="11">
        <v>78</v>
      </c>
      <c r="N3217" s="70"/>
      <c r="P3217" s="193">
        <f t="shared" si="253"/>
        <v>632.198076923077</v>
      </c>
      <c r="Q3217" s="11"/>
      <c r="R3217" s="11"/>
      <c r="S3217" s="11"/>
      <c r="T3217" s="171">
        <f t="shared" si="256"/>
        <v>11309.320512820514</v>
      </c>
      <c r="U3217" s="11"/>
      <c r="V3217" s="11"/>
      <c r="W3217" s="11"/>
      <c r="Y3217" s="171">
        <v>49311.450000000004</v>
      </c>
      <c r="Z3217" s="171">
        <f t="shared" si="254"/>
        <v>85507.29</v>
      </c>
      <c r="AA3217" s="172"/>
      <c r="AB3217" s="171">
        <f t="shared" si="255"/>
        <v>43073.42</v>
      </c>
      <c r="AC3217" s="171">
        <v>55181.919999999998</v>
      </c>
      <c r="AD3217" s="171"/>
      <c r="AE3217" s="4"/>
      <c r="AF3217" s="4"/>
    </row>
    <row r="3218" spans="1:32">
      <c r="A3218" s="56"/>
      <c r="B3218" s="192"/>
      <c r="C3218" s="11" t="s">
        <v>408</v>
      </c>
      <c r="D3218" s="11"/>
      <c r="E3218" s="11" t="s">
        <v>93</v>
      </c>
      <c r="F3218" s="11">
        <v>41436</v>
      </c>
      <c r="G3218" s="11"/>
      <c r="H3218" s="11">
        <f t="shared" si="252"/>
        <v>127</v>
      </c>
      <c r="I3218" s="11"/>
      <c r="J3218" s="204">
        <v>5897.3100000000013</v>
      </c>
      <c r="K3218" s="11"/>
      <c r="M3218" s="11">
        <v>36</v>
      </c>
      <c r="N3218" s="70"/>
      <c r="P3218" s="193">
        <f t="shared" si="253"/>
        <v>163.81416666666669</v>
      </c>
      <c r="Q3218" s="11"/>
      <c r="R3218" s="11"/>
      <c r="S3218" s="11"/>
      <c r="T3218" s="171">
        <f t="shared" si="256"/>
        <v>1151</v>
      </c>
      <c r="U3218" s="11"/>
      <c r="V3218" s="11"/>
      <c r="W3218" s="11"/>
      <c r="Y3218" s="171">
        <v>5897.3100000000013</v>
      </c>
      <c r="Z3218" s="171">
        <f t="shared" si="254"/>
        <v>10226.08</v>
      </c>
      <c r="AA3218" s="172"/>
      <c r="AB3218" s="171">
        <f t="shared" si="255"/>
        <v>5151.28</v>
      </c>
      <c r="AC3218" s="171">
        <v>6599.38</v>
      </c>
      <c r="AD3218" s="171"/>
      <c r="AE3218" s="4"/>
      <c r="AF3218" s="4"/>
    </row>
    <row r="3219" spans="1:32">
      <c r="A3219" s="56"/>
      <c r="B3219" s="192"/>
      <c r="C3219" s="11" t="s">
        <v>409</v>
      </c>
      <c r="D3219" s="11"/>
      <c r="E3219" s="11" t="s">
        <v>93</v>
      </c>
      <c r="F3219" s="11">
        <v>51914</v>
      </c>
      <c r="G3219" s="11"/>
      <c r="H3219" s="11">
        <f t="shared" si="252"/>
        <v>159</v>
      </c>
      <c r="I3219" s="11"/>
      <c r="J3219" s="204">
        <v>4698</v>
      </c>
      <c r="K3219" s="11"/>
      <c r="M3219" s="11">
        <v>15</v>
      </c>
      <c r="N3219" s="70"/>
      <c r="P3219" s="193">
        <f t="shared" si="253"/>
        <v>313.2</v>
      </c>
      <c r="Q3219" s="11"/>
      <c r="R3219" s="11"/>
      <c r="S3219" s="11"/>
      <c r="T3219" s="171">
        <f t="shared" si="256"/>
        <v>3460.9333333333334</v>
      </c>
      <c r="U3219" s="11"/>
      <c r="V3219" s="11"/>
      <c r="W3219" s="11"/>
      <c r="Y3219" s="171">
        <v>4698</v>
      </c>
      <c r="Z3219" s="171">
        <f t="shared" si="254"/>
        <v>8146.45</v>
      </c>
      <c r="AA3219" s="172"/>
      <c r="AB3219" s="171">
        <f t="shared" si="255"/>
        <v>4103.6899999999996</v>
      </c>
      <c r="AC3219" s="171">
        <v>5257.29</v>
      </c>
      <c r="AD3219" s="171"/>
      <c r="AE3219" s="4"/>
      <c r="AF3219" s="4"/>
    </row>
    <row r="3220" spans="1:32">
      <c r="A3220" s="56"/>
      <c r="B3220" s="192"/>
      <c r="C3220" s="11" t="s">
        <v>410</v>
      </c>
      <c r="D3220" s="11"/>
      <c r="E3220" s="11" t="s">
        <v>53</v>
      </c>
      <c r="F3220" s="11">
        <v>1509464</v>
      </c>
      <c r="G3220" s="11"/>
      <c r="H3220" s="11">
        <f t="shared" si="252"/>
        <v>4628</v>
      </c>
      <c r="I3220" s="11"/>
      <c r="J3220" s="204">
        <v>142385.60000000001</v>
      </c>
      <c r="K3220" s="11"/>
      <c r="M3220" s="11">
        <v>191</v>
      </c>
      <c r="N3220" s="70"/>
      <c r="P3220" s="193">
        <f t="shared" si="253"/>
        <v>745.47434554973825</v>
      </c>
      <c r="Q3220" s="11"/>
      <c r="R3220" s="11"/>
      <c r="S3220" s="11"/>
      <c r="T3220" s="171">
        <f t="shared" si="256"/>
        <v>7902.952879581152</v>
      </c>
      <c r="U3220" s="11"/>
      <c r="V3220" s="11"/>
      <c r="W3220" s="11"/>
      <c r="Y3220" s="171">
        <v>142385.60000000001</v>
      </c>
      <c r="Z3220" s="171">
        <f t="shared" si="254"/>
        <v>246900.21</v>
      </c>
      <c r="AA3220" s="172"/>
      <c r="AB3220" s="171">
        <f t="shared" si="255"/>
        <v>124373.45</v>
      </c>
      <c r="AC3220" s="171">
        <v>159336.44</v>
      </c>
      <c r="AD3220" s="171"/>
      <c r="AE3220" s="4"/>
      <c r="AF3220" s="4"/>
    </row>
    <row r="3221" spans="1:32">
      <c r="A3221" s="56"/>
      <c r="B3221" s="192"/>
      <c r="C3221" s="11" t="s">
        <v>410</v>
      </c>
      <c r="D3221" s="11"/>
      <c r="E3221" s="11" t="s">
        <v>154</v>
      </c>
      <c r="F3221" s="11">
        <v>473</v>
      </c>
      <c r="G3221" s="11"/>
      <c r="H3221" s="11">
        <f t="shared" si="252"/>
        <v>1</v>
      </c>
      <c r="I3221" s="11"/>
      <c r="J3221" s="204">
        <v>46.49</v>
      </c>
      <c r="K3221" s="11"/>
      <c r="M3221" s="11">
        <v>1</v>
      </c>
      <c r="N3221" s="70"/>
      <c r="P3221" s="193">
        <f t="shared" si="253"/>
        <v>46.49</v>
      </c>
      <c r="Q3221" s="11"/>
      <c r="R3221" s="11"/>
      <c r="S3221" s="11"/>
      <c r="T3221" s="171">
        <f t="shared" si="256"/>
        <v>473</v>
      </c>
      <c r="U3221" s="11"/>
      <c r="V3221" s="11"/>
      <c r="W3221" s="11"/>
      <c r="Y3221" s="171">
        <v>46.49</v>
      </c>
      <c r="Z3221" s="171">
        <f t="shared" si="254"/>
        <v>80.61</v>
      </c>
      <c r="AA3221" s="172"/>
      <c r="AB3221" s="171">
        <f t="shared" si="255"/>
        <v>40.61</v>
      </c>
      <c r="AC3221" s="171">
        <v>52.02</v>
      </c>
      <c r="AD3221" s="171"/>
      <c r="AE3221" s="4"/>
      <c r="AF3221" s="4"/>
    </row>
    <row r="3222" spans="1:32">
      <c r="A3222" s="56"/>
      <c r="B3222" s="192"/>
      <c r="C3222" s="11" t="s">
        <v>412</v>
      </c>
      <c r="D3222" s="11"/>
      <c r="E3222" s="11" t="s">
        <v>154</v>
      </c>
      <c r="F3222" s="11">
        <v>2438649</v>
      </c>
      <c r="G3222" s="11"/>
      <c r="H3222" s="11">
        <f t="shared" si="252"/>
        <v>7477</v>
      </c>
      <c r="I3222" s="11"/>
      <c r="J3222" s="204">
        <v>292312.77000000019</v>
      </c>
      <c r="K3222" s="11"/>
      <c r="M3222" s="11">
        <v>944</v>
      </c>
      <c r="N3222" s="70"/>
      <c r="P3222" s="193">
        <f t="shared" si="253"/>
        <v>309.65335805084766</v>
      </c>
      <c r="Q3222" s="11"/>
      <c r="R3222" s="11"/>
      <c r="S3222" s="11"/>
      <c r="T3222" s="171">
        <f t="shared" si="256"/>
        <v>2583.3146186440677</v>
      </c>
      <c r="U3222" s="11"/>
      <c r="V3222" s="11"/>
      <c r="W3222" s="11"/>
      <c r="Y3222" s="171">
        <v>292312.77000000019</v>
      </c>
      <c r="Z3222" s="171">
        <f t="shared" si="254"/>
        <v>506877.7</v>
      </c>
      <c r="AA3222" s="172"/>
      <c r="AB3222" s="171">
        <f t="shared" si="255"/>
        <v>255334.44</v>
      </c>
      <c r="AC3222" s="171">
        <v>327112.27</v>
      </c>
      <c r="AD3222" s="171"/>
      <c r="AE3222" s="4"/>
      <c r="AF3222" s="4"/>
    </row>
    <row r="3223" spans="1:32">
      <c r="A3223" s="56"/>
      <c r="B3223" s="192"/>
      <c r="C3223" s="11" t="s">
        <v>414</v>
      </c>
      <c r="D3223" s="11"/>
      <c r="E3223" s="11" t="s">
        <v>415</v>
      </c>
      <c r="F3223" s="11">
        <v>2792630</v>
      </c>
      <c r="G3223" s="11"/>
      <c r="H3223" s="11">
        <f t="shared" si="252"/>
        <v>8563</v>
      </c>
      <c r="I3223" s="11"/>
      <c r="J3223" s="204">
        <v>302472.28000000003</v>
      </c>
      <c r="K3223" s="11"/>
      <c r="M3223" s="11">
        <v>781</v>
      </c>
      <c r="N3223" s="70"/>
      <c r="P3223" s="193">
        <f t="shared" si="253"/>
        <v>387.2884507042254</v>
      </c>
      <c r="Q3223" s="11"/>
      <c r="R3223" s="11"/>
      <c r="S3223" s="11"/>
      <c r="T3223" s="171">
        <f t="shared" si="256"/>
        <v>3575.7106274007683</v>
      </c>
      <c r="U3223" s="11"/>
      <c r="V3223" s="11"/>
      <c r="W3223" s="11"/>
      <c r="Y3223" s="171">
        <v>302472.28000000003</v>
      </c>
      <c r="Z3223" s="171">
        <f t="shared" si="254"/>
        <v>524494.54</v>
      </c>
      <c r="AA3223" s="172"/>
      <c r="AB3223" s="171">
        <f t="shared" si="255"/>
        <v>264208.75</v>
      </c>
      <c r="AC3223" s="171">
        <v>338481.26</v>
      </c>
      <c r="AD3223" s="171"/>
      <c r="AE3223" s="4"/>
      <c r="AF3223" s="4"/>
    </row>
    <row r="3224" spans="1:32">
      <c r="A3224" s="56"/>
      <c r="B3224" s="192"/>
      <c r="C3224" s="11" t="s">
        <v>416</v>
      </c>
      <c r="D3224" s="11"/>
      <c r="E3224" s="11" t="s">
        <v>79</v>
      </c>
      <c r="F3224" s="11">
        <v>189075</v>
      </c>
      <c r="G3224" s="11"/>
      <c r="H3224" s="11">
        <f t="shared" si="252"/>
        <v>580</v>
      </c>
      <c r="I3224" s="11"/>
      <c r="J3224" s="204">
        <v>8916.61</v>
      </c>
      <c r="K3224" s="11"/>
      <c r="M3224" s="11">
        <v>7</v>
      </c>
      <c r="N3224" s="70"/>
      <c r="P3224" s="193">
        <f t="shared" si="253"/>
        <v>1273.8014285714287</v>
      </c>
      <c r="Q3224" s="11"/>
      <c r="R3224" s="11"/>
      <c r="S3224" s="11"/>
      <c r="T3224" s="171">
        <f t="shared" si="256"/>
        <v>27010.714285714286</v>
      </c>
      <c r="U3224" s="11"/>
      <c r="V3224" s="11"/>
      <c r="W3224" s="11"/>
      <c r="Y3224" s="171">
        <v>8916.61</v>
      </c>
      <c r="Z3224" s="171">
        <f t="shared" si="254"/>
        <v>15461.63</v>
      </c>
      <c r="AA3224" s="172"/>
      <c r="AB3224" s="171">
        <f t="shared" si="255"/>
        <v>7788.64</v>
      </c>
      <c r="AC3224" s="171">
        <v>9978.1200000000008</v>
      </c>
      <c r="AD3224" s="171"/>
      <c r="AE3224" s="4"/>
      <c r="AF3224" s="4"/>
    </row>
    <row r="3225" spans="1:32">
      <c r="A3225" s="56"/>
      <c r="B3225" s="192"/>
      <c r="C3225" s="11" t="s">
        <v>417</v>
      </c>
      <c r="D3225" s="11"/>
      <c r="E3225" s="11" t="s">
        <v>151</v>
      </c>
      <c r="F3225" s="11">
        <v>4814</v>
      </c>
      <c r="G3225" s="11"/>
      <c r="H3225" s="11">
        <f t="shared" si="252"/>
        <v>15</v>
      </c>
      <c r="I3225" s="11"/>
      <c r="J3225" s="204">
        <v>2890.5899999999997</v>
      </c>
      <c r="K3225" s="11"/>
      <c r="M3225" s="11">
        <v>3</v>
      </c>
      <c r="N3225" s="70"/>
      <c r="P3225" s="193">
        <f t="shared" si="253"/>
        <v>963.52999999999986</v>
      </c>
      <c r="Q3225" s="11"/>
      <c r="R3225" s="11"/>
      <c r="S3225" s="11"/>
      <c r="T3225" s="171">
        <f t="shared" si="256"/>
        <v>1604.6666666666667</v>
      </c>
      <c r="U3225" s="11"/>
      <c r="V3225" s="11"/>
      <c r="W3225" s="11"/>
      <c r="Y3225" s="171">
        <v>2890.5899999999997</v>
      </c>
      <c r="Z3225" s="171">
        <f t="shared" si="254"/>
        <v>5012.3599999999997</v>
      </c>
      <c r="AA3225" s="172"/>
      <c r="AB3225" s="171">
        <f t="shared" si="255"/>
        <v>2524.92</v>
      </c>
      <c r="AC3225" s="171">
        <v>3234.71</v>
      </c>
      <c r="AD3225" s="171"/>
      <c r="AE3225" s="4"/>
      <c r="AF3225" s="4"/>
    </row>
    <row r="3226" spans="1:32">
      <c r="A3226" s="56"/>
      <c r="B3226" s="192"/>
      <c r="C3226" s="11" t="s">
        <v>418</v>
      </c>
      <c r="D3226" s="11"/>
      <c r="E3226" s="11" t="s">
        <v>94</v>
      </c>
      <c r="F3226" s="11">
        <v>73441</v>
      </c>
      <c r="G3226" s="11"/>
      <c r="H3226" s="11">
        <f t="shared" si="252"/>
        <v>225</v>
      </c>
      <c r="I3226" s="11"/>
      <c r="J3226" s="204">
        <v>11459.889999999996</v>
      </c>
      <c r="K3226" s="11"/>
      <c r="M3226" s="11">
        <v>19</v>
      </c>
      <c r="N3226" s="70"/>
      <c r="P3226" s="193">
        <f t="shared" si="253"/>
        <v>603.15210526315764</v>
      </c>
      <c r="Q3226" s="11"/>
      <c r="R3226" s="11"/>
      <c r="S3226" s="11"/>
      <c r="T3226" s="171">
        <f t="shared" si="256"/>
        <v>3865.3157894736842</v>
      </c>
      <c r="U3226" s="11"/>
      <c r="V3226" s="11"/>
      <c r="W3226" s="11"/>
      <c r="Y3226" s="171">
        <v>11459.889999999996</v>
      </c>
      <c r="Z3226" s="171">
        <f t="shared" si="254"/>
        <v>19871.740000000002</v>
      </c>
      <c r="AA3226" s="172"/>
      <c r="AB3226" s="171">
        <f t="shared" si="255"/>
        <v>10010.18</v>
      </c>
      <c r="AC3226" s="171">
        <v>12824.18</v>
      </c>
      <c r="AD3226" s="171"/>
      <c r="AE3226" s="4"/>
      <c r="AF3226" s="4"/>
    </row>
    <row r="3227" spans="1:32">
      <c r="A3227" s="56"/>
      <c r="B3227" s="192"/>
      <c r="C3227" s="11" t="s">
        <v>419</v>
      </c>
      <c r="D3227" s="11"/>
      <c r="E3227" s="11" t="s">
        <v>374</v>
      </c>
      <c r="F3227" s="11">
        <v>1397651</v>
      </c>
      <c r="G3227" s="11"/>
      <c r="H3227" s="11">
        <f t="shared" si="252"/>
        <v>4285</v>
      </c>
      <c r="I3227" s="11"/>
      <c r="J3227" s="204">
        <v>278727.37999999995</v>
      </c>
      <c r="K3227" s="11"/>
      <c r="M3227" s="11">
        <v>1841</v>
      </c>
      <c r="N3227" s="70"/>
      <c r="P3227" s="193">
        <f t="shared" si="253"/>
        <v>151.39998913633892</v>
      </c>
      <c r="Q3227" s="11"/>
      <c r="R3227" s="11"/>
      <c r="S3227" s="11"/>
      <c r="T3227" s="171">
        <f t="shared" si="256"/>
        <v>759.18033677349263</v>
      </c>
      <c r="U3227" s="11"/>
      <c r="V3227" s="11"/>
      <c r="W3227" s="11"/>
      <c r="Y3227" s="171">
        <v>278727.37999999995</v>
      </c>
      <c r="Z3227" s="171">
        <f t="shared" si="254"/>
        <v>483320.29</v>
      </c>
      <c r="AA3227" s="172"/>
      <c r="AB3227" s="171">
        <f t="shared" si="255"/>
        <v>243467.64</v>
      </c>
      <c r="AC3227" s="171">
        <v>311909.55</v>
      </c>
      <c r="AD3227" s="171"/>
      <c r="AE3227" s="4"/>
      <c r="AF3227" s="4"/>
    </row>
    <row r="3228" spans="1:32">
      <c r="A3228" s="56"/>
      <c r="B3228" s="192"/>
      <c r="C3228" s="11" t="s">
        <v>421</v>
      </c>
      <c r="D3228" s="11"/>
      <c r="E3228" s="11" t="s">
        <v>86</v>
      </c>
      <c r="F3228" s="11">
        <v>812</v>
      </c>
      <c r="G3228" s="11"/>
      <c r="H3228" s="11">
        <f t="shared" si="252"/>
        <v>2</v>
      </c>
      <c r="I3228" s="11"/>
      <c r="J3228" s="204">
        <v>165.86</v>
      </c>
      <c r="K3228" s="11"/>
      <c r="M3228" s="11">
        <v>1</v>
      </c>
      <c r="N3228" s="70"/>
      <c r="P3228" s="193">
        <f t="shared" si="253"/>
        <v>165.86</v>
      </c>
      <c r="Q3228" s="11"/>
      <c r="R3228" s="11"/>
      <c r="S3228" s="11"/>
      <c r="T3228" s="171">
        <f t="shared" si="256"/>
        <v>812</v>
      </c>
      <c r="U3228" s="11"/>
      <c r="V3228" s="11"/>
      <c r="W3228" s="11"/>
      <c r="Y3228" s="171">
        <v>165.86</v>
      </c>
      <c r="Z3228" s="171">
        <f t="shared" si="254"/>
        <v>287.61</v>
      </c>
      <c r="AA3228" s="172"/>
      <c r="AB3228" s="171">
        <f t="shared" si="255"/>
        <v>144.88</v>
      </c>
      <c r="AC3228" s="171">
        <v>185.61</v>
      </c>
      <c r="AD3228" s="171"/>
      <c r="AE3228" s="4"/>
      <c r="AF3228" s="4"/>
    </row>
    <row r="3229" spans="1:32">
      <c r="A3229" s="56"/>
      <c r="B3229" s="192"/>
      <c r="C3229" s="11" t="s">
        <v>421</v>
      </c>
      <c r="D3229" s="11"/>
      <c r="E3229" s="11" t="s">
        <v>296</v>
      </c>
      <c r="F3229" s="11">
        <v>902457</v>
      </c>
      <c r="G3229" s="11"/>
      <c r="H3229" s="11">
        <f t="shared" si="252"/>
        <v>2767</v>
      </c>
      <c r="I3229" s="11"/>
      <c r="J3229" s="204">
        <v>131809.66999999995</v>
      </c>
      <c r="K3229" s="11"/>
      <c r="M3229" s="11">
        <v>588</v>
      </c>
      <c r="N3229" s="70"/>
      <c r="P3229" s="193">
        <f t="shared" si="253"/>
        <v>224.16610544217679</v>
      </c>
      <c r="Q3229" s="11"/>
      <c r="R3229" s="11"/>
      <c r="S3229" s="11"/>
      <c r="T3229" s="171">
        <f t="shared" si="256"/>
        <v>1534.7908163265306</v>
      </c>
      <c r="U3229" s="11"/>
      <c r="V3229" s="11"/>
      <c r="W3229" s="11"/>
      <c r="Y3229" s="171">
        <v>131809.66999999995</v>
      </c>
      <c r="Z3229" s="171">
        <f t="shared" si="254"/>
        <v>228561.28</v>
      </c>
      <c r="AA3229" s="172"/>
      <c r="AB3229" s="171">
        <f t="shared" si="255"/>
        <v>115135.4</v>
      </c>
      <c r="AC3229" s="171">
        <v>147501.46</v>
      </c>
      <c r="AD3229" s="171"/>
      <c r="AE3229" s="4"/>
      <c r="AF3229" s="4"/>
    </row>
    <row r="3230" spans="1:32">
      <c r="A3230" s="56"/>
      <c r="B3230" s="192"/>
      <c r="C3230" s="11" t="s">
        <v>422</v>
      </c>
      <c r="D3230" s="11"/>
      <c r="E3230" s="11" t="s">
        <v>277</v>
      </c>
      <c r="F3230" s="11">
        <v>130633</v>
      </c>
      <c r="G3230" s="11"/>
      <c r="H3230" s="11">
        <f t="shared" si="252"/>
        <v>401</v>
      </c>
      <c r="I3230" s="11"/>
      <c r="J3230" s="204">
        <v>18442.520000000004</v>
      </c>
      <c r="K3230" s="11"/>
      <c r="M3230" s="11">
        <v>92</v>
      </c>
      <c r="N3230" s="70"/>
      <c r="P3230" s="193">
        <f t="shared" si="253"/>
        <v>200.46217391304353</v>
      </c>
      <c r="Q3230" s="11"/>
      <c r="R3230" s="11"/>
      <c r="S3230" s="11"/>
      <c r="T3230" s="171">
        <f t="shared" si="256"/>
        <v>1419.9239130434783</v>
      </c>
      <c r="U3230" s="11"/>
      <c r="V3230" s="11"/>
      <c r="W3230" s="11"/>
      <c r="Y3230" s="171">
        <v>18442.520000000004</v>
      </c>
      <c r="Z3230" s="171">
        <f t="shared" si="254"/>
        <v>31979.79</v>
      </c>
      <c r="AA3230" s="172"/>
      <c r="AB3230" s="171">
        <f t="shared" si="255"/>
        <v>16109.49</v>
      </c>
      <c r="AC3230" s="171">
        <v>20638.080000000002</v>
      </c>
      <c r="AD3230" s="171"/>
      <c r="AE3230" s="4"/>
      <c r="AF3230" s="4"/>
    </row>
    <row r="3231" spans="1:32">
      <c r="A3231" s="56"/>
      <c r="B3231" s="192"/>
      <c r="C3231" s="11" t="s">
        <v>423</v>
      </c>
      <c r="D3231" s="11"/>
      <c r="E3231" s="11" t="s">
        <v>59</v>
      </c>
      <c r="F3231" s="11">
        <v>18348</v>
      </c>
      <c r="G3231" s="11"/>
      <c r="H3231" s="11">
        <f t="shared" si="252"/>
        <v>56</v>
      </c>
      <c r="I3231" s="11"/>
      <c r="J3231" s="204">
        <v>2345.3399999999997</v>
      </c>
      <c r="K3231" s="11"/>
      <c r="M3231" s="11">
        <v>10</v>
      </c>
      <c r="N3231" s="70"/>
      <c r="P3231" s="193">
        <f t="shared" si="253"/>
        <v>234.53399999999996</v>
      </c>
      <c r="Q3231" s="11"/>
      <c r="R3231" s="11"/>
      <c r="S3231" s="11"/>
      <c r="T3231" s="171">
        <f t="shared" si="256"/>
        <v>1834.8</v>
      </c>
      <c r="U3231" s="11"/>
      <c r="V3231" s="11"/>
      <c r="W3231" s="11"/>
      <c r="Y3231" s="171">
        <v>2345.3399999999997</v>
      </c>
      <c r="Z3231" s="171">
        <f t="shared" si="254"/>
        <v>4066.88</v>
      </c>
      <c r="AA3231" s="172"/>
      <c r="AB3231" s="171">
        <f t="shared" si="255"/>
        <v>2048.65</v>
      </c>
      <c r="AC3231" s="171">
        <v>2624.55</v>
      </c>
      <c r="AD3231" s="171"/>
      <c r="AE3231" s="4"/>
      <c r="AF3231" s="4"/>
    </row>
    <row r="3232" spans="1:32">
      <c r="A3232" s="56"/>
      <c r="B3232" s="192"/>
      <c r="C3232" s="11" t="s">
        <v>425</v>
      </c>
      <c r="D3232" s="11"/>
      <c r="E3232" s="11" t="s">
        <v>52</v>
      </c>
      <c r="F3232" s="11">
        <v>773</v>
      </c>
      <c r="G3232" s="11"/>
      <c r="H3232" s="11">
        <f t="shared" si="252"/>
        <v>2</v>
      </c>
      <c r="I3232" s="11"/>
      <c r="J3232" s="204">
        <v>127.16</v>
      </c>
      <c r="K3232" s="11"/>
      <c r="M3232" s="11">
        <v>1</v>
      </c>
      <c r="N3232" s="70"/>
      <c r="P3232" s="193">
        <f t="shared" si="253"/>
        <v>127.16</v>
      </c>
      <c r="Q3232" s="11"/>
      <c r="R3232" s="11"/>
      <c r="S3232" s="11"/>
      <c r="T3232" s="171">
        <f t="shared" si="256"/>
        <v>773</v>
      </c>
      <c r="U3232" s="11"/>
      <c r="V3232" s="11"/>
      <c r="W3232" s="11"/>
      <c r="Y3232" s="171">
        <v>127.16</v>
      </c>
      <c r="Z3232" s="171">
        <f t="shared" si="254"/>
        <v>220.5</v>
      </c>
      <c r="AA3232" s="172"/>
      <c r="AB3232" s="171">
        <f t="shared" si="255"/>
        <v>111.07</v>
      </c>
      <c r="AC3232" s="171">
        <v>142.30000000000001</v>
      </c>
      <c r="AD3232" s="171"/>
      <c r="AE3232" s="4"/>
      <c r="AF3232" s="4"/>
    </row>
    <row r="3233" spans="1:32">
      <c r="A3233" s="56"/>
      <c r="B3233" s="192"/>
      <c r="C3233" s="11" t="s">
        <v>426</v>
      </c>
      <c r="D3233" s="11"/>
      <c r="E3233" s="11" t="s">
        <v>59</v>
      </c>
      <c r="F3233" s="11">
        <v>1845</v>
      </c>
      <c r="G3233" s="11"/>
      <c r="H3233" s="11">
        <f t="shared" si="252"/>
        <v>6</v>
      </c>
      <c r="I3233" s="11"/>
      <c r="J3233" s="204">
        <v>399.65</v>
      </c>
      <c r="K3233" s="11"/>
      <c r="M3233" s="11">
        <v>4</v>
      </c>
      <c r="N3233" s="70"/>
      <c r="P3233" s="193">
        <f t="shared" si="253"/>
        <v>99.912499999999994</v>
      </c>
      <c r="Q3233" s="11"/>
      <c r="R3233" s="11"/>
      <c r="S3233" s="11"/>
      <c r="T3233" s="171">
        <f t="shared" si="256"/>
        <v>461.25</v>
      </c>
      <c r="U3233" s="11"/>
      <c r="V3233" s="11"/>
      <c r="W3233" s="11"/>
      <c r="Y3233" s="171">
        <v>399.65</v>
      </c>
      <c r="Z3233" s="171">
        <f t="shared" si="254"/>
        <v>693</v>
      </c>
      <c r="AA3233" s="172"/>
      <c r="AB3233" s="171">
        <f t="shared" si="255"/>
        <v>349.09</v>
      </c>
      <c r="AC3233" s="171">
        <v>447.23</v>
      </c>
      <c r="AD3233" s="171"/>
      <c r="AE3233" s="4"/>
      <c r="AF3233" s="4"/>
    </row>
    <row r="3234" spans="1:32">
      <c r="A3234" s="56"/>
      <c r="B3234" s="192"/>
      <c r="C3234" s="11" t="s">
        <v>427</v>
      </c>
      <c r="D3234" s="11"/>
      <c r="E3234" s="11" t="s">
        <v>112</v>
      </c>
      <c r="F3234" s="11">
        <v>169206</v>
      </c>
      <c r="G3234" s="11"/>
      <c r="H3234" s="11">
        <f t="shared" si="252"/>
        <v>519</v>
      </c>
      <c r="I3234" s="11"/>
      <c r="J3234" s="204">
        <v>19183.070000000007</v>
      </c>
      <c r="K3234" s="11"/>
      <c r="M3234" s="11">
        <v>116</v>
      </c>
      <c r="N3234" s="70"/>
      <c r="P3234" s="193">
        <f t="shared" si="253"/>
        <v>165.37129310344832</v>
      </c>
      <c r="Q3234" s="11"/>
      <c r="R3234" s="11"/>
      <c r="S3234" s="11"/>
      <c r="T3234" s="171">
        <f t="shared" si="256"/>
        <v>1458.6724137931035</v>
      </c>
      <c r="U3234" s="11"/>
      <c r="V3234" s="11"/>
      <c r="W3234" s="11"/>
      <c r="Y3234" s="171">
        <v>19183.070000000007</v>
      </c>
      <c r="Z3234" s="171">
        <f t="shared" si="254"/>
        <v>33263.93</v>
      </c>
      <c r="AA3234" s="172"/>
      <c r="AB3234" s="171">
        <f t="shared" si="255"/>
        <v>16756.36</v>
      </c>
      <c r="AC3234" s="171">
        <v>21466.79</v>
      </c>
      <c r="AD3234" s="171"/>
      <c r="AE3234" s="4"/>
      <c r="AF3234" s="4"/>
    </row>
    <row r="3235" spans="1:32">
      <c r="A3235" s="56"/>
      <c r="B3235" s="192"/>
      <c r="C3235" s="11" t="s">
        <v>427</v>
      </c>
      <c r="D3235" s="11"/>
      <c r="E3235" s="11" t="s">
        <v>296</v>
      </c>
      <c r="F3235" s="11">
        <v>11875</v>
      </c>
      <c r="G3235" s="11"/>
      <c r="H3235" s="11">
        <f t="shared" si="252"/>
        <v>36</v>
      </c>
      <c r="I3235" s="11"/>
      <c r="J3235" s="204">
        <v>703.74</v>
      </c>
      <c r="K3235" s="11"/>
      <c r="M3235" s="11">
        <v>2</v>
      </c>
      <c r="N3235" s="70"/>
      <c r="P3235" s="193">
        <f t="shared" si="253"/>
        <v>351.87</v>
      </c>
      <c r="Q3235" s="11"/>
      <c r="R3235" s="11"/>
      <c r="S3235" s="11"/>
      <c r="T3235" s="171">
        <f t="shared" si="256"/>
        <v>5937.5</v>
      </c>
      <c r="U3235" s="11"/>
      <c r="V3235" s="11"/>
      <c r="W3235" s="11"/>
      <c r="Y3235" s="171">
        <v>703.74</v>
      </c>
      <c r="Z3235" s="171">
        <f t="shared" si="254"/>
        <v>1220.3</v>
      </c>
      <c r="AA3235" s="172"/>
      <c r="AB3235" s="171">
        <f t="shared" si="255"/>
        <v>614.72</v>
      </c>
      <c r="AC3235" s="171">
        <v>787.52</v>
      </c>
      <c r="AD3235" s="171"/>
      <c r="AE3235" s="4"/>
      <c r="AF3235" s="4"/>
    </row>
    <row r="3236" spans="1:32">
      <c r="A3236" s="56"/>
      <c r="B3236" s="192"/>
      <c r="C3236" s="11" t="s">
        <v>428</v>
      </c>
      <c r="D3236" s="11"/>
      <c r="E3236" s="11" t="s">
        <v>322</v>
      </c>
      <c r="F3236" s="11">
        <v>678209</v>
      </c>
      <c r="G3236" s="11"/>
      <c r="H3236" s="11">
        <f t="shared" si="252"/>
        <v>2080</v>
      </c>
      <c r="I3236" s="11"/>
      <c r="J3236" s="204">
        <v>53844.280000000035</v>
      </c>
      <c r="K3236" s="11"/>
      <c r="M3236" s="11">
        <v>183</v>
      </c>
      <c r="N3236" s="70"/>
      <c r="P3236" s="193">
        <f t="shared" si="253"/>
        <v>294.23103825136633</v>
      </c>
      <c r="Q3236" s="11"/>
      <c r="R3236" s="11"/>
      <c r="S3236" s="11"/>
      <c r="T3236" s="171">
        <f t="shared" si="256"/>
        <v>3706.0601092896177</v>
      </c>
      <c r="U3236" s="11"/>
      <c r="V3236" s="11"/>
      <c r="W3236" s="11"/>
      <c r="Y3236" s="171">
        <v>53844.280000000035</v>
      </c>
      <c r="Z3236" s="171">
        <f t="shared" si="254"/>
        <v>93367.34</v>
      </c>
      <c r="AA3236" s="172"/>
      <c r="AB3236" s="171">
        <f t="shared" si="255"/>
        <v>47032.84</v>
      </c>
      <c r="AC3236" s="171">
        <v>60254.38</v>
      </c>
      <c r="AD3236" s="171"/>
      <c r="AE3236" s="4"/>
      <c r="AF3236" s="4"/>
    </row>
    <row r="3237" spans="1:32">
      <c r="A3237" s="56"/>
      <c r="B3237" s="192"/>
      <c r="C3237" s="11" t="s">
        <v>428</v>
      </c>
      <c r="D3237" s="11"/>
      <c r="E3237" s="11" t="s">
        <v>75</v>
      </c>
      <c r="F3237" s="11">
        <v>3160</v>
      </c>
      <c r="G3237" s="11"/>
      <c r="H3237" s="11">
        <f t="shared" si="252"/>
        <v>10</v>
      </c>
      <c r="I3237" s="11"/>
      <c r="J3237" s="204">
        <v>865.45</v>
      </c>
      <c r="K3237" s="11"/>
      <c r="M3237" s="11">
        <v>1</v>
      </c>
      <c r="N3237" s="70"/>
      <c r="P3237" s="193">
        <f t="shared" si="253"/>
        <v>865.45</v>
      </c>
      <c r="Q3237" s="11"/>
      <c r="R3237" s="11"/>
      <c r="S3237" s="11"/>
      <c r="T3237" s="171">
        <f t="shared" si="256"/>
        <v>3160</v>
      </c>
      <c r="U3237" s="11"/>
      <c r="V3237" s="11"/>
      <c r="W3237" s="11"/>
      <c r="Y3237" s="171">
        <v>865.45</v>
      </c>
      <c r="Z3237" s="171">
        <f t="shared" si="254"/>
        <v>1500.71</v>
      </c>
      <c r="AA3237" s="172"/>
      <c r="AB3237" s="171">
        <f t="shared" si="255"/>
        <v>755.97</v>
      </c>
      <c r="AC3237" s="171">
        <v>968.48</v>
      </c>
      <c r="AD3237" s="171"/>
      <c r="AE3237" s="4"/>
      <c r="AF3237" s="4"/>
    </row>
    <row r="3238" spans="1:32">
      <c r="A3238" s="56"/>
      <c r="B3238" s="192"/>
      <c r="C3238" s="11" t="s">
        <v>429</v>
      </c>
      <c r="D3238" s="11"/>
      <c r="E3238" s="11" t="s">
        <v>59</v>
      </c>
      <c r="F3238" s="11">
        <v>6524</v>
      </c>
      <c r="G3238" s="11"/>
      <c r="H3238" s="11">
        <f t="shared" si="252"/>
        <v>20</v>
      </c>
      <c r="I3238" s="11"/>
      <c r="J3238" s="204">
        <v>767.43999999999994</v>
      </c>
      <c r="K3238" s="11"/>
      <c r="M3238" s="11">
        <v>14</v>
      </c>
      <c r="N3238" s="70"/>
      <c r="P3238" s="193">
        <f t="shared" si="253"/>
        <v>54.817142857142855</v>
      </c>
      <c r="Q3238" s="11"/>
      <c r="R3238" s="11"/>
      <c r="S3238" s="11"/>
      <c r="T3238" s="171">
        <f t="shared" si="256"/>
        <v>466</v>
      </c>
      <c r="U3238" s="11"/>
      <c r="V3238" s="11"/>
      <c r="W3238" s="11"/>
      <c r="Y3238" s="171">
        <v>767.43999999999994</v>
      </c>
      <c r="Z3238" s="171">
        <f t="shared" si="254"/>
        <v>1330.76</v>
      </c>
      <c r="AA3238" s="172"/>
      <c r="AB3238" s="171">
        <f t="shared" si="255"/>
        <v>670.36</v>
      </c>
      <c r="AC3238" s="171">
        <v>858.8</v>
      </c>
      <c r="AD3238" s="171"/>
      <c r="AE3238" s="4"/>
      <c r="AF3238" s="4"/>
    </row>
    <row r="3239" spans="1:32">
      <c r="A3239" s="56"/>
      <c r="B3239" s="192"/>
      <c r="C3239" s="11" t="s">
        <v>430</v>
      </c>
      <c r="D3239" s="11"/>
      <c r="E3239" s="11" t="s">
        <v>431</v>
      </c>
      <c r="F3239" s="11">
        <v>4989493</v>
      </c>
      <c r="G3239" s="11"/>
      <c r="H3239" s="11">
        <f t="shared" si="252"/>
        <v>15299</v>
      </c>
      <c r="I3239" s="11"/>
      <c r="J3239" s="204">
        <v>293969.7800000002</v>
      </c>
      <c r="K3239" s="11"/>
      <c r="M3239" s="11">
        <v>378</v>
      </c>
      <c r="N3239" s="70"/>
      <c r="P3239" s="193">
        <f t="shared" si="253"/>
        <v>777.69783068783124</v>
      </c>
      <c r="Q3239" s="11"/>
      <c r="R3239" s="11"/>
      <c r="S3239" s="11"/>
      <c r="T3239" s="171">
        <f t="shared" si="256"/>
        <v>13199.716931216932</v>
      </c>
      <c r="U3239" s="11"/>
      <c r="V3239" s="11"/>
      <c r="W3239" s="11"/>
      <c r="Y3239" s="171">
        <v>293969.7800000002</v>
      </c>
      <c r="Z3239" s="171">
        <f t="shared" si="254"/>
        <v>509750.99</v>
      </c>
      <c r="AA3239" s="172"/>
      <c r="AB3239" s="171">
        <f t="shared" si="255"/>
        <v>256781.84</v>
      </c>
      <c r="AC3239" s="171">
        <v>328966.53999999998</v>
      </c>
      <c r="AD3239" s="171"/>
      <c r="AE3239" s="4"/>
      <c r="AF3239" s="4"/>
    </row>
    <row r="3240" spans="1:32">
      <c r="A3240" s="56"/>
      <c r="B3240" s="192"/>
      <c r="C3240" s="11" t="s">
        <v>432</v>
      </c>
      <c r="D3240" s="11"/>
      <c r="E3240" s="11" t="s">
        <v>433</v>
      </c>
      <c r="F3240" s="11">
        <v>9495599</v>
      </c>
      <c r="G3240" s="11"/>
      <c r="H3240" s="11">
        <f t="shared" si="252"/>
        <v>29115</v>
      </c>
      <c r="I3240" s="11"/>
      <c r="J3240" s="204">
        <v>363556.94999999972</v>
      </c>
      <c r="K3240" s="11"/>
      <c r="M3240" s="11">
        <v>198</v>
      </c>
      <c r="N3240" s="70"/>
      <c r="P3240" s="193">
        <f t="shared" si="253"/>
        <v>1836.1462121212107</v>
      </c>
      <c r="Q3240" s="11"/>
      <c r="R3240" s="11"/>
      <c r="S3240" s="11"/>
      <c r="T3240" s="171">
        <f t="shared" si="256"/>
        <v>47957.570707070707</v>
      </c>
      <c r="U3240" s="11"/>
      <c r="V3240" s="11"/>
      <c r="W3240" s="11"/>
      <c r="Y3240" s="171">
        <v>363556.94999999972</v>
      </c>
      <c r="Z3240" s="171">
        <f t="shared" si="254"/>
        <v>630416.9</v>
      </c>
      <c r="AA3240" s="172"/>
      <c r="AB3240" s="171">
        <f t="shared" si="255"/>
        <v>317566.05</v>
      </c>
      <c r="AC3240" s="171">
        <v>406837.99</v>
      </c>
      <c r="AD3240" s="171"/>
      <c r="AE3240" s="4"/>
      <c r="AF3240" s="4"/>
    </row>
    <row r="3241" spans="1:32">
      <c r="A3241" s="56"/>
      <c r="B3241" s="192"/>
      <c r="C3241" s="11" t="s">
        <v>434</v>
      </c>
      <c r="D3241" s="11"/>
      <c r="E3241" s="11" t="s">
        <v>57</v>
      </c>
      <c r="F3241" s="11">
        <v>1320</v>
      </c>
      <c r="G3241" s="11"/>
      <c r="H3241" s="11">
        <f t="shared" si="252"/>
        <v>4</v>
      </c>
      <c r="I3241" s="11"/>
      <c r="J3241" s="204">
        <v>131.56</v>
      </c>
      <c r="K3241" s="11"/>
      <c r="M3241" s="11">
        <v>2</v>
      </c>
      <c r="N3241" s="70"/>
      <c r="P3241" s="193">
        <f t="shared" si="253"/>
        <v>65.78</v>
      </c>
      <c r="Q3241" s="11"/>
      <c r="R3241" s="11"/>
      <c r="S3241" s="11"/>
      <c r="T3241" s="171">
        <f t="shared" si="256"/>
        <v>660</v>
      </c>
      <c r="U3241" s="11"/>
      <c r="V3241" s="11"/>
      <c r="W3241" s="11"/>
      <c r="Y3241" s="171">
        <v>131.56</v>
      </c>
      <c r="Z3241" s="171">
        <f t="shared" si="254"/>
        <v>228.13</v>
      </c>
      <c r="AA3241" s="172"/>
      <c r="AB3241" s="171">
        <f t="shared" si="255"/>
        <v>114.92</v>
      </c>
      <c r="AC3241" s="171">
        <v>147.22</v>
      </c>
      <c r="AD3241" s="171"/>
      <c r="AE3241" s="4"/>
      <c r="AF3241" s="4"/>
    </row>
    <row r="3242" spans="1:32">
      <c r="A3242" s="56"/>
      <c r="B3242" s="192"/>
      <c r="C3242" s="11" t="s">
        <v>435</v>
      </c>
      <c r="D3242" s="11"/>
      <c r="E3242" s="11" t="s">
        <v>163</v>
      </c>
      <c r="F3242" s="11">
        <v>1425624</v>
      </c>
      <c r="G3242" s="11"/>
      <c r="H3242" s="11">
        <f t="shared" si="252"/>
        <v>4371</v>
      </c>
      <c r="I3242" s="11"/>
      <c r="J3242" s="204">
        <v>140041.40999999995</v>
      </c>
      <c r="K3242" s="11"/>
      <c r="M3242" s="11">
        <v>425</v>
      </c>
      <c r="N3242" s="70"/>
      <c r="P3242" s="193">
        <f t="shared" si="253"/>
        <v>329.50919999999985</v>
      </c>
      <c r="Q3242" s="11"/>
      <c r="R3242" s="11"/>
      <c r="S3242" s="11"/>
      <c r="T3242" s="171">
        <f t="shared" si="256"/>
        <v>3354.409411764706</v>
      </c>
      <c r="U3242" s="11"/>
      <c r="V3242" s="11"/>
      <c r="W3242" s="11"/>
      <c r="Y3242" s="171">
        <v>140041.40999999995</v>
      </c>
      <c r="Z3242" s="171">
        <f t="shared" si="254"/>
        <v>242835.33</v>
      </c>
      <c r="AA3242" s="172"/>
      <c r="AB3242" s="171">
        <f t="shared" si="255"/>
        <v>122325.81</v>
      </c>
      <c r="AC3242" s="171">
        <v>156713.18</v>
      </c>
      <c r="AD3242" s="171"/>
      <c r="AE3242" s="4"/>
      <c r="AF3242" s="4"/>
    </row>
    <row r="3243" spans="1:32">
      <c r="A3243" s="56"/>
      <c r="B3243" s="192"/>
      <c r="C3243" s="11" t="s">
        <v>436</v>
      </c>
      <c r="D3243" s="11"/>
      <c r="E3243" s="11" t="s">
        <v>437</v>
      </c>
      <c r="F3243" s="11">
        <v>3648629</v>
      </c>
      <c r="G3243" s="11"/>
      <c r="H3243" s="11">
        <f t="shared" si="252"/>
        <v>11187</v>
      </c>
      <c r="I3243" s="11"/>
      <c r="J3243" s="204">
        <v>289757.57000000059</v>
      </c>
      <c r="K3243" s="11"/>
      <c r="M3243" s="11">
        <v>677</v>
      </c>
      <c r="N3243" s="70"/>
      <c r="P3243" s="193">
        <f t="shared" si="253"/>
        <v>428.00231905465375</v>
      </c>
      <c r="Q3243" s="11"/>
      <c r="R3243" s="11"/>
      <c r="S3243" s="11"/>
      <c r="T3243" s="171">
        <f t="shared" si="256"/>
        <v>5389.4076809453472</v>
      </c>
      <c r="U3243" s="11"/>
      <c r="V3243" s="11"/>
      <c r="W3243" s="11"/>
      <c r="Y3243" s="171">
        <v>289757.57000000059</v>
      </c>
      <c r="Z3243" s="171">
        <f t="shared" si="254"/>
        <v>502446.92</v>
      </c>
      <c r="AA3243" s="172"/>
      <c r="AB3243" s="171">
        <f t="shared" si="255"/>
        <v>253102.48</v>
      </c>
      <c r="AC3243" s="171">
        <v>324252.88</v>
      </c>
      <c r="AD3243" s="171"/>
      <c r="AE3243" s="4"/>
      <c r="AF3243" s="4"/>
    </row>
    <row r="3244" spans="1:32">
      <c r="A3244" s="56"/>
      <c r="B3244" s="192"/>
      <c r="C3244" s="11" t="s">
        <v>436</v>
      </c>
      <c r="D3244" s="11"/>
      <c r="E3244" s="11" t="s">
        <v>151</v>
      </c>
      <c r="F3244" s="11">
        <v>306</v>
      </c>
      <c r="G3244" s="11"/>
      <c r="H3244" s="11">
        <f t="shared" si="252"/>
        <v>1</v>
      </c>
      <c r="I3244" s="11"/>
      <c r="J3244" s="204">
        <v>65.430000000000007</v>
      </c>
      <c r="K3244" s="11"/>
      <c r="M3244" s="11">
        <v>1</v>
      </c>
      <c r="N3244" s="70"/>
      <c r="P3244" s="193">
        <f t="shared" si="253"/>
        <v>65.430000000000007</v>
      </c>
      <c r="Q3244" s="11"/>
      <c r="R3244" s="11"/>
      <c r="S3244" s="11"/>
      <c r="T3244" s="171">
        <f t="shared" si="256"/>
        <v>306</v>
      </c>
      <c r="U3244" s="11"/>
      <c r="V3244" s="11"/>
      <c r="W3244" s="11"/>
      <c r="Y3244" s="171">
        <v>65.430000000000007</v>
      </c>
      <c r="Z3244" s="171">
        <f t="shared" si="254"/>
        <v>113.46</v>
      </c>
      <c r="AA3244" s="172"/>
      <c r="AB3244" s="171">
        <f t="shared" si="255"/>
        <v>57.15</v>
      </c>
      <c r="AC3244" s="171">
        <v>73.22</v>
      </c>
      <c r="AD3244" s="171"/>
      <c r="AE3244" s="4"/>
      <c r="AF3244" s="4"/>
    </row>
    <row r="3245" spans="1:32">
      <c r="A3245" s="56"/>
      <c r="B3245" s="192"/>
      <c r="C3245" s="11" t="s">
        <v>438</v>
      </c>
      <c r="D3245" s="11"/>
      <c r="E3245" s="11" t="s">
        <v>68</v>
      </c>
      <c r="F3245" s="11">
        <v>3601</v>
      </c>
      <c r="G3245" s="11"/>
      <c r="H3245" s="11">
        <f t="shared" si="252"/>
        <v>11</v>
      </c>
      <c r="I3245" s="11"/>
      <c r="J3245" s="204">
        <v>637.46</v>
      </c>
      <c r="K3245" s="11"/>
      <c r="M3245" s="11">
        <v>4</v>
      </c>
      <c r="N3245" s="70"/>
      <c r="P3245" s="193">
        <f t="shared" si="253"/>
        <v>159.36500000000001</v>
      </c>
      <c r="Q3245" s="11"/>
      <c r="R3245" s="11"/>
      <c r="S3245" s="11"/>
      <c r="T3245" s="171">
        <f t="shared" si="256"/>
        <v>900.25</v>
      </c>
      <c r="U3245" s="11"/>
      <c r="V3245" s="11"/>
      <c r="W3245" s="11"/>
      <c r="Y3245" s="171">
        <v>637.46</v>
      </c>
      <c r="Z3245" s="171">
        <f t="shared" si="254"/>
        <v>1105.3699999999999</v>
      </c>
      <c r="AA3245" s="172"/>
      <c r="AB3245" s="171">
        <f t="shared" si="255"/>
        <v>556.82000000000005</v>
      </c>
      <c r="AC3245" s="171">
        <v>713.35</v>
      </c>
      <c r="AD3245" s="171"/>
      <c r="AE3245" s="4"/>
      <c r="AF3245" s="4"/>
    </row>
    <row r="3246" spans="1:32">
      <c r="A3246" s="56"/>
      <c r="B3246" s="192"/>
      <c r="C3246" s="11" t="s">
        <v>439</v>
      </c>
      <c r="D3246" s="11"/>
      <c r="E3246" s="11" t="s">
        <v>151</v>
      </c>
      <c r="F3246" s="11">
        <v>1247</v>
      </c>
      <c r="G3246" s="11"/>
      <c r="H3246" s="11">
        <f t="shared" si="252"/>
        <v>4</v>
      </c>
      <c r="I3246" s="11"/>
      <c r="J3246" s="204">
        <v>343.56000000000006</v>
      </c>
      <c r="K3246" s="11"/>
      <c r="M3246" s="11">
        <v>8</v>
      </c>
      <c r="N3246" s="70"/>
      <c r="P3246" s="193">
        <f t="shared" si="253"/>
        <v>42.945000000000007</v>
      </c>
      <c r="Q3246" s="11"/>
      <c r="R3246" s="11"/>
      <c r="S3246" s="11"/>
      <c r="T3246" s="171">
        <f t="shared" si="256"/>
        <v>155.875</v>
      </c>
      <c r="U3246" s="11"/>
      <c r="V3246" s="11"/>
      <c r="W3246" s="11"/>
      <c r="Y3246" s="171">
        <v>343.56000000000006</v>
      </c>
      <c r="Z3246" s="171">
        <f t="shared" si="254"/>
        <v>595.74</v>
      </c>
      <c r="AA3246" s="172"/>
      <c r="AB3246" s="171">
        <f t="shared" si="255"/>
        <v>300.10000000000002</v>
      </c>
      <c r="AC3246" s="171">
        <v>384.46</v>
      </c>
      <c r="AD3246" s="171"/>
      <c r="AE3246" s="4"/>
      <c r="AF3246" s="4"/>
    </row>
    <row r="3247" spans="1:32">
      <c r="A3247" s="56"/>
      <c r="B3247" s="192"/>
      <c r="C3247" s="11" t="s">
        <v>440</v>
      </c>
      <c r="D3247" s="11"/>
      <c r="E3247" s="11" t="s">
        <v>115</v>
      </c>
      <c r="F3247" s="11">
        <v>612860</v>
      </c>
      <c r="G3247" s="11"/>
      <c r="H3247" s="11">
        <f t="shared" si="252"/>
        <v>1879</v>
      </c>
      <c r="I3247" s="11"/>
      <c r="J3247" s="204">
        <v>53380.79000000003</v>
      </c>
      <c r="K3247" s="11"/>
      <c r="M3247" s="11">
        <v>80</v>
      </c>
      <c r="N3247" s="70"/>
      <c r="P3247" s="193">
        <f t="shared" si="253"/>
        <v>667.25987500000042</v>
      </c>
      <c r="Q3247" s="11"/>
      <c r="R3247" s="11"/>
      <c r="S3247" s="11"/>
      <c r="T3247" s="171">
        <f t="shared" si="256"/>
        <v>7660.75</v>
      </c>
      <c r="U3247" s="11"/>
      <c r="V3247" s="11"/>
      <c r="W3247" s="11"/>
      <c r="Y3247" s="171">
        <v>53380.79000000003</v>
      </c>
      <c r="Z3247" s="171">
        <f t="shared" si="254"/>
        <v>92563.63</v>
      </c>
      <c r="AA3247" s="172"/>
      <c r="AB3247" s="171">
        <f t="shared" si="255"/>
        <v>46627.98</v>
      </c>
      <c r="AC3247" s="171">
        <v>59735.71</v>
      </c>
      <c r="AD3247" s="171"/>
      <c r="AE3247" s="4"/>
      <c r="AF3247" s="4"/>
    </row>
    <row r="3248" spans="1:32">
      <c r="A3248" s="56"/>
      <c r="B3248" s="192"/>
      <c r="C3248" s="11" t="s">
        <v>443</v>
      </c>
      <c r="D3248" s="11"/>
      <c r="E3248" s="11" t="s">
        <v>433</v>
      </c>
      <c r="F3248" s="11">
        <v>1240</v>
      </c>
      <c r="G3248" s="11"/>
      <c r="H3248" s="11">
        <f t="shared" si="252"/>
        <v>4</v>
      </c>
      <c r="I3248" s="11"/>
      <c r="J3248" s="204">
        <v>272.69</v>
      </c>
      <c r="K3248" s="11"/>
      <c r="M3248" s="11">
        <v>1</v>
      </c>
      <c r="N3248" s="70"/>
      <c r="P3248" s="193">
        <f t="shared" si="253"/>
        <v>272.69</v>
      </c>
      <c r="Q3248" s="11"/>
      <c r="R3248" s="11"/>
      <c r="S3248" s="11"/>
      <c r="T3248" s="171">
        <f t="shared" si="256"/>
        <v>1240</v>
      </c>
      <c r="U3248" s="11"/>
      <c r="V3248" s="11"/>
      <c r="W3248" s="11"/>
      <c r="Y3248" s="171">
        <v>272.69</v>
      </c>
      <c r="Z3248" s="171">
        <f t="shared" si="254"/>
        <v>472.85</v>
      </c>
      <c r="AA3248" s="172"/>
      <c r="AB3248" s="171">
        <f t="shared" si="255"/>
        <v>238.19</v>
      </c>
      <c r="AC3248" s="171">
        <v>305.14999999999998</v>
      </c>
      <c r="AD3248" s="171"/>
      <c r="AE3248" s="4"/>
      <c r="AF3248" s="4"/>
    </row>
    <row r="3249" spans="1:32">
      <c r="A3249" s="56"/>
      <c r="B3249" s="192"/>
      <c r="C3249" s="11" t="s">
        <v>443</v>
      </c>
      <c r="D3249" s="11"/>
      <c r="E3249" s="11" t="s">
        <v>444</v>
      </c>
      <c r="F3249" s="11">
        <v>31939</v>
      </c>
      <c r="G3249" s="11"/>
      <c r="H3249" s="11">
        <f t="shared" si="252"/>
        <v>98</v>
      </c>
      <c r="I3249" s="11"/>
      <c r="J3249" s="204">
        <v>4722.6599999999989</v>
      </c>
      <c r="K3249" s="11"/>
      <c r="M3249" s="11">
        <v>38</v>
      </c>
      <c r="N3249" s="70"/>
      <c r="P3249" s="193">
        <f t="shared" si="253"/>
        <v>124.28052631578944</v>
      </c>
      <c r="Q3249" s="11"/>
      <c r="R3249" s="11"/>
      <c r="S3249" s="11"/>
      <c r="T3249" s="171">
        <f t="shared" si="256"/>
        <v>840.5</v>
      </c>
      <c r="U3249" s="11"/>
      <c r="V3249" s="11"/>
      <c r="W3249" s="11"/>
      <c r="Y3249" s="171">
        <v>4722.6599999999989</v>
      </c>
      <c r="Z3249" s="171">
        <f t="shared" si="254"/>
        <v>8189.21</v>
      </c>
      <c r="AA3249" s="172"/>
      <c r="AB3249" s="171">
        <f t="shared" si="255"/>
        <v>4125.2299999999996</v>
      </c>
      <c r="AC3249" s="171">
        <v>5284.89</v>
      </c>
      <c r="AD3249" s="171"/>
      <c r="AE3249" s="4"/>
      <c r="AF3249" s="4"/>
    </row>
    <row r="3250" spans="1:32">
      <c r="A3250" s="56"/>
      <c r="B3250" s="192"/>
      <c r="C3250" s="11" t="s">
        <v>445</v>
      </c>
      <c r="D3250" s="11"/>
      <c r="E3250" s="11" t="s">
        <v>57</v>
      </c>
      <c r="F3250" s="11">
        <v>1176</v>
      </c>
      <c r="G3250" s="11"/>
      <c r="H3250" s="11">
        <f t="shared" si="252"/>
        <v>4</v>
      </c>
      <c r="I3250" s="11"/>
      <c r="J3250" s="204">
        <v>200.47</v>
      </c>
      <c r="K3250" s="11"/>
      <c r="M3250" s="11">
        <v>1</v>
      </c>
      <c r="N3250" s="70"/>
      <c r="P3250" s="193">
        <f t="shared" si="253"/>
        <v>200.47</v>
      </c>
      <c r="Q3250" s="11"/>
      <c r="R3250" s="11"/>
      <c r="S3250" s="11"/>
      <c r="T3250" s="171">
        <f t="shared" si="256"/>
        <v>1176</v>
      </c>
      <c r="U3250" s="11"/>
      <c r="V3250" s="11"/>
      <c r="W3250" s="11"/>
      <c r="Y3250" s="171">
        <v>200.47</v>
      </c>
      <c r="Z3250" s="171">
        <f t="shared" si="254"/>
        <v>347.62</v>
      </c>
      <c r="AA3250" s="172"/>
      <c r="AB3250" s="171">
        <f t="shared" si="255"/>
        <v>175.11</v>
      </c>
      <c r="AC3250" s="171">
        <v>224.34</v>
      </c>
      <c r="AD3250" s="171"/>
      <c r="AE3250" s="4"/>
      <c r="AF3250" s="4"/>
    </row>
    <row r="3251" spans="1:32">
      <c r="A3251" s="56"/>
      <c r="B3251" s="192"/>
      <c r="C3251" s="11" t="s">
        <v>445</v>
      </c>
      <c r="D3251" s="11"/>
      <c r="E3251" s="11" t="s">
        <v>189</v>
      </c>
      <c r="F3251" s="11">
        <v>1110461</v>
      </c>
      <c r="G3251" s="11"/>
      <c r="H3251" s="11">
        <f t="shared" si="252"/>
        <v>3405</v>
      </c>
      <c r="I3251" s="11"/>
      <c r="J3251" s="204">
        <v>103007.28999999996</v>
      </c>
      <c r="K3251" s="11"/>
      <c r="M3251" s="11">
        <v>323</v>
      </c>
      <c r="N3251" s="70"/>
      <c r="P3251" s="193">
        <f t="shared" si="253"/>
        <v>318.90801857585126</v>
      </c>
      <c r="Q3251" s="11"/>
      <c r="R3251" s="11"/>
      <c r="S3251" s="11"/>
      <c r="T3251" s="171">
        <f t="shared" si="256"/>
        <v>3437.9597523219813</v>
      </c>
      <c r="U3251" s="11"/>
      <c r="V3251" s="11"/>
      <c r="W3251" s="11"/>
      <c r="Y3251" s="171">
        <v>103007.28999999996</v>
      </c>
      <c r="Z3251" s="171">
        <f t="shared" si="254"/>
        <v>178617.23</v>
      </c>
      <c r="AA3251" s="172"/>
      <c r="AB3251" s="171">
        <f t="shared" si="255"/>
        <v>89976.6</v>
      </c>
      <c r="AC3251" s="171">
        <v>115270.19</v>
      </c>
      <c r="AD3251" s="171"/>
      <c r="AE3251" s="4"/>
      <c r="AF3251" s="4"/>
    </row>
    <row r="3252" spans="1:32">
      <c r="A3252" s="56"/>
      <c r="B3252" s="192"/>
      <c r="C3252" s="11" t="s">
        <v>447</v>
      </c>
      <c r="D3252" s="11"/>
      <c r="E3252" s="11" t="s">
        <v>189</v>
      </c>
      <c r="F3252" s="11">
        <v>327439</v>
      </c>
      <c r="G3252" s="11"/>
      <c r="H3252" s="11">
        <f t="shared" si="252"/>
        <v>1004</v>
      </c>
      <c r="I3252" s="11"/>
      <c r="J3252" s="204">
        <v>26677.150000000009</v>
      </c>
      <c r="K3252" s="11"/>
      <c r="M3252" s="11">
        <v>26</v>
      </c>
      <c r="N3252" s="70"/>
      <c r="P3252" s="193">
        <f t="shared" si="253"/>
        <v>1026.044230769231</v>
      </c>
      <c r="Q3252" s="11"/>
      <c r="R3252" s="11"/>
      <c r="S3252" s="11"/>
      <c r="T3252" s="171">
        <f t="shared" si="256"/>
        <v>12593.807692307691</v>
      </c>
      <c r="U3252" s="11"/>
      <c r="V3252" s="11"/>
      <c r="W3252" s="11"/>
      <c r="Y3252" s="171">
        <v>26677.150000000009</v>
      </c>
      <c r="Z3252" s="171">
        <f t="shared" si="254"/>
        <v>46258.85</v>
      </c>
      <c r="AA3252" s="172"/>
      <c r="AB3252" s="171">
        <f t="shared" si="255"/>
        <v>23302.42</v>
      </c>
      <c r="AC3252" s="171">
        <v>29853.03</v>
      </c>
      <c r="AD3252" s="171"/>
      <c r="AE3252" s="4"/>
      <c r="AF3252" s="4"/>
    </row>
    <row r="3253" spans="1:32">
      <c r="A3253" s="56"/>
      <c r="B3253" s="192"/>
      <c r="C3253" s="11" t="s">
        <v>448</v>
      </c>
      <c r="D3253" s="11"/>
      <c r="E3253" s="11" t="s">
        <v>52</v>
      </c>
      <c r="F3253" s="11">
        <v>144175</v>
      </c>
      <c r="G3253" s="11"/>
      <c r="H3253" s="11">
        <f t="shared" si="252"/>
        <v>442</v>
      </c>
      <c r="I3253" s="11"/>
      <c r="J3253" s="204">
        <v>19458.719999999994</v>
      </c>
      <c r="K3253" s="11"/>
      <c r="M3253" s="11">
        <v>26</v>
      </c>
      <c r="N3253" s="70"/>
      <c r="P3253" s="193">
        <f t="shared" si="253"/>
        <v>748.41230769230742</v>
      </c>
      <c r="Q3253" s="11"/>
      <c r="R3253" s="11"/>
      <c r="S3253" s="11"/>
      <c r="T3253" s="171">
        <f t="shared" si="256"/>
        <v>5545.1923076923076</v>
      </c>
      <c r="U3253" s="11"/>
      <c r="V3253" s="11"/>
      <c r="W3253" s="11"/>
      <c r="Y3253" s="171">
        <v>19458.719999999994</v>
      </c>
      <c r="Z3253" s="171">
        <f t="shared" si="254"/>
        <v>33741.910000000003</v>
      </c>
      <c r="AA3253" s="172"/>
      <c r="AB3253" s="171">
        <f t="shared" si="255"/>
        <v>16997.14</v>
      </c>
      <c r="AC3253" s="171">
        <v>21775.26</v>
      </c>
      <c r="AD3253" s="171"/>
      <c r="AE3253" s="4"/>
      <c r="AF3253" s="4"/>
    </row>
    <row r="3254" spans="1:32">
      <c r="A3254" s="56"/>
      <c r="B3254" s="192"/>
      <c r="C3254" s="11" t="s">
        <v>449</v>
      </c>
      <c r="D3254" s="11"/>
      <c r="E3254" s="11" t="s">
        <v>165</v>
      </c>
      <c r="F3254" s="11">
        <v>5791</v>
      </c>
      <c r="G3254" s="11"/>
      <c r="H3254" s="11">
        <f t="shared" si="252"/>
        <v>18</v>
      </c>
      <c r="I3254" s="11"/>
      <c r="J3254" s="204">
        <v>992.07</v>
      </c>
      <c r="K3254" s="11"/>
      <c r="M3254" s="11">
        <v>8</v>
      </c>
      <c r="N3254" s="70"/>
      <c r="P3254" s="193">
        <f t="shared" si="253"/>
        <v>124.00875000000001</v>
      </c>
      <c r="Q3254" s="11"/>
      <c r="R3254" s="11"/>
      <c r="S3254" s="11"/>
      <c r="T3254" s="171">
        <f t="shared" si="256"/>
        <v>723.875</v>
      </c>
      <c r="U3254" s="11"/>
      <c r="V3254" s="11"/>
      <c r="W3254" s="11"/>
      <c r="Y3254" s="171">
        <v>992.07</v>
      </c>
      <c r="Z3254" s="171">
        <f t="shared" si="254"/>
        <v>1720.27</v>
      </c>
      <c r="AA3254" s="172"/>
      <c r="AB3254" s="171">
        <f t="shared" si="255"/>
        <v>866.57</v>
      </c>
      <c r="AC3254" s="171">
        <v>1110.17</v>
      </c>
      <c r="AD3254" s="171"/>
      <c r="AE3254" s="4"/>
      <c r="AF3254" s="4"/>
    </row>
    <row r="3255" spans="1:32">
      <c r="A3255" s="56"/>
      <c r="B3255" s="192"/>
      <c r="C3255" s="11" t="s">
        <v>449</v>
      </c>
      <c r="D3255" s="11"/>
      <c r="E3255" s="11" t="s">
        <v>187</v>
      </c>
      <c r="F3255" s="11">
        <v>2580</v>
      </c>
      <c r="G3255" s="11"/>
      <c r="H3255" s="11">
        <f t="shared" si="252"/>
        <v>8</v>
      </c>
      <c r="I3255" s="11"/>
      <c r="J3255" s="204">
        <v>263.82</v>
      </c>
      <c r="K3255" s="11"/>
      <c r="M3255" s="11">
        <v>1</v>
      </c>
      <c r="N3255" s="70"/>
      <c r="P3255" s="193">
        <f t="shared" si="253"/>
        <v>263.82</v>
      </c>
      <c r="Q3255" s="11"/>
      <c r="R3255" s="11"/>
      <c r="S3255" s="11"/>
      <c r="T3255" s="171">
        <f t="shared" si="256"/>
        <v>2580</v>
      </c>
      <c r="U3255" s="11"/>
      <c r="V3255" s="11"/>
      <c r="W3255" s="11"/>
      <c r="Y3255" s="171">
        <v>263.82</v>
      </c>
      <c r="Z3255" s="171">
        <f t="shared" si="254"/>
        <v>457.47</v>
      </c>
      <c r="AA3255" s="172"/>
      <c r="AB3255" s="171">
        <f t="shared" si="255"/>
        <v>230.45</v>
      </c>
      <c r="AC3255" s="171">
        <v>295.23</v>
      </c>
      <c r="AD3255" s="171"/>
      <c r="AE3255" s="4"/>
      <c r="AF3255" s="4"/>
    </row>
    <row r="3256" spans="1:32">
      <c r="A3256" s="56"/>
      <c r="B3256" s="192"/>
      <c r="C3256" s="11" t="s">
        <v>450</v>
      </c>
      <c r="D3256" s="11"/>
      <c r="E3256" s="11" t="s">
        <v>451</v>
      </c>
      <c r="F3256" s="11">
        <v>1318511</v>
      </c>
      <c r="G3256" s="11"/>
      <c r="H3256" s="11">
        <f t="shared" si="252"/>
        <v>4043</v>
      </c>
      <c r="I3256" s="11"/>
      <c r="J3256" s="204">
        <v>145656.99999999983</v>
      </c>
      <c r="K3256" s="11"/>
      <c r="M3256" s="11">
        <v>477</v>
      </c>
      <c r="N3256" s="70"/>
      <c r="P3256" s="193">
        <f t="shared" si="253"/>
        <v>305.36058700209605</v>
      </c>
      <c r="Q3256" s="11"/>
      <c r="R3256" s="11"/>
      <c r="S3256" s="11"/>
      <c r="T3256" s="171">
        <f t="shared" si="256"/>
        <v>2764.174004192872</v>
      </c>
      <c r="U3256" s="11"/>
      <c r="V3256" s="11"/>
      <c r="W3256" s="11"/>
      <c r="Y3256" s="171">
        <v>145656.99999999983</v>
      </c>
      <c r="Z3256" s="171">
        <f t="shared" si="254"/>
        <v>252572.9</v>
      </c>
      <c r="AA3256" s="172"/>
      <c r="AB3256" s="171">
        <f t="shared" si="255"/>
        <v>127231.01</v>
      </c>
      <c r="AC3256" s="171">
        <v>162997.29999999999</v>
      </c>
      <c r="AD3256" s="171"/>
      <c r="AE3256" s="4"/>
      <c r="AF3256" s="4"/>
    </row>
    <row r="3257" spans="1:32">
      <c r="A3257" s="56"/>
      <c r="B3257" s="192"/>
      <c r="C3257" s="11" t="s">
        <v>452</v>
      </c>
      <c r="D3257" s="11"/>
      <c r="E3257" s="11" t="s">
        <v>133</v>
      </c>
      <c r="F3257" s="11">
        <v>1211</v>
      </c>
      <c r="G3257" s="11"/>
      <c r="H3257" s="11">
        <f t="shared" si="252"/>
        <v>4</v>
      </c>
      <c r="I3257" s="11"/>
      <c r="J3257" s="204">
        <v>445.61</v>
      </c>
      <c r="K3257" s="11"/>
      <c r="M3257" s="11">
        <v>7</v>
      </c>
      <c r="N3257" s="70"/>
      <c r="P3257" s="193">
        <f t="shared" si="253"/>
        <v>63.658571428571427</v>
      </c>
      <c r="Q3257" s="11"/>
      <c r="R3257" s="11"/>
      <c r="S3257" s="11"/>
      <c r="T3257" s="171">
        <f t="shared" si="256"/>
        <v>173</v>
      </c>
      <c r="U3257" s="11"/>
      <c r="V3257" s="11"/>
      <c r="W3257" s="11"/>
      <c r="Y3257" s="171">
        <v>445.61</v>
      </c>
      <c r="Z3257" s="171">
        <f t="shared" si="254"/>
        <v>772.7</v>
      </c>
      <c r="AA3257" s="172"/>
      <c r="AB3257" s="171">
        <f t="shared" si="255"/>
        <v>389.24</v>
      </c>
      <c r="AC3257" s="171">
        <v>498.66</v>
      </c>
      <c r="AD3257" s="171"/>
      <c r="AE3257" s="4"/>
      <c r="AF3257" s="4"/>
    </row>
    <row r="3258" spans="1:32">
      <c r="A3258" s="56"/>
      <c r="B3258" s="192"/>
      <c r="C3258" s="11" t="s">
        <v>452</v>
      </c>
      <c r="D3258" s="11"/>
      <c r="E3258" s="11" t="s">
        <v>59</v>
      </c>
      <c r="F3258" s="11">
        <v>373930</v>
      </c>
      <c r="G3258" s="11"/>
      <c r="H3258" s="11">
        <f t="shared" si="252"/>
        <v>1147</v>
      </c>
      <c r="I3258" s="11"/>
      <c r="J3258" s="204">
        <v>19981.36</v>
      </c>
      <c r="K3258" s="11"/>
      <c r="M3258" s="11">
        <v>33</v>
      </c>
      <c r="N3258" s="70"/>
      <c r="P3258" s="193">
        <f t="shared" si="253"/>
        <v>605.49575757575758</v>
      </c>
      <c r="Q3258" s="11"/>
      <c r="R3258" s="11"/>
      <c r="S3258" s="11"/>
      <c r="T3258" s="171">
        <f t="shared" si="256"/>
        <v>11331.212121212122</v>
      </c>
      <c r="U3258" s="11"/>
      <c r="V3258" s="11"/>
      <c r="W3258" s="11"/>
      <c r="Y3258" s="171">
        <v>19981.36</v>
      </c>
      <c r="Z3258" s="171">
        <f t="shared" si="254"/>
        <v>34648.18</v>
      </c>
      <c r="AA3258" s="172"/>
      <c r="AB3258" s="171">
        <f t="shared" si="255"/>
        <v>17453.669999999998</v>
      </c>
      <c r="AC3258" s="171">
        <v>22360.12</v>
      </c>
      <c r="AD3258" s="171"/>
      <c r="AE3258" s="4"/>
      <c r="AF3258" s="4"/>
    </row>
    <row r="3259" spans="1:32">
      <c r="A3259" s="56"/>
      <c r="B3259" s="192"/>
      <c r="C3259" s="11" t="s">
        <v>453</v>
      </c>
      <c r="D3259" s="11"/>
      <c r="E3259" s="11" t="s">
        <v>187</v>
      </c>
      <c r="F3259" s="11">
        <v>11186</v>
      </c>
      <c r="G3259" s="11"/>
      <c r="H3259" s="11">
        <f t="shared" si="252"/>
        <v>34</v>
      </c>
      <c r="I3259" s="11"/>
      <c r="J3259" s="204">
        <v>730.61</v>
      </c>
      <c r="K3259" s="11"/>
      <c r="M3259" s="11">
        <v>3</v>
      </c>
      <c r="N3259" s="70"/>
      <c r="P3259" s="193">
        <f t="shared" si="253"/>
        <v>243.53666666666666</v>
      </c>
      <c r="Q3259" s="11"/>
      <c r="R3259" s="11"/>
      <c r="S3259" s="11"/>
      <c r="T3259" s="171">
        <f t="shared" si="256"/>
        <v>3728.6666666666665</v>
      </c>
      <c r="U3259" s="11"/>
      <c r="V3259" s="11"/>
      <c r="W3259" s="11"/>
      <c r="Y3259" s="171">
        <v>730.61</v>
      </c>
      <c r="Z3259" s="171">
        <f t="shared" si="254"/>
        <v>1266.9000000000001</v>
      </c>
      <c r="AA3259" s="172"/>
      <c r="AB3259" s="171">
        <f t="shared" si="255"/>
        <v>638.19000000000005</v>
      </c>
      <c r="AC3259" s="171">
        <v>817.59</v>
      </c>
      <c r="AD3259" s="171"/>
      <c r="AE3259" s="4"/>
      <c r="AF3259" s="4"/>
    </row>
    <row r="3260" spans="1:32">
      <c r="A3260" s="56"/>
      <c r="B3260" s="192"/>
      <c r="C3260" s="11" t="s">
        <v>454</v>
      </c>
      <c r="D3260" s="11"/>
      <c r="E3260" s="11" t="s">
        <v>112</v>
      </c>
      <c r="F3260" s="11">
        <v>5</v>
      </c>
      <c r="G3260" s="11"/>
      <c r="H3260" s="11">
        <f t="shared" si="252"/>
        <v>0</v>
      </c>
      <c r="I3260" s="11"/>
      <c r="J3260" s="204">
        <v>10.67</v>
      </c>
      <c r="K3260" s="11"/>
      <c r="M3260" s="11">
        <v>1</v>
      </c>
      <c r="N3260" s="70"/>
      <c r="P3260" s="193">
        <f t="shared" si="253"/>
        <v>10.67</v>
      </c>
      <c r="Q3260" s="11"/>
      <c r="R3260" s="11"/>
      <c r="S3260" s="11"/>
      <c r="T3260" s="171">
        <f t="shared" si="256"/>
        <v>5</v>
      </c>
      <c r="U3260" s="11"/>
      <c r="V3260" s="11"/>
      <c r="W3260" s="11"/>
      <c r="Y3260" s="171">
        <v>10.67</v>
      </c>
      <c r="Z3260" s="171">
        <f t="shared" si="254"/>
        <v>18.5</v>
      </c>
      <c r="AA3260" s="172"/>
      <c r="AB3260" s="171">
        <f t="shared" si="255"/>
        <v>9.32</v>
      </c>
      <c r="AC3260" s="171">
        <v>11.94</v>
      </c>
      <c r="AD3260" s="171"/>
      <c r="AE3260" s="4"/>
      <c r="AF3260" s="4"/>
    </row>
    <row r="3261" spans="1:32">
      <c r="A3261" s="56"/>
      <c r="B3261" s="192"/>
      <c r="C3261" s="11" t="s">
        <v>454</v>
      </c>
      <c r="D3261" s="11"/>
      <c r="E3261" s="11" t="s">
        <v>89</v>
      </c>
      <c r="F3261" s="11">
        <v>4793515</v>
      </c>
      <c r="G3261" s="11"/>
      <c r="H3261" s="11">
        <f t="shared" si="252"/>
        <v>14698</v>
      </c>
      <c r="I3261" s="11"/>
      <c r="J3261" s="204">
        <v>463888.77999999991</v>
      </c>
      <c r="K3261" s="11"/>
      <c r="M3261" s="11">
        <v>1167</v>
      </c>
      <c r="N3261" s="70"/>
      <c r="P3261" s="193">
        <f t="shared" si="253"/>
        <v>397.50538131962287</v>
      </c>
      <c r="Q3261" s="11"/>
      <c r="R3261" s="11"/>
      <c r="S3261" s="11"/>
      <c r="T3261" s="171">
        <f t="shared" si="256"/>
        <v>4107.5535561268207</v>
      </c>
      <c r="U3261" s="11"/>
      <c r="V3261" s="11"/>
      <c r="W3261" s="11"/>
      <c r="Y3261" s="171">
        <v>463888.77999999991</v>
      </c>
      <c r="Z3261" s="171">
        <f t="shared" si="254"/>
        <v>804394.81</v>
      </c>
      <c r="AA3261" s="172"/>
      <c r="AB3261" s="171">
        <f t="shared" si="255"/>
        <v>405205.64</v>
      </c>
      <c r="AC3261" s="171">
        <v>519114.21</v>
      </c>
      <c r="AD3261" s="171"/>
      <c r="AE3261" s="4"/>
      <c r="AF3261" s="4"/>
    </row>
    <row r="3262" spans="1:32">
      <c r="A3262" s="56"/>
      <c r="B3262" s="192"/>
      <c r="C3262" s="11" t="s">
        <v>455</v>
      </c>
      <c r="D3262" s="11"/>
      <c r="E3262" s="11" t="s">
        <v>59</v>
      </c>
      <c r="F3262" s="11">
        <v>81482</v>
      </c>
      <c r="G3262" s="11"/>
      <c r="H3262" s="11">
        <f t="shared" si="252"/>
        <v>250</v>
      </c>
      <c r="I3262" s="11"/>
      <c r="J3262" s="204">
        <v>11604.570000000002</v>
      </c>
      <c r="K3262" s="11"/>
      <c r="M3262" s="11">
        <v>30</v>
      </c>
      <c r="N3262" s="70"/>
      <c r="P3262" s="193">
        <f t="shared" si="253"/>
        <v>386.81900000000007</v>
      </c>
      <c r="Q3262" s="11"/>
      <c r="R3262" s="11"/>
      <c r="S3262" s="11"/>
      <c r="T3262" s="171">
        <f t="shared" si="256"/>
        <v>2716.0666666666666</v>
      </c>
      <c r="U3262" s="11"/>
      <c r="V3262" s="11"/>
      <c r="W3262" s="11"/>
      <c r="Y3262" s="171">
        <v>11604.570000000002</v>
      </c>
      <c r="Z3262" s="171">
        <f t="shared" si="254"/>
        <v>20122.62</v>
      </c>
      <c r="AA3262" s="172"/>
      <c r="AB3262" s="171">
        <f t="shared" si="255"/>
        <v>10136.56</v>
      </c>
      <c r="AC3262" s="171">
        <v>12986.08</v>
      </c>
      <c r="AD3262" s="171"/>
      <c r="AE3262" s="4"/>
      <c r="AF3262" s="4"/>
    </row>
    <row r="3263" spans="1:32">
      <c r="A3263" s="56"/>
      <c r="B3263" s="192"/>
      <c r="C3263" s="11" t="s">
        <v>456</v>
      </c>
      <c r="D3263" s="11"/>
      <c r="E3263" s="11" t="s">
        <v>52</v>
      </c>
      <c r="F3263" s="11">
        <v>555</v>
      </c>
      <c r="G3263" s="11"/>
      <c r="H3263" s="11">
        <f t="shared" si="252"/>
        <v>2</v>
      </c>
      <c r="I3263" s="11"/>
      <c r="J3263" s="204">
        <v>57.73</v>
      </c>
      <c r="K3263" s="11"/>
      <c r="M3263" s="11">
        <v>1</v>
      </c>
      <c r="N3263" s="70"/>
      <c r="P3263" s="193">
        <f t="shared" si="253"/>
        <v>57.73</v>
      </c>
      <c r="Q3263" s="11"/>
      <c r="R3263" s="11"/>
      <c r="S3263" s="11"/>
      <c r="T3263" s="171">
        <f t="shared" si="256"/>
        <v>555</v>
      </c>
      <c r="U3263" s="11"/>
      <c r="V3263" s="11"/>
      <c r="W3263" s="11"/>
      <c r="Y3263" s="171">
        <v>57.73</v>
      </c>
      <c r="Z3263" s="171">
        <f t="shared" si="254"/>
        <v>100.11</v>
      </c>
      <c r="AA3263" s="172"/>
      <c r="AB3263" s="171">
        <f t="shared" si="255"/>
        <v>50.43</v>
      </c>
      <c r="AC3263" s="171">
        <v>64.599999999999994</v>
      </c>
      <c r="AD3263" s="171"/>
      <c r="AE3263" s="4"/>
      <c r="AF3263" s="4"/>
    </row>
    <row r="3264" spans="1:32">
      <c r="A3264" s="56"/>
      <c r="B3264" s="192"/>
      <c r="C3264" s="11" t="s">
        <v>456</v>
      </c>
      <c r="D3264" s="11"/>
      <c r="E3264" s="11" t="s">
        <v>54</v>
      </c>
      <c r="F3264" s="11">
        <v>47727</v>
      </c>
      <c r="G3264" s="11"/>
      <c r="H3264" s="11">
        <f t="shared" si="252"/>
        <v>146</v>
      </c>
      <c r="I3264" s="11"/>
      <c r="J3264" s="204">
        <v>7192.66</v>
      </c>
      <c r="K3264" s="11"/>
      <c r="M3264" s="11">
        <v>3</v>
      </c>
      <c r="N3264" s="70"/>
      <c r="P3264" s="193">
        <f t="shared" si="253"/>
        <v>2397.5533333333333</v>
      </c>
      <c r="Q3264" s="11"/>
      <c r="R3264" s="11"/>
      <c r="S3264" s="11"/>
      <c r="T3264" s="171">
        <f t="shared" si="256"/>
        <v>15909</v>
      </c>
      <c r="U3264" s="11"/>
      <c r="V3264" s="11"/>
      <c r="W3264" s="11"/>
      <c r="Y3264" s="171">
        <v>7192.66</v>
      </c>
      <c r="Z3264" s="171">
        <f t="shared" si="254"/>
        <v>12472.25</v>
      </c>
      <c r="AA3264" s="172"/>
      <c r="AB3264" s="171">
        <f t="shared" si="255"/>
        <v>6282.77</v>
      </c>
      <c r="AC3264" s="171">
        <v>8048.94</v>
      </c>
      <c r="AD3264" s="171"/>
      <c r="AE3264" s="4"/>
      <c r="AF3264" s="4"/>
    </row>
    <row r="3265" spans="1:32">
      <c r="A3265" s="56"/>
      <c r="B3265" s="192"/>
      <c r="C3265" s="11" t="s">
        <v>456</v>
      </c>
      <c r="D3265" s="11"/>
      <c r="E3265" s="11" t="s">
        <v>197</v>
      </c>
      <c r="F3265" s="11">
        <v>1520</v>
      </c>
      <c r="G3265" s="11"/>
      <c r="H3265" s="11">
        <f t="shared" si="252"/>
        <v>5</v>
      </c>
      <c r="I3265" s="11"/>
      <c r="J3265" s="204">
        <v>356.23</v>
      </c>
      <c r="K3265" s="11"/>
      <c r="M3265" s="11">
        <v>1</v>
      </c>
      <c r="N3265" s="70"/>
      <c r="P3265" s="193">
        <f t="shared" si="253"/>
        <v>356.23</v>
      </c>
      <c r="Q3265" s="11"/>
      <c r="R3265" s="11"/>
      <c r="S3265" s="11"/>
      <c r="T3265" s="171">
        <f t="shared" si="256"/>
        <v>1520</v>
      </c>
      <c r="U3265" s="11"/>
      <c r="V3265" s="11"/>
      <c r="W3265" s="11"/>
      <c r="Y3265" s="171">
        <v>356.23</v>
      </c>
      <c r="Z3265" s="171">
        <f t="shared" si="254"/>
        <v>617.71</v>
      </c>
      <c r="AA3265" s="172"/>
      <c r="AB3265" s="171">
        <f t="shared" si="255"/>
        <v>311.17</v>
      </c>
      <c r="AC3265" s="171">
        <v>398.64</v>
      </c>
      <c r="AD3265" s="171"/>
      <c r="AE3265" s="4"/>
      <c r="AF3265" s="4"/>
    </row>
    <row r="3266" spans="1:32">
      <c r="A3266" s="56"/>
      <c r="B3266" s="192"/>
      <c r="C3266" s="11" t="s">
        <v>456</v>
      </c>
      <c r="D3266" s="11"/>
      <c r="E3266" s="11" t="s">
        <v>296</v>
      </c>
      <c r="F3266" s="11">
        <v>164</v>
      </c>
      <c r="G3266" s="11"/>
      <c r="H3266" s="11">
        <f t="shared" si="252"/>
        <v>1</v>
      </c>
      <c r="I3266" s="11"/>
      <c r="J3266" s="204">
        <v>33.299999999999997</v>
      </c>
      <c r="K3266" s="11"/>
      <c r="M3266" s="11">
        <v>1</v>
      </c>
      <c r="N3266" s="70"/>
      <c r="P3266" s="193">
        <f t="shared" si="253"/>
        <v>33.299999999999997</v>
      </c>
      <c r="Q3266" s="11"/>
      <c r="R3266" s="11"/>
      <c r="S3266" s="11"/>
      <c r="T3266" s="171">
        <f t="shared" si="256"/>
        <v>164</v>
      </c>
      <c r="U3266" s="11"/>
      <c r="V3266" s="11"/>
      <c r="W3266" s="11"/>
      <c r="Y3266" s="171">
        <v>33.299999999999997</v>
      </c>
      <c r="Z3266" s="171">
        <f t="shared" si="254"/>
        <v>57.74</v>
      </c>
      <c r="AA3266" s="172"/>
      <c r="AB3266" s="171">
        <f t="shared" si="255"/>
        <v>29.09</v>
      </c>
      <c r="AC3266" s="171">
        <v>37.26</v>
      </c>
      <c r="AD3266" s="171"/>
      <c r="AE3266" s="4"/>
      <c r="AF3266" s="4"/>
    </row>
    <row r="3267" spans="1:32">
      <c r="A3267" s="56"/>
      <c r="B3267" s="192"/>
      <c r="C3267" s="11" t="s">
        <v>456</v>
      </c>
      <c r="D3267" s="11"/>
      <c r="E3267" s="11" t="s">
        <v>66</v>
      </c>
      <c r="F3267" s="11">
        <v>2319</v>
      </c>
      <c r="G3267" s="11"/>
      <c r="H3267" s="11">
        <f t="shared" si="252"/>
        <v>7</v>
      </c>
      <c r="I3267" s="11"/>
      <c r="J3267" s="204">
        <v>188.75</v>
      </c>
      <c r="K3267" s="11"/>
      <c r="M3267" s="11">
        <v>1</v>
      </c>
      <c r="N3267" s="70"/>
      <c r="P3267" s="193">
        <f t="shared" si="253"/>
        <v>188.75</v>
      </c>
      <c r="Q3267" s="11"/>
      <c r="R3267" s="11"/>
      <c r="S3267" s="11"/>
      <c r="T3267" s="171">
        <f t="shared" si="256"/>
        <v>2319</v>
      </c>
      <c r="U3267" s="11"/>
      <c r="V3267" s="11"/>
      <c r="W3267" s="11"/>
      <c r="Y3267" s="171">
        <v>188.75</v>
      </c>
      <c r="Z3267" s="171">
        <f t="shared" si="254"/>
        <v>327.3</v>
      </c>
      <c r="AA3267" s="172"/>
      <c r="AB3267" s="171">
        <f t="shared" si="255"/>
        <v>164.87</v>
      </c>
      <c r="AC3267" s="171">
        <v>211.22</v>
      </c>
      <c r="AD3267" s="171"/>
      <c r="AE3267" s="4"/>
      <c r="AF3267" s="4"/>
    </row>
    <row r="3268" spans="1:32">
      <c r="A3268" s="56"/>
      <c r="B3268" s="192"/>
      <c r="C3268" s="11" t="s">
        <v>456</v>
      </c>
      <c r="D3268" s="11"/>
      <c r="E3268" s="11" t="s">
        <v>278</v>
      </c>
      <c r="F3268" s="11">
        <v>12118644</v>
      </c>
      <c r="G3268" s="11"/>
      <c r="H3268" s="11">
        <f t="shared" si="252"/>
        <v>37158</v>
      </c>
      <c r="I3268" s="11"/>
      <c r="J3268" s="204">
        <v>430805.29000000015</v>
      </c>
      <c r="K3268" s="11"/>
      <c r="M3268" s="11">
        <v>257</v>
      </c>
      <c r="N3268" s="70"/>
      <c r="P3268" s="193">
        <f t="shared" si="253"/>
        <v>1676.2851750972768</v>
      </c>
      <c r="Q3268" s="11"/>
      <c r="R3268" s="11"/>
      <c r="S3268" s="11"/>
      <c r="T3268" s="171">
        <f t="shared" si="256"/>
        <v>47154.25680933852</v>
      </c>
      <c r="U3268" s="11"/>
      <c r="V3268" s="11"/>
      <c r="W3268" s="11"/>
      <c r="Y3268" s="171">
        <v>430805.29000000015</v>
      </c>
      <c r="Z3268" s="171">
        <f t="shared" si="254"/>
        <v>747027.21</v>
      </c>
      <c r="AA3268" s="172"/>
      <c r="AB3268" s="171">
        <f t="shared" si="255"/>
        <v>376307.3</v>
      </c>
      <c r="AC3268" s="171">
        <v>482092.17</v>
      </c>
      <c r="AD3268" s="171"/>
      <c r="AE3268" s="4"/>
      <c r="AF3268" s="4"/>
    </row>
    <row r="3269" spans="1:32">
      <c r="A3269" s="56"/>
      <c r="B3269" s="192"/>
      <c r="C3269" s="11" t="s">
        <v>457</v>
      </c>
      <c r="D3269" s="11"/>
      <c r="E3269" s="11" t="s">
        <v>272</v>
      </c>
      <c r="F3269" s="11">
        <v>35553</v>
      </c>
      <c r="G3269" s="11"/>
      <c r="H3269" s="11">
        <f t="shared" si="252"/>
        <v>109</v>
      </c>
      <c r="I3269" s="11"/>
      <c r="J3269" s="204">
        <v>4984.0599999999995</v>
      </c>
      <c r="K3269" s="11"/>
      <c r="M3269" s="11">
        <v>29</v>
      </c>
      <c r="N3269" s="70"/>
      <c r="P3269" s="193">
        <f t="shared" si="253"/>
        <v>171.86413793103446</v>
      </c>
      <c r="Q3269" s="11"/>
      <c r="R3269" s="11"/>
      <c r="S3269" s="11"/>
      <c r="T3269" s="171">
        <f t="shared" si="256"/>
        <v>1225.9655172413793</v>
      </c>
      <c r="U3269" s="11"/>
      <c r="V3269" s="11"/>
      <c r="W3269" s="11"/>
      <c r="Y3269" s="171">
        <v>4984.0599999999995</v>
      </c>
      <c r="Z3269" s="171">
        <f t="shared" si="254"/>
        <v>8642.49</v>
      </c>
      <c r="AA3269" s="172"/>
      <c r="AB3269" s="171">
        <f t="shared" si="255"/>
        <v>4353.5600000000004</v>
      </c>
      <c r="AC3269" s="171">
        <v>5577.41</v>
      </c>
      <c r="AD3269" s="171"/>
      <c r="AE3269" s="4"/>
      <c r="AF3269" s="4"/>
    </row>
    <row r="3270" spans="1:32">
      <c r="A3270" s="56"/>
      <c r="B3270" s="192"/>
      <c r="C3270" s="11" t="s">
        <v>458</v>
      </c>
      <c r="D3270" s="11"/>
      <c r="E3270" s="11" t="s">
        <v>459</v>
      </c>
      <c r="F3270" s="11">
        <v>667344</v>
      </c>
      <c r="G3270" s="11"/>
      <c r="H3270" s="11">
        <f t="shared" ref="H3270:H3333" si="257">ROUND($H$3412*F3270/$F$3412,0)</f>
        <v>2046</v>
      </c>
      <c r="I3270" s="11"/>
      <c r="J3270" s="204">
        <v>43138.350000000006</v>
      </c>
      <c r="K3270" s="11"/>
      <c r="M3270" s="11">
        <v>53</v>
      </c>
      <c r="N3270" s="70"/>
      <c r="P3270" s="193">
        <f t="shared" ref="P3270:P3333" si="258">J3270/M3270</f>
        <v>813.93113207547185</v>
      </c>
      <c r="Q3270" s="11"/>
      <c r="R3270" s="11"/>
      <c r="S3270" s="11"/>
      <c r="T3270" s="171">
        <f t="shared" si="256"/>
        <v>12591.396226415094</v>
      </c>
      <c r="U3270" s="11"/>
      <c r="V3270" s="11"/>
      <c r="W3270" s="11"/>
      <c r="Y3270" s="171">
        <v>43138.350000000006</v>
      </c>
      <c r="Z3270" s="171">
        <f t="shared" ref="Z3270:Z3333" si="259">ROUND($Z$3412*Y3270/$Y$3412,2)</f>
        <v>74802.98</v>
      </c>
      <c r="AA3270" s="172"/>
      <c r="AB3270" s="171">
        <f t="shared" ref="AB3270:AB3333" si="260">ROUND($AB$3412*Y3270/$Y$3412,2)</f>
        <v>37681.24</v>
      </c>
      <c r="AC3270" s="171">
        <v>48273.919999999998</v>
      </c>
      <c r="AD3270" s="171"/>
      <c r="AE3270" s="4"/>
      <c r="AF3270" s="4"/>
    </row>
    <row r="3271" spans="1:32">
      <c r="A3271" s="56"/>
      <c r="B3271" s="192"/>
      <c r="C3271" s="11" t="s">
        <v>458</v>
      </c>
      <c r="D3271" s="11"/>
      <c r="E3271" s="11" t="s">
        <v>122</v>
      </c>
      <c r="F3271" s="11">
        <v>478</v>
      </c>
      <c r="G3271" s="11"/>
      <c r="H3271" s="11">
        <f t="shared" si="257"/>
        <v>1</v>
      </c>
      <c r="I3271" s="11"/>
      <c r="J3271" s="204">
        <v>109.46</v>
      </c>
      <c r="K3271" s="11"/>
      <c r="M3271" s="11">
        <v>1</v>
      </c>
      <c r="N3271" s="70"/>
      <c r="P3271" s="193">
        <f t="shared" si="258"/>
        <v>109.46</v>
      </c>
      <c r="Q3271" s="11"/>
      <c r="R3271" s="11"/>
      <c r="S3271" s="11"/>
      <c r="T3271" s="171">
        <f t="shared" ref="T3271:T3334" si="261">F3271/M3271</f>
        <v>478</v>
      </c>
      <c r="U3271" s="11"/>
      <c r="V3271" s="11"/>
      <c r="W3271" s="11"/>
      <c r="Y3271" s="171">
        <v>109.46</v>
      </c>
      <c r="Z3271" s="171">
        <f t="shared" si="259"/>
        <v>189.81</v>
      </c>
      <c r="AA3271" s="172"/>
      <c r="AB3271" s="171">
        <f t="shared" si="260"/>
        <v>95.61</v>
      </c>
      <c r="AC3271" s="171">
        <v>122.49</v>
      </c>
      <c r="AD3271" s="171"/>
      <c r="AE3271" s="4"/>
      <c r="AF3271" s="4"/>
    </row>
    <row r="3272" spans="1:32">
      <c r="A3272" s="56"/>
      <c r="B3272" s="192"/>
      <c r="C3272" s="11" t="s">
        <v>460</v>
      </c>
      <c r="D3272" s="11"/>
      <c r="E3272" s="11" t="s">
        <v>122</v>
      </c>
      <c r="F3272" s="11">
        <v>276296</v>
      </c>
      <c r="G3272" s="11"/>
      <c r="H3272" s="11">
        <f t="shared" si="257"/>
        <v>847</v>
      </c>
      <c r="I3272" s="11"/>
      <c r="J3272" s="204">
        <v>30834.249999999985</v>
      </c>
      <c r="K3272" s="11"/>
      <c r="M3272" s="11">
        <v>136</v>
      </c>
      <c r="N3272" s="70"/>
      <c r="P3272" s="193">
        <f t="shared" si="258"/>
        <v>226.72242647058812</v>
      </c>
      <c r="Q3272" s="11"/>
      <c r="R3272" s="11"/>
      <c r="S3272" s="11"/>
      <c r="T3272" s="171">
        <f t="shared" si="261"/>
        <v>2031.5882352941176</v>
      </c>
      <c r="U3272" s="11"/>
      <c r="V3272" s="11"/>
      <c r="W3272" s="11"/>
      <c r="Y3272" s="171">
        <v>30834.249999999985</v>
      </c>
      <c r="Z3272" s="171">
        <f t="shared" si="259"/>
        <v>53467.37</v>
      </c>
      <c r="AA3272" s="172"/>
      <c r="AB3272" s="171">
        <f t="shared" si="260"/>
        <v>26933.64</v>
      </c>
      <c r="AC3272" s="171">
        <v>34505.03</v>
      </c>
      <c r="AD3272" s="171"/>
      <c r="AE3272" s="4"/>
      <c r="AF3272" s="4"/>
    </row>
    <row r="3273" spans="1:32">
      <c r="A3273" s="56"/>
      <c r="B3273" s="192"/>
      <c r="C3273" s="11" t="s">
        <v>461</v>
      </c>
      <c r="D3273" s="11"/>
      <c r="E3273" s="11" t="s">
        <v>62</v>
      </c>
      <c r="F3273" s="11">
        <v>375</v>
      </c>
      <c r="G3273" s="11"/>
      <c r="H3273" s="11">
        <f t="shared" si="257"/>
        <v>1</v>
      </c>
      <c r="I3273" s="11"/>
      <c r="J3273" s="204">
        <v>84.86</v>
      </c>
      <c r="K3273" s="11"/>
      <c r="M3273" s="11">
        <v>1</v>
      </c>
      <c r="N3273" s="70"/>
      <c r="P3273" s="193">
        <f t="shared" si="258"/>
        <v>84.86</v>
      </c>
      <c r="Q3273" s="11"/>
      <c r="R3273" s="11"/>
      <c r="S3273" s="11"/>
      <c r="T3273" s="171">
        <f t="shared" si="261"/>
        <v>375</v>
      </c>
      <c r="U3273" s="11"/>
      <c r="V3273" s="11"/>
      <c r="W3273" s="11"/>
      <c r="Y3273" s="171">
        <v>84.86</v>
      </c>
      <c r="Z3273" s="171">
        <f t="shared" si="259"/>
        <v>147.15</v>
      </c>
      <c r="AA3273" s="172"/>
      <c r="AB3273" s="171">
        <f t="shared" si="260"/>
        <v>74.12</v>
      </c>
      <c r="AC3273" s="171">
        <v>94.96</v>
      </c>
      <c r="AD3273" s="171"/>
      <c r="AE3273" s="4"/>
      <c r="AF3273" s="4"/>
    </row>
    <row r="3274" spans="1:32">
      <c r="A3274" s="56"/>
      <c r="B3274" s="192"/>
      <c r="C3274" s="11" t="s">
        <v>461</v>
      </c>
      <c r="D3274" s="11"/>
      <c r="E3274" s="11" t="s">
        <v>182</v>
      </c>
      <c r="F3274" s="11">
        <v>113509</v>
      </c>
      <c r="G3274" s="11"/>
      <c r="H3274" s="11">
        <f t="shared" si="257"/>
        <v>348</v>
      </c>
      <c r="I3274" s="11"/>
      <c r="J3274" s="204">
        <v>13495.670000000004</v>
      </c>
      <c r="K3274" s="11"/>
      <c r="M3274" s="11">
        <v>124</v>
      </c>
      <c r="N3274" s="70"/>
      <c r="P3274" s="193">
        <f t="shared" si="258"/>
        <v>108.83604838709681</v>
      </c>
      <c r="Q3274" s="11"/>
      <c r="R3274" s="11"/>
      <c r="S3274" s="11"/>
      <c r="T3274" s="171">
        <f t="shared" si="261"/>
        <v>915.39516129032256</v>
      </c>
      <c r="U3274" s="11"/>
      <c r="V3274" s="11"/>
      <c r="W3274" s="11"/>
      <c r="Y3274" s="171">
        <v>13495.670000000004</v>
      </c>
      <c r="Z3274" s="171">
        <f t="shared" si="259"/>
        <v>23401.83</v>
      </c>
      <c r="AA3274" s="172"/>
      <c r="AB3274" s="171">
        <f t="shared" si="260"/>
        <v>11788.43</v>
      </c>
      <c r="AC3274" s="171">
        <v>15102.31</v>
      </c>
      <c r="AD3274" s="171"/>
      <c r="AE3274" s="4"/>
      <c r="AF3274" s="4"/>
    </row>
    <row r="3275" spans="1:32">
      <c r="A3275" s="56"/>
      <c r="B3275" s="192"/>
      <c r="C3275" s="11" t="s">
        <v>462</v>
      </c>
      <c r="D3275" s="11"/>
      <c r="E3275" s="11" t="s">
        <v>61</v>
      </c>
      <c r="F3275" s="11">
        <v>48</v>
      </c>
      <c r="G3275" s="11"/>
      <c r="H3275" s="11">
        <f t="shared" si="257"/>
        <v>0</v>
      </c>
      <c r="I3275" s="11"/>
      <c r="J3275" s="204">
        <v>19.53</v>
      </c>
      <c r="K3275" s="11"/>
      <c r="M3275" s="11">
        <v>1</v>
      </c>
      <c r="N3275" s="70"/>
      <c r="P3275" s="193">
        <f t="shared" si="258"/>
        <v>19.53</v>
      </c>
      <c r="Q3275" s="11"/>
      <c r="R3275" s="11"/>
      <c r="S3275" s="11"/>
      <c r="T3275" s="171">
        <f t="shared" si="261"/>
        <v>48</v>
      </c>
      <c r="U3275" s="11"/>
      <c r="V3275" s="11"/>
      <c r="W3275" s="11"/>
      <c r="Y3275" s="171">
        <v>19.53</v>
      </c>
      <c r="Z3275" s="171">
        <f t="shared" si="259"/>
        <v>33.869999999999997</v>
      </c>
      <c r="AA3275" s="172"/>
      <c r="AB3275" s="171">
        <f t="shared" si="260"/>
        <v>17.059999999999999</v>
      </c>
      <c r="AC3275" s="171">
        <v>21.86</v>
      </c>
      <c r="AD3275" s="171"/>
      <c r="AE3275" s="4"/>
      <c r="AF3275" s="4"/>
    </row>
    <row r="3276" spans="1:32">
      <c r="A3276" s="56"/>
      <c r="B3276" s="192"/>
      <c r="C3276" s="11" t="s">
        <v>462</v>
      </c>
      <c r="D3276" s="11"/>
      <c r="E3276" s="11" t="s">
        <v>437</v>
      </c>
      <c r="F3276" s="11">
        <v>172</v>
      </c>
      <c r="G3276" s="11"/>
      <c r="H3276" s="11">
        <f t="shared" si="257"/>
        <v>1</v>
      </c>
      <c r="I3276" s="11"/>
      <c r="J3276" s="204">
        <v>37.92</v>
      </c>
      <c r="K3276" s="11"/>
      <c r="M3276" s="11">
        <v>1</v>
      </c>
      <c r="N3276" s="70"/>
      <c r="P3276" s="193">
        <f t="shared" si="258"/>
        <v>37.92</v>
      </c>
      <c r="Q3276" s="11"/>
      <c r="R3276" s="11"/>
      <c r="S3276" s="11"/>
      <c r="T3276" s="171">
        <f t="shared" si="261"/>
        <v>172</v>
      </c>
      <c r="U3276" s="11"/>
      <c r="V3276" s="11"/>
      <c r="W3276" s="11"/>
      <c r="Y3276" s="171">
        <v>37.92</v>
      </c>
      <c r="Z3276" s="171">
        <f t="shared" si="259"/>
        <v>65.75</v>
      </c>
      <c r="AA3276" s="172"/>
      <c r="AB3276" s="171">
        <f t="shared" si="260"/>
        <v>33.119999999999997</v>
      </c>
      <c r="AC3276" s="171">
        <v>42.43</v>
      </c>
      <c r="AD3276" s="171"/>
      <c r="AE3276" s="4"/>
      <c r="AF3276" s="4"/>
    </row>
    <row r="3277" spans="1:32">
      <c r="A3277" s="56"/>
      <c r="B3277" s="192"/>
      <c r="C3277" s="11" t="s">
        <v>462</v>
      </c>
      <c r="D3277" s="11"/>
      <c r="E3277" s="11" t="s">
        <v>463</v>
      </c>
      <c r="F3277" s="11">
        <v>224138</v>
      </c>
      <c r="G3277" s="11"/>
      <c r="H3277" s="11">
        <f t="shared" si="257"/>
        <v>687</v>
      </c>
      <c r="I3277" s="11"/>
      <c r="J3277" s="204">
        <v>34004.020000000011</v>
      </c>
      <c r="K3277" s="11"/>
      <c r="M3277" s="11">
        <v>163</v>
      </c>
      <c r="N3277" s="70"/>
      <c r="P3277" s="193">
        <f t="shared" si="258"/>
        <v>208.61361963190191</v>
      </c>
      <c r="Q3277" s="11"/>
      <c r="R3277" s="11"/>
      <c r="S3277" s="11"/>
      <c r="T3277" s="171">
        <f t="shared" si="261"/>
        <v>1375.079754601227</v>
      </c>
      <c r="U3277" s="11"/>
      <c r="V3277" s="11"/>
      <c r="W3277" s="11"/>
      <c r="Y3277" s="171">
        <v>34004.020000000011</v>
      </c>
      <c r="Z3277" s="171">
        <f t="shared" si="259"/>
        <v>58963.83</v>
      </c>
      <c r="AA3277" s="172"/>
      <c r="AB3277" s="171">
        <f t="shared" si="260"/>
        <v>29702.42</v>
      </c>
      <c r="AC3277" s="171">
        <v>38052.160000000003</v>
      </c>
      <c r="AD3277" s="171"/>
      <c r="AE3277" s="4"/>
      <c r="AF3277" s="4"/>
    </row>
    <row r="3278" spans="1:32">
      <c r="A3278" s="56"/>
      <c r="B3278" s="192"/>
      <c r="C3278" s="11" t="s">
        <v>462</v>
      </c>
      <c r="D3278" s="11"/>
      <c r="E3278" s="11" t="s">
        <v>151</v>
      </c>
      <c r="F3278" s="11">
        <v>1673</v>
      </c>
      <c r="G3278" s="11"/>
      <c r="H3278" s="11">
        <f t="shared" si="257"/>
        <v>5</v>
      </c>
      <c r="I3278" s="11"/>
      <c r="J3278" s="204">
        <v>134</v>
      </c>
      <c r="K3278" s="11"/>
      <c r="M3278" s="11">
        <v>1</v>
      </c>
      <c r="N3278" s="70"/>
      <c r="P3278" s="193">
        <f t="shared" si="258"/>
        <v>134</v>
      </c>
      <c r="Q3278" s="11"/>
      <c r="R3278" s="11"/>
      <c r="S3278" s="11"/>
      <c r="T3278" s="171">
        <f t="shared" si="261"/>
        <v>1673</v>
      </c>
      <c r="U3278" s="11"/>
      <c r="V3278" s="11"/>
      <c r="W3278" s="11"/>
      <c r="Y3278" s="171">
        <v>134</v>
      </c>
      <c r="Z3278" s="171">
        <f t="shared" si="259"/>
        <v>232.36</v>
      </c>
      <c r="AA3278" s="172"/>
      <c r="AB3278" s="171">
        <f t="shared" si="260"/>
        <v>117.05</v>
      </c>
      <c r="AC3278" s="171">
        <v>149.94999999999999</v>
      </c>
      <c r="AD3278" s="171"/>
      <c r="AE3278" s="4"/>
      <c r="AF3278" s="4"/>
    </row>
    <row r="3279" spans="1:32">
      <c r="A3279" s="56"/>
      <c r="B3279" s="192"/>
      <c r="C3279" s="11" t="s">
        <v>462</v>
      </c>
      <c r="D3279" s="11"/>
      <c r="E3279" s="11" t="s">
        <v>133</v>
      </c>
      <c r="F3279" s="11">
        <v>144</v>
      </c>
      <c r="G3279" s="11"/>
      <c r="H3279" s="11">
        <f t="shared" si="257"/>
        <v>0</v>
      </c>
      <c r="I3279" s="11"/>
      <c r="J3279" s="204">
        <v>29.68</v>
      </c>
      <c r="K3279" s="11"/>
      <c r="M3279" s="11">
        <v>1</v>
      </c>
      <c r="N3279" s="70"/>
      <c r="P3279" s="193">
        <f t="shared" si="258"/>
        <v>29.68</v>
      </c>
      <c r="Q3279" s="11"/>
      <c r="R3279" s="11"/>
      <c r="S3279" s="11"/>
      <c r="T3279" s="171">
        <f t="shared" si="261"/>
        <v>144</v>
      </c>
      <c r="U3279" s="11"/>
      <c r="V3279" s="11"/>
      <c r="W3279" s="11"/>
      <c r="Y3279" s="171">
        <v>29.68</v>
      </c>
      <c r="Z3279" s="171">
        <f t="shared" si="259"/>
        <v>51.47</v>
      </c>
      <c r="AA3279" s="172"/>
      <c r="AB3279" s="171">
        <f t="shared" si="260"/>
        <v>25.93</v>
      </c>
      <c r="AC3279" s="171">
        <v>33.21</v>
      </c>
      <c r="AD3279" s="171"/>
      <c r="AE3279" s="4"/>
      <c r="AF3279" s="4"/>
    </row>
    <row r="3280" spans="1:32">
      <c r="A3280" s="56"/>
      <c r="B3280" s="192"/>
      <c r="C3280" s="11" t="s">
        <v>464</v>
      </c>
      <c r="D3280" s="11"/>
      <c r="E3280" s="11" t="s">
        <v>133</v>
      </c>
      <c r="F3280" s="11">
        <v>33825</v>
      </c>
      <c r="G3280" s="11"/>
      <c r="H3280" s="11">
        <f t="shared" si="257"/>
        <v>104</v>
      </c>
      <c r="I3280" s="11"/>
      <c r="J3280" s="204">
        <v>3537.29</v>
      </c>
      <c r="K3280" s="11"/>
      <c r="M3280" s="11">
        <v>7</v>
      </c>
      <c r="N3280" s="70"/>
      <c r="P3280" s="193">
        <f t="shared" si="258"/>
        <v>505.32714285714286</v>
      </c>
      <c r="Q3280" s="11"/>
      <c r="R3280" s="11"/>
      <c r="S3280" s="11"/>
      <c r="T3280" s="171">
        <f t="shared" si="261"/>
        <v>4832.1428571428569</v>
      </c>
      <c r="U3280" s="11"/>
      <c r="V3280" s="11"/>
      <c r="W3280" s="11"/>
      <c r="Y3280" s="171">
        <v>3537.29</v>
      </c>
      <c r="Z3280" s="171">
        <f t="shared" si="259"/>
        <v>6133.75</v>
      </c>
      <c r="AA3280" s="172"/>
      <c r="AB3280" s="171">
        <f t="shared" si="260"/>
        <v>3089.81</v>
      </c>
      <c r="AC3280" s="171">
        <v>3958.4</v>
      </c>
      <c r="AD3280" s="171"/>
      <c r="AE3280" s="4"/>
      <c r="AF3280" s="4"/>
    </row>
    <row r="3281" spans="1:32">
      <c r="A3281" s="56"/>
      <c r="B3281" s="192"/>
      <c r="C3281" s="11" t="s">
        <v>465</v>
      </c>
      <c r="D3281" s="11"/>
      <c r="E3281" s="11" t="s">
        <v>86</v>
      </c>
      <c r="F3281" s="11">
        <v>55</v>
      </c>
      <c r="G3281" s="11"/>
      <c r="H3281" s="11">
        <f t="shared" si="257"/>
        <v>0</v>
      </c>
      <c r="I3281" s="11"/>
      <c r="J3281" s="204">
        <v>36.75</v>
      </c>
      <c r="K3281" s="11"/>
      <c r="M3281" s="11">
        <v>3</v>
      </c>
      <c r="N3281" s="70"/>
      <c r="P3281" s="193">
        <f t="shared" si="258"/>
        <v>12.25</v>
      </c>
      <c r="Q3281" s="11"/>
      <c r="R3281" s="11"/>
      <c r="S3281" s="11"/>
      <c r="T3281" s="171">
        <f t="shared" si="261"/>
        <v>18.333333333333332</v>
      </c>
      <c r="U3281" s="11"/>
      <c r="V3281" s="11"/>
      <c r="W3281" s="11"/>
      <c r="Y3281" s="171">
        <v>36.75</v>
      </c>
      <c r="Z3281" s="171">
        <f t="shared" si="259"/>
        <v>63.73</v>
      </c>
      <c r="AA3281" s="172"/>
      <c r="AB3281" s="171">
        <f t="shared" si="260"/>
        <v>32.1</v>
      </c>
      <c r="AC3281" s="171">
        <v>41.13</v>
      </c>
      <c r="AD3281" s="171"/>
      <c r="AE3281" s="4"/>
      <c r="AF3281" s="4"/>
    </row>
    <row r="3282" spans="1:32">
      <c r="A3282" s="56"/>
      <c r="B3282" s="192"/>
      <c r="C3282" s="11" t="s">
        <v>466</v>
      </c>
      <c r="D3282" s="11"/>
      <c r="E3282" s="11" t="s">
        <v>431</v>
      </c>
      <c r="F3282" s="11">
        <v>43105</v>
      </c>
      <c r="G3282" s="11"/>
      <c r="H3282" s="11">
        <f t="shared" si="257"/>
        <v>132</v>
      </c>
      <c r="I3282" s="11"/>
      <c r="J3282" s="204">
        <v>8039.9800000000014</v>
      </c>
      <c r="K3282" s="11"/>
      <c r="M3282" s="11">
        <v>28</v>
      </c>
      <c r="N3282" s="70"/>
      <c r="P3282" s="193">
        <f t="shared" si="258"/>
        <v>287.14214285714291</v>
      </c>
      <c r="Q3282" s="11"/>
      <c r="R3282" s="11"/>
      <c r="S3282" s="11"/>
      <c r="T3282" s="171">
        <f t="shared" si="261"/>
        <v>1539.4642857142858</v>
      </c>
      <c r="U3282" s="11"/>
      <c r="V3282" s="11"/>
      <c r="W3282" s="11"/>
      <c r="Y3282" s="171">
        <v>8039.9800000000014</v>
      </c>
      <c r="Z3282" s="171">
        <f t="shared" si="259"/>
        <v>13941.53</v>
      </c>
      <c r="AA3282" s="172"/>
      <c r="AB3282" s="171">
        <f t="shared" si="260"/>
        <v>7022.9</v>
      </c>
      <c r="AC3282" s="171">
        <v>8997.1299999999992</v>
      </c>
      <c r="AD3282" s="171"/>
      <c r="AE3282" s="4"/>
      <c r="AF3282" s="4"/>
    </row>
    <row r="3283" spans="1:32">
      <c r="A3283" s="56"/>
      <c r="B3283" s="192"/>
      <c r="C3283" s="11" t="s">
        <v>467</v>
      </c>
      <c r="D3283" s="11"/>
      <c r="E3283" s="11" t="s">
        <v>143</v>
      </c>
      <c r="F3283" s="11">
        <v>105507</v>
      </c>
      <c r="G3283" s="11"/>
      <c r="H3283" s="11">
        <f t="shared" si="257"/>
        <v>324</v>
      </c>
      <c r="I3283" s="11"/>
      <c r="J3283" s="204">
        <v>22611.279999999999</v>
      </c>
      <c r="K3283" s="11"/>
      <c r="M3283" s="11">
        <v>99</v>
      </c>
      <c r="N3283" s="70"/>
      <c r="P3283" s="193">
        <f t="shared" si="258"/>
        <v>228.39676767676767</v>
      </c>
      <c r="Q3283" s="11"/>
      <c r="R3283" s="11"/>
      <c r="S3283" s="11"/>
      <c r="T3283" s="171">
        <f t="shared" si="261"/>
        <v>1065.7272727272727</v>
      </c>
      <c r="U3283" s="11"/>
      <c r="V3283" s="11"/>
      <c r="W3283" s="11"/>
      <c r="Y3283" s="171">
        <v>22611.279999999999</v>
      </c>
      <c r="Z3283" s="171">
        <f t="shared" si="259"/>
        <v>39208.53</v>
      </c>
      <c r="AA3283" s="172"/>
      <c r="AB3283" s="171">
        <f t="shared" si="260"/>
        <v>19750.89</v>
      </c>
      <c r="AC3283" s="171">
        <v>25303.13</v>
      </c>
      <c r="AD3283" s="171"/>
      <c r="AE3283" s="4"/>
      <c r="AF3283" s="4"/>
    </row>
    <row r="3284" spans="1:32">
      <c r="A3284" s="56"/>
      <c r="B3284" s="192"/>
      <c r="C3284" s="11" t="s">
        <v>467</v>
      </c>
      <c r="D3284" s="11"/>
      <c r="E3284" s="11" t="s">
        <v>144</v>
      </c>
      <c r="F3284" s="11">
        <v>240</v>
      </c>
      <c r="G3284" s="11"/>
      <c r="H3284" s="11">
        <f t="shared" si="257"/>
        <v>1</v>
      </c>
      <c r="I3284" s="11"/>
      <c r="J3284" s="204">
        <v>43.49</v>
      </c>
      <c r="K3284" s="11"/>
      <c r="M3284" s="11">
        <v>1</v>
      </c>
      <c r="N3284" s="70"/>
      <c r="P3284" s="193">
        <f t="shared" si="258"/>
        <v>43.49</v>
      </c>
      <c r="Q3284" s="11"/>
      <c r="R3284" s="11"/>
      <c r="S3284" s="11"/>
      <c r="T3284" s="171">
        <f t="shared" si="261"/>
        <v>240</v>
      </c>
      <c r="U3284" s="11"/>
      <c r="V3284" s="11"/>
      <c r="W3284" s="11"/>
      <c r="Y3284" s="171">
        <v>43.49</v>
      </c>
      <c r="Z3284" s="171">
        <f t="shared" si="259"/>
        <v>75.41</v>
      </c>
      <c r="AA3284" s="172"/>
      <c r="AB3284" s="171">
        <f t="shared" si="260"/>
        <v>37.99</v>
      </c>
      <c r="AC3284" s="171">
        <v>48.67</v>
      </c>
      <c r="AD3284" s="171"/>
      <c r="AE3284" s="4"/>
      <c r="AF3284" s="4"/>
    </row>
    <row r="3285" spans="1:32">
      <c r="A3285" s="56"/>
      <c r="B3285" s="192"/>
      <c r="C3285" s="11" t="s">
        <v>468</v>
      </c>
      <c r="D3285" s="11"/>
      <c r="E3285" s="11" t="s">
        <v>469</v>
      </c>
      <c r="F3285" s="11">
        <v>228469</v>
      </c>
      <c r="G3285" s="11"/>
      <c r="H3285" s="11">
        <f t="shared" si="257"/>
        <v>701</v>
      </c>
      <c r="I3285" s="11"/>
      <c r="J3285" s="204">
        <v>25333.149999999998</v>
      </c>
      <c r="K3285" s="11"/>
      <c r="M3285" s="11">
        <v>44</v>
      </c>
      <c r="N3285" s="70"/>
      <c r="P3285" s="193">
        <f t="shared" si="258"/>
        <v>575.75340909090903</v>
      </c>
      <c r="Q3285" s="11"/>
      <c r="R3285" s="11"/>
      <c r="S3285" s="11"/>
      <c r="T3285" s="171">
        <f t="shared" si="261"/>
        <v>5192.477272727273</v>
      </c>
      <c r="U3285" s="11"/>
      <c r="V3285" s="11"/>
      <c r="W3285" s="11"/>
      <c r="Y3285" s="171">
        <v>25333.149999999998</v>
      </c>
      <c r="Z3285" s="171">
        <f t="shared" si="259"/>
        <v>43928.32</v>
      </c>
      <c r="AA3285" s="172"/>
      <c r="AB3285" s="171">
        <f t="shared" si="260"/>
        <v>22128.44</v>
      </c>
      <c r="AC3285" s="171">
        <v>28349.03</v>
      </c>
      <c r="AD3285" s="171"/>
      <c r="AE3285" s="4"/>
      <c r="AF3285" s="4"/>
    </row>
    <row r="3286" spans="1:32">
      <c r="A3286" s="56"/>
      <c r="B3286" s="192"/>
      <c r="C3286" s="11" t="s">
        <v>470</v>
      </c>
      <c r="D3286" s="11"/>
      <c r="E3286" s="11" t="s">
        <v>231</v>
      </c>
      <c r="F3286" s="11">
        <v>3019259</v>
      </c>
      <c r="G3286" s="11"/>
      <c r="H3286" s="11">
        <f t="shared" si="257"/>
        <v>9258</v>
      </c>
      <c r="I3286" s="11"/>
      <c r="J3286" s="204">
        <v>251578.6500000002</v>
      </c>
      <c r="K3286" s="11"/>
      <c r="M3286" s="11">
        <v>489</v>
      </c>
      <c r="N3286" s="70"/>
      <c r="P3286" s="193">
        <f t="shared" si="258"/>
        <v>514.475766871166</v>
      </c>
      <c r="Q3286" s="11"/>
      <c r="R3286" s="11"/>
      <c r="S3286" s="11"/>
      <c r="T3286" s="171">
        <f t="shared" si="261"/>
        <v>6174.353783231084</v>
      </c>
      <c r="U3286" s="11"/>
      <c r="V3286" s="11"/>
      <c r="W3286" s="11"/>
      <c r="Y3286" s="171">
        <v>251578.6500000002</v>
      </c>
      <c r="Z3286" s="171">
        <f t="shared" si="259"/>
        <v>436243.71</v>
      </c>
      <c r="AA3286" s="172"/>
      <c r="AB3286" s="171">
        <f t="shared" si="260"/>
        <v>219753.3</v>
      </c>
      <c r="AC3286" s="171">
        <v>281528.8</v>
      </c>
      <c r="AD3286" s="171"/>
      <c r="AE3286" s="4"/>
      <c r="AF3286" s="4"/>
    </row>
    <row r="3287" spans="1:32">
      <c r="A3287" s="56"/>
      <c r="B3287" s="192"/>
      <c r="C3287" s="11" t="s">
        <v>470</v>
      </c>
      <c r="D3287" s="11"/>
      <c r="E3287" s="11" t="s">
        <v>512</v>
      </c>
      <c r="F3287" s="11">
        <v>2764</v>
      </c>
      <c r="G3287" s="11"/>
      <c r="H3287" s="11">
        <f t="shared" si="257"/>
        <v>8</v>
      </c>
      <c r="I3287" s="11"/>
      <c r="J3287" s="204">
        <v>325</v>
      </c>
      <c r="K3287" s="11"/>
      <c r="M3287" s="11">
        <v>2</v>
      </c>
      <c r="N3287" s="70"/>
      <c r="P3287" s="193">
        <f t="shared" si="258"/>
        <v>162.5</v>
      </c>
      <c r="Q3287" s="11"/>
      <c r="R3287" s="11"/>
      <c r="S3287" s="11"/>
      <c r="T3287" s="171">
        <f t="shared" si="261"/>
        <v>1382</v>
      </c>
      <c r="U3287" s="11"/>
      <c r="V3287" s="11"/>
      <c r="W3287" s="11"/>
      <c r="Y3287" s="171">
        <v>325</v>
      </c>
      <c r="Z3287" s="171">
        <f t="shared" si="259"/>
        <v>563.55999999999995</v>
      </c>
      <c r="AA3287" s="172"/>
      <c r="AB3287" s="171">
        <f t="shared" si="260"/>
        <v>283.89</v>
      </c>
      <c r="AC3287" s="171">
        <v>363.69</v>
      </c>
      <c r="AD3287" s="171"/>
      <c r="AE3287" s="4"/>
      <c r="AF3287" s="4"/>
    </row>
    <row r="3288" spans="1:32">
      <c r="A3288" s="56"/>
      <c r="B3288" s="192"/>
      <c r="C3288" s="11" t="s">
        <v>471</v>
      </c>
      <c r="D3288" s="11"/>
      <c r="E3288" s="11" t="s">
        <v>472</v>
      </c>
      <c r="F3288" s="11">
        <v>4751</v>
      </c>
      <c r="G3288" s="11"/>
      <c r="H3288" s="11">
        <f t="shared" si="257"/>
        <v>15</v>
      </c>
      <c r="I3288" s="11"/>
      <c r="J3288" s="204">
        <v>627.65</v>
      </c>
      <c r="K3288" s="11"/>
      <c r="M3288" s="11">
        <v>7</v>
      </c>
      <c r="N3288" s="70"/>
      <c r="P3288" s="193">
        <f t="shared" si="258"/>
        <v>89.664285714285711</v>
      </c>
      <c r="Q3288" s="11"/>
      <c r="R3288" s="11"/>
      <c r="S3288" s="11"/>
      <c r="T3288" s="171">
        <f t="shared" si="261"/>
        <v>678.71428571428567</v>
      </c>
      <c r="U3288" s="11"/>
      <c r="V3288" s="11"/>
      <c r="W3288" s="11"/>
      <c r="Y3288" s="171">
        <v>627.65</v>
      </c>
      <c r="Z3288" s="171">
        <f t="shared" si="259"/>
        <v>1088.3599999999999</v>
      </c>
      <c r="AA3288" s="172"/>
      <c r="AB3288" s="171">
        <f t="shared" si="260"/>
        <v>548.25</v>
      </c>
      <c r="AC3288" s="171">
        <v>702.37</v>
      </c>
      <c r="AD3288" s="171"/>
      <c r="AE3288" s="4"/>
      <c r="AF3288" s="4"/>
    </row>
    <row r="3289" spans="1:32">
      <c r="A3289" s="56"/>
      <c r="B3289" s="192"/>
      <c r="C3289" s="11" t="s">
        <v>473</v>
      </c>
      <c r="D3289" s="11"/>
      <c r="E3289" s="11" t="s">
        <v>68</v>
      </c>
      <c r="F3289" s="11">
        <v>392117</v>
      </c>
      <c r="G3289" s="11"/>
      <c r="H3289" s="11">
        <f t="shared" si="257"/>
        <v>1202</v>
      </c>
      <c r="I3289" s="11"/>
      <c r="J3289" s="204">
        <v>21297.48</v>
      </c>
      <c r="K3289" s="11"/>
      <c r="M3289" s="11">
        <v>24</v>
      </c>
      <c r="N3289" s="70"/>
      <c r="P3289" s="193">
        <f t="shared" si="258"/>
        <v>887.39499999999998</v>
      </c>
      <c r="Q3289" s="11"/>
      <c r="R3289" s="11"/>
      <c r="S3289" s="11"/>
      <c r="T3289" s="171">
        <f t="shared" si="261"/>
        <v>16338.208333333334</v>
      </c>
      <c r="U3289" s="11"/>
      <c r="V3289" s="11"/>
      <c r="W3289" s="11"/>
      <c r="Y3289" s="171">
        <v>21297.48</v>
      </c>
      <c r="Z3289" s="171">
        <f t="shared" si="259"/>
        <v>36930.370000000003</v>
      </c>
      <c r="AA3289" s="172"/>
      <c r="AB3289" s="171">
        <f t="shared" si="260"/>
        <v>18603.29</v>
      </c>
      <c r="AC3289" s="171">
        <v>23832.92</v>
      </c>
      <c r="AD3289" s="171"/>
      <c r="AE3289" s="4"/>
      <c r="AF3289" s="4"/>
    </row>
    <row r="3290" spans="1:32">
      <c r="A3290" s="56"/>
      <c r="B3290" s="192"/>
      <c r="C3290" s="11" t="s">
        <v>474</v>
      </c>
      <c r="D3290" s="11"/>
      <c r="E3290" s="11" t="s">
        <v>205</v>
      </c>
      <c r="F3290" s="11">
        <v>1977401</v>
      </c>
      <c r="G3290" s="11"/>
      <c r="H3290" s="11">
        <f t="shared" si="257"/>
        <v>6063</v>
      </c>
      <c r="I3290" s="11"/>
      <c r="J3290" s="204">
        <v>114969.16000000006</v>
      </c>
      <c r="K3290" s="11"/>
      <c r="M3290" s="11">
        <v>183</v>
      </c>
      <c r="N3290" s="70"/>
      <c r="P3290" s="193">
        <f t="shared" si="258"/>
        <v>628.24677595628452</v>
      </c>
      <c r="Q3290" s="11"/>
      <c r="R3290" s="11"/>
      <c r="S3290" s="11"/>
      <c r="T3290" s="171">
        <f t="shared" si="261"/>
        <v>10805.469945355191</v>
      </c>
      <c r="U3290" s="11"/>
      <c r="V3290" s="11"/>
      <c r="W3290" s="11"/>
      <c r="Y3290" s="171">
        <v>114969.16000000006</v>
      </c>
      <c r="Z3290" s="171">
        <f t="shared" si="259"/>
        <v>199359.42</v>
      </c>
      <c r="AA3290" s="172"/>
      <c r="AB3290" s="171">
        <f t="shared" si="260"/>
        <v>100425.26</v>
      </c>
      <c r="AC3290" s="171">
        <v>128656.11</v>
      </c>
      <c r="AD3290" s="171"/>
      <c r="AE3290" s="4"/>
      <c r="AF3290" s="4"/>
    </row>
    <row r="3291" spans="1:32">
      <c r="A3291" s="56"/>
      <c r="B3291" s="192"/>
      <c r="C3291" s="11" t="s">
        <v>475</v>
      </c>
      <c r="D3291" s="11"/>
      <c r="E3291" s="11" t="s">
        <v>151</v>
      </c>
      <c r="F3291" s="11">
        <v>4420115</v>
      </c>
      <c r="G3291" s="11"/>
      <c r="H3291" s="11">
        <f t="shared" si="257"/>
        <v>13553</v>
      </c>
      <c r="I3291" s="11"/>
      <c r="J3291" s="204">
        <v>286677.36000000039</v>
      </c>
      <c r="K3291" s="11"/>
      <c r="M3291" s="11">
        <v>643</v>
      </c>
      <c r="N3291" s="70"/>
      <c r="P3291" s="193">
        <f t="shared" si="258"/>
        <v>445.84348367029611</v>
      </c>
      <c r="Q3291" s="11"/>
      <c r="R3291" s="11"/>
      <c r="S3291" s="11"/>
      <c r="T3291" s="171">
        <f t="shared" si="261"/>
        <v>6874.2068429237943</v>
      </c>
      <c r="U3291" s="11"/>
      <c r="V3291" s="11"/>
      <c r="W3291" s="11"/>
      <c r="Y3291" s="171">
        <v>286677.36000000039</v>
      </c>
      <c r="Z3291" s="171">
        <f t="shared" si="259"/>
        <v>497105.75</v>
      </c>
      <c r="AA3291" s="172"/>
      <c r="AB3291" s="171">
        <f t="shared" si="260"/>
        <v>250411.93</v>
      </c>
      <c r="AC3291" s="171">
        <v>320805.96999999997</v>
      </c>
      <c r="AD3291" s="171"/>
      <c r="AE3291" s="4"/>
      <c r="AF3291" s="4"/>
    </row>
    <row r="3292" spans="1:32">
      <c r="A3292" s="56"/>
      <c r="B3292" s="192"/>
      <c r="C3292" s="11" t="s">
        <v>476</v>
      </c>
      <c r="D3292" s="11"/>
      <c r="E3292" s="11" t="s">
        <v>86</v>
      </c>
      <c r="F3292" s="11">
        <v>390</v>
      </c>
      <c r="G3292" s="11"/>
      <c r="H3292" s="11">
        <f t="shared" si="257"/>
        <v>1</v>
      </c>
      <c r="I3292" s="11"/>
      <c r="J3292" s="204">
        <v>106.94</v>
      </c>
      <c r="K3292" s="11"/>
      <c r="M3292" s="11">
        <v>4</v>
      </c>
      <c r="N3292" s="70"/>
      <c r="P3292" s="193">
        <f t="shared" si="258"/>
        <v>26.734999999999999</v>
      </c>
      <c r="Q3292" s="11"/>
      <c r="R3292" s="11"/>
      <c r="S3292" s="11"/>
      <c r="T3292" s="171">
        <f t="shared" si="261"/>
        <v>97.5</v>
      </c>
      <c r="U3292" s="11"/>
      <c r="V3292" s="11"/>
      <c r="W3292" s="11"/>
      <c r="Y3292" s="171">
        <v>106.94</v>
      </c>
      <c r="Z3292" s="171">
        <f t="shared" si="259"/>
        <v>185.44</v>
      </c>
      <c r="AA3292" s="172"/>
      <c r="AB3292" s="171">
        <f t="shared" si="260"/>
        <v>93.41</v>
      </c>
      <c r="AC3292" s="171">
        <v>119.67</v>
      </c>
      <c r="AD3292" s="171"/>
      <c r="AE3292" s="4"/>
      <c r="AF3292" s="4"/>
    </row>
    <row r="3293" spans="1:32">
      <c r="A3293" s="56"/>
      <c r="B3293" s="192"/>
      <c r="C3293" s="11" t="s">
        <v>477</v>
      </c>
      <c r="D3293" s="11"/>
      <c r="E3293" s="11" t="s">
        <v>66</v>
      </c>
      <c r="F3293" s="11">
        <v>11451</v>
      </c>
      <c r="G3293" s="11"/>
      <c r="H3293" s="11">
        <f t="shared" si="257"/>
        <v>35</v>
      </c>
      <c r="I3293" s="11"/>
      <c r="J3293" s="204">
        <v>1325.9299999999998</v>
      </c>
      <c r="K3293" s="11"/>
      <c r="M3293" s="11">
        <v>12</v>
      </c>
      <c r="N3293" s="70"/>
      <c r="P3293" s="193">
        <f t="shared" si="258"/>
        <v>110.49416666666666</v>
      </c>
      <c r="Q3293" s="11"/>
      <c r="R3293" s="11"/>
      <c r="S3293" s="11"/>
      <c r="T3293" s="171">
        <f t="shared" si="261"/>
        <v>954.25</v>
      </c>
      <c r="U3293" s="11"/>
      <c r="V3293" s="11"/>
      <c r="W3293" s="11"/>
      <c r="Y3293" s="171">
        <v>1325.9299999999998</v>
      </c>
      <c r="Z3293" s="171">
        <f t="shared" si="259"/>
        <v>2299.1999999999998</v>
      </c>
      <c r="AA3293" s="172"/>
      <c r="AB3293" s="171">
        <f t="shared" si="260"/>
        <v>1158.2</v>
      </c>
      <c r="AC3293" s="171">
        <v>1483.78</v>
      </c>
      <c r="AD3293" s="171"/>
      <c r="AE3293" s="4"/>
      <c r="AF3293" s="4"/>
    </row>
    <row r="3294" spans="1:32">
      <c r="A3294" s="56"/>
      <c r="B3294" s="192"/>
      <c r="C3294" s="11" t="s">
        <v>477</v>
      </c>
      <c r="D3294" s="11"/>
      <c r="E3294" s="11" t="s">
        <v>478</v>
      </c>
      <c r="F3294" s="11">
        <v>15910</v>
      </c>
      <c r="G3294" s="11"/>
      <c r="H3294" s="11">
        <f t="shared" si="257"/>
        <v>49</v>
      </c>
      <c r="I3294" s="11"/>
      <c r="J3294" s="204">
        <v>2504.94</v>
      </c>
      <c r="K3294" s="11"/>
      <c r="M3294" s="11">
        <v>9</v>
      </c>
      <c r="N3294" s="70"/>
      <c r="P3294" s="193">
        <f t="shared" si="258"/>
        <v>278.32666666666665</v>
      </c>
      <c r="Q3294" s="11"/>
      <c r="R3294" s="11"/>
      <c r="S3294" s="11"/>
      <c r="T3294" s="171">
        <f t="shared" si="261"/>
        <v>1767.7777777777778</v>
      </c>
      <c r="U3294" s="11"/>
      <c r="V3294" s="11"/>
      <c r="W3294" s="11"/>
      <c r="Y3294" s="171">
        <v>2504.94</v>
      </c>
      <c r="Z3294" s="171">
        <f t="shared" si="259"/>
        <v>4343.63</v>
      </c>
      <c r="AA3294" s="172"/>
      <c r="AB3294" s="171">
        <f t="shared" si="260"/>
        <v>2188.06</v>
      </c>
      <c r="AC3294" s="171">
        <v>2803.15</v>
      </c>
      <c r="AD3294" s="171"/>
      <c r="AE3294" s="4"/>
      <c r="AF3294" s="4"/>
    </row>
    <row r="3295" spans="1:32">
      <c r="A3295" s="56"/>
      <c r="B3295" s="192"/>
      <c r="C3295" s="11" t="s">
        <v>477</v>
      </c>
      <c r="D3295" s="11"/>
      <c r="E3295" s="11" t="s">
        <v>108</v>
      </c>
      <c r="F3295" s="11">
        <v>2467</v>
      </c>
      <c r="G3295" s="11"/>
      <c r="H3295" s="11">
        <f t="shared" si="257"/>
        <v>8</v>
      </c>
      <c r="I3295" s="11"/>
      <c r="J3295" s="204">
        <v>499.57000000000005</v>
      </c>
      <c r="K3295" s="11"/>
      <c r="M3295" s="11">
        <v>10</v>
      </c>
      <c r="N3295" s="70"/>
      <c r="P3295" s="193">
        <f t="shared" si="258"/>
        <v>49.957000000000008</v>
      </c>
      <c r="Q3295" s="11"/>
      <c r="R3295" s="11"/>
      <c r="S3295" s="11"/>
      <c r="T3295" s="171">
        <f t="shared" si="261"/>
        <v>246.7</v>
      </c>
      <c r="U3295" s="11"/>
      <c r="V3295" s="11"/>
      <c r="W3295" s="11"/>
      <c r="Y3295" s="171">
        <v>499.57000000000005</v>
      </c>
      <c r="Z3295" s="171">
        <f t="shared" si="259"/>
        <v>866.27</v>
      </c>
      <c r="AA3295" s="172"/>
      <c r="AB3295" s="171">
        <f t="shared" si="260"/>
        <v>436.37</v>
      </c>
      <c r="AC3295" s="171">
        <v>559.04</v>
      </c>
      <c r="AD3295" s="171"/>
      <c r="AE3295" s="4"/>
      <c r="AF3295" s="4"/>
    </row>
    <row r="3296" spans="1:32">
      <c r="A3296" s="56"/>
      <c r="B3296" s="192"/>
      <c r="C3296" s="11" t="s">
        <v>480</v>
      </c>
      <c r="D3296" s="11"/>
      <c r="E3296" s="11" t="s">
        <v>136</v>
      </c>
      <c r="F3296" s="11">
        <v>2239</v>
      </c>
      <c r="G3296" s="11"/>
      <c r="H3296" s="11">
        <f t="shared" si="257"/>
        <v>7</v>
      </c>
      <c r="I3296" s="11"/>
      <c r="J3296" s="204">
        <v>451.13</v>
      </c>
      <c r="K3296" s="11"/>
      <c r="M3296" s="11">
        <v>3</v>
      </c>
      <c r="N3296" s="70"/>
      <c r="P3296" s="193">
        <f t="shared" si="258"/>
        <v>150.37666666666667</v>
      </c>
      <c r="Q3296" s="11"/>
      <c r="R3296" s="11"/>
      <c r="S3296" s="11"/>
      <c r="T3296" s="171">
        <f t="shared" si="261"/>
        <v>746.33333333333337</v>
      </c>
      <c r="U3296" s="11"/>
      <c r="V3296" s="11"/>
      <c r="W3296" s="11"/>
      <c r="Y3296" s="171">
        <v>451.13</v>
      </c>
      <c r="Z3296" s="171">
        <f t="shared" si="259"/>
        <v>782.27</v>
      </c>
      <c r="AA3296" s="172"/>
      <c r="AB3296" s="171">
        <f t="shared" si="260"/>
        <v>394.06</v>
      </c>
      <c r="AC3296" s="171">
        <v>504.84</v>
      </c>
      <c r="AD3296" s="171"/>
      <c r="AE3296" s="4"/>
      <c r="AF3296" s="4"/>
    </row>
    <row r="3297" spans="1:32">
      <c r="A3297" s="56"/>
      <c r="B3297" s="192"/>
      <c r="C3297" s="11" t="s">
        <v>480</v>
      </c>
      <c r="D3297" s="11"/>
      <c r="E3297" s="11" t="s">
        <v>441</v>
      </c>
      <c r="F3297" s="11">
        <v>1098727</v>
      </c>
      <c r="G3297" s="11"/>
      <c r="H3297" s="11">
        <f t="shared" si="257"/>
        <v>3369</v>
      </c>
      <c r="I3297" s="11"/>
      <c r="J3297" s="204">
        <v>135613.97999999998</v>
      </c>
      <c r="K3297" s="11"/>
      <c r="M3297" s="11">
        <v>531</v>
      </c>
      <c r="N3297" s="70"/>
      <c r="P3297" s="193">
        <f t="shared" si="258"/>
        <v>255.39355932203387</v>
      </c>
      <c r="Q3297" s="11"/>
      <c r="R3297" s="11"/>
      <c r="S3297" s="11"/>
      <c r="T3297" s="171">
        <f t="shared" si="261"/>
        <v>2069.1657250470812</v>
      </c>
      <c r="U3297" s="11"/>
      <c r="V3297" s="11"/>
      <c r="W3297" s="11"/>
      <c r="Y3297" s="171">
        <v>135613.97999999998</v>
      </c>
      <c r="Z3297" s="171">
        <f t="shared" si="259"/>
        <v>235158.05</v>
      </c>
      <c r="AA3297" s="172"/>
      <c r="AB3297" s="171">
        <f t="shared" si="260"/>
        <v>118458.46</v>
      </c>
      <c r="AC3297" s="171">
        <v>151758.67000000001</v>
      </c>
      <c r="AD3297" s="171"/>
      <c r="AE3297" s="4"/>
      <c r="AF3297" s="4"/>
    </row>
    <row r="3298" spans="1:32">
      <c r="A3298" s="56"/>
      <c r="B3298" s="192"/>
      <c r="C3298" s="11" t="s">
        <v>481</v>
      </c>
      <c r="D3298" s="11"/>
      <c r="E3298" s="11" t="s">
        <v>133</v>
      </c>
      <c r="F3298" s="11">
        <v>989282</v>
      </c>
      <c r="G3298" s="11"/>
      <c r="H3298" s="11">
        <f t="shared" si="257"/>
        <v>3033</v>
      </c>
      <c r="I3298" s="11"/>
      <c r="J3298" s="204">
        <v>59236.180000000008</v>
      </c>
      <c r="K3298" s="11"/>
      <c r="M3298" s="11">
        <v>59</v>
      </c>
      <c r="N3298" s="70"/>
      <c r="P3298" s="193">
        <f t="shared" si="258"/>
        <v>1004.0030508474578</v>
      </c>
      <c r="Q3298" s="11"/>
      <c r="R3298" s="11"/>
      <c r="S3298" s="11"/>
      <c r="T3298" s="171">
        <f t="shared" si="261"/>
        <v>16767.491525423728</v>
      </c>
      <c r="U3298" s="11"/>
      <c r="V3298" s="11"/>
      <c r="W3298" s="11"/>
      <c r="Y3298" s="171">
        <v>59236.180000000008</v>
      </c>
      <c r="Z3298" s="171">
        <f t="shared" si="259"/>
        <v>102717.03</v>
      </c>
      <c r="AA3298" s="172"/>
      <c r="AB3298" s="171">
        <f t="shared" si="260"/>
        <v>51742.65</v>
      </c>
      <c r="AC3298" s="171">
        <v>66288.179999999993</v>
      </c>
      <c r="AD3298" s="171"/>
      <c r="AE3298" s="4"/>
      <c r="AF3298" s="4"/>
    </row>
    <row r="3299" spans="1:32">
      <c r="A3299" s="56"/>
      <c r="B3299" s="192"/>
      <c r="C3299" s="11" t="s">
        <v>482</v>
      </c>
      <c r="D3299" s="11"/>
      <c r="E3299" s="11" t="s">
        <v>52</v>
      </c>
      <c r="F3299" s="11">
        <v>383148</v>
      </c>
      <c r="G3299" s="11"/>
      <c r="H3299" s="11">
        <f t="shared" si="257"/>
        <v>1175</v>
      </c>
      <c r="I3299" s="11"/>
      <c r="J3299" s="204">
        <v>24884.87</v>
      </c>
      <c r="K3299" s="11"/>
      <c r="M3299" s="11">
        <v>41</v>
      </c>
      <c r="N3299" s="70"/>
      <c r="P3299" s="193">
        <f t="shared" si="258"/>
        <v>606.94804878048774</v>
      </c>
      <c r="Q3299" s="11"/>
      <c r="R3299" s="11"/>
      <c r="S3299" s="11"/>
      <c r="T3299" s="171">
        <f t="shared" si="261"/>
        <v>9345.0731707317082</v>
      </c>
      <c r="U3299" s="11"/>
      <c r="V3299" s="11"/>
      <c r="W3299" s="11"/>
      <c r="Y3299" s="171">
        <v>24884.87</v>
      </c>
      <c r="Z3299" s="171">
        <f t="shared" si="259"/>
        <v>43150.99</v>
      </c>
      <c r="AA3299" s="172"/>
      <c r="AB3299" s="171">
        <f t="shared" si="260"/>
        <v>21736.87</v>
      </c>
      <c r="AC3299" s="171">
        <v>27847.39</v>
      </c>
      <c r="AD3299" s="171"/>
      <c r="AE3299" s="4"/>
      <c r="AF3299" s="4"/>
    </row>
    <row r="3300" spans="1:32">
      <c r="A3300" s="56"/>
      <c r="B3300" s="192"/>
      <c r="C3300" s="11" t="s">
        <v>482</v>
      </c>
      <c r="D3300" s="11"/>
      <c r="E3300" s="11" t="s">
        <v>360</v>
      </c>
      <c r="F3300" s="11">
        <v>1141</v>
      </c>
      <c r="G3300" s="11"/>
      <c r="H3300" s="11">
        <f t="shared" si="257"/>
        <v>3</v>
      </c>
      <c r="I3300" s="11"/>
      <c r="J3300" s="204">
        <v>178.95</v>
      </c>
      <c r="K3300" s="11"/>
      <c r="M3300" s="11">
        <v>4</v>
      </c>
      <c r="N3300" s="70"/>
      <c r="P3300" s="193">
        <f t="shared" si="258"/>
        <v>44.737499999999997</v>
      </c>
      <c r="Q3300" s="11"/>
      <c r="R3300" s="11"/>
      <c r="S3300" s="11"/>
      <c r="T3300" s="171">
        <f t="shared" si="261"/>
        <v>285.25</v>
      </c>
      <c r="U3300" s="11"/>
      <c r="V3300" s="11"/>
      <c r="W3300" s="11"/>
      <c r="Y3300" s="171">
        <v>178.95</v>
      </c>
      <c r="Z3300" s="171">
        <f t="shared" si="259"/>
        <v>310.3</v>
      </c>
      <c r="AA3300" s="172"/>
      <c r="AB3300" s="171">
        <f t="shared" si="260"/>
        <v>156.31</v>
      </c>
      <c r="AC3300" s="171">
        <v>200.25</v>
      </c>
      <c r="AD3300" s="171"/>
      <c r="AE3300" s="4"/>
      <c r="AF3300" s="4"/>
    </row>
    <row r="3301" spans="1:32">
      <c r="A3301" s="56"/>
      <c r="B3301" s="192"/>
      <c r="C3301" s="11" t="s">
        <v>483</v>
      </c>
      <c r="D3301" s="11"/>
      <c r="E3301" s="11" t="s">
        <v>296</v>
      </c>
      <c r="F3301" s="11">
        <v>605335</v>
      </c>
      <c r="G3301" s="11"/>
      <c r="H3301" s="11">
        <f t="shared" si="257"/>
        <v>1856</v>
      </c>
      <c r="I3301" s="11"/>
      <c r="J3301" s="204">
        <v>55527.210000000021</v>
      </c>
      <c r="K3301" s="11"/>
      <c r="M3301" s="11">
        <v>209</v>
      </c>
      <c r="N3301" s="70"/>
      <c r="P3301" s="193">
        <f t="shared" si="258"/>
        <v>265.68043062200968</v>
      </c>
      <c r="Q3301" s="11"/>
      <c r="R3301" s="11"/>
      <c r="S3301" s="11"/>
      <c r="T3301" s="171">
        <f t="shared" si="261"/>
        <v>2896.3397129186601</v>
      </c>
      <c r="U3301" s="11"/>
      <c r="V3301" s="11"/>
      <c r="W3301" s="11"/>
      <c r="Y3301" s="171">
        <v>55527.210000000021</v>
      </c>
      <c r="Z3301" s="171">
        <f t="shared" si="259"/>
        <v>96285.58</v>
      </c>
      <c r="AA3301" s="172"/>
      <c r="AB3301" s="171">
        <f t="shared" si="260"/>
        <v>48502.87</v>
      </c>
      <c r="AC3301" s="171">
        <v>62137.66</v>
      </c>
      <c r="AD3301" s="171"/>
      <c r="AE3301" s="4"/>
      <c r="AF3301" s="4"/>
    </row>
    <row r="3302" spans="1:32">
      <c r="A3302" s="56"/>
      <c r="B3302" s="192"/>
      <c r="C3302" s="11" t="s">
        <v>483</v>
      </c>
      <c r="D3302" s="11"/>
      <c r="E3302" s="11" t="s">
        <v>210</v>
      </c>
      <c r="F3302" s="11">
        <v>5000</v>
      </c>
      <c r="G3302" s="11"/>
      <c r="H3302" s="11">
        <f t="shared" si="257"/>
        <v>15</v>
      </c>
      <c r="I3302" s="11"/>
      <c r="J3302" s="204">
        <v>452.36</v>
      </c>
      <c r="K3302" s="11"/>
      <c r="M3302" s="11">
        <v>1</v>
      </c>
      <c r="N3302" s="70"/>
      <c r="P3302" s="193">
        <f t="shared" si="258"/>
        <v>452.36</v>
      </c>
      <c r="Q3302" s="11"/>
      <c r="R3302" s="11"/>
      <c r="S3302" s="11"/>
      <c r="T3302" s="171">
        <f t="shared" si="261"/>
        <v>5000</v>
      </c>
      <c r="U3302" s="11"/>
      <c r="V3302" s="11"/>
      <c r="W3302" s="11"/>
      <c r="Y3302" s="171">
        <v>452.36</v>
      </c>
      <c r="Z3302" s="171">
        <f t="shared" si="259"/>
        <v>784.4</v>
      </c>
      <c r="AA3302" s="172"/>
      <c r="AB3302" s="171">
        <f t="shared" si="260"/>
        <v>395.14</v>
      </c>
      <c r="AC3302" s="171">
        <v>506.21</v>
      </c>
      <c r="AD3302" s="171"/>
      <c r="AE3302" s="4"/>
      <c r="AF3302" s="4"/>
    </row>
    <row r="3303" spans="1:32">
      <c r="A3303" s="56"/>
      <c r="B3303" s="192"/>
      <c r="C3303" s="11" t="s">
        <v>483</v>
      </c>
      <c r="D3303" s="11"/>
      <c r="E3303" s="11" t="s">
        <v>115</v>
      </c>
      <c r="F3303" s="11">
        <v>2720</v>
      </c>
      <c r="G3303" s="11"/>
      <c r="H3303" s="11">
        <f t="shared" si="257"/>
        <v>8</v>
      </c>
      <c r="I3303" s="11"/>
      <c r="J3303" s="204">
        <v>494.19999999999993</v>
      </c>
      <c r="K3303" s="11"/>
      <c r="M3303" s="11">
        <v>2</v>
      </c>
      <c r="N3303" s="70"/>
      <c r="P3303" s="193">
        <f t="shared" si="258"/>
        <v>247.09999999999997</v>
      </c>
      <c r="Q3303" s="11"/>
      <c r="R3303" s="11"/>
      <c r="S3303" s="11"/>
      <c r="T3303" s="171">
        <f t="shared" si="261"/>
        <v>1360</v>
      </c>
      <c r="U3303" s="11"/>
      <c r="V3303" s="11"/>
      <c r="W3303" s="11"/>
      <c r="Y3303" s="171">
        <v>494.19999999999993</v>
      </c>
      <c r="Z3303" s="171">
        <f t="shared" si="259"/>
        <v>856.96</v>
      </c>
      <c r="AA3303" s="172"/>
      <c r="AB3303" s="171">
        <f t="shared" si="260"/>
        <v>431.68</v>
      </c>
      <c r="AC3303" s="171">
        <v>553.03</v>
      </c>
      <c r="AD3303" s="171"/>
      <c r="AE3303" s="4"/>
      <c r="AF3303" s="4"/>
    </row>
    <row r="3304" spans="1:32">
      <c r="A3304" s="56"/>
      <c r="B3304" s="192"/>
      <c r="C3304" s="11" t="s">
        <v>484</v>
      </c>
      <c r="D3304" s="11"/>
      <c r="E3304" s="11" t="s">
        <v>367</v>
      </c>
      <c r="F3304" s="11">
        <v>429</v>
      </c>
      <c r="G3304" s="11"/>
      <c r="H3304" s="11">
        <f t="shared" si="257"/>
        <v>1</v>
      </c>
      <c r="I3304" s="11"/>
      <c r="J3304" s="204">
        <v>89.87</v>
      </c>
      <c r="K3304" s="11"/>
      <c r="M3304" s="11">
        <v>1</v>
      </c>
      <c r="N3304" s="70"/>
      <c r="P3304" s="193">
        <f t="shared" si="258"/>
        <v>89.87</v>
      </c>
      <c r="Q3304" s="11"/>
      <c r="R3304" s="11"/>
      <c r="S3304" s="11"/>
      <c r="T3304" s="171">
        <f t="shared" si="261"/>
        <v>429</v>
      </c>
      <c r="U3304" s="11"/>
      <c r="V3304" s="11"/>
      <c r="W3304" s="11"/>
      <c r="Y3304" s="171">
        <v>89.87</v>
      </c>
      <c r="Z3304" s="171">
        <f t="shared" si="259"/>
        <v>155.84</v>
      </c>
      <c r="AA3304" s="172"/>
      <c r="AB3304" s="171">
        <f t="shared" si="260"/>
        <v>78.5</v>
      </c>
      <c r="AC3304" s="171">
        <v>100.57</v>
      </c>
      <c r="AD3304" s="171"/>
      <c r="AE3304" s="4"/>
      <c r="AF3304" s="4"/>
    </row>
    <row r="3305" spans="1:32">
      <c r="A3305" s="56"/>
      <c r="B3305" s="192"/>
      <c r="C3305" s="11" t="s">
        <v>484</v>
      </c>
      <c r="D3305" s="11"/>
      <c r="E3305" s="11" t="s">
        <v>96</v>
      </c>
      <c r="F3305" s="11">
        <v>3056280</v>
      </c>
      <c r="G3305" s="11"/>
      <c r="H3305" s="11">
        <f t="shared" si="257"/>
        <v>9371</v>
      </c>
      <c r="I3305" s="11"/>
      <c r="J3305" s="204">
        <v>303169.03000000055</v>
      </c>
      <c r="K3305" s="11"/>
      <c r="M3305" s="11">
        <v>635</v>
      </c>
      <c r="N3305" s="70"/>
      <c r="P3305" s="193">
        <f t="shared" si="258"/>
        <v>477.43154330708751</v>
      </c>
      <c r="Q3305" s="11"/>
      <c r="R3305" s="11"/>
      <c r="S3305" s="11"/>
      <c r="T3305" s="171">
        <f t="shared" si="261"/>
        <v>4813.0393700787399</v>
      </c>
      <c r="U3305" s="11"/>
      <c r="V3305" s="11"/>
      <c r="W3305" s="11"/>
      <c r="Y3305" s="171">
        <v>303169.03000000055</v>
      </c>
      <c r="Z3305" s="171">
        <f t="shared" si="259"/>
        <v>525702.72</v>
      </c>
      <c r="AA3305" s="172"/>
      <c r="AB3305" s="171">
        <f t="shared" si="260"/>
        <v>264817.36</v>
      </c>
      <c r="AC3305" s="171">
        <v>339260.96</v>
      </c>
      <c r="AD3305" s="171"/>
      <c r="AE3305" s="4"/>
      <c r="AF3305" s="4"/>
    </row>
    <row r="3306" spans="1:32">
      <c r="A3306" s="56"/>
      <c r="B3306" s="192"/>
      <c r="C3306" s="11" t="s">
        <v>484</v>
      </c>
      <c r="D3306" s="11"/>
      <c r="E3306" s="11" t="s">
        <v>79</v>
      </c>
      <c r="F3306" s="11">
        <v>192</v>
      </c>
      <c r="G3306" s="11"/>
      <c r="H3306" s="11">
        <f t="shared" si="257"/>
        <v>1</v>
      </c>
      <c r="I3306" s="11"/>
      <c r="J3306" s="204">
        <v>26.83</v>
      </c>
      <c r="K3306" s="11"/>
      <c r="M3306" s="11">
        <v>1</v>
      </c>
      <c r="N3306" s="70"/>
      <c r="P3306" s="193">
        <f t="shared" si="258"/>
        <v>26.83</v>
      </c>
      <c r="Q3306" s="11"/>
      <c r="R3306" s="11"/>
      <c r="S3306" s="11"/>
      <c r="T3306" s="171">
        <f t="shared" si="261"/>
        <v>192</v>
      </c>
      <c r="U3306" s="11"/>
      <c r="V3306" s="11"/>
      <c r="W3306" s="11"/>
      <c r="Y3306" s="171">
        <v>26.83</v>
      </c>
      <c r="Z3306" s="171">
        <f t="shared" si="259"/>
        <v>46.52</v>
      </c>
      <c r="AA3306" s="172"/>
      <c r="AB3306" s="171">
        <f t="shared" si="260"/>
        <v>23.44</v>
      </c>
      <c r="AC3306" s="171">
        <v>30.02</v>
      </c>
      <c r="AD3306" s="171"/>
      <c r="AE3306" s="4"/>
      <c r="AF3306" s="4"/>
    </row>
    <row r="3307" spans="1:32">
      <c r="A3307" s="56"/>
      <c r="B3307" s="192"/>
      <c r="C3307" s="11" t="s">
        <v>486</v>
      </c>
      <c r="D3307" s="11"/>
      <c r="E3307" s="11" t="s">
        <v>178</v>
      </c>
      <c r="F3307" s="11">
        <v>1</v>
      </c>
      <c r="G3307" s="11"/>
      <c r="H3307" s="11">
        <f t="shared" si="257"/>
        <v>0</v>
      </c>
      <c r="I3307" s="11"/>
      <c r="J3307" s="204">
        <v>9.01</v>
      </c>
      <c r="K3307" s="11"/>
      <c r="M3307" s="11">
        <v>1</v>
      </c>
      <c r="N3307" s="70"/>
      <c r="P3307" s="193">
        <f t="shared" si="258"/>
        <v>9.01</v>
      </c>
      <c r="Q3307" s="11"/>
      <c r="R3307" s="11"/>
      <c r="S3307" s="11"/>
      <c r="T3307" s="171">
        <f t="shared" si="261"/>
        <v>1</v>
      </c>
      <c r="U3307" s="11"/>
      <c r="V3307" s="11"/>
      <c r="W3307" s="11"/>
      <c r="Y3307" s="171">
        <v>9.01</v>
      </c>
      <c r="Z3307" s="171">
        <f t="shared" si="259"/>
        <v>15.62</v>
      </c>
      <c r="AA3307" s="172"/>
      <c r="AB3307" s="171">
        <f t="shared" si="260"/>
        <v>7.87</v>
      </c>
      <c r="AC3307" s="171">
        <v>10.08</v>
      </c>
      <c r="AD3307" s="171"/>
      <c r="AE3307" s="4"/>
      <c r="AF3307" s="4"/>
    </row>
    <row r="3308" spans="1:32">
      <c r="A3308" s="56"/>
      <c r="B3308" s="192"/>
      <c r="C3308" s="11" t="s">
        <v>486</v>
      </c>
      <c r="D3308" s="11"/>
      <c r="E3308" s="11" t="s">
        <v>77</v>
      </c>
      <c r="F3308" s="11">
        <v>24720</v>
      </c>
      <c r="G3308" s="11"/>
      <c r="H3308" s="11">
        <f t="shared" si="257"/>
        <v>76</v>
      </c>
      <c r="I3308" s="11"/>
      <c r="J3308" s="204">
        <v>2222.9199999999996</v>
      </c>
      <c r="K3308" s="11"/>
      <c r="M3308" s="11">
        <v>18</v>
      </c>
      <c r="N3308" s="70"/>
      <c r="P3308" s="193">
        <f t="shared" si="258"/>
        <v>123.49555555555554</v>
      </c>
      <c r="Q3308" s="11"/>
      <c r="R3308" s="11"/>
      <c r="S3308" s="11"/>
      <c r="T3308" s="171">
        <f t="shared" si="261"/>
        <v>1373.3333333333333</v>
      </c>
      <c r="U3308" s="11"/>
      <c r="V3308" s="11"/>
      <c r="W3308" s="11"/>
      <c r="Y3308" s="171">
        <v>2222.9199999999996</v>
      </c>
      <c r="Z3308" s="171">
        <f t="shared" si="259"/>
        <v>3854.6</v>
      </c>
      <c r="AA3308" s="172"/>
      <c r="AB3308" s="171">
        <f t="shared" si="260"/>
        <v>1941.71</v>
      </c>
      <c r="AC3308" s="171">
        <v>2487.56</v>
      </c>
      <c r="AD3308" s="171"/>
      <c r="AE3308" s="4"/>
      <c r="AF3308" s="4"/>
    </row>
    <row r="3309" spans="1:32">
      <c r="A3309" s="56"/>
      <c r="B3309" s="192"/>
      <c r="C3309" s="11" t="s">
        <v>487</v>
      </c>
      <c r="D3309" s="11"/>
      <c r="E3309" s="11" t="s">
        <v>444</v>
      </c>
      <c r="F3309" s="11">
        <v>102013</v>
      </c>
      <c r="G3309" s="11"/>
      <c r="H3309" s="11">
        <f t="shared" si="257"/>
        <v>313</v>
      </c>
      <c r="I3309" s="11"/>
      <c r="J3309" s="204">
        <v>13719.559999999998</v>
      </c>
      <c r="K3309" s="11"/>
      <c r="M3309" s="11">
        <v>57</v>
      </c>
      <c r="N3309" s="70"/>
      <c r="P3309" s="193">
        <f t="shared" si="258"/>
        <v>240.69403508771927</v>
      </c>
      <c r="Q3309" s="11"/>
      <c r="R3309" s="11"/>
      <c r="S3309" s="11"/>
      <c r="T3309" s="171">
        <f t="shared" si="261"/>
        <v>1789.7017543859649</v>
      </c>
      <c r="U3309" s="11"/>
      <c r="V3309" s="11"/>
      <c r="W3309" s="11"/>
      <c r="Y3309" s="171">
        <v>13719.559999999998</v>
      </c>
      <c r="Z3309" s="171">
        <f t="shared" si="259"/>
        <v>23790.06</v>
      </c>
      <c r="AA3309" s="172"/>
      <c r="AB3309" s="171">
        <f t="shared" si="260"/>
        <v>11984</v>
      </c>
      <c r="AC3309" s="171">
        <v>15352.86</v>
      </c>
      <c r="AD3309" s="171"/>
      <c r="AE3309" s="4"/>
      <c r="AF3309" s="4"/>
    </row>
    <row r="3310" spans="1:32">
      <c r="A3310" s="56"/>
      <c r="B3310" s="192"/>
      <c r="C3310" s="11" t="s">
        <v>488</v>
      </c>
      <c r="D3310" s="11"/>
      <c r="E3310" s="11" t="s">
        <v>154</v>
      </c>
      <c r="F3310" s="11">
        <v>1476</v>
      </c>
      <c r="G3310" s="11"/>
      <c r="H3310" s="11">
        <f t="shared" si="257"/>
        <v>5</v>
      </c>
      <c r="I3310" s="11"/>
      <c r="J3310" s="204">
        <v>316.09000000000003</v>
      </c>
      <c r="K3310" s="11"/>
      <c r="M3310" s="11">
        <v>5</v>
      </c>
      <c r="N3310" s="70"/>
      <c r="P3310" s="193">
        <f t="shared" si="258"/>
        <v>63.218000000000004</v>
      </c>
      <c r="Q3310" s="11"/>
      <c r="R3310" s="11"/>
      <c r="S3310" s="11"/>
      <c r="T3310" s="171">
        <f t="shared" si="261"/>
        <v>295.2</v>
      </c>
      <c r="U3310" s="11"/>
      <c r="V3310" s="11"/>
      <c r="W3310" s="11"/>
      <c r="Y3310" s="171">
        <v>316.09000000000003</v>
      </c>
      <c r="Z3310" s="171">
        <f t="shared" si="259"/>
        <v>548.11</v>
      </c>
      <c r="AA3310" s="172"/>
      <c r="AB3310" s="171">
        <f t="shared" si="260"/>
        <v>276.10000000000002</v>
      </c>
      <c r="AC3310" s="171">
        <v>353.72</v>
      </c>
      <c r="AD3310" s="171"/>
      <c r="AE3310" s="4"/>
      <c r="AF3310" s="4"/>
    </row>
    <row r="3311" spans="1:32">
      <c r="A3311" s="56"/>
      <c r="B3311" s="192"/>
      <c r="C3311" s="11" t="s">
        <v>489</v>
      </c>
      <c r="D3311" s="11"/>
      <c r="E3311" s="11" t="s">
        <v>490</v>
      </c>
      <c r="F3311" s="11">
        <v>45756</v>
      </c>
      <c r="G3311" s="11"/>
      <c r="H3311" s="11">
        <f t="shared" si="257"/>
        <v>140</v>
      </c>
      <c r="I3311" s="11"/>
      <c r="J3311" s="204">
        <v>7069.9100000000008</v>
      </c>
      <c r="K3311" s="11"/>
      <c r="M3311" s="11">
        <v>48</v>
      </c>
      <c r="N3311" s="70"/>
      <c r="P3311" s="193">
        <f t="shared" si="258"/>
        <v>147.28979166666667</v>
      </c>
      <c r="Q3311" s="11"/>
      <c r="R3311" s="11"/>
      <c r="S3311" s="11"/>
      <c r="T3311" s="171">
        <f t="shared" si="261"/>
        <v>953.25</v>
      </c>
      <c r="U3311" s="11"/>
      <c r="V3311" s="11"/>
      <c r="W3311" s="11"/>
      <c r="Y3311" s="171">
        <v>7069.9100000000008</v>
      </c>
      <c r="Z3311" s="171">
        <f t="shared" si="259"/>
        <v>12259.4</v>
      </c>
      <c r="AA3311" s="172"/>
      <c r="AB3311" s="171">
        <f t="shared" si="260"/>
        <v>6175.55</v>
      </c>
      <c r="AC3311" s="171">
        <v>7911.57</v>
      </c>
      <c r="AD3311" s="171"/>
      <c r="AE3311" s="4"/>
      <c r="AF3311" s="4"/>
    </row>
    <row r="3312" spans="1:32">
      <c r="A3312" s="56"/>
      <c r="B3312" s="192"/>
      <c r="C3312" s="11" t="s">
        <v>491</v>
      </c>
      <c r="D3312" s="11"/>
      <c r="E3312" s="11" t="s">
        <v>93</v>
      </c>
      <c r="F3312" s="11">
        <v>782090</v>
      </c>
      <c r="G3312" s="11"/>
      <c r="H3312" s="11">
        <f t="shared" si="257"/>
        <v>2398</v>
      </c>
      <c r="I3312" s="11"/>
      <c r="J3312" s="204">
        <v>104441.79000000004</v>
      </c>
      <c r="K3312" s="11"/>
      <c r="M3312" s="11">
        <v>293</v>
      </c>
      <c r="N3312" s="70"/>
      <c r="P3312" s="193">
        <f t="shared" si="258"/>
        <v>356.45662116040967</v>
      </c>
      <c r="Q3312" s="11"/>
      <c r="R3312" s="11"/>
      <c r="S3312" s="11"/>
      <c r="T3312" s="171">
        <f t="shared" si="261"/>
        <v>2669.2491467576792</v>
      </c>
      <c r="U3312" s="11"/>
      <c r="V3312" s="11"/>
      <c r="W3312" s="11"/>
      <c r="Y3312" s="171">
        <v>104441.79000000004</v>
      </c>
      <c r="Z3312" s="171">
        <f t="shared" si="259"/>
        <v>181104.69</v>
      </c>
      <c r="AA3312" s="172"/>
      <c r="AB3312" s="171">
        <f t="shared" si="260"/>
        <v>91229.63</v>
      </c>
      <c r="AC3312" s="171">
        <v>116875.47</v>
      </c>
      <c r="AD3312" s="171"/>
      <c r="AE3312" s="4"/>
      <c r="AF3312" s="4"/>
    </row>
    <row r="3313" spans="1:32">
      <c r="A3313" s="56"/>
      <c r="B3313" s="192"/>
      <c r="C3313" s="11" t="s">
        <v>491</v>
      </c>
      <c r="D3313" s="11"/>
      <c r="E3313" s="11" t="s">
        <v>94</v>
      </c>
      <c r="F3313" s="11">
        <v>99</v>
      </c>
      <c r="G3313" s="11"/>
      <c r="H3313" s="11">
        <f t="shared" si="257"/>
        <v>0</v>
      </c>
      <c r="I3313" s="11"/>
      <c r="J3313" s="204">
        <v>23.07</v>
      </c>
      <c r="K3313" s="11"/>
      <c r="M3313" s="11">
        <v>1</v>
      </c>
      <c r="N3313" s="70"/>
      <c r="P3313" s="193">
        <f t="shared" si="258"/>
        <v>23.07</v>
      </c>
      <c r="Q3313" s="11"/>
      <c r="R3313" s="11"/>
      <c r="S3313" s="11"/>
      <c r="T3313" s="171">
        <f t="shared" si="261"/>
        <v>99</v>
      </c>
      <c r="U3313" s="11"/>
      <c r="V3313" s="11"/>
      <c r="W3313" s="11"/>
      <c r="Y3313" s="171">
        <v>23.07</v>
      </c>
      <c r="Z3313" s="171">
        <f t="shared" si="259"/>
        <v>40</v>
      </c>
      <c r="AA3313" s="172"/>
      <c r="AB3313" s="171">
        <f t="shared" si="260"/>
        <v>20.149999999999999</v>
      </c>
      <c r="AC3313" s="171">
        <v>25.82</v>
      </c>
      <c r="AD3313" s="171"/>
      <c r="AE3313" s="4"/>
      <c r="AF3313" s="4"/>
    </row>
    <row r="3314" spans="1:32">
      <c r="A3314" s="56"/>
      <c r="B3314" s="192"/>
      <c r="C3314" s="11" t="s">
        <v>492</v>
      </c>
      <c r="D3314" s="11"/>
      <c r="E3314" s="11" t="s">
        <v>59</v>
      </c>
      <c r="F3314" s="11">
        <v>14904</v>
      </c>
      <c r="G3314" s="11"/>
      <c r="H3314" s="11">
        <f t="shared" si="257"/>
        <v>46</v>
      </c>
      <c r="I3314" s="11"/>
      <c r="J3314" s="204">
        <v>3168</v>
      </c>
      <c r="K3314" s="11"/>
      <c r="M3314" s="11">
        <v>8</v>
      </c>
      <c r="N3314" s="70"/>
      <c r="P3314" s="193">
        <f t="shared" si="258"/>
        <v>396</v>
      </c>
      <c r="Q3314" s="11"/>
      <c r="R3314" s="11"/>
      <c r="S3314" s="11"/>
      <c r="T3314" s="171">
        <f t="shared" si="261"/>
        <v>1863</v>
      </c>
      <c r="U3314" s="11"/>
      <c r="V3314" s="11"/>
      <c r="W3314" s="11"/>
      <c r="Y3314" s="171">
        <v>3168</v>
      </c>
      <c r="Z3314" s="171">
        <f t="shared" si="259"/>
        <v>5493.39</v>
      </c>
      <c r="AA3314" s="172"/>
      <c r="AB3314" s="171">
        <f t="shared" si="260"/>
        <v>2767.24</v>
      </c>
      <c r="AC3314" s="171">
        <v>3545.15</v>
      </c>
      <c r="AD3314" s="171"/>
      <c r="AE3314" s="4"/>
      <c r="AF3314" s="4"/>
    </row>
    <row r="3315" spans="1:32">
      <c r="A3315" s="56"/>
      <c r="B3315" s="192"/>
      <c r="C3315" s="11" t="s">
        <v>493</v>
      </c>
      <c r="D3315" s="11"/>
      <c r="E3315" s="11" t="s">
        <v>62</v>
      </c>
      <c r="F3315" s="11">
        <v>3592153</v>
      </c>
      <c r="G3315" s="11"/>
      <c r="H3315" s="11">
        <f t="shared" si="257"/>
        <v>11014</v>
      </c>
      <c r="I3315" s="11"/>
      <c r="J3315" s="204">
        <v>319322.56999999995</v>
      </c>
      <c r="K3315" s="11"/>
      <c r="M3315" s="11">
        <v>700</v>
      </c>
      <c r="N3315" s="70"/>
      <c r="P3315" s="193">
        <f t="shared" si="258"/>
        <v>456.17509999999993</v>
      </c>
      <c r="Q3315" s="11"/>
      <c r="R3315" s="11"/>
      <c r="S3315" s="11"/>
      <c r="T3315" s="171">
        <f t="shared" si="261"/>
        <v>5131.6471428571431</v>
      </c>
      <c r="U3315" s="11"/>
      <c r="V3315" s="11"/>
      <c r="W3315" s="11"/>
      <c r="Y3315" s="171">
        <v>319322.56999999995</v>
      </c>
      <c r="Z3315" s="171">
        <f t="shared" si="259"/>
        <v>553713.37</v>
      </c>
      <c r="AA3315" s="172"/>
      <c r="AB3315" s="171">
        <f t="shared" si="260"/>
        <v>278927.43</v>
      </c>
      <c r="AC3315" s="171">
        <v>357337.56</v>
      </c>
      <c r="AD3315" s="171"/>
      <c r="AE3315" s="4"/>
      <c r="AF3315" s="4"/>
    </row>
    <row r="3316" spans="1:32">
      <c r="A3316" s="56"/>
      <c r="B3316" s="192"/>
      <c r="C3316" s="11" t="s">
        <v>493</v>
      </c>
      <c r="D3316" s="11"/>
      <c r="E3316" s="11" t="s">
        <v>77</v>
      </c>
      <c r="F3316" s="11">
        <v>106</v>
      </c>
      <c r="G3316" s="11"/>
      <c r="H3316" s="11">
        <f t="shared" si="257"/>
        <v>0</v>
      </c>
      <c r="I3316" s="11"/>
      <c r="J3316" s="204">
        <v>25.12</v>
      </c>
      <c r="K3316" s="11"/>
      <c r="M3316" s="11">
        <v>1</v>
      </c>
      <c r="N3316" s="70"/>
      <c r="P3316" s="193">
        <f t="shared" si="258"/>
        <v>25.12</v>
      </c>
      <c r="Q3316" s="11"/>
      <c r="R3316" s="11"/>
      <c r="S3316" s="11"/>
      <c r="T3316" s="171">
        <f t="shared" si="261"/>
        <v>106</v>
      </c>
      <c r="U3316" s="11"/>
      <c r="V3316" s="11"/>
      <c r="W3316" s="11"/>
      <c r="Y3316" s="171">
        <v>25.12</v>
      </c>
      <c r="Z3316" s="171">
        <f t="shared" si="259"/>
        <v>43.56</v>
      </c>
      <c r="AA3316" s="172"/>
      <c r="AB3316" s="171">
        <f t="shared" si="260"/>
        <v>21.94</v>
      </c>
      <c r="AC3316" s="171">
        <v>28.11</v>
      </c>
      <c r="AD3316" s="171"/>
      <c r="AE3316" s="4"/>
      <c r="AF3316" s="4"/>
    </row>
    <row r="3317" spans="1:32">
      <c r="A3317" s="56"/>
      <c r="B3317" s="192"/>
      <c r="C3317" s="11" t="s">
        <v>495</v>
      </c>
      <c r="D3317" s="11"/>
      <c r="E3317" s="11" t="s">
        <v>52</v>
      </c>
      <c r="F3317" s="11">
        <v>226585</v>
      </c>
      <c r="G3317" s="11"/>
      <c r="H3317" s="11">
        <f t="shared" si="257"/>
        <v>695</v>
      </c>
      <c r="I3317" s="11"/>
      <c r="J3317" s="204">
        <v>23736.779999999992</v>
      </c>
      <c r="K3317" s="11"/>
      <c r="M3317" s="11">
        <v>104</v>
      </c>
      <c r="N3317" s="70"/>
      <c r="P3317" s="193">
        <f t="shared" si="258"/>
        <v>228.23826923076916</v>
      </c>
      <c r="Q3317" s="11"/>
      <c r="R3317" s="11"/>
      <c r="S3317" s="11"/>
      <c r="T3317" s="171">
        <f t="shared" si="261"/>
        <v>2178.7019230769229</v>
      </c>
      <c r="U3317" s="11"/>
      <c r="V3317" s="11"/>
      <c r="W3317" s="11"/>
      <c r="Y3317" s="171">
        <v>23736.779999999992</v>
      </c>
      <c r="Z3317" s="171">
        <f t="shared" si="259"/>
        <v>41160.17</v>
      </c>
      <c r="AA3317" s="172"/>
      <c r="AB3317" s="171">
        <f t="shared" si="260"/>
        <v>20734.02</v>
      </c>
      <c r="AC3317" s="171">
        <v>26562.62</v>
      </c>
      <c r="AD3317" s="171"/>
      <c r="AE3317" s="4"/>
      <c r="AF3317" s="4"/>
    </row>
    <row r="3318" spans="1:32">
      <c r="A3318" s="56"/>
      <c r="B3318" s="192"/>
      <c r="C3318" s="11" t="s">
        <v>495</v>
      </c>
      <c r="D3318" s="11"/>
      <c r="E3318" s="11" t="s">
        <v>54</v>
      </c>
      <c r="F3318" s="11">
        <v>559556</v>
      </c>
      <c r="G3318" s="11"/>
      <c r="H3318" s="11">
        <f t="shared" si="257"/>
        <v>1716</v>
      </c>
      <c r="I3318" s="11"/>
      <c r="J3318" s="204">
        <v>53390.239999999976</v>
      </c>
      <c r="K3318" s="11"/>
      <c r="M3318" s="11">
        <v>187</v>
      </c>
      <c r="N3318" s="70"/>
      <c r="P3318" s="193">
        <f t="shared" si="258"/>
        <v>285.5093048128341</v>
      </c>
      <c r="Q3318" s="11"/>
      <c r="R3318" s="11"/>
      <c r="S3318" s="11"/>
      <c r="T3318" s="171">
        <f t="shared" si="261"/>
        <v>2992.2780748663104</v>
      </c>
      <c r="U3318" s="11"/>
      <c r="V3318" s="11"/>
      <c r="W3318" s="11"/>
      <c r="Y3318" s="171">
        <v>53390.239999999976</v>
      </c>
      <c r="Z3318" s="171">
        <f t="shared" si="259"/>
        <v>92580.02</v>
      </c>
      <c r="AA3318" s="172"/>
      <c r="AB3318" s="171">
        <f t="shared" si="260"/>
        <v>46636.24</v>
      </c>
      <c r="AC3318" s="171">
        <v>59746.29</v>
      </c>
      <c r="AD3318" s="171"/>
      <c r="AE3318" s="4"/>
      <c r="AF3318" s="4"/>
    </row>
    <row r="3319" spans="1:32">
      <c r="A3319" s="56"/>
      <c r="B3319" s="192"/>
      <c r="C3319" s="11" t="s">
        <v>496</v>
      </c>
      <c r="D3319" s="11"/>
      <c r="E3319" s="11" t="s">
        <v>318</v>
      </c>
      <c r="F3319" s="11">
        <v>113678</v>
      </c>
      <c r="G3319" s="11"/>
      <c r="H3319" s="11">
        <f t="shared" si="257"/>
        <v>349</v>
      </c>
      <c r="I3319" s="11"/>
      <c r="J3319" s="204">
        <v>14079.480000000001</v>
      </c>
      <c r="K3319" s="11"/>
      <c r="M3319" s="11">
        <v>57</v>
      </c>
      <c r="N3319" s="70"/>
      <c r="P3319" s="193">
        <f t="shared" si="258"/>
        <v>247.0084210526316</v>
      </c>
      <c r="Q3319" s="11"/>
      <c r="R3319" s="11"/>
      <c r="S3319" s="11"/>
      <c r="T3319" s="171">
        <f t="shared" si="261"/>
        <v>1994.3508771929824</v>
      </c>
      <c r="U3319" s="11"/>
      <c r="V3319" s="11"/>
      <c r="W3319" s="11"/>
      <c r="Y3319" s="171">
        <v>14079.480000000001</v>
      </c>
      <c r="Z3319" s="171">
        <f t="shared" si="259"/>
        <v>24414.17</v>
      </c>
      <c r="AA3319" s="172"/>
      <c r="AB3319" s="171">
        <f t="shared" si="260"/>
        <v>12298.39</v>
      </c>
      <c r="AC3319" s="171">
        <v>15755.63</v>
      </c>
      <c r="AD3319" s="171"/>
      <c r="AE3319" s="4"/>
      <c r="AF3319" s="4"/>
    </row>
    <row r="3320" spans="1:32">
      <c r="A3320" s="56"/>
      <c r="B3320" s="192"/>
      <c r="C3320" s="11" t="s">
        <v>497</v>
      </c>
      <c r="D3320" s="11"/>
      <c r="E3320" s="11" t="s">
        <v>415</v>
      </c>
      <c r="F3320" s="11">
        <v>228</v>
      </c>
      <c r="G3320" s="11"/>
      <c r="H3320" s="11">
        <f t="shared" si="257"/>
        <v>1</v>
      </c>
      <c r="I3320" s="11"/>
      <c r="J3320" s="204">
        <v>42.23</v>
      </c>
      <c r="K3320" s="11"/>
      <c r="M3320" s="11">
        <v>1</v>
      </c>
      <c r="N3320" s="70"/>
      <c r="P3320" s="193">
        <f t="shared" si="258"/>
        <v>42.23</v>
      </c>
      <c r="Q3320" s="11"/>
      <c r="R3320" s="11"/>
      <c r="S3320" s="11"/>
      <c r="T3320" s="171">
        <f t="shared" si="261"/>
        <v>228</v>
      </c>
      <c r="U3320" s="11"/>
      <c r="V3320" s="11"/>
      <c r="W3320" s="11"/>
      <c r="Y3320" s="171">
        <v>42.23</v>
      </c>
      <c r="Z3320" s="171">
        <f t="shared" si="259"/>
        <v>73.23</v>
      </c>
      <c r="AA3320" s="172"/>
      <c r="AB3320" s="171">
        <f t="shared" si="260"/>
        <v>36.89</v>
      </c>
      <c r="AC3320" s="171">
        <v>47.26</v>
      </c>
      <c r="AD3320" s="171"/>
      <c r="AE3320" s="4"/>
      <c r="AF3320" s="4"/>
    </row>
    <row r="3321" spans="1:32">
      <c r="A3321" s="56"/>
      <c r="B3321" s="192"/>
      <c r="C3321" s="11" t="s">
        <v>497</v>
      </c>
      <c r="D3321" s="11"/>
      <c r="E3321" s="11" t="s">
        <v>355</v>
      </c>
      <c r="F3321" s="11">
        <v>5236303</v>
      </c>
      <c r="G3321" s="11"/>
      <c r="H3321" s="11">
        <f t="shared" si="257"/>
        <v>16055</v>
      </c>
      <c r="I3321" s="11"/>
      <c r="J3321" s="204">
        <v>400116.17000000033</v>
      </c>
      <c r="K3321" s="11"/>
      <c r="M3321" s="11">
        <v>937</v>
      </c>
      <c r="N3321" s="70"/>
      <c r="P3321" s="193">
        <f t="shared" si="258"/>
        <v>427.01832443970153</v>
      </c>
      <c r="Q3321" s="11"/>
      <c r="R3321" s="11"/>
      <c r="S3321" s="11"/>
      <c r="T3321" s="171">
        <f t="shared" si="261"/>
        <v>5588.3703308431159</v>
      </c>
      <c r="U3321" s="11"/>
      <c r="V3321" s="11"/>
      <c r="W3321" s="11"/>
      <c r="Y3321" s="171">
        <v>400116.17000000033</v>
      </c>
      <c r="Z3321" s="171">
        <f t="shared" si="259"/>
        <v>693811.5</v>
      </c>
      <c r="AA3321" s="172"/>
      <c r="AB3321" s="171">
        <f t="shared" si="260"/>
        <v>349500.43</v>
      </c>
      <c r="AC3321" s="171">
        <v>447749.54</v>
      </c>
      <c r="AD3321" s="171"/>
      <c r="AE3321" s="4"/>
      <c r="AF3321" s="4"/>
    </row>
    <row r="3322" spans="1:32">
      <c r="A3322" s="56"/>
      <c r="B3322" s="192"/>
      <c r="C3322" s="11" t="s">
        <v>498</v>
      </c>
      <c r="D3322" s="11"/>
      <c r="E3322" s="11" t="s">
        <v>77</v>
      </c>
      <c r="F3322" s="11">
        <v>5514</v>
      </c>
      <c r="G3322" s="11"/>
      <c r="H3322" s="11">
        <f t="shared" si="257"/>
        <v>17</v>
      </c>
      <c r="I3322" s="11"/>
      <c r="J3322" s="204">
        <v>693.15000000000009</v>
      </c>
      <c r="K3322" s="11"/>
      <c r="M3322" s="11">
        <v>15</v>
      </c>
      <c r="N3322" s="70"/>
      <c r="P3322" s="193">
        <f t="shared" si="258"/>
        <v>46.210000000000008</v>
      </c>
      <c r="Q3322" s="11"/>
      <c r="R3322" s="11"/>
      <c r="S3322" s="11"/>
      <c r="T3322" s="171">
        <f t="shared" si="261"/>
        <v>367.6</v>
      </c>
      <c r="U3322" s="11"/>
      <c r="V3322" s="11"/>
      <c r="W3322" s="11"/>
      <c r="Y3322" s="171">
        <v>693.15000000000009</v>
      </c>
      <c r="Z3322" s="171">
        <f t="shared" si="259"/>
        <v>1201.94</v>
      </c>
      <c r="AA3322" s="172"/>
      <c r="AB3322" s="171">
        <f t="shared" si="260"/>
        <v>605.46</v>
      </c>
      <c r="AC3322" s="171">
        <v>775.67</v>
      </c>
      <c r="AD3322" s="171"/>
      <c r="AE3322" s="4"/>
      <c r="AF3322" s="4"/>
    </row>
    <row r="3323" spans="1:32">
      <c r="A3323" s="56"/>
      <c r="B3323" s="192"/>
      <c r="C3323" s="11" t="s">
        <v>499</v>
      </c>
      <c r="D3323" s="11"/>
      <c r="E3323" s="11" t="s">
        <v>500</v>
      </c>
      <c r="F3323" s="11">
        <v>167445</v>
      </c>
      <c r="G3323" s="11"/>
      <c r="H3323" s="11">
        <f t="shared" si="257"/>
        <v>513</v>
      </c>
      <c r="I3323" s="11"/>
      <c r="J3323" s="204">
        <v>12967.650000000003</v>
      </c>
      <c r="K3323" s="11"/>
      <c r="M3323" s="11">
        <v>55</v>
      </c>
      <c r="N3323" s="70"/>
      <c r="P3323" s="193">
        <f t="shared" si="258"/>
        <v>235.77545454545461</v>
      </c>
      <c r="Q3323" s="11"/>
      <c r="R3323" s="11"/>
      <c r="S3323" s="11"/>
      <c r="T3323" s="171">
        <f t="shared" si="261"/>
        <v>3044.4545454545455</v>
      </c>
      <c r="U3323" s="11"/>
      <c r="V3323" s="11"/>
      <c r="W3323" s="11"/>
      <c r="Y3323" s="171">
        <v>12967.650000000003</v>
      </c>
      <c r="Z3323" s="171">
        <f t="shared" si="259"/>
        <v>22486.23</v>
      </c>
      <c r="AA3323" s="172"/>
      <c r="AB3323" s="171">
        <f t="shared" si="260"/>
        <v>11327.21</v>
      </c>
      <c r="AC3323" s="171">
        <v>14511.43</v>
      </c>
      <c r="AD3323" s="171"/>
      <c r="AE3323" s="4"/>
      <c r="AF3323" s="4"/>
    </row>
    <row r="3324" spans="1:32">
      <c r="A3324" s="56"/>
      <c r="B3324" s="192"/>
      <c r="C3324" s="11" t="s">
        <v>501</v>
      </c>
      <c r="D3324" s="11"/>
      <c r="E3324" s="11" t="s">
        <v>197</v>
      </c>
      <c r="F3324" s="11">
        <v>36837</v>
      </c>
      <c r="G3324" s="11"/>
      <c r="H3324" s="11">
        <f t="shared" si="257"/>
        <v>113</v>
      </c>
      <c r="I3324" s="11"/>
      <c r="J3324" s="204">
        <v>7061.1199999999981</v>
      </c>
      <c r="K3324" s="11"/>
      <c r="M3324" s="11">
        <v>52</v>
      </c>
      <c r="N3324" s="70"/>
      <c r="P3324" s="193">
        <f t="shared" si="258"/>
        <v>135.7907692307692</v>
      </c>
      <c r="Q3324" s="11"/>
      <c r="R3324" s="11"/>
      <c r="S3324" s="11"/>
      <c r="T3324" s="171">
        <f t="shared" si="261"/>
        <v>708.40384615384619</v>
      </c>
      <c r="U3324" s="11"/>
      <c r="V3324" s="11"/>
      <c r="W3324" s="11"/>
      <c r="Y3324" s="171">
        <v>7061.1199999999981</v>
      </c>
      <c r="Z3324" s="171">
        <f t="shared" si="259"/>
        <v>12244.16</v>
      </c>
      <c r="AA3324" s="172"/>
      <c r="AB3324" s="171">
        <f t="shared" si="260"/>
        <v>6167.87</v>
      </c>
      <c r="AC3324" s="171">
        <v>7901.74</v>
      </c>
      <c r="AD3324" s="171"/>
      <c r="AE3324" s="4"/>
      <c r="AF3324" s="4"/>
    </row>
    <row r="3325" spans="1:32">
      <c r="A3325" s="56"/>
      <c r="B3325" s="192"/>
      <c r="C3325" s="11" t="s">
        <v>504</v>
      </c>
      <c r="D3325" s="11"/>
      <c r="E3325" s="11" t="s">
        <v>210</v>
      </c>
      <c r="F3325" s="11">
        <v>42292</v>
      </c>
      <c r="G3325" s="11"/>
      <c r="H3325" s="11">
        <f t="shared" si="257"/>
        <v>130</v>
      </c>
      <c r="I3325" s="11"/>
      <c r="J3325" s="204">
        <v>6695.39</v>
      </c>
      <c r="K3325" s="11"/>
      <c r="M3325" s="11">
        <v>65</v>
      </c>
      <c r="N3325" s="70"/>
      <c r="P3325" s="193">
        <f t="shared" si="258"/>
        <v>103.006</v>
      </c>
      <c r="Q3325" s="11"/>
      <c r="R3325" s="11"/>
      <c r="S3325" s="11"/>
      <c r="T3325" s="171">
        <f t="shared" si="261"/>
        <v>650.64615384615388</v>
      </c>
      <c r="U3325" s="11"/>
      <c r="V3325" s="11"/>
      <c r="W3325" s="11"/>
      <c r="Y3325" s="171">
        <v>6695.39</v>
      </c>
      <c r="Z3325" s="171">
        <f t="shared" si="259"/>
        <v>11609.97</v>
      </c>
      <c r="AA3325" s="172"/>
      <c r="AB3325" s="171">
        <f t="shared" si="260"/>
        <v>5848.41</v>
      </c>
      <c r="AC3325" s="171">
        <v>7492.47</v>
      </c>
      <c r="AD3325" s="171"/>
      <c r="AE3325" s="4"/>
      <c r="AF3325" s="4"/>
    </row>
    <row r="3326" spans="1:32">
      <c r="A3326" s="56"/>
      <c r="B3326" s="192"/>
      <c r="C3326" s="11" t="s">
        <v>505</v>
      </c>
      <c r="D3326" s="11"/>
      <c r="E3326" s="11" t="s">
        <v>77</v>
      </c>
      <c r="F3326" s="11">
        <v>6534</v>
      </c>
      <c r="G3326" s="11"/>
      <c r="H3326" s="11">
        <f t="shared" si="257"/>
        <v>20</v>
      </c>
      <c r="I3326" s="11"/>
      <c r="J3326" s="204">
        <v>1105.8500000000001</v>
      </c>
      <c r="K3326" s="11"/>
      <c r="M3326" s="11">
        <v>13</v>
      </c>
      <c r="N3326" s="70"/>
      <c r="P3326" s="193">
        <f t="shared" si="258"/>
        <v>85.06538461538463</v>
      </c>
      <c r="Q3326" s="11"/>
      <c r="R3326" s="11"/>
      <c r="S3326" s="11"/>
      <c r="T3326" s="171">
        <f t="shared" si="261"/>
        <v>502.61538461538464</v>
      </c>
      <c r="U3326" s="11"/>
      <c r="V3326" s="11"/>
      <c r="W3326" s="11"/>
      <c r="Y3326" s="171">
        <v>1105.8500000000001</v>
      </c>
      <c r="Z3326" s="171">
        <f t="shared" si="259"/>
        <v>1917.57</v>
      </c>
      <c r="AA3326" s="172"/>
      <c r="AB3326" s="171">
        <f t="shared" si="260"/>
        <v>965.96</v>
      </c>
      <c r="AC3326" s="171">
        <v>1237.5</v>
      </c>
      <c r="AD3326" s="171"/>
      <c r="AE3326" s="4"/>
      <c r="AF3326" s="4"/>
    </row>
    <row r="3327" spans="1:32">
      <c r="A3327" s="56"/>
      <c r="B3327" s="192"/>
      <c r="C3327" s="11" t="s">
        <v>506</v>
      </c>
      <c r="D3327" s="11"/>
      <c r="E3327" s="11" t="s">
        <v>93</v>
      </c>
      <c r="F3327" s="11">
        <v>11078</v>
      </c>
      <c r="G3327" s="11"/>
      <c r="H3327" s="11">
        <f t="shared" si="257"/>
        <v>34</v>
      </c>
      <c r="I3327" s="11"/>
      <c r="J3327" s="204">
        <v>1068.27</v>
      </c>
      <c r="K3327" s="11"/>
      <c r="M3327" s="11">
        <v>5</v>
      </c>
      <c r="N3327" s="70"/>
      <c r="P3327" s="193">
        <f t="shared" si="258"/>
        <v>213.654</v>
      </c>
      <c r="Q3327" s="11"/>
      <c r="R3327" s="11"/>
      <c r="S3327" s="11"/>
      <c r="T3327" s="171">
        <f t="shared" si="261"/>
        <v>2215.6</v>
      </c>
      <c r="U3327" s="11"/>
      <c r="V3327" s="11"/>
      <c r="W3327" s="11"/>
      <c r="Y3327" s="171">
        <v>1068.27</v>
      </c>
      <c r="Z3327" s="171">
        <f t="shared" si="259"/>
        <v>1852.41</v>
      </c>
      <c r="AA3327" s="172"/>
      <c r="AB3327" s="171">
        <f t="shared" si="260"/>
        <v>933.13</v>
      </c>
      <c r="AC3327" s="171">
        <v>1195.45</v>
      </c>
      <c r="AD3327" s="171"/>
      <c r="AE3327" s="4"/>
      <c r="AF3327" s="4"/>
    </row>
    <row r="3328" spans="1:32">
      <c r="A3328" s="56"/>
      <c r="B3328" s="192"/>
      <c r="C3328" s="11" t="s">
        <v>508</v>
      </c>
      <c r="D3328" s="11"/>
      <c r="E3328" s="11" t="s">
        <v>75</v>
      </c>
      <c r="F3328" s="11">
        <v>370649</v>
      </c>
      <c r="G3328" s="11"/>
      <c r="H3328" s="11">
        <f t="shared" si="257"/>
        <v>1136</v>
      </c>
      <c r="I3328" s="11"/>
      <c r="J3328" s="204">
        <v>49923.62</v>
      </c>
      <c r="K3328" s="11"/>
      <c r="M3328" s="11">
        <v>20</v>
      </c>
      <c r="N3328" s="70"/>
      <c r="P3328" s="193">
        <f t="shared" si="258"/>
        <v>2496.181</v>
      </c>
      <c r="Q3328" s="11"/>
      <c r="R3328" s="11"/>
      <c r="S3328" s="11"/>
      <c r="T3328" s="171">
        <f t="shared" si="261"/>
        <v>18532.45</v>
      </c>
      <c r="U3328" s="11"/>
      <c r="V3328" s="11"/>
      <c r="W3328" s="11"/>
      <c r="Y3328" s="171">
        <v>49923.62</v>
      </c>
      <c r="Z3328" s="171">
        <f t="shared" si="259"/>
        <v>86568.81</v>
      </c>
      <c r="AA3328" s="172"/>
      <c r="AB3328" s="171">
        <f t="shared" si="260"/>
        <v>43608.15</v>
      </c>
      <c r="AC3328" s="171">
        <v>55866.97</v>
      </c>
      <c r="AD3328" s="171"/>
      <c r="AE3328" s="4"/>
      <c r="AF3328" s="4"/>
    </row>
    <row r="3329" spans="1:32">
      <c r="A3329" s="56"/>
      <c r="B3329" s="192"/>
      <c r="C3329" s="11" t="s">
        <v>509</v>
      </c>
      <c r="D3329" s="11"/>
      <c r="E3329" s="11" t="s">
        <v>115</v>
      </c>
      <c r="F3329" s="11">
        <v>6305</v>
      </c>
      <c r="G3329" s="11"/>
      <c r="H3329" s="11">
        <f t="shared" si="257"/>
        <v>19</v>
      </c>
      <c r="I3329" s="11"/>
      <c r="J3329" s="204">
        <v>1041.54</v>
      </c>
      <c r="K3329" s="11"/>
      <c r="M3329" s="11">
        <v>10</v>
      </c>
      <c r="N3329" s="70"/>
      <c r="P3329" s="193">
        <f t="shared" si="258"/>
        <v>104.154</v>
      </c>
      <c r="Q3329" s="11"/>
      <c r="R3329" s="11"/>
      <c r="S3329" s="11"/>
      <c r="T3329" s="171">
        <f t="shared" si="261"/>
        <v>630.5</v>
      </c>
      <c r="U3329" s="11"/>
      <c r="V3329" s="11"/>
      <c r="W3329" s="11"/>
      <c r="Y3329" s="171">
        <v>1041.54</v>
      </c>
      <c r="Z3329" s="171">
        <f t="shared" si="259"/>
        <v>1806.06</v>
      </c>
      <c r="AA3329" s="172"/>
      <c r="AB3329" s="171">
        <f t="shared" si="260"/>
        <v>909.78</v>
      </c>
      <c r="AC3329" s="171">
        <v>1165.53</v>
      </c>
      <c r="AD3329" s="171"/>
      <c r="AE3329" s="4"/>
      <c r="AF3329" s="4"/>
    </row>
    <row r="3330" spans="1:32">
      <c r="A3330" s="56"/>
      <c r="B3330" s="192"/>
      <c r="C3330" s="11" t="s">
        <v>510</v>
      </c>
      <c r="D3330" s="11"/>
      <c r="E3330" s="11" t="s">
        <v>354</v>
      </c>
      <c r="F3330" s="11">
        <v>19466</v>
      </c>
      <c r="G3330" s="11"/>
      <c r="H3330" s="11">
        <f t="shared" si="257"/>
        <v>60</v>
      </c>
      <c r="I3330" s="11"/>
      <c r="J3330" s="204">
        <v>1694.6</v>
      </c>
      <c r="K3330" s="11"/>
      <c r="M3330" s="11">
        <v>3</v>
      </c>
      <c r="N3330" s="70"/>
      <c r="P3330" s="193">
        <f t="shared" si="258"/>
        <v>564.86666666666667</v>
      </c>
      <c r="Q3330" s="11"/>
      <c r="R3330" s="11"/>
      <c r="S3330" s="11"/>
      <c r="T3330" s="171">
        <f t="shared" si="261"/>
        <v>6488.666666666667</v>
      </c>
      <c r="U3330" s="11"/>
      <c r="V3330" s="11"/>
      <c r="W3330" s="11"/>
      <c r="Y3330" s="171">
        <v>1694.6</v>
      </c>
      <c r="Z3330" s="171">
        <f t="shared" si="259"/>
        <v>2938.48</v>
      </c>
      <c r="AA3330" s="172"/>
      <c r="AB3330" s="171">
        <f t="shared" si="260"/>
        <v>1480.23</v>
      </c>
      <c r="AC3330" s="171">
        <v>1896.34</v>
      </c>
      <c r="AD3330" s="171"/>
      <c r="AE3330" s="4"/>
      <c r="AF3330" s="4"/>
    </row>
    <row r="3331" spans="1:32">
      <c r="A3331" s="56"/>
      <c r="B3331" s="192"/>
      <c r="C3331" s="11" t="s">
        <v>510</v>
      </c>
      <c r="D3331" s="11"/>
      <c r="E3331" s="11" t="s">
        <v>66</v>
      </c>
      <c r="F3331" s="11">
        <v>109131</v>
      </c>
      <c r="G3331" s="11"/>
      <c r="H3331" s="11">
        <f t="shared" si="257"/>
        <v>335</v>
      </c>
      <c r="I3331" s="11"/>
      <c r="J3331" s="204">
        <v>13290.390000000001</v>
      </c>
      <c r="K3331" s="11"/>
      <c r="M3331" s="11">
        <v>44</v>
      </c>
      <c r="N3331" s="70"/>
      <c r="P3331" s="193">
        <f t="shared" si="258"/>
        <v>302.05431818181819</v>
      </c>
      <c r="Q3331" s="11"/>
      <c r="R3331" s="11"/>
      <c r="S3331" s="11"/>
      <c r="T3331" s="171">
        <f t="shared" si="261"/>
        <v>2480.25</v>
      </c>
      <c r="U3331" s="11"/>
      <c r="V3331" s="11"/>
      <c r="W3331" s="11"/>
      <c r="Y3331" s="171">
        <v>13290.390000000001</v>
      </c>
      <c r="Z3331" s="171">
        <f t="shared" si="259"/>
        <v>23045.87</v>
      </c>
      <c r="AA3331" s="172"/>
      <c r="AB3331" s="171">
        <f t="shared" si="260"/>
        <v>11609.12</v>
      </c>
      <c r="AC3331" s="171">
        <v>14872.6</v>
      </c>
      <c r="AD3331" s="171"/>
      <c r="AE3331" s="4"/>
      <c r="AF3331" s="4"/>
    </row>
    <row r="3332" spans="1:32">
      <c r="A3332" s="56"/>
      <c r="B3332" s="192"/>
      <c r="C3332" s="11" t="s">
        <v>511</v>
      </c>
      <c r="D3332" s="11"/>
      <c r="E3332" s="11" t="s">
        <v>512</v>
      </c>
      <c r="F3332" s="11">
        <v>1074864</v>
      </c>
      <c r="G3332" s="11"/>
      <c r="H3332" s="11">
        <f t="shared" si="257"/>
        <v>3296</v>
      </c>
      <c r="I3332" s="11"/>
      <c r="J3332" s="204">
        <v>138277.37000000002</v>
      </c>
      <c r="K3332" s="11"/>
      <c r="M3332" s="11">
        <v>414</v>
      </c>
      <c r="N3332" s="70"/>
      <c r="P3332" s="193">
        <f t="shared" si="258"/>
        <v>334.00330917874402</v>
      </c>
      <c r="Q3332" s="11"/>
      <c r="R3332" s="11"/>
      <c r="S3332" s="11"/>
      <c r="T3332" s="171">
        <f t="shared" si="261"/>
        <v>2596.289855072464</v>
      </c>
      <c r="U3332" s="11"/>
      <c r="V3332" s="11"/>
      <c r="W3332" s="11"/>
      <c r="Y3332" s="171">
        <v>138277.37000000002</v>
      </c>
      <c r="Z3332" s="171">
        <f t="shared" si="259"/>
        <v>239776.44</v>
      </c>
      <c r="AA3332" s="172"/>
      <c r="AB3332" s="171">
        <f t="shared" si="260"/>
        <v>120784.92</v>
      </c>
      <c r="AC3332" s="171">
        <v>154739.13</v>
      </c>
      <c r="AD3332" s="171"/>
      <c r="AE3332" s="4"/>
      <c r="AF3332" s="4"/>
    </row>
    <row r="3333" spans="1:32">
      <c r="A3333" s="56"/>
      <c r="B3333" s="192"/>
      <c r="C3333" s="11" t="s">
        <v>513</v>
      </c>
      <c r="D3333" s="11"/>
      <c r="E3333" s="11" t="s">
        <v>133</v>
      </c>
      <c r="F3333" s="11">
        <v>40567</v>
      </c>
      <c r="G3333" s="11"/>
      <c r="H3333" s="11">
        <f t="shared" si="257"/>
        <v>124</v>
      </c>
      <c r="I3333" s="11"/>
      <c r="J3333" s="204">
        <v>4672.8999999999978</v>
      </c>
      <c r="K3333" s="11"/>
      <c r="M3333" s="11">
        <v>60</v>
      </c>
      <c r="N3333" s="70"/>
      <c r="P3333" s="193">
        <f t="shared" si="258"/>
        <v>77.881666666666632</v>
      </c>
      <c r="Q3333" s="11"/>
      <c r="R3333" s="11"/>
      <c r="S3333" s="11"/>
      <c r="T3333" s="171">
        <f t="shared" si="261"/>
        <v>676.11666666666667</v>
      </c>
      <c r="U3333" s="11"/>
      <c r="V3333" s="11"/>
      <c r="W3333" s="11"/>
      <c r="Y3333" s="171">
        <v>4672.8999999999978</v>
      </c>
      <c r="Z3333" s="171">
        <f t="shared" si="259"/>
        <v>8102.93</v>
      </c>
      <c r="AA3333" s="172"/>
      <c r="AB3333" s="171">
        <f t="shared" si="260"/>
        <v>4081.77</v>
      </c>
      <c r="AC3333" s="171">
        <v>5229.2</v>
      </c>
      <c r="AD3333" s="171"/>
      <c r="AE3333" s="4"/>
      <c r="AF3333" s="4"/>
    </row>
    <row r="3334" spans="1:32">
      <c r="A3334" s="56"/>
      <c r="B3334" s="192"/>
      <c r="C3334" s="11" t="s">
        <v>514</v>
      </c>
      <c r="D3334" s="11"/>
      <c r="E3334" s="11" t="s">
        <v>485</v>
      </c>
      <c r="F3334" s="11">
        <v>2762100</v>
      </c>
      <c r="G3334" s="11"/>
      <c r="H3334" s="11">
        <f t="shared" ref="H3334:H3397" si="262">ROUND($H$3412*F3334/$F$3412,0)</f>
        <v>8469</v>
      </c>
      <c r="I3334" s="11"/>
      <c r="J3334" s="204">
        <v>170123.5400000001</v>
      </c>
      <c r="K3334" s="11"/>
      <c r="M3334" s="11">
        <v>265</v>
      </c>
      <c r="N3334" s="70"/>
      <c r="P3334" s="193">
        <f t="shared" ref="P3334:P3397" si="263">J3334/M3334</f>
        <v>641.97562264150974</v>
      </c>
      <c r="Q3334" s="11"/>
      <c r="R3334" s="11"/>
      <c r="S3334" s="11"/>
      <c r="T3334" s="171">
        <f t="shared" si="261"/>
        <v>10423.018867924528</v>
      </c>
      <c r="U3334" s="11"/>
      <c r="V3334" s="11"/>
      <c r="W3334" s="11"/>
      <c r="Y3334" s="171">
        <v>170123.5400000001</v>
      </c>
      <c r="Z3334" s="171">
        <f t="shared" ref="Z3334:Z3397" si="264">ROUND($Z$3412*Y3334/$Y$3412,2)</f>
        <v>294998.5</v>
      </c>
      <c r="AA3334" s="172"/>
      <c r="AB3334" s="171">
        <f t="shared" ref="AB3334:AB3397" si="265">ROUND($AB$3412*Y3334/$Y$3412,2)</f>
        <v>148602.47</v>
      </c>
      <c r="AC3334" s="171">
        <v>190376.55</v>
      </c>
      <c r="AD3334" s="171"/>
      <c r="AE3334" s="4"/>
      <c r="AF3334" s="4"/>
    </row>
    <row r="3335" spans="1:32">
      <c r="A3335" s="56"/>
      <c r="B3335" s="192"/>
      <c r="C3335" s="11" t="s">
        <v>515</v>
      </c>
      <c r="D3335" s="11"/>
      <c r="E3335" s="11" t="s">
        <v>441</v>
      </c>
      <c r="F3335" s="11">
        <v>1909</v>
      </c>
      <c r="G3335" s="11"/>
      <c r="H3335" s="11">
        <f t="shared" si="262"/>
        <v>6</v>
      </c>
      <c r="I3335" s="11"/>
      <c r="J3335" s="204">
        <v>356.37</v>
      </c>
      <c r="K3335" s="11"/>
      <c r="M3335" s="11">
        <v>3</v>
      </c>
      <c r="N3335" s="70"/>
      <c r="P3335" s="193">
        <f t="shared" si="263"/>
        <v>118.79</v>
      </c>
      <c r="Q3335" s="11"/>
      <c r="R3335" s="11"/>
      <c r="S3335" s="11"/>
      <c r="T3335" s="171">
        <f t="shared" ref="T3335:T3398" si="266">F3335/M3335</f>
        <v>636.33333333333337</v>
      </c>
      <c r="U3335" s="11"/>
      <c r="V3335" s="11"/>
      <c r="W3335" s="11"/>
      <c r="Y3335" s="171">
        <v>356.37</v>
      </c>
      <c r="Z3335" s="171">
        <f t="shared" si="264"/>
        <v>617.95000000000005</v>
      </c>
      <c r="AA3335" s="172"/>
      <c r="AB3335" s="171">
        <f t="shared" si="265"/>
        <v>311.29000000000002</v>
      </c>
      <c r="AC3335" s="171">
        <v>398.8</v>
      </c>
      <c r="AD3335" s="171"/>
      <c r="AE3335" s="4"/>
      <c r="AF3335" s="4"/>
    </row>
    <row r="3336" spans="1:32">
      <c r="A3336" s="56"/>
      <c r="B3336" s="192"/>
      <c r="C3336" s="11" t="s">
        <v>515</v>
      </c>
      <c r="D3336" s="11"/>
      <c r="E3336" s="11" t="s">
        <v>516</v>
      </c>
      <c r="F3336" s="11">
        <v>114178</v>
      </c>
      <c r="G3336" s="11"/>
      <c r="H3336" s="11">
        <f t="shared" si="262"/>
        <v>350</v>
      </c>
      <c r="I3336" s="11"/>
      <c r="J3336" s="204">
        <v>12496.419999999998</v>
      </c>
      <c r="K3336" s="11"/>
      <c r="M3336" s="11">
        <v>42</v>
      </c>
      <c r="N3336" s="70"/>
      <c r="P3336" s="193">
        <f t="shared" si="263"/>
        <v>297.53380952380951</v>
      </c>
      <c r="Q3336" s="11"/>
      <c r="R3336" s="11"/>
      <c r="S3336" s="11"/>
      <c r="T3336" s="171">
        <f t="shared" si="266"/>
        <v>2718.5238095238096</v>
      </c>
      <c r="U3336" s="11"/>
      <c r="V3336" s="11"/>
      <c r="W3336" s="11"/>
      <c r="Y3336" s="171">
        <v>12496.419999999998</v>
      </c>
      <c r="Z3336" s="171">
        <f t="shared" si="264"/>
        <v>21669.11</v>
      </c>
      <c r="AA3336" s="172"/>
      <c r="AB3336" s="171">
        <f t="shared" si="265"/>
        <v>10915.59</v>
      </c>
      <c r="AC3336" s="171">
        <v>13984.1</v>
      </c>
      <c r="AD3336" s="171"/>
      <c r="AE3336" s="4"/>
      <c r="AF3336" s="4"/>
    </row>
    <row r="3337" spans="1:32">
      <c r="A3337" s="56"/>
      <c r="B3337" s="192"/>
      <c r="C3337" s="11" t="s">
        <v>517</v>
      </c>
      <c r="D3337" s="11"/>
      <c r="E3337" s="11" t="s">
        <v>93</v>
      </c>
      <c r="F3337" s="11">
        <v>435131</v>
      </c>
      <c r="G3337" s="11"/>
      <c r="H3337" s="11">
        <f t="shared" si="262"/>
        <v>1334</v>
      </c>
      <c r="I3337" s="11"/>
      <c r="J3337" s="204">
        <v>52426.18</v>
      </c>
      <c r="K3337" s="11"/>
      <c r="M3337" s="11">
        <v>178</v>
      </c>
      <c r="N3337" s="70"/>
      <c r="P3337" s="193">
        <f t="shared" si="263"/>
        <v>294.52910112359552</v>
      </c>
      <c r="Q3337" s="11"/>
      <c r="R3337" s="11"/>
      <c r="S3337" s="11"/>
      <c r="T3337" s="171">
        <f t="shared" si="266"/>
        <v>2444.5561797752807</v>
      </c>
      <c r="U3337" s="11"/>
      <c r="V3337" s="11"/>
      <c r="W3337" s="11"/>
      <c r="Y3337" s="171">
        <v>52426.18</v>
      </c>
      <c r="Z3337" s="171">
        <f t="shared" si="264"/>
        <v>90908.31</v>
      </c>
      <c r="AA3337" s="172"/>
      <c r="AB3337" s="171">
        <f t="shared" si="265"/>
        <v>45794.13</v>
      </c>
      <c r="AC3337" s="171">
        <v>58667.46</v>
      </c>
      <c r="AD3337" s="171"/>
      <c r="AE3337" s="4"/>
      <c r="AF3337" s="4"/>
    </row>
    <row r="3338" spans="1:32">
      <c r="A3338" s="56"/>
      <c r="B3338" s="192"/>
      <c r="C3338" s="11" t="s">
        <v>518</v>
      </c>
      <c r="D3338" s="11"/>
      <c r="E3338" s="11" t="s">
        <v>86</v>
      </c>
      <c r="F3338" s="11">
        <v>1118504</v>
      </c>
      <c r="G3338" s="11"/>
      <c r="H3338" s="11">
        <f t="shared" si="262"/>
        <v>3430</v>
      </c>
      <c r="I3338" s="11"/>
      <c r="J3338" s="204">
        <v>102636.97999999994</v>
      </c>
      <c r="K3338" s="11"/>
      <c r="M3338" s="11">
        <v>175</v>
      </c>
      <c r="N3338" s="70"/>
      <c r="P3338" s="193">
        <f t="shared" si="263"/>
        <v>586.49702857142825</v>
      </c>
      <c r="Q3338" s="11"/>
      <c r="R3338" s="11"/>
      <c r="S3338" s="11"/>
      <c r="T3338" s="171">
        <f t="shared" si="266"/>
        <v>6391.4514285714286</v>
      </c>
      <c r="U3338" s="11"/>
      <c r="V3338" s="11"/>
      <c r="W3338" s="11"/>
      <c r="Y3338" s="171">
        <v>102636.97999999994</v>
      </c>
      <c r="Z3338" s="171">
        <f t="shared" si="264"/>
        <v>177975.11</v>
      </c>
      <c r="AA3338" s="172"/>
      <c r="AB3338" s="171">
        <f t="shared" si="265"/>
        <v>89653.13</v>
      </c>
      <c r="AC3338" s="171">
        <v>114855.79</v>
      </c>
      <c r="AD3338" s="171"/>
      <c r="AE3338" s="4"/>
      <c r="AF3338" s="4"/>
    </row>
    <row r="3339" spans="1:32">
      <c r="A3339" s="56"/>
      <c r="B3339" s="192"/>
      <c r="C3339" s="11" t="s">
        <v>519</v>
      </c>
      <c r="D3339" s="11"/>
      <c r="E3339" s="11" t="s">
        <v>79</v>
      </c>
      <c r="F3339" s="11">
        <v>17165422</v>
      </c>
      <c r="G3339" s="11"/>
      <c r="H3339" s="11">
        <f t="shared" si="262"/>
        <v>52632</v>
      </c>
      <c r="I3339" s="11"/>
      <c r="J3339" s="204">
        <v>1204157.1799999992</v>
      </c>
      <c r="K3339" s="11"/>
      <c r="M3339" s="11">
        <v>956</v>
      </c>
      <c r="N3339" s="70"/>
      <c r="P3339" s="193">
        <f t="shared" si="263"/>
        <v>1259.5786401673631</v>
      </c>
      <c r="Q3339" s="11"/>
      <c r="R3339" s="11"/>
      <c r="S3339" s="11"/>
      <c r="T3339" s="171">
        <f t="shared" si="266"/>
        <v>17955.462343096235</v>
      </c>
      <c r="U3339" s="11"/>
      <c r="V3339" s="11"/>
      <c r="W3339" s="11"/>
      <c r="Y3339" s="171">
        <v>1204157.1799999992</v>
      </c>
      <c r="Z3339" s="171">
        <f t="shared" si="264"/>
        <v>2088038.84</v>
      </c>
      <c r="AA3339" s="172"/>
      <c r="AB3339" s="171">
        <f t="shared" si="265"/>
        <v>1051828.1599999999</v>
      </c>
      <c r="AC3339" s="171">
        <v>1347510.71</v>
      </c>
      <c r="AD3339" s="171"/>
      <c r="AE3339" s="4"/>
      <c r="AF3339" s="4"/>
    </row>
    <row r="3340" spans="1:32">
      <c r="A3340" s="56"/>
      <c r="B3340" s="192"/>
      <c r="C3340" s="11" t="s">
        <v>519</v>
      </c>
      <c r="D3340" s="11"/>
      <c r="E3340" s="11" t="s">
        <v>444</v>
      </c>
      <c r="F3340" s="11">
        <v>11930</v>
      </c>
      <c r="G3340" s="11"/>
      <c r="H3340" s="11">
        <f t="shared" si="262"/>
        <v>37</v>
      </c>
      <c r="I3340" s="11"/>
      <c r="J3340" s="204">
        <v>957.45</v>
      </c>
      <c r="K3340" s="11"/>
      <c r="M3340" s="11">
        <v>1</v>
      </c>
      <c r="N3340" s="70"/>
      <c r="P3340" s="193">
        <f t="shared" si="263"/>
        <v>957.45</v>
      </c>
      <c r="Q3340" s="11"/>
      <c r="R3340" s="11"/>
      <c r="S3340" s="11"/>
      <c r="T3340" s="171">
        <f t="shared" si="266"/>
        <v>11930</v>
      </c>
      <c r="U3340" s="11"/>
      <c r="V3340" s="11"/>
      <c r="W3340" s="11"/>
      <c r="Y3340" s="171">
        <v>957.45</v>
      </c>
      <c r="Z3340" s="171">
        <f t="shared" si="264"/>
        <v>1660.24</v>
      </c>
      <c r="AA3340" s="172"/>
      <c r="AB3340" s="171">
        <f t="shared" si="265"/>
        <v>836.33</v>
      </c>
      <c r="AC3340" s="171">
        <v>1071.43</v>
      </c>
      <c r="AD3340" s="171"/>
      <c r="AE3340" s="4"/>
      <c r="AF3340" s="4"/>
    </row>
    <row r="3341" spans="1:32">
      <c r="A3341" s="56"/>
      <c r="B3341" s="192"/>
      <c r="C3341" s="11" t="s">
        <v>520</v>
      </c>
      <c r="D3341" s="11"/>
      <c r="E3341" s="11" t="s">
        <v>68</v>
      </c>
      <c r="F3341" s="11">
        <v>28897</v>
      </c>
      <c r="G3341" s="11"/>
      <c r="H3341" s="11">
        <f t="shared" si="262"/>
        <v>89</v>
      </c>
      <c r="I3341" s="11"/>
      <c r="J3341" s="204">
        <v>3856.7900000000004</v>
      </c>
      <c r="K3341" s="11"/>
      <c r="M3341" s="11">
        <v>49</v>
      </c>
      <c r="N3341" s="70"/>
      <c r="P3341" s="193">
        <f t="shared" si="263"/>
        <v>78.710000000000008</v>
      </c>
      <c r="Q3341" s="11"/>
      <c r="R3341" s="11"/>
      <c r="S3341" s="11"/>
      <c r="T3341" s="171">
        <f t="shared" si="266"/>
        <v>589.73469387755097</v>
      </c>
      <c r="U3341" s="11"/>
      <c r="V3341" s="11"/>
      <c r="W3341" s="11"/>
      <c r="Y3341" s="171">
        <v>3856.7900000000004</v>
      </c>
      <c r="Z3341" s="171">
        <f t="shared" si="264"/>
        <v>6687.77</v>
      </c>
      <c r="AA3341" s="172"/>
      <c r="AB3341" s="171">
        <f t="shared" si="265"/>
        <v>3368.9</v>
      </c>
      <c r="AC3341" s="171">
        <v>4315.9399999999996</v>
      </c>
      <c r="AD3341" s="171"/>
      <c r="AE3341" s="4"/>
      <c r="AF3341" s="4"/>
    </row>
    <row r="3342" spans="1:32">
      <c r="A3342" s="56"/>
      <c r="B3342" s="192"/>
      <c r="C3342" s="11" t="s">
        <v>521</v>
      </c>
      <c r="D3342" s="11"/>
      <c r="E3342" s="11" t="s">
        <v>77</v>
      </c>
      <c r="F3342" s="11">
        <v>81088</v>
      </c>
      <c r="G3342" s="11"/>
      <c r="H3342" s="11">
        <f t="shared" si="262"/>
        <v>249</v>
      </c>
      <c r="I3342" s="11"/>
      <c r="J3342" s="204">
        <v>-2177.5400000000018</v>
      </c>
      <c r="K3342" s="11"/>
      <c r="M3342" s="11">
        <v>312</v>
      </c>
      <c r="N3342" s="70"/>
      <c r="P3342" s="193">
        <f t="shared" si="263"/>
        <v>-6.9792948717948775</v>
      </c>
      <c r="Q3342" s="11"/>
      <c r="R3342" s="11"/>
      <c r="S3342" s="11"/>
      <c r="T3342" s="171">
        <f t="shared" si="266"/>
        <v>259.89743589743591</v>
      </c>
      <c r="U3342" s="11"/>
      <c r="V3342" s="11"/>
      <c r="W3342" s="11"/>
      <c r="Y3342" s="171">
        <v>-2177.5400000000018</v>
      </c>
      <c r="Z3342" s="171">
        <f t="shared" si="264"/>
        <v>-3775.91</v>
      </c>
      <c r="AA3342" s="172"/>
      <c r="AB3342" s="171">
        <f t="shared" si="265"/>
        <v>-1902.08</v>
      </c>
      <c r="AC3342" s="171">
        <v>-2436.77</v>
      </c>
      <c r="AD3342" s="171"/>
      <c r="AE3342" s="4"/>
      <c r="AF3342" s="4"/>
    </row>
    <row r="3343" spans="1:32">
      <c r="A3343" s="56"/>
      <c r="B3343" s="192"/>
      <c r="C3343" s="11" t="s">
        <v>522</v>
      </c>
      <c r="D3343" s="11"/>
      <c r="E3343" s="11" t="s">
        <v>70</v>
      </c>
      <c r="F3343" s="11">
        <v>1360</v>
      </c>
      <c r="G3343" s="11"/>
      <c r="H3343" s="11">
        <f t="shared" si="262"/>
        <v>4</v>
      </c>
      <c r="I3343" s="11"/>
      <c r="J3343" s="204">
        <v>534.84</v>
      </c>
      <c r="K3343" s="11"/>
      <c r="M3343" s="11">
        <v>1</v>
      </c>
      <c r="N3343" s="70"/>
      <c r="P3343" s="193">
        <f t="shared" si="263"/>
        <v>534.84</v>
      </c>
      <c r="Q3343" s="11"/>
      <c r="R3343" s="11"/>
      <c r="S3343" s="11"/>
      <c r="T3343" s="171">
        <f t="shared" si="266"/>
        <v>1360</v>
      </c>
      <c r="U3343" s="11"/>
      <c r="V3343" s="11"/>
      <c r="W3343" s="11"/>
      <c r="Y3343" s="171">
        <v>534.84</v>
      </c>
      <c r="Z3343" s="171">
        <f t="shared" si="264"/>
        <v>927.43</v>
      </c>
      <c r="AA3343" s="172"/>
      <c r="AB3343" s="171">
        <f t="shared" si="265"/>
        <v>467.18</v>
      </c>
      <c r="AC3343" s="171">
        <v>598.51</v>
      </c>
      <c r="AD3343" s="171"/>
      <c r="AE3343" s="4"/>
      <c r="AF3343" s="4"/>
    </row>
    <row r="3344" spans="1:32">
      <c r="A3344" s="56"/>
      <c r="B3344" s="192"/>
      <c r="C3344" s="11" t="s">
        <v>522</v>
      </c>
      <c r="D3344" s="11"/>
      <c r="E3344" s="11" t="s">
        <v>57</v>
      </c>
      <c r="F3344" s="11">
        <v>415226</v>
      </c>
      <c r="G3344" s="11"/>
      <c r="H3344" s="11">
        <f t="shared" si="262"/>
        <v>1273</v>
      </c>
      <c r="I3344" s="11"/>
      <c r="J3344" s="204">
        <v>39612.319999999985</v>
      </c>
      <c r="K3344" s="11"/>
      <c r="M3344" s="11">
        <v>114</v>
      </c>
      <c r="N3344" s="70"/>
      <c r="P3344" s="193">
        <f t="shared" si="263"/>
        <v>347.47649122807002</v>
      </c>
      <c r="Q3344" s="11"/>
      <c r="R3344" s="11"/>
      <c r="S3344" s="11"/>
      <c r="T3344" s="171">
        <f t="shared" si="266"/>
        <v>3642.3333333333335</v>
      </c>
      <c r="U3344" s="11"/>
      <c r="V3344" s="11"/>
      <c r="W3344" s="11"/>
      <c r="Y3344" s="171">
        <v>39612.319999999985</v>
      </c>
      <c r="Z3344" s="171">
        <f t="shared" si="264"/>
        <v>68688.759999999995</v>
      </c>
      <c r="AA3344" s="172"/>
      <c r="AB3344" s="171">
        <f t="shared" si="265"/>
        <v>34601.26</v>
      </c>
      <c r="AC3344" s="171">
        <v>44328.12</v>
      </c>
      <c r="AD3344" s="171"/>
      <c r="AE3344" s="4"/>
      <c r="AF3344" s="4"/>
    </row>
    <row r="3345" spans="1:32">
      <c r="A3345" s="56"/>
      <c r="B3345" s="192"/>
      <c r="C3345" s="11" t="s">
        <v>522</v>
      </c>
      <c r="D3345" s="11"/>
      <c r="E3345" s="11" t="s">
        <v>68</v>
      </c>
      <c r="F3345" s="11">
        <v>155</v>
      </c>
      <c r="G3345" s="11"/>
      <c r="H3345" s="11">
        <f t="shared" si="262"/>
        <v>0</v>
      </c>
      <c r="I3345" s="11"/>
      <c r="J3345" s="204">
        <v>76.239999999999995</v>
      </c>
      <c r="K3345" s="11"/>
      <c r="M3345" s="11">
        <v>2</v>
      </c>
      <c r="N3345" s="70"/>
      <c r="P3345" s="193">
        <f t="shared" si="263"/>
        <v>38.119999999999997</v>
      </c>
      <c r="Q3345" s="11"/>
      <c r="R3345" s="11"/>
      <c r="S3345" s="11"/>
      <c r="T3345" s="171">
        <f t="shared" si="266"/>
        <v>77.5</v>
      </c>
      <c r="U3345" s="11"/>
      <c r="V3345" s="11"/>
      <c r="W3345" s="11"/>
      <c r="Y3345" s="171">
        <v>76.239999999999995</v>
      </c>
      <c r="Z3345" s="171">
        <f t="shared" si="264"/>
        <v>132.19999999999999</v>
      </c>
      <c r="AA3345" s="172"/>
      <c r="AB3345" s="171">
        <f t="shared" si="265"/>
        <v>66.599999999999994</v>
      </c>
      <c r="AC3345" s="171">
        <v>85.32</v>
      </c>
      <c r="AD3345" s="171"/>
      <c r="AE3345" s="4"/>
      <c r="AF3345" s="4"/>
    </row>
    <row r="3346" spans="1:32">
      <c r="A3346" s="56"/>
      <c r="B3346" s="192"/>
      <c r="C3346" s="11" t="s">
        <v>524</v>
      </c>
      <c r="D3346" s="11"/>
      <c r="E3346" s="11" t="s">
        <v>53</v>
      </c>
      <c r="F3346" s="11">
        <v>3323</v>
      </c>
      <c r="G3346" s="11"/>
      <c r="H3346" s="11">
        <f t="shared" si="262"/>
        <v>10</v>
      </c>
      <c r="I3346" s="11"/>
      <c r="J3346" s="204">
        <v>531.26</v>
      </c>
      <c r="K3346" s="11"/>
      <c r="M3346" s="11">
        <v>12</v>
      </c>
      <c r="N3346" s="70"/>
      <c r="P3346" s="193">
        <f t="shared" si="263"/>
        <v>44.271666666666668</v>
      </c>
      <c r="Q3346" s="11"/>
      <c r="R3346" s="11"/>
      <c r="S3346" s="11"/>
      <c r="T3346" s="171">
        <f t="shared" si="266"/>
        <v>276.91666666666669</v>
      </c>
      <c r="U3346" s="11"/>
      <c r="V3346" s="11"/>
      <c r="W3346" s="11"/>
      <c r="Y3346" s="171">
        <v>531.26</v>
      </c>
      <c r="Z3346" s="171">
        <f t="shared" si="264"/>
        <v>921.22</v>
      </c>
      <c r="AA3346" s="172"/>
      <c r="AB3346" s="171">
        <f t="shared" si="265"/>
        <v>464.05</v>
      </c>
      <c r="AC3346" s="171">
        <v>594.51</v>
      </c>
      <c r="AD3346" s="171"/>
      <c r="AE3346" s="4"/>
      <c r="AF3346" s="4"/>
    </row>
    <row r="3347" spans="1:32">
      <c r="A3347" s="56"/>
      <c r="B3347" s="192"/>
      <c r="C3347" s="11" t="s">
        <v>525</v>
      </c>
      <c r="D3347" s="11"/>
      <c r="E3347" s="11" t="s">
        <v>602</v>
      </c>
      <c r="F3347" s="11">
        <v>115</v>
      </c>
      <c r="G3347" s="11"/>
      <c r="H3347" s="11">
        <f t="shared" si="262"/>
        <v>0</v>
      </c>
      <c r="I3347" s="11"/>
      <c r="J3347" s="204">
        <v>26.1</v>
      </c>
      <c r="K3347" s="11"/>
      <c r="M3347" s="11">
        <v>1</v>
      </c>
      <c r="N3347" s="70"/>
      <c r="P3347" s="193">
        <f t="shared" si="263"/>
        <v>26.1</v>
      </c>
      <c r="Q3347" s="11"/>
      <c r="R3347" s="11"/>
      <c r="S3347" s="11"/>
      <c r="T3347" s="171">
        <f t="shared" si="266"/>
        <v>115</v>
      </c>
      <c r="U3347" s="11"/>
      <c r="V3347" s="11"/>
      <c r="W3347" s="11"/>
      <c r="Y3347" s="171">
        <v>26.1</v>
      </c>
      <c r="Z3347" s="171">
        <f t="shared" si="264"/>
        <v>45.26</v>
      </c>
      <c r="AA3347" s="172"/>
      <c r="AB3347" s="171">
        <f t="shared" si="265"/>
        <v>22.8</v>
      </c>
      <c r="AC3347" s="171">
        <v>29.21</v>
      </c>
      <c r="AD3347" s="171"/>
      <c r="AE3347" s="4"/>
      <c r="AF3347" s="4"/>
    </row>
    <row r="3348" spans="1:32">
      <c r="A3348" s="56"/>
      <c r="B3348" s="192"/>
      <c r="C3348" s="11" t="s">
        <v>526</v>
      </c>
      <c r="D3348" s="11"/>
      <c r="E3348" s="11" t="s">
        <v>527</v>
      </c>
      <c r="F3348" s="11">
        <v>338605</v>
      </c>
      <c r="G3348" s="11"/>
      <c r="H3348" s="11">
        <f t="shared" si="262"/>
        <v>1038</v>
      </c>
      <c r="I3348" s="11"/>
      <c r="J3348" s="204">
        <v>61146.740000000013</v>
      </c>
      <c r="K3348" s="11"/>
      <c r="M3348" s="11">
        <v>80</v>
      </c>
      <c r="N3348" s="70"/>
      <c r="P3348" s="193">
        <f t="shared" si="263"/>
        <v>764.33425000000011</v>
      </c>
      <c r="Q3348" s="11"/>
      <c r="R3348" s="11"/>
      <c r="S3348" s="11"/>
      <c r="T3348" s="171">
        <f t="shared" si="266"/>
        <v>4232.5625</v>
      </c>
      <c r="U3348" s="11"/>
      <c r="V3348" s="11"/>
      <c r="W3348" s="11"/>
      <c r="Y3348" s="171">
        <v>61146.740000000013</v>
      </c>
      <c r="Z3348" s="171">
        <f t="shared" si="264"/>
        <v>106029.99</v>
      </c>
      <c r="AA3348" s="172"/>
      <c r="AB3348" s="171">
        <f t="shared" si="265"/>
        <v>53411.519999999997</v>
      </c>
      <c r="AC3348" s="171">
        <v>68426.19</v>
      </c>
      <c r="AD3348" s="171"/>
      <c r="AE3348" s="4"/>
      <c r="AF3348" s="4"/>
    </row>
    <row r="3349" spans="1:32">
      <c r="A3349" s="56"/>
      <c r="B3349" s="192"/>
      <c r="C3349" s="11" t="s">
        <v>526</v>
      </c>
      <c r="D3349" s="11"/>
      <c r="E3349" s="11" t="s">
        <v>115</v>
      </c>
      <c r="F3349" s="11">
        <v>7140</v>
      </c>
      <c r="G3349" s="11"/>
      <c r="H3349" s="11">
        <f t="shared" si="262"/>
        <v>22</v>
      </c>
      <c r="I3349" s="11"/>
      <c r="J3349" s="204">
        <v>1179.83</v>
      </c>
      <c r="K3349" s="11"/>
      <c r="M3349" s="11">
        <v>5</v>
      </c>
      <c r="N3349" s="70"/>
      <c r="P3349" s="193">
        <f t="shared" si="263"/>
        <v>235.96599999999998</v>
      </c>
      <c r="Q3349" s="11"/>
      <c r="R3349" s="11"/>
      <c r="S3349" s="11"/>
      <c r="T3349" s="171">
        <f t="shared" si="266"/>
        <v>1428</v>
      </c>
      <c r="U3349" s="11"/>
      <c r="V3349" s="11"/>
      <c r="W3349" s="11"/>
      <c r="Y3349" s="171">
        <v>1179.83</v>
      </c>
      <c r="Z3349" s="171">
        <f t="shared" si="264"/>
        <v>2045.85</v>
      </c>
      <c r="AA3349" s="172"/>
      <c r="AB3349" s="171">
        <f t="shared" si="265"/>
        <v>1030.58</v>
      </c>
      <c r="AC3349" s="171">
        <v>1320.29</v>
      </c>
      <c r="AD3349" s="171"/>
      <c r="AE3349" s="4"/>
      <c r="AF3349" s="4"/>
    </row>
    <row r="3350" spans="1:32">
      <c r="A3350" s="56"/>
      <c r="B3350" s="192"/>
      <c r="C3350" s="11" t="s">
        <v>528</v>
      </c>
      <c r="D3350" s="11"/>
      <c r="E3350" s="11" t="s">
        <v>322</v>
      </c>
      <c r="F3350" s="11">
        <v>1735059</v>
      </c>
      <c r="G3350" s="11"/>
      <c r="H3350" s="11">
        <f t="shared" si="262"/>
        <v>5320</v>
      </c>
      <c r="I3350" s="11"/>
      <c r="J3350" s="204">
        <v>189186.23000000033</v>
      </c>
      <c r="K3350" s="11"/>
      <c r="M3350" s="11">
        <v>539</v>
      </c>
      <c r="N3350" s="70"/>
      <c r="P3350" s="193">
        <f t="shared" si="263"/>
        <v>350.9948608534329</v>
      </c>
      <c r="Q3350" s="11"/>
      <c r="R3350" s="11"/>
      <c r="S3350" s="11"/>
      <c r="T3350" s="171">
        <f t="shared" si="266"/>
        <v>3219.0333951762523</v>
      </c>
      <c r="U3350" s="11"/>
      <c r="V3350" s="11"/>
      <c r="W3350" s="11"/>
      <c r="Y3350" s="171">
        <v>189186.23000000033</v>
      </c>
      <c r="Z3350" s="171">
        <f t="shared" si="264"/>
        <v>328053.68</v>
      </c>
      <c r="AA3350" s="172"/>
      <c r="AB3350" s="171">
        <f t="shared" si="265"/>
        <v>165253.68</v>
      </c>
      <c r="AC3350" s="171">
        <v>211708.63</v>
      </c>
      <c r="AD3350" s="171"/>
      <c r="AE3350" s="4"/>
      <c r="AF3350" s="4"/>
    </row>
    <row r="3351" spans="1:32">
      <c r="A3351" s="56"/>
      <c r="B3351" s="192"/>
      <c r="C3351" s="11" t="s">
        <v>529</v>
      </c>
      <c r="D3351" s="11"/>
      <c r="E3351" s="11" t="s">
        <v>119</v>
      </c>
      <c r="F3351" s="11">
        <v>10398499</v>
      </c>
      <c r="G3351" s="11"/>
      <c r="H3351" s="11">
        <f t="shared" si="262"/>
        <v>31884</v>
      </c>
      <c r="I3351" s="11"/>
      <c r="J3351" s="204">
        <v>871302.62999999954</v>
      </c>
      <c r="K3351" s="11"/>
      <c r="M3351" s="11">
        <v>1634</v>
      </c>
      <c r="N3351" s="70"/>
      <c r="P3351" s="193">
        <f t="shared" si="263"/>
        <v>533.23294369645009</v>
      </c>
      <c r="Q3351" s="11"/>
      <c r="R3351" s="11"/>
      <c r="S3351" s="11"/>
      <c r="T3351" s="171">
        <f t="shared" si="266"/>
        <v>6363.8304773561813</v>
      </c>
      <c r="U3351" s="11"/>
      <c r="V3351" s="11"/>
      <c r="W3351" s="11"/>
      <c r="Y3351" s="171">
        <v>871302.62999999954</v>
      </c>
      <c r="Z3351" s="171">
        <f t="shared" si="264"/>
        <v>1510860.68</v>
      </c>
      <c r="AA3351" s="172"/>
      <c r="AB3351" s="171">
        <f t="shared" si="265"/>
        <v>761080.58</v>
      </c>
      <c r="AC3351" s="171">
        <v>975030.21</v>
      </c>
      <c r="AD3351" s="171"/>
      <c r="AE3351" s="4"/>
      <c r="AF3351" s="4"/>
    </row>
    <row r="3352" spans="1:32">
      <c r="A3352" s="56"/>
      <c r="B3352" s="192"/>
      <c r="C3352" s="11" t="s">
        <v>529</v>
      </c>
      <c r="D3352" s="11"/>
      <c r="E3352" s="11" t="s">
        <v>300</v>
      </c>
      <c r="F3352" s="11">
        <v>360</v>
      </c>
      <c r="G3352" s="11"/>
      <c r="H3352" s="11">
        <f t="shared" si="262"/>
        <v>1</v>
      </c>
      <c r="I3352" s="11"/>
      <c r="J3352" s="204">
        <v>23.01</v>
      </c>
      <c r="K3352" s="11"/>
      <c r="M3352" s="11">
        <v>1</v>
      </c>
      <c r="N3352" s="70"/>
      <c r="P3352" s="193">
        <f t="shared" si="263"/>
        <v>23.01</v>
      </c>
      <c r="Q3352" s="11"/>
      <c r="R3352" s="11"/>
      <c r="S3352" s="11"/>
      <c r="T3352" s="171">
        <f t="shared" si="266"/>
        <v>360</v>
      </c>
      <c r="U3352" s="11"/>
      <c r="V3352" s="11"/>
      <c r="W3352" s="11"/>
      <c r="Y3352" s="171">
        <v>23.01</v>
      </c>
      <c r="Z3352" s="171">
        <f t="shared" si="264"/>
        <v>39.9</v>
      </c>
      <c r="AA3352" s="172"/>
      <c r="AB3352" s="171">
        <f t="shared" si="265"/>
        <v>20.100000000000001</v>
      </c>
      <c r="AC3352" s="171">
        <v>25.75</v>
      </c>
      <c r="AD3352" s="171"/>
      <c r="AE3352" s="4"/>
      <c r="AF3352" s="4"/>
    </row>
    <row r="3353" spans="1:32">
      <c r="A3353" s="56"/>
      <c r="B3353" s="192"/>
      <c r="C3353" s="11" t="s">
        <v>529</v>
      </c>
      <c r="D3353" s="11"/>
      <c r="E3353" s="11" t="s">
        <v>96</v>
      </c>
      <c r="F3353" s="11">
        <v>399890</v>
      </c>
      <c r="G3353" s="11"/>
      <c r="H3353" s="11">
        <f t="shared" si="262"/>
        <v>1226</v>
      </c>
      <c r="I3353" s="11"/>
      <c r="J3353" s="204">
        <v>23471.96</v>
      </c>
      <c r="K3353" s="11"/>
      <c r="M3353" s="11">
        <v>12</v>
      </c>
      <c r="N3353" s="70"/>
      <c r="P3353" s="193">
        <f t="shared" si="263"/>
        <v>1955.9966666666667</v>
      </c>
      <c r="Q3353" s="11"/>
      <c r="R3353" s="11"/>
      <c r="S3353" s="11"/>
      <c r="T3353" s="171">
        <f t="shared" si="266"/>
        <v>33324.166666666664</v>
      </c>
      <c r="U3353" s="11"/>
      <c r="V3353" s="11"/>
      <c r="W3353" s="11"/>
      <c r="Y3353" s="171">
        <v>23471.96</v>
      </c>
      <c r="Z3353" s="171">
        <f t="shared" si="264"/>
        <v>40700.97</v>
      </c>
      <c r="AA3353" s="172"/>
      <c r="AB3353" s="171">
        <f t="shared" si="265"/>
        <v>20502.7</v>
      </c>
      <c r="AC3353" s="171">
        <v>26266.27</v>
      </c>
      <c r="AD3353" s="171"/>
      <c r="AE3353" s="4"/>
      <c r="AF3353" s="4"/>
    </row>
    <row r="3354" spans="1:32">
      <c r="A3354" s="56"/>
      <c r="B3354" s="192"/>
      <c r="C3354" s="11" t="s">
        <v>529</v>
      </c>
      <c r="D3354" s="11"/>
      <c r="E3354" s="11" t="s">
        <v>603</v>
      </c>
      <c r="F3354" s="11">
        <v>336</v>
      </c>
      <c r="G3354" s="11"/>
      <c r="H3354" s="11">
        <f t="shared" si="262"/>
        <v>1</v>
      </c>
      <c r="I3354" s="11"/>
      <c r="J3354" s="204">
        <v>32.54</v>
      </c>
      <c r="K3354" s="11"/>
      <c r="M3354" s="11">
        <v>1</v>
      </c>
      <c r="N3354" s="70"/>
      <c r="P3354" s="193">
        <f t="shared" si="263"/>
        <v>32.54</v>
      </c>
      <c r="Q3354" s="11"/>
      <c r="R3354" s="11"/>
      <c r="S3354" s="11"/>
      <c r="T3354" s="171">
        <f t="shared" si="266"/>
        <v>336</v>
      </c>
      <c r="U3354" s="11"/>
      <c r="V3354" s="11"/>
      <c r="W3354" s="11"/>
      <c r="Y3354" s="171">
        <v>32.54</v>
      </c>
      <c r="Z3354" s="171">
        <f t="shared" si="264"/>
        <v>56.43</v>
      </c>
      <c r="AA3354" s="172"/>
      <c r="AB3354" s="171">
        <f t="shared" si="265"/>
        <v>28.42</v>
      </c>
      <c r="AC3354" s="171">
        <v>36.409999999999997</v>
      </c>
      <c r="AD3354" s="171"/>
      <c r="AE3354" s="4"/>
      <c r="AF3354" s="4"/>
    </row>
    <row r="3355" spans="1:32">
      <c r="A3355" s="56"/>
      <c r="B3355" s="192"/>
      <c r="C3355" s="11" t="s">
        <v>530</v>
      </c>
      <c r="D3355" s="11"/>
      <c r="E3355" s="11" t="s">
        <v>133</v>
      </c>
      <c r="F3355" s="11">
        <v>2758053</v>
      </c>
      <c r="G3355" s="11"/>
      <c r="H3355" s="11">
        <f t="shared" si="262"/>
        <v>8457</v>
      </c>
      <c r="I3355" s="11"/>
      <c r="J3355" s="204">
        <v>173129.40000000011</v>
      </c>
      <c r="K3355" s="11"/>
      <c r="M3355" s="11">
        <v>161</v>
      </c>
      <c r="N3355" s="70"/>
      <c r="P3355" s="193">
        <f t="shared" si="263"/>
        <v>1075.3378881987585</v>
      </c>
      <c r="Q3355" s="11"/>
      <c r="R3355" s="11"/>
      <c r="S3355" s="11"/>
      <c r="T3355" s="171">
        <f t="shared" si="266"/>
        <v>17130.763975155278</v>
      </c>
      <c r="U3355" s="11"/>
      <c r="V3355" s="11"/>
      <c r="W3355" s="11"/>
      <c r="Y3355" s="171">
        <v>173129.40000000011</v>
      </c>
      <c r="Z3355" s="171">
        <f t="shared" si="264"/>
        <v>300210.73</v>
      </c>
      <c r="AA3355" s="172"/>
      <c r="AB3355" s="171">
        <f t="shared" si="265"/>
        <v>151228.07999999999</v>
      </c>
      <c r="AC3355" s="171">
        <v>193740.26</v>
      </c>
      <c r="AD3355" s="171"/>
      <c r="AE3355" s="4"/>
      <c r="AF3355" s="4"/>
    </row>
    <row r="3356" spans="1:32">
      <c r="A3356" s="56"/>
      <c r="B3356" s="192"/>
      <c r="C3356" s="11" t="s">
        <v>532</v>
      </c>
      <c r="D3356" s="11"/>
      <c r="E3356" s="11" t="s">
        <v>533</v>
      </c>
      <c r="F3356" s="11">
        <v>2234018</v>
      </c>
      <c r="G3356" s="11"/>
      <c r="H3356" s="11">
        <f t="shared" si="262"/>
        <v>6850</v>
      </c>
      <c r="I3356" s="11"/>
      <c r="J3356" s="204">
        <v>209780.75000000006</v>
      </c>
      <c r="K3356" s="11"/>
      <c r="M3356" s="11">
        <v>625</v>
      </c>
      <c r="N3356" s="70"/>
      <c r="P3356" s="193">
        <f t="shared" si="263"/>
        <v>335.64920000000012</v>
      </c>
      <c r="Q3356" s="11"/>
      <c r="R3356" s="11"/>
      <c r="S3356" s="11"/>
      <c r="T3356" s="171">
        <f t="shared" si="266"/>
        <v>3574.4288000000001</v>
      </c>
      <c r="U3356" s="11"/>
      <c r="V3356" s="11"/>
      <c r="W3356" s="11"/>
      <c r="Y3356" s="171">
        <v>209780.75000000006</v>
      </c>
      <c r="Z3356" s="171">
        <f t="shared" si="264"/>
        <v>363765.1</v>
      </c>
      <c r="AA3356" s="172"/>
      <c r="AB3356" s="171">
        <f t="shared" si="265"/>
        <v>183242.94</v>
      </c>
      <c r="AC3356" s="171">
        <v>234754.91</v>
      </c>
      <c r="AD3356" s="171"/>
      <c r="AE3356" s="4"/>
      <c r="AF3356" s="4"/>
    </row>
    <row r="3357" spans="1:32">
      <c r="A3357" s="56"/>
      <c r="B3357" s="192"/>
      <c r="C3357" s="11" t="s">
        <v>535</v>
      </c>
      <c r="D3357" s="11"/>
      <c r="E3357" s="11" t="s">
        <v>156</v>
      </c>
      <c r="F3357" s="11">
        <v>537939</v>
      </c>
      <c r="G3357" s="11"/>
      <c r="H3357" s="11">
        <f t="shared" si="262"/>
        <v>1649</v>
      </c>
      <c r="I3357" s="11"/>
      <c r="J3357" s="204">
        <v>60668.529999999977</v>
      </c>
      <c r="K3357" s="11"/>
      <c r="M3357" s="11">
        <v>249</v>
      </c>
      <c r="N3357" s="70"/>
      <c r="P3357" s="193">
        <f t="shared" si="263"/>
        <v>243.64871485943766</v>
      </c>
      <c r="Q3357" s="11"/>
      <c r="R3357" s="11"/>
      <c r="S3357" s="11"/>
      <c r="T3357" s="171">
        <f t="shared" si="266"/>
        <v>2160.397590361446</v>
      </c>
      <c r="U3357" s="11"/>
      <c r="V3357" s="11"/>
      <c r="W3357" s="11"/>
      <c r="Y3357" s="171">
        <v>60668.529999999977</v>
      </c>
      <c r="Z3357" s="171">
        <f t="shared" si="264"/>
        <v>105200.76</v>
      </c>
      <c r="AA3357" s="172"/>
      <c r="AB3357" s="171">
        <f t="shared" si="265"/>
        <v>52993.8</v>
      </c>
      <c r="AC3357" s="171">
        <v>67891.05</v>
      </c>
      <c r="AD3357" s="171"/>
      <c r="AE3357" s="4"/>
      <c r="AF3357" s="4"/>
    </row>
    <row r="3358" spans="1:32">
      <c r="A3358" s="56"/>
      <c r="B3358" s="192"/>
      <c r="C3358" s="11" t="s">
        <v>536</v>
      </c>
      <c r="D3358" s="11"/>
      <c r="E3358" s="11" t="s">
        <v>77</v>
      </c>
      <c r="F3358" s="11">
        <v>3275</v>
      </c>
      <c r="G3358" s="11"/>
      <c r="H3358" s="11">
        <f t="shared" si="262"/>
        <v>10</v>
      </c>
      <c r="I3358" s="11"/>
      <c r="J3358" s="204">
        <v>583.47</v>
      </c>
      <c r="K3358" s="11"/>
      <c r="M3358" s="11">
        <v>3</v>
      </c>
      <c r="N3358" s="70"/>
      <c r="P3358" s="193">
        <f t="shared" si="263"/>
        <v>194.49</v>
      </c>
      <c r="Q3358" s="11"/>
      <c r="R3358" s="11"/>
      <c r="S3358" s="11"/>
      <c r="T3358" s="171">
        <f t="shared" si="266"/>
        <v>1091.6666666666667</v>
      </c>
      <c r="U3358" s="11"/>
      <c r="V3358" s="11"/>
      <c r="W3358" s="11"/>
      <c r="Y3358" s="171">
        <v>583.47</v>
      </c>
      <c r="Z3358" s="171">
        <f t="shared" si="264"/>
        <v>1011.75</v>
      </c>
      <c r="AA3358" s="172"/>
      <c r="AB3358" s="171">
        <f t="shared" si="265"/>
        <v>509.66</v>
      </c>
      <c r="AC3358" s="171">
        <v>652.92999999999995</v>
      </c>
      <c r="AD3358" s="171"/>
      <c r="AE3358" s="4"/>
      <c r="AF3358" s="4"/>
    </row>
    <row r="3359" spans="1:32">
      <c r="A3359" s="56"/>
      <c r="B3359" s="192"/>
      <c r="C3359" s="11" t="s">
        <v>537</v>
      </c>
      <c r="D3359" s="11"/>
      <c r="E3359" s="11" t="s">
        <v>144</v>
      </c>
      <c r="F3359" s="11">
        <v>653343</v>
      </c>
      <c r="G3359" s="11"/>
      <c r="H3359" s="11">
        <f t="shared" si="262"/>
        <v>2003</v>
      </c>
      <c r="I3359" s="11"/>
      <c r="J3359" s="204">
        <v>52699.769999999982</v>
      </c>
      <c r="K3359" s="11"/>
      <c r="M3359" s="11">
        <v>125</v>
      </c>
      <c r="N3359" s="70"/>
      <c r="P3359" s="193">
        <f t="shared" si="263"/>
        <v>421.59815999999984</v>
      </c>
      <c r="Q3359" s="11"/>
      <c r="R3359" s="11"/>
      <c r="S3359" s="11"/>
      <c r="T3359" s="171">
        <f t="shared" si="266"/>
        <v>5226.7439999999997</v>
      </c>
      <c r="U3359" s="11"/>
      <c r="V3359" s="11"/>
      <c r="W3359" s="11"/>
      <c r="Y3359" s="171">
        <v>52699.769999999982</v>
      </c>
      <c r="Z3359" s="171">
        <f t="shared" si="264"/>
        <v>91382.73</v>
      </c>
      <c r="AA3359" s="172"/>
      <c r="AB3359" s="171">
        <f t="shared" si="265"/>
        <v>46033.11</v>
      </c>
      <c r="AC3359" s="171">
        <v>58973.62</v>
      </c>
      <c r="AD3359" s="171"/>
      <c r="AE3359" s="4"/>
      <c r="AF3359" s="4"/>
    </row>
    <row r="3360" spans="1:32">
      <c r="A3360" s="56"/>
      <c r="B3360" s="192"/>
      <c r="C3360" s="11" t="s">
        <v>537</v>
      </c>
      <c r="D3360" s="11"/>
      <c r="E3360" s="11" t="s">
        <v>87</v>
      </c>
      <c r="F3360" s="11">
        <v>15914</v>
      </c>
      <c r="G3360" s="11"/>
      <c r="H3360" s="11">
        <f t="shared" si="262"/>
        <v>49</v>
      </c>
      <c r="I3360" s="11"/>
      <c r="J3360" s="204">
        <v>1459.45</v>
      </c>
      <c r="K3360" s="11"/>
      <c r="M3360" s="11">
        <v>4</v>
      </c>
      <c r="N3360" s="70"/>
      <c r="P3360" s="193">
        <f t="shared" si="263"/>
        <v>364.86250000000001</v>
      </c>
      <c r="Q3360" s="11"/>
      <c r="R3360" s="11"/>
      <c r="S3360" s="11"/>
      <c r="T3360" s="171">
        <f t="shared" si="266"/>
        <v>3978.5</v>
      </c>
      <c r="U3360" s="11"/>
      <c r="V3360" s="11"/>
      <c r="W3360" s="11"/>
      <c r="Y3360" s="171">
        <v>1459.45</v>
      </c>
      <c r="Z3360" s="171">
        <f t="shared" si="264"/>
        <v>2530.7199999999998</v>
      </c>
      <c r="AA3360" s="172"/>
      <c r="AB3360" s="171">
        <f t="shared" si="265"/>
        <v>1274.83</v>
      </c>
      <c r="AC3360" s="171">
        <v>1633.2</v>
      </c>
      <c r="AD3360" s="171"/>
      <c r="AE3360" s="4"/>
      <c r="AF3360" s="4"/>
    </row>
    <row r="3361" spans="1:32">
      <c r="A3361" s="56"/>
      <c r="B3361" s="192"/>
      <c r="C3361" s="11" t="s">
        <v>537</v>
      </c>
      <c r="D3361" s="11"/>
      <c r="E3361" s="11" t="s">
        <v>605</v>
      </c>
      <c r="F3361" s="11">
        <v>256</v>
      </c>
      <c r="G3361" s="11"/>
      <c r="H3361" s="11">
        <f t="shared" si="262"/>
        <v>1</v>
      </c>
      <c r="I3361" s="11"/>
      <c r="J3361" s="204">
        <v>132.94999999999999</v>
      </c>
      <c r="K3361" s="11"/>
      <c r="M3361" s="11">
        <v>1</v>
      </c>
      <c r="N3361" s="70"/>
      <c r="P3361" s="193">
        <f t="shared" si="263"/>
        <v>132.94999999999999</v>
      </c>
      <c r="Q3361" s="11"/>
      <c r="R3361" s="11"/>
      <c r="S3361" s="11"/>
      <c r="T3361" s="171">
        <f t="shared" si="266"/>
        <v>256</v>
      </c>
      <c r="U3361" s="11"/>
      <c r="V3361" s="11"/>
      <c r="W3361" s="11"/>
      <c r="Y3361" s="171">
        <v>132.94999999999999</v>
      </c>
      <c r="Z3361" s="171">
        <f t="shared" si="264"/>
        <v>230.54</v>
      </c>
      <c r="AA3361" s="172"/>
      <c r="AB3361" s="171">
        <f t="shared" si="265"/>
        <v>116.13</v>
      </c>
      <c r="AC3361" s="171">
        <v>148.78</v>
      </c>
      <c r="AD3361" s="171"/>
      <c r="AE3361" s="4"/>
      <c r="AF3361" s="4"/>
    </row>
    <row r="3362" spans="1:32">
      <c r="A3362" s="56"/>
      <c r="B3362" s="192"/>
      <c r="C3362" s="11" t="s">
        <v>538</v>
      </c>
      <c r="D3362" s="11"/>
      <c r="E3362" s="11" t="s">
        <v>539</v>
      </c>
      <c r="F3362" s="11">
        <v>814</v>
      </c>
      <c r="G3362" s="11"/>
      <c r="H3362" s="11">
        <f t="shared" si="262"/>
        <v>2</v>
      </c>
      <c r="I3362" s="11"/>
      <c r="J3362" s="204">
        <v>151.72</v>
      </c>
      <c r="K3362" s="11"/>
      <c r="M3362" s="11">
        <v>3</v>
      </c>
      <c r="N3362" s="70"/>
      <c r="P3362" s="193">
        <f t="shared" si="263"/>
        <v>50.573333333333331</v>
      </c>
      <c r="Q3362" s="11"/>
      <c r="R3362" s="11"/>
      <c r="S3362" s="11"/>
      <c r="T3362" s="171">
        <f t="shared" si="266"/>
        <v>271.33333333333331</v>
      </c>
      <c r="U3362" s="11"/>
      <c r="V3362" s="11"/>
      <c r="W3362" s="11"/>
      <c r="Y3362" s="171">
        <v>151.72</v>
      </c>
      <c r="Z3362" s="171">
        <f t="shared" si="264"/>
        <v>263.08999999999997</v>
      </c>
      <c r="AA3362" s="172"/>
      <c r="AB3362" s="171">
        <f t="shared" si="265"/>
        <v>132.53</v>
      </c>
      <c r="AC3362" s="171">
        <v>169.78</v>
      </c>
      <c r="AD3362" s="171"/>
      <c r="AE3362" s="4"/>
      <c r="AF3362" s="4"/>
    </row>
    <row r="3363" spans="1:32">
      <c r="A3363" s="56"/>
      <c r="B3363" s="192"/>
      <c r="C3363" s="11" t="s">
        <v>538</v>
      </c>
      <c r="D3363" s="11"/>
      <c r="E3363" s="11" t="s">
        <v>335</v>
      </c>
      <c r="F3363" s="11">
        <v>2157933</v>
      </c>
      <c r="G3363" s="11"/>
      <c r="H3363" s="11">
        <f t="shared" si="262"/>
        <v>6617</v>
      </c>
      <c r="I3363" s="11"/>
      <c r="J3363" s="204">
        <v>145104.69999999969</v>
      </c>
      <c r="K3363" s="11"/>
      <c r="M3363" s="11">
        <v>332</v>
      </c>
      <c r="N3363" s="70"/>
      <c r="P3363" s="193">
        <f t="shared" si="263"/>
        <v>437.06234939758946</v>
      </c>
      <c r="Q3363" s="11"/>
      <c r="R3363" s="11"/>
      <c r="S3363" s="11"/>
      <c r="T3363" s="171">
        <f t="shared" si="266"/>
        <v>6499.7981927710844</v>
      </c>
      <c r="U3363" s="11"/>
      <c r="V3363" s="11"/>
      <c r="W3363" s="11"/>
      <c r="Y3363" s="171">
        <v>145104.69999999969</v>
      </c>
      <c r="Z3363" s="171">
        <f t="shared" si="264"/>
        <v>251615.2</v>
      </c>
      <c r="AA3363" s="172"/>
      <c r="AB3363" s="171">
        <f t="shared" si="265"/>
        <v>126748.58</v>
      </c>
      <c r="AC3363" s="171">
        <v>162379.25</v>
      </c>
      <c r="AD3363" s="171"/>
      <c r="AE3363" s="4"/>
      <c r="AF3363" s="4"/>
    </row>
    <row r="3364" spans="1:32">
      <c r="A3364" s="56"/>
      <c r="B3364" s="192"/>
      <c r="C3364" s="11" t="s">
        <v>538</v>
      </c>
      <c r="D3364" s="11"/>
      <c r="E3364" s="11" t="s">
        <v>173</v>
      </c>
      <c r="F3364" s="11">
        <v>735</v>
      </c>
      <c r="G3364" s="11"/>
      <c r="H3364" s="11">
        <f t="shared" si="262"/>
        <v>2</v>
      </c>
      <c r="I3364" s="11"/>
      <c r="J3364" s="204">
        <v>102.86</v>
      </c>
      <c r="K3364" s="11"/>
      <c r="M3364" s="11">
        <v>2</v>
      </c>
      <c r="N3364" s="70"/>
      <c r="P3364" s="193">
        <f t="shared" si="263"/>
        <v>51.43</v>
      </c>
      <c r="Q3364" s="11"/>
      <c r="R3364" s="11"/>
      <c r="S3364" s="11"/>
      <c r="T3364" s="171">
        <f t="shared" si="266"/>
        <v>367.5</v>
      </c>
      <c r="U3364" s="11"/>
      <c r="V3364" s="11"/>
      <c r="W3364" s="11"/>
      <c r="Y3364" s="171">
        <v>102.86</v>
      </c>
      <c r="Z3364" s="171">
        <f t="shared" si="264"/>
        <v>178.36</v>
      </c>
      <c r="AA3364" s="172"/>
      <c r="AB3364" s="171">
        <f t="shared" si="265"/>
        <v>89.85</v>
      </c>
      <c r="AC3364" s="171">
        <v>115.11</v>
      </c>
      <c r="AD3364" s="171"/>
      <c r="AE3364" s="4"/>
      <c r="AF3364" s="4"/>
    </row>
    <row r="3365" spans="1:32">
      <c r="A3365" s="56"/>
      <c r="B3365" s="192"/>
      <c r="C3365" s="11" t="s">
        <v>538</v>
      </c>
      <c r="D3365" s="11"/>
      <c r="E3365" s="11" t="s">
        <v>485</v>
      </c>
      <c r="F3365" s="11">
        <v>547</v>
      </c>
      <c r="G3365" s="11"/>
      <c r="H3365" s="11">
        <f t="shared" si="262"/>
        <v>2</v>
      </c>
      <c r="I3365" s="11"/>
      <c r="J3365" s="204">
        <v>81.81</v>
      </c>
      <c r="K3365" s="11"/>
      <c r="M3365" s="11">
        <v>1</v>
      </c>
      <c r="N3365" s="70"/>
      <c r="P3365" s="193">
        <f t="shared" si="263"/>
        <v>81.81</v>
      </c>
      <c r="Q3365" s="11"/>
      <c r="R3365" s="11"/>
      <c r="S3365" s="11"/>
      <c r="T3365" s="171">
        <f t="shared" si="266"/>
        <v>547</v>
      </c>
      <c r="U3365" s="11"/>
      <c r="V3365" s="11"/>
      <c r="W3365" s="11"/>
      <c r="Y3365" s="171">
        <v>81.81</v>
      </c>
      <c r="Z3365" s="171">
        <f t="shared" si="264"/>
        <v>141.86000000000001</v>
      </c>
      <c r="AA3365" s="172"/>
      <c r="AB3365" s="171">
        <f t="shared" si="265"/>
        <v>71.459999999999994</v>
      </c>
      <c r="AC3365" s="171">
        <v>91.55</v>
      </c>
      <c r="AD3365" s="171"/>
      <c r="AE3365" s="4"/>
      <c r="AF3365" s="4"/>
    </row>
    <row r="3366" spans="1:32">
      <c r="A3366" s="56"/>
      <c r="B3366" s="192"/>
      <c r="C3366" s="11" t="s">
        <v>538</v>
      </c>
      <c r="D3366" s="11"/>
      <c r="E3366" s="11" t="s">
        <v>64</v>
      </c>
      <c r="F3366" s="11">
        <v>1848</v>
      </c>
      <c r="G3366" s="11"/>
      <c r="H3366" s="11">
        <f t="shared" si="262"/>
        <v>6</v>
      </c>
      <c r="I3366" s="11"/>
      <c r="J3366" s="204">
        <v>307.23</v>
      </c>
      <c r="K3366" s="11"/>
      <c r="M3366" s="11">
        <v>1</v>
      </c>
      <c r="N3366" s="70"/>
      <c r="P3366" s="193">
        <f t="shared" si="263"/>
        <v>307.23</v>
      </c>
      <c r="Q3366" s="11"/>
      <c r="R3366" s="11"/>
      <c r="S3366" s="11"/>
      <c r="T3366" s="171">
        <f t="shared" si="266"/>
        <v>1848</v>
      </c>
      <c r="U3366" s="11"/>
      <c r="V3366" s="11"/>
      <c r="W3366" s="11"/>
      <c r="Y3366" s="171">
        <v>307.23</v>
      </c>
      <c r="Z3366" s="171">
        <f t="shared" si="264"/>
        <v>532.74</v>
      </c>
      <c r="AA3366" s="172"/>
      <c r="AB3366" s="171">
        <f t="shared" si="265"/>
        <v>268.36</v>
      </c>
      <c r="AC3366" s="171">
        <v>343.81</v>
      </c>
      <c r="AD3366" s="171"/>
      <c r="AE3366" s="4"/>
      <c r="AF3366" s="4"/>
    </row>
    <row r="3367" spans="1:32">
      <c r="A3367" s="56"/>
      <c r="B3367" s="192"/>
      <c r="C3367" s="11" t="s">
        <v>541</v>
      </c>
      <c r="D3367" s="11"/>
      <c r="E3367" s="11" t="s">
        <v>197</v>
      </c>
      <c r="F3367" s="11">
        <v>14694</v>
      </c>
      <c r="G3367" s="11"/>
      <c r="H3367" s="11">
        <f t="shared" si="262"/>
        <v>45</v>
      </c>
      <c r="I3367" s="11"/>
      <c r="J3367" s="204">
        <v>2169.27</v>
      </c>
      <c r="K3367" s="11"/>
      <c r="M3367" s="11">
        <v>8</v>
      </c>
      <c r="N3367" s="70"/>
      <c r="P3367" s="193">
        <f t="shared" si="263"/>
        <v>271.15875</v>
      </c>
      <c r="Q3367" s="11"/>
      <c r="R3367" s="11"/>
      <c r="S3367" s="11"/>
      <c r="T3367" s="171">
        <f t="shared" si="266"/>
        <v>1836.75</v>
      </c>
      <c r="U3367" s="11"/>
      <c r="V3367" s="11"/>
      <c r="W3367" s="11"/>
      <c r="Y3367" s="171">
        <v>2169.27</v>
      </c>
      <c r="Z3367" s="171">
        <f t="shared" si="264"/>
        <v>3761.57</v>
      </c>
      <c r="AA3367" s="172"/>
      <c r="AB3367" s="171">
        <f t="shared" si="265"/>
        <v>1894.85</v>
      </c>
      <c r="AC3367" s="171">
        <v>2427.52</v>
      </c>
      <c r="AD3367" s="171"/>
      <c r="AE3367" s="4"/>
      <c r="AF3367" s="4"/>
    </row>
    <row r="3368" spans="1:32">
      <c r="A3368" s="56"/>
      <c r="B3368" s="192"/>
      <c r="C3368" s="11" t="s">
        <v>542</v>
      </c>
      <c r="D3368" s="11"/>
      <c r="E3368" s="11" t="s">
        <v>91</v>
      </c>
      <c r="F3368" s="11">
        <v>59137</v>
      </c>
      <c r="G3368" s="11"/>
      <c r="H3368" s="11">
        <f t="shared" si="262"/>
        <v>181</v>
      </c>
      <c r="I3368" s="11"/>
      <c r="J3368" s="204">
        <v>7778.3099999999995</v>
      </c>
      <c r="K3368" s="11"/>
      <c r="M3368" s="11">
        <v>49</v>
      </c>
      <c r="N3368" s="70"/>
      <c r="P3368" s="193">
        <f t="shared" si="263"/>
        <v>158.74102040816325</v>
      </c>
      <c r="Q3368" s="11"/>
      <c r="R3368" s="11"/>
      <c r="S3368" s="11"/>
      <c r="T3368" s="171">
        <f t="shared" si="266"/>
        <v>1206.8775510204082</v>
      </c>
      <c r="U3368" s="11"/>
      <c r="V3368" s="11"/>
      <c r="W3368" s="11"/>
      <c r="Y3368" s="171">
        <v>7778.3099999999995</v>
      </c>
      <c r="Z3368" s="171">
        <f t="shared" si="264"/>
        <v>13487.79</v>
      </c>
      <c r="AA3368" s="172"/>
      <c r="AB3368" s="171">
        <f t="shared" si="265"/>
        <v>6794.33</v>
      </c>
      <c r="AC3368" s="171">
        <v>8704.31</v>
      </c>
      <c r="AD3368" s="171"/>
      <c r="AE3368" s="4"/>
      <c r="AF3368" s="4"/>
    </row>
    <row r="3369" spans="1:32">
      <c r="A3369" s="56"/>
      <c r="B3369" s="192"/>
      <c r="C3369" s="11" t="s">
        <v>543</v>
      </c>
      <c r="D3369" s="11"/>
      <c r="E3369" s="11" t="s">
        <v>96</v>
      </c>
      <c r="F3369" s="11">
        <v>7261</v>
      </c>
      <c r="G3369" s="11"/>
      <c r="H3369" s="11">
        <f t="shared" si="262"/>
        <v>22</v>
      </c>
      <c r="I3369" s="11"/>
      <c r="J3369" s="204">
        <v>1287.72</v>
      </c>
      <c r="K3369" s="11"/>
      <c r="M3369" s="11">
        <v>13</v>
      </c>
      <c r="N3369" s="70"/>
      <c r="P3369" s="193">
        <f t="shared" si="263"/>
        <v>99.055384615384611</v>
      </c>
      <c r="Q3369" s="11"/>
      <c r="R3369" s="11"/>
      <c r="S3369" s="11"/>
      <c r="T3369" s="171">
        <f t="shared" si="266"/>
        <v>558.53846153846155</v>
      </c>
      <c r="U3369" s="11"/>
      <c r="V3369" s="11"/>
      <c r="W3369" s="11"/>
      <c r="Y3369" s="171">
        <v>1287.72</v>
      </c>
      <c r="Z3369" s="171">
        <f t="shared" si="264"/>
        <v>2232.94</v>
      </c>
      <c r="AA3369" s="172"/>
      <c r="AB3369" s="171">
        <f t="shared" si="265"/>
        <v>1124.82</v>
      </c>
      <c r="AC3369" s="171">
        <v>1441.02</v>
      </c>
      <c r="AD3369" s="171"/>
      <c r="AE3369" s="4"/>
      <c r="AF3369" s="4"/>
    </row>
    <row r="3370" spans="1:32">
      <c r="A3370" s="56"/>
      <c r="B3370" s="192"/>
      <c r="C3370" s="11" t="s">
        <v>544</v>
      </c>
      <c r="D3370" s="11"/>
      <c r="E3370" s="11" t="s">
        <v>180</v>
      </c>
      <c r="F3370" s="11">
        <v>291595</v>
      </c>
      <c r="G3370" s="11"/>
      <c r="H3370" s="11">
        <f t="shared" si="262"/>
        <v>894</v>
      </c>
      <c r="I3370" s="11"/>
      <c r="J3370" s="204">
        <v>27235.460000000003</v>
      </c>
      <c r="K3370" s="11"/>
      <c r="M3370" s="11">
        <v>129</v>
      </c>
      <c r="N3370" s="70"/>
      <c r="P3370" s="193">
        <f t="shared" si="263"/>
        <v>211.12759689922484</v>
      </c>
      <c r="Q3370" s="11"/>
      <c r="R3370" s="11"/>
      <c r="S3370" s="11"/>
      <c r="T3370" s="171">
        <f t="shared" si="266"/>
        <v>2260.4263565891474</v>
      </c>
      <c r="U3370" s="11"/>
      <c r="V3370" s="11"/>
      <c r="W3370" s="11"/>
      <c r="Y3370" s="171">
        <v>27235.460000000003</v>
      </c>
      <c r="Z3370" s="171">
        <f t="shared" si="264"/>
        <v>47226.97</v>
      </c>
      <c r="AA3370" s="172"/>
      <c r="AB3370" s="171">
        <f t="shared" si="265"/>
        <v>23790.1</v>
      </c>
      <c r="AC3370" s="171">
        <v>30477.81</v>
      </c>
      <c r="AD3370" s="171"/>
      <c r="AE3370" s="4"/>
      <c r="AF3370" s="4"/>
    </row>
    <row r="3371" spans="1:32">
      <c r="A3371" s="56"/>
      <c r="B3371" s="192"/>
      <c r="C3371" s="11" t="s">
        <v>544</v>
      </c>
      <c r="D3371" s="11"/>
      <c r="E3371" s="11" t="s">
        <v>564</v>
      </c>
      <c r="F3371" s="11">
        <v>120</v>
      </c>
      <c r="G3371" s="11"/>
      <c r="H3371" s="11">
        <f t="shared" si="262"/>
        <v>0</v>
      </c>
      <c r="I3371" s="11"/>
      <c r="J3371" s="204">
        <v>32.22</v>
      </c>
      <c r="K3371" s="11"/>
      <c r="M3371" s="11">
        <v>1</v>
      </c>
      <c r="N3371" s="70"/>
      <c r="P3371" s="193">
        <f t="shared" si="263"/>
        <v>32.22</v>
      </c>
      <c r="Q3371" s="11"/>
      <c r="R3371" s="11"/>
      <c r="S3371" s="11"/>
      <c r="T3371" s="171">
        <f t="shared" si="266"/>
        <v>120</v>
      </c>
      <c r="U3371" s="11"/>
      <c r="V3371" s="11"/>
      <c r="W3371" s="11"/>
      <c r="Y3371" s="171">
        <v>32.22</v>
      </c>
      <c r="Z3371" s="171">
        <f t="shared" si="264"/>
        <v>55.87</v>
      </c>
      <c r="AA3371" s="172"/>
      <c r="AB3371" s="171">
        <f t="shared" si="265"/>
        <v>28.14</v>
      </c>
      <c r="AC3371" s="171">
        <v>36.06</v>
      </c>
      <c r="AD3371" s="171"/>
      <c r="AE3371" s="4"/>
      <c r="AF3371" s="4"/>
    </row>
    <row r="3372" spans="1:32">
      <c r="A3372" s="56"/>
      <c r="B3372" s="192"/>
      <c r="C3372" s="11" t="s">
        <v>545</v>
      </c>
      <c r="D3372" s="11"/>
      <c r="E3372" s="11" t="s">
        <v>96</v>
      </c>
      <c r="F3372" s="11">
        <v>2015</v>
      </c>
      <c r="G3372" s="11"/>
      <c r="H3372" s="11">
        <f t="shared" si="262"/>
        <v>6</v>
      </c>
      <c r="I3372" s="11"/>
      <c r="J3372" s="204">
        <v>200.64</v>
      </c>
      <c r="K3372" s="11"/>
      <c r="M3372" s="11">
        <v>1</v>
      </c>
      <c r="N3372" s="70"/>
      <c r="P3372" s="193">
        <f t="shared" si="263"/>
        <v>200.64</v>
      </c>
      <c r="Q3372" s="11"/>
      <c r="R3372" s="11"/>
      <c r="S3372" s="11"/>
      <c r="T3372" s="171">
        <f t="shared" si="266"/>
        <v>2015</v>
      </c>
      <c r="U3372" s="11"/>
      <c r="V3372" s="11"/>
      <c r="W3372" s="11"/>
      <c r="Y3372" s="171">
        <v>200.64</v>
      </c>
      <c r="Z3372" s="171">
        <f t="shared" si="264"/>
        <v>347.91</v>
      </c>
      <c r="AA3372" s="172"/>
      <c r="AB3372" s="171">
        <f t="shared" si="265"/>
        <v>175.26</v>
      </c>
      <c r="AC3372" s="171">
        <v>224.53</v>
      </c>
      <c r="AD3372" s="171"/>
      <c r="AE3372" s="4"/>
      <c r="AF3372" s="4"/>
    </row>
    <row r="3373" spans="1:32">
      <c r="A3373" s="56"/>
      <c r="B3373" s="192"/>
      <c r="C3373" s="11" t="s">
        <v>546</v>
      </c>
      <c r="D3373" s="11"/>
      <c r="E3373" s="11" t="s">
        <v>68</v>
      </c>
      <c r="F3373" s="11">
        <v>58198</v>
      </c>
      <c r="G3373" s="11"/>
      <c r="H3373" s="11">
        <f t="shared" si="262"/>
        <v>178</v>
      </c>
      <c r="I3373" s="11"/>
      <c r="J3373" s="204">
        <v>4318.17</v>
      </c>
      <c r="K3373" s="11"/>
      <c r="M3373" s="11">
        <v>6</v>
      </c>
      <c r="N3373" s="70"/>
      <c r="P3373" s="193">
        <f t="shared" si="263"/>
        <v>719.69500000000005</v>
      </c>
      <c r="Q3373" s="11"/>
      <c r="R3373" s="11"/>
      <c r="S3373" s="11"/>
      <c r="T3373" s="171">
        <f t="shared" si="266"/>
        <v>9699.6666666666661</v>
      </c>
      <c r="U3373" s="11"/>
      <c r="V3373" s="11"/>
      <c r="W3373" s="11"/>
      <c r="Y3373" s="171">
        <v>4318.17</v>
      </c>
      <c r="Z3373" s="171">
        <f t="shared" si="264"/>
        <v>7487.82</v>
      </c>
      <c r="AA3373" s="172"/>
      <c r="AB3373" s="171">
        <f t="shared" si="265"/>
        <v>3771.91</v>
      </c>
      <c r="AC3373" s="171">
        <v>4832.24</v>
      </c>
      <c r="AD3373" s="171"/>
      <c r="AE3373" s="4"/>
      <c r="AF3373" s="4"/>
    </row>
    <row r="3374" spans="1:32">
      <c r="A3374" s="56"/>
      <c r="B3374" s="192"/>
      <c r="C3374" s="11" t="s">
        <v>546</v>
      </c>
      <c r="D3374" s="11"/>
      <c r="E3374" s="11" t="s">
        <v>197</v>
      </c>
      <c r="F3374" s="11">
        <v>2144</v>
      </c>
      <c r="G3374" s="11"/>
      <c r="H3374" s="11">
        <f t="shared" si="262"/>
        <v>7</v>
      </c>
      <c r="I3374" s="11"/>
      <c r="J3374" s="204">
        <v>477.16999999999996</v>
      </c>
      <c r="K3374" s="11"/>
      <c r="M3374" s="11">
        <v>10</v>
      </c>
      <c r="N3374" s="70"/>
      <c r="P3374" s="193">
        <f t="shared" si="263"/>
        <v>47.716999999999999</v>
      </c>
      <c r="Q3374" s="11"/>
      <c r="R3374" s="11"/>
      <c r="S3374" s="11"/>
      <c r="T3374" s="171">
        <f t="shared" si="266"/>
        <v>214.4</v>
      </c>
      <c r="U3374" s="11"/>
      <c r="V3374" s="11"/>
      <c r="W3374" s="11"/>
      <c r="Y3374" s="171">
        <v>477.16999999999996</v>
      </c>
      <c r="Z3374" s="171">
        <f t="shared" si="264"/>
        <v>827.42</v>
      </c>
      <c r="AA3374" s="172"/>
      <c r="AB3374" s="171">
        <f t="shared" si="265"/>
        <v>416.81</v>
      </c>
      <c r="AC3374" s="171">
        <v>533.98</v>
      </c>
      <c r="AD3374" s="171"/>
      <c r="AE3374" s="4"/>
      <c r="AF3374" s="4"/>
    </row>
    <row r="3375" spans="1:32">
      <c r="A3375" s="56"/>
      <c r="B3375" s="192"/>
      <c r="C3375" s="11" t="s">
        <v>547</v>
      </c>
      <c r="D3375" s="11"/>
      <c r="E3375" s="11" t="s">
        <v>212</v>
      </c>
      <c r="F3375" s="11">
        <v>418672</v>
      </c>
      <c r="G3375" s="11"/>
      <c r="H3375" s="11">
        <f t="shared" si="262"/>
        <v>1284</v>
      </c>
      <c r="I3375" s="11"/>
      <c r="J3375" s="204">
        <v>42380.11</v>
      </c>
      <c r="K3375" s="11"/>
      <c r="M3375" s="11">
        <v>161</v>
      </c>
      <c r="N3375" s="70"/>
      <c r="P3375" s="193">
        <f t="shared" si="263"/>
        <v>263.23049689440995</v>
      </c>
      <c r="Q3375" s="11"/>
      <c r="R3375" s="11"/>
      <c r="S3375" s="11"/>
      <c r="T3375" s="171">
        <f t="shared" si="266"/>
        <v>2600.4472049689439</v>
      </c>
      <c r="U3375" s="11"/>
      <c r="V3375" s="11"/>
      <c r="W3375" s="11"/>
      <c r="Y3375" s="171">
        <v>42380.11</v>
      </c>
      <c r="Z3375" s="171">
        <f t="shared" si="264"/>
        <v>73488.179999999993</v>
      </c>
      <c r="AA3375" s="172"/>
      <c r="AB3375" s="171">
        <f t="shared" si="265"/>
        <v>37018.92</v>
      </c>
      <c r="AC3375" s="171">
        <v>47425.41</v>
      </c>
      <c r="AD3375" s="171"/>
      <c r="AE3375" s="4"/>
      <c r="AF3375" s="4"/>
    </row>
    <row r="3376" spans="1:32">
      <c r="A3376" s="56"/>
      <c r="B3376" s="192"/>
      <c r="C3376" s="11" t="s">
        <v>548</v>
      </c>
      <c r="D3376" s="11"/>
      <c r="E3376" s="11" t="s">
        <v>70</v>
      </c>
      <c r="F3376" s="11">
        <v>8493</v>
      </c>
      <c r="G3376" s="11"/>
      <c r="H3376" s="11">
        <f t="shared" si="262"/>
        <v>26</v>
      </c>
      <c r="I3376" s="11"/>
      <c r="J3376" s="204">
        <v>1022.3900000000001</v>
      </c>
      <c r="K3376" s="11"/>
      <c r="M3376" s="11">
        <v>16</v>
      </c>
      <c r="N3376" s="70"/>
      <c r="P3376" s="193">
        <f t="shared" si="263"/>
        <v>63.899375000000006</v>
      </c>
      <c r="Q3376" s="11"/>
      <c r="R3376" s="11"/>
      <c r="S3376" s="11"/>
      <c r="T3376" s="171">
        <f t="shared" si="266"/>
        <v>530.8125</v>
      </c>
      <c r="U3376" s="11"/>
      <c r="V3376" s="11"/>
      <c r="W3376" s="11"/>
      <c r="Y3376" s="171">
        <v>1022.3900000000001</v>
      </c>
      <c r="Z3376" s="171">
        <f t="shared" si="264"/>
        <v>1772.85</v>
      </c>
      <c r="AA3376" s="172"/>
      <c r="AB3376" s="171">
        <f t="shared" si="265"/>
        <v>893.06</v>
      </c>
      <c r="AC3376" s="171">
        <v>1144.0999999999999</v>
      </c>
      <c r="AD3376" s="171"/>
      <c r="AE3376" s="4"/>
      <c r="AF3376" s="4"/>
    </row>
    <row r="3377" spans="1:32">
      <c r="A3377" s="56"/>
      <c r="B3377" s="192"/>
      <c r="C3377" s="11" t="s">
        <v>549</v>
      </c>
      <c r="D3377" s="11"/>
      <c r="E3377" s="11" t="s">
        <v>89</v>
      </c>
      <c r="F3377" s="11">
        <v>306691</v>
      </c>
      <c r="G3377" s="11"/>
      <c r="H3377" s="11">
        <f t="shared" si="262"/>
        <v>940</v>
      </c>
      <c r="I3377" s="11"/>
      <c r="J3377" s="204">
        <v>29282.950000000004</v>
      </c>
      <c r="K3377" s="11"/>
      <c r="M3377" s="11">
        <v>92</v>
      </c>
      <c r="N3377" s="70"/>
      <c r="P3377" s="193">
        <f t="shared" si="263"/>
        <v>318.29293478260877</v>
      </c>
      <c r="Q3377" s="11"/>
      <c r="R3377" s="11"/>
      <c r="S3377" s="11"/>
      <c r="T3377" s="171">
        <f t="shared" si="266"/>
        <v>3333.5978260869565</v>
      </c>
      <c r="U3377" s="11"/>
      <c r="V3377" s="11"/>
      <c r="W3377" s="11"/>
      <c r="Y3377" s="171">
        <v>29282.950000000004</v>
      </c>
      <c r="Z3377" s="171">
        <f t="shared" si="264"/>
        <v>50777.37</v>
      </c>
      <c r="AA3377" s="172"/>
      <c r="AB3377" s="171">
        <f t="shared" si="265"/>
        <v>25578.58</v>
      </c>
      <c r="AC3377" s="171">
        <v>32769.050000000003</v>
      </c>
      <c r="AD3377" s="171"/>
      <c r="AE3377" s="4"/>
      <c r="AF3377" s="4"/>
    </row>
    <row r="3378" spans="1:32">
      <c r="A3378" s="56"/>
      <c r="B3378" s="192"/>
      <c r="C3378" s="11" t="s">
        <v>549</v>
      </c>
      <c r="D3378" s="11"/>
      <c r="E3378" s="11" t="s">
        <v>66</v>
      </c>
      <c r="F3378" s="11">
        <v>2</v>
      </c>
      <c r="G3378" s="11"/>
      <c r="H3378" s="11">
        <f t="shared" si="262"/>
        <v>0</v>
      </c>
      <c r="I3378" s="11"/>
      <c r="J3378" s="204">
        <v>25.96</v>
      </c>
      <c r="K3378" s="11"/>
      <c r="M3378" s="11">
        <v>3</v>
      </c>
      <c r="N3378" s="70"/>
      <c r="P3378" s="193">
        <f t="shared" si="263"/>
        <v>8.6533333333333342</v>
      </c>
      <c r="Q3378" s="11"/>
      <c r="R3378" s="11"/>
      <c r="S3378" s="11"/>
      <c r="T3378" s="171">
        <f t="shared" si="266"/>
        <v>0.66666666666666663</v>
      </c>
      <c r="U3378" s="11"/>
      <c r="V3378" s="11"/>
      <c r="W3378" s="11"/>
      <c r="Y3378" s="171">
        <v>25.96</v>
      </c>
      <c r="Z3378" s="171">
        <f t="shared" si="264"/>
        <v>45.02</v>
      </c>
      <c r="AA3378" s="172"/>
      <c r="AB3378" s="171">
        <f t="shared" si="265"/>
        <v>22.68</v>
      </c>
      <c r="AC3378" s="171">
        <v>29.05</v>
      </c>
      <c r="AD3378" s="171"/>
      <c r="AE3378" s="4"/>
      <c r="AF3378" s="4"/>
    </row>
    <row r="3379" spans="1:32">
      <c r="A3379" s="56"/>
      <c r="B3379" s="192"/>
      <c r="C3379" s="11" t="s">
        <v>550</v>
      </c>
      <c r="D3379" s="11"/>
      <c r="E3379" s="11" t="s">
        <v>57</v>
      </c>
      <c r="F3379" s="11">
        <v>795</v>
      </c>
      <c r="G3379" s="11"/>
      <c r="H3379" s="11">
        <f t="shared" si="262"/>
        <v>2</v>
      </c>
      <c r="I3379" s="11"/>
      <c r="J3379" s="204">
        <v>94.97</v>
      </c>
      <c r="K3379" s="11"/>
      <c r="M3379" s="11">
        <v>3</v>
      </c>
      <c r="N3379" s="70"/>
      <c r="P3379" s="193">
        <f t="shared" si="263"/>
        <v>31.656666666666666</v>
      </c>
      <c r="Q3379" s="11"/>
      <c r="R3379" s="11"/>
      <c r="S3379" s="11"/>
      <c r="T3379" s="171">
        <f t="shared" si="266"/>
        <v>265</v>
      </c>
      <c r="U3379" s="11"/>
      <c r="V3379" s="11"/>
      <c r="W3379" s="11"/>
      <c r="Y3379" s="171">
        <v>94.97</v>
      </c>
      <c r="Z3379" s="171">
        <f t="shared" si="264"/>
        <v>164.68</v>
      </c>
      <c r="AA3379" s="172"/>
      <c r="AB3379" s="171">
        <f t="shared" si="265"/>
        <v>82.96</v>
      </c>
      <c r="AC3379" s="171">
        <v>106.28</v>
      </c>
      <c r="AD3379" s="171"/>
      <c r="AE3379" s="4"/>
      <c r="AF3379" s="4"/>
    </row>
    <row r="3380" spans="1:32">
      <c r="A3380" s="56"/>
      <c r="B3380" s="192"/>
      <c r="C3380" s="11" t="s">
        <v>550</v>
      </c>
      <c r="D3380" s="11"/>
      <c r="E3380" s="11" t="s">
        <v>62</v>
      </c>
      <c r="F3380" s="11">
        <v>775</v>
      </c>
      <c r="G3380" s="11"/>
      <c r="H3380" s="11">
        <f t="shared" si="262"/>
        <v>2</v>
      </c>
      <c r="I3380" s="11"/>
      <c r="J3380" s="204">
        <v>126.58</v>
      </c>
      <c r="K3380" s="11"/>
      <c r="M3380" s="11">
        <v>1</v>
      </c>
      <c r="N3380" s="70"/>
      <c r="P3380" s="193">
        <f t="shared" si="263"/>
        <v>126.58</v>
      </c>
      <c r="Q3380" s="11"/>
      <c r="R3380" s="11"/>
      <c r="S3380" s="11"/>
      <c r="T3380" s="171">
        <f t="shared" si="266"/>
        <v>775</v>
      </c>
      <c r="U3380" s="11"/>
      <c r="V3380" s="11"/>
      <c r="W3380" s="11"/>
      <c r="Y3380" s="171">
        <v>126.58</v>
      </c>
      <c r="Z3380" s="171">
        <f t="shared" si="264"/>
        <v>219.49</v>
      </c>
      <c r="AA3380" s="172"/>
      <c r="AB3380" s="171">
        <f t="shared" si="265"/>
        <v>110.57</v>
      </c>
      <c r="AC3380" s="171">
        <v>141.65</v>
      </c>
      <c r="AD3380" s="171"/>
      <c r="AE3380" s="4"/>
      <c r="AF3380" s="4"/>
    </row>
    <row r="3381" spans="1:32">
      <c r="A3381" s="56"/>
      <c r="B3381" s="192"/>
      <c r="C3381" s="11" t="s">
        <v>550</v>
      </c>
      <c r="D3381" s="11"/>
      <c r="E3381" s="11" t="s">
        <v>64</v>
      </c>
      <c r="F3381" s="11">
        <v>1909916</v>
      </c>
      <c r="G3381" s="11"/>
      <c r="H3381" s="11">
        <f t="shared" si="262"/>
        <v>5856</v>
      </c>
      <c r="I3381" s="11"/>
      <c r="J3381" s="204">
        <v>207858.03000000029</v>
      </c>
      <c r="K3381" s="11"/>
      <c r="M3381" s="11">
        <v>610</v>
      </c>
      <c r="N3381" s="70"/>
      <c r="P3381" s="193">
        <f t="shared" si="263"/>
        <v>340.75086885245952</v>
      </c>
      <c r="Q3381" s="11"/>
      <c r="R3381" s="11"/>
      <c r="S3381" s="11"/>
      <c r="T3381" s="171">
        <f t="shared" si="266"/>
        <v>3131.0098360655738</v>
      </c>
      <c r="U3381" s="11"/>
      <c r="V3381" s="11"/>
      <c r="W3381" s="11"/>
      <c r="Y3381" s="171">
        <v>207858.03000000029</v>
      </c>
      <c r="Z3381" s="171">
        <f t="shared" si="264"/>
        <v>360431.05</v>
      </c>
      <c r="AA3381" s="172"/>
      <c r="AB3381" s="171">
        <f t="shared" si="265"/>
        <v>181563.45</v>
      </c>
      <c r="AC3381" s="171">
        <v>232603.29</v>
      </c>
      <c r="AD3381" s="171"/>
      <c r="AE3381" s="4"/>
      <c r="AF3381" s="4"/>
    </row>
    <row r="3382" spans="1:32">
      <c r="A3382" s="56"/>
      <c r="B3382" s="192"/>
      <c r="C3382" s="11" t="s">
        <v>551</v>
      </c>
      <c r="D3382" s="11"/>
      <c r="E3382" s="11" t="s">
        <v>53</v>
      </c>
      <c r="F3382" s="11">
        <v>324714</v>
      </c>
      <c r="G3382" s="11"/>
      <c r="H3382" s="11">
        <f t="shared" si="262"/>
        <v>996</v>
      </c>
      <c r="I3382" s="11"/>
      <c r="J3382" s="204">
        <v>47689.090000000047</v>
      </c>
      <c r="K3382" s="11"/>
      <c r="M3382" s="11">
        <v>187</v>
      </c>
      <c r="N3382" s="70"/>
      <c r="P3382" s="193">
        <f t="shared" si="263"/>
        <v>255.02187165775428</v>
      </c>
      <c r="Q3382" s="11"/>
      <c r="R3382" s="11"/>
      <c r="S3382" s="11"/>
      <c r="T3382" s="171">
        <f t="shared" si="266"/>
        <v>1736.4385026737968</v>
      </c>
      <c r="U3382" s="11"/>
      <c r="V3382" s="11"/>
      <c r="W3382" s="11"/>
      <c r="Y3382" s="171">
        <v>47689.090000000047</v>
      </c>
      <c r="Z3382" s="171">
        <f t="shared" si="264"/>
        <v>82694.080000000002</v>
      </c>
      <c r="AA3382" s="172"/>
      <c r="AB3382" s="171">
        <f t="shared" si="265"/>
        <v>41656.300000000003</v>
      </c>
      <c r="AC3382" s="171">
        <v>53366.42</v>
      </c>
      <c r="AD3382" s="171"/>
      <c r="AE3382" s="4"/>
      <c r="AF3382" s="4"/>
    </row>
    <row r="3383" spans="1:32">
      <c r="A3383" s="56"/>
      <c r="B3383" s="192"/>
      <c r="C3383" s="11" t="s">
        <v>552</v>
      </c>
      <c r="D3383" s="11"/>
      <c r="E3383" s="11" t="s">
        <v>75</v>
      </c>
      <c r="F3383" s="11">
        <v>157549</v>
      </c>
      <c r="G3383" s="11"/>
      <c r="H3383" s="11">
        <f t="shared" si="262"/>
        <v>483</v>
      </c>
      <c r="I3383" s="11"/>
      <c r="J3383" s="204">
        <v>19383.25</v>
      </c>
      <c r="K3383" s="11"/>
      <c r="M3383" s="11">
        <v>241</v>
      </c>
      <c r="N3383" s="70"/>
      <c r="P3383" s="193">
        <f t="shared" si="263"/>
        <v>80.428423236514519</v>
      </c>
      <c r="Q3383" s="11"/>
      <c r="R3383" s="11"/>
      <c r="S3383" s="11"/>
      <c r="T3383" s="171">
        <f t="shared" si="266"/>
        <v>653.73029045643159</v>
      </c>
      <c r="U3383" s="11"/>
      <c r="V3383" s="11"/>
      <c r="W3383" s="11"/>
      <c r="Y3383" s="171">
        <v>19383.25</v>
      </c>
      <c r="Z3383" s="171">
        <f t="shared" si="264"/>
        <v>33611.040000000001</v>
      </c>
      <c r="AA3383" s="172"/>
      <c r="AB3383" s="171">
        <f t="shared" si="265"/>
        <v>16931.22</v>
      </c>
      <c r="AC3383" s="171">
        <v>21690.799999999999</v>
      </c>
      <c r="AD3383" s="171"/>
      <c r="AE3383" s="4"/>
      <c r="AF3383" s="4"/>
    </row>
    <row r="3384" spans="1:32">
      <c r="A3384" s="56"/>
      <c r="B3384" s="192"/>
      <c r="C3384" s="11" t="s">
        <v>554</v>
      </c>
      <c r="D3384" s="11"/>
      <c r="E3384" s="11" t="s">
        <v>322</v>
      </c>
      <c r="F3384" s="11">
        <v>51151</v>
      </c>
      <c r="G3384" s="11"/>
      <c r="H3384" s="11">
        <f t="shared" si="262"/>
        <v>157</v>
      </c>
      <c r="I3384" s="11"/>
      <c r="J3384" s="204">
        <v>6213.4799999999987</v>
      </c>
      <c r="K3384" s="11"/>
      <c r="M3384" s="11">
        <v>36</v>
      </c>
      <c r="N3384" s="70"/>
      <c r="P3384" s="193">
        <f t="shared" si="263"/>
        <v>172.59666666666664</v>
      </c>
      <c r="Q3384" s="11"/>
      <c r="R3384" s="11"/>
      <c r="S3384" s="11"/>
      <c r="T3384" s="171">
        <f t="shared" si="266"/>
        <v>1420.8611111111111</v>
      </c>
      <c r="U3384" s="11"/>
      <c r="V3384" s="11"/>
      <c r="W3384" s="11"/>
      <c r="Y3384" s="171">
        <v>6213.4799999999987</v>
      </c>
      <c r="Z3384" s="171">
        <f t="shared" si="264"/>
        <v>10774.33</v>
      </c>
      <c r="AA3384" s="172"/>
      <c r="AB3384" s="171">
        <f t="shared" si="265"/>
        <v>5427.46</v>
      </c>
      <c r="AC3384" s="171">
        <v>6953.19</v>
      </c>
      <c r="AD3384" s="171"/>
      <c r="AE3384" s="4"/>
      <c r="AF3384" s="4"/>
    </row>
    <row r="3385" spans="1:32">
      <c r="A3385" s="56"/>
      <c r="B3385" s="192"/>
      <c r="C3385" s="11" t="s">
        <v>555</v>
      </c>
      <c r="D3385" s="11"/>
      <c r="E3385" s="11" t="s">
        <v>154</v>
      </c>
      <c r="F3385" s="11">
        <v>35461</v>
      </c>
      <c r="G3385" s="11"/>
      <c r="H3385" s="11">
        <f t="shared" si="262"/>
        <v>109</v>
      </c>
      <c r="I3385" s="11"/>
      <c r="J3385" s="204">
        <v>6625.3099999999995</v>
      </c>
      <c r="K3385" s="11"/>
      <c r="M3385" s="11">
        <v>40</v>
      </c>
      <c r="N3385" s="70"/>
      <c r="P3385" s="193">
        <f t="shared" si="263"/>
        <v>165.63274999999999</v>
      </c>
      <c r="Q3385" s="11"/>
      <c r="R3385" s="11"/>
      <c r="S3385" s="11"/>
      <c r="T3385" s="171">
        <f t="shared" si="266"/>
        <v>886.52499999999998</v>
      </c>
      <c r="U3385" s="11"/>
      <c r="V3385" s="11"/>
      <c r="W3385" s="11"/>
      <c r="Y3385" s="171">
        <v>6625.3099999999995</v>
      </c>
      <c r="Z3385" s="171">
        <f t="shared" si="264"/>
        <v>11488.45</v>
      </c>
      <c r="AA3385" s="172"/>
      <c r="AB3385" s="171">
        <f t="shared" si="265"/>
        <v>5787.19</v>
      </c>
      <c r="AC3385" s="171">
        <v>7414.05</v>
      </c>
      <c r="AD3385" s="171"/>
      <c r="AE3385" s="4"/>
      <c r="AF3385" s="4"/>
    </row>
    <row r="3386" spans="1:32">
      <c r="A3386" s="56"/>
      <c r="B3386" s="192"/>
      <c r="C3386" s="11" t="s">
        <v>556</v>
      </c>
      <c r="D3386" s="11"/>
      <c r="E3386" s="11" t="s">
        <v>108</v>
      </c>
      <c r="F3386" s="11">
        <v>125730</v>
      </c>
      <c r="G3386" s="11"/>
      <c r="H3386" s="11">
        <f t="shared" si="262"/>
        <v>386</v>
      </c>
      <c r="I3386" s="11"/>
      <c r="J3386" s="204">
        <v>19642.620000000006</v>
      </c>
      <c r="K3386" s="11"/>
      <c r="M3386" s="11">
        <v>102</v>
      </c>
      <c r="N3386" s="70"/>
      <c r="P3386" s="193">
        <f t="shared" si="263"/>
        <v>192.57470588235302</v>
      </c>
      <c r="Q3386" s="11"/>
      <c r="R3386" s="11"/>
      <c r="S3386" s="11"/>
      <c r="T3386" s="171">
        <f t="shared" si="266"/>
        <v>1232.6470588235295</v>
      </c>
      <c r="U3386" s="11"/>
      <c r="V3386" s="11"/>
      <c r="W3386" s="11"/>
      <c r="Y3386" s="171">
        <v>19642.620000000006</v>
      </c>
      <c r="Z3386" s="171">
        <f t="shared" si="264"/>
        <v>34060.800000000003</v>
      </c>
      <c r="AA3386" s="172"/>
      <c r="AB3386" s="171">
        <f t="shared" si="265"/>
        <v>17157.78</v>
      </c>
      <c r="AC3386" s="171">
        <v>21981.05</v>
      </c>
      <c r="AD3386" s="171"/>
      <c r="AE3386" s="4"/>
      <c r="AF3386" s="4"/>
    </row>
    <row r="3387" spans="1:32">
      <c r="A3387" s="56"/>
      <c r="B3387" s="192"/>
      <c r="C3387" s="11" t="s">
        <v>557</v>
      </c>
      <c r="D3387" s="11"/>
      <c r="E3387" s="11" t="s">
        <v>558</v>
      </c>
      <c r="F3387" s="11">
        <v>47579</v>
      </c>
      <c r="G3387" s="11"/>
      <c r="H3387" s="11">
        <f t="shared" si="262"/>
        <v>146</v>
      </c>
      <c r="I3387" s="11"/>
      <c r="J3387" s="204">
        <v>7627.1999999999989</v>
      </c>
      <c r="K3387" s="11"/>
      <c r="M3387" s="11">
        <v>28</v>
      </c>
      <c r="N3387" s="70"/>
      <c r="P3387" s="193">
        <f t="shared" si="263"/>
        <v>272.39999999999998</v>
      </c>
      <c r="Q3387" s="11"/>
      <c r="R3387" s="11"/>
      <c r="S3387" s="11"/>
      <c r="T3387" s="171">
        <f t="shared" si="266"/>
        <v>1699.25</v>
      </c>
      <c r="U3387" s="11"/>
      <c r="V3387" s="11"/>
      <c r="W3387" s="11"/>
      <c r="Y3387" s="171">
        <v>7627.1999999999989</v>
      </c>
      <c r="Z3387" s="171">
        <f t="shared" si="264"/>
        <v>13225.76</v>
      </c>
      <c r="AA3387" s="172"/>
      <c r="AB3387" s="171">
        <f t="shared" si="265"/>
        <v>6662.34</v>
      </c>
      <c r="AC3387" s="171">
        <v>8535.2099999999991</v>
      </c>
      <c r="AD3387" s="171"/>
      <c r="AE3387" s="4"/>
      <c r="AF3387" s="4"/>
    </row>
    <row r="3388" spans="1:32">
      <c r="A3388" s="56"/>
      <c r="B3388" s="192"/>
      <c r="C3388" s="11" t="s">
        <v>559</v>
      </c>
      <c r="D3388" s="11"/>
      <c r="E3388" s="11" t="s">
        <v>154</v>
      </c>
      <c r="F3388" s="11">
        <v>4821136</v>
      </c>
      <c r="G3388" s="11"/>
      <c r="H3388" s="11">
        <f t="shared" si="262"/>
        <v>14782</v>
      </c>
      <c r="I3388" s="11"/>
      <c r="J3388" s="204">
        <v>571202.81000000064</v>
      </c>
      <c r="K3388" s="11"/>
      <c r="M3388" s="11">
        <v>1623</v>
      </c>
      <c r="N3388" s="70"/>
      <c r="P3388" s="193">
        <f t="shared" si="263"/>
        <v>351.94258163894062</v>
      </c>
      <c r="Q3388" s="11"/>
      <c r="R3388" s="11"/>
      <c r="S3388" s="11"/>
      <c r="T3388" s="171">
        <f t="shared" si="266"/>
        <v>2970.508934072705</v>
      </c>
      <c r="U3388" s="11"/>
      <c r="V3388" s="11"/>
      <c r="W3388" s="11"/>
      <c r="Y3388" s="171">
        <v>571202.81000000064</v>
      </c>
      <c r="Z3388" s="171">
        <f t="shared" si="264"/>
        <v>990480.04</v>
      </c>
      <c r="AA3388" s="172"/>
      <c r="AB3388" s="171">
        <f t="shared" si="265"/>
        <v>498944.17</v>
      </c>
      <c r="AC3388" s="171">
        <v>639203.85</v>
      </c>
      <c r="AD3388" s="171"/>
      <c r="AE3388" s="4"/>
      <c r="AF3388" s="4"/>
    </row>
    <row r="3389" spans="1:32">
      <c r="A3389" s="56"/>
      <c r="B3389" s="192"/>
      <c r="C3389" s="11" t="s">
        <v>560</v>
      </c>
      <c r="D3389" s="11"/>
      <c r="E3389" s="11" t="s">
        <v>154</v>
      </c>
      <c r="F3389" s="11">
        <v>2138894</v>
      </c>
      <c r="G3389" s="11"/>
      <c r="H3389" s="11">
        <f t="shared" si="262"/>
        <v>6558</v>
      </c>
      <c r="I3389" s="11"/>
      <c r="J3389" s="204">
        <v>226376.31000000006</v>
      </c>
      <c r="K3389" s="11"/>
      <c r="M3389" s="11">
        <v>558</v>
      </c>
      <c r="N3389" s="70"/>
      <c r="P3389" s="193">
        <f t="shared" si="263"/>
        <v>405.6923118279571</v>
      </c>
      <c r="Q3389" s="11"/>
      <c r="R3389" s="11"/>
      <c r="S3389" s="11"/>
      <c r="T3389" s="171">
        <f t="shared" si="266"/>
        <v>3833.1433691756274</v>
      </c>
      <c r="U3389" s="11"/>
      <c r="V3389" s="11"/>
      <c r="W3389" s="11"/>
      <c r="Y3389" s="171">
        <v>226376.31000000006</v>
      </c>
      <c r="Z3389" s="171">
        <f t="shared" si="264"/>
        <v>392542.22</v>
      </c>
      <c r="AA3389" s="172"/>
      <c r="AB3389" s="171">
        <f t="shared" si="265"/>
        <v>197739.12</v>
      </c>
      <c r="AC3389" s="171">
        <v>253326.15</v>
      </c>
      <c r="AD3389" s="171"/>
      <c r="AE3389" s="4"/>
      <c r="AF3389" s="4"/>
    </row>
    <row r="3390" spans="1:32">
      <c r="A3390" s="56"/>
      <c r="B3390" s="192"/>
      <c r="C3390" s="11" t="s">
        <v>561</v>
      </c>
      <c r="D3390" s="11"/>
      <c r="E3390" s="11" t="s">
        <v>57</v>
      </c>
      <c r="F3390" s="11">
        <v>23873</v>
      </c>
      <c r="G3390" s="11"/>
      <c r="H3390" s="11">
        <f t="shared" si="262"/>
        <v>73</v>
      </c>
      <c r="I3390" s="11"/>
      <c r="J3390" s="204">
        <v>14623.210000000001</v>
      </c>
      <c r="K3390" s="11"/>
      <c r="M3390" s="11">
        <v>12</v>
      </c>
      <c r="N3390" s="70"/>
      <c r="P3390" s="193">
        <f t="shared" si="263"/>
        <v>1218.6008333333334</v>
      </c>
      <c r="Q3390" s="11"/>
      <c r="R3390" s="11"/>
      <c r="S3390" s="11"/>
      <c r="T3390" s="171">
        <f t="shared" si="266"/>
        <v>1989.4166666666667</v>
      </c>
      <c r="U3390" s="11"/>
      <c r="V3390" s="11"/>
      <c r="W3390" s="11"/>
      <c r="Y3390" s="171">
        <v>14623.210000000001</v>
      </c>
      <c r="Z3390" s="171">
        <f t="shared" si="264"/>
        <v>25357.01</v>
      </c>
      <c r="AA3390" s="172"/>
      <c r="AB3390" s="171">
        <f t="shared" si="265"/>
        <v>12773.34</v>
      </c>
      <c r="AC3390" s="171">
        <v>16364.09</v>
      </c>
      <c r="AD3390" s="171"/>
      <c r="AE3390" s="4"/>
      <c r="AF3390" s="4"/>
    </row>
    <row r="3391" spans="1:32">
      <c r="A3391" s="56"/>
      <c r="B3391" s="192"/>
      <c r="C3391" s="11" t="s">
        <v>561</v>
      </c>
      <c r="D3391" s="11"/>
      <c r="E3391" s="11" t="s">
        <v>96</v>
      </c>
      <c r="F3391" s="11">
        <v>60</v>
      </c>
      <c r="G3391" s="11"/>
      <c r="H3391" s="11">
        <f t="shared" si="262"/>
        <v>0</v>
      </c>
      <c r="I3391" s="11"/>
      <c r="J3391" s="204">
        <v>25.56</v>
      </c>
      <c r="K3391" s="11"/>
      <c r="M3391" s="11">
        <v>1</v>
      </c>
      <c r="N3391" s="70"/>
      <c r="P3391" s="193">
        <f t="shared" si="263"/>
        <v>25.56</v>
      </c>
      <c r="Q3391" s="11"/>
      <c r="R3391" s="11"/>
      <c r="S3391" s="11"/>
      <c r="T3391" s="171">
        <f t="shared" si="266"/>
        <v>60</v>
      </c>
      <c r="U3391" s="11"/>
      <c r="V3391" s="11"/>
      <c r="W3391" s="11"/>
      <c r="Y3391" s="171">
        <v>25.56</v>
      </c>
      <c r="Z3391" s="171">
        <f t="shared" si="264"/>
        <v>44.32</v>
      </c>
      <c r="AA3391" s="172"/>
      <c r="AB3391" s="171">
        <f t="shared" si="265"/>
        <v>22.33</v>
      </c>
      <c r="AC3391" s="171">
        <v>28.6</v>
      </c>
      <c r="AD3391" s="171"/>
      <c r="AE3391" s="4"/>
      <c r="AF3391" s="4"/>
    </row>
    <row r="3392" spans="1:32">
      <c r="A3392" s="56"/>
      <c r="B3392" s="192"/>
      <c r="C3392" s="11" t="s">
        <v>561</v>
      </c>
      <c r="D3392" s="11"/>
      <c r="E3392" s="11" t="s">
        <v>165</v>
      </c>
      <c r="F3392" s="11">
        <v>6709507</v>
      </c>
      <c r="G3392" s="11"/>
      <c r="H3392" s="11">
        <f t="shared" si="262"/>
        <v>20572</v>
      </c>
      <c r="I3392" s="11"/>
      <c r="J3392" s="204">
        <v>578712.2200000009</v>
      </c>
      <c r="K3392" s="11"/>
      <c r="M3392" s="11">
        <v>1462</v>
      </c>
      <c r="N3392" s="70"/>
      <c r="P3392" s="193">
        <f t="shared" si="263"/>
        <v>395.8359917920663</v>
      </c>
      <c r="Q3392" s="11"/>
      <c r="R3392" s="11"/>
      <c r="S3392" s="11"/>
      <c r="T3392" s="171">
        <f t="shared" si="266"/>
        <v>4589.2660738714094</v>
      </c>
      <c r="U3392" s="11"/>
      <c r="V3392" s="11"/>
      <c r="W3392" s="11"/>
      <c r="Y3392" s="171">
        <v>578712.2200000009</v>
      </c>
      <c r="Z3392" s="171">
        <f t="shared" si="264"/>
        <v>1003501.55</v>
      </c>
      <c r="AA3392" s="172"/>
      <c r="AB3392" s="171">
        <f t="shared" si="265"/>
        <v>505503.62</v>
      </c>
      <c r="AC3392" s="171">
        <v>647607.25</v>
      </c>
      <c r="AD3392" s="171"/>
      <c r="AE3392" s="4"/>
      <c r="AF3392" s="4"/>
    </row>
    <row r="3393" spans="1:32">
      <c r="A3393" s="56"/>
      <c r="B3393" s="192"/>
      <c r="C3393" s="11" t="s">
        <v>562</v>
      </c>
      <c r="D3393" s="11"/>
      <c r="E3393" s="11" t="s">
        <v>272</v>
      </c>
      <c r="F3393" s="11">
        <v>10805</v>
      </c>
      <c r="G3393" s="11"/>
      <c r="H3393" s="11">
        <f t="shared" si="262"/>
        <v>33</v>
      </c>
      <c r="I3393" s="11"/>
      <c r="J3393" s="204">
        <v>2103.8200000000002</v>
      </c>
      <c r="K3393" s="11"/>
      <c r="M3393" s="11">
        <v>42</v>
      </c>
      <c r="N3393" s="70"/>
      <c r="P3393" s="193">
        <f t="shared" si="263"/>
        <v>50.090952380952388</v>
      </c>
      <c r="Q3393" s="11"/>
      <c r="R3393" s="11"/>
      <c r="S3393" s="11"/>
      <c r="T3393" s="171">
        <f t="shared" si="266"/>
        <v>257.26190476190476</v>
      </c>
      <c r="U3393" s="11"/>
      <c r="V3393" s="11"/>
      <c r="W3393" s="11"/>
      <c r="Y3393" s="171">
        <v>2103.8200000000002</v>
      </c>
      <c r="Z3393" s="171">
        <f t="shared" si="264"/>
        <v>3648.08</v>
      </c>
      <c r="AA3393" s="172"/>
      <c r="AB3393" s="171">
        <f t="shared" si="265"/>
        <v>1837.68</v>
      </c>
      <c r="AC3393" s="171">
        <v>2354.2800000000002</v>
      </c>
      <c r="AD3393" s="171"/>
      <c r="AE3393" s="4"/>
      <c r="AF3393" s="4"/>
    </row>
    <row r="3394" spans="1:32">
      <c r="A3394" s="56"/>
      <c r="B3394" s="192"/>
      <c r="C3394" s="11" t="s">
        <v>563</v>
      </c>
      <c r="D3394" s="11"/>
      <c r="E3394" s="11" t="s">
        <v>57</v>
      </c>
      <c r="F3394" s="11">
        <v>399</v>
      </c>
      <c r="G3394" s="11"/>
      <c r="H3394" s="11">
        <f t="shared" si="262"/>
        <v>1</v>
      </c>
      <c r="I3394" s="11"/>
      <c r="J3394" s="204">
        <v>37.269999999999996</v>
      </c>
      <c r="K3394" s="11"/>
      <c r="M3394" s="11">
        <v>2</v>
      </c>
      <c r="N3394" s="70"/>
      <c r="P3394" s="193">
        <f t="shared" si="263"/>
        <v>18.634999999999998</v>
      </c>
      <c r="Q3394" s="11"/>
      <c r="R3394" s="11"/>
      <c r="S3394" s="11"/>
      <c r="T3394" s="171">
        <f t="shared" si="266"/>
        <v>199.5</v>
      </c>
      <c r="U3394" s="11"/>
      <c r="V3394" s="11"/>
      <c r="W3394" s="11"/>
      <c r="Y3394" s="171">
        <v>37.269999999999996</v>
      </c>
      <c r="Z3394" s="171">
        <f t="shared" si="264"/>
        <v>64.63</v>
      </c>
      <c r="AA3394" s="172"/>
      <c r="AB3394" s="171">
        <f t="shared" si="265"/>
        <v>32.56</v>
      </c>
      <c r="AC3394" s="171">
        <v>41.71</v>
      </c>
      <c r="AD3394" s="171"/>
      <c r="AE3394" s="4"/>
      <c r="AF3394" s="4"/>
    </row>
    <row r="3395" spans="1:32">
      <c r="A3395" s="56"/>
      <c r="B3395" s="192"/>
      <c r="C3395" s="11" t="s">
        <v>563</v>
      </c>
      <c r="D3395" s="11"/>
      <c r="E3395" s="11" t="s">
        <v>68</v>
      </c>
      <c r="F3395" s="11">
        <v>151</v>
      </c>
      <c r="G3395" s="11"/>
      <c r="H3395" s="11">
        <f t="shared" si="262"/>
        <v>0</v>
      </c>
      <c r="I3395" s="11"/>
      <c r="J3395" s="204">
        <v>36.869999999999997</v>
      </c>
      <c r="K3395" s="11"/>
      <c r="M3395" s="11">
        <v>1</v>
      </c>
      <c r="N3395" s="70"/>
      <c r="P3395" s="193">
        <f t="shared" si="263"/>
        <v>36.869999999999997</v>
      </c>
      <c r="Q3395" s="11"/>
      <c r="R3395" s="11"/>
      <c r="S3395" s="11"/>
      <c r="T3395" s="171">
        <f t="shared" si="266"/>
        <v>151</v>
      </c>
      <c r="U3395" s="11"/>
      <c r="V3395" s="11"/>
      <c r="W3395" s="11"/>
      <c r="Y3395" s="171">
        <v>36.869999999999997</v>
      </c>
      <c r="Z3395" s="171">
        <f t="shared" si="264"/>
        <v>63.93</v>
      </c>
      <c r="AA3395" s="172"/>
      <c r="AB3395" s="171">
        <f t="shared" si="265"/>
        <v>32.21</v>
      </c>
      <c r="AC3395" s="171">
        <v>41.26</v>
      </c>
      <c r="AD3395" s="171"/>
      <c r="AE3395" s="4"/>
      <c r="AF3395" s="4"/>
    </row>
    <row r="3396" spans="1:32">
      <c r="A3396" s="56"/>
      <c r="B3396" s="192"/>
      <c r="C3396" s="11" t="s">
        <v>563</v>
      </c>
      <c r="D3396" s="11"/>
      <c r="E3396" s="11" t="s">
        <v>62</v>
      </c>
      <c r="F3396" s="11">
        <v>18280</v>
      </c>
      <c r="G3396" s="11"/>
      <c r="H3396" s="11">
        <f t="shared" si="262"/>
        <v>56</v>
      </c>
      <c r="I3396" s="11"/>
      <c r="J3396" s="204">
        <v>1402.49</v>
      </c>
      <c r="K3396" s="11"/>
      <c r="M3396" s="11">
        <v>1</v>
      </c>
      <c r="N3396" s="70"/>
      <c r="P3396" s="193">
        <f t="shared" si="263"/>
        <v>1402.49</v>
      </c>
      <c r="Q3396" s="11"/>
      <c r="R3396" s="11"/>
      <c r="S3396" s="11"/>
      <c r="T3396" s="171">
        <f t="shared" si="266"/>
        <v>18280</v>
      </c>
      <c r="U3396" s="11"/>
      <c r="V3396" s="11"/>
      <c r="W3396" s="11"/>
      <c r="Y3396" s="171">
        <v>1402.49</v>
      </c>
      <c r="Z3396" s="171">
        <f t="shared" si="264"/>
        <v>2431.9499999999998</v>
      </c>
      <c r="AA3396" s="172"/>
      <c r="AB3396" s="171">
        <f t="shared" si="265"/>
        <v>1225.07</v>
      </c>
      <c r="AC3396" s="171">
        <v>1569.45</v>
      </c>
      <c r="AD3396" s="171"/>
      <c r="AE3396" s="4"/>
      <c r="AF3396" s="4"/>
    </row>
    <row r="3397" spans="1:32">
      <c r="A3397" s="56"/>
      <c r="B3397" s="192"/>
      <c r="C3397" s="11" t="s">
        <v>563</v>
      </c>
      <c r="D3397" s="11"/>
      <c r="E3397" s="11" t="s">
        <v>564</v>
      </c>
      <c r="F3397" s="11">
        <v>1100913</v>
      </c>
      <c r="G3397" s="11"/>
      <c r="H3397" s="11">
        <f t="shared" si="262"/>
        <v>3376</v>
      </c>
      <c r="I3397" s="11"/>
      <c r="J3397" s="204">
        <v>83546.740000000063</v>
      </c>
      <c r="K3397" s="11"/>
      <c r="M3397" s="11">
        <v>85</v>
      </c>
      <c r="N3397" s="70"/>
      <c r="P3397" s="193">
        <f t="shared" si="263"/>
        <v>982.90282352941256</v>
      </c>
      <c r="Q3397" s="11"/>
      <c r="R3397" s="11"/>
      <c r="S3397" s="11"/>
      <c r="T3397" s="171">
        <f t="shared" si="266"/>
        <v>12951.917647058823</v>
      </c>
      <c r="U3397" s="11"/>
      <c r="V3397" s="11"/>
      <c r="W3397" s="11"/>
      <c r="Y3397" s="171">
        <v>83546.740000000063</v>
      </c>
      <c r="Z3397" s="171">
        <f t="shared" si="264"/>
        <v>144872.15</v>
      </c>
      <c r="AA3397" s="172"/>
      <c r="AB3397" s="171">
        <f t="shared" si="265"/>
        <v>72977.86</v>
      </c>
      <c r="AC3397" s="171">
        <v>93492.88</v>
      </c>
      <c r="AD3397" s="171"/>
      <c r="AE3397" s="4"/>
      <c r="AF3397" s="4"/>
    </row>
    <row r="3398" spans="1:32">
      <c r="A3398" s="56"/>
      <c r="B3398" s="192"/>
      <c r="C3398" s="11" t="s">
        <v>565</v>
      </c>
      <c r="D3398" s="11"/>
      <c r="E3398" s="11" t="s">
        <v>115</v>
      </c>
      <c r="F3398" s="11">
        <v>1328575</v>
      </c>
      <c r="G3398" s="11"/>
      <c r="H3398" s="11">
        <f t="shared" ref="H3398:H3403" si="267">ROUND($H$3412*F3398/$F$3412,0)</f>
        <v>4074</v>
      </c>
      <c r="I3398" s="11"/>
      <c r="J3398" s="204">
        <v>112446.61000000006</v>
      </c>
      <c r="K3398" s="11"/>
      <c r="M3398" s="11">
        <v>316</v>
      </c>
      <c r="N3398" s="70"/>
      <c r="P3398" s="193">
        <f t="shared" ref="P3398:P3404" si="268">J3398/M3398</f>
        <v>355.84370253164576</v>
      </c>
      <c r="Q3398" s="11"/>
      <c r="R3398" s="11"/>
      <c r="S3398" s="11"/>
      <c r="T3398" s="171">
        <f t="shared" si="266"/>
        <v>4204.3512658227846</v>
      </c>
      <c r="U3398" s="11"/>
      <c r="V3398" s="11"/>
      <c r="W3398" s="11"/>
      <c r="Y3398" s="171">
        <v>112446.61000000006</v>
      </c>
      <c r="Z3398" s="171">
        <f t="shared" ref="Z3398:Z3403" si="269">ROUND($Z$3412*Y3398/$Y$3412,2)</f>
        <v>194985.25</v>
      </c>
      <c r="AA3398" s="172"/>
      <c r="AB3398" s="171">
        <f t="shared" ref="AB3398:AB3403" si="270">ROUND($AB$3412*Y3398/$Y$3412,2)</f>
        <v>98221.82</v>
      </c>
      <c r="AC3398" s="171">
        <v>125833.25</v>
      </c>
      <c r="AD3398" s="171"/>
      <c r="AE3398" s="4"/>
      <c r="AF3398" s="4"/>
    </row>
    <row r="3399" spans="1:32">
      <c r="A3399" s="56"/>
      <c r="B3399" s="192"/>
      <c r="C3399" s="11" t="s">
        <v>606</v>
      </c>
      <c r="D3399" s="11"/>
      <c r="E3399" s="11" t="s">
        <v>178</v>
      </c>
      <c r="F3399" s="11">
        <v>532</v>
      </c>
      <c r="G3399" s="11"/>
      <c r="H3399" s="11">
        <f t="shared" si="267"/>
        <v>2</v>
      </c>
      <c r="I3399" s="11"/>
      <c r="J3399" s="204">
        <v>165.63000000000002</v>
      </c>
      <c r="K3399" s="11"/>
      <c r="M3399" s="11">
        <v>4</v>
      </c>
      <c r="N3399" s="70"/>
      <c r="P3399" s="193">
        <f t="shared" si="268"/>
        <v>41.407500000000006</v>
      </c>
      <c r="Q3399" s="11"/>
      <c r="R3399" s="11"/>
      <c r="S3399" s="11"/>
      <c r="T3399" s="171">
        <f t="shared" ref="T3399:T3406" si="271">F3399/M3399</f>
        <v>133</v>
      </c>
      <c r="U3399" s="11"/>
      <c r="V3399" s="11"/>
      <c r="W3399" s="11"/>
      <c r="Y3399" s="171">
        <v>165.63000000000002</v>
      </c>
      <c r="Z3399" s="171">
        <f t="shared" si="269"/>
        <v>287.20999999999998</v>
      </c>
      <c r="AA3399" s="172"/>
      <c r="AB3399" s="171">
        <f t="shared" si="270"/>
        <v>144.68</v>
      </c>
      <c r="AC3399" s="171">
        <v>185.35</v>
      </c>
      <c r="AD3399" s="171"/>
      <c r="AE3399" s="4"/>
      <c r="AF3399" s="4"/>
    </row>
    <row r="3400" spans="1:32">
      <c r="A3400" s="56"/>
      <c r="B3400" s="192"/>
      <c r="C3400" s="11" t="s">
        <v>607</v>
      </c>
      <c r="D3400" s="11"/>
      <c r="E3400" s="11" t="s">
        <v>133</v>
      </c>
      <c r="F3400" s="11">
        <v>381</v>
      </c>
      <c r="G3400" s="11"/>
      <c r="H3400" s="11">
        <f t="shared" si="267"/>
        <v>1</v>
      </c>
      <c r="I3400" s="11"/>
      <c r="J3400" s="204">
        <v>59.17</v>
      </c>
      <c r="K3400" s="11"/>
      <c r="M3400" s="11">
        <v>1</v>
      </c>
      <c r="N3400" s="70"/>
      <c r="P3400" s="193">
        <f t="shared" si="268"/>
        <v>59.17</v>
      </c>
      <c r="Q3400" s="11"/>
      <c r="R3400" s="11"/>
      <c r="S3400" s="11"/>
      <c r="T3400" s="171">
        <f t="shared" si="271"/>
        <v>381</v>
      </c>
      <c r="U3400" s="11"/>
      <c r="V3400" s="11"/>
      <c r="W3400" s="11"/>
      <c r="Y3400" s="171">
        <v>59.17</v>
      </c>
      <c r="Z3400" s="171">
        <f t="shared" si="269"/>
        <v>102.6</v>
      </c>
      <c r="AA3400" s="172"/>
      <c r="AB3400" s="171">
        <f t="shared" si="270"/>
        <v>51.68</v>
      </c>
      <c r="AC3400" s="171">
        <v>66.209999999999994</v>
      </c>
      <c r="AD3400" s="171"/>
      <c r="AE3400" s="4"/>
      <c r="AF3400" s="4"/>
    </row>
    <row r="3401" spans="1:32">
      <c r="A3401" s="56"/>
      <c r="B3401" s="192"/>
      <c r="C3401" s="11" t="s">
        <v>569</v>
      </c>
      <c r="D3401" s="11"/>
      <c r="E3401" s="11" t="s">
        <v>214</v>
      </c>
      <c r="F3401" s="11">
        <v>273</v>
      </c>
      <c r="G3401" s="11"/>
      <c r="H3401" s="11">
        <f t="shared" si="267"/>
        <v>1</v>
      </c>
      <c r="I3401" s="11"/>
      <c r="J3401" s="204">
        <v>97.56</v>
      </c>
      <c r="K3401" s="11"/>
      <c r="M3401" s="11">
        <v>1</v>
      </c>
      <c r="N3401" s="70"/>
      <c r="P3401" s="193">
        <f t="shared" si="268"/>
        <v>97.56</v>
      </c>
      <c r="Q3401" s="11"/>
      <c r="R3401" s="11"/>
      <c r="S3401" s="11"/>
      <c r="T3401" s="171">
        <f t="shared" si="271"/>
        <v>273</v>
      </c>
      <c r="U3401" s="11"/>
      <c r="V3401" s="11"/>
      <c r="W3401" s="11"/>
      <c r="Y3401" s="171">
        <v>97.56</v>
      </c>
      <c r="Z3401" s="171">
        <f t="shared" si="269"/>
        <v>169.17</v>
      </c>
      <c r="AA3401" s="172"/>
      <c r="AB3401" s="171">
        <f t="shared" si="270"/>
        <v>85.22</v>
      </c>
      <c r="AC3401" s="171">
        <v>109.17</v>
      </c>
      <c r="AD3401" s="171"/>
      <c r="AE3401" s="4"/>
      <c r="AF3401" s="4"/>
    </row>
    <row r="3402" spans="1:32">
      <c r="A3402" s="56"/>
      <c r="B3402" s="192"/>
      <c r="C3402" s="11" t="s">
        <v>569</v>
      </c>
      <c r="D3402" s="11"/>
      <c r="E3402" s="11" t="s">
        <v>444</v>
      </c>
      <c r="F3402" s="11">
        <v>1612389</v>
      </c>
      <c r="G3402" s="11"/>
      <c r="H3402" s="11">
        <f t="shared" si="267"/>
        <v>4944</v>
      </c>
      <c r="I3402" s="11"/>
      <c r="J3402" s="204">
        <v>143383.45000000013</v>
      </c>
      <c r="K3402" s="11"/>
      <c r="M3402" s="11">
        <v>523</v>
      </c>
      <c r="N3402" s="70"/>
      <c r="P3402" s="193">
        <f t="shared" si="268"/>
        <v>274.15573613766753</v>
      </c>
      <c r="Q3402" s="11"/>
      <c r="R3402" s="11"/>
      <c r="S3402" s="11"/>
      <c r="T3402" s="171">
        <f t="shared" si="271"/>
        <v>3082.9617590822181</v>
      </c>
      <c r="U3402" s="11"/>
      <c r="V3402" s="11"/>
      <c r="W3402" s="11"/>
      <c r="Y3402" s="171">
        <v>143383.45000000013</v>
      </c>
      <c r="Z3402" s="171">
        <f t="shared" si="269"/>
        <v>248630.51</v>
      </c>
      <c r="AA3402" s="172"/>
      <c r="AB3402" s="171">
        <f t="shared" si="270"/>
        <v>125245.07</v>
      </c>
      <c r="AC3402" s="171">
        <v>160453.09</v>
      </c>
      <c r="AD3402" s="171"/>
      <c r="AE3402" s="4"/>
      <c r="AF3402" s="4"/>
    </row>
    <row r="3403" spans="1:32">
      <c r="A3403" s="56"/>
      <c r="B3403" s="192"/>
      <c r="C3403" s="11" t="s">
        <v>570</v>
      </c>
      <c r="D3403" s="11"/>
      <c r="E3403" s="11" t="s">
        <v>79</v>
      </c>
      <c r="F3403" s="11">
        <v>34730</v>
      </c>
      <c r="G3403" s="11"/>
      <c r="H3403" s="11">
        <f t="shared" si="267"/>
        <v>106</v>
      </c>
      <c r="I3403" s="11"/>
      <c r="J3403" s="204">
        <v>5559.6699999999992</v>
      </c>
      <c r="K3403" s="11"/>
      <c r="M3403" s="11">
        <v>5</v>
      </c>
      <c r="N3403" s="70"/>
      <c r="P3403" s="193">
        <f t="shared" si="268"/>
        <v>1111.9339999999997</v>
      </c>
      <c r="Q3403" s="11"/>
      <c r="R3403" s="11"/>
      <c r="S3403" s="11"/>
      <c r="T3403" s="171">
        <f t="shared" si="271"/>
        <v>6946</v>
      </c>
      <c r="U3403" s="11"/>
      <c r="V3403" s="11"/>
      <c r="W3403" s="11"/>
      <c r="Y3403" s="171">
        <v>5559.6699999999992</v>
      </c>
      <c r="Z3403" s="171">
        <f t="shared" si="269"/>
        <v>9640.61</v>
      </c>
      <c r="AA3403" s="172"/>
      <c r="AB3403" s="171">
        <f t="shared" si="270"/>
        <v>4856.3599999999997</v>
      </c>
      <c r="AC3403" s="171">
        <v>6221.54</v>
      </c>
      <c r="AD3403" s="171"/>
      <c r="AE3403" s="4"/>
      <c r="AF3403" s="4"/>
    </row>
    <row r="3404" spans="1:32">
      <c r="A3404" s="56"/>
      <c r="B3404" s="192"/>
      <c r="C3404" s="11" t="s">
        <v>571</v>
      </c>
      <c r="D3404" s="11"/>
      <c r="E3404" s="11" t="s">
        <v>444</v>
      </c>
      <c r="F3404" s="11">
        <v>15550</v>
      </c>
      <c r="G3404" s="11"/>
      <c r="H3404" s="11">
        <f>ROUND($H$3412*F3404/$F$3412,0)</f>
        <v>48</v>
      </c>
      <c r="I3404" s="11"/>
      <c r="J3404" s="204">
        <v>2678.6600000000003</v>
      </c>
      <c r="K3404" s="11"/>
      <c r="M3404" s="11">
        <v>20</v>
      </c>
      <c r="N3404" s="70"/>
      <c r="P3404" s="193">
        <f t="shared" si="268"/>
        <v>133.93300000000002</v>
      </c>
      <c r="Q3404" s="11"/>
      <c r="R3404" s="11"/>
      <c r="S3404" s="11"/>
      <c r="T3404" s="171">
        <f t="shared" si="271"/>
        <v>777.5</v>
      </c>
      <c r="U3404" s="11"/>
      <c r="V3404" s="11"/>
      <c r="W3404" s="11"/>
      <c r="Y3404" s="171">
        <v>2678.6600000000003</v>
      </c>
      <c r="Z3404" s="171">
        <f>ROUND($Z$3412*Y3404/$Y$3412,2)</f>
        <v>4644.8599999999997</v>
      </c>
      <c r="AA3404" s="172"/>
      <c r="AB3404" s="171">
        <f>ROUND($AB$3412*Y3404/$Y$3412,2)</f>
        <v>2339.8000000000002</v>
      </c>
      <c r="AC3404" s="171">
        <v>2997.55</v>
      </c>
      <c r="AD3404" s="171"/>
      <c r="AE3404" s="4"/>
      <c r="AF3404" s="4"/>
    </row>
    <row r="3405" spans="1:32">
      <c r="A3405" s="56"/>
      <c r="B3405" s="192"/>
      <c r="C3405" s="11"/>
      <c r="D3405" s="11"/>
      <c r="E3405" s="11"/>
      <c r="F3405" s="11"/>
      <c r="G3405" s="11"/>
      <c r="H3405" s="11"/>
      <c r="I3405" s="11"/>
      <c r="J3405" s="204"/>
      <c r="K3405" s="11"/>
      <c r="M3405" s="11"/>
      <c r="N3405" s="70"/>
      <c r="P3405" s="193"/>
      <c r="Q3405" s="11"/>
      <c r="R3405" s="11"/>
      <c r="S3405" s="11"/>
      <c r="T3405" s="171" t="e">
        <f t="shared" si="271"/>
        <v>#DIV/0!</v>
      </c>
      <c r="U3405" s="11"/>
      <c r="V3405" s="11"/>
      <c r="W3405" s="11"/>
      <c r="Y3405" s="171"/>
      <c r="Z3405" s="171"/>
      <c r="AA3405" s="172"/>
      <c r="AB3405" s="171"/>
      <c r="AC3405" s="171"/>
      <c r="AD3405" s="171"/>
      <c r="AE3405" s="4"/>
      <c r="AF3405" s="4"/>
    </row>
    <row r="3406" spans="1:32">
      <c r="A3406" s="56"/>
      <c r="B3406" s="192"/>
      <c r="C3406" s="11"/>
      <c r="D3406" s="11"/>
      <c r="E3406" s="11"/>
      <c r="F3406" s="11"/>
      <c r="G3406" s="11"/>
      <c r="H3406" s="11"/>
      <c r="I3406" s="11"/>
      <c r="J3406" s="204"/>
      <c r="K3406" s="11"/>
      <c r="M3406" s="11"/>
      <c r="N3406" s="70"/>
      <c r="P3406" s="193"/>
      <c r="Q3406" s="11"/>
      <c r="R3406" s="11"/>
      <c r="S3406" s="11"/>
      <c r="T3406" s="171" t="e">
        <f t="shared" si="271"/>
        <v>#DIV/0!</v>
      </c>
      <c r="U3406" s="11"/>
      <c r="V3406" s="11"/>
      <c r="W3406" s="11"/>
      <c r="Y3406" s="171"/>
      <c r="Z3406" s="171"/>
      <c r="AA3406" s="172"/>
      <c r="AB3406" s="171"/>
      <c r="AC3406" s="171"/>
      <c r="AD3406" s="171"/>
      <c r="AE3406" s="4"/>
      <c r="AF3406" s="4"/>
    </row>
    <row r="3407" spans="1:32">
      <c r="A3407" s="56"/>
      <c r="B3407" s="192"/>
      <c r="C3407" s="11"/>
      <c r="D3407" s="11"/>
      <c r="E3407" s="11"/>
      <c r="F3407" s="11"/>
      <c r="G3407" s="11"/>
      <c r="H3407" s="11"/>
      <c r="I3407" s="11"/>
      <c r="J3407" s="204"/>
      <c r="K3407" s="11"/>
      <c r="M3407" s="11"/>
      <c r="N3407" s="70"/>
      <c r="P3407" s="193"/>
      <c r="Q3407" s="11"/>
      <c r="R3407" s="11"/>
      <c r="S3407" s="11"/>
      <c r="T3407" s="171" t="e">
        <f t="shared" si="226"/>
        <v>#DIV/0!</v>
      </c>
      <c r="U3407" s="11"/>
      <c r="V3407" s="11"/>
      <c r="W3407" s="11"/>
      <c r="Y3407" s="171"/>
      <c r="Z3407" s="171"/>
      <c r="AA3407" s="172"/>
      <c r="AB3407" s="171"/>
      <c r="AC3407" s="171"/>
      <c r="AD3407" s="171"/>
      <c r="AE3407" s="4"/>
      <c r="AF3407" s="4"/>
    </row>
    <row r="3408" spans="1:32">
      <c r="A3408" s="56"/>
      <c r="B3408" s="192"/>
      <c r="C3408" s="11"/>
      <c r="D3408" s="11"/>
      <c r="E3408" s="11"/>
      <c r="F3408" s="11"/>
      <c r="G3408" s="11"/>
      <c r="H3408" s="11"/>
      <c r="I3408" s="11"/>
      <c r="J3408" s="204"/>
      <c r="K3408" s="11"/>
      <c r="M3408" s="11"/>
      <c r="N3408" s="70"/>
      <c r="P3408" s="193"/>
      <c r="Q3408" s="11"/>
      <c r="R3408" s="11"/>
      <c r="S3408" s="11"/>
      <c r="T3408" s="171" t="e">
        <f t="shared" si="226"/>
        <v>#DIV/0!</v>
      </c>
      <c r="U3408" s="11"/>
      <c r="V3408" s="11"/>
      <c r="W3408" s="11"/>
      <c r="Y3408" s="171"/>
      <c r="Z3408" s="171"/>
      <c r="AA3408" s="172"/>
      <c r="AB3408" s="171"/>
      <c r="AC3408" s="171"/>
      <c r="AD3408" s="171"/>
      <c r="AE3408" s="4"/>
      <c r="AF3408" s="4"/>
    </row>
    <row r="3409" spans="1:37">
      <c r="A3409" s="56"/>
      <c r="B3409" s="192"/>
      <c r="C3409" s="11"/>
      <c r="D3409" s="11"/>
      <c r="E3409" s="11"/>
      <c r="F3409" s="11"/>
      <c r="G3409" s="11"/>
      <c r="H3409" s="11"/>
      <c r="I3409" s="11"/>
      <c r="J3409" s="204"/>
      <c r="K3409" s="11"/>
      <c r="M3409" s="11"/>
      <c r="N3409" s="70"/>
      <c r="P3409" s="193"/>
      <c r="Q3409" s="11"/>
      <c r="R3409" s="11"/>
      <c r="S3409" s="11"/>
      <c r="T3409" s="171" t="e">
        <f t="shared" si="226"/>
        <v>#DIV/0!</v>
      </c>
      <c r="U3409" s="11"/>
      <c r="V3409" s="11"/>
      <c r="W3409" s="11"/>
      <c r="Y3409" s="171"/>
      <c r="Z3409" s="171"/>
      <c r="AA3409" s="172"/>
      <c r="AB3409" s="171"/>
      <c r="AC3409" s="171"/>
      <c r="AD3409" s="171"/>
      <c r="AE3409" s="4"/>
      <c r="AF3409" s="4"/>
    </row>
    <row r="3410" spans="1:37">
      <c r="A3410" s="56"/>
      <c r="B3410" s="192"/>
      <c r="C3410" s="11"/>
      <c r="D3410" s="11"/>
      <c r="E3410" s="11"/>
      <c r="F3410" s="11"/>
      <c r="G3410" s="11"/>
      <c r="H3410" s="11"/>
      <c r="I3410" s="11"/>
      <c r="J3410" s="204"/>
      <c r="K3410" s="11"/>
      <c r="M3410" s="11"/>
      <c r="N3410" s="70"/>
      <c r="P3410" s="193"/>
      <c r="Q3410" s="11"/>
      <c r="R3410" s="11"/>
      <c r="S3410" s="11"/>
      <c r="T3410" s="171" t="e">
        <f t="shared" si="226"/>
        <v>#DIV/0!</v>
      </c>
      <c r="U3410" s="11"/>
      <c r="V3410" s="11"/>
      <c r="W3410" s="11"/>
      <c r="Y3410" s="171"/>
      <c r="Z3410" s="171"/>
      <c r="AA3410" s="172"/>
      <c r="AB3410" s="171"/>
      <c r="AC3410" s="171"/>
      <c r="AD3410" s="171"/>
      <c r="AE3410" s="4"/>
      <c r="AF3410" s="4"/>
    </row>
    <row r="3411" spans="1:37" ht="13.8" thickBot="1">
      <c r="A3411" s="56"/>
      <c r="B3411" s="192"/>
      <c r="C3411" s="11"/>
      <c r="D3411" s="11"/>
      <c r="E3411" s="11"/>
      <c r="F3411" s="11"/>
      <c r="G3411" s="11"/>
      <c r="H3411" s="11"/>
      <c r="I3411" s="11"/>
      <c r="J3411" s="204"/>
      <c r="K3411" s="11"/>
      <c r="M3411" s="11"/>
      <c r="N3411" s="70"/>
      <c r="P3411" s="193"/>
      <c r="Q3411" s="11"/>
      <c r="R3411" s="11"/>
      <c r="S3411" s="11"/>
      <c r="T3411" s="171" t="e">
        <f t="shared" si="226"/>
        <v>#DIV/0!</v>
      </c>
      <c r="U3411" s="11"/>
      <c r="V3411" s="11"/>
      <c r="W3411" s="11"/>
      <c r="Y3411" s="171"/>
      <c r="Z3411" s="171"/>
      <c r="AA3411" s="172"/>
      <c r="AB3411" s="171"/>
      <c r="AC3411" s="171"/>
      <c r="AD3411" s="171"/>
      <c r="AE3411" s="4"/>
      <c r="AF3411" s="4"/>
    </row>
    <row r="3412" spans="1:37" ht="13.8" thickBot="1">
      <c r="A3412" s="56"/>
      <c r="B3412" s="94" t="s">
        <v>572</v>
      </c>
      <c r="C3412" s="101"/>
      <c r="D3412" s="101"/>
      <c r="E3412" s="101"/>
      <c r="F3412" s="198">
        <f>SUM(F2885:F3411)</f>
        <v>385626221</v>
      </c>
      <c r="G3412" s="96"/>
      <c r="H3412" s="198">
        <v>1182395</v>
      </c>
      <c r="I3412" s="96"/>
      <c r="J3412" s="206">
        <f>SUM(J2885:J3411)</f>
        <v>29573295.889999982</v>
      </c>
      <c r="K3412" s="97"/>
      <c r="M3412" s="198">
        <f>SUM(M2885:M3411)</f>
        <v>65628</v>
      </c>
      <c r="N3412" s="97"/>
      <c r="P3412" s="194">
        <f t="shared" ref="P3412" si="272">J3412/M3412</f>
        <v>450.62009950021303</v>
      </c>
      <c r="Q3412" s="100" t="s">
        <v>573</v>
      </c>
      <c r="R3412" s="100" t="s">
        <v>573</v>
      </c>
      <c r="S3412" s="100" t="s">
        <v>573</v>
      </c>
      <c r="T3412" s="175">
        <f t="shared" ref="T3412" si="273">F3412/M3412</f>
        <v>5875.9404674833913</v>
      </c>
      <c r="U3412" s="100" t="s">
        <v>573</v>
      </c>
      <c r="V3412" s="100" t="s">
        <v>573</v>
      </c>
      <c r="W3412" s="102" t="s">
        <v>573</v>
      </c>
      <c r="Y3412" s="174">
        <f>SUM(Y2886:Y3404)</f>
        <v>29573295.889999982</v>
      </c>
      <c r="Z3412" s="285">
        <v>51280839</v>
      </c>
      <c r="AB3412" s="378">
        <v>25832197</v>
      </c>
      <c r="AC3412" s="175">
        <f>SUM(AC2886:AC3404)</f>
        <v>33093962.830000035</v>
      </c>
      <c r="AD3412" s="97"/>
      <c r="AE3412" s="4"/>
      <c r="AF3412" s="4"/>
    </row>
    <row r="3413" spans="1:37" s="4" customFormat="1">
      <c r="A3413" s="56"/>
      <c r="J3413" s="199"/>
      <c r="AB3413" s="5"/>
      <c r="AC3413" s="5"/>
      <c r="AD3413" s="5"/>
      <c r="AH3413" s="74"/>
      <c r="AI3413" s="74"/>
      <c r="AJ3413" s="74"/>
      <c r="AK3413" s="74"/>
    </row>
    <row r="3414" spans="1:37" s="4" customFormat="1" hidden="1">
      <c r="J3414" s="199"/>
      <c r="M3414" s="51"/>
      <c r="P3414" s="51"/>
      <c r="Y3414" s="51"/>
      <c r="AB3414" s="51"/>
      <c r="AH3414" s="74"/>
      <c r="AI3414" s="74"/>
      <c r="AJ3414" s="74"/>
      <c r="AK3414" s="74"/>
    </row>
    <row r="3415" spans="1:37" s="4" customFormat="1" hidden="1">
      <c r="J3415" s="199"/>
      <c r="M3415" s="51"/>
      <c r="P3415" s="51"/>
      <c r="Y3415" s="51"/>
      <c r="AB3415" s="51"/>
      <c r="AH3415" s="74"/>
      <c r="AI3415" s="74"/>
      <c r="AJ3415" s="74"/>
      <c r="AK3415" s="74"/>
    </row>
    <row r="3416" spans="1:37" s="4" customFormat="1" hidden="1">
      <c r="J3416" s="199"/>
      <c r="M3416" s="51"/>
      <c r="P3416" s="51"/>
      <c r="Y3416" s="51"/>
      <c r="AB3416" s="51"/>
      <c r="AH3416" s="74"/>
      <c r="AI3416" s="74"/>
      <c r="AJ3416" s="74"/>
      <c r="AK3416" s="74"/>
    </row>
    <row r="3417" spans="1:37" s="4" customFormat="1" hidden="1">
      <c r="J3417" s="199"/>
      <c r="M3417" s="51"/>
      <c r="P3417" s="51"/>
      <c r="Y3417" s="51"/>
      <c r="AB3417" s="51"/>
      <c r="AH3417" s="74"/>
      <c r="AI3417" s="74"/>
      <c r="AJ3417" s="74"/>
      <c r="AK3417" s="74"/>
    </row>
  </sheetData>
  <mergeCells count="8">
    <mergeCell ref="A2:C3"/>
    <mergeCell ref="AB2:AE5"/>
    <mergeCell ref="P2:R5"/>
    <mergeCell ref="M2:N6"/>
    <mergeCell ref="M7:N8"/>
    <mergeCell ref="Y2:Z6"/>
    <mergeCell ref="AB7:AE11"/>
    <mergeCell ref="Y8:Z15"/>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A5D80-DECF-4F5D-81AE-05A39682EF29}">
  <dimension ref="A1:F175"/>
  <sheetViews>
    <sheetView workbookViewId="0">
      <selection activeCell="E14" sqref="E14:F14"/>
    </sheetView>
  </sheetViews>
  <sheetFormatPr defaultRowHeight="14.4"/>
  <cols>
    <col min="1" max="1" width="19.88671875" customWidth="1"/>
  </cols>
  <sheetData>
    <row r="1" spans="1:6">
      <c r="A1" s="208" t="s">
        <v>980</v>
      </c>
    </row>
    <row r="2" spans="1:6">
      <c r="A2" s="216" t="s">
        <v>1166</v>
      </c>
    </row>
    <row r="3" spans="1:6">
      <c r="A3" s="208" t="s">
        <v>1167</v>
      </c>
    </row>
    <row r="4" spans="1:6">
      <c r="A4" s="208" t="s">
        <v>1168</v>
      </c>
    </row>
    <row r="5" spans="1:6">
      <c r="A5" s="229" t="s">
        <v>1169</v>
      </c>
    </row>
    <row r="6" spans="1:6">
      <c r="A6" s="217" t="s">
        <v>784</v>
      </c>
    </row>
    <row r="7" spans="1:6">
      <c r="A7" s="230"/>
      <c r="B7" s="231" t="s">
        <v>1170</v>
      </c>
      <c r="C7" s="231" t="s">
        <v>1171</v>
      </c>
      <c r="D7" s="231" t="s">
        <v>1172</v>
      </c>
      <c r="E7" s="498" t="s">
        <v>1173</v>
      </c>
      <c r="F7" s="498"/>
    </row>
    <row r="8" spans="1:6">
      <c r="A8" s="232" t="s">
        <v>1174</v>
      </c>
      <c r="B8" s="230"/>
      <c r="C8" s="230"/>
      <c r="D8" s="230"/>
      <c r="E8" s="499"/>
      <c r="F8" s="499"/>
    </row>
    <row r="9" spans="1:6">
      <c r="A9" s="220" t="s">
        <v>1175</v>
      </c>
      <c r="B9" s="220">
        <v>103</v>
      </c>
      <c r="C9" s="233">
        <v>1000</v>
      </c>
      <c r="D9" s="234">
        <v>8.33</v>
      </c>
      <c r="E9" s="220" t="s">
        <v>1176</v>
      </c>
      <c r="F9" s="211" t="s">
        <v>784</v>
      </c>
    </row>
    <row r="10" spans="1:6">
      <c r="A10" s="220" t="s">
        <v>1175</v>
      </c>
      <c r="B10" s="220">
        <v>202</v>
      </c>
      <c r="C10" s="233">
        <v>2500</v>
      </c>
      <c r="D10" s="234">
        <v>14.35</v>
      </c>
      <c r="E10" s="220" t="s">
        <v>1176</v>
      </c>
      <c r="F10" s="211" t="s">
        <v>784</v>
      </c>
    </row>
    <row r="11" spans="1:6">
      <c r="A11" s="220" t="s">
        <v>1175</v>
      </c>
      <c r="B11" s="220">
        <v>327</v>
      </c>
      <c r="C11" s="233">
        <v>4000</v>
      </c>
      <c r="D11" s="234">
        <v>19.89</v>
      </c>
      <c r="E11" s="220" t="s">
        <v>1176</v>
      </c>
      <c r="F11" s="211" t="s">
        <v>784</v>
      </c>
    </row>
    <row r="12" spans="1:6">
      <c r="A12" s="220" t="s">
        <v>1175</v>
      </c>
      <c r="B12" s="220">
        <v>448</v>
      </c>
      <c r="C12" s="233">
        <v>6000</v>
      </c>
      <c r="D12" s="234">
        <v>26.57</v>
      </c>
      <c r="E12" s="220" t="s">
        <v>1176</v>
      </c>
      <c r="F12" s="211" t="s">
        <v>784</v>
      </c>
    </row>
    <row r="13" spans="1:6">
      <c r="A13" s="232" t="s">
        <v>1177</v>
      </c>
      <c r="B13" s="230"/>
      <c r="C13" s="230"/>
      <c r="D13" s="230"/>
      <c r="E13" s="499"/>
      <c r="F13" s="499"/>
    </row>
    <row r="14" spans="1:6">
      <c r="A14" s="220" t="s">
        <v>1175</v>
      </c>
      <c r="B14" s="220">
        <v>100</v>
      </c>
      <c r="C14" s="233">
        <v>3500</v>
      </c>
      <c r="D14" s="234">
        <v>13.89</v>
      </c>
      <c r="E14" s="497" t="s">
        <v>1176</v>
      </c>
      <c r="F14" s="497"/>
    </row>
    <row r="15" spans="1:6">
      <c r="A15" s="220" t="s">
        <v>1175</v>
      </c>
      <c r="B15" s="220">
        <v>175</v>
      </c>
      <c r="C15" s="233">
        <v>6800</v>
      </c>
      <c r="D15" s="234">
        <v>18.489999999999998</v>
      </c>
      <c r="E15" s="497" t="s">
        <v>1176</v>
      </c>
      <c r="F15" s="497"/>
    </row>
    <row r="16" spans="1:6">
      <c r="A16" s="220" t="s">
        <v>1175</v>
      </c>
      <c r="B16" s="220">
        <v>250</v>
      </c>
      <c r="C16" s="233">
        <v>11000</v>
      </c>
      <c r="D16" s="234">
        <v>23.4</v>
      </c>
      <c r="E16" s="497" t="s">
        <v>1176</v>
      </c>
      <c r="F16" s="497"/>
    </row>
    <row r="17" spans="1:6">
      <c r="A17" s="220" t="s">
        <v>1175</v>
      </c>
      <c r="B17" s="220">
        <v>400</v>
      </c>
      <c r="C17" s="233">
        <v>20000</v>
      </c>
      <c r="D17" s="234">
        <v>33.64</v>
      </c>
      <c r="E17" s="497" t="s">
        <v>1176</v>
      </c>
      <c r="F17" s="497"/>
    </row>
    <row r="18" spans="1:6">
      <c r="A18" s="220" t="s">
        <v>1175</v>
      </c>
      <c r="B18" s="220">
        <v>700</v>
      </c>
      <c r="C18" s="233">
        <v>35000</v>
      </c>
      <c r="D18" s="234">
        <v>53.61</v>
      </c>
      <c r="E18" s="497" t="s">
        <v>1176</v>
      </c>
      <c r="F18" s="497"/>
    </row>
    <row r="19" spans="1:6">
      <c r="A19" s="220" t="s">
        <v>1175</v>
      </c>
      <c r="B19" s="233">
        <v>1000</v>
      </c>
      <c r="C19" s="233">
        <v>55000</v>
      </c>
      <c r="D19" s="234">
        <v>92.48</v>
      </c>
      <c r="E19" s="497" t="s">
        <v>1176</v>
      </c>
      <c r="F19" s="497"/>
    </row>
    <row r="20" spans="1:6">
      <c r="A20" s="232" t="s">
        <v>1178</v>
      </c>
      <c r="B20" s="230"/>
      <c r="C20" s="230"/>
      <c r="D20" s="230"/>
      <c r="E20" s="499"/>
      <c r="F20" s="499"/>
    </row>
    <row r="21" spans="1:6">
      <c r="A21" s="220" t="s">
        <v>1179</v>
      </c>
      <c r="B21" s="220">
        <v>150</v>
      </c>
      <c r="C21" s="233">
        <v>11000</v>
      </c>
      <c r="D21" s="234">
        <v>16.95</v>
      </c>
      <c r="E21" s="497" t="s">
        <v>1176</v>
      </c>
      <c r="F21" s="497"/>
    </row>
    <row r="22" spans="1:6">
      <c r="A22" s="220" t="s">
        <v>1179</v>
      </c>
      <c r="B22" s="220">
        <v>360</v>
      </c>
      <c r="C22" s="233">
        <v>30000</v>
      </c>
      <c r="D22" s="234">
        <v>31.47</v>
      </c>
      <c r="E22" s="497" t="s">
        <v>1176</v>
      </c>
      <c r="F22" s="497"/>
    </row>
    <row r="23" spans="1:6">
      <c r="A23" s="220" t="s">
        <v>784</v>
      </c>
      <c r="B23" s="220" t="s">
        <v>784</v>
      </c>
      <c r="C23" s="220" t="s">
        <v>784</v>
      </c>
      <c r="D23" s="220" t="s">
        <v>784</v>
      </c>
      <c r="E23" s="497" t="s">
        <v>784</v>
      </c>
      <c r="F23" s="497"/>
    </row>
    <row r="24" spans="1:6">
      <c r="A24" s="230"/>
      <c r="B24" s="230"/>
      <c r="C24" s="220" t="s">
        <v>1180</v>
      </c>
      <c r="D24" s="230"/>
      <c r="E24" s="499"/>
      <c r="F24" s="499"/>
    </row>
    <row r="25" spans="1:6">
      <c r="A25" s="230"/>
      <c r="B25" s="231" t="s">
        <v>1170</v>
      </c>
      <c r="C25" s="231" t="s">
        <v>1171</v>
      </c>
      <c r="D25" s="231" t="s">
        <v>1172</v>
      </c>
      <c r="E25" s="498" t="s">
        <v>1173</v>
      </c>
      <c r="F25" s="498"/>
    </row>
    <row r="26" spans="1:6">
      <c r="A26" s="232" t="s">
        <v>1178</v>
      </c>
      <c r="B26" s="230"/>
      <c r="C26" s="230"/>
      <c r="D26" s="230"/>
      <c r="E26" s="499"/>
      <c r="F26" s="499"/>
    </row>
    <row r="27" spans="1:6">
      <c r="A27" s="220" t="s">
        <v>1181</v>
      </c>
      <c r="B27" s="220">
        <v>50</v>
      </c>
      <c r="C27" s="233">
        <v>3600</v>
      </c>
      <c r="D27" s="234">
        <v>15.13</v>
      </c>
      <c r="E27" s="497" t="s">
        <v>1182</v>
      </c>
      <c r="F27" s="497"/>
    </row>
    <row r="28" spans="1:6">
      <c r="A28" s="220" t="s">
        <v>1181</v>
      </c>
      <c r="B28" s="220">
        <v>70</v>
      </c>
      <c r="C28" s="233">
        <v>5500</v>
      </c>
      <c r="D28" s="234">
        <v>15.68</v>
      </c>
      <c r="E28" s="497" t="s">
        <v>1182</v>
      </c>
      <c r="F28" s="497"/>
    </row>
    <row r="29" spans="1:6">
      <c r="A29" s="220" t="s">
        <v>1181</v>
      </c>
      <c r="B29" s="220">
        <v>100</v>
      </c>
      <c r="C29" s="233">
        <v>8500</v>
      </c>
      <c r="D29" s="234">
        <v>16.5</v>
      </c>
      <c r="E29" s="497" t="s">
        <v>1182</v>
      </c>
      <c r="F29" s="497"/>
    </row>
    <row r="30" spans="1:6">
      <c r="A30" s="220" t="s">
        <v>1181</v>
      </c>
      <c r="B30" s="220">
        <v>150</v>
      </c>
      <c r="C30" s="233">
        <v>14000</v>
      </c>
      <c r="D30" s="234">
        <v>17.940000000000001</v>
      </c>
      <c r="E30" s="497" t="s">
        <v>1182</v>
      </c>
      <c r="F30" s="497"/>
    </row>
    <row r="31" spans="1:6">
      <c r="A31" s="220" t="s">
        <v>1181</v>
      </c>
      <c r="B31" s="220">
        <v>250</v>
      </c>
      <c r="C31" s="233">
        <v>24750</v>
      </c>
      <c r="D31" s="234">
        <v>25.38</v>
      </c>
      <c r="E31" s="497" t="s">
        <v>1182</v>
      </c>
      <c r="F31" s="497"/>
    </row>
    <row r="32" spans="1:6">
      <c r="A32" s="220" t="s">
        <v>1181</v>
      </c>
      <c r="B32" s="220">
        <v>400</v>
      </c>
      <c r="C32" s="233">
        <v>45000</v>
      </c>
      <c r="D32" s="234">
        <v>29.35</v>
      </c>
      <c r="E32" s="497" t="s">
        <v>1182</v>
      </c>
      <c r="F32" s="497"/>
    </row>
    <row r="33" spans="1:6">
      <c r="A33" s="220" t="s">
        <v>1183</v>
      </c>
      <c r="B33" s="220">
        <v>150</v>
      </c>
      <c r="C33" s="233">
        <v>14000</v>
      </c>
      <c r="D33" s="234">
        <v>21.83</v>
      </c>
      <c r="E33" s="497" t="s">
        <v>1182</v>
      </c>
      <c r="F33" s="497"/>
    </row>
    <row r="34" spans="1:6">
      <c r="A34" s="220" t="s">
        <v>1183</v>
      </c>
      <c r="B34" s="220">
        <v>250</v>
      </c>
      <c r="C34" s="233">
        <v>24750</v>
      </c>
      <c r="D34" s="234">
        <v>28.3</v>
      </c>
      <c r="E34" s="497" t="s">
        <v>1182</v>
      </c>
      <c r="F34" s="497"/>
    </row>
    <row r="35" spans="1:6">
      <c r="A35" s="220" t="s">
        <v>1183</v>
      </c>
      <c r="B35" s="220">
        <v>400</v>
      </c>
      <c r="C35" s="233">
        <v>45000</v>
      </c>
      <c r="D35" s="234">
        <v>32.68</v>
      </c>
      <c r="E35" s="497" t="s">
        <v>1182</v>
      </c>
      <c r="F35" s="497"/>
    </row>
    <row r="36" spans="1:6">
      <c r="A36" s="220" t="s">
        <v>1184</v>
      </c>
      <c r="B36" s="220">
        <v>50</v>
      </c>
      <c r="C36" s="233">
        <v>3600</v>
      </c>
      <c r="D36" s="234">
        <v>16.79</v>
      </c>
      <c r="E36" s="497" t="s">
        <v>1182</v>
      </c>
      <c r="F36" s="497"/>
    </row>
    <row r="37" spans="1:6">
      <c r="A37" s="220" t="s">
        <v>1184</v>
      </c>
      <c r="B37" s="220">
        <v>100</v>
      </c>
      <c r="C37" s="233">
        <v>8500</v>
      </c>
      <c r="D37" s="234">
        <v>18.29</v>
      </c>
      <c r="E37" s="497" t="s">
        <v>1182</v>
      </c>
      <c r="F37" s="497"/>
    </row>
    <row r="38" spans="1:6">
      <c r="A38" s="220" t="s">
        <v>1184</v>
      </c>
      <c r="B38" s="220">
        <v>150</v>
      </c>
      <c r="C38" s="233">
        <v>14000</v>
      </c>
      <c r="D38" s="234">
        <v>21.49</v>
      </c>
      <c r="E38" s="497" t="s">
        <v>1182</v>
      </c>
      <c r="F38" s="497"/>
    </row>
    <row r="39" spans="1:6">
      <c r="A39" s="220" t="s">
        <v>1185</v>
      </c>
      <c r="B39" s="220">
        <v>150</v>
      </c>
      <c r="C39" s="233">
        <v>14000</v>
      </c>
      <c r="D39" s="234">
        <v>17.579999999999998</v>
      </c>
      <c r="E39" s="497" t="s">
        <v>1182</v>
      </c>
      <c r="F39" s="497"/>
    </row>
    <row r="40" spans="1:6">
      <c r="A40" s="220" t="s">
        <v>1185</v>
      </c>
      <c r="B40" s="220">
        <v>250</v>
      </c>
      <c r="C40" s="233">
        <v>24750</v>
      </c>
      <c r="D40" s="234">
        <v>22.17</v>
      </c>
      <c r="E40" s="497" t="s">
        <v>1182</v>
      </c>
      <c r="F40" s="497"/>
    </row>
    <row r="41" spans="1:6">
      <c r="A41" s="220" t="s">
        <v>1185</v>
      </c>
      <c r="B41" s="220">
        <v>400</v>
      </c>
      <c r="C41" s="233">
        <v>45000</v>
      </c>
      <c r="D41" s="234">
        <v>28.31</v>
      </c>
      <c r="E41" s="497" t="s">
        <v>1182</v>
      </c>
      <c r="F41" s="497"/>
    </row>
    <row r="42" spans="1:6">
      <c r="A42" s="220" t="s">
        <v>1186</v>
      </c>
      <c r="B42" s="220">
        <v>50</v>
      </c>
      <c r="C42" s="230"/>
      <c r="D42" s="234">
        <v>20.57</v>
      </c>
      <c r="E42" s="497" t="s">
        <v>1182</v>
      </c>
      <c r="F42" s="497"/>
    </row>
    <row r="43" spans="1:6">
      <c r="A43" s="220" t="s">
        <v>1186</v>
      </c>
      <c r="B43" s="220">
        <v>70</v>
      </c>
      <c r="C43" s="230"/>
      <c r="D43" s="234">
        <v>20.57</v>
      </c>
      <c r="E43" s="497" t="s">
        <v>1182</v>
      </c>
      <c r="F43" s="497"/>
    </row>
    <row r="44" spans="1:6">
      <c r="A44" s="220" t="s">
        <v>1186</v>
      </c>
      <c r="B44" s="220">
        <v>100</v>
      </c>
      <c r="C44" s="230"/>
      <c r="D44" s="234">
        <v>23.16</v>
      </c>
      <c r="E44" s="497" t="s">
        <v>1182</v>
      </c>
      <c r="F44" s="497"/>
    </row>
    <row r="45" spans="1:6">
      <c r="A45" s="220" t="s">
        <v>1186</v>
      </c>
      <c r="B45" s="220">
        <v>150</v>
      </c>
      <c r="C45" s="230"/>
      <c r="D45" s="234">
        <v>25.52</v>
      </c>
      <c r="E45" s="497" t="s">
        <v>1182</v>
      </c>
      <c r="F45" s="497"/>
    </row>
    <row r="46" spans="1:6">
      <c r="A46" s="230"/>
      <c r="B46" s="230"/>
      <c r="C46" s="230"/>
      <c r="D46" s="230"/>
      <c r="E46" s="499"/>
      <c r="F46" s="499"/>
    </row>
    <row r="47" spans="1:6">
      <c r="A47" s="232" t="s">
        <v>1187</v>
      </c>
      <c r="B47" s="230"/>
      <c r="C47" s="230"/>
      <c r="D47" s="230"/>
      <c r="E47" s="499"/>
      <c r="F47" s="499"/>
    </row>
    <row r="48" spans="1:6">
      <c r="A48" s="220" t="s">
        <v>1185</v>
      </c>
      <c r="B48" s="220">
        <v>400</v>
      </c>
      <c r="C48" s="233">
        <v>31000</v>
      </c>
      <c r="D48" s="234">
        <v>34.78</v>
      </c>
      <c r="E48" s="497" t="s">
        <v>1182</v>
      </c>
      <c r="F48" s="497"/>
    </row>
    <row r="49" spans="1:6">
      <c r="A49" s="220" t="s">
        <v>1185</v>
      </c>
      <c r="B49" s="233">
        <v>1000</v>
      </c>
      <c r="C49" s="233">
        <v>96000</v>
      </c>
      <c r="D49" s="234">
        <v>59.22</v>
      </c>
      <c r="E49" s="497" t="s">
        <v>1182</v>
      </c>
      <c r="F49" s="497"/>
    </row>
    <row r="50" spans="1:6">
      <c r="A50" s="208" t="s">
        <v>784</v>
      </c>
    </row>
    <row r="51" spans="1:6">
      <c r="A51" s="215" t="s">
        <v>1050</v>
      </c>
      <c r="C51" s="208" t="s">
        <v>1051</v>
      </c>
    </row>
    <row r="52" spans="1:6">
      <c r="A52" s="221" t="s">
        <v>784</v>
      </c>
    </row>
    <row r="53" spans="1:6">
      <c r="A53" s="215" t="s">
        <v>1052</v>
      </c>
    </row>
    <row r="54" spans="1:6">
      <c r="A54" s="208" t="s">
        <v>1005</v>
      </c>
    </row>
    <row r="55" spans="1:6">
      <c r="A55" s="208" t="s">
        <v>1053</v>
      </c>
    </row>
    <row r="56" spans="1:6">
      <c r="A56" s="216" t="s">
        <v>980</v>
      </c>
    </row>
    <row r="57" spans="1:6">
      <c r="A57" s="216" t="s">
        <v>1188</v>
      </c>
    </row>
    <row r="58" spans="1:6">
      <c r="A58" s="208" t="s">
        <v>784</v>
      </c>
    </row>
    <row r="59" spans="1:6">
      <c r="A59" s="208" t="s">
        <v>1167</v>
      </c>
    </row>
    <row r="60" spans="1:6">
      <c r="A60" s="208" t="s">
        <v>1168</v>
      </c>
    </row>
    <row r="61" spans="1:6">
      <c r="A61" s="208" t="s">
        <v>1189</v>
      </c>
    </row>
    <row r="62" spans="1:6">
      <c r="A62" s="208" t="s">
        <v>784</v>
      </c>
    </row>
    <row r="63" spans="1:6">
      <c r="A63" s="208" t="s">
        <v>784</v>
      </c>
    </row>
    <row r="64" spans="1:6">
      <c r="A64" s="230"/>
      <c r="B64" s="229" t="s">
        <v>1170</v>
      </c>
      <c r="C64" s="229" t="s">
        <v>1171</v>
      </c>
      <c r="D64" s="229" t="s">
        <v>1172</v>
      </c>
      <c r="E64" s="229" t="s">
        <v>1173</v>
      </c>
    </row>
    <row r="65" spans="1:5">
      <c r="A65" s="235" t="s">
        <v>1178</v>
      </c>
      <c r="B65" s="230"/>
      <c r="C65" s="230"/>
      <c r="D65" s="230"/>
      <c r="E65" s="230"/>
    </row>
    <row r="66" spans="1:5">
      <c r="A66" s="236" t="s">
        <v>1181</v>
      </c>
      <c r="B66" s="236">
        <v>50</v>
      </c>
      <c r="C66" s="237">
        <v>3600</v>
      </c>
      <c r="D66" s="238">
        <v>23.21</v>
      </c>
      <c r="E66" s="236" t="s">
        <v>1182</v>
      </c>
    </row>
    <row r="67" spans="1:5">
      <c r="A67" s="236" t="s">
        <v>1181</v>
      </c>
      <c r="B67" s="236">
        <v>70</v>
      </c>
      <c r="C67" s="237">
        <v>5500</v>
      </c>
      <c r="D67" s="238">
        <v>23.72</v>
      </c>
      <c r="E67" s="236" t="s">
        <v>1182</v>
      </c>
    </row>
    <row r="68" spans="1:5">
      <c r="A68" s="236" t="s">
        <v>1181</v>
      </c>
      <c r="B68" s="236">
        <v>100</v>
      </c>
      <c r="C68" s="237">
        <v>8500</v>
      </c>
      <c r="D68" s="238">
        <v>24.48</v>
      </c>
      <c r="E68" s="236" t="s">
        <v>1182</v>
      </c>
    </row>
    <row r="69" spans="1:5">
      <c r="A69" s="236" t="s">
        <v>1181</v>
      </c>
      <c r="B69" s="236">
        <v>150</v>
      </c>
      <c r="C69" s="237">
        <v>14000</v>
      </c>
      <c r="D69" s="238">
        <v>26.01</v>
      </c>
      <c r="E69" s="236" t="s">
        <v>1182</v>
      </c>
    </row>
    <row r="70" spans="1:5">
      <c r="A70" s="236" t="s">
        <v>1181</v>
      </c>
      <c r="B70" s="236">
        <v>250</v>
      </c>
      <c r="C70" s="237">
        <v>24750</v>
      </c>
      <c r="D70" s="238">
        <v>31.44</v>
      </c>
      <c r="E70" s="236" t="s">
        <v>1182</v>
      </c>
    </row>
    <row r="71" spans="1:5">
      <c r="A71" s="236" t="s">
        <v>1181</v>
      </c>
      <c r="B71" s="236">
        <v>400</v>
      </c>
      <c r="C71" s="237">
        <v>45000</v>
      </c>
      <c r="D71" s="238">
        <v>35.4</v>
      </c>
      <c r="E71" s="236" t="s">
        <v>1182</v>
      </c>
    </row>
    <row r="72" spans="1:5">
      <c r="A72" s="236" t="s">
        <v>1183</v>
      </c>
      <c r="B72" s="236">
        <v>150</v>
      </c>
      <c r="C72" s="237">
        <v>14000</v>
      </c>
      <c r="D72" s="238">
        <v>29.92</v>
      </c>
      <c r="E72" s="236" t="s">
        <v>1182</v>
      </c>
    </row>
    <row r="73" spans="1:5">
      <c r="A73" s="236" t="s">
        <v>1183</v>
      </c>
      <c r="B73" s="236">
        <v>250</v>
      </c>
      <c r="C73" s="237">
        <v>24750</v>
      </c>
      <c r="D73" s="238">
        <v>36.33</v>
      </c>
      <c r="E73" s="236" t="s">
        <v>1182</v>
      </c>
    </row>
    <row r="74" spans="1:5">
      <c r="A74" s="236" t="s">
        <v>1183</v>
      </c>
      <c r="B74" s="236">
        <v>400</v>
      </c>
      <c r="C74" s="237">
        <v>45000</v>
      </c>
      <c r="D74" s="238">
        <v>40.74</v>
      </c>
      <c r="E74" s="236" t="s">
        <v>1182</v>
      </c>
    </row>
    <row r="75" spans="1:5">
      <c r="A75" s="236" t="s">
        <v>1184</v>
      </c>
      <c r="B75" s="236">
        <v>50</v>
      </c>
      <c r="C75" s="237">
        <v>3600</v>
      </c>
      <c r="D75" s="238">
        <v>20.55</v>
      </c>
      <c r="E75" s="236" t="s">
        <v>1182</v>
      </c>
    </row>
    <row r="76" spans="1:5">
      <c r="A76" s="236" t="s">
        <v>1184</v>
      </c>
      <c r="B76" s="236">
        <v>100</v>
      </c>
      <c r="C76" s="237">
        <v>8500</v>
      </c>
      <c r="D76" s="238">
        <v>22.02</v>
      </c>
      <c r="E76" s="236" t="s">
        <v>1182</v>
      </c>
    </row>
    <row r="77" spans="1:5">
      <c r="A77" s="236" t="s">
        <v>1184</v>
      </c>
      <c r="B77" s="236">
        <v>150</v>
      </c>
      <c r="C77" s="237">
        <v>14000</v>
      </c>
      <c r="D77" s="238">
        <v>30.01</v>
      </c>
      <c r="E77" s="236" t="s">
        <v>1182</v>
      </c>
    </row>
    <row r="78" spans="1:5">
      <c r="A78" s="236" t="s">
        <v>1185</v>
      </c>
      <c r="B78" s="236">
        <v>150</v>
      </c>
      <c r="C78" s="237">
        <v>14000</v>
      </c>
      <c r="D78" s="238">
        <v>27.41</v>
      </c>
      <c r="E78" s="236" t="s">
        <v>1182</v>
      </c>
    </row>
    <row r="79" spans="1:5">
      <c r="A79" s="236" t="s">
        <v>1185</v>
      </c>
      <c r="B79" s="236">
        <v>250</v>
      </c>
      <c r="C79" s="237">
        <v>24750</v>
      </c>
      <c r="D79" s="238">
        <v>31.99</v>
      </c>
      <c r="E79" s="236" t="s">
        <v>1182</v>
      </c>
    </row>
    <row r="80" spans="1:5">
      <c r="A80" s="236" t="s">
        <v>1185</v>
      </c>
      <c r="B80" s="236">
        <v>400</v>
      </c>
      <c r="C80" s="237">
        <v>45000</v>
      </c>
      <c r="D80" s="238">
        <v>36.4</v>
      </c>
      <c r="E80" s="236" t="s">
        <v>1182</v>
      </c>
    </row>
    <row r="81" spans="1:5">
      <c r="A81" s="236" t="s">
        <v>1185</v>
      </c>
      <c r="B81" s="236">
        <v>400</v>
      </c>
      <c r="C81" s="237">
        <v>31000</v>
      </c>
      <c r="D81" s="238">
        <v>43.03</v>
      </c>
      <c r="E81" s="236" t="s">
        <v>1182</v>
      </c>
    </row>
    <row r="82" spans="1:5">
      <c r="A82" s="236" t="s">
        <v>1185</v>
      </c>
      <c r="B82" s="236">
        <v>1000</v>
      </c>
      <c r="C82" s="237">
        <v>96000</v>
      </c>
      <c r="D82" s="238">
        <v>67.44</v>
      </c>
      <c r="E82" s="236" t="s">
        <v>1182</v>
      </c>
    </row>
    <row r="83" spans="1:5">
      <c r="A83" s="236" t="s">
        <v>1186</v>
      </c>
      <c r="B83" s="236">
        <v>50</v>
      </c>
      <c r="C83" s="230"/>
      <c r="D83" s="238">
        <v>27.37</v>
      </c>
      <c r="E83" s="236" t="s">
        <v>1182</v>
      </c>
    </row>
    <row r="84" spans="1:5">
      <c r="A84" s="236" t="s">
        <v>1186</v>
      </c>
      <c r="B84" s="236">
        <v>70</v>
      </c>
      <c r="C84" s="230"/>
      <c r="D84" s="238">
        <v>27.37</v>
      </c>
      <c r="E84" s="236" t="s">
        <v>1182</v>
      </c>
    </row>
    <row r="85" spans="1:5">
      <c r="A85" s="236" t="s">
        <v>1186</v>
      </c>
      <c r="B85" s="236">
        <v>100</v>
      </c>
      <c r="C85" s="230"/>
      <c r="D85" s="238">
        <v>29.92</v>
      </c>
      <c r="E85" s="236" t="s">
        <v>1182</v>
      </c>
    </row>
    <row r="86" spans="1:5">
      <c r="A86" s="236" t="s">
        <v>1186</v>
      </c>
      <c r="B86" s="236">
        <v>150</v>
      </c>
      <c r="C86" s="230"/>
      <c r="D86" s="238">
        <v>39.1</v>
      </c>
      <c r="E86" s="236" t="s">
        <v>1182</v>
      </c>
    </row>
    <row r="87" spans="1:5">
      <c r="A87" s="218" t="s">
        <v>784</v>
      </c>
    </row>
    <row r="88" spans="1:5">
      <c r="A88" s="218" t="s">
        <v>784</v>
      </c>
    </row>
    <row r="89" spans="1:5">
      <c r="A89" s="218" t="s">
        <v>784</v>
      </c>
    </row>
    <row r="90" spans="1:5">
      <c r="A90" s="218" t="s">
        <v>784</v>
      </c>
    </row>
    <row r="91" spans="1:5">
      <c r="A91" s="218" t="s">
        <v>784</v>
      </c>
    </row>
    <row r="92" spans="1:5">
      <c r="A92" s="218" t="s">
        <v>784</v>
      </c>
    </row>
    <row r="93" spans="1:5">
      <c r="A93" s="218" t="s">
        <v>784</v>
      </c>
    </row>
    <row r="94" spans="1:5">
      <c r="A94" s="218" t="s">
        <v>784</v>
      </c>
    </row>
    <row r="95" spans="1:5">
      <c r="A95" s="218" t="s">
        <v>784</v>
      </c>
    </row>
    <row r="96" spans="1:5">
      <c r="A96" s="218" t="s">
        <v>784</v>
      </c>
    </row>
    <row r="97" spans="1:3">
      <c r="A97" s="218" t="s">
        <v>784</v>
      </c>
    </row>
    <row r="98" spans="1:3">
      <c r="A98" s="218" t="s">
        <v>784</v>
      </c>
    </row>
    <row r="99" spans="1:3">
      <c r="A99" s="218" t="s">
        <v>784</v>
      </c>
    </row>
    <row r="100" spans="1:3">
      <c r="A100" s="208" t="s">
        <v>784</v>
      </c>
    </row>
    <row r="101" spans="1:3">
      <c r="A101" s="215" t="s">
        <v>1050</v>
      </c>
      <c r="C101" s="208" t="s">
        <v>1051</v>
      </c>
    </row>
    <row r="102" spans="1:3">
      <c r="A102" s="221" t="s">
        <v>784</v>
      </c>
    </row>
    <row r="103" spans="1:3">
      <c r="A103" s="215" t="s">
        <v>1052</v>
      </c>
    </row>
    <row r="104" spans="1:3">
      <c r="A104" s="208" t="s">
        <v>1005</v>
      </c>
    </row>
    <row r="105" spans="1:3">
      <c r="A105" s="208" t="s">
        <v>1053</v>
      </c>
    </row>
    <row r="106" spans="1:3">
      <c r="A106" s="208" t="s">
        <v>784</v>
      </c>
    </row>
    <row r="107" spans="1:3">
      <c r="A107" s="208" t="s">
        <v>784</v>
      </c>
    </row>
    <row r="108" spans="1:3">
      <c r="A108" s="208" t="s">
        <v>784</v>
      </c>
    </row>
    <row r="109" spans="1:3">
      <c r="A109" s="208" t="s">
        <v>784</v>
      </c>
    </row>
    <row r="110" spans="1:3">
      <c r="A110" s="208" t="s">
        <v>784</v>
      </c>
    </row>
    <row r="111" spans="1:3">
      <c r="A111" s="208" t="s">
        <v>980</v>
      </c>
    </row>
    <row r="112" spans="1:3">
      <c r="A112" s="216" t="s">
        <v>1190</v>
      </c>
    </row>
    <row r="113" spans="1:5">
      <c r="A113" s="217" t="s">
        <v>1167</v>
      </c>
    </row>
    <row r="114" spans="1:5">
      <c r="A114" s="217" t="s">
        <v>1168</v>
      </c>
    </row>
    <row r="115" spans="1:5">
      <c r="A115" s="220" t="s">
        <v>1191</v>
      </c>
    </row>
    <row r="116" spans="1:5">
      <c r="A116" s="220" t="s">
        <v>1192</v>
      </c>
    </row>
    <row r="117" spans="1:5">
      <c r="A117" s="230"/>
      <c r="B117" s="231" t="s">
        <v>1170</v>
      </c>
      <c r="C117" s="231" t="s">
        <v>1171</v>
      </c>
      <c r="D117" s="231" t="s">
        <v>1172</v>
      </c>
      <c r="E117" s="231" t="s">
        <v>1173</v>
      </c>
    </row>
    <row r="118" spans="1:5">
      <c r="A118" s="232" t="s">
        <v>1193</v>
      </c>
      <c r="B118" s="230"/>
      <c r="C118" s="230"/>
      <c r="D118" s="230"/>
      <c r="E118" s="230"/>
    </row>
    <row r="119" spans="1:5">
      <c r="A119" s="220" t="s">
        <v>1181</v>
      </c>
      <c r="B119" s="220">
        <v>50</v>
      </c>
      <c r="C119" s="233">
        <v>3000</v>
      </c>
      <c r="D119" s="234">
        <v>8.9</v>
      </c>
      <c r="E119" s="220" t="s">
        <v>1182</v>
      </c>
    </row>
    <row r="120" spans="1:5">
      <c r="A120" s="220" t="s">
        <v>1181</v>
      </c>
      <c r="B120" s="220">
        <v>70</v>
      </c>
      <c r="C120" s="233">
        <v>4000</v>
      </c>
      <c r="D120" s="234">
        <v>9.1999999999999993</v>
      </c>
      <c r="E120" s="220" t="s">
        <v>1182</v>
      </c>
    </row>
    <row r="121" spans="1:5">
      <c r="A121" s="220" t="s">
        <v>1181</v>
      </c>
      <c r="B121" s="220">
        <v>100</v>
      </c>
      <c r="C121" s="233">
        <v>7000</v>
      </c>
      <c r="D121" s="234">
        <v>9.43</v>
      </c>
      <c r="E121" s="220" t="s">
        <v>1182</v>
      </c>
    </row>
    <row r="122" spans="1:5">
      <c r="A122" s="220" t="s">
        <v>1181</v>
      </c>
      <c r="B122" s="220">
        <v>150</v>
      </c>
      <c r="C122" s="233">
        <v>10000</v>
      </c>
      <c r="D122" s="234">
        <v>9.9700000000000006</v>
      </c>
      <c r="E122" s="220" t="s">
        <v>1182</v>
      </c>
    </row>
    <row r="123" spans="1:5">
      <c r="A123" s="220" t="s">
        <v>1181</v>
      </c>
      <c r="B123" s="220">
        <v>250</v>
      </c>
      <c r="C123" s="233">
        <v>17000</v>
      </c>
      <c r="D123" s="234">
        <v>11.35</v>
      </c>
      <c r="E123" s="220" t="s">
        <v>1182</v>
      </c>
    </row>
    <row r="124" spans="1:5">
      <c r="A124" s="220" t="s">
        <v>1181</v>
      </c>
      <c r="B124" s="220">
        <v>400</v>
      </c>
      <c r="C124" s="233">
        <v>28000</v>
      </c>
      <c r="D124" s="234">
        <v>15.4</v>
      </c>
      <c r="E124" s="220" t="s">
        <v>1182</v>
      </c>
    </row>
    <row r="125" spans="1:5">
      <c r="A125" s="220" t="s">
        <v>1186</v>
      </c>
      <c r="B125" s="220">
        <v>150</v>
      </c>
      <c r="C125" s="233">
        <v>10000</v>
      </c>
      <c r="D125" s="234">
        <v>20.65</v>
      </c>
      <c r="E125" s="220" t="s">
        <v>1182</v>
      </c>
    </row>
    <row r="126" spans="1:5">
      <c r="A126" s="220" t="s">
        <v>1194</v>
      </c>
      <c r="B126" s="220">
        <v>250</v>
      </c>
      <c r="C126" s="233">
        <v>15000</v>
      </c>
      <c r="D126" s="234">
        <v>18.97</v>
      </c>
      <c r="E126" s="220" t="s">
        <v>1182</v>
      </c>
    </row>
    <row r="127" spans="1:5">
      <c r="A127" s="220" t="s">
        <v>1194</v>
      </c>
      <c r="B127" s="220">
        <v>400</v>
      </c>
      <c r="C127" s="233">
        <v>17000</v>
      </c>
      <c r="D127" s="234">
        <v>21.01</v>
      </c>
      <c r="E127" s="220" t="s">
        <v>1182</v>
      </c>
    </row>
    <row r="128" spans="1:5">
      <c r="A128" s="220" t="s">
        <v>1195</v>
      </c>
      <c r="B128" s="220">
        <v>70</v>
      </c>
      <c r="C128" s="233">
        <v>7000</v>
      </c>
      <c r="D128" s="234">
        <v>23.68</v>
      </c>
      <c r="E128" s="220" t="s">
        <v>1182</v>
      </c>
    </row>
    <row r="129" spans="1:5">
      <c r="A129" s="220" t="s">
        <v>1195</v>
      </c>
      <c r="B129" s="220">
        <v>100</v>
      </c>
      <c r="C129" s="233">
        <v>8000</v>
      </c>
      <c r="D129" s="234">
        <v>23.68</v>
      </c>
      <c r="E129" s="220" t="s">
        <v>1182</v>
      </c>
    </row>
    <row r="130" spans="1:5">
      <c r="A130" s="220" t="s">
        <v>1195</v>
      </c>
      <c r="B130" s="220">
        <v>150</v>
      </c>
      <c r="C130" s="233">
        <v>10000</v>
      </c>
      <c r="D130" s="234">
        <v>23.68</v>
      </c>
      <c r="E130" s="220" t="s">
        <v>1182</v>
      </c>
    </row>
    <row r="131" spans="1:5">
      <c r="A131" s="220" t="s">
        <v>1184</v>
      </c>
      <c r="B131" s="220">
        <v>70</v>
      </c>
      <c r="C131" s="233">
        <v>4000</v>
      </c>
      <c r="D131" s="234">
        <v>11.61</v>
      </c>
      <c r="E131" s="220" t="s">
        <v>1182</v>
      </c>
    </row>
    <row r="132" spans="1:5">
      <c r="A132" s="220" t="s">
        <v>1184</v>
      </c>
      <c r="B132" s="220">
        <v>100</v>
      </c>
      <c r="C132" s="233">
        <v>7000</v>
      </c>
      <c r="D132" s="234">
        <v>12.15</v>
      </c>
      <c r="E132" s="220" t="s">
        <v>1182</v>
      </c>
    </row>
    <row r="133" spans="1:5">
      <c r="A133" s="220" t="s">
        <v>1183</v>
      </c>
      <c r="B133" s="220">
        <v>100</v>
      </c>
      <c r="C133" s="233">
        <v>7000</v>
      </c>
      <c r="D133" s="234">
        <v>10.34</v>
      </c>
      <c r="E133" s="220" t="s">
        <v>1182</v>
      </c>
    </row>
    <row r="134" spans="1:5">
      <c r="A134" s="220" t="s">
        <v>1183</v>
      </c>
      <c r="B134" s="220">
        <v>150</v>
      </c>
      <c r="C134" s="233">
        <v>10000</v>
      </c>
      <c r="D134" s="234">
        <v>11.24</v>
      </c>
      <c r="E134" s="220" t="s">
        <v>1182</v>
      </c>
    </row>
    <row r="135" spans="1:5">
      <c r="A135" s="220" t="s">
        <v>1183</v>
      </c>
      <c r="B135" s="220">
        <v>250</v>
      </c>
      <c r="C135" s="233">
        <v>17000</v>
      </c>
      <c r="D135" s="234">
        <v>11.73</v>
      </c>
      <c r="E135" s="220" t="s">
        <v>1182</v>
      </c>
    </row>
    <row r="136" spans="1:5">
      <c r="A136" s="220" t="s">
        <v>1196</v>
      </c>
      <c r="B136" s="220">
        <v>100</v>
      </c>
      <c r="C136" s="233">
        <v>7000</v>
      </c>
      <c r="D136" s="234">
        <v>19.100000000000001</v>
      </c>
      <c r="E136" s="220" t="s">
        <v>1182</v>
      </c>
    </row>
    <row r="137" spans="1:5">
      <c r="A137" s="220" t="s">
        <v>1196</v>
      </c>
      <c r="B137" s="220">
        <v>150</v>
      </c>
      <c r="C137" s="233">
        <v>10000</v>
      </c>
      <c r="D137" s="234">
        <v>19.100000000000001</v>
      </c>
      <c r="E137" s="220" t="s">
        <v>1182</v>
      </c>
    </row>
    <row r="138" spans="1:5">
      <c r="A138" s="220" t="s">
        <v>1197</v>
      </c>
      <c r="B138" s="220">
        <v>150</v>
      </c>
      <c r="C138" s="230"/>
      <c r="D138" s="234">
        <v>17.03</v>
      </c>
      <c r="E138" s="220" t="s">
        <v>1182</v>
      </c>
    </row>
    <row r="139" spans="1:5">
      <c r="A139" s="220" t="s">
        <v>1197</v>
      </c>
      <c r="B139" s="220">
        <v>250</v>
      </c>
      <c r="C139" s="220" t="s">
        <v>784</v>
      </c>
      <c r="D139" s="234">
        <v>17.73</v>
      </c>
      <c r="E139" s="220" t="s">
        <v>1182</v>
      </c>
    </row>
    <row r="140" spans="1:5">
      <c r="A140" s="220" t="s">
        <v>1197</v>
      </c>
      <c r="B140" s="220">
        <v>400</v>
      </c>
      <c r="C140" s="220" t="s">
        <v>784</v>
      </c>
      <c r="D140" s="234">
        <v>20.38</v>
      </c>
      <c r="E140" s="220" t="s">
        <v>1182</v>
      </c>
    </row>
    <row r="141" spans="1:5">
      <c r="A141" s="220" t="s">
        <v>1197</v>
      </c>
      <c r="B141" s="220">
        <v>1000</v>
      </c>
      <c r="C141" s="220" t="s">
        <v>784</v>
      </c>
      <c r="D141" s="234">
        <v>21.21</v>
      </c>
      <c r="E141" s="220" t="s">
        <v>1182</v>
      </c>
    </row>
    <row r="142" spans="1:5">
      <c r="A142" s="230"/>
      <c r="B142" s="230"/>
      <c r="C142" s="230"/>
      <c r="D142" s="230"/>
      <c r="E142" s="230"/>
    </row>
    <row r="143" spans="1:5">
      <c r="A143" s="232" t="s">
        <v>1198</v>
      </c>
      <c r="B143" s="230"/>
      <c r="C143" s="230"/>
      <c r="D143" s="230"/>
      <c r="E143" s="230"/>
    </row>
    <row r="144" spans="1:5">
      <c r="A144" s="220" t="s">
        <v>1181</v>
      </c>
      <c r="B144" s="220">
        <v>50</v>
      </c>
      <c r="C144" s="233">
        <v>3000</v>
      </c>
      <c r="D144" s="234">
        <v>16.670000000000002</v>
      </c>
      <c r="E144" s="220" t="s">
        <v>1182</v>
      </c>
    </row>
    <row r="145" spans="1:5">
      <c r="A145" s="220" t="s">
        <v>1181</v>
      </c>
      <c r="B145" s="220">
        <v>70</v>
      </c>
      <c r="C145" s="233">
        <v>4000</v>
      </c>
      <c r="D145" s="234">
        <v>16.97</v>
      </c>
      <c r="E145" s="220" t="s">
        <v>1182</v>
      </c>
    </row>
    <row r="146" spans="1:5">
      <c r="A146" s="220" t="s">
        <v>1181</v>
      </c>
      <c r="B146" s="220">
        <v>100</v>
      </c>
      <c r="C146" s="233">
        <v>7000</v>
      </c>
      <c r="D146" s="234">
        <v>17.2</v>
      </c>
      <c r="E146" s="220" t="s">
        <v>1182</v>
      </c>
    </row>
    <row r="147" spans="1:5">
      <c r="A147" s="220" t="s">
        <v>1181</v>
      </c>
      <c r="B147" s="220">
        <v>150</v>
      </c>
      <c r="C147" s="233">
        <v>10000</v>
      </c>
      <c r="D147" s="234">
        <v>17.739999999999998</v>
      </c>
      <c r="E147" s="220" t="s">
        <v>1182</v>
      </c>
    </row>
    <row r="148" spans="1:5">
      <c r="A148" s="220" t="s">
        <v>1181</v>
      </c>
      <c r="B148" s="220">
        <v>250</v>
      </c>
      <c r="C148" s="233">
        <v>17000</v>
      </c>
      <c r="D148" s="234">
        <v>19.12</v>
      </c>
      <c r="E148" s="220" t="s">
        <v>1182</v>
      </c>
    </row>
    <row r="149" spans="1:5">
      <c r="A149" s="220" t="s">
        <v>1181</v>
      </c>
      <c r="B149" s="220">
        <v>400</v>
      </c>
      <c r="C149" s="233">
        <v>28000</v>
      </c>
      <c r="D149" s="234">
        <v>20.02</v>
      </c>
      <c r="E149" s="220" t="s">
        <v>1182</v>
      </c>
    </row>
    <row r="150" spans="1:5">
      <c r="A150" s="220" t="s">
        <v>1186</v>
      </c>
      <c r="B150" s="220">
        <v>150</v>
      </c>
      <c r="C150" s="233">
        <v>10000</v>
      </c>
      <c r="D150" s="234">
        <v>28.43</v>
      </c>
      <c r="E150" s="220" t="s">
        <v>1182</v>
      </c>
    </row>
    <row r="151" spans="1:5">
      <c r="A151" s="220" t="s">
        <v>1194</v>
      </c>
      <c r="B151" s="220">
        <v>250</v>
      </c>
      <c r="C151" s="233">
        <v>15000</v>
      </c>
      <c r="D151" s="234">
        <v>23.61</v>
      </c>
      <c r="E151" s="220" t="s">
        <v>1182</v>
      </c>
    </row>
    <row r="152" spans="1:5">
      <c r="A152" s="220" t="s">
        <v>1194</v>
      </c>
      <c r="B152" s="220">
        <v>400</v>
      </c>
      <c r="C152" s="233">
        <v>17000</v>
      </c>
      <c r="D152" s="234">
        <v>25.63</v>
      </c>
      <c r="E152" s="220" t="s">
        <v>1182</v>
      </c>
    </row>
    <row r="153" spans="1:5">
      <c r="A153" s="220" t="s">
        <v>1195</v>
      </c>
      <c r="B153" s="220">
        <v>70</v>
      </c>
      <c r="C153" s="233">
        <v>7000</v>
      </c>
      <c r="D153" s="234">
        <v>28.3</v>
      </c>
      <c r="E153" s="220" t="s">
        <v>1182</v>
      </c>
    </row>
    <row r="154" spans="1:5">
      <c r="A154" s="220" t="s">
        <v>1195</v>
      </c>
      <c r="B154" s="220">
        <v>100</v>
      </c>
      <c r="C154" s="233">
        <v>8000</v>
      </c>
      <c r="D154" s="234">
        <v>28.3</v>
      </c>
      <c r="E154" s="220" t="s">
        <v>1182</v>
      </c>
    </row>
    <row r="155" spans="1:5">
      <c r="A155" s="220" t="s">
        <v>1195</v>
      </c>
      <c r="B155" s="220">
        <v>150</v>
      </c>
      <c r="C155" s="233">
        <v>10000</v>
      </c>
      <c r="D155" s="234">
        <v>28.3</v>
      </c>
      <c r="E155" s="220" t="s">
        <v>1182</v>
      </c>
    </row>
    <row r="156" spans="1:5">
      <c r="A156" s="220" t="s">
        <v>1184</v>
      </c>
      <c r="B156" s="220">
        <v>70</v>
      </c>
      <c r="C156" s="233">
        <v>4000</v>
      </c>
      <c r="D156" s="234">
        <v>19.38</v>
      </c>
      <c r="E156" s="220" t="s">
        <v>1182</v>
      </c>
    </row>
    <row r="157" spans="1:5">
      <c r="A157" s="220" t="s">
        <v>1184</v>
      </c>
      <c r="B157" s="220">
        <v>100</v>
      </c>
      <c r="C157" s="233">
        <v>7000</v>
      </c>
      <c r="D157" s="234">
        <v>19.920000000000002</v>
      </c>
      <c r="E157" s="220" t="s">
        <v>1182</v>
      </c>
    </row>
    <row r="158" spans="1:5">
      <c r="A158" s="220" t="s">
        <v>1183</v>
      </c>
      <c r="B158" s="220">
        <v>100</v>
      </c>
      <c r="C158" s="233">
        <v>7000</v>
      </c>
      <c r="D158" s="234">
        <v>18.11</v>
      </c>
      <c r="E158" s="220" t="s">
        <v>1182</v>
      </c>
    </row>
    <row r="159" spans="1:5">
      <c r="A159" s="220" t="s">
        <v>1183</v>
      </c>
      <c r="B159" s="220">
        <v>150</v>
      </c>
      <c r="C159" s="233">
        <v>10000</v>
      </c>
      <c r="D159" s="234">
        <v>19.010000000000002</v>
      </c>
      <c r="E159" s="220" t="s">
        <v>1182</v>
      </c>
    </row>
    <row r="160" spans="1:5">
      <c r="A160" s="220" t="s">
        <v>1183</v>
      </c>
      <c r="B160" s="220">
        <v>250</v>
      </c>
      <c r="C160" s="233">
        <v>17000</v>
      </c>
      <c r="D160" s="234">
        <v>19.5</v>
      </c>
      <c r="E160" s="220" t="s">
        <v>1182</v>
      </c>
    </row>
    <row r="161" spans="1:5">
      <c r="A161" s="220" t="s">
        <v>1196</v>
      </c>
      <c r="B161" s="220">
        <v>100</v>
      </c>
      <c r="C161" s="233">
        <v>7000</v>
      </c>
      <c r="D161" s="234">
        <v>26.85</v>
      </c>
      <c r="E161" s="220" t="s">
        <v>1182</v>
      </c>
    </row>
    <row r="162" spans="1:5">
      <c r="A162" s="220" t="s">
        <v>1196</v>
      </c>
      <c r="B162" s="220">
        <v>150</v>
      </c>
      <c r="C162" s="233">
        <v>10000</v>
      </c>
      <c r="D162" s="234">
        <v>26.85</v>
      </c>
      <c r="E162" s="220" t="s">
        <v>1182</v>
      </c>
    </row>
    <row r="163" spans="1:5">
      <c r="A163" s="220" t="s">
        <v>1197</v>
      </c>
      <c r="B163" s="220">
        <v>150</v>
      </c>
      <c r="C163" s="230"/>
      <c r="D163" s="234">
        <v>24.79</v>
      </c>
      <c r="E163" s="220" t="s">
        <v>1182</v>
      </c>
    </row>
    <row r="164" spans="1:5">
      <c r="A164" s="220" t="s">
        <v>1197</v>
      </c>
      <c r="B164" s="220">
        <v>250</v>
      </c>
      <c r="C164" s="220" t="s">
        <v>784</v>
      </c>
      <c r="D164" s="234">
        <v>25.49</v>
      </c>
      <c r="E164" s="220" t="s">
        <v>1182</v>
      </c>
    </row>
    <row r="165" spans="1:5">
      <c r="A165" s="220" t="s">
        <v>1197</v>
      </c>
      <c r="B165" s="220">
        <v>400</v>
      </c>
      <c r="C165" s="220" t="s">
        <v>784</v>
      </c>
      <c r="D165" s="234">
        <v>28.16</v>
      </c>
      <c r="E165" s="220" t="s">
        <v>1182</v>
      </c>
    </row>
    <row r="166" spans="1:5">
      <c r="A166" s="220" t="s">
        <v>1197</v>
      </c>
      <c r="B166" s="220">
        <v>1000</v>
      </c>
      <c r="C166" s="220" t="s">
        <v>784</v>
      </c>
      <c r="D166" s="234">
        <v>28.98</v>
      </c>
      <c r="E166" s="220" t="s">
        <v>1182</v>
      </c>
    </row>
    <row r="167" spans="1:5">
      <c r="A167" s="220" t="s">
        <v>784</v>
      </c>
      <c r="B167" s="220" t="s">
        <v>784</v>
      </c>
      <c r="C167" s="220" t="s">
        <v>784</v>
      </c>
      <c r="D167" s="220" t="s">
        <v>784</v>
      </c>
      <c r="E167" s="220" t="s">
        <v>784</v>
      </c>
    </row>
    <row r="168" spans="1:5">
      <c r="A168" s="208" t="s">
        <v>784</v>
      </c>
    </row>
    <row r="169" spans="1:5">
      <c r="A169" s="208" t="s">
        <v>784</v>
      </c>
    </row>
    <row r="170" spans="1:5">
      <c r="A170" s="208" t="s">
        <v>784</v>
      </c>
    </row>
    <row r="171" spans="1:5">
      <c r="A171" s="208" t="s">
        <v>784</v>
      </c>
    </row>
    <row r="172" spans="1:5">
      <c r="A172" s="215" t="s">
        <v>1050</v>
      </c>
      <c r="C172" s="208" t="s">
        <v>1051</v>
      </c>
    </row>
    <row r="173" spans="1:5">
      <c r="A173" s="215" t="s">
        <v>1052</v>
      </c>
    </row>
    <row r="174" spans="1:5">
      <c r="A174" s="208" t="s">
        <v>1005</v>
      </c>
    </row>
    <row r="175" spans="1:5">
      <c r="A175" s="223" t="s">
        <v>1053</v>
      </c>
    </row>
  </sheetData>
  <mergeCells count="39">
    <mergeCell ref="E47:F47"/>
    <mergeCell ref="E48:F48"/>
    <mergeCell ref="E49:F49"/>
    <mergeCell ref="E41:F41"/>
    <mergeCell ref="E42:F42"/>
    <mergeCell ref="E43:F43"/>
    <mergeCell ref="E44:F44"/>
    <mergeCell ref="E45:F45"/>
    <mergeCell ref="E46:F46"/>
    <mergeCell ref="E40:F40"/>
    <mergeCell ref="E29:F29"/>
    <mergeCell ref="E30:F30"/>
    <mergeCell ref="E31:F31"/>
    <mergeCell ref="E32:F32"/>
    <mergeCell ref="E33:F33"/>
    <mergeCell ref="E34:F34"/>
    <mergeCell ref="E35:F35"/>
    <mergeCell ref="E36:F36"/>
    <mergeCell ref="E37:F37"/>
    <mergeCell ref="E38:F38"/>
    <mergeCell ref="E39:F39"/>
    <mergeCell ref="E28:F28"/>
    <mergeCell ref="E17:F17"/>
    <mergeCell ref="E18:F18"/>
    <mergeCell ref="E19:F19"/>
    <mergeCell ref="E20:F20"/>
    <mergeCell ref="E21:F21"/>
    <mergeCell ref="E22:F22"/>
    <mergeCell ref="E23:F23"/>
    <mergeCell ref="E24:F24"/>
    <mergeCell ref="E25:F25"/>
    <mergeCell ref="E26:F26"/>
    <mergeCell ref="E27:F27"/>
    <mergeCell ref="E16:F16"/>
    <mergeCell ref="E7:F7"/>
    <mergeCell ref="E8:F8"/>
    <mergeCell ref="E13:F13"/>
    <mergeCell ref="E14:F14"/>
    <mergeCell ref="E15:F15"/>
  </mergeCells>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C1C05-6A61-49E2-990E-56A8D3FEB369}">
  <dimension ref="A1:E54"/>
  <sheetViews>
    <sheetView workbookViewId="0">
      <selection activeCell="D13" sqref="D13"/>
    </sheetView>
  </sheetViews>
  <sheetFormatPr defaultRowHeight="14.4"/>
  <cols>
    <col min="1" max="1" width="33.33203125" customWidth="1"/>
  </cols>
  <sheetData>
    <row r="1" spans="1:5">
      <c r="A1" s="208" t="s">
        <v>980</v>
      </c>
    </row>
    <row r="2" spans="1:5">
      <c r="A2" s="216" t="s">
        <v>1199</v>
      </c>
    </row>
    <row r="3" spans="1:5">
      <c r="A3" s="208" t="s">
        <v>1200</v>
      </c>
    </row>
    <row r="4" spans="1:5">
      <c r="A4" s="208" t="s">
        <v>1201</v>
      </c>
    </row>
    <row r="5" spans="1:5">
      <c r="A5" s="230"/>
      <c r="B5" s="231" t="s">
        <v>1170</v>
      </c>
      <c r="C5" s="231" t="s">
        <v>1171</v>
      </c>
      <c r="D5" s="231" t="s">
        <v>1172</v>
      </c>
      <c r="E5" s="231" t="s">
        <v>1173</v>
      </c>
    </row>
    <row r="6" spans="1:5">
      <c r="A6" s="232" t="s">
        <v>1178</v>
      </c>
      <c r="B6" s="230"/>
      <c r="C6" s="230"/>
      <c r="D6" s="230"/>
      <c r="E6" s="230"/>
    </row>
    <row r="7" spans="1:5">
      <c r="A7" s="220" t="s">
        <v>797</v>
      </c>
      <c r="B7" s="220">
        <v>50</v>
      </c>
      <c r="C7" s="233">
        <v>3600</v>
      </c>
      <c r="D7" s="234">
        <v>6.67</v>
      </c>
      <c r="E7" s="220" t="s">
        <v>1182</v>
      </c>
    </row>
    <row r="8" spans="1:5">
      <c r="A8" s="220" t="s">
        <v>797</v>
      </c>
      <c r="B8" s="220">
        <v>70</v>
      </c>
      <c r="C8" s="233">
        <v>5500</v>
      </c>
      <c r="D8" s="234">
        <v>7.23</v>
      </c>
      <c r="E8" s="220" t="s">
        <v>1182</v>
      </c>
    </row>
    <row r="9" spans="1:5">
      <c r="A9" s="220" t="s">
        <v>797</v>
      </c>
      <c r="B9" s="220">
        <v>100</v>
      </c>
      <c r="C9" s="233">
        <v>8500</v>
      </c>
      <c r="D9" s="234">
        <v>8.09</v>
      </c>
      <c r="E9" s="220" t="s">
        <v>1182</v>
      </c>
    </row>
    <row r="10" spans="1:5">
      <c r="A10" s="220" t="s">
        <v>797</v>
      </c>
      <c r="B10" s="220">
        <v>150</v>
      </c>
      <c r="C10" s="233">
        <v>14000</v>
      </c>
      <c r="D10" s="234">
        <v>9.59</v>
      </c>
      <c r="E10" s="220" t="s">
        <v>1182</v>
      </c>
    </row>
    <row r="11" spans="1:5">
      <c r="A11" s="220" t="s">
        <v>797</v>
      </c>
      <c r="B11" s="220">
        <v>250</v>
      </c>
      <c r="C11" s="233">
        <v>24750</v>
      </c>
      <c r="D11" s="234">
        <v>13.02</v>
      </c>
      <c r="E11" s="220" t="s">
        <v>1182</v>
      </c>
    </row>
    <row r="12" spans="1:5">
      <c r="A12" s="220" t="s">
        <v>797</v>
      </c>
      <c r="B12" s="220">
        <v>400</v>
      </c>
      <c r="C12" s="233">
        <v>45000</v>
      </c>
      <c r="D12" s="234">
        <v>17.170000000000002</v>
      </c>
      <c r="E12" s="220" t="s">
        <v>1182</v>
      </c>
    </row>
    <row r="13" spans="1:5">
      <c r="A13" s="232" t="s">
        <v>1187</v>
      </c>
      <c r="B13" s="230"/>
      <c r="C13" s="230"/>
      <c r="D13" s="230"/>
      <c r="E13" s="230"/>
    </row>
    <row r="14" spans="1:5">
      <c r="A14" s="220" t="s">
        <v>1197</v>
      </c>
      <c r="B14" s="220">
        <v>1000</v>
      </c>
      <c r="C14" s="230"/>
      <c r="D14" s="234">
        <v>13.02</v>
      </c>
      <c r="E14" s="220" t="s">
        <v>1182</v>
      </c>
    </row>
    <row r="15" spans="1:5">
      <c r="A15" s="220" t="s">
        <v>1197</v>
      </c>
      <c r="B15" s="220">
        <v>175</v>
      </c>
      <c r="C15" s="230"/>
      <c r="D15" s="234">
        <v>12.3</v>
      </c>
      <c r="E15" s="220" t="s">
        <v>1182</v>
      </c>
    </row>
    <row r="16" spans="1:5">
      <c r="A16" s="220" t="s">
        <v>1202</v>
      </c>
      <c r="B16" s="220">
        <v>175</v>
      </c>
      <c r="C16" s="230"/>
      <c r="D16" s="234">
        <v>41.25</v>
      </c>
      <c r="E16" s="220" t="s">
        <v>1182</v>
      </c>
    </row>
    <row r="17" spans="1:5">
      <c r="A17" s="220" t="s">
        <v>1186</v>
      </c>
      <c r="B17" s="220">
        <v>175</v>
      </c>
      <c r="C17" s="230"/>
      <c r="D17" s="234">
        <v>29.17</v>
      </c>
      <c r="E17" s="220" t="s">
        <v>1182</v>
      </c>
    </row>
    <row r="18" spans="1:5">
      <c r="A18" s="230"/>
      <c r="B18" s="230"/>
      <c r="C18" s="230"/>
      <c r="D18" s="230"/>
      <c r="E18" s="230"/>
    </row>
    <row r="19" spans="1:5">
      <c r="A19" s="230"/>
      <c r="B19" s="229" t="s">
        <v>1170</v>
      </c>
      <c r="C19" s="229" t="s">
        <v>1171</v>
      </c>
      <c r="D19" s="229" t="s">
        <v>1172</v>
      </c>
      <c r="E19" s="229" t="s">
        <v>1173</v>
      </c>
    </row>
    <row r="20" spans="1:5">
      <c r="A20" s="232" t="s">
        <v>1191</v>
      </c>
      <c r="B20" s="230"/>
      <c r="C20" s="230"/>
      <c r="D20" s="230"/>
      <c r="E20" s="230"/>
    </row>
    <row r="21" spans="1:5">
      <c r="A21" s="232" t="s">
        <v>1192</v>
      </c>
      <c r="B21" s="230"/>
      <c r="C21" s="230"/>
      <c r="D21" s="230"/>
      <c r="E21" s="230"/>
    </row>
    <row r="22" spans="1:5">
      <c r="A22" s="220" t="s">
        <v>1181</v>
      </c>
      <c r="B22" s="220">
        <v>50</v>
      </c>
      <c r="C22" s="233">
        <v>3000</v>
      </c>
      <c r="D22" s="234">
        <v>3.51</v>
      </c>
      <c r="E22" s="220" t="s">
        <v>1182</v>
      </c>
    </row>
    <row r="23" spans="1:5">
      <c r="A23" s="220" t="s">
        <v>1181</v>
      </c>
      <c r="B23" s="220">
        <v>70</v>
      </c>
      <c r="C23" s="233">
        <v>4000</v>
      </c>
      <c r="D23" s="234">
        <v>3.51</v>
      </c>
      <c r="E23" s="220" t="s">
        <v>1182</v>
      </c>
    </row>
    <row r="24" spans="1:5">
      <c r="A24" s="220" t="s">
        <v>1181</v>
      </c>
      <c r="B24" s="220">
        <v>100</v>
      </c>
      <c r="C24" s="233">
        <v>7000</v>
      </c>
      <c r="D24" s="234">
        <v>3.51</v>
      </c>
      <c r="E24" s="220" t="s">
        <v>1182</v>
      </c>
    </row>
    <row r="25" spans="1:5">
      <c r="A25" s="220" t="s">
        <v>1181</v>
      </c>
      <c r="B25" s="220">
        <v>150</v>
      </c>
      <c r="C25" s="233">
        <v>10000</v>
      </c>
      <c r="D25" s="234">
        <v>3.51</v>
      </c>
      <c r="E25" s="220" t="s">
        <v>1182</v>
      </c>
    </row>
    <row r="26" spans="1:5">
      <c r="A26" s="220" t="s">
        <v>1181</v>
      </c>
      <c r="B26" s="220">
        <v>250</v>
      </c>
      <c r="C26" s="233">
        <v>17000</v>
      </c>
      <c r="D26" s="234">
        <v>3.51</v>
      </c>
      <c r="E26" s="220" t="s">
        <v>1182</v>
      </c>
    </row>
    <row r="27" spans="1:5">
      <c r="A27" s="220" t="s">
        <v>1181</v>
      </c>
      <c r="B27" s="220">
        <v>400</v>
      </c>
      <c r="C27" s="233">
        <v>28000</v>
      </c>
      <c r="D27" s="234">
        <v>3.51</v>
      </c>
      <c r="E27" s="220" t="s">
        <v>1182</v>
      </c>
    </row>
    <row r="28" spans="1:5">
      <c r="A28" s="220" t="s">
        <v>1184</v>
      </c>
      <c r="B28" s="220">
        <v>150</v>
      </c>
      <c r="C28" s="233">
        <v>10000</v>
      </c>
      <c r="D28" s="234">
        <v>3.51</v>
      </c>
      <c r="E28" s="220" t="s">
        <v>1182</v>
      </c>
    </row>
    <row r="29" spans="1:5">
      <c r="A29" s="220" t="s">
        <v>1203</v>
      </c>
      <c r="B29" s="220">
        <v>70</v>
      </c>
      <c r="C29" s="233">
        <v>4000</v>
      </c>
      <c r="D29" s="234">
        <v>3.51</v>
      </c>
      <c r="E29" s="220" t="s">
        <v>1182</v>
      </c>
    </row>
    <row r="30" spans="1:5">
      <c r="A30" s="220" t="s">
        <v>1203</v>
      </c>
      <c r="B30" s="220">
        <v>100</v>
      </c>
      <c r="C30" s="233">
        <v>7000</v>
      </c>
      <c r="D30" s="234">
        <v>3.51</v>
      </c>
      <c r="E30" s="220" t="s">
        <v>1182</v>
      </c>
    </row>
    <row r="31" spans="1:5">
      <c r="A31" s="220" t="s">
        <v>1194</v>
      </c>
      <c r="B31" s="220">
        <v>250</v>
      </c>
      <c r="C31" s="233">
        <v>15000</v>
      </c>
      <c r="D31" s="234">
        <v>3.51</v>
      </c>
      <c r="E31" s="220" t="s">
        <v>1182</v>
      </c>
    </row>
    <row r="32" spans="1:5">
      <c r="A32" s="220" t="s">
        <v>1194</v>
      </c>
      <c r="B32" s="220">
        <v>400</v>
      </c>
      <c r="C32" s="233">
        <v>17000</v>
      </c>
      <c r="D32" s="234">
        <v>3.51</v>
      </c>
      <c r="E32" s="220" t="s">
        <v>1182</v>
      </c>
    </row>
    <row r="33" spans="1:5">
      <c r="A33" s="220" t="s">
        <v>1195</v>
      </c>
      <c r="B33" s="220">
        <v>70</v>
      </c>
      <c r="C33" s="233">
        <v>7000</v>
      </c>
      <c r="D33" s="234">
        <v>3.51</v>
      </c>
      <c r="E33" s="220" t="s">
        <v>1182</v>
      </c>
    </row>
    <row r="34" spans="1:5">
      <c r="A34" s="220" t="s">
        <v>1195</v>
      </c>
      <c r="B34" s="220">
        <v>100</v>
      </c>
      <c r="C34" s="233">
        <v>8000</v>
      </c>
      <c r="D34" s="234">
        <v>3.51</v>
      </c>
      <c r="E34" s="220" t="s">
        <v>1182</v>
      </c>
    </row>
    <row r="35" spans="1:5">
      <c r="A35" s="220" t="s">
        <v>1195</v>
      </c>
      <c r="B35" s="220">
        <v>150</v>
      </c>
      <c r="C35" s="233">
        <v>10000</v>
      </c>
      <c r="D35" s="234">
        <v>3.51</v>
      </c>
      <c r="E35" s="220" t="s">
        <v>1182</v>
      </c>
    </row>
    <row r="36" spans="1:5">
      <c r="A36" s="220" t="s">
        <v>1183</v>
      </c>
      <c r="B36" s="220">
        <v>100</v>
      </c>
      <c r="C36" s="233">
        <v>7000</v>
      </c>
      <c r="D36" s="234">
        <v>3.51</v>
      </c>
      <c r="E36" s="220" t="s">
        <v>1182</v>
      </c>
    </row>
    <row r="37" spans="1:5">
      <c r="A37" s="220" t="s">
        <v>1183</v>
      </c>
      <c r="B37" s="220">
        <v>150</v>
      </c>
      <c r="C37" s="233">
        <v>10000</v>
      </c>
      <c r="D37" s="234">
        <v>3.51</v>
      </c>
      <c r="E37" s="220" t="s">
        <v>1182</v>
      </c>
    </row>
    <row r="38" spans="1:5">
      <c r="A38" s="220" t="s">
        <v>1183</v>
      </c>
      <c r="B38" s="220">
        <v>250</v>
      </c>
      <c r="C38" s="233">
        <v>17000</v>
      </c>
      <c r="D38" s="234">
        <v>3.51</v>
      </c>
      <c r="E38" s="220" t="s">
        <v>1182</v>
      </c>
    </row>
    <row r="39" spans="1:5">
      <c r="A39" s="220" t="s">
        <v>1196</v>
      </c>
      <c r="B39" s="220">
        <v>100</v>
      </c>
      <c r="C39" s="233">
        <v>7000</v>
      </c>
      <c r="D39" s="234">
        <v>3.51</v>
      </c>
      <c r="E39" s="220" t="s">
        <v>1182</v>
      </c>
    </row>
    <row r="40" spans="1:5">
      <c r="A40" s="220" t="s">
        <v>1196</v>
      </c>
      <c r="B40" s="220">
        <v>150</v>
      </c>
      <c r="C40" s="233">
        <v>10000</v>
      </c>
      <c r="D40" s="234">
        <v>3.51</v>
      </c>
      <c r="E40" s="220" t="s">
        <v>1182</v>
      </c>
    </row>
    <row r="41" spans="1:5">
      <c r="A41" s="220" t="s">
        <v>1197</v>
      </c>
      <c r="B41" s="220">
        <v>150</v>
      </c>
      <c r="C41" s="220" t="s">
        <v>784</v>
      </c>
      <c r="D41" s="234">
        <v>3.51</v>
      </c>
      <c r="E41" s="220" t="s">
        <v>1182</v>
      </c>
    </row>
    <row r="42" spans="1:5">
      <c r="A42" s="220" t="s">
        <v>1197</v>
      </c>
      <c r="B42" s="220">
        <v>250</v>
      </c>
      <c r="C42" s="230"/>
      <c r="D42" s="234">
        <v>3.51</v>
      </c>
      <c r="E42" s="220" t="s">
        <v>1182</v>
      </c>
    </row>
    <row r="43" spans="1:5">
      <c r="A43" s="220" t="s">
        <v>1197</v>
      </c>
      <c r="B43" s="220">
        <v>400</v>
      </c>
      <c r="C43" s="230"/>
      <c r="D43" s="234">
        <v>3.51</v>
      </c>
      <c r="E43" s="220" t="s">
        <v>1182</v>
      </c>
    </row>
    <row r="44" spans="1:5">
      <c r="A44" s="220" t="s">
        <v>1197</v>
      </c>
      <c r="B44" s="220">
        <v>1000</v>
      </c>
      <c r="C44" s="230"/>
      <c r="D44" s="234">
        <v>3.51</v>
      </c>
      <c r="E44" s="220" t="s">
        <v>1182</v>
      </c>
    </row>
    <row r="45" spans="1:5">
      <c r="A45" s="220" t="s">
        <v>784</v>
      </c>
      <c r="B45" s="220" t="s">
        <v>784</v>
      </c>
      <c r="C45" s="220" t="s">
        <v>784</v>
      </c>
      <c r="D45" s="220" t="s">
        <v>784</v>
      </c>
      <c r="E45" s="220" t="s">
        <v>784</v>
      </c>
    </row>
    <row r="46" spans="1:5">
      <c r="A46" s="220" t="s">
        <v>1204</v>
      </c>
    </row>
    <row r="47" spans="1:5">
      <c r="A47" s="220" t="s">
        <v>784</v>
      </c>
    </row>
    <row r="48" spans="1:5">
      <c r="B48" s="211" t="s">
        <v>1205</v>
      </c>
    </row>
    <row r="49" spans="1:3">
      <c r="B49" s="211" t="s">
        <v>1206</v>
      </c>
    </row>
    <row r="50" spans="1:3">
      <c r="A50" s="208" t="s">
        <v>784</v>
      </c>
    </row>
    <row r="51" spans="1:3">
      <c r="A51" s="215" t="s">
        <v>1050</v>
      </c>
      <c r="C51" s="208" t="s">
        <v>1051</v>
      </c>
    </row>
    <row r="52" spans="1:3">
      <c r="A52" s="215" t="s">
        <v>1052</v>
      </c>
    </row>
    <row r="53" spans="1:3">
      <c r="A53" s="208" t="s">
        <v>1005</v>
      </c>
    </row>
    <row r="54" spans="1:3">
      <c r="A54" s="223" t="s">
        <v>1053</v>
      </c>
    </row>
  </sheetData>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15EF7-6C5D-40E6-A300-4A69DD2BCD9D}">
  <dimension ref="A1:I580"/>
  <sheetViews>
    <sheetView workbookViewId="0">
      <selection activeCell="A4" sqref="A4"/>
    </sheetView>
  </sheetViews>
  <sheetFormatPr defaultRowHeight="14.4"/>
  <cols>
    <col min="1" max="1" width="51.88671875" customWidth="1"/>
    <col min="2" max="2" width="11" bestFit="1" customWidth="1"/>
    <col min="3" max="3" width="11.5546875" bestFit="1" customWidth="1"/>
    <col min="4" max="4" width="17.88671875" bestFit="1" customWidth="1"/>
    <col min="5" max="5" width="16.5546875" bestFit="1" customWidth="1"/>
    <col min="6" max="6" width="17.44140625" bestFit="1" customWidth="1"/>
    <col min="7" max="7" width="16.6640625" bestFit="1" customWidth="1"/>
    <col min="8" max="8" width="9.5546875" bestFit="1" customWidth="1"/>
  </cols>
  <sheetData>
    <row r="1" spans="1:1">
      <c r="A1" s="208" t="s">
        <v>980</v>
      </c>
    </row>
    <row r="2" spans="1:1">
      <c r="A2" s="216" t="s">
        <v>1207</v>
      </c>
    </row>
    <row r="3" spans="1:1">
      <c r="A3" s="208" t="s">
        <v>1208</v>
      </c>
    </row>
    <row r="4" spans="1:1">
      <c r="A4" s="208" t="s">
        <v>1209</v>
      </c>
    </row>
    <row r="5" spans="1:1">
      <c r="A5" s="208" t="s">
        <v>1010</v>
      </c>
    </row>
    <row r="6" spans="1:1">
      <c r="A6" s="218" t="s">
        <v>1210</v>
      </c>
    </row>
    <row r="7" spans="1:1">
      <c r="A7" s="218" t="s">
        <v>784</v>
      </c>
    </row>
    <row r="8" spans="1:1">
      <c r="A8" s="208" t="s">
        <v>1211</v>
      </c>
    </row>
    <row r="9" spans="1:1">
      <c r="A9" s="218" t="s">
        <v>784</v>
      </c>
    </row>
    <row r="10" spans="1:1">
      <c r="A10" s="235" t="s">
        <v>1212</v>
      </c>
    </row>
    <row r="11" spans="1:1">
      <c r="A11" s="218" t="s">
        <v>1213</v>
      </c>
    </row>
    <row r="12" spans="1:1">
      <c r="A12" s="218" t="s">
        <v>784</v>
      </c>
    </row>
    <row r="13" spans="1:1">
      <c r="A13" s="235" t="s">
        <v>1214</v>
      </c>
    </row>
    <row r="14" spans="1:1">
      <c r="A14" s="218" t="s">
        <v>1215</v>
      </c>
    </row>
    <row r="15" spans="1:1">
      <c r="A15" s="218" t="s">
        <v>784</v>
      </c>
    </row>
    <row r="16" spans="1:1">
      <c r="A16" s="235" t="s">
        <v>1216</v>
      </c>
    </row>
    <row r="17" spans="1:3">
      <c r="A17" s="218" t="s">
        <v>1217</v>
      </c>
    </row>
    <row r="18" spans="1:3">
      <c r="A18" s="218" t="s">
        <v>784</v>
      </c>
    </row>
    <row r="19" spans="1:3">
      <c r="A19" s="208" t="s">
        <v>1218</v>
      </c>
    </row>
    <row r="20" spans="1:3">
      <c r="A20" s="218" t="s">
        <v>1219</v>
      </c>
    </row>
    <row r="21" spans="1:3">
      <c r="A21" s="218" t="s">
        <v>784</v>
      </c>
    </row>
    <row r="22" spans="1:3">
      <c r="A22" s="218" t="s">
        <v>1220</v>
      </c>
    </row>
    <row r="23" spans="1:3">
      <c r="A23" s="218" t="s">
        <v>784</v>
      </c>
    </row>
    <row r="24" spans="1:3">
      <c r="A24" s="218" t="s">
        <v>1221</v>
      </c>
    </row>
    <row r="25" spans="1:3">
      <c r="A25" s="218" t="s">
        <v>784</v>
      </c>
    </row>
    <row r="26" spans="1:3">
      <c r="A26" s="208" t="s">
        <v>1222</v>
      </c>
    </row>
    <row r="27" spans="1:3">
      <c r="A27" s="208" t="s">
        <v>1223</v>
      </c>
    </row>
    <row r="28" spans="1:3">
      <c r="A28" s="208" t="s">
        <v>784</v>
      </c>
    </row>
    <row r="29" spans="1:3">
      <c r="A29" s="235" t="s">
        <v>1224</v>
      </c>
      <c r="B29" s="235" t="s">
        <v>1225</v>
      </c>
      <c r="C29" s="235" t="s">
        <v>1226</v>
      </c>
    </row>
    <row r="30" spans="1:3">
      <c r="A30" s="218" t="s">
        <v>1227</v>
      </c>
      <c r="B30" s="219">
        <v>0.66</v>
      </c>
      <c r="C30" s="219">
        <v>0.18</v>
      </c>
    </row>
    <row r="31" spans="1:3">
      <c r="A31" s="218" t="s">
        <v>1228</v>
      </c>
      <c r="B31" s="219">
        <v>0.37</v>
      </c>
      <c r="C31" s="219">
        <v>0.16</v>
      </c>
    </row>
    <row r="32" spans="1:3">
      <c r="A32" s="218" t="s">
        <v>1229</v>
      </c>
      <c r="B32" s="219">
        <v>0.56999999999999995</v>
      </c>
      <c r="C32" s="219">
        <v>1.26</v>
      </c>
    </row>
    <row r="33" spans="1:3">
      <c r="A33" s="218" t="s">
        <v>1230</v>
      </c>
      <c r="B33" s="219">
        <v>0.59</v>
      </c>
      <c r="C33" s="219">
        <v>1</v>
      </c>
    </row>
    <row r="34" spans="1:3">
      <c r="A34" s="218" t="s">
        <v>1231</v>
      </c>
      <c r="B34" s="219">
        <v>0.35</v>
      </c>
      <c r="C34" s="219">
        <v>0</v>
      </c>
    </row>
    <row r="35" spans="1:3">
      <c r="A35" s="218" t="s">
        <v>1232</v>
      </c>
      <c r="B35" s="219">
        <v>0.35</v>
      </c>
      <c r="C35" s="219">
        <v>0</v>
      </c>
    </row>
    <row r="36" spans="1:3" ht="15.6">
      <c r="A36" s="213" t="s">
        <v>784</v>
      </c>
    </row>
    <row r="37" spans="1:3" ht="15.6">
      <c r="A37" s="213" t="s">
        <v>784</v>
      </c>
    </row>
    <row r="38" spans="1:3" ht="15.6">
      <c r="A38" s="213" t="s">
        <v>784</v>
      </c>
    </row>
    <row r="39" spans="1:3">
      <c r="A39" s="208" t="s">
        <v>784</v>
      </c>
    </row>
    <row r="40" spans="1:3">
      <c r="A40" s="215" t="s">
        <v>1050</v>
      </c>
      <c r="C40" s="208" t="s">
        <v>1051</v>
      </c>
    </row>
    <row r="41" spans="1:3">
      <c r="A41" s="221" t="s">
        <v>784</v>
      </c>
    </row>
    <row r="42" spans="1:3">
      <c r="A42" s="215" t="s">
        <v>1052</v>
      </c>
    </row>
    <row r="43" spans="1:3">
      <c r="A43" s="208" t="s">
        <v>1005</v>
      </c>
    </row>
    <row r="44" spans="1:3">
      <c r="A44" s="208" t="s">
        <v>1053</v>
      </c>
    </row>
    <row r="47" spans="1:3">
      <c r="A47" s="208" t="s">
        <v>980</v>
      </c>
    </row>
    <row r="48" spans="1:3">
      <c r="A48" s="222" t="s">
        <v>1233</v>
      </c>
    </row>
    <row r="49" spans="1:1">
      <c r="A49" s="209" t="s">
        <v>1234</v>
      </c>
    </row>
    <row r="50" spans="1:1">
      <c r="A50" s="209" t="s">
        <v>1235</v>
      </c>
    </row>
    <row r="51" spans="1:1">
      <c r="A51" s="209" t="s">
        <v>784</v>
      </c>
    </row>
    <row r="52" spans="1:1">
      <c r="A52" s="211" t="s">
        <v>1236</v>
      </c>
    </row>
    <row r="53" spans="1:1">
      <c r="A53" s="211" t="s">
        <v>784</v>
      </c>
    </row>
    <row r="54" spans="1:1">
      <c r="A54" s="211" t="s">
        <v>1237</v>
      </c>
    </row>
    <row r="55" spans="1:1">
      <c r="A55" s="211" t="s">
        <v>784</v>
      </c>
    </row>
    <row r="56" spans="1:1">
      <c r="A56" s="211" t="s">
        <v>1238</v>
      </c>
    </row>
    <row r="57" spans="1:1">
      <c r="A57" s="211" t="s">
        <v>784</v>
      </c>
    </row>
    <row r="58" spans="1:1">
      <c r="A58" s="211" t="s">
        <v>1239</v>
      </c>
    </row>
    <row r="59" spans="1:1">
      <c r="A59" s="211" t="s">
        <v>784</v>
      </c>
    </row>
    <row r="60" spans="1:1">
      <c r="A60" s="211" t="s">
        <v>1240</v>
      </c>
    </row>
    <row r="61" spans="1:1">
      <c r="A61" s="211" t="s">
        <v>784</v>
      </c>
    </row>
    <row r="62" spans="1:1">
      <c r="A62" s="211" t="s">
        <v>784</v>
      </c>
    </row>
    <row r="63" spans="1:1">
      <c r="A63" s="211" t="s">
        <v>1241</v>
      </c>
    </row>
    <row r="64" spans="1:1">
      <c r="A64" s="211" t="s">
        <v>784</v>
      </c>
    </row>
    <row r="65" spans="1:4">
      <c r="A65" s="239" t="s">
        <v>784</v>
      </c>
      <c r="B65" s="240" t="s">
        <v>784</v>
      </c>
      <c r="C65" s="240" t="s">
        <v>784</v>
      </c>
      <c r="D65" s="241" t="s">
        <v>784</v>
      </c>
    </row>
    <row r="66" spans="1:4">
      <c r="A66" s="242" t="s">
        <v>784</v>
      </c>
      <c r="B66" s="243"/>
      <c r="C66" s="244" t="s">
        <v>784</v>
      </c>
      <c r="D66" s="245"/>
    </row>
    <row r="67" spans="1:4">
      <c r="A67" s="242" t="s">
        <v>784</v>
      </c>
      <c r="B67" s="243"/>
      <c r="C67" s="246" t="s">
        <v>1242</v>
      </c>
      <c r="D67" s="245"/>
    </row>
    <row r="68" spans="1:4">
      <c r="A68" s="247" t="s">
        <v>1243</v>
      </c>
      <c r="B68" s="243"/>
      <c r="C68" s="248" t="s">
        <v>1244</v>
      </c>
      <c r="D68" s="245"/>
    </row>
    <row r="69" spans="1:4">
      <c r="A69" s="249" t="s">
        <v>1245</v>
      </c>
      <c r="B69" s="244" t="s">
        <v>784</v>
      </c>
      <c r="C69" s="373">
        <v>9.8270000000000007E-3</v>
      </c>
      <c r="D69" s="250" t="s">
        <v>784</v>
      </c>
    </row>
    <row r="70" spans="1:4">
      <c r="A70" s="249" t="s">
        <v>1246</v>
      </c>
      <c r="B70" s="244" t="s">
        <v>784</v>
      </c>
      <c r="C70" s="373">
        <v>9.8270000000000007E-3</v>
      </c>
      <c r="D70" s="250" t="s">
        <v>784</v>
      </c>
    </row>
    <row r="71" spans="1:4">
      <c r="A71" s="249" t="s">
        <v>1228</v>
      </c>
      <c r="B71" s="244" t="s">
        <v>784</v>
      </c>
      <c r="C71" s="373">
        <v>9.5689999999999994E-3</v>
      </c>
      <c r="D71" s="250" t="s">
        <v>784</v>
      </c>
    </row>
    <row r="72" spans="1:4">
      <c r="A72" s="249" t="s">
        <v>1229</v>
      </c>
      <c r="B72" s="244" t="s">
        <v>784</v>
      </c>
      <c r="C72" s="373">
        <v>9.8270000000000007E-3</v>
      </c>
      <c r="D72" s="250" t="s">
        <v>784</v>
      </c>
    </row>
    <row r="73" spans="1:4">
      <c r="A73" s="249" t="s">
        <v>1230</v>
      </c>
      <c r="B73" s="244" t="s">
        <v>784</v>
      </c>
      <c r="C73" s="373">
        <v>9.5689999999999994E-3</v>
      </c>
      <c r="D73" s="250" t="s">
        <v>784</v>
      </c>
    </row>
    <row r="74" spans="1:4">
      <c r="A74" s="249" t="s">
        <v>1247</v>
      </c>
      <c r="B74" s="244" t="s">
        <v>784</v>
      </c>
      <c r="C74" s="373">
        <v>9.3679999999999996E-3</v>
      </c>
      <c r="D74" s="250" t="s">
        <v>784</v>
      </c>
    </row>
    <row r="75" spans="1:4">
      <c r="A75" s="249" t="s">
        <v>1248</v>
      </c>
      <c r="B75" s="244" t="s">
        <v>784</v>
      </c>
      <c r="C75" s="373">
        <v>9.8270000000000007E-3</v>
      </c>
      <c r="D75" s="250" t="s">
        <v>784</v>
      </c>
    </row>
    <row r="76" spans="1:4">
      <c r="A76" s="249" t="s">
        <v>1249</v>
      </c>
      <c r="B76" s="244" t="s">
        <v>784</v>
      </c>
      <c r="C76" s="373">
        <v>9.8270000000000007E-3</v>
      </c>
      <c r="D76" s="250" t="s">
        <v>784</v>
      </c>
    </row>
    <row r="77" spans="1:4">
      <c r="A77" s="242" t="s">
        <v>784</v>
      </c>
      <c r="C77" s="374"/>
      <c r="D77" s="251"/>
    </row>
    <row r="78" spans="1:4">
      <c r="A78" s="252" t="s">
        <v>784</v>
      </c>
      <c r="B78" s="253"/>
      <c r="C78" s="253"/>
      <c r="D78" s="254"/>
    </row>
    <row r="79" spans="1:4">
      <c r="A79" s="211" t="s">
        <v>784</v>
      </c>
    </row>
    <row r="80" spans="1:4">
      <c r="A80" s="211" t="s">
        <v>784</v>
      </c>
    </row>
    <row r="81" spans="1:3">
      <c r="A81" s="211" t="s">
        <v>784</v>
      </c>
    </row>
    <row r="82" spans="1:3">
      <c r="A82" s="211" t="s">
        <v>784</v>
      </c>
    </row>
    <row r="83" spans="1:3">
      <c r="A83" s="211" t="s">
        <v>784</v>
      </c>
    </row>
    <row r="84" spans="1:3">
      <c r="A84" s="211" t="s">
        <v>784</v>
      </c>
    </row>
    <row r="85" spans="1:3">
      <c r="A85" s="211" t="s">
        <v>784</v>
      </c>
    </row>
    <row r="86" spans="1:3">
      <c r="A86" s="210" t="s">
        <v>1250</v>
      </c>
      <c r="C86" s="209" t="s">
        <v>1251</v>
      </c>
    </row>
    <row r="87" spans="1:3">
      <c r="A87" s="214" t="s">
        <v>784</v>
      </c>
    </row>
    <row r="88" spans="1:3">
      <c r="A88" s="215" t="s">
        <v>1252</v>
      </c>
    </row>
    <row r="89" spans="1:3">
      <c r="A89" s="208" t="s">
        <v>1005</v>
      </c>
    </row>
    <row r="90" spans="1:3">
      <c r="A90" s="223" t="s">
        <v>1253</v>
      </c>
    </row>
    <row r="93" spans="1:3">
      <c r="A93" s="209" t="s">
        <v>980</v>
      </c>
    </row>
    <row r="94" spans="1:3">
      <c r="A94" s="222" t="s">
        <v>1254</v>
      </c>
    </row>
    <row r="95" spans="1:3">
      <c r="A95" s="209" t="s">
        <v>784</v>
      </c>
    </row>
    <row r="96" spans="1:3">
      <c r="A96" s="209" t="s">
        <v>1255</v>
      </c>
    </row>
    <row r="97" spans="1:6">
      <c r="A97" s="209" t="s">
        <v>1256</v>
      </c>
    </row>
    <row r="98" spans="1:6">
      <c r="A98" s="209" t="s">
        <v>784</v>
      </c>
    </row>
    <row r="99" spans="1:6">
      <c r="A99" s="211" t="s">
        <v>1257</v>
      </c>
    </row>
    <row r="100" spans="1:6">
      <c r="A100" s="211" t="s">
        <v>784</v>
      </c>
    </row>
    <row r="101" spans="1:6">
      <c r="A101" s="211" t="s">
        <v>1258</v>
      </c>
    </row>
    <row r="102" spans="1:6">
      <c r="A102" s="211" t="s">
        <v>784</v>
      </c>
    </row>
    <row r="103" spans="1:6">
      <c r="A103" s="255" t="s">
        <v>1259</v>
      </c>
    </row>
    <row r="104" spans="1:6">
      <c r="A104" s="255" t="s">
        <v>1260</v>
      </c>
    </row>
    <row r="105" spans="1:6">
      <c r="A105" s="255" t="s">
        <v>1261</v>
      </c>
    </row>
    <row r="106" spans="1:6">
      <c r="A106" s="255" t="s">
        <v>1262</v>
      </c>
    </row>
    <row r="107" spans="1:6">
      <c r="A107" s="211" t="s">
        <v>784</v>
      </c>
    </row>
    <row r="108" spans="1:6">
      <c r="B108" s="211" t="s">
        <v>1263</v>
      </c>
    </row>
    <row r="109" spans="1:6">
      <c r="A109" s="211" t="s">
        <v>784</v>
      </c>
    </row>
    <row r="110" spans="1:6">
      <c r="A110" s="211" t="s">
        <v>784</v>
      </c>
    </row>
    <row r="111" spans="1:6">
      <c r="A111" s="211" t="s">
        <v>784</v>
      </c>
    </row>
    <row r="112" spans="1:6">
      <c r="A112" s="211" t="s">
        <v>1025</v>
      </c>
      <c r="F112" s="211" t="s">
        <v>1264</v>
      </c>
    </row>
    <row r="113" spans="1:9">
      <c r="B113" s="211" t="s">
        <v>1029</v>
      </c>
      <c r="G113" s="211" t="s">
        <v>1265</v>
      </c>
    </row>
    <row r="114" spans="1:9">
      <c r="B114" s="211" t="s">
        <v>1027</v>
      </c>
      <c r="G114" s="211" t="s">
        <v>1266</v>
      </c>
    </row>
    <row r="115" spans="1:9">
      <c r="B115" s="211" t="s">
        <v>1028</v>
      </c>
      <c r="I115" s="211" t="s">
        <v>1267</v>
      </c>
    </row>
    <row r="117" spans="1:9">
      <c r="A117" s="211" t="s">
        <v>784</v>
      </c>
    </row>
    <row r="118" spans="1:9">
      <c r="A118" s="211" t="s">
        <v>784</v>
      </c>
    </row>
    <row r="119" spans="1:9">
      <c r="A119" s="211" t="s">
        <v>784</v>
      </c>
    </row>
    <row r="120" spans="1:9">
      <c r="A120" s="211" t="s">
        <v>784</v>
      </c>
    </row>
    <row r="121" spans="1:9">
      <c r="A121" s="211" t="s">
        <v>784</v>
      </c>
    </row>
    <row r="122" spans="1:9">
      <c r="A122" s="211" t="s">
        <v>784</v>
      </c>
    </row>
    <row r="123" spans="1:9">
      <c r="A123" s="211" t="s">
        <v>784</v>
      </c>
    </row>
    <row r="124" spans="1:9">
      <c r="A124" s="210" t="s">
        <v>1268</v>
      </c>
      <c r="C124" s="209" t="s">
        <v>1051</v>
      </c>
    </row>
    <row r="125" spans="1:9">
      <c r="A125" s="210" t="s">
        <v>784</v>
      </c>
    </row>
    <row r="126" spans="1:9">
      <c r="A126" s="215" t="s">
        <v>1252</v>
      </c>
    </row>
    <row r="127" spans="1:9">
      <c r="A127" s="208" t="s">
        <v>1005</v>
      </c>
    </row>
    <row r="128" spans="1:9">
      <c r="A128" s="223" t="s">
        <v>1269</v>
      </c>
    </row>
    <row r="131" spans="1:3">
      <c r="A131" s="209" t="s">
        <v>980</v>
      </c>
    </row>
    <row r="132" spans="1:3">
      <c r="A132" s="222" t="s">
        <v>1270</v>
      </c>
    </row>
    <row r="133" spans="1:3">
      <c r="A133" s="209" t="s">
        <v>1271</v>
      </c>
    </row>
    <row r="134" spans="1:3">
      <c r="A134" s="209" t="s">
        <v>1272</v>
      </c>
    </row>
    <row r="135" spans="1:3">
      <c r="A135" s="211" t="s">
        <v>1273</v>
      </c>
    </row>
    <row r="136" spans="1:3">
      <c r="A136" s="211" t="s">
        <v>784</v>
      </c>
    </row>
    <row r="137" spans="1:3">
      <c r="A137" s="211" t="s">
        <v>1274</v>
      </c>
    </row>
    <row r="138" spans="1:3">
      <c r="A138" s="211" t="s">
        <v>784</v>
      </c>
    </row>
    <row r="139" spans="1:3">
      <c r="A139" s="211" t="s">
        <v>1275</v>
      </c>
    </row>
    <row r="140" spans="1:3">
      <c r="A140" s="211" t="s">
        <v>784</v>
      </c>
    </row>
    <row r="141" spans="1:3">
      <c r="A141" s="211" t="s">
        <v>1276</v>
      </c>
    </row>
    <row r="142" spans="1:3">
      <c r="A142" s="211" t="s">
        <v>784</v>
      </c>
    </row>
    <row r="143" spans="1:3">
      <c r="A143" s="209" t="s">
        <v>1277</v>
      </c>
      <c r="B143" s="211" t="s">
        <v>1012</v>
      </c>
      <c r="C143" s="211" t="s">
        <v>1013</v>
      </c>
    </row>
    <row r="144" spans="1:3">
      <c r="A144" s="211" t="s">
        <v>1243</v>
      </c>
      <c r="B144" s="211" t="s">
        <v>1014</v>
      </c>
      <c r="C144" s="211" t="s">
        <v>1015</v>
      </c>
    </row>
    <row r="145" spans="1:3">
      <c r="A145" s="211" t="s">
        <v>1245</v>
      </c>
      <c r="B145" s="211" t="s">
        <v>784</v>
      </c>
      <c r="C145" s="373">
        <v>7.4368000000000004E-2</v>
      </c>
    </row>
    <row r="146" spans="1:3">
      <c r="A146" s="211" t="s">
        <v>1278</v>
      </c>
      <c r="B146" s="373">
        <v>6.9150000000000003E-2</v>
      </c>
      <c r="C146" s="373" t="s">
        <v>784</v>
      </c>
    </row>
    <row r="147" spans="1:3">
      <c r="A147" s="211" t="s">
        <v>1279</v>
      </c>
      <c r="B147" s="373">
        <v>7.9172999999999993E-2</v>
      </c>
      <c r="C147" s="373" t="s">
        <v>784</v>
      </c>
    </row>
    <row r="148" spans="1:3">
      <c r="A148" s="211" t="s">
        <v>1280</v>
      </c>
      <c r="B148" s="211" t="s">
        <v>784</v>
      </c>
      <c r="C148" s="373" t="s">
        <v>784</v>
      </c>
    </row>
    <row r="149" spans="1:3">
      <c r="A149" s="211" t="s">
        <v>1281</v>
      </c>
      <c r="B149" s="373">
        <v>9.4446000000000002E-2</v>
      </c>
      <c r="C149" s="373">
        <v>0.100414</v>
      </c>
    </row>
    <row r="150" spans="1:3">
      <c r="A150" s="211" t="s">
        <v>1282</v>
      </c>
      <c r="B150" s="373">
        <v>5.4074999999999998E-2</v>
      </c>
      <c r="C150" s="373">
        <v>5.5403000000000001E-2</v>
      </c>
    </row>
    <row r="151" spans="1:3">
      <c r="A151" s="211" t="s">
        <v>1227</v>
      </c>
      <c r="B151" s="373">
        <v>7.2372000000000006E-2</v>
      </c>
      <c r="C151" s="373">
        <v>7.0277000000000006E-2</v>
      </c>
    </row>
    <row r="152" spans="1:3">
      <c r="A152" s="211" t="s">
        <v>1283</v>
      </c>
      <c r="B152" s="373">
        <v>6.5779000000000004E-2</v>
      </c>
      <c r="C152" s="373">
        <v>6.3716999999999996E-2</v>
      </c>
    </row>
    <row r="153" spans="1:3">
      <c r="A153" s="211" t="s">
        <v>1284</v>
      </c>
      <c r="B153" s="373">
        <v>6.9408999999999998E-2</v>
      </c>
      <c r="C153" s="373">
        <v>6.7158999999999996E-2</v>
      </c>
    </row>
    <row r="154" spans="1:3">
      <c r="A154" s="211" t="s">
        <v>1285</v>
      </c>
      <c r="B154" s="373">
        <v>6.5037999999999999E-2</v>
      </c>
      <c r="C154" s="373">
        <v>6.2937000000000007E-2</v>
      </c>
    </row>
    <row r="155" spans="1:3">
      <c r="A155" s="211" t="s">
        <v>1249</v>
      </c>
      <c r="B155" s="373">
        <v>6.5335000000000004E-2</v>
      </c>
      <c r="C155" s="373">
        <v>6.3197000000000003E-2</v>
      </c>
    </row>
    <row r="156" spans="1:3">
      <c r="A156" s="211" t="s">
        <v>1248</v>
      </c>
      <c r="B156" s="373">
        <v>5.5779000000000002E-2</v>
      </c>
      <c r="C156" s="373">
        <v>5.6637E-2</v>
      </c>
    </row>
    <row r="157" spans="1:3">
      <c r="A157" s="211" t="s">
        <v>1286</v>
      </c>
    </row>
    <row r="158" spans="1:3">
      <c r="A158" s="211" t="s">
        <v>784</v>
      </c>
    </row>
    <row r="159" spans="1:3">
      <c r="A159" s="211" t="s">
        <v>1287</v>
      </c>
    </row>
    <row r="160" spans="1:3">
      <c r="A160" s="211" t="s">
        <v>784</v>
      </c>
    </row>
    <row r="161" spans="1:2">
      <c r="A161" s="211" t="s">
        <v>784</v>
      </c>
    </row>
    <row r="162" spans="1:2">
      <c r="A162" s="211" t="s">
        <v>784</v>
      </c>
    </row>
    <row r="163" spans="1:2">
      <c r="A163" s="211" t="s">
        <v>784</v>
      </c>
    </row>
    <row r="164" spans="1:2">
      <c r="A164" s="211" t="s">
        <v>784</v>
      </c>
    </row>
    <row r="165" spans="1:2">
      <c r="A165" s="215" t="s">
        <v>1288</v>
      </c>
      <c r="B165" s="208" t="s">
        <v>1289</v>
      </c>
    </row>
    <row r="166" spans="1:2">
      <c r="A166" s="215" t="s">
        <v>784</v>
      </c>
    </row>
    <row r="167" spans="1:2">
      <c r="A167" s="215" t="s">
        <v>1290</v>
      </c>
    </row>
    <row r="168" spans="1:2">
      <c r="A168" s="208" t="s">
        <v>1005</v>
      </c>
    </row>
    <row r="169" spans="1:2">
      <c r="A169" s="208" t="s">
        <v>1291</v>
      </c>
    </row>
    <row r="170" spans="1:2">
      <c r="A170" s="208" t="s">
        <v>784</v>
      </c>
    </row>
    <row r="172" spans="1:2">
      <c r="A172" s="208" t="s">
        <v>784</v>
      </c>
    </row>
    <row r="173" spans="1:2">
      <c r="A173" s="209" t="s">
        <v>980</v>
      </c>
    </row>
    <row r="174" spans="1:2">
      <c r="A174" s="222" t="s">
        <v>1292</v>
      </c>
    </row>
    <row r="175" spans="1:2">
      <c r="A175" s="209" t="s">
        <v>1293</v>
      </c>
    </row>
    <row r="176" spans="1:2">
      <c r="A176" s="209" t="s">
        <v>1272</v>
      </c>
    </row>
    <row r="177" spans="1:3">
      <c r="A177" s="209" t="s">
        <v>1294</v>
      </c>
    </row>
    <row r="178" spans="1:3">
      <c r="A178" s="211" t="s">
        <v>1295</v>
      </c>
    </row>
    <row r="179" spans="1:3">
      <c r="A179" s="211" t="s">
        <v>1243</v>
      </c>
      <c r="B179" s="211" t="s">
        <v>1296</v>
      </c>
    </row>
    <row r="180" spans="1:3">
      <c r="A180" s="211" t="s">
        <v>1245</v>
      </c>
      <c r="B180" s="375">
        <v>-2.6200000000000003E-4</v>
      </c>
    </row>
    <row r="181" spans="1:3">
      <c r="A181" s="211" t="s">
        <v>1297</v>
      </c>
      <c r="B181" s="375">
        <v>-2.6200000000000003E-4</v>
      </c>
    </row>
    <row r="182" spans="1:3">
      <c r="A182" s="211" t="s">
        <v>1298</v>
      </c>
      <c r="B182" s="375">
        <v>-2.5500000000000002E-4</v>
      </c>
    </row>
    <row r="183" spans="1:3">
      <c r="A183" s="209" t="s">
        <v>1299</v>
      </c>
    </row>
    <row r="184" spans="1:3">
      <c r="A184" s="209" t="s">
        <v>784</v>
      </c>
    </row>
    <row r="185" spans="1:3">
      <c r="A185" s="209" t="s">
        <v>1300</v>
      </c>
    </row>
    <row r="186" spans="1:3">
      <c r="A186" s="211" t="s">
        <v>1301</v>
      </c>
    </row>
    <row r="187" spans="1:3">
      <c r="A187" s="209" t="s">
        <v>1302</v>
      </c>
    </row>
    <row r="188" spans="1:3">
      <c r="A188" s="211" t="s">
        <v>784</v>
      </c>
      <c r="B188" s="218" t="s">
        <v>1303</v>
      </c>
      <c r="C188" s="218" t="s">
        <v>1304</v>
      </c>
    </row>
    <row r="189" spans="1:3">
      <c r="A189" s="211" t="s">
        <v>1305</v>
      </c>
      <c r="B189" s="369">
        <v>0.30453999999999998</v>
      </c>
      <c r="C189" s="369">
        <v>0.30453999999999998</v>
      </c>
    </row>
    <row r="190" spans="1:3">
      <c r="A190" s="211" t="s">
        <v>784</v>
      </c>
    </row>
    <row r="191" spans="1:3">
      <c r="A191" s="211" t="s">
        <v>1306</v>
      </c>
    </row>
    <row r="192" spans="1:3">
      <c r="A192" s="211" t="s">
        <v>1307</v>
      </c>
    </row>
    <row r="193" spans="1:2">
      <c r="A193" s="209" t="s">
        <v>1308</v>
      </c>
    </row>
    <row r="194" spans="1:2">
      <c r="A194" s="211" t="s">
        <v>784</v>
      </c>
      <c r="B194" s="211" t="s">
        <v>1309</v>
      </c>
    </row>
    <row r="195" spans="1:2">
      <c r="B195" s="211" t="s">
        <v>1310</v>
      </c>
    </row>
    <row r="196" spans="1:2">
      <c r="A196" s="211" t="s">
        <v>1311</v>
      </c>
      <c r="B196" s="373">
        <v>6.7499999999999999E-3</v>
      </c>
    </row>
    <row r="197" spans="1:2">
      <c r="A197" s="211" t="s">
        <v>1312</v>
      </c>
      <c r="B197" s="373">
        <v>6.574E-3</v>
      </c>
    </row>
    <row r="198" spans="1:2">
      <c r="A198" s="211" t="s">
        <v>1313</v>
      </c>
      <c r="B198" s="373">
        <v>6.4989999999999996E-3</v>
      </c>
    </row>
    <row r="199" spans="1:2">
      <c r="A199" s="211" t="s">
        <v>1314</v>
      </c>
      <c r="B199" s="373">
        <v>6.4359999999999999E-3</v>
      </c>
    </row>
    <row r="200" spans="1:2">
      <c r="A200" s="211" t="s">
        <v>784</v>
      </c>
    </row>
    <row r="201" spans="1:2">
      <c r="A201" s="211" t="s">
        <v>1315</v>
      </c>
    </row>
    <row r="202" spans="1:2">
      <c r="A202" s="209" t="s">
        <v>1316</v>
      </c>
    </row>
    <row r="203" spans="1:2">
      <c r="A203" s="211" t="s">
        <v>784</v>
      </c>
      <c r="B203" s="211" t="s">
        <v>1309</v>
      </c>
    </row>
    <row r="204" spans="1:2">
      <c r="B204" s="211" t="s">
        <v>1317</v>
      </c>
    </row>
    <row r="205" spans="1:2">
      <c r="A205" s="211" t="s">
        <v>1311</v>
      </c>
      <c r="B205" s="373">
        <v>1.8407E-2</v>
      </c>
    </row>
    <row r="206" spans="1:2">
      <c r="A206" s="211" t="s">
        <v>1312</v>
      </c>
      <c r="B206" s="373">
        <v>1.7925E-2</v>
      </c>
    </row>
    <row r="207" spans="1:2">
      <c r="A207" s="211" t="s">
        <v>1313</v>
      </c>
      <c r="B207" s="373">
        <v>1.7722000000000002E-2</v>
      </c>
    </row>
    <row r="208" spans="1:2">
      <c r="A208" s="211" t="s">
        <v>1314</v>
      </c>
      <c r="B208" s="373">
        <v>1.7548000000000001E-2</v>
      </c>
    </row>
    <row r="209" spans="1:3">
      <c r="A209" s="211" t="s">
        <v>784</v>
      </c>
    </row>
    <row r="210" spans="1:3">
      <c r="A210" s="211" t="s">
        <v>1318</v>
      </c>
    </row>
    <row r="211" spans="1:3">
      <c r="A211" s="209" t="s">
        <v>784</v>
      </c>
    </row>
    <row r="212" spans="1:3">
      <c r="A212" s="210" t="s">
        <v>1319</v>
      </c>
      <c r="C212" s="209" t="s">
        <v>1051</v>
      </c>
    </row>
    <row r="213" spans="1:3">
      <c r="A213" s="210" t="s">
        <v>784</v>
      </c>
    </row>
    <row r="214" spans="1:3">
      <c r="A214" s="215" t="s">
        <v>1290</v>
      </c>
    </row>
    <row r="215" spans="1:3">
      <c r="A215" s="208" t="s">
        <v>1005</v>
      </c>
    </row>
    <row r="216" spans="1:3">
      <c r="A216" s="208" t="s">
        <v>1320</v>
      </c>
    </row>
    <row r="217" spans="1:3">
      <c r="A217" s="209" t="s">
        <v>784</v>
      </c>
    </row>
    <row r="218" spans="1:3">
      <c r="A218" s="209" t="s">
        <v>784</v>
      </c>
    </row>
    <row r="220" spans="1:3">
      <c r="A220" s="209" t="s">
        <v>784</v>
      </c>
    </row>
    <row r="221" spans="1:3">
      <c r="A221" s="209" t="s">
        <v>980</v>
      </c>
    </row>
    <row r="222" spans="1:3">
      <c r="A222" s="222" t="s">
        <v>1321</v>
      </c>
    </row>
    <row r="223" spans="1:3">
      <c r="A223" s="209" t="s">
        <v>1293</v>
      </c>
    </row>
    <row r="224" spans="1:3">
      <c r="A224" s="209" t="s">
        <v>1272</v>
      </c>
    </row>
    <row r="225" spans="1:9">
      <c r="A225" s="256" t="s">
        <v>784</v>
      </c>
    </row>
    <row r="226" spans="1:9">
      <c r="A226" s="209" t="s">
        <v>1322</v>
      </c>
      <c r="D226" s="209" t="s">
        <v>1323</v>
      </c>
    </row>
    <row r="227" spans="1:9">
      <c r="A227" s="257" t="s">
        <v>1324</v>
      </c>
    </row>
    <row r="228" spans="1:9">
      <c r="A228" s="208" t="s">
        <v>1325</v>
      </c>
    </row>
    <row r="229" spans="1:9">
      <c r="A229" s="236" t="s">
        <v>1326</v>
      </c>
    </row>
    <row r="230" spans="1:9">
      <c r="A230" s="258" t="s">
        <v>1327</v>
      </c>
    </row>
    <row r="231" spans="1:9">
      <c r="A231" s="220" t="s">
        <v>1328</v>
      </c>
    </row>
    <row r="232" spans="1:9">
      <c r="A232" s="218" t="s">
        <v>784</v>
      </c>
      <c r="B232" s="259" t="s">
        <v>1329</v>
      </c>
      <c r="C232" s="259" t="s">
        <v>1330</v>
      </c>
      <c r="D232" s="259" t="s">
        <v>1331</v>
      </c>
      <c r="E232" s="259" t="s">
        <v>1332</v>
      </c>
      <c r="F232" s="259" t="s">
        <v>1333</v>
      </c>
      <c r="G232" s="259" t="s">
        <v>1334</v>
      </c>
      <c r="H232" s="259" t="s">
        <v>1335</v>
      </c>
      <c r="I232" s="259" t="s">
        <v>1336</v>
      </c>
    </row>
    <row r="233" spans="1:9">
      <c r="C233" s="259" t="s">
        <v>1337</v>
      </c>
      <c r="H233" s="259" t="s">
        <v>1338</v>
      </c>
    </row>
    <row r="234" spans="1:9">
      <c r="C234" s="259" t="s">
        <v>1339</v>
      </c>
    </row>
    <row r="235" spans="1:9">
      <c r="A235" s="236" t="s">
        <v>1340</v>
      </c>
      <c r="B235" s="257">
        <v>3.6699999999999998E-4</v>
      </c>
      <c r="C235" s="257">
        <v>2.7799999999999998E-4</v>
      </c>
      <c r="D235" s="257">
        <v>2.5599999999999999E-4</v>
      </c>
      <c r="E235" s="257">
        <v>1.7899999999999999E-4</v>
      </c>
      <c r="F235" s="257">
        <v>1.56E-4</v>
      </c>
      <c r="G235" s="257">
        <v>1.3300000000000001E-4</v>
      </c>
      <c r="H235" s="260" t="s">
        <v>1341</v>
      </c>
      <c r="I235" s="257">
        <v>1.1400000000000001E-4</v>
      </c>
    </row>
    <row r="236" spans="1:9">
      <c r="A236" s="236" t="s">
        <v>1342</v>
      </c>
      <c r="B236" s="257" t="s">
        <v>784</v>
      </c>
      <c r="C236" s="257" t="s">
        <v>784</v>
      </c>
      <c r="D236" s="257" t="s">
        <v>784</v>
      </c>
      <c r="E236" s="257" t="s">
        <v>784</v>
      </c>
      <c r="F236" s="257" t="s">
        <v>784</v>
      </c>
      <c r="G236" s="257" t="s">
        <v>784</v>
      </c>
      <c r="H236" s="260" t="s">
        <v>1341</v>
      </c>
      <c r="I236" s="257" t="s">
        <v>784</v>
      </c>
    </row>
    <row r="237" spans="1:9">
      <c r="B237" s="257">
        <v>2.7500000000000002E-4</v>
      </c>
      <c r="C237" s="257">
        <v>1.92E-4</v>
      </c>
      <c r="D237" s="257">
        <v>1.3100000000000001E-4</v>
      </c>
      <c r="E237" s="257">
        <v>1.3799999999999999E-4</v>
      </c>
      <c r="F237" s="257">
        <v>1.13E-4</v>
      </c>
      <c r="G237" s="257">
        <v>1.0399999999999999E-4</v>
      </c>
      <c r="I237" s="257">
        <v>8.2000000000000001E-5</v>
      </c>
    </row>
    <row r="238" spans="1:9">
      <c r="A238" s="236" t="s">
        <v>1343</v>
      </c>
      <c r="B238" s="257">
        <v>3.2560000000000002E-3</v>
      </c>
      <c r="C238" s="257">
        <v>2.4780000000000002E-3</v>
      </c>
      <c r="D238" s="257">
        <v>2.2759999999999998E-3</v>
      </c>
      <c r="E238" s="257">
        <v>1.591E-3</v>
      </c>
      <c r="F238" s="257">
        <v>1.3849999999999999E-3</v>
      </c>
      <c r="G238" s="257">
        <v>1.1839999999999999E-3</v>
      </c>
      <c r="H238" s="260" t="s">
        <v>1341</v>
      </c>
      <c r="I238" s="257">
        <v>1.018E-3</v>
      </c>
    </row>
    <row r="239" spans="1:9">
      <c r="A239" s="236" t="s">
        <v>1344</v>
      </c>
      <c r="B239" s="257">
        <v>1.0000000000000001E-5</v>
      </c>
      <c r="C239" s="257">
        <v>6.9999999999999999E-6</v>
      </c>
      <c r="D239" s="257">
        <v>6.0000000000000002E-6</v>
      </c>
      <c r="E239" s="257">
        <v>3.9999999999999998E-6</v>
      </c>
      <c r="F239" s="257">
        <v>3.9999999999999998E-6</v>
      </c>
      <c r="G239" s="257">
        <v>3.0000000000000001E-6</v>
      </c>
      <c r="H239" s="260" t="s">
        <v>1341</v>
      </c>
      <c r="I239" s="257">
        <v>3.0000000000000001E-6</v>
      </c>
    </row>
    <row r="240" spans="1:9">
      <c r="A240" s="236" t="s">
        <v>1345</v>
      </c>
      <c r="B240" s="261">
        <v>9.5000000000000005E-5</v>
      </c>
      <c r="C240" s="261">
        <v>6.6000000000000005E-5</v>
      </c>
      <c r="D240" s="261">
        <v>4.6E-5</v>
      </c>
      <c r="E240" s="261" t="s">
        <v>784</v>
      </c>
      <c r="F240" s="261">
        <v>3.8999999999999999E-5</v>
      </c>
      <c r="G240" s="261">
        <v>3.6000000000000001E-5</v>
      </c>
      <c r="H240" s="262" t="s">
        <v>1341</v>
      </c>
      <c r="I240" s="261">
        <v>2.9E-5</v>
      </c>
    </row>
    <row r="241" spans="1:9">
      <c r="B241" s="243"/>
      <c r="C241" s="243"/>
      <c r="D241" s="243"/>
      <c r="E241" s="261">
        <v>4.8000000000000001E-5</v>
      </c>
      <c r="F241" s="243"/>
      <c r="G241" s="243"/>
      <c r="H241" s="243"/>
      <c r="I241" s="243"/>
    </row>
    <row r="242" spans="1:9">
      <c r="A242" s="236" t="s">
        <v>784</v>
      </c>
      <c r="B242" s="261">
        <v>2.1599999999999999E-4</v>
      </c>
      <c r="C242" s="261">
        <v>1.4999999999999999E-4</v>
      </c>
      <c r="D242" s="261">
        <v>1.03E-4</v>
      </c>
      <c r="E242" s="261" t="s">
        <v>784</v>
      </c>
      <c r="F242" s="261">
        <v>8.7999999999999998E-5</v>
      </c>
      <c r="G242" s="261">
        <v>8.2999999999999998E-5</v>
      </c>
      <c r="H242" s="262" t="s">
        <v>1341</v>
      </c>
      <c r="I242" s="261">
        <v>6.4999999999999994E-5</v>
      </c>
    </row>
    <row r="243" spans="1:9">
      <c r="A243" s="236" t="s">
        <v>1346</v>
      </c>
      <c r="B243" s="243"/>
      <c r="C243" s="243"/>
      <c r="D243" s="243"/>
      <c r="E243" s="261">
        <v>1.0900000000000001E-4</v>
      </c>
      <c r="F243" s="243"/>
      <c r="G243" s="243"/>
      <c r="H243" s="243"/>
      <c r="I243" s="243"/>
    </row>
    <row r="244" spans="1:9">
      <c r="A244" s="236" t="s">
        <v>1347</v>
      </c>
      <c r="B244" s="261">
        <v>2.1999999999999999E-5</v>
      </c>
      <c r="C244" s="261">
        <v>1.5999999999999999E-5</v>
      </c>
      <c r="D244" s="261">
        <v>1.1E-5</v>
      </c>
      <c r="E244" s="261" t="s">
        <v>784</v>
      </c>
      <c r="F244" s="261">
        <v>1.0000000000000001E-5</v>
      </c>
      <c r="G244" s="261">
        <v>9.0000000000000002E-6</v>
      </c>
      <c r="H244" s="262" t="s">
        <v>1341</v>
      </c>
      <c r="I244" s="261">
        <v>6.0000000000000002E-6</v>
      </c>
    </row>
    <row r="245" spans="1:9">
      <c r="B245" s="243"/>
      <c r="C245" s="243"/>
      <c r="D245" s="243"/>
      <c r="E245" s="261">
        <v>1.2E-5</v>
      </c>
      <c r="F245" s="243"/>
      <c r="G245" s="243"/>
      <c r="H245" s="243"/>
      <c r="I245" s="243"/>
    </row>
    <row r="246" spans="1:9">
      <c r="A246" s="236" t="s">
        <v>784</v>
      </c>
      <c r="B246" s="257">
        <v>4.1999999999999998E-5</v>
      </c>
      <c r="C246" s="257">
        <v>3.1999999999999999E-5</v>
      </c>
      <c r="D246" s="257">
        <v>2.9E-5</v>
      </c>
      <c r="E246" s="257">
        <v>2.0000000000000002E-5</v>
      </c>
      <c r="F246" s="257">
        <v>1.8E-5</v>
      </c>
      <c r="G246" s="257">
        <v>1.5E-5</v>
      </c>
      <c r="H246" s="260" t="s">
        <v>1341</v>
      </c>
      <c r="I246" s="257">
        <v>1.2999999999999999E-5</v>
      </c>
    </row>
    <row r="247" spans="1:9">
      <c r="A247" s="236" t="s">
        <v>1348</v>
      </c>
    </row>
    <row r="248" spans="1:9">
      <c r="A248" s="236" t="s">
        <v>784</v>
      </c>
      <c r="B248" s="257">
        <v>3.0000000000000001E-6</v>
      </c>
      <c r="C248" s="257">
        <v>1.9999999999999999E-6</v>
      </c>
      <c r="D248" s="257">
        <v>1.9999999999999999E-6</v>
      </c>
      <c r="E248" s="257">
        <v>9.9999999999999995E-7</v>
      </c>
      <c r="F248" s="257">
        <v>9.9999999999999995E-7</v>
      </c>
      <c r="G248" s="257">
        <v>9.9999999999999995E-7</v>
      </c>
      <c r="H248" s="260" t="s">
        <v>1341</v>
      </c>
      <c r="I248" s="257">
        <v>9.9999999999999995E-7</v>
      </c>
    </row>
    <row r="249" spans="1:9">
      <c r="A249" s="236" t="s">
        <v>1349</v>
      </c>
    </row>
    <row r="250" spans="1:9">
      <c r="A250" s="263" t="s">
        <v>784</v>
      </c>
      <c r="B250" s="261" t="s">
        <v>784</v>
      </c>
      <c r="C250" s="261" t="s">
        <v>784</v>
      </c>
      <c r="D250" s="261" t="s">
        <v>784</v>
      </c>
      <c r="E250" s="261" t="s">
        <v>784</v>
      </c>
      <c r="F250" s="261" t="s">
        <v>784</v>
      </c>
      <c r="G250" s="261" t="s">
        <v>784</v>
      </c>
      <c r="H250" s="261" t="s">
        <v>784</v>
      </c>
      <c r="I250" s="261" t="s">
        <v>784</v>
      </c>
    </row>
    <row r="251" spans="1:9">
      <c r="A251" s="261" t="s">
        <v>1350</v>
      </c>
      <c r="B251" s="261">
        <v>1.9000000000000001E-5</v>
      </c>
      <c r="C251" s="261">
        <v>1.5E-5</v>
      </c>
      <c r="D251" s="261">
        <v>1.2999999999999999E-5</v>
      </c>
      <c r="E251" s="261">
        <v>1.0000000000000001E-5</v>
      </c>
      <c r="F251" s="261">
        <v>9.0000000000000002E-6</v>
      </c>
      <c r="G251" s="261">
        <v>6.0000000000000002E-6</v>
      </c>
      <c r="H251" s="262" t="s">
        <v>1341</v>
      </c>
      <c r="I251" s="261">
        <v>6.0000000000000002E-6</v>
      </c>
    </row>
    <row r="252" spans="1:9">
      <c r="A252" s="263" t="s">
        <v>784</v>
      </c>
      <c r="B252" s="261" t="s">
        <v>784</v>
      </c>
      <c r="C252" s="261" t="s">
        <v>784</v>
      </c>
      <c r="D252" s="261" t="s">
        <v>784</v>
      </c>
      <c r="E252" s="261" t="s">
        <v>784</v>
      </c>
      <c r="F252" s="261" t="s">
        <v>784</v>
      </c>
      <c r="G252" s="261" t="s">
        <v>784</v>
      </c>
      <c r="H252" s="261" t="s">
        <v>784</v>
      </c>
      <c r="I252" s="261" t="s">
        <v>784</v>
      </c>
    </row>
    <row r="253" spans="1:9">
      <c r="A253" s="261" t="s">
        <v>1351</v>
      </c>
      <c r="B253" s="261">
        <v>1.0000000000000001E-5</v>
      </c>
      <c r="C253" s="261">
        <v>6.0000000000000002E-6</v>
      </c>
      <c r="D253" s="261">
        <v>3.9999999999999998E-6</v>
      </c>
      <c r="E253" s="261">
        <v>3.9999999999999998E-6</v>
      </c>
      <c r="F253" s="261">
        <v>3.9999999999999998E-6</v>
      </c>
      <c r="G253" s="261">
        <v>3.0000000000000001E-6</v>
      </c>
      <c r="H253" s="262" t="s">
        <v>1341</v>
      </c>
      <c r="I253" s="261">
        <v>3.0000000000000001E-6</v>
      </c>
    </row>
    <row r="254" spans="1:9">
      <c r="A254" s="263" t="s">
        <v>784</v>
      </c>
      <c r="B254" s="261" t="s">
        <v>784</v>
      </c>
      <c r="C254" s="261" t="s">
        <v>784</v>
      </c>
      <c r="D254" s="261" t="s">
        <v>784</v>
      </c>
      <c r="E254" s="261" t="s">
        <v>784</v>
      </c>
      <c r="F254" s="261" t="s">
        <v>784</v>
      </c>
      <c r="G254" s="261" t="s">
        <v>784</v>
      </c>
      <c r="H254" s="261" t="s">
        <v>784</v>
      </c>
      <c r="I254" s="261" t="s">
        <v>784</v>
      </c>
    </row>
    <row r="255" spans="1:9">
      <c r="A255" s="261" t="s">
        <v>1352</v>
      </c>
      <c r="B255" s="261">
        <v>4.1E-5</v>
      </c>
      <c r="C255" s="261">
        <v>2.8E-5</v>
      </c>
      <c r="D255" s="261">
        <v>1.9000000000000001E-5</v>
      </c>
      <c r="E255" s="261">
        <v>2.0000000000000002E-5</v>
      </c>
      <c r="F255" s="261">
        <v>1.7E-5</v>
      </c>
      <c r="G255" s="261">
        <v>1.5E-5</v>
      </c>
      <c r="H255" s="262" t="s">
        <v>1341</v>
      </c>
      <c r="I255" s="261">
        <v>1.2E-5</v>
      </c>
    </row>
    <row r="256" spans="1:9">
      <c r="A256" s="263" t="s">
        <v>784</v>
      </c>
      <c r="B256" s="261" t="s">
        <v>784</v>
      </c>
      <c r="C256" s="261" t="s">
        <v>784</v>
      </c>
      <c r="D256" s="261" t="s">
        <v>784</v>
      </c>
      <c r="E256" s="261" t="s">
        <v>784</v>
      </c>
      <c r="F256" s="261" t="s">
        <v>784</v>
      </c>
      <c r="G256" s="261" t="s">
        <v>784</v>
      </c>
      <c r="H256" s="261" t="s">
        <v>784</v>
      </c>
      <c r="I256" s="261" t="s">
        <v>784</v>
      </c>
    </row>
    <row r="257" spans="1:9">
      <c r="A257" s="261" t="s">
        <v>1353</v>
      </c>
      <c r="B257" s="261">
        <v>8.1000000000000004E-5</v>
      </c>
      <c r="C257" s="261">
        <v>6.2000000000000003E-5</v>
      </c>
      <c r="D257" s="261">
        <v>5.7000000000000003E-5</v>
      </c>
      <c r="E257" s="261">
        <v>3.8999999999999999E-5</v>
      </c>
      <c r="F257" s="261">
        <v>3.4E-5</v>
      </c>
      <c r="G257" s="261">
        <v>3.0000000000000001E-5</v>
      </c>
      <c r="H257" s="262" t="s">
        <v>1341</v>
      </c>
      <c r="I257" s="261">
        <v>2.5999999999999998E-5</v>
      </c>
    </row>
    <row r="258" spans="1:9">
      <c r="A258" s="263" t="s">
        <v>784</v>
      </c>
      <c r="B258" s="261" t="s">
        <v>784</v>
      </c>
      <c r="C258" s="261" t="s">
        <v>784</v>
      </c>
      <c r="D258" s="261" t="s">
        <v>784</v>
      </c>
      <c r="E258" s="261" t="s">
        <v>784</v>
      </c>
      <c r="F258" s="261" t="s">
        <v>784</v>
      </c>
      <c r="G258" s="261" t="s">
        <v>784</v>
      </c>
      <c r="H258" s="261" t="s">
        <v>784</v>
      </c>
      <c r="I258" s="261" t="s">
        <v>784</v>
      </c>
    </row>
    <row r="259" spans="1:9">
      <c r="A259" s="261" t="s">
        <v>1354</v>
      </c>
      <c r="B259" s="261">
        <v>3.2499999999999999E-4</v>
      </c>
      <c r="C259" s="261">
        <v>2.4699999999999999E-4</v>
      </c>
      <c r="D259" s="261">
        <v>2.2699999999999999E-4</v>
      </c>
      <c r="E259" s="261">
        <v>1.5899999999999999E-4</v>
      </c>
      <c r="F259" s="261">
        <v>1.3899999999999999E-4</v>
      </c>
      <c r="G259" s="261">
        <v>1.18E-4</v>
      </c>
      <c r="H259" s="262" t="s">
        <v>1341</v>
      </c>
      <c r="I259" s="261">
        <v>1.01E-4</v>
      </c>
    </row>
    <row r="260" spans="1:9">
      <c r="A260" s="263" t="s">
        <v>784</v>
      </c>
      <c r="B260" s="261">
        <v>3.0000000000000001E-6</v>
      </c>
      <c r="C260" s="261">
        <v>1.9999999999999999E-6</v>
      </c>
      <c r="D260" s="261">
        <v>1.9999999999999999E-6</v>
      </c>
      <c r="E260" s="261">
        <v>1.9999999999999999E-6</v>
      </c>
      <c r="F260" s="261">
        <v>9.9999999999999995E-7</v>
      </c>
      <c r="G260" s="261">
        <v>9.9999999999999995E-7</v>
      </c>
      <c r="H260" s="262" t="s">
        <v>1341</v>
      </c>
      <c r="I260" s="261">
        <v>9.9999999999999995E-7</v>
      </c>
    </row>
    <row r="261" spans="1:9">
      <c r="A261" s="261" t="s">
        <v>1355</v>
      </c>
      <c r="B261" s="243"/>
      <c r="C261" s="243"/>
      <c r="D261" s="243"/>
      <c r="E261" s="243"/>
      <c r="F261" s="243"/>
      <c r="G261" s="243"/>
      <c r="H261" s="243"/>
      <c r="I261" s="243"/>
    </row>
    <row r="262" spans="1:9">
      <c r="A262" s="263" t="s">
        <v>784</v>
      </c>
      <c r="B262" s="243"/>
      <c r="C262" s="243"/>
      <c r="D262" s="243"/>
      <c r="E262" s="243"/>
      <c r="F262" s="243"/>
      <c r="G262" s="243"/>
      <c r="H262" s="243"/>
      <c r="I262" s="243"/>
    </row>
    <row r="263" spans="1:9">
      <c r="A263" s="261" t="s">
        <v>1356</v>
      </c>
      <c r="B263" s="262" t="s">
        <v>1341</v>
      </c>
      <c r="C263" s="262" t="s">
        <v>1341</v>
      </c>
      <c r="D263" s="262" t="s">
        <v>1341</v>
      </c>
      <c r="E263" s="262" t="s">
        <v>1341</v>
      </c>
      <c r="F263" s="262" t="s">
        <v>1341</v>
      </c>
      <c r="G263" s="262" t="s">
        <v>1341</v>
      </c>
      <c r="H263" s="262" t="s">
        <v>1341</v>
      </c>
      <c r="I263" s="262" t="s">
        <v>1341</v>
      </c>
    </row>
    <row r="264" spans="1:9">
      <c r="A264" s="264" t="s">
        <v>784</v>
      </c>
      <c r="B264" s="261" t="s">
        <v>784</v>
      </c>
      <c r="C264" s="261" t="s">
        <v>784</v>
      </c>
      <c r="D264" s="261" t="s">
        <v>784</v>
      </c>
      <c r="E264" s="261" t="s">
        <v>784</v>
      </c>
      <c r="F264" s="261" t="s">
        <v>784</v>
      </c>
      <c r="G264" s="261" t="s">
        <v>784</v>
      </c>
      <c r="H264" s="261" t="s">
        <v>784</v>
      </c>
      <c r="I264" s="261" t="s">
        <v>784</v>
      </c>
    </row>
    <row r="265" spans="1:9">
      <c r="A265" s="261" t="s">
        <v>1357</v>
      </c>
      <c r="B265" s="262" t="s">
        <v>1341</v>
      </c>
      <c r="C265" s="262" t="s">
        <v>1341</v>
      </c>
      <c r="D265" s="262" t="s">
        <v>1341</v>
      </c>
      <c r="E265" s="262" t="s">
        <v>1341</v>
      </c>
      <c r="F265" s="262" t="s">
        <v>1341</v>
      </c>
      <c r="G265" s="262" t="s">
        <v>1341</v>
      </c>
      <c r="H265" s="262" t="s">
        <v>1341</v>
      </c>
      <c r="I265" s="262" t="s">
        <v>1341</v>
      </c>
    </row>
    <row r="266" spans="1:9">
      <c r="A266" s="263" t="s">
        <v>784</v>
      </c>
      <c r="B266" s="261" t="s">
        <v>784</v>
      </c>
      <c r="C266" s="261" t="s">
        <v>784</v>
      </c>
      <c r="D266" s="261" t="s">
        <v>784</v>
      </c>
      <c r="E266" s="261" t="s">
        <v>784</v>
      </c>
      <c r="F266" s="261" t="s">
        <v>784</v>
      </c>
      <c r="G266" s="261" t="s">
        <v>784</v>
      </c>
      <c r="H266" s="261" t="s">
        <v>784</v>
      </c>
      <c r="I266" s="261" t="s">
        <v>784</v>
      </c>
    </row>
    <row r="267" spans="1:9">
      <c r="A267" s="261" t="s">
        <v>1358</v>
      </c>
      <c r="B267" s="261">
        <v>3.9999999999999998E-6</v>
      </c>
      <c r="C267" s="261">
        <v>3.0000000000000001E-6</v>
      </c>
      <c r="D267" s="261">
        <v>3.0000000000000001E-6</v>
      </c>
      <c r="E267" s="261">
        <v>1.9999999999999999E-6</v>
      </c>
      <c r="F267" s="261">
        <v>1.9999999999999999E-6</v>
      </c>
      <c r="G267" s="261">
        <v>1.9999999999999999E-6</v>
      </c>
      <c r="H267" s="262" t="s">
        <v>1341</v>
      </c>
      <c r="I267" s="261">
        <v>9.9999999999999995E-7</v>
      </c>
    </row>
    <row r="268" spans="1:9">
      <c r="A268" s="261" t="s">
        <v>1359</v>
      </c>
      <c r="B268" s="261">
        <v>-1.12E-4</v>
      </c>
      <c r="C268" s="261">
        <v>-9.3999999999999994E-5</v>
      </c>
      <c r="D268" s="261">
        <v>-6.3999999999999997E-5</v>
      </c>
      <c r="E268" s="261">
        <v>-6.4999999999999994E-5</v>
      </c>
      <c r="F268" s="261">
        <v>-5.1999999999999997E-5</v>
      </c>
      <c r="G268" s="261">
        <v>-3.8000000000000002E-5</v>
      </c>
      <c r="H268" s="262" t="s">
        <v>1341</v>
      </c>
      <c r="I268" s="261">
        <v>-3.8999999999999999E-5</v>
      </c>
    </row>
    <row r="269" spans="1:9">
      <c r="A269" s="261" t="s">
        <v>1360</v>
      </c>
      <c r="B269" s="265">
        <v>1.9999999999999999E-6</v>
      </c>
      <c r="C269" s="261">
        <v>9.9999999999999995E-7</v>
      </c>
      <c r="D269" s="261">
        <v>9.9999999999999995E-7</v>
      </c>
      <c r="E269" s="261">
        <v>9.9999999999999995E-7</v>
      </c>
      <c r="F269" s="261">
        <v>9.9999999999999995E-7</v>
      </c>
      <c r="G269" s="261">
        <v>9.9999999999999995E-7</v>
      </c>
      <c r="H269" s="262" t="s">
        <v>1361</v>
      </c>
      <c r="I269" s="261">
        <v>9.9999999999999995E-7</v>
      </c>
    </row>
    <row r="270" spans="1:9">
      <c r="A270" s="265" t="s">
        <v>1362</v>
      </c>
      <c r="B270" s="266">
        <v>4.6589999999999999E-3</v>
      </c>
      <c r="C270" s="266">
        <v>3.4910000000000002E-3</v>
      </c>
      <c r="D270" s="266">
        <v>3.1220000000000002E-3</v>
      </c>
      <c r="E270" s="266">
        <v>2.274E-3</v>
      </c>
      <c r="F270" s="266">
        <v>1.9689999999999998E-3</v>
      </c>
      <c r="G270" s="266">
        <v>1.7060000000000001E-3</v>
      </c>
      <c r="H270" s="267" t="s">
        <v>1341</v>
      </c>
      <c r="I270" s="266">
        <v>1.4430000000000001E-3</v>
      </c>
    </row>
    <row r="271" spans="1:9">
      <c r="A271" s="210" t="s">
        <v>1091</v>
      </c>
      <c r="C271" s="209" t="s">
        <v>1092</v>
      </c>
    </row>
    <row r="272" spans="1:9">
      <c r="A272" s="215" t="s">
        <v>1290</v>
      </c>
    </row>
    <row r="273" spans="1:1">
      <c r="A273" s="215" t="s">
        <v>1005</v>
      </c>
    </row>
    <row r="274" spans="1:1">
      <c r="A274" s="208" t="s">
        <v>1363</v>
      </c>
    </row>
    <row r="277" spans="1:1">
      <c r="A277" s="209" t="s">
        <v>980</v>
      </c>
    </row>
    <row r="278" spans="1:1">
      <c r="A278" s="222" t="s">
        <v>1364</v>
      </c>
    </row>
    <row r="279" spans="1:1">
      <c r="A279" s="209" t="s">
        <v>784</v>
      </c>
    </row>
    <row r="280" spans="1:1">
      <c r="A280" s="209" t="s">
        <v>1365</v>
      </c>
    </row>
    <row r="281" spans="1:1">
      <c r="A281" s="209" t="s">
        <v>784</v>
      </c>
    </row>
    <row r="282" spans="1:1">
      <c r="A282" s="209" t="s">
        <v>1366</v>
      </c>
    </row>
    <row r="283" spans="1:1">
      <c r="A283" s="211" t="s">
        <v>784</v>
      </c>
    </row>
    <row r="284" spans="1:1">
      <c r="A284" s="211" t="s">
        <v>1367</v>
      </c>
    </row>
    <row r="285" spans="1:1">
      <c r="A285" s="211" t="s">
        <v>784</v>
      </c>
    </row>
    <row r="286" spans="1:1">
      <c r="A286" s="211" t="s">
        <v>784</v>
      </c>
    </row>
    <row r="287" spans="1:1">
      <c r="A287" s="211" t="s">
        <v>1368</v>
      </c>
    </row>
    <row r="288" spans="1:1">
      <c r="A288" s="211" t="s">
        <v>784</v>
      </c>
    </row>
    <row r="289" spans="1:6">
      <c r="A289" s="211" t="s">
        <v>784</v>
      </c>
    </row>
    <row r="290" spans="1:6">
      <c r="A290" s="268" t="s">
        <v>1369</v>
      </c>
    </row>
    <row r="291" spans="1:6">
      <c r="A291" s="218" t="s">
        <v>784</v>
      </c>
    </row>
    <row r="292" spans="1:6">
      <c r="A292" s="211" t="s">
        <v>784</v>
      </c>
    </row>
    <row r="293" spans="1:6">
      <c r="A293" s="211" t="s">
        <v>1370</v>
      </c>
      <c r="F293" s="373">
        <v>1.8900000000000001E-4</v>
      </c>
    </row>
    <row r="294" spans="1:6">
      <c r="A294" s="211" t="s">
        <v>1371</v>
      </c>
    </row>
    <row r="295" spans="1:6">
      <c r="A295" s="211" t="s">
        <v>784</v>
      </c>
    </row>
    <row r="296" spans="1:6">
      <c r="A296" s="218" t="s">
        <v>1372</v>
      </c>
      <c r="E296" s="219">
        <v>0</v>
      </c>
    </row>
    <row r="297" spans="1:6">
      <c r="A297" s="218" t="s">
        <v>1373</v>
      </c>
    </row>
    <row r="298" spans="1:6">
      <c r="A298" s="218" t="s">
        <v>1374</v>
      </c>
    </row>
    <row r="299" spans="1:6">
      <c r="A299" s="218" t="s">
        <v>784</v>
      </c>
    </row>
    <row r="300" spans="1:6">
      <c r="A300" s="218" t="s">
        <v>1375</v>
      </c>
    </row>
    <row r="301" spans="1:6">
      <c r="A301" s="218" t="s">
        <v>1376</v>
      </c>
    </row>
    <row r="302" spans="1:6">
      <c r="A302" s="211" t="s">
        <v>784</v>
      </c>
    </row>
    <row r="303" spans="1:6">
      <c r="A303" s="211" t="s">
        <v>1377</v>
      </c>
    </row>
    <row r="304" spans="1:6">
      <c r="A304" s="211" t="s">
        <v>1378</v>
      </c>
    </row>
    <row r="305" spans="1:6">
      <c r="A305" s="211" t="s">
        <v>784</v>
      </c>
    </row>
    <row r="306" spans="1:6">
      <c r="A306" s="211" t="s">
        <v>1379</v>
      </c>
      <c r="B306" s="373">
        <v>3.79E-4</v>
      </c>
    </row>
    <row r="307" spans="1:6">
      <c r="A307" s="211" t="s">
        <v>1380</v>
      </c>
    </row>
    <row r="308" spans="1:6">
      <c r="A308" s="211" t="s">
        <v>784</v>
      </c>
    </row>
    <row r="309" spans="1:6">
      <c r="A309" s="211" t="s">
        <v>1381</v>
      </c>
      <c r="F309" s="212">
        <v>0</v>
      </c>
    </row>
    <row r="310" spans="1:6">
      <c r="A310" s="211" t="s">
        <v>1382</v>
      </c>
    </row>
    <row r="311" spans="1:6">
      <c r="A311" s="211" t="s">
        <v>784</v>
      </c>
    </row>
    <row r="312" spans="1:6">
      <c r="A312" s="222" t="s">
        <v>784</v>
      </c>
    </row>
    <row r="313" spans="1:6">
      <c r="A313" s="211" t="s">
        <v>784</v>
      </c>
    </row>
    <row r="314" spans="1:6">
      <c r="A314" s="211" t="s">
        <v>1383</v>
      </c>
      <c r="B314" s="373">
        <v>2.3960000000000001E-3</v>
      </c>
    </row>
    <row r="315" spans="1:6">
      <c r="A315" s="211" t="s">
        <v>784</v>
      </c>
    </row>
    <row r="316" spans="1:6">
      <c r="A316" s="211" t="s">
        <v>784</v>
      </c>
    </row>
    <row r="317" spans="1:6">
      <c r="A317" s="211" t="s">
        <v>784</v>
      </c>
    </row>
    <row r="318" spans="1:6">
      <c r="A318" s="211" t="s">
        <v>784</v>
      </c>
    </row>
    <row r="319" spans="1:6">
      <c r="A319" s="211" t="s">
        <v>784</v>
      </c>
    </row>
    <row r="320" spans="1:6">
      <c r="A320" s="211" t="s">
        <v>784</v>
      </c>
    </row>
    <row r="321" spans="1:3">
      <c r="A321" s="209" t="s">
        <v>784</v>
      </c>
    </row>
    <row r="322" spans="1:3">
      <c r="A322" s="209" t="s">
        <v>784</v>
      </c>
    </row>
    <row r="323" spans="1:3">
      <c r="A323" s="209" t="s">
        <v>784</v>
      </c>
    </row>
    <row r="324" spans="1:3">
      <c r="A324" s="209" t="s">
        <v>784</v>
      </c>
    </row>
    <row r="325" spans="1:3">
      <c r="A325" s="209" t="s">
        <v>784</v>
      </c>
    </row>
    <row r="326" spans="1:3">
      <c r="A326" s="209" t="s">
        <v>784</v>
      </c>
    </row>
    <row r="327" spans="1:3">
      <c r="A327" s="209" t="s">
        <v>784</v>
      </c>
    </row>
    <row r="328" spans="1:3">
      <c r="A328" s="210" t="s">
        <v>1091</v>
      </c>
      <c r="C328" s="209" t="s">
        <v>1092</v>
      </c>
    </row>
    <row r="329" spans="1:3">
      <c r="A329" s="214" t="s">
        <v>784</v>
      </c>
    </row>
    <row r="330" spans="1:3">
      <c r="A330" s="215" t="s">
        <v>1252</v>
      </c>
    </row>
    <row r="331" spans="1:3">
      <c r="A331" s="208" t="s">
        <v>1005</v>
      </c>
    </row>
    <row r="332" spans="1:3">
      <c r="A332" s="208" t="s">
        <v>1384</v>
      </c>
    </row>
    <row r="335" spans="1:3">
      <c r="A335" s="208" t="s">
        <v>980</v>
      </c>
    </row>
    <row r="336" spans="1:3">
      <c r="A336" s="222" t="s">
        <v>1385</v>
      </c>
    </row>
    <row r="337" spans="1:4">
      <c r="A337" s="209" t="s">
        <v>784</v>
      </c>
    </row>
    <row r="338" spans="1:4">
      <c r="A338" s="209" t="s">
        <v>1386</v>
      </c>
    </row>
    <row r="339" spans="1:4">
      <c r="A339" s="209" t="s">
        <v>784</v>
      </c>
    </row>
    <row r="340" spans="1:4">
      <c r="A340" s="209" t="s">
        <v>1387</v>
      </c>
    </row>
    <row r="341" spans="1:4">
      <c r="A341" s="211" t="s">
        <v>784</v>
      </c>
    </row>
    <row r="342" spans="1:4">
      <c r="A342" s="218" t="s">
        <v>784</v>
      </c>
    </row>
    <row r="343" spans="1:4">
      <c r="A343" s="218" t="s">
        <v>784</v>
      </c>
    </row>
    <row r="344" spans="1:4">
      <c r="A344" s="208" t="s">
        <v>1388</v>
      </c>
    </row>
    <row r="345" spans="1:4">
      <c r="A345" s="211" t="s">
        <v>1389</v>
      </c>
    </row>
    <row r="346" spans="1:4">
      <c r="A346" s="211" t="s">
        <v>784</v>
      </c>
    </row>
    <row r="347" spans="1:4">
      <c r="A347" s="211" t="s">
        <v>1390</v>
      </c>
    </row>
    <row r="348" spans="1:4">
      <c r="A348" s="211" t="s">
        <v>784</v>
      </c>
    </row>
    <row r="349" spans="1:4">
      <c r="A349" s="211" t="s">
        <v>1391</v>
      </c>
    </row>
    <row r="350" spans="1:4">
      <c r="A350" s="211" t="s">
        <v>784</v>
      </c>
    </row>
    <row r="351" spans="1:4">
      <c r="A351" s="211" t="s">
        <v>784</v>
      </c>
    </row>
    <row r="352" spans="1:4">
      <c r="A352" s="235" t="s">
        <v>1327</v>
      </c>
      <c r="B352" s="218" t="s">
        <v>784</v>
      </c>
      <c r="C352" s="235" t="s">
        <v>1392</v>
      </c>
      <c r="D352" s="218" t="s">
        <v>784</v>
      </c>
    </row>
    <row r="353" spans="1:4">
      <c r="A353" s="218" t="s">
        <v>1245</v>
      </c>
      <c r="B353" s="211" t="s">
        <v>784</v>
      </c>
      <c r="C353" s="375">
        <v>-4.8840000000000003E-3</v>
      </c>
      <c r="D353" s="211" t="s">
        <v>1393</v>
      </c>
    </row>
    <row r="354" spans="1:4">
      <c r="A354" s="218" t="s">
        <v>1394</v>
      </c>
      <c r="B354" s="211" t="s">
        <v>784</v>
      </c>
      <c r="C354" s="375">
        <v>-4.7889999999999999E-3</v>
      </c>
      <c r="D354" s="211" t="s">
        <v>1393</v>
      </c>
    </row>
    <row r="355" spans="1:4">
      <c r="A355" s="218" t="s">
        <v>1228</v>
      </c>
      <c r="B355" s="211" t="s">
        <v>784</v>
      </c>
      <c r="C355" s="375">
        <v>0</v>
      </c>
      <c r="D355" s="211" t="s">
        <v>1393</v>
      </c>
    </row>
    <row r="356" spans="1:4">
      <c r="A356" s="218" t="s">
        <v>1229</v>
      </c>
      <c r="B356" s="211" t="s">
        <v>784</v>
      </c>
      <c r="C356" s="375">
        <v>-2.7850000000000001E-3</v>
      </c>
      <c r="D356" s="211" t="s">
        <v>1393</v>
      </c>
    </row>
    <row r="357" spans="1:4">
      <c r="A357" s="218" t="s">
        <v>1230</v>
      </c>
      <c r="B357" s="211" t="s">
        <v>784</v>
      </c>
      <c r="C357" s="375">
        <v>-1.621E-3</v>
      </c>
      <c r="D357" s="211" t="s">
        <v>1393</v>
      </c>
    </row>
    <row r="358" spans="1:4">
      <c r="A358" s="218" t="s">
        <v>1395</v>
      </c>
      <c r="B358" s="211" t="s">
        <v>784</v>
      </c>
      <c r="C358" s="375">
        <v>-6.0499999999999996E-4</v>
      </c>
      <c r="D358" s="211" t="s">
        <v>1393</v>
      </c>
    </row>
    <row r="359" spans="1:4">
      <c r="A359" s="218" t="s">
        <v>1232</v>
      </c>
      <c r="B359" s="211" t="s">
        <v>784</v>
      </c>
      <c r="C359" s="375">
        <v>-6.3000000000000003E-4</v>
      </c>
      <c r="D359" s="211" t="s">
        <v>1393</v>
      </c>
    </row>
    <row r="360" spans="1:4">
      <c r="A360" s="218" t="s">
        <v>1248</v>
      </c>
      <c r="B360" s="211" t="s">
        <v>784</v>
      </c>
      <c r="C360" s="375">
        <v>-1.9798E-2</v>
      </c>
      <c r="D360" s="211" t="s">
        <v>1393</v>
      </c>
    </row>
    <row r="361" spans="1:4">
      <c r="A361" s="218" t="s">
        <v>1249</v>
      </c>
      <c r="B361" s="211" t="s">
        <v>784</v>
      </c>
      <c r="C361" s="375">
        <v>-3.5149999999999999E-3</v>
      </c>
      <c r="D361" s="211" t="s">
        <v>1393</v>
      </c>
    </row>
    <row r="362" spans="1:4" ht="15.6">
      <c r="A362" s="269" t="s">
        <v>784</v>
      </c>
    </row>
    <row r="363" spans="1:4" ht="15.6">
      <c r="A363" s="269" t="s">
        <v>784</v>
      </c>
    </row>
    <row r="364" spans="1:4" ht="15.6">
      <c r="A364" s="269" t="s">
        <v>784</v>
      </c>
    </row>
    <row r="365" spans="1:4" ht="15.6">
      <c r="A365" s="269" t="s">
        <v>784</v>
      </c>
    </row>
    <row r="366" spans="1:4" ht="15.6">
      <c r="A366" s="269" t="s">
        <v>784</v>
      </c>
    </row>
    <row r="367" spans="1:4" ht="15.6">
      <c r="A367" s="269" t="s">
        <v>784</v>
      </c>
    </row>
    <row r="368" spans="1:4" ht="15.6">
      <c r="A368" s="269" t="s">
        <v>784</v>
      </c>
    </row>
    <row r="369" spans="1:3" ht="15.6">
      <c r="A369" s="269" t="s">
        <v>784</v>
      </c>
    </row>
    <row r="370" spans="1:3" ht="15.6">
      <c r="A370" s="269" t="s">
        <v>784</v>
      </c>
    </row>
    <row r="371" spans="1:3" ht="15.6">
      <c r="A371" s="269" t="s">
        <v>784</v>
      </c>
    </row>
    <row r="372" spans="1:3" ht="15.6">
      <c r="A372" s="269" t="s">
        <v>784</v>
      </c>
    </row>
    <row r="373" spans="1:3" ht="15.6">
      <c r="A373" s="269" t="s">
        <v>784</v>
      </c>
    </row>
    <row r="374" spans="1:3" ht="15.6">
      <c r="A374" s="269" t="s">
        <v>784</v>
      </c>
    </row>
    <row r="375" spans="1:3" ht="15.6">
      <c r="A375" s="269" t="s">
        <v>784</v>
      </c>
    </row>
    <row r="376" spans="1:3" ht="15.6">
      <c r="A376" s="269" t="s">
        <v>784</v>
      </c>
    </row>
    <row r="377" spans="1:3" ht="15.6">
      <c r="A377" s="269" t="s">
        <v>784</v>
      </c>
    </row>
    <row r="378" spans="1:3" ht="15.6">
      <c r="A378" s="269" t="s">
        <v>784</v>
      </c>
    </row>
    <row r="379" spans="1:3" ht="15.6">
      <c r="A379" s="269" t="s">
        <v>784</v>
      </c>
    </row>
    <row r="380" spans="1:3">
      <c r="A380" s="210" t="s">
        <v>1396</v>
      </c>
      <c r="C380" s="209" t="s">
        <v>1092</v>
      </c>
    </row>
    <row r="381" spans="1:3">
      <c r="A381" s="214" t="s">
        <v>784</v>
      </c>
    </row>
    <row r="382" spans="1:3">
      <c r="A382" s="215" t="s">
        <v>1252</v>
      </c>
    </row>
    <row r="383" spans="1:3">
      <c r="A383" s="208" t="s">
        <v>1005</v>
      </c>
    </row>
    <row r="384" spans="1:3">
      <c r="A384" s="208" t="s">
        <v>1397</v>
      </c>
    </row>
    <row r="386" spans="1:3">
      <c r="A386" s="208" t="s">
        <v>784</v>
      </c>
    </row>
    <row r="387" spans="1:3">
      <c r="A387" s="209" t="s">
        <v>980</v>
      </c>
    </row>
    <row r="388" spans="1:3">
      <c r="A388" s="222" t="s">
        <v>1398</v>
      </c>
    </row>
    <row r="389" spans="1:3">
      <c r="A389" s="218" t="s">
        <v>784</v>
      </c>
    </row>
    <row r="390" spans="1:3">
      <c r="A390" s="208" t="s">
        <v>1399</v>
      </c>
    </row>
    <row r="391" spans="1:3">
      <c r="A391" s="208" t="s">
        <v>1400</v>
      </c>
    </row>
    <row r="392" spans="1:3">
      <c r="A392" s="218" t="s">
        <v>784</v>
      </c>
    </row>
    <row r="393" spans="1:3">
      <c r="A393" s="270" t="s">
        <v>1401</v>
      </c>
    </row>
    <row r="394" spans="1:3">
      <c r="A394" s="271" t="s">
        <v>784</v>
      </c>
    </row>
    <row r="395" spans="1:3">
      <c r="A395" s="218" t="s">
        <v>1402</v>
      </c>
    </row>
    <row r="396" spans="1:3">
      <c r="A396" s="218" t="s">
        <v>784</v>
      </c>
    </row>
    <row r="397" spans="1:3">
      <c r="A397" s="218" t="s">
        <v>784</v>
      </c>
      <c r="B397" s="235" t="s">
        <v>1403</v>
      </c>
      <c r="C397" s="235" t="s">
        <v>1404</v>
      </c>
    </row>
    <row r="398" spans="1:3">
      <c r="A398" s="218" t="s">
        <v>1405</v>
      </c>
      <c r="B398" s="376">
        <v>4.0000000000000001E-3</v>
      </c>
      <c r="C398" s="376">
        <v>4.2649999999999997E-3</v>
      </c>
    </row>
    <row r="399" spans="1:3">
      <c r="A399" s="218" t="s">
        <v>1406</v>
      </c>
      <c r="B399" s="376">
        <v>-7.7999999999999999E-5</v>
      </c>
      <c r="C399" s="376">
        <v>-8.2999999999999998E-5</v>
      </c>
    </row>
    <row r="400" spans="1:3">
      <c r="A400" s="218" t="s">
        <v>1407</v>
      </c>
      <c r="B400" s="376">
        <v>3.9220000000000001E-3</v>
      </c>
      <c r="C400" s="376">
        <v>4.182E-3</v>
      </c>
    </row>
    <row r="401" spans="1:1">
      <c r="A401" s="271" t="s">
        <v>784</v>
      </c>
    </row>
    <row r="402" spans="1:1">
      <c r="A402" s="218" t="s">
        <v>784</v>
      </c>
    </row>
    <row r="403" spans="1:1">
      <c r="A403" s="271" t="s">
        <v>1408</v>
      </c>
    </row>
    <row r="404" spans="1:1">
      <c r="A404" s="218" t="s">
        <v>784</v>
      </c>
    </row>
    <row r="405" spans="1:1">
      <c r="A405" s="218" t="s">
        <v>1409</v>
      </c>
    </row>
    <row r="406" spans="1:1">
      <c r="A406" s="218" t="s">
        <v>784</v>
      </c>
    </row>
    <row r="407" spans="1:1">
      <c r="A407" s="218" t="s">
        <v>1410</v>
      </c>
    </row>
    <row r="408" spans="1:1">
      <c r="A408" s="218" t="s">
        <v>784</v>
      </c>
    </row>
    <row r="409" spans="1:1">
      <c r="A409" s="218" t="s">
        <v>784</v>
      </c>
    </row>
    <row r="410" spans="1:1">
      <c r="A410" s="218" t="s">
        <v>784</v>
      </c>
    </row>
    <row r="411" spans="1:1">
      <c r="A411" s="218" t="s">
        <v>784</v>
      </c>
    </row>
    <row r="412" spans="1:1">
      <c r="A412" s="218" t="s">
        <v>784</v>
      </c>
    </row>
    <row r="413" spans="1:1">
      <c r="A413" s="218" t="s">
        <v>784</v>
      </c>
    </row>
    <row r="414" spans="1:1">
      <c r="A414" s="218" t="s">
        <v>784</v>
      </c>
    </row>
    <row r="415" spans="1:1">
      <c r="A415" s="218" t="s">
        <v>784</v>
      </c>
    </row>
    <row r="416" spans="1:1">
      <c r="A416" s="218" t="s">
        <v>784</v>
      </c>
    </row>
    <row r="417" spans="1:2">
      <c r="A417" s="218" t="s">
        <v>784</v>
      </c>
    </row>
    <row r="418" spans="1:2">
      <c r="A418" s="218" t="s">
        <v>784</v>
      </c>
    </row>
    <row r="419" spans="1:2">
      <c r="A419" s="218" t="s">
        <v>784</v>
      </c>
    </row>
    <row r="420" spans="1:2">
      <c r="A420" s="218" t="s">
        <v>784</v>
      </c>
    </row>
    <row r="421" spans="1:2">
      <c r="A421" s="218" t="s">
        <v>784</v>
      </c>
    </row>
    <row r="422" spans="1:2">
      <c r="A422" s="218" t="s">
        <v>784</v>
      </c>
    </row>
    <row r="423" spans="1:2">
      <c r="A423" s="218" t="s">
        <v>784</v>
      </c>
    </row>
    <row r="424" spans="1:2">
      <c r="A424" s="218" t="s">
        <v>784</v>
      </c>
    </row>
    <row r="425" spans="1:2">
      <c r="A425" s="218" t="s">
        <v>784</v>
      </c>
    </row>
    <row r="426" spans="1:2">
      <c r="A426" s="218" t="s">
        <v>784</v>
      </c>
    </row>
    <row r="427" spans="1:2">
      <c r="A427" s="218" t="s">
        <v>784</v>
      </c>
    </row>
    <row r="428" spans="1:2">
      <c r="A428" s="211" t="s">
        <v>784</v>
      </c>
    </row>
    <row r="429" spans="1:2">
      <c r="A429" s="215" t="s">
        <v>1411</v>
      </c>
      <c r="B429" s="208" t="s">
        <v>1412</v>
      </c>
    </row>
    <row r="430" spans="1:2">
      <c r="A430" s="215" t="s">
        <v>784</v>
      </c>
    </row>
    <row r="431" spans="1:2">
      <c r="A431" s="215" t="s">
        <v>1052</v>
      </c>
    </row>
    <row r="432" spans="1:2">
      <c r="A432" s="215" t="s">
        <v>1413</v>
      </c>
    </row>
    <row r="433" spans="1:1">
      <c r="A433" s="215" t="s">
        <v>784</v>
      </c>
    </row>
    <row r="434" spans="1:1">
      <c r="A434" s="215" t="s">
        <v>784</v>
      </c>
    </row>
    <row r="435" spans="1:1">
      <c r="A435" s="215" t="s">
        <v>784</v>
      </c>
    </row>
    <row r="436" spans="1:1">
      <c r="A436" s="209" t="s">
        <v>784</v>
      </c>
    </row>
    <row r="437" spans="1:1">
      <c r="A437" s="209" t="s">
        <v>980</v>
      </c>
    </row>
    <row r="438" spans="1:1">
      <c r="A438" s="222" t="s">
        <v>1414</v>
      </c>
    </row>
    <row r="439" spans="1:1">
      <c r="A439" s="209" t="s">
        <v>1415</v>
      </c>
    </row>
    <row r="440" spans="1:1">
      <c r="A440" s="209" t="s">
        <v>1416</v>
      </c>
    </row>
    <row r="441" spans="1:1">
      <c r="A441" s="209" t="s">
        <v>784</v>
      </c>
    </row>
    <row r="442" spans="1:1">
      <c r="A442" s="209" t="s">
        <v>1417</v>
      </c>
    </row>
    <row r="443" spans="1:1">
      <c r="A443" s="211" t="s">
        <v>784</v>
      </c>
    </row>
    <row r="444" spans="1:1">
      <c r="A444" s="211" t="s">
        <v>1418</v>
      </c>
    </row>
    <row r="445" spans="1:1">
      <c r="A445" s="211" t="s">
        <v>784</v>
      </c>
    </row>
    <row r="446" spans="1:1">
      <c r="A446" s="211" t="s">
        <v>1419</v>
      </c>
    </row>
    <row r="447" spans="1:1">
      <c r="A447" s="211" t="s">
        <v>784</v>
      </c>
    </row>
    <row r="448" spans="1:1">
      <c r="A448" s="211" t="s">
        <v>1420</v>
      </c>
    </row>
    <row r="449" spans="1:5">
      <c r="B449" s="211" t="s">
        <v>1421</v>
      </c>
    </row>
    <row r="450" spans="1:5">
      <c r="A450" s="209" t="s">
        <v>1422</v>
      </c>
      <c r="B450" s="209" t="s">
        <v>1423</v>
      </c>
    </row>
    <row r="451" spans="1:5">
      <c r="A451" s="272" t="s">
        <v>1424</v>
      </c>
      <c r="B451" s="272" t="s">
        <v>1425</v>
      </c>
      <c r="C451" s="272" t="s">
        <v>1426</v>
      </c>
      <c r="D451" s="272" t="s">
        <v>1427</v>
      </c>
    </row>
    <row r="452" spans="1:5">
      <c r="A452" s="211" t="s">
        <v>784</v>
      </c>
    </row>
    <row r="453" spans="1:5">
      <c r="A453" s="211" t="s">
        <v>1245</v>
      </c>
      <c r="C453" s="373">
        <v>1.2819999999999999E-3</v>
      </c>
      <c r="D453" s="211" t="s">
        <v>1428</v>
      </c>
    </row>
    <row r="454" spans="1:5">
      <c r="A454" s="211" t="s">
        <v>784</v>
      </c>
      <c r="C454" s="374"/>
    </row>
    <row r="455" spans="1:5">
      <c r="A455" s="211" t="s">
        <v>1394</v>
      </c>
      <c r="C455" s="373">
        <v>0.04</v>
      </c>
      <c r="D455" s="211" t="s">
        <v>1429</v>
      </c>
    </row>
    <row r="456" spans="1:5">
      <c r="C456" s="373">
        <v>1.0950000000000001E-3</v>
      </c>
      <c r="D456" s="211" t="s">
        <v>1428</v>
      </c>
    </row>
    <row r="457" spans="1:5">
      <c r="A457" s="211" t="s">
        <v>784</v>
      </c>
      <c r="C457" s="374"/>
    </row>
    <row r="458" spans="1:5">
      <c r="A458" s="211" t="s">
        <v>1228</v>
      </c>
      <c r="C458" s="373">
        <v>0.03</v>
      </c>
      <c r="E458" s="211" t="s">
        <v>1430</v>
      </c>
    </row>
    <row r="459" spans="1:5">
      <c r="C459" s="373">
        <v>7.5799999999999999E-4</v>
      </c>
      <c r="D459" s="211" t="s">
        <v>1428</v>
      </c>
    </row>
    <row r="460" spans="1:5">
      <c r="A460" s="211" t="s">
        <v>784</v>
      </c>
      <c r="C460" s="374"/>
    </row>
    <row r="461" spans="1:5">
      <c r="A461" s="211" t="s">
        <v>1229</v>
      </c>
      <c r="C461" s="373">
        <v>0.24</v>
      </c>
      <c r="E461" s="211" t="s">
        <v>1430</v>
      </c>
    </row>
    <row r="462" spans="1:5">
      <c r="A462" s="211" t="s">
        <v>784</v>
      </c>
      <c r="C462" s="374"/>
    </row>
    <row r="463" spans="1:5">
      <c r="A463" s="211" t="s">
        <v>1230</v>
      </c>
      <c r="C463" s="373">
        <v>0.17</v>
      </c>
      <c r="E463" s="211" t="s">
        <v>1430</v>
      </c>
    </row>
    <row r="464" spans="1:5">
      <c r="A464" s="211" t="s">
        <v>784</v>
      </c>
      <c r="C464" s="374"/>
    </row>
    <row r="465" spans="1:5">
      <c r="A465" s="211" t="s">
        <v>1231</v>
      </c>
      <c r="B465" s="373">
        <v>0.06</v>
      </c>
      <c r="C465" s="374"/>
      <c r="D465" s="211" t="s">
        <v>1430</v>
      </c>
    </row>
    <row r="466" spans="1:5">
      <c r="A466" s="211" t="s">
        <v>784</v>
      </c>
      <c r="C466" s="374"/>
    </row>
    <row r="467" spans="1:5">
      <c r="A467" s="211" t="s">
        <v>1232</v>
      </c>
      <c r="C467" s="373">
        <v>0.04</v>
      </c>
      <c r="E467" s="211" t="s">
        <v>1430</v>
      </c>
    </row>
    <row r="468" spans="1:5">
      <c r="A468" s="211" t="s">
        <v>784</v>
      </c>
      <c r="C468" s="374"/>
    </row>
    <row r="469" spans="1:5">
      <c r="A469" s="211" t="s">
        <v>1248</v>
      </c>
      <c r="C469" s="373">
        <v>0.27</v>
      </c>
      <c r="E469" s="211" t="s">
        <v>1431</v>
      </c>
    </row>
    <row r="470" spans="1:5">
      <c r="A470" s="211" t="s">
        <v>784</v>
      </c>
      <c r="C470" s="374"/>
    </row>
    <row r="471" spans="1:5">
      <c r="A471" s="211" t="s">
        <v>1249</v>
      </c>
      <c r="C471" s="374"/>
    </row>
    <row r="472" spans="1:5">
      <c r="A472" s="211" t="s">
        <v>1158</v>
      </c>
      <c r="B472" s="373">
        <v>2.7750000000000001E-3</v>
      </c>
      <c r="C472" s="374"/>
    </row>
    <row r="473" spans="1:5">
      <c r="A473" s="211" t="s">
        <v>1159</v>
      </c>
      <c r="B473" s="373">
        <v>1.3367E-2</v>
      </c>
      <c r="C473" s="374"/>
    </row>
    <row r="474" spans="1:5">
      <c r="A474" s="211" t="s">
        <v>784</v>
      </c>
      <c r="C474" s="374"/>
    </row>
    <row r="475" spans="1:5">
      <c r="A475" s="211" t="s">
        <v>1432</v>
      </c>
      <c r="C475" s="374"/>
    </row>
    <row r="476" spans="1:5">
      <c r="A476" s="211" t="s">
        <v>1394</v>
      </c>
      <c r="C476" s="373">
        <v>0</v>
      </c>
      <c r="E476" s="211" t="s">
        <v>1430</v>
      </c>
    </row>
    <row r="477" spans="1:5">
      <c r="A477" s="211" t="s">
        <v>1228</v>
      </c>
      <c r="C477" s="373">
        <v>0</v>
      </c>
      <c r="E477" s="211" t="s">
        <v>1430</v>
      </c>
    </row>
    <row r="478" spans="1:5">
      <c r="A478" s="211" t="s">
        <v>1229</v>
      </c>
      <c r="C478" s="373">
        <v>0.02</v>
      </c>
      <c r="D478" s="211" t="s">
        <v>1430</v>
      </c>
    </row>
    <row r="479" spans="1:5">
      <c r="A479" s="211" t="s">
        <v>1230</v>
      </c>
      <c r="C479" s="373">
        <v>0.02</v>
      </c>
      <c r="E479" s="211" t="s">
        <v>1430</v>
      </c>
    </row>
    <row r="480" spans="1:5">
      <c r="A480" s="211" t="s">
        <v>1433</v>
      </c>
      <c r="B480" s="373">
        <v>0</v>
      </c>
      <c r="D480" s="211" t="s">
        <v>1430</v>
      </c>
    </row>
    <row r="481" spans="1:4">
      <c r="A481" s="211" t="s">
        <v>1434</v>
      </c>
      <c r="B481" s="373">
        <v>0</v>
      </c>
      <c r="D481" s="211" t="s">
        <v>1430</v>
      </c>
    </row>
    <row r="482" spans="1:4">
      <c r="A482" s="211" t="s">
        <v>784</v>
      </c>
    </row>
    <row r="483" spans="1:4">
      <c r="A483" s="211" t="s">
        <v>784</v>
      </c>
    </row>
    <row r="484" spans="1:4">
      <c r="A484" s="211" t="s">
        <v>784</v>
      </c>
    </row>
    <row r="485" spans="1:4">
      <c r="A485" s="209" t="s">
        <v>784</v>
      </c>
    </row>
    <row r="486" spans="1:4">
      <c r="A486" s="210" t="s">
        <v>1435</v>
      </c>
      <c r="C486" s="209" t="s">
        <v>1436</v>
      </c>
    </row>
    <row r="487" spans="1:4">
      <c r="A487" s="215" t="s">
        <v>784</v>
      </c>
    </row>
    <row r="488" spans="1:4">
      <c r="A488" s="215" t="s">
        <v>1290</v>
      </c>
    </row>
    <row r="489" spans="1:4">
      <c r="A489" s="208" t="s">
        <v>1005</v>
      </c>
    </row>
    <row r="490" spans="1:4">
      <c r="A490" s="208" t="s">
        <v>1437</v>
      </c>
    </row>
    <row r="491" spans="1:4">
      <c r="A491" s="208" t="s">
        <v>784</v>
      </c>
    </row>
    <row r="492" spans="1:4">
      <c r="A492" s="208" t="s">
        <v>784</v>
      </c>
    </row>
    <row r="493" spans="1:4">
      <c r="A493" s="209" t="s">
        <v>784</v>
      </c>
    </row>
    <row r="494" spans="1:4">
      <c r="A494" s="209" t="s">
        <v>980</v>
      </c>
    </row>
    <row r="495" spans="1:4">
      <c r="A495" s="209" t="s">
        <v>1438</v>
      </c>
      <c r="B495" s="209" t="s">
        <v>1439</v>
      </c>
    </row>
    <row r="497" spans="1:3">
      <c r="A497" s="209" t="s">
        <v>1440</v>
      </c>
    </row>
    <row r="498" spans="1:3">
      <c r="A498" s="209" t="s">
        <v>1441</v>
      </c>
    </row>
    <row r="499" spans="1:3">
      <c r="A499" s="209" t="s">
        <v>1417</v>
      </c>
    </row>
    <row r="500" spans="1:3">
      <c r="A500" s="209" t="s">
        <v>784</v>
      </c>
    </row>
    <row r="501" spans="1:3">
      <c r="A501" s="211" t="s">
        <v>1442</v>
      </c>
    </row>
    <row r="502" spans="1:3">
      <c r="A502" s="211" t="s">
        <v>784</v>
      </c>
    </row>
    <row r="503" spans="1:3">
      <c r="A503" s="211" t="s">
        <v>1443</v>
      </c>
    </row>
    <row r="504" spans="1:3">
      <c r="A504" s="211" t="s">
        <v>784</v>
      </c>
    </row>
    <row r="505" spans="1:3">
      <c r="A505" s="223" t="s">
        <v>1243</v>
      </c>
      <c r="B505" s="223" t="s">
        <v>1444</v>
      </c>
      <c r="C505" s="273" t="s">
        <v>784</v>
      </c>
    </row>
    <row r="506" spans="1:3">
      <c r="A506" s="224" t="s">
        <v>722</v>
      </c>
      <c r="B506" s="225">
        <v>0</v>
      </c>
      <c r="C506" s="224" t="s">
        <v>1445</v>
      </c>
    </row>
    <row r="507" spans="1:3">
      <c r="A507" s="224" t="s">
        <v>1394</v>
      </c>
      <c r="B507" s="225">
        <v>0</v>
      </c>
      <c r="C507" s="224" t="s">
        <v>1445</v>
      </c>
    </row>
    <row r="508" spans="1:3">
      <c r="A508" s="224" t="s">
        <v>1228</v>
      </c>
      <c r="B508" s="225">
        <v>0</v>
      </c>
      <c r="C508" s="224" t="s">
        <v>1445</v>
      </c>
    </row>
    <row r="509" spans="1:3">
      <c r="A509" s="224" t="s">
        <v>1229</v>
      </c>
      <c r="B509" s="225">
        <v>0</v>
      </c>
      <c r="C509" s="224" t="s">
        <v>1446</v>
      </c>
    </row>
    <row r="510" spans="1:3">
      <c r="A510" s="224" t="s">
        <v>1230</v>
      </c>
      <c r="B510" s="225">
        <v>0</v>
      </c>
      <c r="C510" s="224" t="s">
        <v>1446</v>
      </c>
    </row>
    <row r="511" spans="1:3">
      <c r="A511" s="224" t="s">
        <v>1231</v>
      </c>
      <c r="B511" s="225">
        <v>0</v>
      </c>
      <c r="C511" s="224" t="s">
        <v>1446</v>
      </c>
    </row>
    <row r="512" spans="1:3">
      <c r="A512" s="224" t="s">
        <v>1232</v>
      </c>
      <c r="B512" s="225">
        <v>0</v>
      </c>
      <c r="C512" s="224" t="s">
        <v>1446</v>
      </c>
    </row>
    <row r="513" spans="1:1">
      <c r="A513" s="257" t="s">
        <v>784</v>
      </c>
    </row>
    <row r="514" spans="1:1">
      <c r="A514" s="223" t="s">
        <v>1447</v>
      </c>
    </row>
    <row r="515" spans="1:1">
      <c r="A515" s="274" t="s">
        <v>784</v>
      </c>
    </row>
    <row r="516" spans="1:1">
      <c r="A516" s="223" t="s">
        <v>1448</v>
      </c>
    </row>
    <row r="517" spans="1:1">
      <c r="A517" s="275" t="s">
        <v>1449</v>
      </c>
    </row>
    <row r="518" spans="1:1">
      <c r="A518" s="276" t="s">
        <v>784</v>
      </c>
    </row>
    <row r="519" spans="1:1">
      <c r="A519" s="223" t="s">
        <v>1450</v>
      </c>
    </row>
    <row r="520" spans="1:1">
      <c r="A520" s="224" t="s">
        <v>1451</v>
      </c>
    </row>
    <row r="521" spans="1:1">
      <c r="A521" s="211" t="s">
        <v>784</v>
      </c>
    </row>
    <row r="522" spans="1:1">
      <c r="A522" s="223" t="s">
        <v>1452</v>
      </c>
    </row>
    <row r="523" spans="1:1">
      <c r="A523" s="224" t="s">
        <v>1453</v>
      </c>
    </row>
    <row r="524" spans="1:1">
      <c r="A524" s="211" t="s">
        <v>784</v>
      </c>
    </row>
    <row r="525" spans="1:1">
      <c r="A525" s="223" t="s">
        <v>1454</v>
      </c>
    </row>
    <row r="526" spans="1:1">
      <c r="A526" s="224" t="s">
        <v>1455</v>
      </c>
    </row>
    <row r="527" spans="1:1">
      <c r="A527" s="276" t="s">
        <v>784</v>
      </c>
    </row>
    <row r="528" spans="1:1">
      <c r="A528" s="223" t="s">
        <v>1456</v>
      </c>
    </row>
    <row r="529" spans="1:3">
      <c r="A529" s="224" t="s">
        <v>1457</v>
      </c>
    </row>
    <row r="530" spans="1:3">
      <c r="A530" s="224" t="s">
        <v>784</v>
      </c>
    </row>
    <row r="531" spans="1:3">
      <c r="A531" s="210" t="s">
        <v>1458</v>
      </c>
      <c r="C531" s="209" t="s">
        <v>1459</v>
      </c>
    </row>
    <row r="532" spans="1:3">
      <c r="A532" s="210" t="s">
        <v>784</v>
      </c>
    </row>
    <row r="533" spans="1:3">
      <c r="A533" s="215" t="s">
        <v>1460</v>
      </c>
    </row>
    <row r="534" spans="1:3">
      <c r="A534" s="208" t="s">
        <v>1461</v>
      </c>
    </row>
    <row r="535" spans="1:3">
      <c r="A535" s="209" t="s">
        <v>784</v>
      </c>
    </row>
    <row r="536" spans="1:3">
      <c r="A536" s="209" t="s">
        <v>784</v>
      </c>
    </row>
    <row r="537" spans="1:3">
      <c r="A537" s="208" t="s">
        <v>980</v>
      </c>
    </row>
    <row r="538" spans="1:3">
      <c r="A538" s="208" t="s">
        <v>1462</v>
      </c>
    </row>
    <row r="540" spans="1:3">
      <c r="A540" s="208" t="s">
        <v>1463</v>
      </c>
    </row>
    <row r="541" spans="1:3">
      <c r="A541" s="208" t="s">
        <v>1441</v>
      </c>
    </row>
    <row r="542" spans="1:3">
      <c r="A542" s="277" t="s">
        <v>784</v>
      </c>
    </row>
    <row r="543" spans="1:3">
      <c r="A543" s="208" t="s">
        <v>1464</v>
      </c>
    </row>
    <row r="544" spans="1:3">
      <c r="A544" s="218" t="s">
        <v>1465</v>
      </c>
    </row>
    <row r="545" spans="1:8">
      <c r="A545" s="218" t="s">
        <v>784</v>
      </c>
    </row>
    <row r="546" spans="1:8">
      <c r="A546" s="218" t="s">
        <v>1466</v>
      </c>
    </row>
    <row r="547" spans="1:8">
      <c r="A547" s="218" t="s">
        <v>784</v>
      </c>
    </row>
    <row r="548" spans="1:8">
      <c r="A548" s="218" t="s">
        <v>1467</v>
      </c>
    </row>
    <row r="549" spans="1:8" ht="16.2">
      <c r="A549" s="278" t="s">
        <v>784</v>
      </c>
    </row>
    <row r="550" spans="1:8">
      <c r="A550" s="236" t="s">
        <v>784</v>
      </c>
      <c r="B550" s="235" t="s">
        <v>1245</v>
      </c>
      <c r="C550" s="235" t="s">
        <v>1468</v>
      </c>
      <c r="D550" s="235" t="s">
        <v>1469</v>
      </c>
      <c r="E550" s="235" t="s">
        <v>1470</v>
      </c>
      <c r="F550" s="235" t="s">
        <v>1471</v>
      </c>
      <c r="G550" s="235" t="s">
        <v>1472</v>
      </c>
      <c r="H550" s="235" t="s">
        <v>1247</v>
      </c>
    </row>
    <row r="551" spans="1:8">
      <c r="A551" s="218" t="s">
        <v>1473</v>
      </c>
      <c r="B551" s="219">
        <v>46.56</v>
      </c>
      <c r="C551" s="219">
        <v>127.67</v>
      </c>
      <c r="D551" s="219">
        <v>1321.7</v>
      </c>
      <c r="E551" s="219">
        <v>1693.56</v>
      </c>
      <c r="F551" s="219">
        <v>10202.91</v>
      </c>
      <c r="G551" s="219">
        <v>7067</v>
      </c>
      <c r="H551" s="219">
        <v>6053.22</v>
      </c>
    </row>
    <row r="552" spans="1:8">
      <c r="A552" s="218" t="s">
        <v>1474</v>
      </c>
      <c r="B552" s="219">
        <v>37.6</v>
      </c>
      <c r="C552" s="219">
        <v>108.77</v>
      </c>
      <c r="D552" s="219">
        <v>885.59</v>
      </c>
      <c r="E552" s="219">
        <v>1491.22</v>
      </c>
      <c r="F552" s="219">
        <v>7154.14</v>
      </c>
      <c r="G552" s="219">
        <v>7162.54</v>
      </c>
      <c r="H552" s="219">
        <v>6182</v>
      </c>
    </row>
    <row r="553" spans="1:8">
      <c r="A553" s="218" t="s">
        <v>1475</v>
      </c>
      <c r="B553" s="219">
        <v>34.200000000000003</v>
      </c>
      <c r="C553" s="219">
        <v>105.79</v>
      </c>
      <c r="D553" s="219">
        <v>1515.35</v>
      </c>
      <c r="E553" s="219">
        <v>1458.77</v>
      </c>
      <c r="F553" s="219">
        <v>8534.6299999999992</v>
      </c>
      <c r="G553" s="219">
        <v>6674.35</v>
      </c>
      <c r="H553" s="219">
        <v>6790.34</v>
      </c>
    </row>
    <row r="554" spans="1:8">
      <c r="A554" s="218" t="s">
        <v>1476</v>
      </c>
      <c r="B554" s="219">
        <v>33.270000000000003</v>
      </c>
      <c r="C554" s="219">
        <v>97.21</v>
      </c>
      <c r="D554" s="219">
        <v>1395.76</v>
      </c>
      <c r="E554" s="219">
        <v>1688.45</v>
      </c>
      <c r="F554" s="219">
        <v>9241.27</v>
      </c>
      <c r="G554" s="219">
        <v>7236.19</v>
      </c>
      <c r="H554" s="219">
        <v>5436.86</v>
      </c>
    </row>
    <row r="555" spans="1:8">
      <c r="A555" s="218" t="s">
        <v>1477</v>
      </c>
      <c r="B555" s="219">
        <v>28.88</v>
      </c>
      <c r="C555" s="219">
        <v>82.3</v>
      </c>
      <c r="D555" s="219">
        <v>893.95</v>
      </c>
      <c r="E555" s="219">
        <v>1440.98</v>
      </c>
      <c r="F555" s="219">
        <v>7845.17</v>
      </c>
      <c r="G555" s="219">
        <v>6347.33</v>
      </c>
      <c r="H555" s="219">
        <v>4867.3500000000004</v>
      </c>
    </row>
    <row r="556" spans="1:8">
      <c r="A556" s="218" t="s">
        <v>1478</v>
      </c>
      <c r="B556" s="219">
        <v>40.6</v>
      </c>
      <c r="C556" s="219">
        <v>105.37</v>
      </c>
      <c r="D556" s="219">
        <v>512.13</v>
      </c>
      <c r="E556" s="219">
        <v>1374.18</v>
      </c>
      <c r="F556" s="219">
        <v>7384.28</v>
      </c>
      <c r="G556" s="219">
        <v>6619.16</v>
      </c>
      <c r="H556" s="219">
        <v>5263.43</v>
      </c>
    </row>
    <row r="557" spans="1:8">
      <c r="A557" s="218" t="s">
        <v>1479</v>
      </c>
      <c r="B557" s="219">
        <v>76.19</v>
      </c>
      <c r="C557" s="219">
        <v>160.91999999999999</v>
      </c>
      <c r="D557" s="219">
        <v>1483.91</v>
      </c>
      <c r="E557" s="219">
        <v>1810.38</v>
      </c>
      <c r="F557" s="219">
        <v>9968.5499999999993</v>
      </c>
      <c r="G557" s="219">
        <v>6045.33</v>
      </c>
      <c r="H557" s="219">
        <v>3282.03</v>
      </c>
    </row>
    <row r="558" spans="1:8">
      <c r="A558" s="218" t="s">
        <v>1480</v>
      </c>
      <c r="B558" s="219">
        <v>85.64</v>
      </c>
      <c r="C558" s="219">
        <v>175.07</v>
      </c>
      <c r="D558" s="219">
        <v>1637.3</v>
      </c>
      <c r="E558" s="219">
        <v>1616.51</v>
      </c>
      <c r="F558" s="219">
        <v>10101.5</v>
      </c>
      <c r="G558" s="219">
        <v>7447.82</v>
      </c>
      <c r="H558" s="219">
        <v>6705.79</v>
      </c>
    </row>
    <row r="559" spans="1:8">
      <c r="A559" s="218" t="s">
        <v>1481</v>
      </c>
      <c r="B559" s="219">
        <v>68.959999999999994</v>
      </c>
      <c r="C559" s="219">
        <v>163.13</v>
      </c>
      <c r="D559" s="219">
        <v>1350.12</v>
      </c>
      <c r="E559" s="219">
        <v>1664.97</v>
      </c>
      <c r="F559" s="219">
        <v>8994.0300000000007</v>
      </c>
      <c r="G559" s="219">
        <v>8399.49</v>
      </c>
      <c r="H559" s="219">
        <v>6212.86</v>
      </c>
    </row>
    <row r="560" spans="1:8">
      <c r="A560" s="218" t="s">
        <v>1482</v>
      </c>
      <c r="B560" s="219">
        <v>38.18</v>
      </c>
      <c r="C560" s="219">
        <v>124.82</v>
      </c>
      <c r="D560" s="219">
        <v>962.18</v>
      </c>
      <c r="E560" s="219">
        <v>1323.06</v>
      </c>
      <c r="F560" s="219">
        <v>7217.56</v>
      </c>
      <c r="G560" s="219">
        <v>6716.53</v>
      </c>
      <c r="H560" s="219">
        <v>5197.6499999999996</v>
      </c>
    </row>
    <row r="561" spans="1:8">
      <c r="A561" s="218" t="s">
        <v>1483</v>
      </c>
      <c r="B561" s="219">
        <v>30.77</v>
      </c>
      <c r="C561" s="219">
        <v>102.39</v>
      </c>
      <c r="D561" s="219">
        <v>1816.55</v>
      </c>
      <c r="E561" s="219">
        <v>1612.46</v>
      </c>
      <c r="F561" s="219">
        <v>8203.84</v>
      </c>
      <c r="G561" s="219">
        <v>6217.44</v>
      </c>
      <c r="H561" s="219">
        <v>6269.77</v>
      </c>
    </row>
    <row r="562" spans="1:8">
      <c r="A562" s="218" t="s">
        <v>1484</v>
      </c>
      <c r="B562" s="219">
        <v>38.75</v>
      </c>
      <c r="C562" s="219">
        <v>106.02</v>
      </c>
      <c r="D562" s="219">
        <v>1256.0999999999999</v>
      </c>
      <c r="E562" s="219">
        <v>1492.37</v>
      </c>
      <c r="F562" s="219">
        <v>9190.84</v>
      </c>
      <c r="G562" s="219">
        <v>3103.75</v>
      </c>
      <c r="H562" s="219">
        <v>5746.35</v>
      </c>
    </row>
    <row r="563" spans="1:8">
      <c r="A563" s="218" t="s">
        <v>784</v>
      </c>
    </row>
    <row r="564" spans="1:8">
      <c r="A564" s="236" t="s">
        <v>784</v>
      </c>
    </row>
    <row r="565" spans="1:8">
      <c r="A565" s="208" t="s">
        <v>1485</v>
      </c>
    </row>
    <row r="566" spans="1:8">
      <c r="A566" s="218" t="s">
        <v>1486</v>
      </c>
    </row>
    <row r="568" spans="1:8">
      <c r="A568" s="208" t="s">
        <v>1487</v>
      </c>
    </row>
    <row r="569" spans="1:8">
      <c r="A569" s="279" t="s">
        <v>1488</v>
      </c>
    </row>
    <row r="570" spans="1:8">
      <c r="A570" s="218" t="s">
        <v>784</v>
      </c>
    </row>
    <row r="571" spans="1:8">
      <c r="A571" s="208" t="s">
        <v>1489</v>
      </c>
    </row>
    <row r="572" spans="1:8">
      <c r="A572" s="279" t="s">
        <v>1490</v>
      </c>
    </row>
    <row r="573" spans="1:8">
      <c r="A573" s="277" t="s">
        <v>784</v>
      </c>
    </row>
    <row r="574" spans="1:8">
      <c r="A574" s="208" t="s">
        <v>1491</v>
      </c>
    </row>
    <row r="575" spans="1:8">
      <c r="A575" s="279" t="s">
        <v>1492</v>
      </c>
    </row>
    <row r="576" spans="1:8">
      <c r="A576" s="218" t="s">
        <v>784</v>
      </c>
    </row>
    <row r="577" spans="1:3">
      <c r="A577" s="215" t="s">
        <v>1050</v>
      </c>
      <c r="C577" s="208" t="s">
        <v>1051</v>
      </c>
    </row>
    <row r="578" spans="1:3">
      <c r="A578" s="221" t="s">
        <v>784</v>
      </c>
    </row>
    <row r="579" spans="1:3">
      <c r="A579" s="215" t="s">
        <v>1052</v>
      </c>
    </row>
    <row r="580" spans="1:3">
      <c r="A580" s="208" t="s">
        <v>1493</v>
      </c>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769"/>
  <sheetViews>
    <sheetView zoomScale="70" zoomScaleNormal="70" zoomScalePageLayoutView="40" workbookViewId="0">
      <selection activeCell="O8" sqref="O8"/>
    </sheetView>
  </sheetViews>
  <sheetFormatPr defaultColWidth="0" defaultRowHeight="14.4" zeroHeight="1"/>
  <cols>
    <col min="1" max="1" width="18" style="4" customWidth="1"/>
    <col min="2" max="2" width="22.44140625" style="5" customWidth="1"/>
    <col min="3" max="3" width="31.44140625" style="5" customWidth="1"/>
    <col min="4" max="4" width="24.5546875" style="5" customWidth="1"/>
    <col min="5" max="8" width="22.44140625" style="5" customWidth="1"/>
    <col min="9" max="9" width="22.44140625" style="338" customWidth="1"/>
    <col min="10" max="10" width="2.5546875" style="4" customWidth="1"/>
    <col min="11" max="11" width="22.44140625" style="59" customWidth="1"/>
    <col min="12" max="13" width="22.44140625" style="5" customWidth="1"/>
    <col min="14" max="14" width="2.5546875" style="4" customWidth="1"/>
    <col min="15" max="15" width="20.5546875" style="59"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c r="A1" s="86" t="s">
        <v>608</v>
      </c>
      <c r="B1" s="52"/>
      <c r="C1" s="52"/>
      <c r="D1" s="52"/>
      <c r="E1" s="4"/>
      <c r="F1" s="4"/>
      <c r="G1" s="4"/>
      <c r="H1" s="4"/>
      <c r="I1" s="330"/>
      <c r="K1" s="60" t="s">
        <v>609</v>
      </c>
      <c r="L1" s="4"/>
      <c r="M1" s="4"/>
      <c r="O1" s="152" t="s">
        <v>610</v>
      </c>
    </row>
    <row r="2" spans="1:20" ht="12.9" customHeight="1">
      <c r="A2" s="125" t="s">
        <v>611</v>
      </c>
      <c r="B2" s="126"/>
      <c r="C2" s="126"/>
      <c r="D2" s="127"/>
      <c r="E2" s="4"/>
      <c r="F2" s="4"/>
      <c r="G2" s="4"/>
      <c r="H2" s="4"/>
      <c r="I2" s="330"/>
      <c r="K2" s="421" t="s">
        <v>612</v>
      </c>
      <c r="L2" s="422"/>
      <c r="M2" s="9"/>
      <c r="N2" s="9"/>
      <c r="O2" s="421" t="s">
        <v>613</v>
      </c>
      <c r="P2" s="433"/>
      <c r="Q2" s="422"/>
      <c r="R2" s="9"/>
      <c r="S2" s="9"/>
      <c r="T2" s="9"/>
    </row>
    <row r="3" spans="1:20">
      <c r="A3" s="128" t="s">
        <v>614</v>
      </c>
      <c r="B3" s="53"/>
      <c r="C3" s="53"/>
      <c r="D3" s="129"/>
      <c r="E3" s="4"/>
      <c r="F3" s="4"/>
      <c r="G3" s="4"/>
      <c r="H3" s="9"/>
      <c r="I3" s="330"/>
      <c r="K3" s="423"/>
      <c r="L3" s="424"/>
      <c r="M3" s="9"/>
      <c r="N3" s="9"/>
      <c r="O3" s="423"/>
      <c r="P3" s="434"/>
      <c r="Q3" s="424"/>
      <c r="R3" s="9"/>
      <c r="S3" s="9"/>
      <c r="T3" s="9"/>
    </row>
    <row r="4" spans="1:20">
      <c r="A4" s="130" t="s">
        <v>615</v>
      </c>
      <c r="B4" s="54"/>
      <c r="C4" s="54"/>
      <c r="D4" s="131"/>
      <c r="E4" s="4"/>
      <c r="F4" s="4"/>
      <c r="G4" s="4"/>
      <c r="H4" s="9"/>
      <c r="I4" s="330"/>
      <c r="K4" s="423"/>
      <c r="L4" s="424"/>
      <c r="M4" s="9"/>
      <c r="N4" s="9"/>
      <c r="O4" s="423"/>
      <c r="P4" s="434"/>
      <c r="Q4" s="424"/>
      <c r="R4" s="9"/>
      <c r="S4" s="9"/>
      <c r="T4" s="9"/>
    </row>
    <row r="5" spans="1:20" ht="15" thickBot="1">
      <c r="A5" s="130" t="s">
        <v>616</v>
      </c>
      <c r="B5" s="54"/>
      <c r="C5" s="54"/>
      <c r="D5" s="131"/>
      <c r="E5" s="4"/>
      <c r="F5" s="54"/>
      <c r="G5" s="4"/>
      <c r="H5" s="9"/>
      <c r="I5" s="330"/>
      <c r="K5" s="425"/>
      <c r="L5" s="426"/>
      <c r="M5" s="9"/>
      <c r="N5" s="9"/>
      <c r="O5" s="423"/>
      <c r="P5" s="434"/>
      <c r="Q5" s="424"/>
      <c r="R5" s="9"/>
      <c r="S5" s="9"/>
      <c r="T5" s="9"/>
    </row>
    <row r="6" spans="1:20" ht="15" thickBot="1">
      <c r="A6" s="130" t="s">
        <v>617</v>
      </c>
      <c r="B6" s="54"/>
      <c r="C6" s="54"/>
      <c r="D6" s="131"/>
      <c r="E6" s="4"/>
      <c r="F6" s="54"/>
      <c r="G6" s="4"/>
      <c r="H6" s="9"/>
      <c r="I6" s="331"/>
      <c r="J6" s="9"/>
      <c r="L6" s="9"/>
      <c r="M6" s="9"/>
      <c r="N6" s="9"/>
      <c r="O6" s="425"/>
      <c r="P6" s="435"/>
      <c r="Q6" s="426"/>
      <c r="R6" s="9"/>
    </row>
    <row r="7" spans="1:20" ht="15" thickBot="1">
      <c r="A7" s="132" t="s">
        <v>618</v>
      </c>
      <c r="B7" s="133"/>
      <c r="C7" s="133"/>
      <c r="D7" s="134"/>
      <c r="E7" s="4"/>
      <c r="F7" s="54"/>
      <c r="G7" s="4"/>
      <c r="H7" s="4"/>
      <c r="I7" s="330"/>
      <c r="K7" s="51"/>
      <c r="L7" s="4"/>
      <c r="M7" s="4"/>
      <c r="O7" s="154"/>
      <c r="P7" s="9"/>
      <c r="Q7" s="9"/>
      <c r="R7" s="9"/>
    </row>
    <row r="8" spans="1:20">
      <c r="A8" s="54"/>
      <c r="B8" s="54"/>
      <c r="C8" s="54"/>
      <c r="D8" s="54"/>
      <c r="E8" s="4"/>
      <c r="F8" s="54"/>
      <c r="G8" s="4"/>
      <c r="H8" s="4"/>
      <c r="I8" s="330"/>
      <c r="K8" s="51" t="s">
        <v>619</v>
      </c>
      <c r="L8" s="4"/>
      <c r="M8" s="4"/>
      <c r="O8" s="367" t="s">
        <v>620</v>
      </c>
      <c r="P8" s="9"/>
      <c r="Q8" s="9"/>
      <c r="R8" s="9"/>
    </row>
    <row r="9" spans="1:20">
      <c r="A9" s="6" t="s">
        <v>14</v>
      </c>
      <c r="B9" s="55"/>
      <c r="C9" s="55"/>
      <c r="D9" s="55"/>
      <c r="E9" s="6"/>
      <c r="F9" s="55"/>
      <c r="G9" s="6"/>
      <c r="H9" s="6"/>
      <c r="I9" s="330"/>
      <c r="K9" s="51"/>
      <c r="L9" s="4"/>
      <c r="M9" s="4"/>
      <c r="P9" s="9"/>
      <c r="Q9" s="9"/>
      <c r="R9" s="9"/>
    </row>
    <row r="10" spans="1:20">
      <c r="B10" s="54"/>
      <c r="C10" s="54"/>
      <c r="D10" s="54"/>
      <c r="E10" s="4"/>
      <c r="F10" s="54"/>
      <c r="G10" s="4"/>
      <c r="H10" s="4"/>
      <c r="I10" s="330"/>
      <c r="K10" s="51"/>
      <c r="L10" s="4"/>
      <c r="M10" s="4"/>
      <c r="O10" s="51"/>
      <c r="P10" s="9"/>
      <c r="Q10" s="9"/>
      <c r="R10" s="9"/>
    </row>
    <row r="11" spans="1:20">
      <c r="A11" s="4" t="s">
        <v>621</v>
      </c>
      <c r="B11" s="54"/>
      <c r="C11" s="54"/>
      <c r="D11" s="54"/>
      <c r="E11" s="54"/>
      <c r="F11" s="54"/>
      <c r="G11" s="4"/>
      <c r="H11" s="4"/>
      <c r="I11" s="330"/>
      <c r="K11" s="51"/>
      <c r="L11" s="4"/>
      <c r="M11" s="4"/>
      <c r="P11" s="9"/>
      <c r="Q11" s="9"/>
    </row>
    <row r="12" spans="1:20">
      <c r="B12" s="54"/>
      <c r="C12" s="54"/>
      <c r="D12" s="54"/>
      <c r="E12" s="54"/>
      <c r="F12" s="54"/>
      <c r="G12" s="4"/>
      <c r="H12" s="4"/>
      <c r="I12" s="330"/>
      <c r="K12" s="51"/>
      <c r="M12" s="4"/>
      <c r="O12" s="51"/>
    </row>
    <row r="13" spans="1:20">
      <c r="B13" s="54"/>
      <c r="C13" s="54"/>
      <c r="D13" s="54"/>
      <c r="E13" s="54"/>
      <c r="F13" s="54"/>
      <c r="G13" s="4"/>
      <c r="H13" s="4"/>
      <c r="I13" s="330"/>
      <c r="K13" s="51"/>
      <c r="L13" s="4"/>
      <c r="M13" s="4"/>
      <c r="O13" s="51"/>
    </row>
    <row r="14" spans="1:20">
      <c r="B14" s="54"/>
      <c r="C14" s="54"/>
      <c r="D14" s="54"/>
      <c r="E14" s="54"/>
      <c r="F14" s="54"/>
      <c r="G14" s="4"/>
      <c r="H14" s="4"/>
      <c r="I14" s="332" t="s">
        <v>25</v>
      </c>
      <c r="K14" s="51"/>
      <c r="L14" s="4"/>
      <c r="M14" s="124"/>
    </row>
    <row r="15" spans="1:20">
      <c r="A15" s="54" t="s">
        <v>622</v>
      </c>
      <c r="B15" s="4"/>
      <c r="C15" s="4"/>
      <c r="D15" s="4"/>
      <c r="E15" s="4"/>
      <c r="F15" s="4"/>
      <c r="G15" s="4"/>
      <c r="H15" s="4"/>
      <c r="I15" s="330"/>
      <c r="K15" s="51"/>
      <c r="L15" s="4"/>
      <c r="M15" s="4"/>
      <c r="O15" s="51"/>
    </row>
    <row r="16" spans="1:20" ht="66">
      <c r="A16" s="56" t="s">
        <v>623</v>
      </c>
      <c r="B16" s="3" t="s">
        <v>32</v>
      </c>
      <c r="C16" s="3" t="s">
        <v>33</v>
      </c>
      <c r="D16" s="3" t="s">
        <v>34</v>
      </c>
      <c r="E16" s="3" t="s">
        <v>35</v>
      </c>
      <c r="F16" s="2" t="s">
        <v>624</v>
      </c>
      <c r="G16" s="2" t="s">
        <v>625</v>
      </c>
      <c r="H16" s="2" t="s">
        <v>626</v>
      </c>
      <c r="I16" s="333" t="s">
        <v>627</v>
      </c>
      <c r="J16" s="71"/>
      <c r="K16" s="50" t="s">
        <v>628</v>
      </c>
      <c r="L16" s="92" t="s">
        <v>629</v>
      </c>
      <c r="M16" s="99" t="s">
        <v>630</v>
      </c>
      <c r="N16" s="71"/>
      <c r="O16" s="427" t="s">
        <v>631</v>
      </c>
      <c r="P16" s="428"/>
      <c r="Q16" s="428"/>
      <c r="R16" s="429"/>
    </row>
    <row r="17" spans="1:22" s="5" customFormat="1" ht="13.2">
      <c r="A17" s="56"/>
      <c r="B17" s="11"/>
      <c r="C17" s="11" t="s">
        <v>51</v>
      </c>
      <c r="D17" s="11"/>
      <c r="E17" s="11" t="s">
        <v>52</v>
      </c>
      <c r="F17" s="11">
        <v>141</v>
      </c>
      <c r="G17" s="11">
        <v>1</v>
      </c>
      <c r="H17" s="11">
        <v>1</v>
      </c>
      <c r="I17" s="334">
        <v>0</v>
      </c>
      <c r="J17" s="4"/>
      <c r="K17" s="11"/>
      <c r="L17" s="11"/>
      <c r="M17" s="11"/>
      <c r="N17" s="4"/>
      <c r="O17" s="430"/>
      <c r="P17" s="431"/>
      <c r="Q17" s="431"/>
      <c r="R17" s="432"/>
      <c r="S17" s="4"/>
      <c r="T17" s="4"/>
      <c r="U17" s="4"/>
      <c r="V17" s="4"/>
    </row>
    <row r="18" spans="1:22" s="5" customFormat="1" ht="13.2">
      <c r="A18" s="56"/>
      <c r="B18" s="11"/>
      <c r="C18" s="11" t="s">
        <v>51</v>
      </c>
      <c r="D18" s="11"/>
      <c r="E18" s="11" t="s">
        <v>54</v>
      </c>
      <c r="F18" s="11">
        <v>195</v>
      </c>
      <c r="G18" s="11">
        <v>2</v>
      </c>
      <c r="H18" s="11">
        <v>2</v>
      </c>
      <c r="I18" s="334">
        <v>0</v>
      </c>
      <c r="J18" s="4"/>
      <c r="K18" s="11"/>
      <c r="L18" s="11"/>
      <c r="M18" s="11"/>
      <c r="N18" s="4"/>
      <c r="O18" s="286"/>
      <c r="P18" s="287"/>
      <c r="Q18" s="287"/>
      <c r="R18" s="288"/>
      <c r="S18" s="4"/>
      <c r="T18" s="4"/>
      <c r="U18" s="4"/>
      <c r="V18" s="4"/>
    </row>
    <row r="19" spans="1:22" s="5" customFormat="1" ht="13.2">
      <c r="A19" s="56"/>
      <c r="B19" s="11"/>
      <c r="C19" s="11" t="s">
        <v>55</v>
      </c>
      <c r="D19" s="11"/>
      <c r="E19" s="11" t="s">
        <v>52</v>
      </c>
      <c r="F19" s="11">
        <v>24</v>
      </c>
      <c r="G19" s="11"/>
      <c r="H19" s="11">
        <v>0</v>
      </c>
      <c r="I19" s="334"/>
      <c r="J19" s="4"/>
      <c r="K19" s="11"/>
      <c r="L19" s="11"/>
      <c r="M19" s="11"/>
      <c r="N19" s="4"/>
      <c r="O19" s="286"/>
      <c r="P19" s="287"/>
      <c r="Q19" s="287"/>
      <c r="R19" s="288"/>
      <c r="S19" s="4"/>
      <c r="T19" s="4"/>
      <c r="U19" s="4"/>
      <c r="V19" s="4"/>
    </row>
    <row r="20" spans="1:22" s="5" customFormat="1" ht="13.2">
      <c r="A20" s="56"/>
      <c r="B20" s="11"/>
      <c r="C20" s="11" t="s">
        <v>56</v>
      </c>
      <c r="D20" s="11"/>
      <c r="E20" s="11" t="s">
        <v>57</v>
      </c>
      <c r="F20" s="11">
        <v>11</v>
      </c>
      <c r="G20" s="11"/>
      <c r="H20" s="11"/>
      <c r="I20" s="334"/>
      <c r="J20" s="4"/>
      <c r="K20" s="11"/>
      <c r="L20" s="11"/>
      <c r="M20" s="11"/>
      <c r="N20" s="4"/>
      <c r="O20" s="286"/>
      <c r="P20" s="287"/>
      <c r="Q20" s="287"/>
      <c r="R20" s="288"/>
      <c r="S20" s="4"/>
      <c r="T20" s="4"/>
      <c r="U20" s="4"/>
      <c r="V20" s="4"/>
    </row>
    <row r="21" spans="1:22" s="5" customFormat="1" ht="13.2">
      <c r="A21" s="56"/>
      <c r="B21" s="11"/>
      <c r="C21" s="11" t="s">
        <v>60</v>
      </c>
      <c r="D21" s="11"/>
      <c r="E21" s="11" t="s">
        <v>61</v>
      </c>
      <c r="F21" s="11">
        <v>21</v>
      </c>
      <c r="G21" s="11">
        <v>1</v>
      </c>
      <c r="H21" s="11">
        <v>0</v>
      </c>
      <c r="I21" s="334"/>
      <c r="J21" s="4"/>
      <c r="K21" s="11"/>
      <c r="L21" s="11"/>
      <c r="M21" s="11"/>
      <c r="N21" s="4"/>
      <c r="O21" s="286"/>
      <c r="P21" s="287"/>
      <c r="Q21" s="287"/>
      <c r="R21" s="288"/>
      <c r="S21" s="4"/>
      <c r="T21" s="4"/>
      <c r="U21" s="4"/>
      <c r="V21" s="4"/>
    </row>
    <row r="22" spans="1:22" s="5" customFormat="1" ht="13.2">
      <c r="A22" s="56"/>
      <c r="B22" s="11"/>
      <c r="C22" s="11" t="s">
        <v>67</v>
      </c>
      <c r="D22" s="11"/>
      <c r="E22" s="11" t="s">
        <v>68</v>
      </c>
      <c r="F22" s="11">
        <v>4</v>
      </c>
      <c r="G22" s="11"/>
      <c r="H22" s="11"/>
      <c r="I22" s="334"/>
      <c r="J22" s="4"/>
      <c r="K22" s="11"/>
      <c r="L22" s="11"/>
      <c r="M22" s="11"/>
      <c r="N22" s="4"/>
      <c r="O22" s="286"/>
      <c r="P22" s="287"/>
      <c r="Q22" s="287"/>
      <c r="R22" s="288"/>
      <c r="S22" s="4"/>
      <c r="T22" s="4"/>
      <c r="U22" s="4"/>
      <c r="V22" s="4"/>
    </row>
    <row r="23" spans="1:22" s="5" customFormat="1" ht="13.2">
      <c r="A23" s="56"/>
      <c r="B23" s="11"/>
      <c r="C23" s="11" t="s">
        <v>69</v>
      </c>
      <c r="D23" s="11"/>
      <c r="E23" s="11" t="s">
        <v>70</v>
      </c>
      <c r="F23" s="11">
        <v>139</v>
      </c>
      <c r="G23" s="11">
        <v>1</v>
      </c>
      <c r="H23" s="11">
        <v>1</v>
      </c>
      <c r="I23" s="334">
        <v>0</v>
      </c>
      <c r="J23" s="4"/>
      <c r="K23" s="11"/>
      <c r="L23" s="11"/>
      <c r="M23" s="11"/>
      <c r="N23" s="4"/>
      <c r="O23" s="286"/>
      <c r="P23" s="287"/>
      <c r="Q23" s="287"/>
      <c r="R23" s="288"/>
      <c r="S23" s="4"/>
      <c r="T23" s="4"/>
      <c r="U23" s="4"/>
      <c r="V23" s="4"/>
    </row>
    <row r="24" spans="1:22" s="5" customFormat="1" ht="13.2">
      <c r="A24" s="56"/>
      <c r="B24" s="11"/>
      <c r="C24" s="11" t="s">
        <v>71</v>
      </c>
      <c r="D24" s="11"/>
      <c r="E24" s="11" t="s">
        <v>72</v>
      </c>
      <c r="F24" s="11">
        <v>1273</v>
      </c>
      <c r="G24" s="11">
        <v>8</v>
      </c>
      <c r="H24" s="11">
        <v>6</v>
      </c>
      <c r="I24" s="334">
        <v>0.16666666666666699</v>
      </c>
      <c r="J24" s="4"/>
      <c r="K24" s="11"/>
      <c r="L24" s="11"/>
      <c r="M24" s="11"/>
      <c r="N24" s="4"/>
      <c r="O24" s="286"/>
      <c r="P24" s="287"/>
      <c r="Q24" s="287"/>
      <c r="R24" s="288"/>
      <c r="S24" s="4"/>
      <c r="T24" s="4"/>
      <c r="U24" s="4"/>
      <c r="V24" s="4"/>
    </row>
    <row r="25" spans="1:22" s="5" customFormat="1" ht="13.2">
      <c r="A25" s="56"/>
      <c r="B25" s="11"/>
      <c r="C25" s="11" t="s">
        <v>71</v>
      </c>
      <c r="D25" s="11"/>
      <c r="E25" s="11" t="s">
        <v>89</v>
      </c>
      <c r="F25" s="11">
        <v>4</v>
      </c>
      <c r="G25" s="11"/>
      <c r="H25" s="11"/>
      <c r="I25" s="334"/>
      <c r="J25" s="4"/>
      <c r="K25" s="11"/>
      <c r="L25" s="11"/>
      <c r="M25" s="11"/>
      <c r="N25" s="4"/>
      <c r="O25" s="286"/>
      <c r="P25" s="287"/>
      <c r="Q25" s="287"/>
      <c r="R25" s="288"/>
      <c r="S25" s="4"/>
      <c r="T25" s="4"/>
      <c r="U25" s="4"/>
      <c r="V25" s="4"/>
    </row>
    <row r="26" spans="1:22" s="5" customFormat="1" ht="13.2">
      <c r="A26" s="56"/>
      <c r="B26" s="11"/>
      <c r="C26" s="11" t="s">
        <v>78</v>
      </c>
      <c r="D26" s="11"/>
      <c r="E26" s="11" t="s">
        <v>79</v>
      </c>
      <c r="F26" s="11">
        <v>1</v>
      </c>
      <c r="G26" s="11"/>
      <c r="H26" s="11"/>
      <c r="I26" s="334"/>
      <c r="J26" s="4"/>
      <c r="K26" s="11"/>
      <c r="L26" s="11"/>
      <c r="M26" s="11"/>
      <c r="N26" s="4"/>
      <c r="O26" s="286"/>
      <c r="P26" s="287"/>
      <c r="Q26" s="287"/>
      <c r="R26" s="288"/>
      <c r="S26" s="4"/>
      <c r="T26" s="4"/>
      <c r="U26" s="4"/>
      <c r="V26" s="4"/>
    </row>
    <row r="27" spans="1:22" s="5" customFormat="1" ht="13.2">
      <c r="A27" s="56"/>
      <c r="B27" s="11"/>
      <c r="C27" s="11" t="s">
        <v>80</v>
      </c>
      <c r="D27" s="11"/>
      <c r="E27" s="11" t="s">
        <v>81</v>
      </c>
      <c r="F27" s="11">
        <v>5</v>
      </c>
      <c r="G27" s="11"/>
      <c r="H27" s="11">
        <v>0</v>
      </c>
      <c r="I27" s="334"/>
      <c r="J27" s="4"/>
      <c r="K27" s="11"/>
      <c r="L27" s="11"/>
      <c r="M27" s="11"/>
      <c r="N27" s="4"/>
      <c r="O27" s="286"/>
      <c r="P27" s="287"/>
      <c r="Q27" s="287"/>
      <c r="R27" s="288"/>
      <c r="S27" s="4"/>
      <c r="T27" s="4"/>
      <c r="U27" s="4"/>
      <c r="V27" s="4"/>
    </row>
    <row r="28" spans="1:22" s="5" customFormat="1" ht="13.2">
      <c r="A28" s="56"/>
      <c r="B28" s="11"/>
      <c r="C28" s="11" t="s">
        <v>80</v>
      </c>
      <c r="D28" s="11"/>
      <c r="E28" s="11" t="s">
        <v>82</v>
      </c>
      <c r="F28" s="11">
        <v>1</v>
      </c>
      <c r="G28" s="11"/>
      <c r="H28" s="11"/>
      <c r="I28" s="334"/>
      <c r="J28" s="4"/>
      <c r="K28" s="11"/>
      <c r="L28" s="11"/>
      <c r="M28" s="11"/>
      <c r="N28" s="4"/>
      <c r="O28" s="286"/>
      <c r="P28" s="287"/>
      <c r="Q28" s="287"/>
      <c r="R28" s="288"/>
      <c r="S28" s="4"/>
      <c r="T28" s="4"/>
      <c r="U28" s="4"/>
      <c r="V28" s="4"/>
    </row>
    <row r="29" spans="1:22" s="5" customFormat="1" ht="13.2">
      <c r="A29" s="56"/>
      <c r="B29" s="11"/>
      <c r="C29" s="11" t="s">
        <v>83</v>
      </c>
      <c r="D29" s="11"/>
      <c r="E29" s="11" t="s">
        <v>85</v>
      </c>
      <c r="F29" s="11">
        <v>19</v>
      </c>
      <c r="G29" s="11"/>
      <c r="H29" s="11">
        <v>0</v>
      </c>
      <c r="I29" s="334"/>
      <c r="J29" s="4"/>
      <c r="K29" s="11"/>
      <c r="L29" s="11"/>
      <c r="M29" s="11"/>
      <c r="N29" s="4"/>
      <c r="O29" s="286"/>
      <c r="P29" s="287"/>
      <c r="Q29" s="287"/>
      <c r="R29" s="288"/>
      <c r="S29" s="4"/>
      <c r="T29" s="4"/>
      <c r="U29" s="4"/>
      <c r="V29" s="4"/>
    </row>
    <row r="30" spans="1:22" s="5" customFormat="1" ht="13.2">
      <c r="A30" s="56"/>
      <c r="B30" s="11"/>
      <c r="C30" s="11" t="s">
        <v>88</v>
      </c>
      <c r="D30" s="11"/>
      <c r="E30" s="11" t="s">
        <v>66</v>
      </c>
      <c r="F30" s="11">
        <v>95</v>
      </c>
      <c r="G30" s="11">
        <v>1</v>
      </c>
      <c r="H30" s="11">
        <v>1</v>
      </c>
      <c r="I30" s="334">
        <v>0</v>
      </c>
      <c r="J30" s="4"/>
      <c r="K30" s="11"/>
      <c r="L30" s="11"/>
      <c r="M30" s="11"/>
      <c r="N30" s="4"/>
      <c r="O30" s="286"/>
      <c r="P30" s="287"/>
      <c r="Q30" s="287"/>
      <c r="R30" s="288"/>
      <c r="S30" s="4"/>
      <c r="T30" s="4"/>
      <c r="U30" s="4"/>
      <c r="V30" s="4"/>
    </row>
    <row r="31" spans="1:22" s="5" customFormat="1" ht="13.2">
      <c r="A31" s="56"/>
      <c r="B31" s="11"/>
      <c r="C31" s="11" t="s">
        <v>88</v>
      </c>
      <c r="D31" s="11"/>
      <c r="E31" s="11" t="s">
        <v>89</v>
      </c>
      <c r="F31" s="11">
        <v>1</v>
      </c>
      <c r="G31" s="11"/>
      <c r="H31" s="11"/>
      <c r="I31" s="334"/>
      <c r="J31" s="4"/>
      <c r="K31" s="11"/>
      <c r="L31" s="11"/>
      <c r="M31" s="11"/>
      <c r="N31" s="4"/>
      <c r="O31" s="286"/>
      <c r="P31" s="287"/>
      <c r="Q31" s="287"/>
      <c r="R31" s="288"/>
      <c r="S31" s="4"/>
      <c r="T31" s="4"/>
      <c r="U31" s="4"/>
      <c r="V31" s="4"/>
    </row>
    <row r="32" spans="1:22" s="5" customFormat="1" ht="13.2">
      <c r="A32" s="56"/>
      <c r="B32" s="11"/>
      <c r="C32" s="11" t="s">
        <v>90</v>
      </c>
      <c r="D32" s="11"/>
      <c r="E32" s="11" t="s">
        <v>91</v>
      </c>
      <c r="F32" s="11">
        <v>22</v>
      </c>
      <c r="G32" s="11">
        <v>4</v>
      </c>
      <c r="H32" s="11">
        <v>6</v>
      </c>
      <c r="I32" s="334">
        <v>3</v>
      </c>
      <c r="J32" s="4"/>
      <c r="K32" s="11"/>
      <c r="L32" s="11"/>
      <c r="M32" s="11"/>
      <c r="N32" s="4"/>
      <c r="O32" s="286"/>
      <c r="P32" s="287"/>
      <c r="Q32" s="287"/>
      <c r="R32" s="288"/>
      <c r="S32" s="4"/>
      <c r="T32" s="4"/>
      <c r="U32" s="4"/>
      <c r="V32" s="4"/>
    </row>
    <row r="33" spans="1:22" s="5" customFormat="1" ht="13.2">
      <c r="A33" s="56"/>
      <c r="B33" s="11"/>
      <c r="C33" s="11" t="s">
        <v>90</v>
      </c>
      <c r="D33" s="11"/>
      <c r="E33" s="11" t="s">
        <v>92</v>
      </c>
      <c r="F33" s="11">
        <v>8</v>
      </c>
      <c r="G33" s="11"/>
      <c r="H33" s="11">
        <v>0</v>
      </c>
      <c r="I33" s="334"/>
      <c r="J33" s="4"/>
      <c r="K33" s="11"/>
      <c r="L33" s="11"/>
      <c r="M33" s="11"/>
      <c r="N33" s="4"/>
      <c r="O33" s="286"/>
      <c r="P33" s="287"/>
      <c r="Q33" s="287"/>
      <c r="R33" s="288"/>
      <c r="S33" s="4"/>
      <c r="T33" s="4"/>
      <c r="U33" s="4"/>
      <c r="V33" s="4"/>
    </row>
    <row r="34" spans="1:22" s="5" customFormat="1" ht="13.2">
      <c r="A34" s="56"/>
      <c r="B34" s="11"/>
      <c r="C34" s="11" t="s">
        <v>95</v>
      </c>
      <c r="D34" s="11"/>
      <c r="E34" s="11" t="s">
        <v>96</v>
      </c>
      <c r="F34" s="11">
        <v>16</v>
      </c>
      <c r="G34" s="11"/>
      <c r="H34" s="11"/>
      <c r="I34" s="334"/>
      <c r="J34" s="4"/>
      <c r="K34" s="11"/>
      <c r="L34" s="11"/>
      <c r="M34" s="11"/>
      <c r="N34" s="4"/>
      <c r="O34" s="286"/>
      <c r="P34" s="287"/>
      <c r="Q34" s="287"/>
      <c r="R34" s="288"/>
      <c r="S34" s="4"/>
      <c r="T34" s="4"/>
      <c r="U34" s="4"/>
      <c r="V34" s="4"/>
    </row>
    <row r="35" spans="1:22" s="5" customFormat="1" ht="13.2">
      <c r="A35" s="56"/>
      <c r="B35" s="11"/>
      <c r="C35" s="11" t="s">
        <v>101</v>
      </c>
      <c r="D35" s="11"/>
      <c r="E35" s="11" t="s">
        <v>93</v>
      </c>
      <c r="F35" s="11">
        <v>42</v>
      </c>
      <c r="G35" s="11"/>
      <c r="H35" s="11">
        <v>0</v>
      </c>
      <c r="I35" s="334"/>
      <c r="J35" s="4"/>
      <c r="K35" s="11"/>
      <c r="L35" s="11"/>
      <c r="M35" s="11"/>
      <c r="N35" s="4"/>
      <c r="O35" s="286"/>
      <c r="P35" s="287"/>
      <c r="Q35" s="287"/>
      <c r="R35" s="288"/>
      <c r="S35" s="4"/>
      <c r="T35" s="4"/>
      <c r="U35" s="4"/>
      <c r="V35" s="4"/>
    </row>
    <row r="36" spans="1:22" s="5" customFormat="1" ht="13.2">
      <c r="A36" s="56"/>
      <c r="B36" s="11"/>
      <c r="C36" s="11" t="s">
        <v>101</v>
      </c>
      <c r="D36" s="11"/>
      <c r="E36" s="11" t="s">
        <v>94</v>
      </c>
      <c r="F36" s="11">
        <v>19</v>
      </c>
      <c r="G36" s="11"/>
      <c r="H36" s="11">
        <v>0</v>
      </c>
      <c r="I36" s="334"/>
      <c r="J36" s="4"/>
      <c r="K36" s="11"/>
      <c r="L36" s="11"/>
      <c r="M36" s="11"/>
      <c r="N36" s="4"/>
      <c r="O36" s="286"/>
      <c r="P36" s="287"/>
      <c r="Q36" s="287"/>
      <c r="R36" s="288"/>
      <c r="S36" s="4"/>
      <c r="T36" s="4"/>
      <c r="U36" s="4"/>
      <c r="V36" s="4"/>
    </row>
    <row r="37" spans="1:22" s="5" customFormat="1" ht="13.2">
      <c r="A37" s="56"/>
      <c r="B37" s="11"/>
      <c r="C37" s="11" t="s">
        <v>111</v>
      </c>
      <c r="D37" s="11"/>
      <c r="E37" s="11" t="s">
        <v>112</v>
      </c>
      <c r="F37" s="11">
        <v>1</v>
      </c>
      <c r="G37" s="11"/>
      <c r="H37" s="11"/>
      <c r="I37" s="334"/>
      <c r="J37" s="4"/>
      <c r="K37" s="11"/>
      <c r="L37" s="11"/>
      <c r="M37" s="11"/>
      <c r="N37" s="4"/>
      <c r="O37" s="286"/>
      <c r="P37" s="287"/>
      <c r="Q37" s="287"/>
      <c r="R37" s="288"/>
      <c r="S37" s="4"/>
      <c r="T37" s="4"/>
      <c r="U37" s="4"/>
      <c r="V37" s="4"/>
    </row>
    <row r="38" spans="1:22" s="5" customFormat="1" ht="13.2">
      <c r="A38" s="56"/>
      <c r="B38" s="11"/>
      <c r="C38" s="11" t="s">
        <v>113</v>
      </c>
      <c r="D38" s="11"/>
      <c r="E38" s="11" t="s">
        <v>108</v>
      </c>
      <c r="F38" s="11">
        <v>7</v>
      </c>
      <c r="G38" s="11">
        <v>2</v>
      </c>
      <c r="H38" s="11">
        <v>2</v>
      </c>
      <c r="I38" s="334">
        <v>0.5</v>
      </c>
      <c r="J38" s="4"/>
      <c r="K38" s="11"/>
      <c r="L38" s="11"/>
      <c r="M38" s="11"/>
      <c r="N38" s="4"/>
      <c r="O38" s="286"/>
      <c r="P38" s="287"/>
      <c r="Q38" s="287"/>
      <c r="R38" s="288"/>
      <c r="S38" s="4"/>
      <c r="T38" s="4"/>
      <c r="U38" s="4"/>
      <c r="V38" s="4"/>
    </row>
    <row r="39" spans="1:22" s="5" customFormat="1" ht="13.2">
      <c r="A39" s="56"/>
      <c r="B39" s="11"/>
      <c r="C39" s="11" t="s">
        <v>114</v>
      </c>
      <c r="D39" s="11"/>
      <c r="E39" s="11" t="s">
        <v>115</v>
      </c>
      <c r="F39" s="11">
        <v>4</v>
      </c>
      <c r="G39" s="11"/>
      <c r="H39" s="11"/>
      <c r="I39" s="334"/>
      <c r="J39" s="4"/>
      <c r="K39" s="11"/>
      <c r="L39" s="11"/>
      <c r="M39" s="11"/>
      <c r="N39" s="4"/>
      <c r="O39" s="286"/>
      <c r="P39" s="287"/>
      <c r="Q39" s="287"/>
      <c r="R39" s="288"/>
      <c r="S39" s="4"/>
      <c r="T39" s="4"/>
      <c r="U39" s="4"/>
      <c r="V39" s="4"/>
    </row>
    <row r="40" spans="1:22" s="5" customFormat="1" ht="13.2">
      <c r="A40" s="56"/>
      <c r="B40" s="11"/>
      <c r="C40" s="11" t="s">
        <v>116</v>
      </c>
      <c r="D40" s="11"/>
      <c r="E40" s="11" t="s">
        <v>57</v>
      </c>
      <c r="F40" s="11">
        <v>133</v>
      </c>
      <c r="G40" s="11">
        <v>4</v>
      </c>
      <c r="H40" s="11">
        <v>2</v>
      </c>
      <c r="I40" s="334">
        <v>0</v>
      </c>
      <c r="J40" s="4"/>
      <c r="K40" s="11"/>
      <c r="L40" s="11"/>
      <c r="M40" s="11"/>
      <c r="N40" s="4"/>
      <c r="O40" s="286"/>
      <c r="P40" s="287"/>
      <c r="Q40" s="287"/>
      <c r="R40" s="288"/>
      <c r="S40" s="4"/>
      <c r="T40" s="4"/>
      <c r="U40" s="4"/>
      <c r="V40" s="4"/>
    </row>
    <row r="41" spans="1:22" s="5" customFormat="1" ht="13.2">
      <c r="A41" s="56"/>
      <c r="B41" s="11"/>
      <c r="C41" s="11" t="s">
        <v>123</v>
      </c>
      <c r="D41" s="11"/>
      <c r="E41" s="11" t="s">
        <v>119</v>
      </c>
      <c r="F41" s="11">
        <v>111</v>
      </c>
      <c r="G41" s="11">
        <v>1</v>
      </c>
      <c r="H41" s="11">
        <v>0</v>
      </c>
      <c r="I41" s="334"/>
      <c r="J41" s="4"/>
      <c r="K41" s="11"/>
      <c r="L41" s="11"/>
      <c r="M41" s="11"/>
      <c r="N41" s="4"/>
      <c r="O41" s="286"/>
      <c r="P41" s="287"/>
      <c r="Q41" s="287"/>
      <c r="R41" s="288"/>
      <c r="S41" s="4"/>
      <c r="T41" s="4"/>
      <c r="U41" s="4"/>
      <c r="V41" s="4"/>
    </row>
    <row r="42" spans="1:22" s="5" customFormat="1" ht="13.2">
      <c r="A42" s="56"/>
      <c r="B42" s="11"/>
      <c r="C42" s="11" t="s">
        <v>124</v>
      </c>
      <c r="D42" s="11"/>
      <c r="E42" s="11" t="s">
        <v>68</v>
      </c>
      <c r="F42" s="11">
        <v>15</v>
      </c>
      <c r="G42" s="11"/>
      <c r="H42" s="11">
        <v>0</v>
      </c>
      <c r="I42" s="334"/>
      <c r="J42" s="4"/>
      <c r="K42" s="11"/>
      <c r="L42" s="11"/>
      <c r="M42" s="11"/>
      <c r="N42" s="4"/>
      <c r="O42" s="286"/>
      <c r="P42" s="287"/>
      <c r="Q42" s="287"/>
      <c r="R42" s="288"/>
      <c r="S42" s="4"/>
      <c r="T42" s="4"/>
      <c r="U42" s="4"/>
      <c r="V42" s="4"/>
    </row>
    <row r="43" spans="1:22" s="5" customFormat="1" ht="13.2">
      <c r="A43" s="56"/>
      <c r="B43" s="11"/>
      <c r="C43" s="11" t="s">
        <v>126</v>
      </c>
      <c r="D43" s="11"/>
      <c r="E43" s="11" t="s">
        <v>68</v>
      </c>
      <c r="F43" s="11">
        <v>7</v>
      </c>
      <c r="G43" s="11"/>
      <c r="H43" s="11">
        <v>0</v>
      </c>
      <c r="I43" s="334"/>
      <c r="J43" s="4"/>
      <c r="K43" s="11"/>
      <c r="L43" s="11"/>
      <c r="M43" s="11"/>
      <c r="N43" s="4"/>
      <c r="O43" s="286"/>
      <c r="P43" s="287"/>
      <c r="Q43" s="287"/>
      <c r="R43" s="288"/>
      <c r="S43" s="4"/>
      <c r="T43" s="4"/>
      <c r="U43" s="4"/>
      <c r="V43" s="4"/>
    </row>
    <row r="44" spans="1:22" s="5" customFormat="1" ht="13.2">
      <c r="A44" s="56"/>
      <c r="B44" s="11"/>
      <c r="C44" s="11" t="s">
        <v>129</v>
      </c>
      <c r="D44" s="11"/>
      <c r="E44" s="11" t="s">
        <v>93</v>
      </c>
      <c r="F44" s="11">
        <v>2</v>
      </c>
      <c r="G44" s="11"/>
      <c r="H44" s="11"/>
      <c r="I44" s="334"/>
      <c r="J44" s="4"/>
      <c r="K44" s="11"/>
      <c r="L44" s="11"/>
      <c r="M44" s="11"/>
      <c r="N44" s="4"/>
      <c r="O44" s="286"/>
      <c r="P44" s="287"/>
      <c r="Q44" s="287"/>
      <c r="R44" s="288"/>
      <c r="S44" s="4"/>
      <c r="T44" s="4"/>
      <c r="U44" s="4"/>
      <c r="V44" s="4"/>
    </row>
    <row r="45" spans="1:22" s="5" customFormat="1" ht="13.2">
      <c r="A45" s="56"/>
      <c r="B45" s="11"/>
      <c r="C45" s="11" t="s">
        <v>130</v>
      </c>
      <c r="D45" s="11"/>
      <c r="E45" s="11" t="s">
        <v>131</v>
      </c>
      <c r="F45" s="11">
        <v>9</v>
      </c>
      <c r="G45" s="11"/>
      <c r="H45" s="11"/>
      <c r="I45" s="334"/>
      <c r="J45" s="4"/>
      <c r="K45" s="11"/>
      <c r="L45" s="11"/>
      <c r="M45" s="11"/>
      <c r="N45" s="4"/>
      <c r="O45" s="286"/>
      <c r="P45" s="287"/>
      <c r="Q45" s="287"/>
      <c r="R45" s="288"/>
      <c r="S45" s="4"/>
      <c r="T45" s="4"/>
      <c r="U45" s="4"/>
      <c r="V45" s="4"/>
    </row>
    <row r="46" spans="1:22" s="5" customFormat="1" ht="13.2">
      <c r="A46" s="56"/>
      <c r="B46" s="11"/>
      <c r="C46" s="11" t="s">
        <v>132</v>
      </c>
      <c r="D46" s="11"/>
      <c r="E46" s="11" t="s">
        <v>133</v>
      </c>
      <c r="F46" s="11">
        <v>687</v>
      </c>
      <c r="G46" s="11">
        <v>10</v>
      </c>
      <c r="H46" s="11">
        <v>6</v>
      </c>
      <c r="I46" s="334">
        <v>1.5</v>
      </c>
      <c r="J46" s="4"/>
      <c r="K46" s="11"/>
      <c r="L46" s="11"/>
      <c r="M46" s="11"/>
      <c r="N46" s="4"/>
      <c r="O46" s="286"/>
      <c r="P46" s="287"/>
      <c r="Q46" s="287"/>
      <c r="R46" s="288"/>
      <c r="S46" s="4"/>
      <c r="T46" s="4"/>
      <c r="U46" s="4"/>
      <c r="V46" s="4"/>
    </row>
    <row r="47" spans="1:22" s="5" customFormat="1" ht="13.2">
      <c r="A47" s="56"/>
      <c r="B47" s="11"/>
      <c r="C47" s="11" t="s">
        <v>134</v>
      </c>
      <c r="D47" s="11"/>
      <c r="E47" s="11" t="s">
        <v>136</v>
      </c>
      <c r="F47" s="11">
        <v>97</v>
      </c>
      <c r="G47" s="11"/>
      <c r="H47" s="11">
        <v>0</v>
      </c>
      <c r="I47" s="334"/>
      <c r="J47" s="4"/>
      <c r="K47" s="11"/>
      <c r="L47" s="11"/>
      <c r="M47" s="11"/>
      <c r="N47" s="4"/>
      <c r="O47" s="286"/>
      <c r="P47" s="287"/>
      <c r="Q47" s="287"/>
      <c r="R47" s="288"/>
      <c r="S47" s="4"/>
      <c r="T47" s="4"/>
      <c r="U47" s="4"/>
      <c r="V47" s="4"/>
    </row>
    <row r="48" spans="1:22" s="5" customFormat="1" ht="13.2">
      <c r="A48" s="56"/>
      <c r="B48" s="11"/>
      <c r="C48" s="11" t="s">
        <v>140</v>
      </c>
      <c r="D48" s="11"/>
      <c r="E48" s="11" t="s">
        <v>141</v>
      </c>
      <c r="F48" s="11">
        <v>33</v>
      </c>
      <c r="G48" s="11"/>
      <c r="H48" s="11">
        <v>0</v>
      </c>
      <c r="I48" s="334"/>
      <c r="J48" s="4"/>
      <c r="K48" s="11"/>
      <c r="L48" s="11"/>
      <c r="M48" s="11"/>
      <c r="N48" s="4"/>
      <c r="O48" s="286"/>
      <c r="P48" s="287"/>
      <c r="Q48" s="287"/>
      <c r="R48" s="288"/>
      <c r="S48" s="4"/>
      <c r="T48" s="4"/>
      <c r="U48" s="4"/>
      <c r="V48" s="4"/>
    </row>
    <row r="49" spans="1:22" s="5" customFormat="1" ht="13.2">
      <c r="A49" s="56"/>
      <c r="B49" s="11"/>
      <c r="C49" s="11" t="s">
        <v>140</v>
      </c>
      <c r="D49" s="11"/>
      <c r="E49" s="11" t="s">
        <v>341</v>
      </c>
      <c r="F49" s="11">
        <v>1</v>
      </c>
      <c r="G49" s="11"/>
      <c r="H49" s="11"/>
      <c r="I49" s="334"/>
      <c r="J49" s="4"/>
      <c r="K49" s="11"/>
      <c r="L49" s="11"/>
      <c r="M49" s="11"/>
      <c r="N49" s="4"/>
      <c r="O49" s="286"/>
      <c r="P49" s="287"/>
      <c r="Q49" s="287"/>
      <c r="R49" s="288"/>
      <c r="S49" s="4"/>
      <c r="T49" s="4"/>
      <c r="U49" s="4"/>
      <c r="V49" s="4"/>
    </row>
    <row r="50" spans="1:22" s="5" customFormat="1" ht="13.2">
      <c r="A50" s="56"/>
      <c r="B50" s="11"/>
      <c r="C50" s="11" t="s">
        <v>145</v>
      </c>
      <c r="D50" s="11"/>
      <c r="E50" s="11" t="s">
        <v>141</v>
      </c>
      <c r="F50" s="11">
        <v>1</v>
      </c>
      <c r="G50" s="11"/>
      <c r="H50" s="11"/>
      <c r="I50" s="334"/>
      <c r="J50" s="4"/>
      <c r="K50" s="11"/>
      <c r="L50" s="11"/>
      <c r="M50" s="11"/>
      <c r="N50" s="4"/>
      <c r="O50" s="286"/>
      <c r="P50" s="287"/>
      <c r="Q50" s="287"/>
      <c r="R50" s="288"/>
      <c r="S50" s="4"/>
      <c r="T50" s="4"/>
      <c r="U50" s="4"/>
      <c r="V50" s="4"/>
    </row>
    <row r="51" spans="1:22" s="5" customFormat="1" ht="13.2">
      <c r="A51" s="56"/>
      <c r="B51" s="11"/>
      <c r="C51" s="11" t="s">
        <v>147</v>
      </c>
      <c r="D51" s="11"/>
      <c r="E51" s="11" t="s">
        <v>86</v>
      </c>
      <c r="F51" s="11">
        <v>21</v>
      </c>
      <c r="G51" s="11">
        <v>1</v>
      </c>
      <c r="H51" s="11">
        <v>1</v>
      </c>
      <c r="I51" s="334">
        <v>1</v>
      </c>
      <c r="J51" s="4"/>
      <c r="K51" s="11"/>
      <c r="L51" s="11"/>
      <c r="M51" s="11"/>
      <c r="N51" s="4"/>
      <c r="O51" s="286"/>
      <c r="P51" s="287"/>
      <c r="Q51" s="287"/>
      <c r="R51" s="288"/>
      <c r="S51" s="4"/>
      <c r="T51" s="4"/>
      <c r="U51" s="4"/>
      <c r="V51" s="4"/>
    </row>
    <row r="52" spans="1:22" s="5" customFormat="1" ht="13.2">
      <c r="A52" s="56"/>
      <c r="B52" s="11"/>
      <c r="C52" s="11" t="s">
        <v>152</v>
      </c>
      <c r="D52" s="11"/>
      <c r="E52" s="11" t="s">
        <v>53</v>
      </c>
      <c r="F52" s="11">
        <v>61</v>
      </c>
      <c r="G52" s="11"/>
      <c r="H52" s="11">
        <v>0</v>
      </c>
      <c r="I52" s="334"/>
      <c r="J52" s="4"/>
      <c r="K52" s="11"/>
      <c r="L52" s="11"/>
      <c r="M52" s="11"/>
      <c r="N52" s="4"/>
      <c r="O52" s="286"/>
      <c r="P52" s="287"/>
      <c r="Q52" s="287"/>
      <c r="R52" s="288"/>
      <c r="S52" s="4"/>
      <c r="T52" s="4"/>
      <c r="U52" s="4"/>
      <c r="V52" s="4"/>
    </row>
    <row r="53" spans="1:22" s="5" customFormat="1" ht="13.2">
      <c r="A53" s="56"/>
      <c r="B53" s="11"/>
      <c r="C53" s="11" t="s">
        <v>157</v>
      </c>
      <c r="D53" s="11"/>
      <c r="E53" s="11" t="s">
        <v>86</v>
      </c>
      <c r="F53" s="11">
        <v>67</v>
      </c>
      <c r="G53" s="11">
        <v>6</v>
      </c>
      <c r="H53" s="11">
        <v>7</v>
      </c>
      <c r="I53" s="334">
        <v>1.28571428571429</v>
      </c>
      <c r="J53" s="4"/>
      <c r="K53" s="11"/>
      <c r="L53" s="11"/>
      <c r="M53" s="11"/>
      <c r="N53" s="4"/>
      <c r="O53" s="286"/>
      <c r="P53" s="287"/>
      <c r="Q53" s="287"/>
      <c r="R53" s="288"/>
      <c r="S53" s="4"/>
      <c r="T53" s="4"/>
      <c r="U53" s="4"/>
      <c r="V53" s="4"/>
    </row>
    <row r="54" spans="1:22" s="5" customFormat="1" ht="13.2">
      <c r="A54" s="56"/>
      <c r="B54" s="11"/>
      <c r="C54" s="11" t="s">
        <v>157</v>
      </c>
      <c r="D54" s="11"/>
      <c r="E54" s="11" t="s">
        <v>153</v>
      </c>
      <c r="F54" s="11">
        <v>2</v>
      </c>
      <c r="G54" s="11"/>
      <c r="H54" s="11"/>
      <c r="I54" s="334"/>
      <c r="J54" s="4"/>
      <c r="K54" s="11"/>
      <c r="L54" s="11"/>
      <c r="M54" s="11"/>
      <c r="N54" s="4"/>
      <c r="O54" s="286"/>
      <c r="P54" s="287"/>
      <c r="Q54" s="287"/>
      <c r="R54" s="288"/>
      <c r="S54" s="4"/>
      <c r="T54" s="4"/>
      <c r="U54" s="4"/>
      <c r="V54" s="4"/>
    </row>
    <row r="55" spans="1:22" s="5" customFormat="1" ht="13.2">
      <c r="A55" s="56"/>
      <c r="B55" s="11"/>
      <c r="C55" s="11" t="s">
        <v>159</v>
      </c>
      <c r="D55" s="11"/>
      <c r="E55" s="11" t="s">
        <v>89</v>
      </c>
      <c r="F55" s="11">
        <v>7</v>
      </c>
      <c r="G55" s="11"/>
      <c r="H55" s="11"/>
      <c r="I55" s="334"/>
      <c r="J55" s="4"/>
      <c r="K55" s="11"/>
      <c r="L55" s="11"/>
      <c r="M55" s="11"/>
      <c r="N55" s="4"/>
      <c r="O55" s="286"/>
      <c r="P55" s="287"/>
      <c r="Q55" s="287"/>
      <c r="R55" s="288"/>
      <c r="S55" s="4"/>
      <c r="T55" s="4"/>
      <c r="U55" s="4"/>
      <c r="V55" s="4"/>
    </row>
    <row r="56" spans="1:22" s="5" customFormat="1" ht="13.2">
      <c r="A56" s="56"/>
      <c r="B56" s="11"/>
      <c r="C56" s="11" t="s">
        <v>159</v>
      </c>
      <c r="D56" s="11"/>
      <c r="E56" s="11" t="s">
        <v>66</v>
      </c>
      <c r="F56" s="11">
        <v>14</v>
      </c>
      <c r="G56" s="11"/>
      <c r="H56" s="11"/>
      <c r="I56" s="334"/>
      <c r="J56" s="4"/>
      <c r="K56" s="11"/>
      <c r="L56" s="11"/>
      <c r="M56" s="11"/>
      <c r="N56" s="4"/>
      <c r="O56" s="286"/>
      <c r="P56" s="287"/>
      <c r="Q56" s="287"/>
      <c r="R56" s="288"/>
      <c r="S56" s="4"/>
      <c r="T56" s="4"/>
      <c r="U56" s="4"/>
      <c r="V56" s="4"/>
    </row>
    <row r="57" spans="1:22" s="5" customFormat="1" ht="13.2">
      <c r="A57" s="56"/>
      <c r="B57" s="11"/>
      <c r="C57" s="11" t="s">
        <v>160</v>
      </c>
      <c r="D57" s="11"/>
      <c r="E57" s="11" t="s">
        <v>161</v>
      </c>
      <c r="F57" s="11">
        <v>1</v>
      </c>
      <c r="G57" s="11"/>
      <c r="H57" s="11"/>
      <c r="I57" s="334"/>
      <c r="J57" s="4"/>
      <c r="K57" s="11"/>
      <c r="L57" s="11"/>
      <c r="M57" s="11"/>
      <c r="N57" s="4"/>
      <c r="O57" s="286"/>
      <c r="P57" s="287"/>
      <c r="Q57" s="287"/>
      <c r="R57" s="288"/>
      <c r="S57" s="4"/>
      <c r="T57" s="4"/>
      <c r="U57" s="4"/>
      <c r="V57" s="4"/>
    </row>
    <row r="58" spans="1:22" s="5" customFormat="1" ht="13.2">
      <c r="A58" s="56"/>
      <c r="B58" s="11"/>
      <c r="C58" s="11" t="s">
        <v>162</v>
      </c>
      <c r="D58" s="11"/>
      <c r="E58" s="11" t="s">
        <v>163</v>
      </c>
      <c r="F58" s="11">
        <v>121</v>
      </c>
      <c r="G58" s="11">
        <v>1</v>
      </c>
      <c r="H58" s="11">
        <v>0</v>
      </c>
      <c r="I58" s="334"/>
      <c r="J58" s="4"/>
      <c r="K58" s="11"/>
      <c r="L58" s="11"/>
      <c r="M58" s="11"/>
      <c r="N58" s="4"/>
      <c r="O58" s="286"/>
      <c r="P58" s="287"/>
      <c r="Q58" s="287"/>
      <c r="R58" s="288"/>
      <c r="S58" s="4"/>
      <c r="T58" s="4"/>
      <c r="U58" s="4"/>
      <c r="V58" s="4"/>
    </row>
    <row r="59" spans="1:22" s="5" customFormat="1" ht="13.2">
      <c r="A59" s="56"/>
      <c r="B59" s="11"/>
      <c r="C59" s="11" t="s">
        <v>164</v>
      </c>
      <c r="D59" s="11"/>
      <c r="E59" s="11" t="s">
        <v>165</v>
      </c>
      <c r="F59" s="11">
        <v>23</v>
      </c>
      <c r="G59" s="11"/>
      <c r="H59" s="11">
        <v>0</v>
      </c>
      <c r="I59" s="334"/>
      <c r="J59" s="4"/>
      <c r="K59" s="11"/>
      <c r="L59" s="11"/>
      <c r="M59" s="11"/>
      <c r="N59" s="4"/>
      <c r="O59" s="286"/>
      <c r="P59" s="287"/>
      <c r="Q59" s="287"/>
      <c r="R59" s="288"/>
      <c r="S59" s="4"/>
      <c r="T59" s="4"/>
      <c r="U59" s="4"/>
      <c r="V59" s="4"/>
    </row>
    <row r="60" spans="1:22" s="5" customFormat="1" ht="13.2">
      <c r="A60" s="56"/>
      <c r="B60" s="11"/>
      <c r="C60" s="11" t="s">
        <v>167</v>
      </c>
      <c r="D60" s="11"/>
      <c r="E60" s="11" t="s">
        <v>168</v>
      </c>
      <c r="F60" s="11">
        <v>46</v>
      </c>
      <c r="G60" s="11">
        <v>2</v>
      </c>
      <c r="H60" s="11">
        <v>2</v>
      </c>
      <c r="I60" s="334">
        <v>0</v>
      </c>
      <c r="J60" s="4"/>
      <c r="K60" s="11"/>
      <c r="L60" s="11"/>
      <c r="M60" s="11"/>
      <c r="N60" s="4"/>
      <c r="O60" s="286"/>
      <c r="P60" s="287"/>
      <c r="Q60" s="287"/>
      <c r="R60" s="288"/>
      <c r="S60" s="4"/>
      <c r="T60" s="4"/>
      <c r="U60" s="4"/>
      <c r="V60" s="4"/>
    </row>
    <row r="61" spans="1:22" s="5" customFormat="1" ht="13.2">
      <c r="A61" s="56"/>
      <c r="B61" s="11"/>
      <c r="C61" s="11" t="s">
        <v>169</v>
      </c>
      <c r="D61" s="11"/>
      <c r="E61" s="11" t="s">
        <v>75</v>
      </c>
      <c r="F61" s="11">
        <v>9</v>
      </c>
      <c r="G61" s="11"/>
      <c r="H61" s="11"/>
      <c r="I61" s="334"/>
      <c r="J61" s="4"/>
      <c r="K61" s="11"/>
      <c r="L61" s="11"/>
      <c r="M61" s="11"/>
      <c r="N61" s="4"/>
      <c r="O61" s="286"/>
      <c r="P61" s="287"/>
      <c r="Q61" s="287"/>
      <c r="R61" s="288"/>
      <c r="S61" s="4"/>
      <c r="T61" s="4"/>
      <c r="U61" s="4"/>
      <c r="V61" s="4"/>
    </row>
    <row r="62" spans="1:22" s="5" customFormat="1" ht="13.2">
      <c r="A62" s="56"/>
      <c r="B62" s="11"/>
      <c r="C62" s="11" t="s">
        <v>170</v>
      </c>
      <c r="D62" s="11"/>
      <c r="E62" s="11" t="s">
        <v>171</v>
      </c>
      <c r="F62" s="11">
        <v>40</v>
      </c>
      <c r="G62" s="11"/>
      <c r="H62" s="11"/>
      <c r="I62" s="334"/>
      <c r="J62" s="4"/>
      <c r="K62" s="11"/>
      <c r="L62" s="11"/>
      <c r="M62" s="11"/>
      <c r="N62" s="4"/>
      <c r="O62" s="286"/>
      <c r="P62" s="287"/>
      <c r="Q62" s="287"/>
      <c r="R62" s="288"/>
      <c r="S62" s="4"/>
      <c r="T62" s="4"/>
      <c r="U62" s="4"/>
      <c r="V62" s="4"/>
    </row>
    <row r="63" spans="1:22" s="5" customFormat="1" ht="13.2">
      <c r="A63" s="56"/>
      <c r="B63" s="11"/>
      <c r="C63" s="11" t="s">
        <v>175</v>
      </c>
      <c r="D63" s="11"/>
      <c r="E63" s="11" t="s">
        <v>59</v>
      </c>
      <c r="F63" s="11">
        <v>10</v>
      </c>
      <c r="G63" s="11"/>
      <c r="H63" s="11"/>
      <c r="I63" s="334"/>
      <c r="J63" s="4"/>
      <c r="K63" s="11"/>
      <c r="L63" s="11"/>
      <c r="M63" s="11"/>
      <c r="N63" s="4"/>
      <c r="O63" s="286"/>
      <c r="P63" s="287"/>
      <c r="Q63" s="287"/>
      <c r="R63" s="288"/>
      <c r="S63" s="4"/>
      <c r="T63" s="4"/>
      <c r="U63" s="4"/>
      <c r="V63" s="4"/>
    </row>
    <row r="64" spans="1:22" s="5" customFormat="1" ht="13.2">
      <c r="A64" s="56"/>
      <c r="B64" s="11"/>
      <c r="C64" s="11" t="s">
        <v>177</v>
      </c>
      <c r="D64" s="11"/>
      <c r="E64" s="11" t="s">
        <v>178</v>
      </c>
      <c r="F64" s="11">
        <v>11</v>
      </c>
      <c r="G64" s="11"/>
      <c r="H64" s="11">
        <v>0</v>
      </c>
      <c r="I64" s="334"/>
      <c r="J64" s="4"/>
      <c r="K64" s="11"/>
      <c r="L64" s="11"/>
      <c r="M64" s="11"/>
      <c r="N64" s="4"/>
      <c r="O64" s="286"/>
      <c r="P64" s="287"/>
      <c r="Q64" s="287"/>
      <c r="R64" s="288"/>
      <c r="S64" s="4"/>
      <c r="T64" s="4"/>
      <c r="U64" s="4"/>
      <c r="V64" s="4"/>
    </row>
    <row r="65" spans="1:22" s="5" customFormat="1" ht="13.2">
      <c r="A65" s="56"/>
      <c r="B65" s="11"/>
      <c r="C65" s="11" t="s">
        <v>179</v>
      </c>
      <c r="D65" s="11"/>
      <c r="E65" s="11" t="s">
        <v>180</v>
      </c>
      <c r="F65" s="11">
        <v>25</v>
      </c>
      <c r="G65" s="11"/>
      <c r="H65" s="11"/>
      <c r="I65" s="334"/>
      <c r="J65" s="4"/>
      <c r="K65" s="11"/>
      <c r="L65" s="11"/>
      <c r="M65" s="11"/>
      <c r="N65" s="4"/>
      <c r="O65" s="286"/>
      <c r="P65" s="287"/>
      <c r="Q65" s="287"/>
      <c r="R65" s="288"/>
      <c r="S65" s="4"/>
      <c r="T65" s="4"/>
      <c r="U65" s="4"/>
      <c r="V65" s="4"/>
    </row>
    <row r="66" spans="1:22" s="5" customFormat="1" ht="13.2">
      <c r="A66" s="56"/>
      <c r="B66" s="11"/>
      <c r="C66" s="11" t="s">
        <v>183</v>
      </c>
      <c r="D66" s="11"/>
      <c r="E66" s="11" t="s">
        <v>184</v>
      </c>
      <c r="F66" s="11">
        <v>12</v>
      </c>
      <c r="G66" s="11"/>
      <c r="H66" s="11"/>
      <c r="I66" s="334"/>
      <c r="J66" s="4"/>
      <c r="K66" s="11"/>
      <c r="L66" s="11"/>
      <c r="M66" s="11"/>
      <c r="N66" s="4"/>
      <c r="O66" s="286"/>
      <c r="P66" s="287"/>
      <c r="Q66" s="287"/>
      <c r="R66" s="288"/>
      <c r="S66" s="4"/>
      <c r="T66" s="4"/>
      <c r="U66" s="4"/>
      <c r="V66" s="4"/>
    </row>
    <row r="67" spans="1:22" s="5" customFormat="1" ht="13.2">
      <c r="A67" s="56"/>
      <c r="B67" s="11"/>
      <c r="C67" s="11" t="s">
        <v>185</v>
      </c>
      <c r="D67" s="11"/>
      <c r="E67" s="11" t="s">
        <v>186</v>
      </c>
      <c r="F67" s="11">
        <v>108</v>
      </c>
      <c r="G67" s="11">
        <v>3</v>
      </c>
      <c r="H67" s="11">
        <v>3</v>
      </c>
      <c r="I67" s="334">
        <v>0.33333333333333298</v>
      </c>
      <c r="J67" s="4"/>
      <c r="K67" s="11"/>
      <c r="L67" s="11"/>
      <c r="M67" s="11"/>
      <c r="N67" s="4"/>
      <c r="O67" s="286"/>
      <c r="P67" s="287"/>
      <c r="Q67" s="287"/>
      <c r="R67" s="288"/>
      <c r="S67" s="4"/>
      <c r="T67" s="4"/>
      <c r="U67" s="4"/>
      <c r="V67" s="4"/>
    </row>
    <row r="68" spans="1:22" s="5" customFormat="1" ht="13.2">
      <c r="A68" s="56"/>
      <c r="B68" s="11"/>
      <c r="C68" s="11" t="s">
        <v>188</v>
      </c>
      <c r="D68" s="11"/>
      <c r="E68" s="11" t="s">
        <v>189</v>
      </c>
      <c r="F68" s="11">
        <v>435</v>
      </c>
      <c r="G68" s="11">
        <v>3</v>
      </c>
      <c r="H68" s="11">
        <v>3</v>
      </c>
      <c r="I68" s="334">
        <v>0.66666666666666696</v>
      </c>
      <c r="J68" s="4"/>
      <c r="K68" s="11"/>
      <c r="L68" s="11"/>
      <c r="M68" s="11"/>
      <c r="N68" s="4"/>
      <c r="O68" s="286"/>
      <c r="P68" s="287"/>
      <c r="Q68" s="287"/>
      <c r="R68" s="288"/>
      <c r="S68" s="4"/>
      <c r="T68" s="4"/>
      <c r="U68" s="4"/>
      <c r="V68" s="4"/>
    </row>
    <row r="69" spans="1:22" s="5" customFormat="1" ht="13.2">
      <c r="A69" s="56"/>
      <c r="B69" s="11"/>
      <c r="C69" s="11" t="s">
        <v>190</v>
      </c>
      <c r="D69" s="11"/>
      <c r="E69" s="11" t="s">
        <v>86</v>
      </c>
      <c r="F69" s="11">
        <v>6</v>
      </c>
      <c r="G69" s="11"/>
      <c r="H69" s="11">
        <v>0</v>
      </c>
      <c r="I69" s="334"/>
      <c r="J69" s="4"/>
      <c r="K69" s="11"/>
      <c r="L69" s="11"/>
      <c r="M69" s="11"/>
      <c r="N69" s="4"/>
      <c r="O69" s="286"/>
      <c r="P69" s="287"/>
      <c r="Q69" s="287"/>
      <c r="R69" s="288"/>
      <c r="S69" s="4"/>
      <c r="T69" s="4"/>
      <c r="U69" s="4"/>
      <c r="V69" s="4"/>
    </row>
    <row r="70" spans="1:22" s="5" customFormat="1" ht="13.2">
      <c r="A70" s="56"/>
      <c r="B70" s="11"/>
      <c r="C70" s="11" t="s">
        <v>193</v>
      </c>
      <c r="D70" s="11"/>
      <c r="E70" s="11" t="s">
        <v>53</v>
      </c>
      <c r="F70" s="11">
        <v>8</v>
      </c>
      <c r="G70" s="11"/>
      <c r="H70" s="11"/>
      <c r="I70" s="334"/>
      <c r="J70" s="4"/>
      <c r="K70" s="11"/>
      <c r="L70" s="11"/>
      <c r="M70" s="11"/>
      <c r="N70" s="4"/>
      <c r="O70" s="286"/>
      <c r="P70" s="287"/>
      <c r="Q70" s="287"/>
      <c r="R70" s="288"/>
      <c r="S70" s="4"/>
      <c r="T70" s="4"/>
      <c r="U70" s="4"/>
      <c r="V70" s="4"/>
    </row>
    <row r="71" spans="1:22" s="5" customFormat="1" ht="13.2">
      <c r="A71" s="56"/>
      <c r="B71" s="11"/>
      <c r="C71" s="11" t="s">
        <v>194</v>
      </c>
      <c r="D71" s="11"/>
      <c r="E71" s="11" t="s">
        <v>165</v>
      </c>
      <c r="F71" s="11">
        <v>47</v>
      </c>
      <c r="G71" s="11">
        <v>1</v>
      </c>
      <c r="H71" s="11">
        <v>2</v>
      </c>
      <c r="I71" s="334">
        <v>2.5</v>
      </c>
      <c r="J71" s="4"/>
      <c r="K71" s="11"/>
      <c r="L71" s="11"/>
      <c r="M71" s="11"/>
      <c r="N71" s="4"/>
      <c r="O71" s="286"/>
      <c r="P71" s="287"/>
      <c r="Q71" s="287"/>
      <c r="R71" s="288"/>
      <c r="S71" s="4"/>
      <c r="T71" s="4"/>
      <c r="U71" s="4"/>
      <c r="V71" s="4"/>
    </row>
    <row r="72" spans="1:22" s="5" customFormat="1" ht="13.2">
      <c r="A72" s="56"/>
      <c r="B72" s="11"/>
      <c r="C72" s="11" t="s">
        <v>195</v>
      </c>
      <c r="D72" s="11"/>
      <c r="E72" s="11" t="s">
        <v>196</v>
      </c>
      <c r="F72" s="11">
        <v>9</v>
      </c>
      <c r="G72" s="11"/>
      <c r="H72" s="11"/>
      <c r="I72" s="334"/>
      <c r="J72" s="4"/>
      <c r="K72" s="11"/>
      <c r="L72" s="11"/>
      <c r="M72" s="11"/>
      <c r="N72" s="4"/>
      <c r="O72" s="286"/>
      <c r="P72" s="287"/>
      <c r="Q72" s="287"/>
      <c r="R72" s="288"/>
      <c r="S72" s="4"/>
      <c r="T72" s="4"/>
      <c r="U72" s="4"/>
      <c r="V72" s="4"/>
    </row>
    <row r="73" spans="1:22" s="5" customFormat="1" ht="13.2">
      <c r="A73" s="56"/>
      <c r="B73" s="11"/>
      <c r="C73" s="11" t="s">
        <v>199</v>
      </c>
      <c r="D73" s="11"/>
      <c r="E73" s="11" t="s">
        <v>115</v>
      </c>
      <c r="F73" s="11">
        <v>1</v>
      </c>
      <c r="G73" s="11"/>
      <c r="H73" s="11"/>
      <c r="I73" s="334"/>
      <c r="J73" s="4"/>
      <c r="K73" s="11"/>
      <c r="L73" s="11"/>
      <c r="M73" s="11"/>
      <c r="N73" s="4"/>
      <c r="O73" s="286"/>
      <c r="P73" s="287"/>
      <c r="Q73" s="287"/>
      <c r="R73" s="288"/>
      <c r="S73" s="4"/>
      <c r="T73" s="4"/>
      <c r="U73" s="4"/>
      <c r="V73" s="4"/>
    </row>
    <row r="74" spans="1:22" s="5" customFormat="1" ht="13.2">
      <c r="A74" s="56"/>
      <c r="B74" s="11"/>
      <c r="C74" s="11" t="s">
        <v>201</v>
      </c>
      <c r="D74" s="11"/>
      <c r="E74" s="11" t="s">
        <v>59</v>
      </c>
      <c r="F74" s="11">
        <v>1</v>
      </c>
      <c r="G74" s="11"/>
      <c r="H74" s="11"/>
      <c r="I74" s="334"/>
      <c r="J74" s="4"/>
      <c r="K74" s="11"/>
      <c r="L74" s="11"/>
      <c r="M74" s="11"/>
      <c r="N74" s="4"/>
      <c r="O74" s="286"/>
      <c r="P74" s="287"/>
      <c r="Q74" s="287"/>
      <c r="R74" s="288"/>
      <c r="S74" s="4"/>
      <c r="T74" s="4"/>
      <c r="U74" s="4"/>
      <c r="V74" s="4"/>
    </row>
    <row r="75" spans="1:22" s="5" customFormat="1" ht="13.2">
      <c r="A75" s="56"/>
      <c r="B75" s="11"/>
      <c r="C75" s="11" t="s">
        <v>202</v>
      </c>
      <c r="D75" s="11"/>
      <c r="E75" s="11" t="s">
        <v>135</v>
      </c>
      <c r="F75" s="11">
        <v>15</v>
      </c>
      <c r="G75" s="11"/>
      <c r="H75" s="11">
        <v>0</v>
      </c>
      <c r="I75" s="334"/>
      <c r="J75" s="4"/>
      <c r="K75" s="11"/>
      <c r="L75" s="11"/>
      <c r="M75" s="11"/>
      <c r="N75" s="4"/>
      <c r="O75" s="286"/>
      <c r="P75" s="287"/>
      <c r="Q75" s="287"/>
      <c r="R75" s="288"/>
      <c r="S75" s="4"/>
      <c r="T75" s="4"/>
      <c r="U75" s="4"/>
      <c r="V75" s="4"/>
    </row>
    <row r="76" spans="1:22" s="5" customFormat="1" ht="13.2">
      <c r="A76" s="56"/>
      <c r="B76" s="11"/>
      <c r="C76" s="11" t="s">
        <v>203</v>
      </c>
      <c r="D76" s="11"/>
      <c r="E76" s="11" t="s">
        <v>204</v>
      </c>
      <c r="F76" s="11">
        <v>13</v>
      </c>
      <c r="G76" s="11"/>
      <c r="H76" s="11"/>
      <c r="I76" s="334"/>
      <c r="J76" s="4"/>
      <c r="K76" s="11"/>
      <c r="L76" s="11"/>
      <c r="M76" s="11"/>
      <c r="N76" s="4"/>
      <c r="O76" s="286"/>
      <c r="P76" s="287"/>
      <c r="Q76" s="287"/>
      <c r="R76" s="288"/>
      <c r="S76" s="4"/>
      <c r="T76" s="4"/>
      <c r="U76" s="4"/>
      <c r="V76" s="4"/>
    </row>
    <row r="77" spans="1:22" s="5" customFormat="1" ht="13.2">
      <c r="A77" s="56"/>
      <c r="B77" s="11"/>
      <c r="C77" s="11" t="s">
        <v>206</v>
      </c>
      <c r="D77" s="11"/>
      <c r="E77" s="11" t="s">
        <v>156</v>
      </c>
      <c r="F77" s="11">
        <v>10</v>
      </c>
      <c r="G77" s="11"/>
      <c r="H77" s="11">
        <v>0</v>
      </c>
      <c r="I77" s="334"/>
      <c r="J77" s="4"/>
      <c r="K77" s="11"/>
      <c r="L77" s="11"/>
      <c r="M77" s="11"/>
      <c r="N77" s="4"/>
      <c r="O77" s="286"/>
      <c r="P77" s="287"/>
      <c r="Q77" s="287"/>
      <c r="R77" s="288"/>
      <c r="S77" s="4"/>
      <c r="T77" s="4"/>
      <c r="U77" s="4"/>
      <c r="V77" s="4"/>
    </row>
    <row r="78" spans="1:22" s="5" customFormat="1" ht="13.2">
      <c r="A78" s="56"/>
      <c r="B78" s="11"/>
      <c r="C78" s="11" t="s">
        <v>207</v>
      </c>
      <c r="D78" s="11"/>
      <c r="E78" s="11" t="s">
        <v>208</v>
      </c>
      <c r="F78" s="11">
        <v>9</v>
      </c>
      <c r="G78" s="11"/>
      <c r="H78" s="11"/>
      <c r="I78" s="334"/>
      <c r="J78" s="4"/>
      <c r="K78" s="11"/>
      <c r="L78" s="11"/>
      <c r="M78" s="11"/>
      <c r="N78" s="4"/>
      <c r="O78" s="286"/>
      <c r="P78" s="287"/>
      <c r="Q78" s="287"/>
      <c r="R78" s="288"/>
      <c r="S78" s="4"/>
      <c r="T78" s="4"/>
      <c r="U78" s="4"/>
      <c r="V78" s="4"/>
    </row>
    <row r="79" spans="1:22" s="5" customFormat="1" ht="13.2">
      <c r="A79" s="56"/>
      <c r="B79" s="11"/>
      <c r="C79" s="11" t="s">
        <v>209</v>
      </c>
      <c r="D79" s="11"/>
      <c r="E79" s="11" t="s">
        <v>191</v>
      </c>
      <c r="F79" s="11">
        <v>11</v>
      </c>
      <c r="G79" s="11"/>
      <c r="H79" s="11">
        <v>0</v>
      </c>
      <c r="I79" s="334"/>
      <c r="J79" s="4"/>
      <c r="K79" s="11"/>
      <c r="L79" s="11"/>
      <c r="M79" s="11"/>
      <c r="N79" s="4"/>
      <c r="O79" s="286"/>
      <c r="P79" s="287"/>
      <c r="Q79" s="287"/>
      <c r="R79" s="288"/>
      <c r="S79" s="4"/>
      <c r="T79" s="4"/>
      <c r="U79" s="4"/>
      <c r="V79" s="4"/>
    </row>
    <row r="80" spans="1:22" s="5" customFormat="1" ht="13.2">
      <c r="A80" s="56"/>
      <c r="B80" s="11"/>
      <c r="C80" s="11" t="s">
        <v>215</v>
      </c>
      <c r="D80" s="11"/>
      <c r="E80" s="11" t="s">
        <v>197</v>
      </c>
      <c r="F80" s="11">
        <v>5</v>
      </c>
      <c r="G80" s="11"/>
      <c r="H80" s="11">
        <v>0</v>
      </c>
      <c r="I80" s="334"/>
      <c r="J80" s="4"/>
      <c r="K80" s="11"/>
      <c r="L80" s="11"/>
      <c r="M80" s="11"/>
      <c r="N80" s="4"/>
      <c r="O80" s="286"/>
      <c r="P80" s="287"/>
      <c r="Q80" s="287"/>
      <c r="R80" s="288"/>
      <c r="S80" s="4"/>
      <c r="T80" s="4"/>
      <c r="U80" s="4"/>
      <c r="V80" s="4"/>
    </row>
    <row r="81" spans="1:22" s="5" customFormat="1" ht="13.2">
      <c r="A81" s="56"/>
      <c r="B81" s="11"/>
      <c r="C81" s="11" t="s">
        <v>218</v>
      </c>
      <c r="D81" s="11"/>
      <c r="E81" s="11" t="s">
        <v>220</v>
      </c>
      <c r="F81" s="11">
        <v>15</v>
      </c>
      <c r="G81" s="11"/>
      <c r="H81" s="11"/>
      <c r="I81" s="334"/>
      <c r="J81" s="4"/>
      <c r="K81" s="11"/>
      <c r="L81" s="11"/>
      <c r="M81" s="11"/>
      <c r="N81" s="4"/>
      <c r="O81" s="286"/>
      <c r="P81" s="287"/>
      <c r="Q81" s="287"/>
      <c r="R81" s="288"/>
      <c r="S81" s="4"/>
      <c r="T81" s="4"/>
      <c r="U81" s="4"/>
      <c r="V81" s="4"/>
    </row>
    <row r="82" spans="1:22" s="5" customFormat="1" ht="13.2">
      <c r="A82" s="56"/>
      <c r="B82" s="11"/>
      <c r="C82" s="11" t="s">
        <v>221</v>
      </c>
      <c r="D82" s="11"/>
      <c r="E82" s="11" t="s">
        <v>222</v>
      </c>
      <c r="F82" s="11">
        <v>13</v>
      </c>
      <c r="G82" s="11"/>
      <c r="H82" s="11"/>
      <c r="I82" s="334"/>
      <c r="J82" s="4"/>
      <c r="K82" s="11"/>
      <c r="L82" s="11"/>
      <c r="M82" s="11"/>
      <c r="N82" s="4"/>
      <c r="O82" s="286"/>
      <c r="P82" s="287"/>
      <c r="Q82" s="287"/>
      <c r="R82" s="288"/>
      <c r="S82" s="4"/>
      <c r="T82" s="4"/>
      <c r="U82" s="4"/>
      <c r="V82" s="4"/>
    </row>
    <row r="83" spans="1:22" s="5" customFormat="1" ht="13.2">
      <c r="A83" s="56"/>
      <c r="B83" s="11"/>
      <c r="C83" s="11" t="s">
        <v>223</v>
      </c>
      <c r="D83" s="11"/>
      <c r="E83" s="11" t="s">
        <v>224</v>
      </c>
      <c r="F83" s="11">
        <v>10</v>
      </c>
      <c r="G83" s="11"/>
      <c r="H83" s="11"/>
      <c r="I83" s="334"/>
      <c r="J83" s="4"/>
      <c r="K83" s="11"/>
      <c r="L83" s="11"/>
      <c r="M83" s="11"/>
      <c r="N83" s="4"/>
      <c r="O83" s="286"/>
      <c r="P83" s="287"/>
      <c r="Q83" s="287"/>
      <c r="R83" s="288"/>
      <c r="S83" s="4"/>
      <c r="T83" s="4"/>
      <c r="U83" s="4"/>
      <c r="V83" s="4"/>
    </row>
    <row r="84" spans="1:22" s="5" customFormat="1" ht="13.2">
      <c r="A84" s="56"/>
      <c r="B84" s="11"/>
      <c r="C84" s="11" t="s">
        <v>223</v>
      </c>
      <c r="D84" s="11"/>
      <c r="E84" s="11" t="s">
        <v>108</v>
      </c>
      <c r="F84" s="11">
        <v>1</v>
      </c>
      <c r="G84" s="11"/>
      <c r="H84" s="11"/>
      <c r="I84" s="334"/>
      <c r="J84" s="4"/>
      <c r="K84" s="11"/>
      <c r="L84" s="11"/>
      <c r="M84" s="11"/>
      <c r="N84" s="4"/>
      <c r="O84" s="286"/>
      <c r="P84" s="287"/>
      <c r="Q84" s="287"/>
      <c r="R84" s="288"/>
      <c r="S84" s="4"/>
      <c r="T84" s="4"/>
      <c r="U84" s="4"/>
      <c r="V84" s="4"/>
    </row>
    <row r="85" spans="1:22" s="5" customFormat="1" ht="13.2">
      <c r="A85" s="56"/>
      <c r="B85" s="11"/>
      <c r="C85" s="11" t="s">
        <v>632</v>
      </c>
      <c r="D85" s="11"/>
      <c r="E85" s="11" t="s">
        <v>197</v>
      </c>
      <c r="F85" s="11">
        <v>28</v>
      </c>
      <c r="G85" s="11"/>
      <c r="H85" s="11">
        <v>0</v>
      </c>
      <c r="I85" s="334"/>
      <c r="J85" s="4"/>
      <c r="K85" s="11"/>
      <c r="L85" s="11"/>
      <c r="M85" s="11"/>
      <c r="N85" s="4"/>
      <c r="O85" s="286"/>
      <c r="P85" s="287"/>
      <c r="Q85" s="287"/>
      <c r="R85" s="288"/>
      <c r="S85" s="4"/>
      <c r="T85" s="4"/>
      <c r="U85" s="4"/>
      <c r="V85" s="4"/>
    </row>
    <row r="86" spans="1:22" s="5" customFormat="1" ht="13.2">
      <c r="A86" s="56"/>
      <c r="B86" s="11"/>
      <c r="C86" s="11" t="s">
        <v>632</v>
      </c>
      <c r="D86" s="11"/>
      <c r="E86" s="11" t="s">
        <v>66</v>
      </c>
      <c r="F86" s="11">
        <v>45</v>
      </c>
      <c r="G86" s="11"/>
      <c r="H86" s="11"/>
      <c r="I86" s="334"/>
      <c r="J86" s="4"/>
      <c r="K86" s="11"/>
      <c r="L86" s="11"/>
      <c r="M86" s="11"/>
      <c r="N86" s="4"/>
      <c r="O86" s="286"/>
      <c r="P86" s="287"/>
      <c r="Q86" s="287"/>
      <c r="R86" s="288"/>
      <c r="S86" s="4"/>
      <c r="T86" s="4"/>
      <c r="U86" s="4"/>
      <c r="V86" s="4"/>
    </row>
    <row r="87" spans="1:22" s="5" customFormat="1" ht="13.2">
      <c r="A87" s="56"/>
      <c r="B87" s="11"/>
      <c r="C87" s="11" t="s">
        <v>633</v>
      </c>
      <c r="D87" s="11"/>
      <c r="E87" s="11" t="s">
        <v>197</v>
      </c>
      <c r="F87" s="11">
        <v>106</v>
      </c>
      <c r="G87" s="11">
        <v>3</v>
      </c>
      <c r="H87" s="11">
        <v>2</v>
      </c>
      <c r="I87" s="334">
        <v>0.5</v>
      </c>
      <c r="J87" s="4"/>
      <c r="K87" s="11"/>
      <c r="L87" s="11"/>
      <c r="M87" s="11"/>
      <c r="N87" s="4"/>
      <c r="O87" s="286"/>
      <c r="P87" s="287"/>
      <c r="Q87" s="287"/>
      <c r="R87" s="288"/>
      <c r="S87" s="4"/>
      <c r="T87" s="4"/>
      <c r="U87" s="4"/>
      <c r="V87" s="4"/>
    </row>
    <row r="88" spans="1:22" s="5" customFormat="1" ht="13.2">
      <c r="A88" s="56"/>
      <c r="B88" s="11"/>
      <c r="C88" s="11" t="s">
        <v>634</v>
      </c>
      <c r="D88" s="11"/>
      <c r="E88" s="11" t="s">
        <v>66</v>
      </c>
      <c r="F88" s="11">
        <v>190</v>
      </c>
      <c r="G88" s="11">
        <v>2</v>
      </c>
      <c r="H88" s="11">
        <v>2</v>
      </c>
      <c r="I88" s="334">
        <v>1</v>
      </c>
      <c r="J88" s="4"/>
      <c r="K88" s="11"/>
      <c r="L88" s="11"/>
      <c r="M88" s="11"/>
      <c r="N88" s="4"/>
      <c r="O88" s="286"/>
      <c r="P88" s="287"/>
      <c r="Q88" s="287"/>
      <c r="R88" s="288"/>
      <c r="S88" s="4"/>
      <c r="T88" s="4"/>
      <c r="U88" s="4"/>
      <c r="V88" s="4"/>
    </row>
    <row r="89" spans="1:22" s="5" customFormat="1" ht="13.2">
      <c r="A89" s="56"/>
      <c r="B89" s="11"/>
      <c r="C89" s="11" t="s">
        <v>635</v>
      </c>
      <c r="D89" s="11"/>
      <c r="E89" s="11" t="s">
        <v>66</v>
      </c>
      <c r="F89" s="11">
        <v>2</v>
      </c>
      <c r="G89" s="11"/>
      <c r="H89" s="11"/>
      <c r="I89" s="334"/>
      <c r="J89" s="4"/>
      <c r="K89" s="11"/>
      <c r="L89" s="11"/>
      <c r="M89" s="11"/>
      <c r="N89" s="4"/>
      <c r="O89" s="286"/>
      <c r="P89" s="287"/>
      <c r="Q89" s="287"/>
      <c r="R89" s="288"/>
      <c r="S89" s="4"/>
      <c r="T89" s="4"/>
      <c r="U89" s="4"/>
      <c r="V89" s="4"/>
    </row>
    <row r="90" spans="1:22" s="5" customFormat="1" ht="13.2">
      <c r="A90" s="56"/>
      <c r="B90" s="11"/>
      <c r="C90" s="11" t="s">
        <v>636</v>
      </c>
      <c r="D90" s="11"/>
      <c r="E90" s="11" t="s">
        <v>66</v>
      </c>
      <c r="F90" s="11">
        <v>3</v>
      </c>
      <c r="G90" s="11"/>
      <c r="H90" s="11"/>
      <c r="I90" s="334"/>
      <c r="J90" s="4"/>
      <c r="K90" s="11"/>
      <c r="L90" s="11"/>
      <c r="M90" s="11"/>
      <c r="N90" s="4"/>
      <c r="O90" s="286"/>
      <c r="P90" s="287"/>
      <c r="Q90" s="287"/>
      <c r="R90" s="288"/>
      <c r="S90" s="4"/>
      <c r="T90" s="4"/>
      <c r="U90" s="4"/>
      <c r="V90" s="4"/>
    </row>
    <row r="91" spans="1:22" s="5" customFormat="1" ht="13.2">
      <c r="A91" s="56"/>
      <c r="B91" s="11"/>
      <c r="C91" s="11" t="s">
        <v>234</v>
      </c>
      <c r="D91" s="11"/>
      <c r="E91" s="11" t="s">
        <v>115</v>
      </c>
      <c r="F91" s="11">
        <v>3</v>
      </c>
      <c r="G91" s="11"/>
      <c r="H91" s="11"/>
      <c r="I91" s="334"/>
      <c r="J91" s="4"/>
      <c r="K91" s="11"/>
      <c r="L91" s="11"/>
      <c r="M91" s="11"/>
      <c r="N91" s="4"/>
      <c r="O91" s="286"/>
      <c r="P91" s="287"/>
      <c r="Q91" s="287"/>
      <c r="R91" s="288"/>
      <c r="S91" s="4"/>
      <c r="T91" s="4"/>
      <c r="U91" s="4"/>
      <c r="V91" s="4"/>
    </row>
    <row r="92" spans="1:22" s="5" customFormat="1" ht="13.2">
      <c r="A92" s="56"/>
      <c r="B92" s="11"/>
      <c r="C92" s="11" t="s">
        <v>236</v>
      </c>
      <c r="D92" s="11"/>
      <c r="E92" s="11" t="s">
        <v>68</v>
      </c>
      <c r="F92" s="11">
        <v>2</v>
      </c>
      <c r="G92" s="11"/>
      <c r="H92" s="11"/>
      <c r="I92" s="334"/>
      <c r="J92" s="4"/>
      <c r="K92" s="11"/>
      <c r="L92" s="11"/>
      <c r="M92" s="11"/>
      <c r="N92" s="4"/>
      <c r="O92" s="286"/>
      <c r="P92" s="287"/>
      <c r="Q92" s="287"/>
      <c r="R92" s="288"/>
      <c r="S92" s="4"/>
      <c r="T92" s="4"/>
      <c r="U92" s="4"/>
      <c r="V92" s="4"/>
    </row>
    <row r="93" spans="1:22" s="5" customFormat="1" ht="13.2">
      <c r="A93" s="56"/>
      <c r="B93" s="11"/>
      <c r="C93" s="11" t="s">
        <v>237</v>
      </c>
      <c r="D93" s="11"/>
      <c r="E93" s="11" t="s">
        <v>59</v>
      </c>
      <c r="F93" s="11">
        <v>88</v>
      </c>
      <c r="G93" s="11">
        <v>3</v>
      </c>
      <c r="H93" s="11">
        <v>3</v>
      </c>
      <c r="I93" s="334">
        <v>0.66666666666666696</v>
      </c>
      <c r="J93" s="4"/>
      <c r="K93" s="11"/>
      <c r="L93" s="11"/>
      <c r="M93" s="11"/>
      <c r="N93" s="4"/>
      <c r="O93" s="286"/>
      <c r="P93" s="287"/>
      <c r="Q93" s="287"/>
      <c r="R93" s="288"/>
      <c r="S93" s="4"/>
      <c r="T93" s="4"/>
      <c r="U93" s="4"/>
      <c r="V93" s="4"/>
    </row>
    <row r="94" spans="1:22" s="5" customFormat="1" ht="13.2">
      <c r="A94" s="56"/>
      <c r="B94" s="11"/>
      <c r="C94" s="11" t="s">
        <v>240</v>
      </c>
      <c r="D94" s="11"/>
      <c r="E94" s="11" t="s">
        <v>241</v>
      </c>
      <c r="F94" s="11">
        <v>31</v>
      </c>
      <c r="G94" s="11"/>
      <c r="H94" s="11"/>
      <c r="I94" s="334"/>
      <c r="J94" s="4"/>
      <c r="K94" s="11"/>
      <c r="L94" s="11"/>
      <c r="M94" s="11"/>
      <c r="N94" s="4"/>
      <c r="O94" s="286"/>
      <c r="P94" s="287"/>
      <c r="Q94" s="287"/>
      <c r="R94" s="288"/>
      <c r="S94" s="4"/>
      <c r="T94" s="4"/>
      <c r="U94" s="4"/>
      <c r="V94" s="4"/>
    </row>
    <row r="95" spans="1:22" s="5" customFormat="1" ht="13.2">
      <c r="A95" s="56"/>
      <c r="B95" s="11"/>
      <c r="C95" s="11" t="s">
        <v>245</v>
      </c>
      <c r="D95" s="11"/>
      <c r="E95" s="11" t="s">
        <v>66</v>
      </c>
      <c r="F95" s="11">
        <v>2</v>
      </c>
      <c r="G95" s="11"/>
      <c r="H95" s="11"/>
      <c r="I95" s="334"/>
      <c r="J95" s="4"/>
      <c r="K95" s="11"/>
      <c r="L95" s="11"/>
      <c r="M95" s="11"/>
      <c r="N95" s="4"/>
      <c r="O95" s="286"/>
      <c r="P95" s="287"/>
      <c r="Q95" s="287"/>
      <c r="R95" s="288"/>
      <c r="S95" s="4"/>
      <c r="T95" s="4"/>
      <c r="U95" s="4"/>
      <c r="V95" s="4"/>
    </row>
    <row r="96" spans="1:22" s="5" customFormat="1" ht="13.2">
      <c r="A96" s="56"/>
      <c r="B96" s="11"/>
      <c r="C96" s="11" t="s">
        <v>245</v>
      </c>
      <c r="D96" s="11"/>
      <c r="E96" s="11" t="s">
        <v>108</v>
      </c>
      <c r="F96" s="11">
        <v>8</v>
      </c>
      <c r="G96" s="11"/>
      <c r="H96" s="11"/>
      <c r="I96" s="334"/>
      <c r="J96" s="4"/>
      <c r="K96" s="11"/>
      <c r="L96" s="11"/>
      <c r="M96" s="11"/>
      <c r="N96" s="4"/>
      <c r="O96" s="286"/>
      <c r="P96" s="287"/>
      <c r="Q96" s="287"/>
      <c r="R96" s="288"/>
      <c r="S96" s="4"/>
      <c r="T96" s="4"/>
      <c r="U96" s="4"/>
      <c r="V96" s="4"/>
    </row>
    <row r="97" spans="1:22" s="5" customFormat="1" ht="13.2">
      <c r="A97" s="56"/>
      <c r="B97" s="11"/>
      <c r="C97" s="11" t="s">
        <v>246</v>
      </c>
      <c r="D97" s="11"/>
      <c r="E97" s="11" t="s">
        <v>62</v>
      </c>
      <c r="F97" s="11">
        <v>209</v>
      </c>
      <c r="G97" s="11">
        <v>3</v>
      </c>
      <c r="H97" s="11">
        <v>3</v>
      </c>
      <c r="I97" s="334">
        <v>3.6666666666666701</v>
      </c>
      <c r="J97" s="4"/>
      <c r="K97" s="11"/>
      <c r="L97" s="11"/>
      <c r="M97" s="11"/>
      <c r="N97" s="4"/>
      <c r="O97" s="286"/>
      <c r="P97" s="287"/>
      <c r="Q97" s="287"/>
      <c r="R97" s="288"/>
      <c r="S97" s="4"/>
      <c r="T97" s="4"/>
      <c r="U97" s="4"/>
      <c r="V97" s="4"/>
    </row>
    <row r="98" spans="1:22" s="5" customFormat="1" ht="13.2">
      <c r="A98" s="56"/>
      <c r="B98" s="11"/>
      <c r="C98" s="11" t="s">
        <v>249</v>
      </c>
      <c r="D98" s="11"/>
      <c r="E98" s="11" t="s">
        <v>53</v>
      </c>
      <c r="F98" s="11">
        <v>26</v>
      </c>
      <c r="G98" s="11">
        <v>1</v>
      </c>
      <c r="H98" s="11">
        <v>0</v>
      </c>
      <c r="I98" s="334"/>
      <c r="J98" s="4"/>
      <c r="K98" s="11"/>
      <c r="L98" s="11"/>
      <c r="M98" s="11"/>
      <c r="N98" s="4"/>
      <c r="O98" s="286"/>
      <c r="P98" s="287"/>
      <c r="Q98" s="287"/>
      <c r="R98" s="288"/>
      <c r="S98" s="4"/>
      <c r="T98" s="4"/>
      <c r="U98" s="4"/>
      <c r="V98" s="4"/>
    </row>
    <row r="99" spans="1:22" s="5" customFormat="1" ht="13.2">
      <c r="A99" s="56"/>
      <c r="B99" s="11"/>
      <c r="C99" s="11" t="s">
        <v>251</v>
      </c>
      <c r="D99" s="11"/>
      <c r="E99" s="11" t="s">
        <v>252</v>
      </c>
      <c r="F99" s="11">
        <v>15</v>
      </c>
      <c r="G99" s="11"/>
      <c r="H99" s="11"/>
      <c r="I99" s="334"/>
      <c r="J99" s="4"/>
      <c r="K99" s="11"/>
      <c r="L99" s="11"/>
      <c r="M99" s="11"/>
      <c r="N99" s="4"/>
      <c r="O99" s="286"/>
      <c r="P99" s="287"/>
      <c r="Q99" s="287"/>
      <c r="R99" s="288"/>
      <c r="S99" s="4"/>
      <c r="T99" s="4"/>
      <c r="U99" s="4"/>
      <c r="V99" s="4"/>
    </row>
    <row r="100" spans="1:22" s="5" customFormat="1" ht="13.2">
      <c r="A100" s="56"/>
      <c r="B100" s="11"/>
      <c r="C100" s="11" t="s">
        <v>251</v>
      </c>
      <c r="D100" s="11"/>
      <c r="E100" s="11" t="s">
        <v>108</v>
      </c>
      <c r="F100" s="11">
        <v>1</v>
      </c>
      <c r="G100" s="11"/>
      <c r="H100" s="11"/>
      <c r="I100" s="334"/>
      <c r="J100" s="4"/>
      <c r="K100" s="11"/>
      <c r="L100" s="11"/>
      <c r="M100" s="11"/>
      <c r="N100" s="4"/>
      <c r="O100" s="286"/>
      <c r="P100" s="287"/>
      <c r="Q100" s="287"/>
      <c r="R100" s="288"/>
      <c r="S100" s="4"/>
      <c r="T100" s="4"/>
      <c r="U100" s="4"/>
      <c r="V100" s="4"/>
    </row>
    <row r="101" spans="1:22" s="5" customFormat="1" ht="13.2">
      <c r="A101" s="56"/>
      <c r="B101" s="11"/>
      <c r="C101" s="11" t="s">
        <v>253</v>
      </c>
      <c r="D101" s="11"/>
      <c r="E101" s="11" t="s">
        <v>254</v>
      </c>
      <c r="F101" s="11">
        <v>2</v>
      </c>
      <c r="G101" s="11"/>
      <c r="H101" s="11"/>
      <c r="I101" s="334"/>
      <c r="J101" s="4"/>
      <c r="K101" s="11"/>
      <c r="L101" s="11"/>
      <c r="M101" s="11"/>
      <c r="N101" s="4"/>
      <c r="O101" s="286"/>
      <c r="P101" s="287"/>
      <c r="Q101" s="287"/>
      <c r="R101" s="288"/>
      <c r="S101" s="4"/>
      <c r="T101" s="4"/>
      <c r="U101" s="4"/>
      <c r="V101" s="4"/>
    </row>
    <row r="102" spans="1:22" s="5" customFormat="1" ht="13.2">
      <c r="A102" s="56"/>
      <c r="B102" s="11"/>
      <c r="C102" s="11" t="s">
        <v>255</v>
      </c>
      <c r="D102" s="11"/>
      <c r="E102" s="11" t="s">
        <v>133</v>
      </c>
      <c r="F102" s="11">
        <v>5</v>
      </c>
      <c r="G102" s="11"/>
      <c r="H102" s="11">
        <v>0</v>
      </c>
      <c r="I102" s="334"/>
      <c r="J102" s="4"/>
      <c r="K102" s="11"/>
      <c r="L102" s="11"/>
      <c r="M102" s="11"/>
      <c r="N102" s="4"/>
      <c r="O102" s="286"/>
      <c r="P102" s="287"/>
      <c r="Q102" s="287"/>
      <c r="R102" s="288"/>
      <c r="S102" s="4"/>
      <c r="T102" s="4"/>
      <c r="U102" s="4"/>
      <c r="V102" s="4"/>
    </row>
    <row r="103" spans="1:22" s="5" customFormat="1" ht="13.2">
      <c r="A103" s="56"/>
      <c r="B103" s="11"/>
      <c r="C103" s="11" t="s">
        <v>258</v>
      </c>
      <c r="D103" s="11"/>
      <c r="E103" s="11" t="s">
        <v>257</v>
      </c>
      <c r="F103" s="11">
        <v>17</v>
      </c>
      <c r="G103" s="11"/>
      <c r="H103" s="11"/>
      <c r="I103" s="334"/>
      <c r="J103" s="4"/>
      <c r="K103" s="11"/>
      <c r="L103" s="11"/>
      <c r="M103" s="11"/>
      <c r="N103" s="4"/>
      <c r="O103" s="286"/>
      <c r="P103" s="287"/>
      <c r="Q103" s="287"/>
      <c r="R103" s="288"/>
      <c r="S103" s="4"/>
      <c r="T103" s="4"/>
      <c r="U103" s="4"/>
      <c r="V103" s="4"/>
    </row>
    <row r="104" spans="1:22" s="5" customFormat="1" ht="13.2">
      <c r="A104" s="56"/>
      <c r="B104" s="11"/>
      <c r="C104" s="11" t="s">
        <v>260</v>
      </c>
      <c r="D104" s="11"/>
      <c r="E104" s="11" t="s">
        <v>89</v>
      </c>
      <c r="F104" s="11">
        <v>1</v>
      </c>
      <c r="G104" s="11"/>
      <c r="H104" s="11"/>
      <c r="I104" s="334"/>
      <c r="J104" s="4"/>
      <c r="K104" s="11"/>
      <c r="L104" s="11"/>
      <c r="M104" s="11"/>
      <c r="N104" s="4"/>
      <c r="O104" s="286"/>
      <c r="P104" s="287"/>
      <c r="Q104" s="287"/>
      <c r="R104" s="288"/>
      <c r="S104" s="4"/>
      <c r="T104" s="4"/>
      <c r="U104" s="4"/>
      <c r="V104" s="4"/>
    </row>
    <row r="105" spans="1:22" s="5" customFormat="1" ht="13.2">
      <c r="A105" s="56"/>
      <c r="B105" s="11"/>
      <c r="C105" s="11" t="s">
        <v>637</v>
      </c>
      <c r="D105" s="11"/>
      <c r="E105" s="11" t="s">
        <v>94</v>
      </c>
      <c r="F105" s="11">
        <v>1</v>
      </c>
      <c r="G105" s="11"/>
      <c r="H105" s="11"/>
      <c r="I105" s="334"/>
      <c r="J105" s="4"/>
      <c r="K105" s="11"/>
      <c r="L105" s="11"/>
      <c r="M105" s="11"/>
      <c r="N105" s="4"/>
      <c r="O105" s="286"/>
      <c r="P105" s="287"/>
      <c r="Q105" s="287"/>
      <c r="R105" s="288"/>
      <c r="S105" s="4"/>
      <c r="T105" s="4"/>
      <c r="U105" s="4"/>
      <c r="V105" s="4"/>
    </row>
    <row r="106" spans="1:22" s="5" customFormat="1" ht="13.2">
      <c r="A106" s="56"/>
      <c r="B106" s="11"/>
      <c r="C106" s="11" t="s">
        <v>264</v>
      </c>
      <c r="D106" s="11"/>
      <c r="E106" s="11" t="s">
        <v>82</v>
      </c>
      <c r="F106" s="11">
        <v>5</v>
      </c>
      <c r="G106" s="11"/>
      <c r="H106" s="11">
        <v>0</v>
      </c>
      <c r="I106" s="334"/>
      <c r="J106" s="4"/>
      <c r="K106" s="11"/>
      <c r="L106" s="11"/>
      <c r="M106" s="11"/>
      <c r="N106" s="4"/>
      <c r="O106" s="286"/>
      <c r="P106" s="287"/>
      <c r="Q106" s="287"/>
      <c r="R106" s="288"/>
      <c r="S106" s="4"/>
      <c r="T106" s="4"/>
      <c r="U106" s="4"/>
      <c r="V106" s="4"/>
    </row>
    <row r="107" spans="1:22" s="5" customFormat="1" ht="13.2">
      <c r="A107" s="56"/>
      <c r="B107" s="11"/>
      <c r="C107" s="11" t="s">
        <v>265</v>
      </c>
      <c r="D107" s="11"/>
      <c r="E107" s="11" t="s">
        <v>53</v>
      </c>
      <c r="F107" s="11">
        <v>8</v>
      </c>
      <c r="G107" s="11"/>
      <c r="H107" s="11">
        <v>0</v>
      </c>
      <c r="I107" s="334"/>
      <c r="J107" s="4"/>
      <c r="K107" s="11"/>
      <c r="L107" s="11"/>
      <c r="M107" s="11"/>
      <c r="N107" s="4"/>
      <c r="O107" s="286"/>
      <c r="P107" s="287"/>
      <c r="Q107" s="287"/>
      <c r="R107" s="288"/>
      <c r="S107" s="4"/>
      <c r="T107" s="4"/>
      <c r="U107" s="4"/>
      <c r="V107" s="4"/>
    </row>
    <row r="108" spans="1:22" s="5" customFormat="1" ht="13.2">
      <c r="A108" s="56"/>
      <c r="B108" s="11"/>
      <c r="C108" s="11" t="s">
        <v>267</v>
      </c>
      <c r="D108" s="11"/>
      <c r="E108" s="11" t="s">
        <v>68</v>
      </c>
      <c r="F108" s="11">
        <v>4</v>
      </c>
      <c r="G108" s="11"/>
      <c r="H108" s="11"/>
      <c r="I108" s="334"/>
      <c r="J108" s="4"/>
      <c r="K108" s="11"/>
      <c r="L108" s="11"/>
      <c r="M108" s="11"/>
      <c r="N108" s="4"/>
      <c r="O108" s="286"/>
      <c r="P108" s="287"/>
      <c r="Q108" s="287"/>
      <c r="R108" s="288"/>
      <c r="S108" s="4"/>
      <c r="T108" s="4"/>
      <c r="U108" s="4"/>
      <c r="V108" s="4"/>
    </row>
    <row r="109" spans="1:22" s="5" customFormat="1" ht="13.2">
      <c r="A109" s="56"/>
      <c r="B109" s="11"/>
      <c r="C109" s="11" t="s">
        <v>269</v>
      </c>
      <c r="D109" s="11"/>
      <c r="E109" s="11" t="s">
        <v>270</v>
      </c>
      <c r="F109" s="11">
        <v>10</v>
      </c>
      <c r="G109" s="11"/>
      <c r="H109" s="11"/>
      <c r="I109" s="334"/>
      <c r="J109" s="4"/>
      <c r="K109" s="11"/>
      <c r="L109" s="11"/>
      <c r="M109" s="11"/>
      <c r="N109" s="4"/>
      <c r="O109" s="286"/>
      <c r="P109" s="287"/>
      <c r="Q109" s="287"/>
      <c r="R109" s="288"/>
      <c r="S109" s="4"/>
      <c r="T109" s="4"/>
      <c r="U109" s="4"/>
      <c r="V109" s="4"/>
    </row>
    <row r="110" spans="1:22" s="5" customFormat="1" ht="13.2">
      <c r="A110" s="56"/>
      <c r="B110" s="11"/>
      <c r="C110" s="11" t="s">
        <v>274</v>
      </c>
      <c r="D110" s="11"/>
      <c r="E110" s="11" t="s">
        <v>187</v>
      </c>
      <c r="F110" s="11">
        <v>122</v>
      </c>
      <c r="G110" s="11">
        <v>1</v>
      </c>
      <c r="H110" s="11">
        <v>2</v>
      </c>
      <c r="I110" s="334">
        <v>3</v>
      </c>
      <c r="J110" s="4"/>
      <c r="K110" s="11"/>
      <c r="L110" s="11"/>
      <c r="M110" s="11"/>
      <c r="N110" s="4"/>
      <c r="O110" s="286"/>
      <c r="P110" s="287"/>
      <c r="Q110" s="287"/>
      <c r="R110" s="288"/>
      <c r="S110" s="4"/>
      <c r="T110" s="4"/>
      <c r="U110" s="4"/>
      <c r="V110" s="4"/>
    </row>
    <row r="111" spans="1:22" s="5" customFormat="1" ht="13.2">
      <c r="A111" s="56"/>
      <c r="B111" s="11"/>
      <c r="C111" s="11" t="s">
        <v>274</v>
      </c>
      <c r="D111" s="11"/>
      <c r="E111" s="11" t="s">
        <v>272</v>
      </c>
      <c r="F111" s="11">
        <v>1</v>
      </c>
      <c r="G111" s="11"/>
      <c r="H111" s="11"/>
      <c r="I111" s="334"/>
      <c r="J111" s="4"/>
      <c r="K111" s="11"/>
      <c r="L111" s="11"/>
      <c r="M111" s="11"/>
      <c r="N111" s="4"/>
      <c r="O111" s="286"/>
      <c r="P111" s="287"/>
      <c r="Q111" s="287"/>
      <c r="R111" s="288"/>
      <c r="S111" s="4"/>
      <c r="T111" s="4"/>
      <c r="U111" s="4"/>
      <c r="V111" s="4"/>
    </row>
    <row r="112" spans="1:22" s="5" customFormat="1" ht="13.2">
      <c r="A112" s="56"/>
      <c r="B112" s="11"/>
      <c r="C112" s="11" t="s">
        <v>276</v>
      </c>
      <c r="D112" s="11"/>
      <c r="E112" s="11" t="s">
        <v>52</v>
      </c>
      <c r="F112" s="11">
        <v>1</v>
      </c>
      <c r="G112" s="11"/>
      <c r="H112" s="11"/>
      <c r="I112" s="334"/>
      <c r="J112" s="4"/>
      <c r="K112" s="11"/>
      <c r="L112" s="11"/>
      <c r="M112" s="11"/>
      <c r="N112" s="4"/>
      <c r="O112" s="286"/>
      <c r="P112" s="287"/>
      <c r="Q112" s="287"/>
      <c r="R112" s="288"/>
      <c r="S112" s="4"/>
      <c r="T112" s="4"/>
      <c r="U112" s="4"/>
      <c r="V112" s="4"/>
    </row>
    <row r="113" spans="1:22" s="5" customFormat="1" ht="13.2">
      <c r="A113" s="56"/>
      <c r="B113" s="11"/>
      <c r="C113" s="11" t="s">
        <v>276</v>
      </c>
      <c r="D113" s="11"/>
      <c r="E113" s="11" t="s">
        <v>54</v>
      </c>
      <c r="F113" s="11">
        <v>25</v>
      </c>
      <c r="G113" s="11"/>
      <c r="H113" s="11"/>
      <c r="I113" s="334"/>
      <c r="J113" s="4"/>
      <c r="K113" s="11"/>
      <c r="L113" s="11"/>
      <c r="M113" s="11"/>
      <c r="N113" s="4"/>
      <c r="O113" s="286"/>
      <c r="P113" s="287"/>
      <c r="Q113" s="287"/>
      <c r="R113" s="288"/>
      <c r="S113" s="4"/>
      <c r="T113" s="4"/>
      <c r="U113" s="4"/>
      <c r="V113" s="4"/>
    </row>
    <row r="114" spans="1:22" s="5" customFormat="1" ht="13.2">
      <c r="A114" s="56"/>
      <c r="B114" s="11"/>
      <c r="C114" s="11" t="s">
        <v>279</v>
      </c>
      <c r="D114" s="11"/>
      <c r="E114" s="11" t="s">
        <v>280</v>
      </c>
      <c r="F114" s="11">
        <v>1</v>
      </c>
      <c r="G114" s="11"/>
      <c r="H114" s="11"/>
      <c r="I114" s="334"/>
      <c r="J114" s="4"/>
      <c r="K114" s="11"/>
      <c r="L114" s="11"/>
      <c r="M114" s="11"/>
      <c r="N114" s="4"/>
      <c r="O114" s="286"/>
      <c r="P114" s="287"/>
      <c r="Q114" s="287"/>
      <c r="R114" s="288"/>
      <c r="S114" s="4"/>
      <c r="T114" s="4"/>
      <c r="U114" s="4"/>
      <c r="V114" s="4"/>
    </row>
    <row r="115" spans="1:22" s="5" customFormat="1" ht="13.2">
      <c r="A115" s="56"/>
      <c r="B115" s="11"/>
      <c r="C115" s="11" t="s">
        <v>281</v>
      </c>
      <c r="D115" s="11"/>
      <c r="E115" s="11" t="s">
        <v>197</v>
      </c>
      <c r="F115" s="11">
        <v>16</v>
      </c>
      <c r="G115" s="11"/>
      <c r="H115" s="11">
        <v>0</v>
      </c>
      <c r="I115" s="334"/>
      <c r="J115" s="4"/>
      <c r="K115" s="11"/>
      <c r="L115" s="11"/>
      <c r="M115" s="11"/>
      <c r="N115" s="4"/>
      <c r="O115" s="286"/>
      <c r="P115" s="287"/>
      <c r="Q115" s="287"/>
      <c r="R115" s="288"/>
      <c r="S115" s="4"/>
      <c r="T115" s="4"/>
      <c r="U115" s="4"/>
      <c r="V115" s="4"/>
    </row>
    <row r="116" spans="1:22" s="5" customFormat="1" ht="13.2">
      <c r="A116" s="56"/>
      <c r="B116" s="11"/>
      <c r="C116" s="11" t="s">
        <v>282</v>
      </c>
      <c r="D116" s="11"/>
      <c r="E116" s="11" t="s">
        <v>283</v>
      </c>
      <c r="F116" s="11">
        <v>26</v>
      </c>
      <c r="G116" s="11"/>
      <c r="H116" s="11"/>
      <c r="I116" s="334"/>
      <c r="J116" s="4"/>
      <c r="K116" s="11"/>
      <c r="L116" s="11"/>
      <c r="M116" s="11"/>
      <c r="N116" s="4"/>
      <c r="O116" s="286"/>
      <c r="P116" s="287"/>
      <c r="Q116" s="287"/>
      <c r="R116" s="288"/>
      <c r="S116" s="4"/>
      <c r="T116" s="4"/>
      <c r="U116" s="4"/>
      <c r="V116" s="4"/>
    </row>
    <row r="117" spans="1:22" s="5" customFormat="1" ht="13.2">
      <c r="A117" s="56"/>
      <c r="B117" s="11"/>
      <c r="C117" s="11" t="s">
        <v>284</v>
      </c>
      <c r="D117" s="11"/>
      <c r="E117" s="11" t="s">
        <v>285</v>
      </c>
      <c r="F117" s="11">
        <v>57</v>
      </c>
      <c r="G117" s="11">
        <v>1</v>
      </c>
      <c r="H117" s="11">
        <v>0</v>
      </c>
      <c r="I117" s="334"/>
      <c r="J117" s="4"/>
      <c r="K117" s="11"/>
      <c r="L117" s="11"/>
      <c r="M117" s="11"/>
      <c r="N117" s="4"/>
      <c r="O117" s="286"/>
      <c r="P117" s="287"/>
      <c r="Q117" s="287"/>
      <c r="R117" s="288"/>
      <c r="S117" s="4"/>
      <c r="T117" s="4"/>
      <c r="U117" s="4"/>
      <c r="V117" s="4"/>
    </row>
    <row r="118" spans="1:22" s="5" customFormat="1" ht="13.2">
      <c r="A118" s="56"/>
      <c r="B118" s="11"/>
      <c r="C118" s="11" t="s">
        <v>286</v>
      </c>
      <c r="D118" s="11"/>
      <c r="E118" s="11" t="s">
        <v>81</v>
      </c>
      <c r="F118" s="11">
        <v>293</v>
      </c>
      <c r="G118" s="11">
        <v>4</v>
      </c>
      <c r="H118" s="11">
        <v>3</v>
      </c>
      <c r="I118" s="334">
        <v>0.33333333333333298</v>
      </c>
      <c r="J118" s="4"/>
      <c r="K118" s="11"/>
      <c r="L118" s="11"/>
      <c r="M118" s="11"/>
      <c r="N118" s="4"/>
      <c r="O118" s="286"/>
      <c r="P118" s="287"/>
      <c r="Q118" s="287"/>
      <c r="R118" s="288"/>
      <c r="S118" s="4"/>
      <c r="T118" s="4"/>
      <c r="U118" s="4"/>
      <c r="V118" s="4"/>
    </row>
    <row r="119" spans="1:22" s="5" customFormat="1" ht="13.2">
      <c r="A119" s="56"/>
      <c r="B119" s="11"/>
      <c r="C119" s="11" t="s">
        <v>288</v>
      </c>
      <c r="D119" s="11"/>
      <c r="E119" s="11" t="s">
        <v>289</v>
      </c>
      <c r="F119" s="11">
        <v>2</v>
      </c>
      <c r="G119" s="11"/>
      <c r="H119" s="11">
        <v>0</v>
      </c>
      <c r="I119" s="334"/>
      <c r="J119" s="4"/>
      <c r="K119" s="11"/>
      <c r="L119" s="11"/>
      <c r="M119" s="11"/>
      <c r="N119" s="4"/>
      <c r="O119" s="286"/>
      <c r="P119" s="287"/>
      <c r="Q119" s="287"/>
      <c r="R119" s="288"/>
      <c r="S119" s="4"/>
      <c r="T119" s="4"/>
      <c r="U119" s="4"/>
      <c r="V119" s="4"/>
    </row>
    <row r="120" spans="1:22" s="5" customFormat="1" ht="13.2">
      <c r="A120" s="56"/>
      <c r="B120" s="11"/>
      <c r="C120" s="11" t="s">
        <v>638</v>
      </c>
      <c r="D120" s="11"/>
      <c r="E120" s="11" t="s">
        <v>154</v>
      </c>
      <c r="F120" s="11">
        <v>1</v>
      </c>
      <c r="G120" s="11"/>
      <c r="H120" s="11"/>
      <c r="I120" s="334"/>
      <c r="J120" s="4"/>
      <c r="K120" s="11"/>
      <c r="L120" s="11"/>
      <c r="M120" s="11"/>
      <c r="N120" s="4"/>
      <c r="O120" s="286"/>
      <c r="P120" s="287"/>
      <c r="Q120" s="287"/>
      <c r="R120" s="288"/>
      <c r="S120" s="4"/>
      <c r="T120" s="4"/>
      <c r="U120" s="4"/>
      <c r="V120" s="4"/>
    </row>
    <row r="121" spans="1:22" s="5" customFormat="1" ht="13.2">
      <c r="A121" s="56"/>
      <c r="B121" s="11"/>
      <c r="C121" s="11" t="s">
        <v>639</v>
      </c>
      <c r="D121" s="11"/>
      <c r="E121" s="11" t="s">
        <v>154</v>
      </c>
      <c r="F121" s="11">
        <v>2</v>
      </c>
      <c r="G121" s="11"/>
      <c r="H121" s="11"/>
      <c r="I121" s="334"/>
      <c r="J121" s="4"/>
      <c r="K121" s="11"/>
      <c r="L121" s="11"/>
      <c r="M121" s="11"/>
      <c r="N121" s="4"/>
      <c r="O121" s="286"/>
      <c r="P121" s="287"/>
      <c r="Q121" s="287"/>
      <c r="R121" s="288"/>
      <c r="S121" s="4"/>
      <c r="T121" s="4"/>
      <c r="U121" s="4"/>
      <c r="V121" s="4"/>
    </row>
    <row r="122" spans="1:22" s="5" customFormat="1" ht="13.2">
      <c r="A122" s="56"/>
      <c r="B122" s="11"/>
      <c r="C122" s="11" t="s">
        <v>292</v>
      </c>
      <c r="D122" s="11"/>
      <c r="E122" s="11" t="s">
        <v>197</v>
      </c>
      <c r="F122" s="11">
        <v>8</v>
      </c>
      <c r="G122" s="11"/>
      <c r="H122" s="11"/>
      <c r="I122" s="334"/>
      <c r="J122" s="4"/>
      <c r="K122" s="11"/>
      <c r="L122" s="11"/>
      <c r="M122" s="11"/>
      <c r="N122" s="4"/>
      <c r="O122" s="286"/>
      <c r="P122" s="287"/>
      <c r="Q122" s="287"/>
      <c r="R122" s="288"/>
      <c r="S122" s="4"/>
      <c r="T122" s="4"/>
      <c r="U122" s="4"/>
      <c r="V122" s="4"/>
    </row>
    <row r="123" spans="1:22" s="5" customFormat="1" ht="13.2">
      <c r="A123" s="56"/>
      <c r="B123" s="11"/>
      <c r="C123" s="11" t="s">
        <v>293</v>
      </c>
      <c r="D123" s="11"/>
      <c r="E123" s="11" t="s">
        <v>294</v>
      </c>
      <c r="F123" s="11">
        <v>11</v>
      </c>
      <c r="G123" s="11">
        <v>1</v>
      </c>
      <c r="H123" s="11">
        <v>1</v>
      </c>
      <c r="I123" s="334">
        <v>1</v>
      </c>
      <c r="J123" s="4"/>
      <c r="K123" s="11"/>
      <c r="L123" s="11"/>
      <c r="M123" s="11"/>
      <c r="N123" s="4"/>
      <c r="O123" s="286"/>
      <c r="P123" s="287"/>
      <c r="Q123" s="287"/>
      <c r="R123" s="288"/>
      <c r="S123" s="4"/>
      <c r="T123" s="4"/>
      <c r="U123" s="4"/>
      <c r="V123" s="4"/>
    </row>
    <row r="124" spans="1:22" s="5" customFormat="1" ht="13.2">
      <c r="A124" s="56"/>
      <c r="B124" s="11"/>
      <c r="C124" s="11" t="s">
        <v>297</v>
      </c>
      <c r="D124" s="11"/>
      <c r="E124" s="11" t="s">
        <v>298</v>
      </c>
      <c r="F124" s="11">
        <v>6</v>
      </c>
      <c r="G124" s="11"/>
      <c r="H124" s="11"/>
      <c r="I124" s="334"/>
      <c r="J124" s="4"/>
      <c r="K124" s="11"/>
      <c r="L124" s="11"/>
      <c r="M124" s="11"/>
      <c r="N124" s="4"/>
      <c r="O124" s="286"/>
      <c r="P124" s="287"/>
      <c r="Q124" s="287"/>
      <c r="R124" s="288"/>
      <c r="S124" s="4"/>
      <c r="T124" s="4"/>
      <c r="U124" s="4"/>
      <c r="V124" s="4"/>
    </row>
    <row r="125" spans="1:22" s="5" customFormat="1" ht="13.2">
      <c r="A125" s="56"/>
      <c r="B125" s="11"/>
      <c r="C125" s="11" t="s">
        <v>299</v>
      </c>
      <c r="D125" s="11"/>
      <c r="E125" s="11" t="s">
        <v>300</v>
      </c>
      <c r="F125" s="11">
        <v>7</v>
      </c>
      <c r="G125" s="11"/>
      <c r="H125" s="11"/>
      <c r="I125" s="334"/>
      <c r="J125" s="4"/>
      <c r="K125" s="11"/>
      <c r="L125" s="11"/>
      <c r="M125" s="11"/>
      <c r="N125" s="4"/>
      <c r="O125" s="286"/>
      <c r="P125" s="287"/>
      <c r="Q125" s="287"/>
      <c r="R125" s="288"/>
      <c r="S125" s="4"/>
      <c r="T125" s="4"/>
      <c r="U125" s="4"/>
      <c r="V125" s="4"/>
    </row>
    <row r="126" spans="1:22" s="5" customFormat="1" ht="13.2">
      <c r="A126" s="56"/>
      <c r="B126" s="11"/>
      <c r="C126" s="11" t="s">
        <v>301</v>
      </c>
      <c r="D126" s="11"/>
      <c r="E126" s="11" t="s">
        <v>122</v>
      </c>
      <c r="F126" s="11">
        <v>1</v>
      </c>
      <c r="G126" s="11"/>
      <c r="H126" s="11"/>
      <c r="I126" s="334"/>
      <c r="J126" s="4"/>
      <c r="K126" s="11"/>
      <c r="L126" s="11"/>
      <c r="M126" s="11"/>
      <c r="N126" s="4"/>
      <c r="O126" s="286"/>
      <c r="P126" s="287"/>
      <c r="Q126" s="287"/>
      <c r="R126" s="288"/>
      <c r="S126" s="4"/>
      <c r="T126" s="4"/>
      <c r="U126" s="4"/>
      <c r="V126" s="4"/>
    </row>
    <row r="127" spans="1:22" s="5" customFormat="1" ht="13.2">
      <c r="A127" s="56"/>
      <c r="B127" s="11"/>
      <c r="C127" s="11" t="s">
        <v>302</v>
      </c>
      <c r="D127" s="11"/>
      <c r="E127" s="11" t="s">
        <v>68</v>
      </c>
      <c r="F127" s="11">
        <v>178</v>
      </c>
      <c r="G127" s="11">
        <v>2</v>
      </c>
      <c r="H127" s="11">
        <v>1</v>
      </c>
      <c r="I127" s="334">
        <v>0</v>
      </c>
      <c r="J127" s="4"/>
      <c r="K127" s="11"/>
      <c r="L127" s="11"/>
      <c r="M127" s="11"/>
      <c r="N127" s="4"/>
      <c r="O127" s="286"/>
      <c r="P127" s="287"/>
      <c r="Q127" s="287"/>
      <c r="R127" s="288"/>
      <c r="S127" s="4"/>
      <c r="T127" s="4"/>
      <c r="U127" s="4"/>
      <c r="V127" s="4"/>
    </row>
    <row r="128" spans="1:22" s="5" customFormat="1" ht="13.2">
      <c r="A128" s="56"/>
      <c r="B128" s="11"/>
      <c r="C128" s="11" t="s">
        <v>303</v>
      </c>
      <c r="D128" s="11"/>
      <c r="E128" s="11" t="s">
        <v>304</v>
      </c>
      <c r="F128" s="11">
        <v>3</v>
      </c>
      <c r="G128" s="11"/>
      <c r="H128" s="11"/>
      <c r="I128" s="334"/>
      <c r="J128" s="4"/>
      <c r="K128" s="11"/>
      <c r="L128" s="11"/>
      <c r="M128" s="11"/>
      <c r="N128" s="4"/>
      <c r="O128" s="286"/>
      <c r="P128" s="287"/>
      <c r="Q128" s="287"/>
      <c r="R128" s="288"/>
      <c r="S128" s="4"/>
      <c r="T128" s="4"/>
      <c r="U128" s="4"/>
      <c r="V128" s="4"/>
    </row>
    <row r="129" spans="1:22" s="5" customFormat="1" ht="13.2">
      <c r="A129" s="56"/>
      <c r="B129" s="11"/>
      <c r="C129" s="11" t="s">
        <v>305</v>
      </c>
      <c r="D129" s="11"/>
      <c r="E129" s="11" t="s">
        <v>272</v>
      </c>
      <c r="F129" s="11">
        <v>2</v>
      </c>
      <c r="G129" s="11">
        <v>1</v>
      </c>
      <c r="H129" s="11">
        <v>1</v>
      </c>
      <c r="I129" s="334">
        <v>0</v>
      </c>
      <c r="J129" s="4"/>
      <c r="K129" s="11"/>
      <c r="L129" s="11"/>
      <c r="M129" s="11"/>
      <c r="N129" s="4"/>
      <c r="O129" s="286"/>
      <c r="P129" s="287"/>
      <c r="Q129" s="287"/>
      <c r="R129" s="288"/>
      <c r="S129" s="4"/>
      <c r="T129" s="4"/>
      <c r="U129" s="4"/>
      <c r="V129" s="4"/>
    </row>
    <row r="130" spans="1:22" s="5" customFormat="1" ht="13.2">
      <c r="A130" s="56"/>
      <c r="B130" s="11"/>
      <c r="C130" s="11" t="s">
        <v>310</v>
      </c>
      <c r="D130" s="11"/>
      <c r="E130" s="11" t="s">
        <v>311</v>
      </c>
      <c r="F130" s="11">
        <v>4</v>
      </c>
      <c r="G130" s="11"/>
      <c r="H130" s="11"/>
      <c r="I130" s="334"/>
      <c r="J130" s="4"/>
      <c r="K130" s="11"/>
      <c r="L130" s="11"/>
      <c r="M130" s="11"/>
      <c r="N130" s="4"/>
      <c r="O130" s="286"/>
      <c r="P130" s="287"/>
      <c r="Q130" s="287"/>
      <c r="R130" s="288"/>
      <c r="S130" s="4"/>
      <c r="T130" s="4"/>
      <c r="U130" s="4"/>
      <c r="V130" s="4"/>
    </row>
    <row r="131" spans="1:22" s="5" customFormat="1" ht="13.2">
      <c r="A131" s="56"/>
      <c r="B131" s="11"/>
      <c r="C131" s="11" t="s">
        <v>312</v>
      </c>
      <c r="D131" s="11"/>
      <c r="E131" s="11" t="s">
        <v>93</v>
      </c>
      <c r="F131" s="11">
        <v>1</v>
      </c>
      <c r="G131" s="11"/>
      <c r="H131" s="11">
        <v>0</v>
      </c>
      <c r="I131" s="334"/>
      <c r="J131" s="4"/>
      <c r="K131" s="11"/>
      <c r="L131" s="11"/>
      <c r="M131" s="11"/>
      <c r="N131" s="4"/>
      <c r="O131" s="286"/>
      <c r="P131" s="287"/>
      <c r="Q131" s="287"/>
      <c r="R131" s="288"/>
      <c r="S131" s="4"/>
      <c r="T131" s="4"/>
      <c r="U131" s="4"/>
      <c r="V131" s="4"/>
    </row>
    <row r="132" spans="1:22" s="5" customFormat="1" ht="13.2">
      <c r="A132" s="56"/>
      <c r="B132" s="11"/>
      <c r="C132" s="11" t="s">
        <v>315</v>
      </c>
      <c r="D132" s="11"/>
      <c r="E132" s="11" t="s">
        <v>316</v>
      </c>
      <c r="F132" s="11">
        <v>9</v>
      </c>
      <c r="G132" s="11"/>
      <c r="H132" s="11"/>
      <c r="I132" s="334"/>
      <c r="J132" s="4"/>
      <c r="K132" s="11"/>
      <c r="L132" s="11"/>
      <c r="M132" s="11"/>
      <c r="N132" s="4"/>
      <c r="O132" s="286"/>
      <c r="P132" s="287"/>
      <c r="Q132" s="287"/>
      <c r="R132" s="288"/>
      <c r="S132" s="4"/>
      <c r="T132" s="4"/>
      <c r="U132" s="4"/>
      <c r="V132" s="4"/>
    </row>
    <row r="133" spans="1:22" s="5" customFormat="1" ht="13.2">
      <c r="A133" s="56"/>
      <c r="B133" s="11"/>
      <c r="C133" s="11" t="s">
        <v>317</v>
      </c>
      <c r="D133" s="11"/>
      <c r="E133" s="11" t="s">
        <v>318</v>
      </c>
      <c r="F133" s="11">
        <v>19</v>
      </c>
      <c r="G133" s="11"/>
      <c r="H133" s="11"/>
      <c r="I133" s="334"/>
      <c r="J133" s="4"/>
      <c r="K133" s="11"/>
      <c r="L133" s="11"/>
      <c r="M133" s="11"/>
      <c r="N133" s="4"/>
      <c r="O133" s="286"/>
      <c r="P133" s="287"/>
      <c r="Q133" s="287"/>
      <c r="R133" s="288"/>
      <c r="S133" s="4"/>
      <c r="T133" s="4"/>
      <c r="U133" s="4"/>
      <c r="V133" s="4"/>
    </row>
    <row r="134" spans="1:22" s="5" customFormat="1" ht="13.2">
      <c r="A134" s="56"/>
      <c r="B134" s="11"/>
      <c r="C134" s="11" t="s">
        <v>319</v>
      </c>
      <c r="D134" s="11"/>
      <c r="E134" s="11" t="s">
        <v>93</v>
      </c>
      <c r="F134" s="11">
        <v>1</v>
      </c>
      <c r="G134" s="11"/>
      <c r="H134" s="11">
        <v>0</v>
      </c>
      <c r="I134" s="334"/>
      <c r="J134" s="4"/>
      <c r="K134" s="11"/>
      <c r="L134" s="11"/>
      <c r="M134" s="11"/>
      <c r="N134" s="4"/>
      <c r="O134" s="286"/>
      <c r="P134" s="287"/>
      <c r="Q134" s="287"/>
      <c r="R134" s="288"/>
      <c r="S134" s="4"/>
      <c r="T134" s="4"/>
      <c r="U134" s="4"/>
      <c r="V134" s="4"/>
    </row>
    <row r="135" spans="1:22" s="5" customFormat="1" ht="13.2">
      <c r="A135" s="56"/>
      <c r="B135" s="11"/>
      <c r="C135" s="11" t="s">
        <v>326</v>
      </c>
      <c r="D135" s="11"/>
      <c r="E135" s="11" t="s">
        <v>96</v>
      </c>
      <c r="F135" s="11">
        <v>2</v>
      </c>
      <c r="G135" s="11"/>
      <c r="H135" s="11"/>
      <c r="I135" s="334"/>
      <c r="J135" s="4"/>
      <c r="K135" s="11"/>
      <c r="L135" s="11"/>
      <c r="M135" s="11"/>
      <c r="N135" s="4"/>
      <c r="O135" s="286"/>
      <c r="P135" s="287"/>
      <c r="Q135" s="287"/>
      <c r="R135" s="288"/>
      <c r="S135" s="4"/>
      <c r="T135" s="4"/>
      <c r="U135" s="4"/>
      <c r="V135" s="4"/>
    </row>
    <row r="136" spans="1:22" s="5" customFormat="1" ht="13.2">
      <c r="A136" s="56"/>
      <c r="B136" s="11"/>
      <c r="C136" s="11" t="s">
        <v>327</v>
      </c>
      <c r="D136" s="11"/>
      <c r="E136" s="11" t="s">
        <v>77</v>
      </c>
      <c r="F136" s="11">
        <v>34</v>
      </c>
      <c r="G136" s="11">
        <v>1</v>
      </c>
      <c r="H136" s="11">
        <v>1</v>
      </c>
      <c r="I136" s="334">
        <v>0</v>
      </c>
      <c r="J136" s="4"/>
      <c r="K136" s="11"/>
      <c r="L136" s="11"/>
      <c r="M136" s="11"/>
      <c r="N136" s="4"/>
      <c r="O136" s="286"/>
      <c r="P136" s="287"/>
      <c r="Q136" s="287"/>
      <c r="R136" s="288"/>
      <c r="S136" s="4"/>
      <c r="T136" s="4"/>
      <c r="U136" s="4"/>
      <c r="V136" s="4"/>
    </row>
    <row r="137" spans="1:22" s="5" customFormat="1" ht="13.2">
      <c r="A137" s="56"/>
      <c r="B137" s="11"/>
      <c r="C137" s="11" t="s">
        <v>332</v>
      </c>
      <c r="D137" s="11"/>
      <c r="E137" s="11" t="s">
        <v>96</v>
      </c>
      <c r="F137" s="11">
        <v>1</v>
      </c>
      <c r="G137" s="11"/>
      <c r="H137" s="11"/>
      <c r="I137" s="334"/>
      <c r="J137" s="4"/>
      <c r="K137" s="11"/>
      <c r="L137" s="11"/>
      <c r="M137" s="11"/>
      <c r="N137" s="4"/>
      <c r="O137" s="286"/>
      <c r="P137" s="287"/>
      <c r="Q137" s="287"/>
      <c r="R137" s="288"/>
      <c r="S137" s="4"/>
      <c r="T137" s="4"/>
      <c r="U137" s="4"/>
      <c r="V137" s="4"/>
    </row>
    <row r="138" spans="1:22" s="5" customFormat="1" ht="13.2">
      <c r="A138" s="56"/>
      <c r="B138" s="11"/>
      <c r="C138" s="11" t="s">
        <v>334</v>
      </c>
      <c r="D138" s="11"/>
      <c r="E138" s="11" t="s">
        <v>335</v>
      </c>
      <c r="F138" s="11">
        <v>24</v>
      </c>
      <c r="G138" s="11"/>
      <c r="H138" s="11">
        <v>0</v>
      </c>
      <c r="I138" s="334"/>
      <c r="J138" s="4"/>
      <c r="K138" s="11"/>
      <c r="L138" s="11"/>
      <c r="M138" s="11"/>
      <c r="N138" s="4"/>
      <c r="O138" s="286"/>
      <c r="P138" s="287"/>
      <c r="Q138" s="287"/>
      <c r="R138" s="288"/>
      <c r="S138" s="4"/>
      <c r="T138" s="4"/>
      <c r="U138" s="4"/>
      <c r="V138" s="4"/>
    </row>
    <row r="139" spans="1:22" s="5" customFormat="1" ht="13.2">
      <c r="A139" s="56"/>
      <c r="B139" s="11"/>
      <c r="C139" s="11" t="s">
        <v>336</v>
      </c>
      <c r="D139" s="11"/>
      <c r="E139" s="11" t="s">
        <v>173</v>
      </c>
      <c r="F139" s="11">
        <v>17</v>
      </c>
      <c r="G139" s="11"/>
      <c r="H139" s="11">
        <v>0</v>
      </c>
      <c r="I139" s="334"/>
      <c r="J139" s="4"/>
      <c r="K139" s="11"/>
      <c r="L139" s="11"/>
      <c r="M139" s="11"/>
      <c r="N139" s="4"/>
      <c r="O139" s="286"/>
      <c r="P139" s="287"/>
      <c r="Q139" s="287"/>
      <c r="R139" s="288"/>
      <c r="S139" s="4"/>
      <c r="T139" s="4"/>
      <c r="U139" s="4"/>
      <c r="V139" s="4"/>
    </row>
    <row r="140" spans="1:22" s="5" customFormat="1" ht="13.2">
      <c r="A140" s="56"/>
      <c r="B140" s="11"/>
      <c r="C140" s="11" t="s">
        <v>340</v>
      </c>
      <c r="D140" s="11"/>
      <c r="E140" s="11" t="s">
        <v>341</v>
      </c>
      <c r="F140" s="11">
        <v>44</v>
      </c>
      <c r="G140" s="11"/>
      <c r="H140" s="11"/>
      <c r="I140" s="334"/>
      <c r="J140" s="4"/>
      <c r="K140" s="11"/>
      <c r="L140" s="11"/>
      <c r="M140" s="11"/>
      <c r="N140" s="4"/>
      <c r="O140" s="286"/>
      <c r="P140" s="287"/>
      <c r="Q140" s="287"/>
      <c r="R140" s="288"/>
      <c r="S140" s="4"/>
      <c r="T140" s="4"/>
      <c r="U140" s="4"/>
      <c r="V140" s="4"/>
    </row>
    <row r="141" spans="1:22" s="5" customFormat="1" ht="13.2">
      <c r="A141" s="56"/>
      <c r="B141" s="11"/>
      <c r="C141" s="11" t="s">
        <v>342</v>
      </c>
      <c r="D141" s="11"/>
      <c r="E141" s="11" t="s">
        <v>161</v>
      </c>
      <c r="F141" s="11">
        <v>93</v>
      </c>
      <c r="G141" s="11">
        <v>1</v>
      </c>
      <c r="H141" s="11">
        <v>1</v>
      </c>
      <c r="I141" s="334">
        <v>1</v>
      </c>
      <c r="J141" s="4"/>
      <c r="K141" s="11"/>
      <c r="L141" s="11"/>
      <c r="M141" s="11"/>
      <c r="N141" s="4"/>
      <c r="O141" s="286"/>
      <c r="P141" s="287"/>
      <c r="Q141" s="287"/>
      <c r="R141" s="288"/>
      <c r="S141" s="4"/>
      <c r="T141" s="4"/>
      <c r="U141" s="4"/>
      <c r="V141" s="4"/>
    </row>
    <row r="142" spans="1:22" s="5" customFormat="1" ht="13.2">
      <c r="A142" s="56"/>
      <c r="B142" s="11"/>
      <c r="C142" s="11" t="s">
        <v>343</v>
      </c>
      <c r="D142" s="11"/>
      <c r="E142" s="11" t="s">
        <v>189</v>
      </c>
      <c r="F142" s="11">
        <v>32</v>
      </c>
      <c r="G142" s="11"/>
      <c r="H142" s="11">
        <v>0</v>
      </c>
      <c r="I142" s="334"/>
      <c r="J142" s="4"/>
      <c r="K142" s="11"/>
      <c r="L142" s="11"/>
      <c r="M142" s="11"/>
      <c r="N142" s="4"/>
      <c r="O142" s="286"/>
      <c r="P142" s="287"/>
      <c r="Q142" s="287"/>
      <c r="R142" s="288"/>
      <c r="S142" s="4"/>
      <c r="T142" s="4"/>
      <c r="U142" s="4"/>
      <c r="V142" s="4"/>
    </row>
    <row r="143" spans="1:22" s="5" customFormat="1" ht="13.2">
      <c r="A143" s="56"/>
      <c r="B143" s="11"/>
      <c r="C143" s="11" t="s">
        <v>345</v>
      </c>
      <c r="D143" s="11"/>
      <c r="E143" s="11" t="s">
        <v>346</v>
      </c>
      <c r="F143" s="11">
        <v>6</v>
      </c>
      <c r="G143" s="11"/>
      <c r="H143" s="11"/>
      <c r="I143" s="334"/>
      <c r="J143" s="4"/>
      <c r="K143" s="11"/>
      <c r="L143" s="11"/>
      <c r="M143" s="11"/>
      <c r="N143" s="4"/>
      <c r="O143" s="286"/>
      <c r="P143" s="287"/>
      <c r="Q143" s="287"/>
      <c r="R143" s="288"/>
      <c r="S143" s="4"/>
      <c r="T143" s="4"/>
      <c r="U143" s="4"/>
      <c r="V143" s="4"/>
    </row>
    <row r="144" spans="1:22" s="5" customFormat="1" ht="13.2">
      <c r="A144" s="56"/>
      <c r="B144" s="11"/>
      <c r="C144" s="11" t="s">
        <v>348</v>
      </c>
      <c r="D144" s="11"/>
      <c r="E144" s="11" t="s">
        <v>350</v>
      </c>
      <c r="F144" s="11">
        <v>6</v>
      </c>
      <c r="G144" s="11"/>
      <c r="H144" s="11"/>
      <c r="I144" s="334"/>
      <c r="J144" s="4"/>
      <c r="K144" s="11"/>
      <c r="L144" s="11"/>
      <c r="M144" s="11"/>
      <c r="N144" s="4"/>
      <c r="O144" s="286"/>
      <c r="P144" s="287"/>
      <c r="Q144" s="287"/>
      <c r="R144" s="288"/>
      <c r="S144" s="4"/>
      <c r="T144" s="4"/>
      <c r="U144" s="4"/>
      <c r="V144" s="4"/>
    </row>
    <row r="145" spans="1:22" s="5" customFormat="1" ht="13.2">
      <c r="A145" s="56"/>
      <c r="B145" s="11"/>
      <c r="C145" s="11" t="s">
        <v>351</v>
      </c>
      <c r="D145" s="11"/>
      <c r="E145" s="11" t="s">
        <v>189</v>
      </c>
      <c r="F145" s="11">
        <v>664</v>
      </c>
      <c r="G145" s="11">
        <v>9</v>
      </c>
      <c r="H145" s="11">
        <v>9</v>
      </c>
      <c r="I145" s="334">
        <v>2</v>
      </c>
      <c r="J145" s="4"/>
      <c r="K145" s="11"/>
      <c r="L145" s="11"/>
      <c r="M145" s="11"/>
      <c r="N145" s="4"/>
      <c r="O145" s="286"/>
      <c r="P145" s="287"/>
      <c r="Q145" s="287"/>
      <c r="R145" s="288"/>
      <c r="S145" s="4"/>
      <c r="T145" s="4"/>
      <c r="U145" s="4"/>
      <c r="V145" s="4"/>
    </row>
    <row r="146" spans="1:22" s="5" customFormat="1" ht="13.2">
      <c r="A146" s="56"/>
      <c r="B146" s="11"/>
      <c r="C146" s="11" t="s">
        <v>353</v>
      </c>
      <c r="D146" s="11"/>
      <c r="E146" s="11" t="s">
        <v>354</v>
      </c>
      <c r="F146" s="11">
        <v>37</v>
      </c>
      <c r="G146" s="11"/>
      <c r="H146" s="11">
        <v>0</v>
      </c>
      <c r="I146" s="334"/>
      <c r="J146" s="4"/>
      <c r="K146" s="11"/>
      <c r="L146" s="11"/>
      <c r="M146" s="11"/>
      <c r="N146" s="4"/>
      <c r="O146" s="286"/>
      <c r="P146" s="287"/>
      <c r="Q146" s="287"/>
      <c r="R146" s="288"/>
      <c r="S146" s="4"/>
      <c r="T146" s="4"/>
      <c r="U146" s="4"/>
      <c r="V146" s="4"/>
    </row>
    <row r="147" spans="1:22" s="5" customFormat="1" ht="13.2">
      <c r="A147" s="56"/>
      <c r="B147" s="11"/>
      <c r="C147" s="11" t="s">
        <v>640</v>
      </c>
      <c r="D147" s="11"/>
      <c r="E147" s="11" t="s">
        <v>322</v>
      </c>
      <c r="F147" s="11">
        <v>9</v>
      </c>
      <c r="G147" s="11"/>
      <c r="H147" s="11"/>
      <c r="I147" s="334"/>
      <c r="J147" s="4"/>
      <c r="K147" s="11"/>
      <c r="L147" s="11"/>
      <c r="M147" s="11"/>
      <c r="N147" s="4"/>
      <c r="O147" s="286"/>
      <c r="P147" s="287"/>
      <c r="Q147" s="287"/>
      <c r="R147" s="288"/>
      <c r="S147" s="4"/>
      <c r="T147" s="4"/>
      <c r="U147" s="4"/>
      <c r="V147" s="4"/>
    </row>
    <row r="148" spans="1:22" s="5" customFormat="1" ht="13.2">
      <c r="A148" s="56"/>
      <c r="B148" s="11"/>
      <c r="C148" s="11" t="s">
        <v>358</v>
      </c>
      <c r="D148" s="11"/>
      <c r="E148" s="11" t="s">
        <v>93</v>
      </c>
      <c r="F148" s="11">
        <v>2</v>
      </c>
      <c r="G148" s="11"/>
      <c r="H148" s="11">
        <v>0</v>
      </c>
      <c r="I148" s="334"/>
      <c r="J148" s="4"/>
      <c r="K148" s="11"/>
      <c r="L148" s="11"/>
      <c r="M148" s="11"/>
      <c r="N148" s="4"/>
      <c r="O148" s="286"/>
      <c r="P148" s="287"/>
      <c r="Q148" s="287"/>
      <c r="R148" s="288"/>
      <c r="S148" s="4"/>
      <c r="T148" s="4"/>
      <c r="U148" s="4"/>
      <c r="V148" s="4"/>
    </row>
    <row r="149" spans="1:22" s="5" customFormat="1" ht="13.2">
      <c r="A149" s="56"/>
      <c r="B149" s="11"/>
      <c r="C149" s="11" t="s">
        <v>359</v>
      </c>
      <c r="D149" s="11"/>
      <c r="E149" s="11" t="s">
        <v>360</v>
      </c>
      <c r="F149" s="11">
        <v>7</v>
      </c>
      <c r="G149" s="11"/>
      <c r="H149" s="11">
        <v>0</v>
      </c>
      <c r="I149" s="334"/>
      <c r="J149" s="4"/>
      <c r="K149" s="11"/>
      <c r="L149" s="11"/>
      <c r="M149" s="11"/>
      <c r="N149" s="4"/>
      <c r="O149" s="286"/>
      <c r="P149" s="287"/>
      <c r="Q149" s="287"/>
      <c r="R149" s="288"/>
      <c r="S149" s="4"/>
      <c r="T149" s="4"/>
      <c r="U149" s="4"/>
      <c r="V149" s="4"/>
    </row>
    <row r="150" spans="1:22" s="5" customFormat="1" ht="13.2">
      <c r="A150" s="56"/>
      <c r="B150" s="11"/>
      <c r="C150" s="11" t="s">
        <v>362</v>
      </c>
      <c r="D150" s="11"/>
      <c r="E150" s="11" t="s">
        <v>197</v>
      </c>
      <c r="F150" s="11">
        <v>5</v>
      </c>
      <c r="G150" s="11"/>
      <c r="H150" s="11"/>
      <c r="I150" s="334"/>
      <c r="J150" s="4"/>
      <c r="K150" s="11"/>
      <c r="L150" s="11"/>
      <c r="M150" s="11"/>
      <c r="N150" s="4"/>
      <c r="O150" s="286"/>
      <c r="P150" s="287"/>
      <c r="Q150" s="287"/>
      <c r="R150" s="288"/>
      <c r="S150" s="4"/>
      <c r="T150" s="4"/>
      <c r="U150" s="4"/>
      <c r="V150" s="4"/>
    </row>
    <row r="151" spans="1:22" s="5" customFormat="1" ht="13.2">
      <c r="A151" s="56"/>
      <c r="B151" s="11"/>
      <c r="C151" s="11" t="s">
        <v>363</v>
      </c>
      <c r="D151" s="11"/>
      <c r="E151" s="11" t="s">
        <v>287</v>
      </c>
      <c r="F151" s="11">
        <v>34</v>
      </c>
      <c r="G151" s="11">
        <v>1</v>
      </c>
      <c r="H151" s="11">
        <v>0</v>
      </c>
      <c r="I151" s="334"/>
      <c r="J151" s="4"/>
      <c r="K151" s="11"/>
      <c r="L151" s="11"/>
      <c r="M151" s="11"/>
      <c r="N151" s="4"/>
      <c r="O151" s="286"/>
      <c r="P151" s="287"/>
      <c r="Q151" s="287"/>
      <c r="R151" s="288"/>
      <c r="S151" s="4"/>
      <c r="T151" s="4"/>
      <c r="U151" s="4"/>
      <c r="V151" s="4"/>
    </row>
    <row r="152" spans="1:22" s="5" customFormat="1" ht="13.2">
      <c r="A152" s="56"/>
      <c r="B152" s="11"/>
      <c r="C152" s="11" t="s">
        <v>364</v>
      </c>
      <c r="D152" s="11"/>
      <c r="E152" s="11" t="s">
        <v>94</v>
      </c>
      <c r="F152" s="11">
        <v>154</v>
      </c>
      <c r="G152" s="11">
        <v>2</v>
      </c>
      <c r="H152" s="11">
        <v>2</v>
      </c>
      <c r="I152" s="334">
        <v>0</v>
      </c>
      <c r="J152" s="4"/>
      <c r="K152" s="11"/>
      <c r="L152" s="11"/>
      <c r="M152" s="11"/>
      <c r="N152" s="4"/>
      <c r="O152" s="286"/>
      <c r="P152" s="287"/>
      <c r="Q152" s="287"/>
      <c r="R152" s="288"/>
      <c r="S152" s="4"/>
      <c r="T152" s="4"/>
      <c r="U152" s="4"/>
      <c r="V152" s="4"/>
    </row>
    <row r="153" spans="1:22" s="5" customFormat="1" ht="13.2">
      <c r="A153" s="56"/>
      <c r="B153" s="11"/>
      <c r="C153" s="11" t="s">
        <v>365</v>
      </c>
      <c r="D153" s="11"/>
      <c r="E153" s="11" t="s">
        <v>151</v>
      </c>
      <c r="F153" s="11">
        <v>8</v>
      </c>
      <c r="G153" s="11"/>
      <c r="H153" s="11"/>
      <c r="I153" s="334"/>
      <c r="J153" s="4"/>
      <c r="K153" s="11"/>
      <c r="L153" s="11"/>
      <c r="M153" s="11"/>
      <c r="N153" s="4"/>
      <c r="O153" s="286"/>
      <c r="P153" s="287"/>
      <c r="Q153" s="287"/>
      <c r="R153" s="288"/>
      <c r="S153" s="4"/>
      <c r="T153" s="4"/>
      <c r="U153" s="4"/>
      <c r="V153" s="4"/>
    </row>
    <row r="154" spans="1:22" s="5" customFormat="1" ht="13.2">
      <c r="A154" s="56"/>
      <c r="B154" s="11"/>
      <c r="C154" s="11" t="s">
        <v>366</v>
      </c>
      <c r="D154" s="11"/>
      <c r="E154" s="11" t="s">
        <v>367</v>
      </c>
      <c r="F154" s="11">
        <v>128</v>
      </c>
      <c r="G154" s="11">
        <v>1</v>
      </c>
      <c r="H154" s="11">
        <v>1</v>
      </c>
      <c r="I154" s="334">
        <v>0</v>
      </c>
      <c r="J154" s="4"/>
      <c r="K154" s="11"/>
      <c r="L154" s="11"/>
      <c r="M154" s="11"/>
      <c r="N154" s="4"/>
      <c r="O154" s="286"/>
      <c r="P154" s="287"/>
      <c r="Q154" s="287"/>
      <c r="R154" s="288"/>
      <c r="S154" s="4"/>
      <c r="T154" s="4"/>
      <c r="U154" s="4"/>
      <c r="V154" s="4"/>
    </row>
    <row r="155" spans="1:22" s="5" customFormat="1" ht="13.2">
      <c r="A155" s="56"/>
      <c r="B155" s="11"/>
      <c r="C155" s="11" t="s">
        <v>366</v>
      </c>
      <c r="D155" s="11"/>
      <c r="E155" s="11" t="s">
        <v>368</v>
      </c>
      <c r="F155" s="11">
        <v>1</v>
      </c>
      <c r="G155" s="11"/>
      <c r="H155" s="11"/>
      <c r="I155" s="334"/>
      <c r="J155" s="4"/>
      <c r="K155" s="11"/>
      <c r="L155" s="11"/>
      <c r="M155" s="11"/>
      <c r="N155" s="4"/>
      <c r="O155" s="286"/>
      <c r="P155" s="287"/>
      <c r="Q155" s="287"/>
      <c r="R155" s="288"/>
      <c r="S155" s="4"/>
      <c r="T155" s="4"/>
      <c r="U155" s="4"/>
      <c r="V155" s="4"/>
    </row>
    <row r="156" spans="1:22" s="5" customFormat="1" ht="13.2">
      <c r="A156" s="56"/>
      <c r="B156" s="11"/>
      <c r="C156" s="11" t="s">
        <v>641</v>
      </c>
      <c r="D156" s="11"/>
      <c r="E156" s="11" t="s">
        <v>73</v>
      </c>
      <c r="F156" s="11">
        <v>43</v>
      </c>
      <c r="G156" s="11"/>
      <c r="H156" s="11">
        <v>0</v>
      </c>
      <c r="I156" s="334"/>
      <c r="J156" s="4"/>
      <c r="K156" s="11"/>
      <c r="L156" s="11"/>
      <c r="M156" s="11"/>
      <c r="N156" s="4"/>
      <c r="O156" s="286"/>
      <c r="P156" s="287"/>
      <c r="Q156" s="287"/>
      <c r="R156" s="288"/>
      <c r="S156" s="4"/>
      <c r="T156" s="4"/>
      <c r="U156" s="4"/>
      <c r="V156" s="4"/>
    </row>
    <row r="157" spans="1:22" s="5" customFormat="1" ht="13.2">
      <c r="A157" s="56"/>
      <c r="B157" s="11"/>
      <c r="C157" s="11" t="s">
        <v>371</v>
      </c>
      <c r="D157" s="11"/>
      <c r="E157" s="11" t="s">
        <v>173</v>
      </c>
      <c r="F157" s="11">
        <v>56</v>
      </c>
      <c r="G157" s="11"/>
      <c r="H157" s="11"/>
      <c r="I157" s="334"/>
      <c r="J157" s="4"/>
      <c r="K157" s="11"/>
      <c r="L157" s="11"/>
      <c r="M157" s="11"/>
      <c r="N157" s="4"/>
      <c r="O157" s="286"/>
      <c r="P157" s="287"/>
      <c r="Q157" s="287"/>
      <c r="R157" s="288"/>
      <c r="S157" s="4"/>
      <c r="T157" s="4"/>
      <c r="U157" s="4"/>
      <c r="V157" s="4"/>
    </row>
    <row r="158" spans="1:22" s="5" customFormat="1" ht="13.2">
      <c r="A158" s="56"/>
      <c r="B158" s="11"/>
      <c r="C158" s="11" t="s">
        <v>373</v>
      </c>
      <c r="D158" s="11"/>
      <c r="E158" s="11" t="s">
        <v>112</v>
      </c>
      <c r="F158" s="11">
        <v>15</v>
      </c>
      <c r="G158" s="11"/>
      <c r="H158" s="11"/>
      <c r="I158" s="334"/>
      <c r="J158" s="4"/>
      <c r="K158" s="11"/>
      <c r="L158" s="11"/>
      <c r="M158" s="11"/>
      <c r="N158" s="4"/>
      <c r="O158" s="286"/>
      <c r="P158" s="287"/>
      <c r="Q158" s="287"/>
      <c r="R158" s="288"/>
      <c r="S158" s="4"/>
      <c r="T158" s="4"/>
      <c r="U158" s="4"/>
      <c r="V158" s="4"/>
    </row>
    <row r="159" spans="1:22" s="5" customFormat="1" ht="13.2">
      <c r="A159" s="56"/>
      <c r="B159" s="11"/>
      <c r="C159" s="11" t="s">
        <v>376</v>
      </c>
      <c r="D159" s="11"/>
      <c r="E159" s="11" t="s">
        <v>377</v>
      </c>
      <c r="F159" s="11">
        <v>6</v>
      </c>
      <c r="G159" s="11"/>
      <c r="H159" s="11"/>
      <c r="I159" s="334"/>
      <c r="J159" s="4"/>
      <c r="K159" s="11"/>
      <c r="L159" s="11"/>
      <c r="M159" s="11"/>
      <c r="N159" s="4"/>
      <c r="O159" s="286"/>
      <c r="P159" s="287"/>
      <c r="Q159" s="287"/>
      <c r="R159" s="288"/>
      <c r="S159" s="4"/>
      <c r="T159" s="4"/>
      <c r="U159" s="4"/>
      <c r="V159" s="4"/>
    </row>
    <row r="160" spans="1:22" s="5" customFormat="1" ht="13.2">
      <c r="A160" s="56"/>
      <c r="B160" s="11"/>
      <c r="C160" s="11" t="s">
        <v>378</v>
      </c>
      <c r="D160" s="11"/>
      <c r="E160" s="11" t="s">
        <v>75</v>
      </c>
      <c r="F160" s="11">
        <v>6</v>
      </c>
      <c r="G160" s="11">
        <v>1</v>
      </c>
      <c r="H160" s="11">
        <v>0</v>
      </c>
      <c r="I160" s="334"/>
      <c r="J160" s="4"/>
      <c r="K160" s="11"/>
      <c r="L160" s="11"/>
      <c r="M160" s="11"/>
      <c r="N160" s="4"/>
      <c r="O160" s="286"/>
      <c r="P160" s="287"/>
      <c r="Q160" s="287"/>
      <c r="R160" s="288"/>
      <c r="S160" s="4"/>
      <c r="T160" s="4"/>
      <c r="U160" s="4"/>
      <c r="V160" s="4"/>
    </row>
    <row r="161" spans="1:22" s="5" customFormat="1" ht="13.2">
      <c r="A161" s="56"/>
      <c r="B161" s="11"/>
      <c r="C161" s="11" t="s">
        <v>379</v>
      </c>
      <c r="D161" s="11"/>
      <c r="E161" s="11" t="s">
        <v>108</v>
      </c>
      <c r="F161" s="11">
        <v>440</v>
      </c>
      <c r="G161" s="11">
        <v>4</v>
      </c>
      <c r="H161" s="11">
        <v>2</v>
      </c>
      <c r="I161" s="334">
        <v>0.5</v>
      </c>
      <c r="J161" s="4"/>
      <c r="K161" s="11"/>
      <c r="L161" s="11"/>
      <c r="M161" s="11"/>
      <c r="N161" s="4"/>
      <c r="O161" s="286"/>
      <c r="P161" s="287"/>
      <c r="Q161" s="287"/>
      <c r="R161" s="288"/>
      <c r="S161" s="4"/>
      <c r="T161" s="4"/>
      <c r="U161" s="4"/>
      <c r="V161" s="4"/>
    </row>
    <row r="162" spans="1:22" s="5" customFormat="1" ht="13.2">
      <c r="A162" s="56"/>
      <c r="B162" s="11"/>
      <c r="C162" s="11" t="s">
        <v>379</v>
      </c>
      <c r="D162" s="11"/>
      <c r="E162" s="11" t="s">
        <v>52</v>
      </c>
      <c r="F162" s="11">
        <v>1</v>
      </c>
      <c r="G162" s="11"/>
      <c r="H162" s="11"/>
      <c r="I162" s="334"/>
      <c r="J162" s="4"/>
      <c r="K162" s="11"/>
      <c r="L162" s="11"/>
      <c r="M162" s="11"/>
      <c r="N162" s="4"/>
      <c r="O162" s="286"/>
      <c r="P162" s="287"/>
      <c r="Q162" s="287"/>
      <c r="R162" s="288"/>
      <c r="S162" s="4"/>
      <c r="T162" s="4"/>
      <c r="U162" s="4"/>
      <c r="V162" s="4"/>
    </row>
    <row r="163" spans="1:22" s="5" customFormat="1" ht="13.2">
      <c r="A163" s="56"/>
      <c r="B163" s="11"/>
      <c r="C163" s="11" t="s">
        <v>379</v>
      </c>
      <c r="D163" s="11"/>
      <c r="E163" s="11" t="s">
        <v>54</v>
      </c>
      <c r="F163" s="11">
        <v>1</v>
      </c>
      <c r="G163" s="11"/>
      <c r="H163" s="11"/>
      <c r="I163" s="334"/>
      <c r="J163" s="4"/>
      <c r="K163" s="11"/>
      <c r="L163" s="11"/>
      <c r="M163" s="11"/>
      <c r="N163" s="4"/>
      <c r="O163" s="286"/>
      <c r="P163" s="287"/>
      <c r="Q163" s="287"/>
      <c r="R163" s="288"/>
      <c r="S163" s="4"/>
      <c r="T163" s="4"/>
      <c r="U163" s="4"/>
      <c r="V163" s="4"/>
    </row>
    <row r="164" spans="1:22" s="5" customFormat="1" ht="13.2">
      <c r="A164" s="56"/>
      <c r="B164" s="11"/>
      <c r="C164" s="11" t="s">
        <v>380</v>
      </c>
      <c r="D164" s="11"/>
      <c r="E164" s="11" t="s">
        <v>86</v>
      </c>
      <c r="F164" s="11">
        <v>13</v>
      </c>
      <c r="G164" s="11"/>
      <c r="H164" s="11"/>
      <c r="I164" s="334"/>
      <c r="J164" s="4"/>
      <c r="K164" s="11"/>
      <c r="L164" s="11"/>
      <c r="M164" s="11"/>
      <c r="N164" s="4"/>
      <c r="O164" s="286"/>
      <c r="P164" s="287"/>
      <c r="Q164" s="287"/>
      <c r="R164" s="288"/>
      <c r="S164" s="4"/>
      <c r="T164" s="4"/>
      <c r="U164" s="4"/>
      <c r="V164" s="4"/>
    </row>
    <row r="165" spans="1:22" s="5" customFormat="1" ht="13.2">
      <c r="A165" s="56"/>
      <c r="B165" s="11"/>
      <c r="C165" s="11" t="s">
        <v>381</v>
      </c>
      <c r="D165" s="11"/>
      <c r="E165" s="11" t="s">
        <v>66</v>
      </c>
      <c r="F165" s="11">
        <v>107</v>
      </c>
      <c r="G165" s="11">
        <v>1</v>
      </c>
      <c r="H165" s="11">
        <v>1</v>
      </c>
      <c r="I165" s="334">
        <v>1</v>
      </c>
      <c r="J165" s="4"/>
      <c r="K165" s="11"/>
      <c r="L165" s="11"/>
      <c r="M165" s="11"/>
      <c r="N165" s="4"/>
      <c r="O165" s="286"/>
      <c r="P165" s="287"/>
      <c r="Q165" s="287"/>
      <c r="R165" s="288"/>
      <c r="S165" s="4"/>
      <c r="T165" s="4"/>
      <c r="U165" s="4"/>
      <c r="V165" s="4"/>
    </row>
    <row r="166" spans="1:22" s="5" customFormat="1" ht="13.2">
      <c r="A166" s="56"/>
      <c r="B166" s="11"/>
      <c r="C166" s="11" t="s">
        <v>382</v>
      </c>
      <c r="D166" s="11"/>
      <c r="E166" s="11" t="s">
        <v>372</v>
      </c>
      <c r="F166" s="11">
        <v>26</v>
      </c>
      <c r="G166" s="11"/>
      <c r="H166" s="11">
        <v>0</v>
      </c>
      <c r="I166" s="334"/>
      <c r="J166" s="4"/>
      <c r="K166" s="11"/>
      <c r="L166" s="11"/>
      <c r="M166" s="11"/>
      <c r="N166" s="4"/>
      <c r="O166" s="286"/>
      <c r="P166" s="287"/>
      <c r="Q166" s="287"/>
      <c r="R166" s="288"/>
      <c r="S166" s="4"/>
      <c r="T166" s="4"/>
      <c r="U166" s="4"/>
      <c r="V166" s="4"/>
    </row>
    <row r="167" spans="1:22" s="5" customFormat="1" ht="13.2">
      <c r="A167" s="56"/>
      <c r="B167" s="11"/>
      <c r="C167" s="11" t="s">
        <v>383</v>
      </c>
      <c r="D167" s="11"/>
      <c r="E167" s="11" t="s">
        <v>368</v>
      </c>
      <c r="F167" s="11">
        <v>8</v>
      </c>
      <c r="G167" s="11"/>
      <c r="H167" s="11"/>
      <c r="I167" s="334"/>
      <c r="J167" s="4"/>
      <c r="K167" s="11"/>
      <c r="L167" s="11"/>
      <c r="M167" s="11"/>
      <c r="N167" s="4"/>
      <c r="O167" s="286"/>
      <c r="P167" s="287"/>
      <c r="Q167" s="287"/>
      <c r="R167" s="288"/>
      <c r="S167" s="4"/>
      <c r="T167" s="4"/>
      <c r="U167" s="4"/>
      <c r="V167" s="4"/>
    </row>
    <row r="168" spans="1:22" s="5" customFormat="1" ht="13.2">
      <c r="A168" s="56"/>
      <c r="B168" s="11"/>
      <c r="C168" s="11" t="s">
        <v>384</v>
      </c>
      <c r="D168" s="11"/>
      <c r="E168" s="11" t="s">
        <v>161</v>
      </c>
      <c r="F168" s="11">
        <v>570</v>
      </c>
      <c r="G168" s="11">
        <v>6</v>
      </c>
      <c r="H168" s="11">
        <v>4</v>
      </c>
      <c r="I168" s="334">
        <v>0.25</v>
      </c>
      <c r="J168" s="4"/>
      <c r="K168" s="11"/>
      <c r="L168" s="11"/>
      <c r="M168" s="11"/>
      <c r="N168" s="4"/>
      <c r="O168" s="286"/>
      <c r="P168" s="287"/>
      <c r="Q168" s="287"/>
      <c r="R168" s="288"/>
      <c r="S168" s="4"/>
      <c r="T168" s="4"/>
      <c r="U168" s="4"/>
      <c r="V168" s="4"/>
    </row>
    <row r="169" spans="1:22" s="5" customFormat="1" ht="13.2">
      <c r="A169" s="56"/>
      <c r="B169" s="11"/>
      <c r="C169" s="11" t="s">
        <v>386</v>
      </c>
      <c r="D169" s="11"/>
      <c r="E169" s="11" t="s">
        <v>387</v>
      </c>
      <c r="F169" s="11">
        <v>7</v>
      </c>
      <c r="G169" s="11"/>
      <c r="H169" s="11"/>
      <c r="I169" s="334"/>
      <c r="J169" s="4"/>
      <c r="K169" s="11"/>
      <c r="L169" s="11"/>
      <c r="M169" s="11"/>
      <c r="N169" s="4"/>
      <c r="O169" s="286"/>
      <c r="P169" s="287"/>
      <c r="Q169" s="287"/>
      <c r="R169" s="288"/>
      <c r="S169" s="4"/>
      <c r="T169" s="4"/>
      <c r="U169" s="4"/>
      <c r="V169" s="4"/>
    </row>
    <row r="170" spans="1:22" s="5" customFormat="1" ht="13.2">
      <c r="A170" s="56"/>
      <c r="B170" s="11"/>
      <c r="C170" s="11" t="s">
        <v>389</v>
      </c>
      <c r="D170" s="11"/>
      <c r="E170" s="11" t="s">
        <v>142</v>
      </c>
      <c r="F170" s="11">
        <v>44</v>
      </c>
      <c r="G170" s="11"/>
      <c r="H170" s="11"/>
      <c r="I170" s="334"/>
      <c r="J170" s="4"/>
      <c r="K170" s="11"/>
      <c r="L170" s="11"/>
      <c r="M170" s="11"/>
      <c r="N170" s="4"/>
      <c r="O170" s="286"/>
      <c r="P170" s="287"/>
      <c r="Q170" s="287"/>
      <c r="R170" s="288"/>
      <c r="S170" s="4"/>
      <c r="T170" s="4"/>
      <c r="U170" s="4"/>
      <c r="V170" s="4"/>
    </row>
    <row r="171" spans="1:22" s="5" customFormat="1" ht="13.2">
      <c r="A171" s="56"/>
      <c r="B171" s="11"/>
      <c r="C171" s="11" t="s">
        <v>390</v>
      </c>
      <c r="D171" s="11"/>
      <c r="E171" s="11" t="s">
        <v>391</v>
      </c>
      <c r="F171" s="11">
        <v>25</v>
      </c>
      <c r="G171" s="11"/>
      <c r="H171" s="11">
        <v>0</v>
      </c>
      <c r="I171" s="334"/>
      <c r="J171" s="4"/>
      <c r="K171" s="11"/>
      <c r="L171" s="11"/>
      <c r="M171" s="11"/>
      <c r="N171" s="4"/>
      <c r="O171" s="286"/>
      <c r="P171" s="287"/>
      <c r="Q171" s="287"/>
      <c r="R171" s="288"/>
      <c r="S171" s="4"/>
      <c r="T171" s="4"/>
      <c r="U171" s="4"/>
      <c r="V171" s="4"/>
    </row>
    <row r="172" spans="1:22" s="5" customFormat="1" ht="13.2">
      <c r="A172" s="56"/>
      <c r="B172" s="11"/>
      <c r="C172" s="11" t="s">
        <v>392</v>
      </c>
      <c r="D172" s="11"/>
      <c r="E172" s="11" t="s">
        <v>82</v>
      </c>
      <c r="F172" s="11">
        <v>25</v>
      </c>
      <c r="G172" s="11"/>
      <c r="H172" s="11"/>
      <c r="I172" s="334"/>
      <c r="J172" s="4"/>
      <c r="K172" s="11"/>
      <c r="L172" s="11"/>
      <c r="M172" s="11"/>
      <c r="N172" s="4"/>
      <c r="O172" s="286"/>
      <c r="P172" s="287"/>
      <c r="Q172" s="287"/>
      <c r="R172" s="288"/>
      <c r="S172" s="4"/>
      <c r="T172" s="4"/>
      <c r="U172" s="4"/>
      <c r="V172" s="4"/>
    </row>
    <row r="173" spans="1:22" s="5" customFormat="1" ht="13.2">
      <c r="A173" s="56"/>
      <c r="B173" s="11"/>
      <c r="C173" s="11" t="s">
        <v>394</v>
      </c>
      <c r="D173" s="11"/>
      <c r="E173" s="11" t="s">
        <v>395</v>
      </c>
      <c r="F173" s="11">
        <v>14</v>
      </c>
      <c r="G173" s="11"/>
      <c r="H173" s="11"/>
      <c r="I173" s="334"/>
      <c r="J173" s="4"/>
      <c r="K173" s="11"/>
      <c r="L173" s="11"/>
      <c r="M173" s="11"/>
      <c r="N173" s="4"/>
      <c r="O173" s="286"/>
      <c r="P173" s="287"/>
      <c r="Q173" s="287"/>
      <c r="R173" s="288"/>
      <c r="S173" s="4"/>
      <c r="T173" s="4"/>
      <c r="U173" s="4"/>
      <c r="V173" s="4"/>
    </row>
    <row r="174" spans="1:22" s="5" customFormat="1" ht="13.2">
      <c r="A174" s="56"/>
      <c r="B174" s="11"/>
      <c r="C174" s="11" t="s">
        <v>642</v>
      </c>
      <c r="D174" s="11"/>
      <c r="E174" s="11" t="s">
        <v>395</v>
      </c>
      <c r="F174" s="11">
        <v>6</v>
      </c>
      <c r="G174" s="11"/>
      <c r="H174" s="11"/>
      <c r="I174" s="334"/>
      <c r="J174" s="4"/>
      <c r="K174" s="11"/>
      <c r="L174" s="11"/>
      <c r="M174" s="11"/>
      <c r="N174" s="4"/>
      <c r="O174" s="286"/>
      <c r="P174" s="287"/>
      <c r="Q174" s="287"/>
      <c r="R174" s="288"/>
      <c r="S174" s="4"/>
      <c r="T174" s="4"/>
      <c r="U174" s="4"/>
      <c r="V174" s="4"/>
    </row>
    <row r="175" spans="1:22" s="5" customFormat="1" ht="13.2">
      <c r="A175" s="56"/>
      <c r="B175" s="11"/>
      <c r="C175" s="11" t="s">
        <v>396</v>
      </c>
      <c r="D175" s="11"/>
      <c r="E175" s="11" t="s">
        <v>309</v>
      </c>
      <c r="F175" s="11">
        <v>74</v>
      </c>
      <c r="G175" s="11">
        <v>1</v>
      </c>
      <c r="H175" s="11">
        <v>1</v>
      </c>
      <c r="I175" s="334">
        <v>0</v>
      </c>
      <c r="J175" s="4"/>
      <c r="K175" s="11"/>
      <c r="L175" s="11"/>
      <c r="M175" s="11"/>
      <c r="N175" s="4"/>
      <c r="O175" s="286"/>
      <c r="P175" s="287"/>
      <c r="Q175" s="287"/>
      <c r="R175" s="288"/>
      <c r="S175" s="4"/>
      <c r="T175" s="4"/>
      <c r="U175" s="4"/>
      <c r="V175" s="4"/>
    </row>
    <row r="176" spans="1:22" s="5" customFormat="1" ht="13.2">
      <c r="A176" s="56"/>
      <c r="B176" s="11"/>
      <c r="C176" s="11" t="s">
        <v>643</v>
      </c>
      <c r="D176" s="11"/>
      <c r="E176" s="11" t="s">
        <v>322</v>
      </c>
      <c r="F176" s="11">
        <v>34</v>
      </c>
      <c r="G176" s="11"/>
      <c r="H176" s="11">
        <v>0</v>
      </c>
      <c r="I176" s="334"/>
      <c r="J176" s="4"/>
      <c r="K176" s="11"/>
      <c r="L176" s="11"/>
      <c r="M176" s="11"/>
      <c r="N176" s="4"/>
      <c r="O176" s="286"/>
      <c r="P176" s="287"/>
      <c r="Q176" s="287"/>
      <c r="R176" s="288"/>
      <c r="S176" s="4"/>
      <c r="T176" s="4"/>
      <c r="U176" s="4"/>
      <c r="V176" s="4"/>
    </row>
    <row r="177" spans="1:22" s="5" customFormat="1" ht="13.2">
      <c r="A177" s="56"/>
      <c r="B177" s="11"/>
      <c r="C177" s="11" t="s">
        <v>398</v>
      </c>
      <c r="D177" s="11"/>
      <c r="E177" s="11" t="s">
        <v>68</v>
      </c>
      <c r="F177" s="11">
        <v>3</v>
      </c>
      <c r="G177" s="11"/>
      <c r="H177" s="11"/>
      <c r="I177" s="334"/>
      <c r="J177" s="4"/>
      <c r="K177" s="11"/>
      <c r="L177" s="11"/>
      <c r="M177" s="11"/>
      <c r="N177" s="4"/>
      <c r="O177" s="286"/>
      <c r="P177" s="287"/>
      <c r="Q177" s="287"/>
      <c r="R177" s="288"/>
      <c r="S177" s="4"/>
      <c r="T177" s="4"/>
      <c r="U177" s="4"/>
      <c r="V177" s="4"/>
    </row>
    <row r="178" spans="1:22" s="5" customFormat="1" ht="13.2">
      <c r="A178" s="56"/>
      <c r="B178" s="11"/>
      <c r="C178" s="11" t="s">
        <v>400</v>
      </c>
      <c r="D178" s="11"/>
      <c r="E178" s="11" t="s">
        <v>98</v>
      </c>
      <c r="F178" s="11">
        <v>21</v>
      </c>
      <c r="G178" s="11"/>
      <c r="H178" s="11">
        <v>0</v>
      </c>
      <c r="I178" s="334"/>
      <c r="J178" s="4"/>
      <c r="K178" s="11"/>
      <c r="L178" s="11"/>
      <c r="M178" s="11"/>
      <c r="N178" s="4"/>
      <c r="O178" s="286"/>
      <c r="P178" s="287"/>
      <c r="Q178" s="287"/>
      <c r="R178" s="288"/>
      <c r="S178" s="4"/>
      <c r="T178" s="4"/>
      <c r="U178" s="4"/>
      <c r="V178" s="4"/>
    </row>
    <row r="179" spans="1:22" s="5" customFormat="1" ht="13.2">
      <c r="A179" s="56"/>
      <c r="B179" s="11"/>
      <c r="C179" s="11" t="s">
        <v>401</v>
      </c>
      <c r="D179" s="11"/>
      <c r="E179" s="11" t="s">
        <v>272</v>
      </c>
      <c r="F179" s="11">
        <v>79</v>
      </c>
      <c r="G179" s="11">
        <v>1</v>
      </c>
      <c r="H179" s="11">
        <v>1</v>
      </c>
      <c r="I179" s="334">
        <v>1</v>
      </c>
      <c r="J179" s="4"/>
      <c r="K179" s="11"/>
      <c r="L179" s="11"/>
      <c r="M179" s="11"/>
      <c r="N179" s="4"/>
      <c r="O179" s="286"/>
      <c r="P179" s="287"/>
      <c r="Q179" s="287"/>
      <c r="R179" s="288"/>
      <c r="S179" s="4"/>
      <c r="T179" s="4"/>
      <c r="U179" s="4"/>
      <c r="V179" s="4"/>
    </row>
    <row r="180" spans="1:22" s="5" customFormat="1" ht="13.2">
      <c r="A180" s="56"/>
      <c r="B180" s="11"/>
      <c r="C180" s="11" t="s">
        <v>402</v>
      </c>
      <c r="D180" s="11"/>
      <c r="E180" s="11" t="s">
        <v>280</v>
      </c>
      <c r="F180" s="11">
        <v>18</v>
      </c>
      <c r="G180" s="11"/>
      <c r="H180" s="11"/>
      <c r="I180" s="334"/>
      <c r="J180" s="4"/>
      <c r="K180" s="11"/>
      <c r="L180" s="11"/>
      <c r="M180" s="11"/>
      <c r="N180" s="4"/>
      <c r="O180" s="286"/>
      <c r="P180" s="287"/>
      <c r="Q180" s="287"/>
      <c r="R180" s="288"/>
      <c r="S180" s="4"/>
      <c r="T180" s="4"/>
      <c r="U180" s="4"/>
      <c r="V180" s="4"/>
    </row>
    <row r="181" spans="1:22" s="5" customFormat="1" ht="13.2">
      <c r="A181" s="56"/>
      <c r="B181" s="11"/>
      <c r="C181" s="11" t="s">
        <v>403</v>
      </c>
      <c r="D181" s="11"/>
      <c r="E181" s="11" t="s">
        <v>405</v>
      </c>
      <c r="F181" s="11">
        <v>22</v>
      </c>
      <c r="G181" s="11"/>
      <c r="H181" s="11"/>
      <c r="I181" s="334"/>
      <c r="J181" s="4"/>
      <c r="K181" s="11"/>
      <c r="L181" s="11"/>
      <c r="M181" s="11"/>
      <c r="N181" s="4"/>
      <c r="O181" s="286"/>
      <c r="P181" s="287"/>
      <c r="Q181" s="287"/>
      <c r="R181" s="288"/>
      <c r="S181" s="4"/>
      <c r="T181" s="4"/>
      <c r="U181" s="4"/>
      <c r="V181" s="4"/>
    </row>
    <row r="182" spans="1:22" s="5" customFormat="1" ht="13.2">
      <c r="A182" s="56"/>
      <c r="B182" s="11"/>
      <c r="C182" s="11" t="s">
        <v>406</v>
      </c>
      <c r="D182" s="11"/>
      <c r="E182" s="11" t="s">
        <v>407</v>
      </c>
      <c r="F182" s="11">
        <v>16</v>
      </c>
      <c r="G182" s="11"/>
      <c r="H182" s="11"/>
      <c r="I182" s="334"/>
      <c r="J182" s="4"/>
      <c r="K182" s="11"/>
      <c r="L182" s="11"/>
      <c r="M182" s="11"/>
      <c r="N182" s="4"/>
      <c r="O182" s="286"/>
      <c r="P182" s="287"/>
      <c r="Q182" s="287"/>
      <c r="R182" s="288"/>
      <c r="S182" s="4"/>
      <c r="T182" s="4"/>
      <c r="U182" s="4"/>
      <c r="V182" s="4"/>
    </row>
    <row r="183" spans="1:22" s="5" customFormat="1" ht="13.2">
      <c r="A183" s="56"/>
      <c r="B183" s="11"/>
      <c r="C183" s="11" t="s">
        <v>414</v>
      </c>
      <c r="D183" s="11"/>
      <c r="E183" s="11" t="s">
        <v>415</v>
      </c>
      <c r="F183" s="11">
        <v>73</v>
      </c>
      <c r="G183" s="11"/>
      <c r="H183" s="11">
        <v>0</v>
      </c>
      <c r="I183" s="334"/>
      <c r="J183" s="4"/>
      <c r="K183" s="11"/>
      <c r="L183" s="11"/>
      <c r="M183" s="11"/>
      <c r="N183" s="4"/>
      <c r="O183" s="286"/>
      <c r="P183" s="287"/>
      <c r="Q183" s="287"/>
      <c r="R183" s="288"/>
      <c r="S183" s="4"/>
      <c r="T183" s="4"/>
      <c r="U183" s="4"/>
      <c r="V183" s="4"/>
    </row>
    <row r="184" spans="1:22" s="5" customFormat="1" ht="13.2">
      <c r="A184" s="56"/>
      <c r="B184" s="11"/>
      <c r="C184" s="11" t="s">
        <v>416</v>
      </c>
      <c r="D184" s="11"/>
      <c r="E184" s="11" t="s">
        <v>79</v>
      </c>
      <c r="F184" s="11">
        <v>1</v>
      </c>
      <c r="G184" s="11"/>
      <c r="H184" s="11"/>
      <c r="I184" s="334"/>
      <c r="J184" s="4"/>
      <c r="K184" s="11"/>
      <c r="L184" s="11"/>
      <c r="M184" s="11"/>
      <c r="N184" s="4"/>
      <c r="O184" s="286"/>
      <c r="P184" s="287"/>
      <c r="Q184" s="287"/>
      <c r="R184" s="288"/>
      <c r="S184" s="4"/>
      <c r="T184" s="4"/>
      <c r="U184" s="4"/>
      <c r="V184" s="4"/>
    </row>
    <row r="185" spans="1:22" s="5" customFormat="1" ht="13.2">
      <c r="A185" s="56"/>
      <c r="B185" s="11"/>
      <c r="C185" s="11" t="s">
        <v>644</v>
      </c>
      <c r="D185" s="11"/>
      <c r="E185" s="11" t="s">
        <v>645</v>
      </c>
      <c r="F185" s="11">
        <v>2</v>
      </c>
      <c r="G185" s="11"/>
      <c r="H185" s="11"/>
      <c r="I185" s="334"/>
      <c r="J185" s="4"/>
      <c r="K185" s="11"/>
      <c r="L185" s="11"/>
      <c r="M185" s="11"/>
      <c r="N185" s="4"/>
      <c r="O185" s="286"/>
      <c r="P185" s="287"/>
      <c r="Q185" s="287"/>
      <c r="R185" s="288"/>
      <c r="S185" s="4"/>
      <c r="T185" s="4"/>
      <c r="U185" s="4"/>
      <c r="V185" s="4"/>
    </row>
    <row r="186" spans="1:22" s="5" customFormat="1" ht="13.2">
      <c r="A186" s="56"/>
      <c r="B186" s="11"/>
      <c r="C186" s="11" t="s">
        <v>419</v>
      </c>
      <c r="D186" s="11"/>
      <c r="E186" s="11" t="s">
        <v>374</v>
      </c>
      <c r="F186" s="11">
        <v>98</v>
      </c>
      <c r="G186" s="11"/>
      <c r="H186" s="11">
        <v>0</v>
      </c>
      <c r="I186" s="334"/>
      <c r="J186" s="4"/>
      <c r="K186" s="11"/>
      <c r="L186" s="11"/>
      <c r="M186" s="11"/>
      <c r="N186" s="4"/>
      <c r="O186" s="286"/>
      <c r="P186" s="287"/>
      <c r="Q186" s="287"/>
      <c r="R186" s="288"/>
      <c r="S186" s="4"/>
      <c r="T186" s="4"/>
      <c r="U186" s="4"/>
      <c r="V186" s="4"/>
    </row>
    <row r="187" spans="1:22" s="5" customFormat="1" ht="13.2">
      <c r="A187" s="56"/>
      <c r="B187" s="11"/>
      <c r="C187" s="11" t="s">
        <v>421</v>
      </c>
      <c r="D187" s="11"/>
      <c r="E187" s="11" t="s">
        <v>296</v>
      </c>
      <c r="F187" s="11">
        <v>10</v>
      </c>
      <c r="G187" s="11"/>
      <c r="H187" s="11"/>
      <c r="I187" s="334"/>
      <c r="J187" s="4"/>
      <c r="K187" s="11"/>
      <c r="L187" s="11"/>
      <c r="M187" s="11"/>
      <c r="N187" s="4"/>
      <c r="O187" s="286"/>
      <c r="P187" s="287"/>
      <c r="Q187" s="287"/>
      <c r="R187" s="288"/>
      <c r="S187" s="4"/>
      <c r="T187" s="4"/>
      <c r="U187" s="4"/>
      <c r="V187" s="4"/>
    </row>
    <row r="188" spans="1:22" s="5" customFormat="1" ht="13.2">
      <c r="A188" s="56"/>
      <c r="B188" s="11"/>
      <c r="C188" s="11" t="s">
        <v>422</v>
      </c>
      <c r="D188" s="11"/>
      <c r="E188" s="11" t="s">
        <v>277</v>
      </c>
      <c r="F188" s="11">
        <v>11</v>
      </c>
      <c r="G188" s="11"/>
      <c r="H188" s="11"/>
      <c r="I188" s="334"/>
      <c r="J188" s="4"/>
      <c r="K188" s="11"/>
      <c r="L188" s="11"/>
      <c r="M188" s="11"/>
      <c r="N188" s="4"/>
      <c r="O188" s="286"/>
      <c r="P188" s="287"/>
      <c r="Q188" s="287"/>
      <c r="R188" s="288"/>
      <c r="S188" s="4"/>
      <c r="T188" s="4"/>
      <c r="U188" s="4"/>
      <c r="V188" s="4"/>
    </row>
    <row r="189" spans="1:22" s="5" customFormat="1" ht="13.2">
      <c r="A189" s="56"/>
      <c r="B189" s="11"/>
      <c r="C189" s="11" t="s">
        <v>427</v>
      </c>
      <c r="D189" s="11"/>
      <c r="E189" s="11" t="s">
        <v>112</v>
      </c>
      <c r="F189" s="11">
        <v>8</v>
      </c>
      <c r="G189" s="11"/>
      <c r="H189" s="11"/>
      <c r="I189" s="334"/>
      <c r="J189" s="4"/>
      <c r="K189" s="11"/>
      <c r="L189" s="11"/>
      <c r="M189" s="11"/>
      <c r="N189" s="4"/>
      <c r="O189" s="286"/>
      <c r="P189" s="287"/>
      <c r="Q189" s="287"/>
      <c r="R189" s="288"/>
      <c r="S189" s="4"/>
      <c r="T189" s="4"/>
      <c r="U189" s="4"/>
      <c r="V189" s="4"/>
    </row>
    <row r="190" spans="1:22" s="5" customFormat="1" ht="13.2">
      <c r="A190" s="56"/>
      <c r="B190" s="11"/>
      <c r="C190" s="11" t="s">
        <v>428</v>
      </c>
      <c r="D190" s="11"/>
      <c r="E190" s="11" t="s">
        <v>322</v>
      </c>
      <c r="F190" s="11">
        <v>5</v>
      </c>
      <c r="G190" s="11"/>
      <c r="H190" s="11">
        <v>0</v>
      </c>
      <c r="I190" s="334"/>
      <c r="J190" s="4"/>
      <c r="K190" s="11"/>
      <c r="L190" s="11"/>
      <c r="M190" s="11"/>
      <c r="N190" s="4"/>
      <c r="O190" s="286"/>
      <c r="P190" s="287"/>
      <c r="Q190" s="287"/>
      <c r="R190" s="288"/>
      <c r="S190" s="4"/>
      <c r="T190" s="4"/>
      <c r="U190" s="4"/>
      <c r="V190" s="4"/>
    </row>
    <row r="191" spans="1:22" s="5" customFormat="1" ht="13.2">
      <c r="A191" s="56"/>
      <c r="B191" s="11"/>
      <c r="C191" s="11" t="s">
        <v>430</v>
      </c>
      <c r="D191" s="11"/>
      <c r="E191" s="11" t="s">
        <v>431</v>
      </c>
      <c r="F191" s="11">
        <v>217</v>
      </c>
      <c r="G191" s="11">
        <v>1</v>
      </c>
      <c r="H191" s="11">
        <v>1</v>
      </c>
      <c r="I191" s="334">
        <v>5</v>
      </c>
      <c r="J191" s="4"/>
      <c r="K191" s="11"/>
      <c r="L191" s="11"/>
      <c r="M191" s="11"/>
      <c r="N191" s="4"/>
      <c r="O191" s="286"/>
      <c r="P191" s="287"/>
      <c r="Q191" s="287"/>
      <c r="R191" s="288"/>
      <c r="S191" s="4"/>
      <c r="T191" s="4"/>
      <c r="U191" s="4"/>
      <c r="V191" s="4"/>
    </row>
    <row r="192" spans="1:22" s="5" customFormat="1" ht="13.2">
      <c r="A192" s="56"/>
      <c r="B192" s="11"/>
      <c r="C192" s="11" t="s">
        <v>432</v>
      </c>
      <c r="D192" s="11"/>
      <c r="E192" s="11" t="s">
        <v>433</v>
      </c>
      <c r="F192" s="11">
        <v>14</v>
      </c>
      <c r="G192" s="11">
        <v>1</v>
      </c>
      <c r="H192" s="11">
        <v>1</v>
      </c>
      <c r="I192" s="334">
        <v>22</v>
      </c>
      <c r="J192" s="4"/>
      <c r="K192" s="11"/>
      <c r="L192" s="11"/>
      <c r="M192" s="11"/>
      <c r="N192" s="4"/>
      <c r="O192" s="286"/>
      <c r="P192" s="287"/>
      <c r="Q192" s="287"/>
      <c r="R192" s="288"/>
      <c r="S192" s="4"/>
      <c r="T192" s="4"/>
      <c r="U192" s="4"/>
      <c r="V192" s="4"/>
    </row>
    <row r="193" spans="1:22" s="5" customFormat="1" ht="13.2">
      <c r="A193" s="56"/>
      <c r="B193" s="11"/>
      <c r="C193" s="11" t="s">
        <v>435</v>
      </c>
      <c r="D193" s="11"/>
      <c r="E193" s="11" t="s">
        <v>163</v>
      </c>
      <c r="F193" s="11">
        <v>207</v>
      </c>
      <c r="G193" s="11">
        <v>2</v>
      </c>
      <c r="H193" s="11">
        <v>2</v>
      </c>
      <c r="I193" s="334">
        <v>4</v>
      </c>
      <c r="J193" s="4"/>
      <c r="K193" s="11"/>
      <c r="L193" s="11"/>
      <c r="M193" s="11"/>
      <c r="N193" s="4"/>
      <c r="O193" s="286"/>
      <c r="P193" s="287"/>
      <c r="Q193" s="287"/>
      <c r="R193" s="288"/>
      <c r="S193" s="4"/>
      <c r="T193" s="4"/>
      <c r="U193" s="4"/>
      <c r="V193" s="4"/>
    </row>
    <row r="194" spans="1:22" s="5" customFormat="1" ht="13.2">
      <c r="A194" s="56"/>
      <c r="B194" s="11"/>
      <c r="C194" s="11" t="s">
        <v>436</v>
      </c>
      <c r="D194" s="11"/>
      <c r="E194" s="11" t="s">
        <v>437</v>
      </c>
      <c r="F194" s="11">
        <v>204</v>
      </c>
      <c r="G194" s="11">
        <v>4</v>
      </c>
      <c r="H194" s="11">
        <v>3</v>
      </c>
      <c r="I194" s="334">
        <v>0</v>
      </c>
      <c r="J194" s="4"/>
      <c r="K194" s="11"/>
      <c r="L194" s="11"/>
      <c r="M194" s="11"/>
      <c r="N194" s="4"/>
      <c r="O194" s="286"/>
      <c r="P194" s="287"/>
      <c r="Q194" s="287"/>
      <c r="R194" s="288"/>
      <c r="S194" s="4"/>
      <c r="T194" s="4"/>
      <c r="U194" s="4"/>
      <c r="V194" s="4"/>
    </row>
    <row r="195" spans="1:22" s="5" customFormat="1" ht="13.2">
      <c r="A195" s="56"/>
      <c r="B195" s="11"/>
      <c r="C195" s="11" t="s">
        <v>440</v>
      </c>
      <c r="D195" s="11"/>
      <c r="E195" s="11" t="s">
        <v>115</v>
      </c>
      <c r="F195" s="11">
        <v>14</v>
      </c>
      <c r="G195" s="11"/>
      <c r="H195" s="11"/>
      <c r="I195" s="334"/>
      <c r="J195" s="4"/>
      <c r="K195" s="11"/>
      <c r="L195" s="11"/>
      <c r="M195" s="11"/>
      <c r="N195" s="4"/>
      <c r="O195" s="286"/>
      <c r="P195" s="287"/>
      <c r="Q195" s="287"/>
      <c r="R195" s="288"/>
      <c r="S195" s="4"/>
      <c r="T195" s="4"/>
      <c r="U195" s="4"/>
      <c r="V195" s="4"/>
    </row>
    <row r="196" spans="1:22" s="5" customFormat="1" ht="13.2">
      <c r="A196" s="56"/>
      <c r="B196" s="11"/>
      <c r="C196" s="11" t="s">
        <v>443</v>
      </c>
      <c r="D196" s="11"/>
      <c r="E196" s="11" t="s">
        <v>444</v>
      </c>
      <c r="F196" s="11">
        <v>7</v>
      </c>
      <c r="G196" s="11"/>
      <c r="H196" s="11"/>
      <c r="I196" s="334"/>
      <c r="J196" s="4"/>
      <c r="K196" s="11"/>
      <c r="L196" s="11"/>
      <c r="M196" s="11"/>
      <c r="N196" s="4"/>
      <c r="O196" s="286"/>
      <c r="P196" s="287"/>
      <c r="Q196" s="287"/>
      <c r="R196" s="288"/>
      <c r="S196" s="4"/>
      <c r="T196" s="4"/>
      <c r="U196" s="4"/>
      <c r="V196" s="4"/>
    </row>
    <row r="197" spans="1:22" s="5" customFormat="1" ht="13.2">
      <c r="A197" s="56"/>
      <c r="B197" s="11"/>
      <c r="C197" s="11" t="s">
        <v>445</v>
      </c>
      <c r="D197" s="11"/>
      <c r="E197" s="11" t="s">
        <v>189</v>
      </c>
      <c r="F197" s="11">
        <v>256</v>
      </c>
      <c r="G197" s="11">
        <v>3</v>
      </c>
      <c r="H197" s="11">
        <v>2</v>
      </c>
      <c r="I197" s="334">
        <v>0.5</v>
      </c>
      <c r="J197" s="4"/>
      <c r="K197" s="11"/>
      <c r="L197" s="11"/>
      <c r="M197" s="11"/>
      <c r="N197" s="4"/>
      <c r="O197" s="286"/>
      <c r="P197" s="287"/>
      <c r="Q197" s="287"/>
      <c r="R197" s="288"/>
      <c r="S197" s="4"/>
      <c r="T197" s="4"/>
      <c r="U197" s="4"/>
      <c r="V197" s="4"/>
    </row>
    <row r="198" spans="1:22" s="5" customFormat="1" ht="13.2">
      <c r="A198" s="56"/>
      <c r="B198" s="11"/>
      <c r="C198" s="11" t="s">
        <v>448</v>
      </c>
      <c r="D198" s="11"/>
      <c r="E198" s="11" t="s">
        <v>52</v>
      </c>
      <c r="F198" s="11">
        <v>16</v>
      </c>
      <c r="G198" s="11"/>
      <c r="H198" s="11"/>
      <c r="I198" s="334"/>
      <c r="J198" s="4"/>
      <c r="K198" s="11"/>
      <c r="L198" s="11"/>
      <c r="M198" s="11"/>
      <c r="N198" s="4"/>
      <c r="O198" s="286"/>
      <c r="P198" s="287"/>
      <c r="Q198" s="287"/>
      <c r="R198" s="288"/>
      <c r="S198" s="4"/>
      <c r="T198" s="4"/>
      <c r="U198" s="4"/>
      <c r="V198" s="4"/>
    </row>
    <row r="199" spans="1:22" s="5" customFormat="1" ht="13.2">
      <c r="A199" s="56"/>
      <c r="B199" s="11"/>
      <c r="C199" s="11" t="s">
        <v>450</v>
      </c>
      <c r="D199" s="11"/>
      <c r="E199" s="11" t="s">
        <v>451</v>
      </c>
      <c r="F199" s="11">
        <v>73</v>
      </c>
      <c r="G199" s="11">
        <v>3</v>
      </c>
      <c r="H199" s="11">
        <v>3</v>
      </c>
      <c r="I199" s="334">
        <v>2.3333333333333299</v>
      </c>
      <c r="J199" s="4"/>
      <c r="K199" s="11"/>
      <c r="L199" s="11"/>
      <c r="M199" s="11"/>
      <c r="N199" s="4"/>
      <c r="O199" s="286"/>
      <c r="P199" s="287"/>
      <c r="Q199" s="287"/>
      <c r="R199" s="288"/>
      <c r="S199" s="4"/>
      <c r="T199" s="4"/>
      <c r="U199" s="4"/>
      <c r="V199" s="4"/>
    </row>
    <row r="200" spans="1:22" s="5" customFormat="1" ht="13.2">
      <c r="A200" s="56"/>
      <c r="B200" s="11"/>
      <c r="C200" s="11" t="s">
        <v>454</v>
      </c>
      <c r="D200" s="11"/>
      <c r="E200" s="11" t="s">
        <v>89</v>
      </c>
      <c r="F200" s="11">
        <v>495</v>
      </c>
      <c r="G200" s="11">
        <v>4</v>
      </c>
      <c r="H200" s="11">
        <v>4</v>
      </c>
      <c r="I200" s="334">
        <v>1</v>
      </c>
      <c r="J200" s="4"/>
      <c r="K200" s="11"/>
      <c r="L200" s="11"/>
      <c r="M200" s="11"/>
      <c r="N200" s="4"/>
      <c r="O200" s="286"/>
      <c r="P200" s="287"/>
      <c r="Q200" s="287"/>
      <c r="R200" s="288"/>
      <c r="S200" s="4"/>
      <c r="T200" s="4"/>
      <c r="U200" s="4"/>
      <c r="V200" s="4"/>
    </row>
    <row r="201" spans="1:22" s="5" customFormat="1" ht="13.2">
      <c r="A201" s="56"/>
      <c r="B201" s="11"/>
      <c r="C201" s="11" t="s">
        <v>456</v>
      </c>
      <c r="D201" s="11"/>
      <c r="E201" s="11" t="s">
        <v>278</v>
      </c>
      <c r="F201" s="11">
        <v>30</v>
      </c>
      <c r="G201" s="11">
        <v>1</v>
      </c>
      <c r="H201" s="11">
        <v>1</v>
      </c>
      <c r="I201" s="334">
        <v>0</v>
      </c>
      <c r="J201" s="4"/>
      <c r="K201" s="11"/>
      <c r="L201" s="11"/>
      <c r="M201" s="11"/>
      <c r="N201" s="4"/>
      <c r="O201" s="286"/>
      <c r="P201" s="287"/>
      <c r="Q201" s="287"/>
      <c r="R201" s="288"/>
      <c r="S201" s="4"/>
      <c r="T201" s="4"/>
      <c r="U201" s="4"/>
      <c r="V201" s="4"/>
    </row>
    <row r="202" spans="1:22" s="5" customFormat="1" ht="13.2">
      <c r="A202" s="56"/>
      <c r="B202" s="11"/>
      <c r="C202" s="11" t="s">
        <v>456</v>
      </c>
      <c r="D202" s="11"/>
      <c r="E202" s="11" t="s">
        <v>52</v>
      </c>
      <c r="F202" s="11">
        <v>1</v>
      </c>
      <c r="G202" s="11"/>
      <c r="H202" s="11"/>
      <c r="I202" s="334"/>
      <c r="J202" s="4"/>
      <c r="K202" s="11"/>
      <c r="L202" s="11"/>
      <c r="M202" s="11"/>
      <c r="N202" s="4"/>
      <c r="O202" s="286"/>
      <c r="P202" s="287"/>
      <c r="Q202" s="287"/>
      <c r="R202" s="288"/>
      <c r="S202" s="4"/>
      <c r="T202" s="4"/>
      <c r="U202" s="4"/>
      <c r="V202" s="4"/>
    </row>
    <row r="203" spans="1:22" s="5" customFormat="1" ht="13.2">
      <c r="A203" s="56"/>
      <c r="B203" s="11"/>
      <c r="C203" s="11" t="s">
        <v>457</v>
      </c>
      <c r="D203" s="11"/>
      <c r="E203" s="11" t="s">
        <v>272</v>
      </c>
      <c r="F203" s="11">
        <v>1</v>
      </c>
      <c r="G203" s="11"/>
      <c r="H203" s="11"/>
      <c r="I203" s="334"/>
      <c r="J203" s="4"/>
      <c r="K203" s="11"/>
      <c r="L203" s="11"/>
      <c r="M203" s="11"/>
      <c r="N203" s="4"/>
      <c r="O203" s="286"/>
      <c r="P203" s="287"/>
      <c r="Q203" s="287"/>
      <c r="R203" s="288"/>
      <c r="S203" s="4"/>
      <c r="T203" s="4"/>
      <c r="U203" s="4"/>
      <c r="V203" s="4"/>
    </row>
    <row r="204" spans="1:22" s="5" customFormat="1" ht="13.2">
      <c r="A204" s="56"/>
      <c r="B204" s="11"/>
      <c r="C204" s="11" t="s">
        <v>458</v>
      </c>
      <c r="D204" s="11"/>
      <c r="E204" s="11" t="s">
        <v>459</v>
      </c>
      <c r="F204" s="11">
        <v>6</v>
      </c>
      <c r="G204" s="11"/>
      <c r="H204" s="11"/>
      <c r="I204" s="334"/>
      <c r="J204" s="4"/>
      <c r="K204" s="11"/>
      <c r="L204" s="11"/>
      <c r="M204" s="11"/>
      <c r="N204" s="4"/>
      <c r="O204" s="286"/>
      <c r="P204" s="287"/>
      <c r="Q204" s="287"/>
      <c r="R204" s="288"/>
      <c r="S204" s="4"/>
      <c r="T204" s="4"/>
      <c r="U204" s="4"/>
      <c r="V204" s="4"/>
    </row>
    <row r="205" spans="1:22" s="5" customFormat="1" ht="13.2">
      <c r="A205" s="56"/>
      <c r="B205" s="11"/>
      <c r="C205" s="11" t="s">
        <v>460</v>
      </c>
      <c r="D205" s="11"/>
      <c r="E205" s="11" t="s">
        <v>122</v>
      </c>
      <c r="F205" s="11">
        <v>39</v>
      </c>
      <c r="G205" s="11"/>
      <c r="H205" s="11">
        <v>0</v>
      </c>
      <c r="I205" s="334"/>
      <c r="J205" s="4"/>
      <c r="K205" s="11"/>
      <c r="L205" s="11"/>
      <c r="M205" s="11"/>
      <c r="N205" s="4"/>
      <c r="O205" s="286"/>
      <c r="P205" s="287"/>
      <c r="Q205" s="287"/>
      <c r="R205" s="288"/>
      <c r="S205" s="4"/>
      <c r="T205" s="4"/>
      <c r="U205" s="4"/>
      <c r="V205" s="4"/>
    </row>
    <row r="206" spans="1:22" s="5" customFormat="1" ht="13.2">
      <c r="A206" s="56"/>
      <c r="B206" s="11"/>
      <c r="C206" s="11" t="s">
        <v>461</v>
      </c>
      <c r="D206" s="11"/>
      <c r="E206" s="11" t="s">
        <v>182</v>
      </c>
      <c r="F206" s="11">
        <v>2</v>
      </c>
      <c r="G206" s="11"/>
      <c r="H206" s="11"/>
      <c r="I206" s="334"/>
      <c r="J206" s="4"/>
      <c r="K206" s="11"/>
      <c r="L206" s="11"/>
      <c r="M206" s="11"/>
      <c r="N206" s="4"/>
      <c r="O206" s="286"/>
      <c r="P206" s="287"/>
      <c r="Q206" s="287"/>
      <c r="R206" s="288"/>
      <c r="S206" s="4"/>
      <c r="T206" s="4"/>
      <c r="U206" s="4"/>
      <c r="V206" s="4"/>
    </row>
    <row r="207" spans="1:22" s="5" customFormat="1" ht="13.2">
      <c r="A207" s="56"/>
      <c r="B207" s="11"/>
      <c r="C207" s="11" t="s">
        <v>462</v>
      </c>
      <c r="D207" s="11"/>
      <c r="E207" s="11" t="s">
        <v>463</v>
      </c>
      <c r="F207" s="11">
        <v>3</v>
      </c>
      <c r="G207" s="11"/>
      <c r="H207" s="11"/>
      <c r="I207" s="334"/>
      <c r="J207" s="4"/>
      <c r="K207" s="11"/>
      <c r="L207" s="11"/>
      <c r="M207" s="11"/>
      <c r="N207" s="4"/>
      <c r="O207" s="286"/>
      <c r="P207" s="287"/>
      <c r="Q207" s="287"/>
      <c r="R207" s="288"/>
      <c r="S207" s="4"/>
      <c r="T207" s="4"/>
      <c r="U207" s="4"/>
      <c r="V207" s="4"/>
    </row>
    <row r="208" spans="1:22" s="5" customFormat="1" ht="13.2">
      <c r="A208" s="56"/>
      <c r="B208" s="11"/>
      <c r="C208" s="11" t="s">
        <v>646</v>
      </c>
      <c r="D208" s="11"/>
      <c r="E208" s="11" t="s">
        <v>463</v>
      </c>
      <c r="F208" s="11">
        <v>18</v>
      </c>
      <c r="G208" s="11">
        <v>1</v>
      </c>
      <c r="H208" s="11">
        <v>1</v>
      </c>
      <c r="I208" s="334">
        <v>0</v>
      </c>
      <c r="J208" s="4"/>
      <c r="K208" s="11"/>
      <c r="L208" s="11"/>
      <c r="M208" s="11"/>
      <c r="N208" s="4"/>
      <c r="O208" s="286"/>
      <c r="P208" s="287"/>
      <c r="Q208" s="287"/>
      <c r="R208" s="288"/>
      <c r="S208" s="4"/>
      <c r="T208" s="4"/>
      <c r="U208" s="4"/>
      <c r="V208" s="4"/>
    </row>
    <row r="209" spans="1:22" s="5" customFormat="1" ht="13.2">
      <c r="A209" s="56"/>
      <c r="B209" s="11"/>
      <c r="C209" s="11" t="s">
        <v>467</v>
      </c>
      <c r="D209" s="11"/>
      <c r="E209" s="11" t="s">
        <v>143</v>
      </c>
      <c r="F209" s="11">
        <v>16</v>
      </c>
      <c r="G209" s="11"/>
      <c r="H209" s="11"/>
      <c r="I209" s="334"/>
      <c r="J209" s="4"/>
      <c r="K209" s="11"/>
      <c r="L209" s="11"/>
      <c r="M209" s="11"/>
      <c r="N209" s="4"/>
      <c r="O209" s="286"/>
      <c r="P209" s="287"/>
      <c r="Q209" s="287"/>
      <c r="R209" s="288"/>
      <c r="S209" s="4"/>
      <c r="T209" s="4"/>
      <c r="U209" s="4"/>
      <c r="V209" s="4"/>
    </row>
    <row r="210" spans="1:22" s="5" customFormat="1" ht="13.2">
      <c r="A210" s="56"/>
      <c r="B210" s="11"/>
      <c r="C210" s="11" t="s">
        <v>468</v>
      </c>
      <c r="D210" s="11"/>
      <c r="E210" s="11" t="s">
        <v>469</v>
      </c>
      <c r="F210" s="11">
        <v>4</v>
      </c>
      <c r="G210" s="11"/>
      <c r="H210" s="11"/>
      <c r="I210" s="334"/>
      <c r="J210" s="4"/>
      <c r="K210" s="11"/>
      <c r="L210" s="11"/>
      <c r="M210" s="11"/>
      <c r="N210" s="4"/>
      <c r="O210" s="286"/>
      <c r="P210" s="287"/>
      <c r="Q210" s="287"/>
      <c r="R210" s="288"/>
      <c r="S210" s="4"/>
      <c r="T210" s="4"/>
      <c r="U210" s="4"/>
      <c r="V210" s="4"/>
    </row>
    <row r="211" spans="1:22" s="5" customFormat="1" ht="13.2">
      <c r="A211" s="56"/>
      <c r="B211" s="11"/>
      <c r="C211" s="11" t="s">
        <v>470</v>
      </c>
      <c r="D211" s="11"/>
      <c r="E211" s="11" t="s">
        <v>231</v>
      </c>
      <c r="F211" s="11">
        <v>42</v>
      </c>
      <c r="G211" s="11">
        <v>4</v>
      </c>
      <c r="H211" s="11">
        <v>2</v>
      </c>
      <c r="I211" s="334">
        <v>0.5</v>
      </c>
      <c r="J211" s="4"/>
      <c r="K211" s="11"/>
      <c r="L211" s="11"/>
      <c r="M211" s="11"/>
      <c r="N211" s="4"/>
      <c r="O211" s="286"/>
      <c r="P211" s="287"/>
      <c r="Q211" s="287"/>
      <c r="R211" s="288"/>
      <c r="S211" s="4"/>
      <c r="T211" s="4"/>
      <c r="U211" s="4"/>
      <c r="V211" s="4"/>
    </row>
    <row r="212" spans="1:22" s="5" customFormat="1" ht="13.2">
      <c r="A212" s="56"/>
      <c r="B212" s="11"/>
      <c r="C212" s="11" t="s">
        <v>473</v>
      </c>
      <c r="D212" s="11"/>
      <c r="E212" s="11" t="s">
        <v>68</v>
      </c>
      <c r="F212" s="11">
        <v>4</v>
      </c>
      <c r="G212" s="11"/>
      <c r="H212" s="11"/>
      <c r="I212" s="334"/>
      <c r="J212" s="4"/>
      <c r="K212" s="11"/>
      <c r="L212" s="11"/>
      <c r="M212" s="11"/>
      <c r="N212" s="4"/>
      <c r="O212" s="286"/>
      <c r="P212" s="287"/>
      <c r="Q212" s="287"/>
      <c r="R212" s="288"/>
      <c r="S212" s="4"/>
      <c r="T212" s="4"/>
      <c r="U212" s="4"/>
      <c r="V212" s="4"/>
    </row>
    <row r="213" spans="1:22" s="5" customFormat="1" ht="13.2">
      <c r="A213" s="56"/>
      <c r="B213" s="11"/>
      <c r="C213" s="11" t="s">
        <v>474</v>
      </c>
      <c r="D213" s="11"/>
      <c r="E213" s="11" t="s">
        <v>205</v>
      </c>
      <c r="F213" s="11">
        <v>14</v>
      </c>
      <c r="G213" s="11"/>
      <c r="H213" s="11"/>
      <c r="I213" s="334"/>
      <c r="J213" s="4"/>
      <c r="K213" s="11"/>
      <c r="L213" s="11"/>
      <c r="M213" s="11"/>
      <c r="N213" s="4"/>
      <c r="O213" s="286"/>
      <c r="P213" s="287"/>
      <c r="Q213" s="287"/>
      <c r="R213" s="288"/>
      <c r="S213" s="4"/>
      <c r="T213" s="4"/>
      <c r="U213" s="4"/>
      <c r="V213" s="4"/>
    </row>
    <row r="214" spans="1:22" s="5" customFormat="1" ht="13.2">
      <c r="A214" s="56"/>
      <c r="B214" s="11"/>
      <c r="C214" s="11" t="s">
        <v>475</v>
      </c>
      <c r="D214" s="11"/>
      <c r="E214" s="11" t="s">
        <v>151</v>
      </c>
      <c r="F214" s="11">
        <v>243</v>
      </c>
      <c r="G214" s="11">
        <v>7</v>
      </c>
      <c r="H214" s="11">
        <v>5</v>
      </c>
      <c r="I214" s="334">
        <v>1.2</v>
      </c>
      <c r="J214" s="4"/>
      <c r="K214" s="11"/>
      <c r="L214" s="11"/>
      <c r="M214" s="11"/>
      <c r="N214" s="4"/>
      <c r="O214" s="286"/>
      <c r="P214" s="287"/>
      <c r="Q214" s="287"/>
      <c r="R214" s="288"/>
      <c r="S214" s="4"/>
      <c r="T214" s="4"/>
      <c r="U214" s="4"/>
      <c r="V214" s="4"/>
    </row>
    <row r="215" spans="1:22" s="5" customFormat="1" ht="13.2">
      <c r="A215" s="56"/>
      <c r="B215" s="11"/>
      <c r="C215" s="11" t="s">
        <v>477</v>
      </c>
      <c r="D215" s="11"/>
      <c r="E215" s="11" t="s">
        <v>478</v>
      </c>
      <c r="F215" s="11">
        <v>4</v>
      </c>
      <c r="G215" s="11">
        <v>1</v>
      </c>
      <c r="H215" s="11">
        <v>1</v>
      </c>
      <c r="I215" s="334">
        <v>1</v>
      </c>
      <c r="J215" s="4"/>
      <c r="K215" s="11"/>
      <c r="L215" s="11"/>
      <c r="M215" s="11"/>
      <c r="N215" s="4"/>
      <c r="O215" s="286"/>
      <c r="P215" s="287"/>
      <c r="Q215" s="287"/>
      <c r="R215" s="288"/>
      <c r="S215" s="4"/>
      <c r="T215" s="4"/>
      <c r="U215" s="4"/>
      <c r="V215" s="4"/>
    </row>
    <row r="216" spans="1:22" s="5" customFormat="1" ht="13.2">
      <c r="A216" s="56"/>
      <c r="B216" s="11"/>
      <c r="C216" s="11" t="s">
        <v>477</v>
      </c>
      <c r="D216" s="11"/>
      <c r="E216" s="11" t="s">
        <v>66</v>
      </c>
      <c r="F216" s="11">
        <v>3</v>
      </c>
      <c r="G216" s="11"/>
      <c r="H216" s="11"/>
      <c r="I216" s="334"/>
      <c r="J216" s="4"/>
      <c r="K216" s="11"/>
      <c r="L216" s="11"/>
      <c r="M216" s="11"/>
      <c r="N216" s="4"/>
      <c r="O216" s="286"/>
      <c r="P216" s="287"/>
      <c r="Q216" s="287"/>
      <c r="R216" s="288"/>
      <c r="S216" s="4"/>
      <c r="T216" s="4"/>
      <c r="U216" s="4"/>
      <c r="V216" s="4"/>
    </row>
    <row r="217" spans="1:22" s="5" customFormat="1" ht="13.2">
      <c r="A217" s="56"/>
      <c r="B217" s="11"/>
      <c r="C217" s="11" t="s">
        <v>477</v>
      </c>
      <c r="D217" s="11"/>
      <c r="E217" s="11" t="s">
        <v>108</v>
      </c>
      <c r="F217" s="11">
        <v>2</v>
      </c>
      <c r="G217" s="11"/>
      <c r="H217" s="11"/>
      <c r="I217" s="334"/>
      <c r="J217" s="4"/>
      <c r="K217" s="11"/>
      <c r="L217" s="11"/>
      <c r="M217" s="11"/>
      <c r="N217" s="4"/>
      <c r="O217" s="286"/>
      <c r="P217" s="287"/>
      <c r="Q217" s="287"/>
      <c r="R217" s="288"/>
      <c r="S217" s="4"/>
      <c r="T217" s="4"/>
      <c r="U217" s="4"/>
      <c r="V217" s="4"/>
    </row>
    <row r="218" spans="1:22" s="5" customFormat="1" ht="13.2">
      <c r="A218" s="56"/>
      <c r="B218" s="11"/>
      <c r="C218" s="11" t="s">
        <v>480</v>
      </c>
      <c r="D218" s="11"/>
      <c r="E218" s="11" t="s">
        <v>441</v>
      </c>
      <c r="F218" s="11">
        <v>13</v>
      </c>
      <c r="G218" s="11"/>
      <c r="H218" s="11">
        <v>0</v>
      </c>
      <c r="I218" s="334"/>
      <c r="J218" s="4"/>
      <c r="K218" s="11"/>
      <c r="L218" s="11"/>
      <c r="M218" s="11"/>
      <c r="N218" s="4"/>
      <c r="O218" s="286"/>
      <c r="P218" s="287"/>
      <c r="Q218" s="287"/>
      <c r="R218" s="288"/>
      <c r="S218" s="4"/>
      <c r="T218" s="4"/>
      <c r="U218" s="4"/>
      <c r="V218" s="4"/>
    </row>
    <row r="219" spans="1:22" s="5" customFormat="1" ht="13.2">
      <c r="A219" s="56"/>
      <c r="B219" s="11"/>
      <c r="C219" s="11" t="s">
        <v>482</v>
      </c>
      <c r="D219" s="11"/>
      <c r="E219" s="11" t="s">
        <v>52</v>
      </c>
      <c r="F219" s="11">
        <v>1</v>
      </c>
      <c r="G219" s="11"/>
      <c r="H219" s="11"/>
      <c r="I219" s="334"/>
      <c r="J219" s="4"/>
      <c r="K219" s="11"/>
      <c r="L219" s="11"/>
      <c r="M219" s="11"/>
      <c r="N219" s="4"/>
      <c r="O219" s="286"/>
      <c r="P219" s="287"/>
      <c r="Q219" s="287"/>
      <c r="R219" s="288"/>
      <c r="S219" s="4"/>
      <c r="T219" s="4"/>
      <c r="U219" s="4"/>
      <c r="V219" s="4"/>
    </row>
    <row r="220" spans="1:22" s="5" customFormat="1" ht="13.2">
      <c r="A220" s="56"/>
      <c r="B220" s="11"/>
      <c r="C220" s="11" t="s">
        <v>483</v>
      </c>
      <c r="D220" s="11"/>
      <c r="E220" s="11" t="s">
        <v>296</v>
      </c>
      <c r="F220" s="11">
        <v>19</v>
      </c>
      <c r="G220" s="11"/>
      <c r="H220" s="11">
        <v>0</v>
      </c>
      <c r="I220" s="334"/>
      <c r="J220" s="4"/>
      <c r="K220" s="11"/>
      <c r="L220" s="11"/>
      <c r="M220" s="11"/>
      <c r="N220" s="4"/>
      <c r="O220" s="286"/>
      <c r="P220" s="287"/>
      <c r="Q220" s="287"/>
      <c r="R220" s="288"/>
      <c r="S220" s="4"/>
      <c r="T220" s="4"/>
      <c r="U220" s="4"/>
      <c r="V220" s="4"/>
    </row>
    <row r="221" spans="1:22" s="5" customFormat="1" ht="13.2">
      <c r="A221" s="56"/>
      <c r="B221" s="11"/>
      <c r="C221" s="11" t="s">
        <v>484</v>
      </c>
      <c r="D221" s="11"/>
      <c r="E221" s="11" t="s">
        <v>96</v>
      </c>
      <c r="F221" s="11">
        <v>174</v>
      </c>
      <c r="G221" s="11">
        <v>2</v>
      </c>
      <c r="H221" s="11">
        <v>1</v>
      </c>
      <c r="I221" s="334">
        <v>1</v>
      </c>
      <c r="J221" s="4"/>
      <c r="K221" s="11"/>
      <c r="L221" s="11"/>
      <c r="M221" s="11"/>
      <c r="N221" s="4"/>
      <c r="O221" s="286"/>
      <c r="P221" s="287"/>
      <c r="Q221" s="287"/>
      <c r="R221" s="288"/>
      <c r="S221" s="4"/>
      <c r="T221" s="4"/>
      <c r="U221" s="4"/>
      <c r="V221" s="4"/>
    </row>
    <row r="222" spans="1:22" s="5" customFormat="1" ht="13.2">
      <c r="A222" s="56"/>
      <c r="B222" s="11"/>
      <c r="C222" s="11" t="s">
        <v>487</v>
      </c>
      <c r="D222" s="11"/>
      <c r="E222" s="11" t="s">
        <v>444</v>
      </c>
      <c r="F222" s="11">
        <v>4</v>
      </c>
      <c r="G222" s="11"/>
      <c r="H222" s="11"/>
      <c r="I222" s="334"/>
      <c r="J222" s="4"/>
      <c r="K222" s="11"/>
      <c r="L222" s="11"/>
      <c r="M222" s="11"/>
      <c r="N222" s="4"/>
      <c r="O222" s="286"/>
      <c r="P222" s="287"/>
      <c r="Q222" s="287"/>
      <c r="R222" s="288"/>
      <c r="S222" s="4"/>
      <c r="T222" s="4"/>
      <c r="U222" s="4"/>
      <c r="V222" s="4"/>
    </row>
    <row r="223" spans="1:22" s="5" customFormat="1" ht="13.2">
      <c r="A223" s="56"/>
      <c r="B223" s="11"/>
      <c r="C223" s="11" t="s">
        <v>489</v>
      </c>
      <c r="D223" s="11"/>
      <c r="E223" s="11" t="s">
        <v>490</v>
      </c>
      <c r="F223" s="11">
        <v>4</v>
      </c>
      <c r="G223" s="11"/>
      <c r="H223" s="11"/>
      <c r="I223" s="334"/>
      <c r="J223" s="4"/>
      <c r="K223" s="11"/>
      <c r="L223" s="11"/>
      <c r="M223" s="11"/>
      <c r="N223" s="4"/>
      <c r="O223" s="286"/>
      <c r="P223" s="287"/>
      <c r="Q223" s="287"/>
      <c r="R223" s="288"/>
      <c r="S223" s="4"/>
      <c r="T223" s="4"/>
      <c r="U223" s="4"/>
      <c r="V223" s="4"/>
    </row>
    <row r="224" spans="1:22" s="5" customFormat="1" ht="13.2">
      <c r="A224" s="56"/>
      <c r="B224" s="11"/>
      <c r="C224" s="11" t="s">
        <v>491</v>
      </c>
      <c r="D224" s="11"/>
      <c r="E224" s="11" t="s">
        <v>93</v>
      </c>
      <c r="F224" s="11">
        <v>8</v>
      </c>
      <c r="G224" s="11"/>
      <c r="H224" s="11"/>
      <c r="I224" s="334"/>
      <c r="J224" s="4"/>
      <c r="K224" s="11"/>
      <c r="L224" s="11"/>
      <c r="M224" s="11"/>
      <c r="N224" s="4"/>
      <c r="O224" s="286"/>
      <c r="P224" s="287"/>
      <c r="Q224" s="287"/>
      <c r="R224" s="288"/>
      <c r="S224" s="4"/>
      <c r="T224" s="4"/>
      <c r="U224" s="4"/>
      <c r="V224" s="4"/>
    </row>
    <row r="225" spans="1:22" s="5" customFormat="1" ht="13.2">
      <c r="A225" s="56"/>
      <c r="B225" s="11"/>
      <c r="C225" s="11" t="s">
        <v>493</v>
      </c>
      <c r="D225" s="11"/>
      <c r="E225" s="11" t="s">
        <v>62</v>
      </c>
      <c r="F225" s="11">
        <v>549</v>
      </c>
      <c r="G225" s="11">
        <v>5</v>
      </c>
      <c r="H225" s="11">
        <v>7</v>
      </c>
      <c r="I225" s="334">
        <v>10.5714285714286</v>
      </c>
      <c r="J225" s="4"/>
      <c r="K225" s="11"/>
      <c r="L225" s="11"/>
      <c r="M225" s="11"/>
      <c r="N225" s="4"/>
      <c r="O225" s="286"/>
      <c r="P225" s="287"/>
      <c r="Q225" s="287"/>
      <c r="R225" s="288"/>
      <c r="S225" s="4"/>
      <c r="T225" s="4"/>
      <c r="U225" s="4"/>
      <c r="V225" s="4"/>
    </row>
    <row r="226" spans="1:22" s="5" customFormat="1" ht="13.2">
      <c r="A226" s="56"/>
      <c r="B226" s="11"/>
      <c r="C226" s="11" t="s">
        <v>493</v>
      </c>
      <c r="D226" s="11"/>
      <c r="E226" s="11" t="s">
        <v>248</v>
      </c>
      <c r="F226" s="11">
        <v>1</v>
      </c>
      <c r="G226" s="11"/>
      <c r="H226" s="11"/>
      <c r="I226" s="334"/>
      <c r="J226" s="4"/>
      <c r="K226" s="11"/>
      <c r="L226" s="11"/>
      <c r="M226" s="11"/>
      <c r="N226" s="4"/>
      <c r="O226" s="286"/>
      <c r="P226" s="287"/>
      <c r="Q226" s="287"/>
      <c r="R226" s="288"/>
      <c r="S226" s="4"/>
      <c r="T226" s="4"/>
      <c r="U226" s="4"/>
      <c r="V226" s="4"/>
    </row>
    <row r="227" spans="1:22" s="5" customFormat="1" ht="13.2">
      <c r="A227" s="56"/>
      <c r="B227" s="11"/>
      <c r="C227" s="11" t="s">
        <v>495</v>
      </c>
      <c r="D227" s="11"/>
      <c r="E227" s="11" t="s">
        <v>54</v>
      </c>
      <c r="F227" s="11">
        <v>26</v>
      </c>
      <c r="G227" s="11">
        <v>1</v>
      </c>
      <c r="H227" s="11">
        <v>1</v>
      </c>
      <c r="I227" s="334">
        <v>0</v>
      </c>
      <c r="J227" s="4"/>
      <c r="K227" s="11"/>
      <c r="L227" s="11"/>
      <c r="M227" s="11"/>
      <c r="N227" s="4"/>
      <c r="O227" s="286"/>
      <c r="P227" s="287"/>
      <c r="Q227" s="287"/>
      <c r="R227" s="288"/>
      <c r="S227" s="4"/>
      <c r="T227" s="4"/>
      <c r="U227" s="4"/>
      <c r="V227" s="4"/>
    </row>
    <row r="228" spans="1:22" s="5" customFormat="1" ht="13.2">
      <c r="A228" s="56"/>
      <c r="B228" s="11"/>
      <c r="C228" s="11" t="s">
        <v>496</v>
      </c>
      <c r="D228" s="11"/>
      <c r="E228" s="11" t="s">
        <v>318</v>
      </c>
      <c r="F228" s="11">
        <v>4</v>
      </c>
      <c r="G228" s="11"/>
      <c r="H228" s="11">
        <v>0</v>
      </c>
      <c r="I228" s="334"/>
      <c r="J228" s="4"/>
      <c r="K228" s="11"/>
      <c r="L228" s="11"/>
      <c r="M228" s="11"/>
      <c r="N228" s="4"/>
      <c r="O228" s="286"/>
      <c r="P228" s="287"/>
      <c r="Q228" s="287"/>
      <c r="R228" s="288"/>
      <c r="S228" s="4"/>
      <c r="T228" s="4"/>
      <c r="U228" s="4"/>
      <c r="V228" s="4"/>
    </row>
    <row r="229" spans="1:22" s="5" customFormat="1" ht="13.2">
      <c r="A229" s="56"/>
      <c r="B229" s="11"/>
      <c r="C229" s="11" t="s">
        <v>497</v>
      </c>
      <c r="D229" s="11"/>
      <c r="E229" s="11" t="s">
        <v>355</v>
      </c>
      <c r="F229" s="11">
        <v>96</v>
      </c>
      <c r="G229" s="11"/>
      <c r="H229" s="11">
        <v>0</v>
      </c>
      <c r="I229" s="334"/>
      <c r="J229" s="4"/>
      <c r="K229" s="11"/>
      <c r="L229" s="11"/>
      <c r="M229" s="11"/>
      <c r="N229" s="4"/>
      <c r="O229" s="286"/>
      <c r="P229" s="287"/>
      <c r="Q229" s="287"/>
      <c r="R229" s="288"/>
      <c r="S229" s="4"/>
      <c r="T229" s="4"/>
      <c r="U229" s="4"/>
      <c r="V229" s="4"/>
    </row>
    <row r="230" spans="1:22" s="5" customFormat="1" ht="13.2">
      <c r="A230" s="56"/>
      <c r="B230" s="11"/>
      <c r="C230" s="11" t="s">
        <v>499</v>
      </c>
      <c r="D230" s="11"/>
      <c r="E230" s="11" t="s">
        <v>500</v>
      </c>
      <c r="F230" s="11">
        <v>6</v>
      </c>
      <c r="G230" s="11"/>
      <c r="H230" s="11"/>
      <c r="I230" s="334"/>
      <c r="J230" s="4"/>
      <c r="K230" s="11"/>
      <c r="L230" s="11"/>
      <c r="M230" s="11"/>
      <c r="N230" s="4"/>
      <c r="O230" s="286"/>
      <c r="P230" s="287"/>
      <c r="Q230" s="287"/>
      <c r="R230" s="288"/>
      <c r="S230" s="4"/>
      <c r="T230" s="4"/>
      <c r="U230" s="4"/>
      <c r="V230" s="4"/>
    </row>
    <row r="231" spans="1:22" s="5" customFormat="1" ht="13.2">
      <c r="A231" s="56"/>
      <c r="B231" s="11"/>
      <c r="C231" s="11" t="s">
        <v>504</v>
      </c>
      <c r="D231" s="11"/>
      <c r="E231" s="11" t="s">
        <v>210</v>
      </c>
      <c r="F231" s="11">
        <v>8</v>
      </c>
      <c r="G231" s="11"/>
      <c r="H231" s="11">
        <v>0</v>
      </c>
      <c r="I231" s="334"/>
      <c r="J231" s="4"/>
      <c r="K231" s="11"/>
      <c r="L231" s="11"/>
      <c r="M231" s="11"/>
      <c r="N231" s="4"/>
      <c r="O231" s="286"/>
      <c r="P231" s="287"/>
      <c r="Q231" s="287"/>
      <c r="R231" s="288"/>
      <c r="S231" s="4"/>
      <c r="T231" s="4"/>
      <c r="U231" s="4"/>
      <c r="V231" s="4"/>
    </row>
    <row r="232" spans="1:22" s="5" customFormat="1" ht="13.2">
      <c r="A232" s="56"/>
      <c r="B232" s="11"/>
      <c r="C232" s="11" t="s">
        <v>647</v>
      </c>
      <c r="D232" s="11"/>
      <c r="E232" s="11" t="s">
        <v>77</v>
      </c>
      <c r="F232" s="11">
        <v>3</v>
      </c>
      <c r="G232" s="11">
        <v>1</v>
      </c>
      <c r="H232" s="11">
        <v>1</v>
      </c>
      <c r="I232" s="334">
        <v>0</v>
      </c>
      <c r="J232" s="4"/>
      <c r="K232" s="11"/>
      <c r="L232" s="11"/>
      <c r="M232" s="11"/>
      <c r="N232" s="4"/>
      <c r="O232" s="286"/>
      <c r="P232" s="287"/>
      <c r="Q232" s="287"/>
      <c r="R232" s="288"/>
      <c r="S232" s="4"/>
      <c r="T232" s="4"/>
      <c r="U232" s="4"/>
      <c r="V232" s="4"/>
    </row>
    <row r="233" spans="1:22" s="5" customFormat="1" ht="13.2">
      <c r="A233" s="56"/>
      <c r="B233" s="11"/>
      <c r="C233" s="11" t="s">
        <v>508</v>
      </c>
      <c r="D233" s="11"/>
      <c r="E233" s="11" t="s">
        <v>75</v>
      </c>
      <c r="F233" s="11">
        <v>1</v>
      </c>
      <c r="G233" s="11"/>
      <c r="H233" s="11">
        <v>0</v>
      </c>
      <c r="I233" s="334"/>
      <c r="J233" s="4"/>
      <c r="K233" s="11"/>
      <c r="L233" s="11"/>
      <c r="M233" s="11"/>
      <c r="N233" s="4"/>
      <c r="O233" s="286"/>
      <c r="P233" s="287"/>
      <c r="Q233" s="287"/>
      <c r="R233" s="288"/>
      <c r="S233" s="4"/>
      <c r="T233" s="4"/>
      <c r="U233" s="4"/>
      <c r="V233" s="4"/>
    </row>
    <row r="234" spans="1:22" s="5" customFormat="1" ht="13.2">
      <c r="A234" s="56"/>
      <c r="B234" s="11"/>
      <c r="C234" s="11" t="s">
        <v>509</v>
      </c>
      <c r="D234" s="11"/>
      <c r="E234" s="11" t="s">
        <v>115</v>
      </c>
      <c r="F234" s="11">
        <v>2</v>
      </c>
      <c r="G234" s="11"/>
      <c r="H234" s="11"/>
      <c r="I234" s="334"/>
      <c r="J234" s="4"/>
      <c r="K234" s="11"/>
      <c r="L234" s="11"/>
      <c r="M234" s="11"/>
      <c r="N234" s="4"/>
      <c r="O234" s="286"/>
      <c r="P234" s="287"/>
      <c r="Q234" s="287"/>
      <c r="R234" s="288"/>
      <c r="S234" s="4"/>
      <c r="T234" s="4"/>
      <c r="U234" s="4"/>
      <c r="V234" s="4"/>
    </row>
    <row r="235" spans="1:22" s="5" customFormat="1" ht="13.2">
      <c r="A235" s="56"/>
      <c r="B235" s="11"/>
      <c r="C235" s="11" t="s">
        <v>510</v>
      </c>
      <c r="D235" s="11"/>
      <c r="E235" s="11" t="s">
        <v>66</v>
      </c>
      <c r="F235" s="11">
        <v>14</v>
      </c>
      <c r="G235" s="11">
        <v>1</v>
      </c>
      <c r="H235" s="11">
        <v>1</v>
      </c>
      <c r="I235" s="334">
        <v>0</v>
      </c>
      <c r="J235" s="4"/>
      <c r="K235" s="11"/>
      <c r="L235" s="11"/>
      <c r="M235" s="11"/>
      <c r="N235" s="4"/>
      <c r="O235" s="286"/>
      <c r="P235" s="287"/>
      <c r="Q235" s="287"/>
      <c r="R235" s="288"/>
      <c r="S235" s="4"/>
      <c r="T235" s="4"/>
      <c r="U235" s="4"/>
      <c r="V235" s="4"/>
    </row>
    <row r="236" spans="1:22" s="5" customFormat="1" ht="13.2">
      <c r="A236" s="56"/>
      <c r="B236" s="11"/>
      <c r="C236" s="11" t="s">
        <v>511</v>
      </c>
      <c r="D236" s="11"/>
      <c r="E236" s="11" t="s">
        <v>512</v>
      </c>
      <c r="F236" s="11">
        <v>10</v>
      </c>
      <c r="G236" s="11"/>
      <c r="H236" s="11"/>
      <c r="I236" s="334"/>
      <c r="J236" s="4"/>
      <c r="K236" s="11"/>
      <c r="L236" s="11"/>
      <c r="M236" s="11"/>
      <c r="N236" s="4"/>
      <c r="O236" s="286"/>
      <c r="P236" s="287"/>
      <c r="Q236" s="287"/>
      <c r="R236" s="288"/>
      <c r="S236" s="4"/>
      <c r="T236" s="4"/>
      <c r="U236" s="4"/>
      <c r="V236" s="4"/>
    </row>
    <row r="237" spans="1:22" s="5" customFormat="1" ht="13.2">
      <c r="A237" s="56"/>
      <c r="B237" s="11"/>
      <c r="C237" s="11" t="s">
        <v>514</v>
      </c>
      <c r="D237" s="11"/>
      <c r="E237" s="11" t="s">
        <v>485</v>
      </c>
      <c r="F237" s="11">
        <v>80</v>
      </c>
      <c r="G237" s="11">
        <v>2</v>
      </c>
      <c r="H237" s="11">
        <v>2</v>
      </c>
      <c r="I237" s="334">
        <v>0.5</v>
      </c>
      <c r="J237" s="4"/>
      <c r="K237" s="11"/>
      <c r="L237" s="11"/>
      <c r="M237" s="11"/>
      <c r="N237" s="4"/>
      <c r="O237" s="286"/>
      <c r="P237" s="287"/>
      <c r="Q237" s="287"/>
      <c r="R237" s="288"/>
      <c r="S237" s="4"/>
      <c r="T237" s="4"/>
      <c r="U237" s="4"/>
      <c r="V237" s="4"/>
    </row>
    <row r="238" spans="1:22" s="5" customFormat="1" ht="13.2">
      <c r="A238" s="56"/>
      <c r="B238" s="11"/>
      <c r="C238" s="11" t="s">
        <v>518</v>
      </c>
      <c r="D238" s="11"/>
      <c r="E238" s="11" t="s">
        <v>86</v>
      </c>
      <c r="F238" s="11">
        <v>10</v>
      </c>
      <c r="G238" s="11"/>
      <c r="H238" s="11">
        <v>0</v>
      </c>
      <c r="I238" s="334"/>
      <c r="J238" s="4"/>
      <c r="K238" s="11"/>
      <c r="L238" s="11"/>
      <c r="M238" s="11"/>
      <c r="N238" s="4"/>
      <c r="O238" s="286"/>
      <c r="P238" s="287"/>
      <c r="Q238" s="287"/>
      <c r="R238" s="288"/>
      <c r="S238" s="4"/>
      <c r="T238" s="4"/>
      <c r="U238" s="4"/>
      <c r="V238" s="4"/>
    </row>
    <row r="239" spans="1:22" s="5" customFormat="1" ht="13.2">
      <c r="A239" s="56"/>
      <c r="B239" s="11"/>
      <c r="C239" s="11" t="s">
        <v>519</v>
      </c>
      <c r="D239" s="11"/>
      <c r="E239" s="11" t="s">
        <v>79</v>
      </c>
      <c r="F239" s="11">
        <v>154</v>
      </c>
      <c r="G239" s="11">
        <v>1</v>
      </c>
      <c r="H239" s="11">
        <v>1</v>
      </c>
      <c r="I239" s="334">
        <v>2</v>
      </c>
      <c r="J239" s="4"/>
      <c r="K239" s="11"/>
      <c r="L239" s="11"/>
      <c r="M239" s="11"/>
      <c r="N239" s="4"/>
      <c r="O239" s="286"/>
      <c r="P239" s="287"/>
      <c r="Q239" s="287"/>
      <c r="R239" s="288"/>
      <c r="S239" s="4"/>
      <c r="T239" s="4"/>
      <c r="U239" s="4"/>
      <c r="V239" s="4"/>
    </row>
    <row r="240" spans="1:22" s="5" customFormat="1" ht="13.2">
      <c r="A240" s="56"/>
      <c r="B240" s="11"/>
      <c r="C240" s="11" t="s">
        <v>520</v>
      </c>
      <c r="D240" s="11"/>
      <c r="E240" s="11" t="s">
        <v>68</v>
      </c>
      <c r="F240" s="11">
        <v>5</v>
      </c>
      <c r="G240" s="11"/>
      <c r="H240" s="11"/>
      <c r="I240" s="334"/>
      <c r="J240" s="4"/>
      <c r="K240" s="11"/>
      <c r="L240" s="11"/>
      <c r="M240" s="11"/>
      <c r="N240" s="4"/>
      <c r="O240" s="286"/>
      <c r="P240" s="287"/>
      <c r="Q240" s="287"/>
      <c r="R240" s="288"/>
      <c r="S240" s="4"/>
      <c r="T240" s="4"/>
      <c r="U240" s="4"/>
      <c r="V240" s="4"/>
    </row>
    <row r="241" spans="1:22" s="5" customFormat="1" ht="13.2">
      <c r="A241" s="56"/>
      <c r="B241" s="11"/>
      <c r="C241" s="11" t="s">
        <v>521</v>
      </c>
      <c r="D241" s="11"/>
      <c r="E241" s="11" t="s">
        <v>77</v>
      </c>
      <c r="F241" s="11">
        <v>5</v>
      </c>
      <c r="G241" s="11"/>
      <c r="H241" s="11"/>
      <c r="I241" s="334"/>
      <c r="J241" s="4"/>
      <c r="K241" s="11"/>
      <c r="L241" s="11"/>
      <c r="M241" s="11"/>
      <c r="N241" s="4"/>
      <c r="O241" s="286"/>
      <c r="P241" s="287"/>
      <c r="Q241" s="287"/>
      <c r="R241" s="288"/>
      <c r="S241" s="4"/>
      <c r="T241" s="4"/>
      <c r="U241" s="4"/>
      <c r="V241" s="4"/>
    </row>
    <row r="242" spans="1:22" s="5" customFormat="1" ht="13.2">
      <c r="A242" s="56"/>
      <c r="B242" s="11"/>
      <c r="C242" s="11" t="s">
        <v>522</v>
      </c>
      <c r="D242" s="11"/>
      <c r="E242" s="11" t="s">
        <v>57</v>
      </c>
      <c r="F242" s="11">
        <v>31</v>
      </c>
      <c r="G242" s="11"/>
      <c r="H242" s="11">
        <v>0</v>
      </c>
      <c r="I242" s="334"/>
      <c r="J242" s="4"/>
      <c r="K242" s="11"/>
      <c r="L242" s="11"/>
      <c r="M242" s="11"/>
      <c r="N242" s="4"/>
      <c r="O242" s="286"/>
      <c r="P242" s="287"/>
      <c r="Q242" s="287"/>
      <c r="R242" s="288"/>
      <c r="S242" s="4"/>
      <c r="T242" s="4"/>
      <c r="U242" s="4"/>
      <c r="V242" s="4"/>
    </row>
    <row r="243" spans="1:22" s="5" customFormat="1" ht="13.2">
      <c r="A243" s="56"/>
      <c r="B243" s="11"/>
      <c r="C243" s="11" t="s">
        <v>524</v>
      </c>
      <c r="D243" s="11"/>
      <c r="E243" s="11" t="s">
        <v>53</v>
      </c>
      <c r="F243" s="11">
        <v>1</v>
      </c>
      <c r="G243" s="11"/>
      <c r="H243" s="11">
        <v>0</v>
      </c>
      <c r="I243" s="334"/>
      <c r="J243" s="4"/>
      <c r="K243" s="11"/>
      <c r="L243" s="11"/>
      <c r="M243" s="11"/>
      <c r="N243" s="4"/>
      <c r="O243" s="286"/>
      <c r="P243" s="287"/>
      <c r="Q243" s="287"/>
      <c r="R243" s="288"/>
      <c r="S243" s="4"/>
      <c r="T243" s="4"/>
      <c r="U243" s="4"/>
      <c r="V243" s="4"/>
    </row>
    <row r="244" spans="1:22" s="5" customFormat="1" ht="13.2">
      <c r="A244" s="56"/>
      <c r="B244" s="11"/>
      <c r="C244" s="11" t="s">
        <v>526</v>
      </c>
      <c r="D244" s="11"/>
      <c r="E244" s="11" t="s">
        <v>527</v>
      </c>
      <c r="F244" s="11">
        <v>4</v>
      </c>
      <c r="G244" s="11"/>
      <c r="H244" s="11">
        <v>0</v>
      </c>
      <c r="I244" s="334"/>
      <c r="J244" s="4"/>
      <c r="K244" s="11"/>
      <c r="L244" s="11"/>
      <c r="M244" s="11"/>
      <c r="N244" s="4"/>
      <c r="O244" s="286"/>
      <c r="P244" s="287"/>
      <c r="Q244" s="287"/>
      <c r="R244" s="288"/>
      <c r="S244" s="4"/>
      <c r="T244" s="4"/>
      <c r="U244" s="4"/>
      <c r="V244" s="4"/>
    </row>
    <row r="245" spans="1:22" s="5" customFormat="1" ht="13.2">
      <c r="A245" s="56"/>
      <c r="B245" s="11"/>
      <c r="C245" s="11" t="s">
        <v>528</v>
      </c>
      <c r="D245" s="11"/>
      <c r="E245" s="11" t="s">
        <v>322</v>
      </c>
      <c r="F245" s="11">
        <v>213</v>
      </c>
      <c r="G245" s="11">
        <v>4</v>
      </c>
      <c r="H245" s="11">
        <v>4</v>
      </c>
      <c r="I245" s="334">
        <v>2.25</v>
      </c>
      <c r="J245" s="4"/>
      <c r="K245" s="11"/>
      <c r="L245" s="11"/>
      <c r="M245" s="11"/>
      <c r="N245" s="4"/>
      <c r="O245" s="286"/>
      <c r="P245" s="287"/>
      <c r="Q245" s="287"/>
      <c r="R245" s="288"/>
      <c r="S245" s="4"/>
      <c r="T245" s="4"/>
      <c r="U245" s="4"/>
      <c r="V245" s="4"/>
    </row>
    <row r="246" spans="1:22" s="5" customFormat="1" ht="13.2">
      <c r="A246" s="56"/>
      <c r="B246" s="11"/>
      <c r="C246" s="11" t="s">
        <v>529</v>
      </c>
      <c r="D246" s="11"/>
      <c r="E246" s="11" t="s">
        <v>119</v>
      </c>
      <c r="F246" s="11">
        <v>179</v>
      </c>
      <c r="G246" s="11"/>
      <c r="H246" s="11">
        <v>0</v>
      </c>
      <c r="I246" s="334"/>
      <c r="J246" s="4"/>
      <c r="K246" s="11"/>
      <c r="L246" s="11"/>
      <c r="M246" s="11"/>
      <c r="N246" s="4"/>
      <c r="O246" s="286"/>
      <c r="P246" s="287"/>
      <c r="Q246" s="287"/>
      <c r="R246" s="288"/>
      <c r="S246" s="4"/>
      <c r="T246" s="4"/>
      <c r="U246" s="4"/>
      <c r="V246" s="4"/>
    </row>
    <row r="247" spans="1:22" s="5" customFormat="1" ht="13.2">
      <c r="A247" s="56"/>
      <c r="B247" s="11"/>
      <c r="C247" s="11" t="s">
        <v>648</v>
      </c>
      <c r="D247" s="11"/>
      <c r="E247" s="11" t="s">
        <v>133</v>
      </c>
      <c r="F247" s="11">
        <v>7</v>
      </c>
      <c r="G247" s="11"/>
      <c r="H247" s="11"/>
      <c r="I247" s="334"/>
      <c r="J247" s="4"/>
      <c r="K247" s="11"/>
      <c r="L247" s="11"/>
      <c r="M247" s="11"/>
      <c r="N247" s="4"/>
      <c r="O247" s="286"/>
      <c r="P247" s="287"/>
      <c r="Q247" s="287"/>
      <c r="R247" s="288"/>
      <c r="S247" s="4"/>
      <c r="T247" s="4"/>
      <c r="U247" s="4"/>
      <c r="V247" s="4"/>
    </row>
    <row r="248" spans="1:22" s="5" customFormat="1" ht="13.2">
      <c r="A248" s="56"/>
      <c r="B248" s="11"/>
      <c r="C248" s="11" t="s">
        <v>649</v>
      </c>
      <c r="D248" s="11"/>
      <c r="E248" s="11" t="s">
        <v>533</v>
      </c>
      <c r="F248" s="11">
        <v>1</v>
      </c>
      <c r="G248" s="11"/>
      <c r="H248" s="11"/>
      <c r="I248" s="334"/>
      <c r="J248" s="4"/>
      <c r="K248" s="11"/>
      <c r="L248" s="11"/>
      <c r="M248" s="11"/>
      <c r="N248" s="4"/>
      <c r="O248" s="286"/>
      <c r="P248" s="287"/>
      <c r="Q248" s="287"/>
      <c r="R248" s="288"/>
      <c r="S248" s="4"/>
      <c r="T248" s="4"/>
      <c r="U248" s="4"/>
      <c r="V248" s="4"/>
    </row>
    <row r="249" spans="1:22" s="5" customFormat="1" ht="13.2">
      <c r="A249" s="56"/>
      <c r="B249" s="11"/>
      <c r="C249" s="11" t="s">
        <v>532</v>
      </c>
      <c r="D249" s="11"/>
      <c r="E249" s="11" t="s">
        <v>533</v>
      </c>
      <c r="F249" s="11">
        <v>137</v>
      </c>
      <c r="G249" s="11">
        <v>2</v>
      </c>
      <c r="H249" s="11">
        <v>1</v>
      </c>
      <c r="I249" s="334">
        <v>22</v>
      </c>
      <c r="J249" s="4"/>
      <c r="K249" s="11"/>
      <c r="L249" s="11"/>
      <c r="M249" s="11"/>
      <c r="N249" s="4"/>
      <c r="O249" s="286"/>
      <c r="P249" s="287"/>
      <c r="Q249" s="287"/>
      <c r="R249" s="288"/>
      <c r="S249" s="4"/>
      <c r="T249" s="4"/>
      <c r="U249" s="4"/>
      <c r="V249" s="4"/>
    </row>
    <row r="250" spans="1:22" s="5" customFormat="1" ht="13.2">
      <c r="A250" s="56"/>
      <c r="B250" s="11"/>
      <c r="C250" s="11" t="s">
        <v>534</v>
      </c>
      <c r="D250" s="11"/>
      <c r="E250" s="11" t="s">
        <v>165</v>
      </c>
      <c r="F250" s="11">
        <v>1</v>
      </c>
      <c r="G250" s="11"/>
      <c r="H250" s="11"/>
      <c r="I250" s="334"/>
      <c r="J250" s="4"/>
      <c r="K250" s="11"/>
      <c r="L250" s="11"/>
      <c r="M250" s="11"/>
      <c r="N250" s="4"/>
      <c r="O250" s="286"/>
      <c r="P250" s="287"/>
      <c r="Q250" s="287"/>
      <c r="R250" s="288"/>
      <c r="S250" s="4"/>
      <c r="T250" s="4"/>
      <c r="U250" s="4"/>
      <c r="V250" s="4"/>
    </row>
    <row r="251" spans="1:22" s="5" customFormat="1" ht="13.2">
      <c r="A251" s="56"/>
      <c r="B251" s="11"/>
      <c r="C251" s="11" t="s">
        <v>535</v>
      </c>
      <c r="D251" s="11"/>
      <c r="E251" s="11" t="s">
        <v>156</v>
      </c>
      <c r="F251" s="11">
        <v>62</v>
      </c>
      <c r="G251" s="11">
        <v>1</v>
      </c>
      <c r="H251" s="11">
        <v>1</v>
      </c>
      <c r="I251" s="334">
        <v>0</v>
      </c>
      <c r="J251" s="4"/>
      <c r="K251" s="11"/>
      <c r="L251" s="11"/>
      <c r="M251" s="11"/>
      <c r="N251" s="4"/>
      <c r="O251" s="286"/>
      <c r="P251" s="287"/>
      <c r="Q251" s="287"/>
      <c r="R251" s="288"/>
      <c r="S251" s="4"/>
      <c r="T251" s="4"/>
      <c r="U251" s="4"/>
      <c r="V251" s="4"/>
    </row>
    <row r="252" spans="1:22" s="5" customFormat="1" ht="13.2">
      <c r="A252" s="56"/>
      <c r="B252" s="11"/>
      <c r="C252" s="11" t="s">
        <v>536</v>
      </c>
      <c r="D252" s="11"/>
      <c r="E252" s="11" t="s">
        <v>77</v>
      </c>
      <c r="F252" s="11">
        <v>35</v>
      </c>
      <c r="G252" s="11"/>
      <c r="H252" s="11">
        <v>0</v>
      </c>
      <c r="I252" s="334"/>
      <c r="J252" s="4"/>
      <c r="K252" s="11"/>
      <c r="L252" s="11"/>
      <c r="M252" s="11"/>
      <c r="N252" s="4"/>
      <c r="O252" s="286"/>
      <c r="P252" s="287"/>
      <c r="Q252" s="287"/>
      <c r="R252" s="288"/>
      <c r="S252" s="4"/>
      <c r="T252" s="4"/>
      <c r="U252" s="4"/>
      <c r="V252" s="4"/>
    </row>
    <row r="253" spans="1:22" s="5" customFormat="1" ht="13.2">
      <c r="A253" s="56"/>
      <c r="B253" s="11"/>
      <c r="C253" s="11" t="s">
        <v>537</v>
      </c>
      <c r="D253" s="11"/>
      <c r="E253" s="11" t="s">
        <v>144</v>
      </c>
      <c r="F253" s="11">
        <v>23</v>
      </c>
      <c r="G253" s="11"/>
      <c r="H253" s="11"/>
      <c r="I253" s="334"/>
      <c r="J253" s="4"/>
      <c r="K253" s="11"/>
      <c r="L253" s="11"/>
      <c r="M253" s="11"/>
      <c r="N253" s="4"/>
      <c r="O253" s="286"/>
      <c r="P253" s="287"/>
      <c r="Q253" s="287"/>
      <c r="R253" s="288"/>
      <c r="S253" s="4"/>
      <c r="T253" s="4"/>
      <c r="U253" s="4"/>
      <c r="V253" s="4"/>
    </row>
    <row r="254" spans="1:22" s="5" customFormat="1" ht="13.2">
      <c r="A254" s="56"/>
      <c r="B254" s="11"/>
      <c r="C254" s="11" t="s">
        <v>650</v>
      </c>
      <c r="D254" s="11"/>
      <c r="E254" s="11" t="s">
        <v>335</v>
      </c>
      <c r="F254" s="11">
        <v>2</v>
      </c>
      <c r="G254" s="11"/>
      <c r="H254" s="11"/>
      <c r="I254" s="334"/>
      <c r="J254" s="4"/>
      <c r="K254" s="11"/>
      <c r="L254" s="11"/>
      <c r="M254" s="11"/>
      <c r="N254" s="4"/>
      <c r="O254" s="286"/>
      <c r="P254" s="287"/>
      <c r="Q254" s="287"/>
      <c r="R254" s="288"/>
      <c r="S254" s="4"/>
      <c r="T254" s="4"/>
      <c r="U254" s="4"/>
      <c r="V254" s="4"/>
    </row>
    <row r="255" spans="1:22" s="5" customFormat="1" ht="13.2">
      <c r="A255" s="56"/>
      <c r="B255" s="11"/>
      <c r="C255" s="11" t="s">
        <v>538</v>
      </c>
      <c r="D255" s="11"/>
      <c r="E255" s="11" t="s">
        <v>335</v>
      </c>
      <c r="F255" s="11">
        <v>9</v>
      </c>
      <c r="G255" s="11"/>
      <c r="H255" s="11"/>
      <c r="I255" s="334"/>
      <c r="J255" s="4"/>
      <c r="K255" s="11"/>
      <c r="L255" s="11"/>
      <c r="M255" s="11"/>
      <c r="N255" s="4"/>
      <c r="O255" s="286"/>
      <c r="P255" s="287"/>
      <c r="Q255" s="287"/>
      <c r="R255" s="288"/>
      <c r="S255" s="4"/>
      <c r="T255" s="4"/>
      <c r="U255" s="4"/>
      <c r="V255" s="4"/>
    </row>
    <row r="256" spans="1:22" s="5" customFormat="1" ht="13.2">
      <c r="A256" s="56"/>
      <c r="B256" s="11"/>
      <c r="C256" s="11" t="s">
        <v>541</v>
      </c>
      <c r="D256" s="11"/>
      <c r="E256" s="11" t="s">
        <v>197</v>
      </c>
      <c r="F256" s="11">
        <v>1</v>
      </c>
      <c r="G256" s="11"/>
      <c r="H256" s="11"/>
      <c r="I256" s="334"/>
      <c r="J256" s="4"/>
      <c r="K256" s="11"/>
      <c r="L256" s="11"/>
      <c r="M256" s="11"/>
      <c r="N256" s="4"/>
      <c r="O256" s="286"/>
      <c r="P256" s="287"/>
      <c r="Q256" s="287"/>
      <c r="R256" s="288"/>
      <c r="S256" s="4"/>
      <c r="T256" s="4"/>
      <c r="U256" s="4"/>
      <c r="V256" s="4"/>
    </row>
    <row r="257" spans="1:22" s="5" customFormat="1" ht="13.2">
      <c r="A257" s="56"/>
      <c r="B257" s="11"/>
      <c r="C257" s="11" t="s">
        <v>542</v>
      </c>
      <c r="D257" s="11"/>
      <c r="E257" s="11" t="s">
        <v>91</v>
      </c>
      <c r="F257" s="11">
        <v>1</v>
      </c>
      <c r="G257" s="11"/>
      <c r="H257" s="11"/>
      <c r="I257" s="334"/>
      <c r="J257" s="4"/>
      <c r="K257" s="11"/>
      <c r="L257" s="11"/>
      <c r="M257" s="11"/>
      <c r="N257" s="4"/>
      <c r="O257" s="286"/>
      <c r="P257" s="287"/>
      <c r="Q257" s="287"/>
      <c r="R257" s="288"/>
      <c r="S257" s="4"/>
      <c r="T257" s="4"/>
      <c r="U257" s="4"/>
      <c r="V257" s="4"/>
    </row>
    <row r="258" spans="1:22" s="5" customFormat="1" ht="13.2">
      <c r="A258" s="56"/>
      <c r="B258" s="11"/>
      <c r="C258" s="11" t="s">
        <v>651</v>
      </c>
      <c r="D258" s="11"/>
      <c r="E258" s="11" t="s">
        <v>96</v>
      </c>
      <c r="F258" s="11">
        <v>1</v>
      </c>
      <c r="G258" s="11"/>
      <c r="H258" s="11"/>
      <c r="I258" s="334"/>
      <c r="J258" s="4"/>
      <c r="K258" s="11"/>
      <c r="L258" s="11"/>
      <c r="M258" s="11"/>
      <c r="N258" s="4"/>
      <c r="O258" s="286"/>
      <c r="P258" s="287"/>
      <c r="Q258" s="287"/>
      <c r="R258" s="288"/>
      <c r="S258" s="4"/>
      <c r="T258" s="4"/>
      <c r="U258" s="4"/>
      <c r="V258" s="4"/>
    </row>
    <row r="259" spans="1:22" s="5" customFormat="1" ht="13.2">
      <c r="A259" s="56"/>
      <c r="B259" s="11"/>
      <c r="C259" s="11" t="s">
        <v>544</v>
      </c>
      <c r="D259" s="11"/>
      <c r="E259" s="11" t="s">
        <v>180</v>
      </c>
      <c r="F259" s="11">
        <v>22</v>
      </c>
      <c r="G259" s="11"/>
      <c r="H259" s="11"/>
      <c r="I259" s="334"/>
      <c r="J259" s="4"/>
      <c r="K259" s="11"/>
      <c r="L259" s="11"/>
      <c r="M259" s="11"/>
      <c r="N259" s="4"/>
      <c r="O259" s="286"/>
      <c r="P259" s="287"/>
      <c r="Q259" s="287"/>
      <c r="R259" s="288"/>
      <c r="S259" s="4"/>
      <c r="T259" s="4"/>
      <c r="U259" s="4"/>
      <c r="V259" s="4"/>
    </row>
    <row r="260" spans="1:22" s="5" customFormat="1" ht="13.2">
      <c r="A260" s="56"/>
      <c r="B260" s="11"/>
      <c r="C260" s="11" t="s">
        <v>546</v>
      </c>
      <c r="D260" s="11"/>
      <c r="E260" s="11" t="s">
        <v>197</v>
      </c>
      <c r="F260" s="11">
        <v>1</v>
      </c>
      <c r="G260" s="11"/>
      <c r="H260" s="11"/>
      <c r="I260" s="334"/>
      <c r="J260" s="4"/>
      <c r="K260" s="11"/>
      <c r="L260" s="11"/>
      <c r="M260" s="11"/>
      <c r="N260" s="4"/>
      <c r="O260" s="286"/>
      <c r="P260" s="287"/>
      <c r="Q260" s="287"/>
      <c r="R260" s="288"/>
      <c r="S260" s="4"/>
      <c r="T260" s="4"/>
      <c r="U260" s="4"/>
      <c r="V260" s="4"/>
    </row>
    <row r="261" spans="1:22" s="5" customFormat="1" ht="13.2">
      <c r="A261" s="56"/>
      <c r="B261" s="11"/>
      <c r="C261" s="11" t="s">
        <v>547</v>
      </c>
      <c r="D261" s="11"/>
      <c r="E261" s="11" t="s">
        <v>212</v>
      </c>
      <c r="F261" s="11">
        <v>51</v>
      </c>
      <c r="G261" s="11"/>
      <c r="H261" s="11"/>
      <c r="I261" s="334"/>
      <c r="J261" s="4"/>
      <c r="K261" s="11"/>
      <c r="L261" s="11"/>
      <c r="M261" s="11"/>
      <c r="N261" s="4"/>
      <c r="O261" s="286"/>
      <c r="P261" s="287"/>
      <c r="Q261" s="287"/>
      <c r="R261" s="288"/>
      <c r="S261" s="4"/>
      <c r="T261" s="4"/>
      <c r="U261" s="4"/>
      <c r="V261" s="4"/>
    </row>
    <row r="262" spans="1:22" s="5" customFormat="1" ht="13.2">
      <c r="A262" s="56"/>
      <c r="B262" s="11"/>
      <c r="C262" s="11" t="s">
        <v>550</v>
      </c>
      <c r="D262" s="11"/>
      <c r="E262" s="11" t="s">
        <v>64</v>
      </c>
      <c r="F262" s="11">
        <v>59</v>
      </c>
      <c r="G262" s="11"/>
      <c r="H262" s="11"/>
      <c r="I262" s="334"/>
      <c r="J262" s="4"/>
      <c r="K262" s="11"/>
      <c r="L262" s="11"/>
      <c r="M262" s="11"/>
      <c r="N262" s="4"/>
      <c r="O262" s="286"/>
      <c r="P262" s="287"/>
      <c r="Q262" s="287"/>
      <c r="R262" s="288"/>
      <c r="S262" s="4"/>
      <c r="T262" s="4"/>
      <c r="U262" s="4"/>
      <c r="V262" s="4"/>
    </row>
    <row r="263" spans="1:22" s="5" customFormat="1" ht="13.2">
      <c r="A263" s="56"/>
      <c r="B263" s="11"/>
      <c r="C263" s="11" t="s">
        <v>552</v>
      </c>
      <c r="D263" s="11"/>
      <c r="E263" s="11" t="s">
        <v>75</v>
      </c>
      <c r="F263" s="11">
        <v>12</v>
      </c>
      <c r="G263" s="11"/>
      <c r="H263" s="11">
        <v>0</v>
      </c>
      <c r="I263" s="334"/>
      <c r="J263" s="4"/>
      <c r="K263" s="11"/>
      <c r="L263" s="11"/>
      <c r="M263" s="11"/>
      <c r="N263" s="4"/>
      <c r="O263" s="286"/>
      <c r="P263" s="287"/>
      <c r="Q263" s="287"/>
      <c r="R263" s="288"/>
      <c r="S263" s="4"/>
      <c r="T263" s="4"/>
      <c r="U263" s="4"/>
      <c r="V263" s="4"/>
    </row>
    <row r="264" spans="1:22" s="5" customFormat="1" ht="13.2">
      <c r="A264" s="56"/>
      <c r="B264" s="11"/>
      <c r="C264" s="11" t="s">
        <v>554</v>
      </c>
      <c r="D264" s="11"/>
      <c r="E264" s="11" t="s">
        <v>322</v>
      </c>
      <c r="F264" s="11">
        <v>3</v>
      </c>
      <c r="G264" s="11"/>
      <c r="H264" s="11"/>
      <c r="I264" s="334"/>
      <c r="J264" s="4"/>
      <c r="K264" s="11"/>
      <c r="L264" s="11"/>
      <c r="M264" s="11"/>
      <c r="N264" s="4"/>
      <c r="O264" s="286"/>
      <c r="P264" s="287"/>
      <c r="Q264" s="287"/>
      <c r="R264" s="288"/>
      <c r="S264" s="4"/>
      <c r="T264" s="4"/>
      <c r="U264" s="4"/>
      <c r="V264" s="4"/>
    </row>
    <row r="265" spans="1:22" s="5" customFormat="1" ht="13.2">
      <c r="A265" s="56"/>
      <c r="B265" s="11"/>
      <c r="C265" s="11" t="s">
        <v>555</v>
      </c>
      <c r="D265" s="11"/>
      <c r="E265" s="11" t="s">
        <v>154</v>
      </c>
      <c r="F265" s="11">
        <v>1</v>
      </c>
      <c r="G265" s="11"/>
      <c r="H265" s="11"/>
      <c r="I265" s="334"/>
      <c r="J265" s="4"/>
      <c r="K265" s="11"/>
      <c r="L265" s="11"/>
      <c r="M265" s="11"/>
      <c r="N265" s="4"/>
      <c r="O265" s="286"/>
      <c r="P265" s="287"/>
      <c r="Q265" s="287"/>
      <c r="R265" s="288"/>
      <c r="S265" s="4"/>
      <c r="T265" s="4"/>
      <c r="U265" s="4"/>
      <c r="V265" s="4"/>
    </row>
    <row r="266" spans="1:22" s="5" customFormat="1" ht="13.2">
      <c r="A266" s="56"/>
      <c r="B266" s="11"/>
      <c r="C266" s="11" t="s">
        <v>556</v>
      </c>
      <c r="D266" s="11"/>
      <c r="E266" s="11" t="s">
        <v>108</v>
      </c>
      <c r="F266" s="11">
        <v>16</v>
      </c>
      <c r="G266" s="11">
        <v>1</v>
      </c>
      <c r="H266" s="11">
        <v>1</v>
      </c>
      <c r="I266" s="334">
        <v>4</v>
      </c>
      <c r="J266" s="4"/>
      <c r="K266" s="11"/>
      <c r="L266" s="11"/>
      <c r="M266" s="11"/>
      <c r="N266" s="4"/>
      <c r="O266" s="286"/>
      <c r="P266" s="287"/>
      <c r="Q266" s="287"/>
      <c r="R266" s="288"/>
      <c r="S266" s="4"/>
      <c r="T266" s="4"/>
      <c r="U266" s="4"/>
      <c r="V266" s="4"/>
    </row>
    <row r="267" spans="1:22" s="5" customFormat="1" ht="13.2">
      <c r="A267" s="56"/>
      <c r="B267" s="11"/>
      <c r="C267" s="11" t="s">
        <v>557</v>
      </c>
      <c r="D267" s="11"/>
      <c r="E267" s="11" t="s">
        <v>86</v>
      </c>
      <c r="F267" s="11">
        <v>1</v>
      </c>
      <c r="G267" s="11"/>
      <c r="H267" s="11"/>
      <c r="I267" s="334"/>
      <c r="J267" s="4"/>
      <c r="K267" s="11"/>
      <c r="L267" s="11"/>
      <c r="M267" s="11"/>
      <c r="N267" s="4"/>
      <c r="O267" s="286"/>
      <c r="P267" s="287"/>
      <c r="Q267" s="287"/>
      <c r="R267" s="288"/>
      <c r="S267" s="4"/>
      <c r="T267" s="4"/>
      <c r="U267" s="4"/>
      <c r="V267" s="4"/>
    </row>
    <row r="268" spans="1:22" s="5" customFormat="1" ht="13.2">
      <c r="A268" s="56"/>
      <c r="B268" s="11"/>
      <c r="C268" s="11" t="s">
        <v>557</v>
      </c>
      <c r="D268" s="11"/>
      <c r="E268" s="11" t="s">
        <v>558</v>
      </c>
      <c r="F268" s="11">
        <v>34</v>
      </c>
      <c r="G268" s="11"/>
      <c r="H268" s="11">
        <v>0</v>
      </c>
      <c r="I268" s="334"/>
      <c r="J268" s="4"/>
      <c r="K268" s="11"/>
      <c r="L268" s="11"/>
      <c r="M268" s="11"/>
      <c r="N268" s="4"/>
      <c r="O268" s="286"/>
      <c r="P268" s="287"/>
      <c r="Q268" s="287"/>
      <c r="R268" s="288"/>
      <c r="S268" s="4"/>
      <c r="T268" s="4"/>
      <c r="U268" s="4"/>
      <c r="V268" s="4"/>
    </row>
    <row r="269" spans="1:22" s="5" customFormat="1" ht="13.2">
      <c r="A269" s="56"/>
      <c r="B269" s="11"/>
      <c r="C269" s="11" t="s">
        <v>559</v>
      </c>
      <c r="D269" s="11"/>
      <c r="E269" s="11" t="s">
        <v>154</v>
      </c>
      <c r="F269" s="11">
        <v>191</v>
      </c>
      <c r="G269" s="11">
        <v>2</v>
      </c>
      <c r="H269" s="11">
        <v>0</v>
      </c>
      <c r="I269" s="334"/>
      <c r="J269" s="4"/>
      <c r="K269" s="11"/>
      <c r="L269" s="11"/>
      <c r="M269" s="11"/>
      <c r="N269" s="4"/>
      <c r="O269" s="286"/>
      <c r="P269" s="287"/>
      <c r="Q269" s="287"/>
      <c r="R269" s="288"/>
      <c r="S269" s="4"/>
      <c r="T269" s="4"/>
      <c r="U269" s="4"/>
      <c r="V269" s="4"/>
    </row>
    <row r="270" spans="1:22" s="5" customFormat="1" ht="13.2">
      <c r="A270" s="56"/>
      <c r="B270" s="11"/>
      <c r="C270" s="11" t="s">
        <v>561</v>
      </c>
      <c r="D270" s="11"/>
      <c r="E270" s="11" t="s">
        <v>165</v>
      </c>
      <c r="F270" s="11">
        <v>466</v>
      </c>
      <c r="G270" s="11">
        <v>1</v>
      </c>
      <c r="H270" s="11">
        <v>1</v>
      </c>
      <c r="I270" s="334">
        <v>1</v>
      </c>
      <c r="J270" s="4"/>
      <c r="K270" s="11"/>
      <c r="L270" s="11"/>
      <c r="M270" s="11"/>
      <c r="N270" s="4"/>
      <c r="O270" s="286"/>
      <c r="P270" s="287"/>
      <c r="Q270" s="287"/>
      <c r="R270" s="288"/>
      <c r="S270" s="4"/>
      <c r="T270" s="4"/>
      <c r="U270" s="4"/>
      <c r="V270" s="4"/>
    </row>
    <row r="271" spans="1:22" s="5" customFormat="1" ht="13.2">
      <c r="A271" s="56"/>
      <c r="B271" s="11"/>
      <c r="C271" s="11" t="s">
        <v>562</v>
      </c>
      <c r="D271" s="11"/>
      <c r="E271" s="11" t="s">
        <v>272</v>
      </c>
      <c r="F271" s="11">
        <v>4</v>
      </c>
      <c r="G271" s="11"/>
      <c r="H271" s="11">
        <v>0</v>
      </c>
      <c r="I271" s="334"/>
      <c r="J271" s="4"/>
      <c r="K271" s="11"/>
      <c r="L271" s="11"/>
      <c r="M271" s="11"/>
      <c r="N271" s="4"/>
      <c r="O271" s="286"/>
      <c r="P271" s="287"/>
      <c r="Q271" s="287"/>
      <c r="R271" s="288"/>
      <c r="S271" s="4"/>
      <c r="T271" s="4"/>
      <c r="U271" s="4"/>
      <c r="V271" s="4"/>
    </row>
    <row r="272" spans="1:22" s="5" customFormat="1" ht="13.2">
      <c r="A272" s="56"/>
      <c r="B272" s="11"/>
      <c r="C272" s="11" t="s">
        <v>652</v>
      </c>
      <c r="D272" s="11"/>
      <c r="E272" s="11" t="s">
        <v>564</v>
      </c>
      <c r="F272" s="11">
        <v>11</v>
      </c>
      <c r="G272" s="11"/>
      <c r="H272" s="11">
        <v>0</v>
      </c>
      <c r="I272" s="334"/>
      <c r="J272" s="4"/>
      <c r="K272" s="11"/>
      <c r="L272" s="11"/>
      <c r="M272" s="11"/>
      <c r="N272" s="4"/>
      <c r="O272" s="286"/>
      <c r="P272" s="287"/>
      <c r="Q272" s="287"/>
      <c r="R272" s="288"/>
      <c r="S272" s="4"/>
      <c r="T272" s="4"/>
      <c r="U272" s="4"/>
      <c r="V272" s="4"/>
    </row>
    <row r="273" spans="1:16384" s="5" customFormat="1" ht="13.2">
      <c r="A273" s="56"/>
      <c r="B273" s="11"/>
      <c r="C273" s="11" t="s">
        <v>565</v>
      </c>
      <c r="D273" s="11"/>
      <c r="E273" s="11" t="s">
        <v>115</v>
      </c>
      <c r="F273" s="11">
        <v>52</v>
      </c>
      <c r="G273" s="11">
        <v>1</v>
      </c>
      <c r="H273" s="11">
        <v>1</v>
      </c>
      <c r="I273" s="334">
        <v>1</v>
      </c>
      <c r="J273" s="4"/>
      <c r="K273" s="11"/>
      <c r="L273" s="11"/>
      <c r="M273" s="11"/>
      <c r="N273" s="4"/>
      <c r="O273" s="286"/>
      <c r="P273" s="287"/>
      <c r="Q273" s="287"/>
      <c r="R273" s="288"/>
      <c r="S273" s="4"/>
      <c r="T273" s="4"/>
      <c r="U273" s="4"/>
      <c r="V273" s="4"/>
    </row>
    <row r="274" spans="1:16384" s="5" customFormat="1" ht="13.2">
      <c r="A274" s="56"/>
      <c r="B274" s="11"/>
      <c r="C274" s="11" t="s">
        <v>565</v>
      </c>
      <c r="D274" s="11"/>
      <c r="E274" s="11" t="s">
        <v>154</v>
      </c>
      <c r="F274" s="11">
        <v>1</v>
      </c>
      <c r="G274" s="11"/>
      <c r="H274" s="11"/>
      <c r="I274" s="334"/>
      <c r="J274" s="4"/>
      <c r="K274" s="11"/>
      <c r="L274" s="11"/>
      <c r="M274" s="11"/>
      <c r="N274" s="4"/>
      <c r="O274" s="286"/>
      <c r="P274" s="287"/>
      <c r="Q274" s="287"/>
      <c r="R274" s="288"/>
      <c r="S274" s="4"/>
      <c r="T274" s="4"/>
      <c r="U274" s="4"/>
      <c r="V274" s="4"/>
    </row>
    <row r="275" spans="1:16384" s="5" customFormat="1" ht="13.2">
      <c r="A275" s="56"/>
      <c r="B275" s="11"/>
      <c r="C275" s="11" t="s">
        <v>569</v>
      </c>
      <c r="D275" s="11"/>
      <c r="E275" s="11" t="s">
        <v>444</v>
      </c>
      <c r="F275" s="11">
        <v>77</v>
      </c>
      <c r="G275" s="11">
        <v>1</v>
      </c>
      <c r="H275" s="11">
        <v>1</v>
      </c>
      <c r="I275" s="334">
        <v>0</v>
      </c>
      <c r="J275" s="4"/>
      <c r="K275" s="11"/>
      <c r="L275" s="11"/>
      <c r="M275" s="11"/>
      <c r="N275" s="4"/>
      <c r="O275" s="286"/>
      <c r="P275" s="287"/>
      <c r="Q275" s="287"/>
      <c r="R275" s="288"/>
      <c r="S275" s="4"/>
      <c r="T275" s="4"/>
      <c r="U275" s="4"/>
      <c r="V275" s="4"/>
    </row>
    <row r="276" spans="1:16384" s="5" customFormat="1" ht="13.2">
      <c r="A276" s="56"/>
      <c r="B276" s="11"/>
      <c r="C276" s="11" t="s">
        <v>571</v>
      </c>
      <c r="D276" s="11"/>
      <c r="E276" s="11" t="s">
        <v>444</v>
      </c>
      <c r="F276" s="11">
        <v>2</v>
      </c>
      <c r="G276" s="11"/>
      <c r="H276" s="11"/>
      <c r="I276" s="334"/>
      <c r="J276" s="4"/>
      <c r="K276" s="11"/>
      <c r="L276" s="11"/>
      <c r="M276" s="11"/>
      <c r="N276" s="4"/>
      <c r="O276" s="286"/>
      <c r="P276" s="287"/>
      <c r="Q276" s="287"/>
      <c r="R276" s="288"/>
      <c r="S276" s="4"/>
      <c r="T276" s="4"/>
      <c r="U276" s="4"/>
      <c r="V276" s="4"/>
    </row>
    <row r="277" spans="1:16384" s="5" customFormat="1" ht="13.2">
      <c r="A277" s="56"/>
      <c r="B277" s="11"/>
      <c r="C277" s="11"/>
      <c r="D277" s="11"/>
      <c r="E277" s="11"/>
      <c r="F277" s="11"/>
      <c r="G277" s="11"/>
      <c r="H277" s="11"/>
      <c r="I277" s="334"/>
      <c r="J277" s="4"/>
      <c r="K277" s="11"/>
      <c r="L277" s="11"/>
      <c r="M277" s="11"/>
      <c r="N277" s="4"/>
      <c r="O277" s="286"/>
      <c r="P277" s="287"/>
      <c r="Q277" s="287"/>
      <c r="R277" s="288"/>
      <c r="S277" s="4"/>
      <c r="T277" s="4"/>
      <c r="U277" s="4"/>
      <c r="V277" s="4"/>
    </row>
    <row r="278" spans="1:16384" s="5" customFormat="1" ht="13.8" thickBot="1">
      <c r="A278" s="56"/>
      <c r="B278" s="93"/>
      <c r="C278" s="93"/>
      <c r="D278" s="93"/>
      <c r="E278" s="93"/>
      <c r="F278" s="93"/>
      <c r="G278" s="93"/>
      <c r="H278" s="93"/>
      <c r="I278" s="335"/>
      <c r="J278" s="4"/>
      <c r="K278" s="93"/>
      <c r="L278" s="93"/>
      <c r="M278" s="93"/>
      <c r="N278" s="4"/>
      <c r="O278" s="437"/>
      <c r="P278" s="438"/>
      <c r="Q278" s="438"/>
      <c r="R278" s="439"/>
      <c r="S278" s="4"/>
      <c r="T278" s="4"/>
      <c r="U278" s="4"/>
      <c r="V278" s="4"/>
    </row>
    <row r="279" spans="1:16384" s="5" customFormat="1" ht="13.8" thickBot="1">
      <c r="A279" s="56"/>
      <c r="B279" s="94" t="s">
        <v>572</v>
      </c>
      <c r="C279" s="95"/>
      <c r="D279" s="95"/>
      <c r="E279" s="95"/>
      <c r="F279" s="96">
        <v>13985</v>
      </c>
      <c r="G279" s="96">
        <v>161</v>
      </c>
      <c r="H279" s="96">
        <v>136</v>
      </c>
      <c r="I279" s="330">
        <v>1.8120634920634926</v>
      </c>
      <c r="J279" s="4"/>
      <c r="K279" s="98"/>
      <c r="L279" s="96"/>
      <c r="M279" s="97"/>
      <c r="N279" s="4"/>
      <c r="O279" s="440"/>
      <c r="P279" s="441"/>
      <c r="Q279" s="441"/>
      <c r="R279" s="442"/>
      <c r="S279" s="4"/>
      <c r="T279" s="4"/>
      <c r="U279" s="4"/>
      <c r="V279" s="4"/>
    </row>
    <row r="280" spans="1:16384" s="4" customFormat="1" ht="13.2">
      <c r="A280" s="56"/>
      <c r="K280" s="51"/>
    </row>
    <row r="281" spans="1:16384" ht="66">
      <c r="A281" s="56" t="s">
        <v>653</v>
      </c>
      <c r="B281" s="3" t="s">
        <v>32</v>
      </c>
      <c r="C281" s="3" t="s">
        <v>33</v>
      </c>
      <c r="D281" s="3" t="s">
        <v>34</v>
      </c>
      <c r="E281" s="3" t="s">
        <v>35</v>
      </c>
      <c r="F281" s="2" t="s">
        <v>624</v>
      </c>
      <c r="G281" s="2" t="s">
        <v>625</v>
      </c>
      <c r="H281" s="2" t="s">
        <v>626</v>
      </c>
      <c r="I281" s="333" t="s">
        <v>627</v>
      </c>
      <c r="J281" s="71"/>
      <c r="K281" s="50" t="s">
        <v>628</v>
      </c>
      <c r="L281" s="92" t="s">
        <v>629</v>
      </c>
      <c r="M281" s="99" t="s">
        <v>630</v>
      </c>
      <c r="N281" s="71"/>
      <c r="O281" s="444" t="s">
        <v>631</v>
      </c>
      <c r="P281" s="445"/>
      <c r="Q281" s="445"/>
      <c r="R281" s="446"/>
      <c r="U281" s="4"/>
      <c r="V281" s="4"/>
    </row>
    <row r="282" spans="1:16384">
      <c r="A282" s="56"/>
      <c r="B282" s="11"/>
      <c r="C282" s="11" t="s">
        <v>284</v>
      </c>
      <c r="E282" s="11" t="s">
        <v>285</v>
      </c>
      <c r="F282" s="11">
        <v>1</v>
      </c>
      <c r="G282" s="11"/>
      <c r="H282" s="11"/>
      <c r="I282" s="334"/>
      <c r="K282" s="11"/>
      <c r="L282" s="11"/>
      <c r="M282" s="11"/>
      <c r="O282" s="430"/>
      <c r="P282" s="431"/>
      <c r="Q282" s="431"/>
      <c r="R282" s="432"/>
      <c r="S282" s="443"/>
      <c r="T282" s="443"/>
      <c r="U282" s="443"/>
      <c r="V282" s="443"/>
      <c r="W282" s="436"/>
      <c r="X282" s="436"/>
      <c r="Y282" s="436"/>
      <c r="Z282" s="436"/>
      <c r="AA282" s="436"/>
      <c r="AB282" s="436"/>
      <c r="AC282" s="436"/>
      <c r="AD282" s="436"/>
      <c r="AE282" s="436"/>
      <c r="AF282" s="436"/>
      <c r="AG282" s="436"/>
      <c r="AH282" s="436"/>
      <c r="AI282" s="436"/>
      <c r="AJ282" s="436"/>
      <c r="AK282" s="436"/>
      <c r="AL282" s="436"/>
      <c r="AM282" s="436"/>
      <c r="AN282" s="436"/>
      <c r="AO282" s="436"/>
      <c r="AP282" s="436"/>
      <c r="AQ282" s="436"/>
      <c r="AR282" s="436"/>
      <c r="AS282" s="436"/>
      <c r="AT282" s="436"/>
      <c r="AU282" s="436"/>
      <c r="AV282" s="436"/>
      <c r="AW282" s="436"/>
      <c r="AX282" s="436"/>
      <c r="AY282" s="436"/>
      <c r="AZ282" s="436"/>
      <c r="BA282" s="436"/>
      <c r="BB282" s="436"/>
      <c r="BC282" s="436"/>
      <c r="BD282" s="436"/>
      <c r="BE282" s="436"/>
      <c r="BF282" s="436"/>
      <c r="BG282" s="436"/>
      <c r="BH282" s="436"/>
      <c r="BI282" s="436"/>
      <c r="BJ282" s="436"/>
      <c r="BK282" s="436"/>
      <c r="BL282" s="436"/>
      <c r="BM282" s="436"/>
      <c r="BN282" s="436"/>
      <c r="BO282" s="436"/>
      <c r="BP282" s="436"/>
      <c r="BQ282" s="436"/>
      <c r="BR282" s="436"/>
      <c r="BS282" s="436"/>
      <c r="BT282" s="436"/>
      <c r="BU282" s="436"/>
      <c r="BV282" s="436"/>
      <c r="BW282" s="436"/>
      <c r="BX282" s="436"/>
      <c r="BY282" s="436"/>
      <c r="BZ282" s="436"/>
      <c r="CA282" s="436"/>
      <c r="CB282" s="436"/>
      <c r="CC282" s="436"/>
      <c r="CD282" s="436"/>
      <c r="CE282" s="436"/>
      <c r="CF282" s="436"/>
      <c r="CG282" s="436"/>
      <c r="CH282" s="436"/>
      <c r="CI282" s="436"/>
      <c r="CJ282" s="436"/>
      <c r="CK282" s="436"/>
      <c r="CL282" s="436"/>
      <c r="CM282" s="436"/>
      <c r="CN282" s="436"/>
      <c r="CO282" s="436"/>
      <c r="CP282" s="436"/>
      <c r="CQ282" s="436"/>
      <c r="CR282" s="436"/>
      <c r="CS282" s="436"/>
      <c r="CT282" s="436"/>
      <c r="CU282" s="436"/>
      <c r="CV282" s="436"/>
      <c r="CW282" s="436"/>
      <c r="CX282" s="436"/>
      <c r="CY282" s="436"/>
      <c r="CZ282" s="436"/>
      <c r="DA282" s="436"/>
      <c r="DB282" s="436"/>
      <c r="DC282" s="436"/>
      <c r="DD282" s="436"/>
      <c r="DE282" s="436"/>
      <c r="DF282" s="436"/>
      <c r="DG282" s="436"/>
      <c r="DH282" s="436"/>
      <c r="DI282" s="436"/>
      <c r="DJ282" s="436"/>
      <c r="DK282" s="436"/>
      <c r="DL282" s="436"/>
      <c r="DM282" s="436"/>
      <c r="DN282" s="436"/>
      <c r="DO282" s="436"/>
      <c r="DP282" s="436"/>
      <c r="DQ282" s="436"/>
      <c r="DR282" s="436"/>
      <c r="DS282" s="436"/>
      <c r="DT282" s="436"/>
      <c r="DU282" s="436"/>
      <c r="DV282" s="436"/>
      <c r="DW282" s="436"/>
      <c r="DX282" s="436"/>
      <c r="DY282" s="436"/>
      <c r="DZ282" s="436"/>
      <c r="EA282" s="436"/>
      <c r="EB282" s="436"/>
      <c r="EC282" s="436"/>
      <c r="ED282" s="436"/>
      <c r="EE282" s="436"/>
      <c r="EF282" s="436"/>
      <c r="EG282" s="436"/>
      <c r="EH282" s="436"/>
      <c r="EI282" s="436"/>
      <c r="EJ282" s="436"/>
      <c r="EK282" s="436"/>
      <c r="EL282" s="436"/>
      <c r="EM282" s="436"/>
      <c r="EN282" s="436"/>
      <c r="EO282" s="436"/>
      <c r="EP282" s="436"/>
      <c r="EQ282" s="436"/>
      <c r="ER282" s="436"/>
      <c r="ES282" s="436"/>
      <c r="ET282" s="436"/>
      <c r="EU282" s="436"/>
      <c r="EV282" s="436"/>
      <c r="EW282" s="436"/>
      <c r="EX282" s="436"/>
      <c r="EY282" s="436"/>
      <c r="EZ282" s="436"/>
      <c r="FA282" s="436"/>
      <c r="FB282" s="436"/>
      <c r="FC282" s="436"/>
      <c r="FD282" s="436"/>
      <c r="FE282" s="436"/>
      <c r="FF282" s="436"/>
      <c r="FG282" s="436"/>
      <c r="FH282" s="436"/>
      <c r="FI282" s="436"/>
      <c r="FJ282" s="436"/>
      <c r="FK282" s="436"/>
      <c r="FL282" s="436"/>
      <c r="FM282" s="436"/>
      <c r="FN282" s="436"/>
      <c r="FO282" s="436"/>
      <c r="FP282" s="436"/>
      <c r="FQ282" s="436"/>
      <c r="FR282" s="436"/>
      <c r="FS282" s="436"/>
      <c r="FT282" s="436"/>
      <c r="FU282" s="436"/>
      <c r="FV282" s="436"/>
      <c r="FW282" s="436"/>
      <c r="FX282" s="436"/>
      <c r="FY282" s="436"/>
      <c r="FZ282" s="436"/>
      <c r="GA282" s="436"/>
      <c r="GB282" s="436"/>
      <c r="GC282" s="436"/>
      <c r="GD282" s="436"/>
      <c r="GE282" s="436"/>
      <c r="GF282" s="436"/>
      <c r="GG282" s="436"/>
      <c r="GH282" s="436"/>
      <c r="GI282" s="436"/>
      <c r="GJ282" s="436"/>
      <c r="GK282" s="436"/>
      <c r="GL282" s="436"/>
      <c r="GM282" s="436"/>
      <c r="GN282" s="436"/>
      <c r="GO282" s="436"/>
      <c r="GP282" s="436"/>
      <c r="GQ282" s="436"/>
      <c r="GR282" s="436"/>
      <c r="GS282" s="436"/>
      <c r="GT282" s="436"/>
      <c r="GU282" s="436"/>
      <c r="GV282" s="436"/>
      <c r="GW282" s="436"/>
      <c r="GX282" s="436"/>
      <c r="GY282" s="436"/>
      <c r="GZ282" s="436"/>
      <c r="HA282" s="436"/>
      <c r="HB282" s="436"/>
      <c r="HC282" s="436"/>
      <c r="HD282" s="436"/>
      <c r="HE282" s="436"/>
      <c r="HF282" s="436"/>
      <c r="HG282" s="436"/>
      <c r="HH282" s="436"/>
      <c r="HI282" s="436"/>
      <c r="HJ282" s="436"/>
      <c r="HK282" s="436"/>
      <c r="HL282" s="436"/>
      <c r="HM282" s="436"/>
      <c r="HN282" s="436"/>
      <c r="HO282" s="436"/>
      <c r="HP282" s="436"/>
      <c r="HQ282" s="436"/>
      <c r="HR282" s="436"/>
      <c r="HS282" s="436"/>
      <c r="HT282" s="436"/>
      <c r="HU282" s="436"/>
      <c r="HV282" s="436"/>
      <c r="HW282" s="436"/>
      <c r="HX282" s="436"/>
      <c r="HY282" s="436"/>
      <c r="HZ282" s="436"/>
      <c r="IA282" s="436"/>
      <c r="IB282" s="436"/>
      <c r="IC282" s="436"/>
      <c r="ID282" s="436"/>
      <c r="IE282" s="436"/>
      <c r="IF282" s="436"/>
      <c r="IG282" s="436"/>
      <c r="IH282" s="436"/>
      <c r="II282" s="436"/>
      <c r="IJ282" s="436"/>
      <c r="IK282" s="436"/>
      <c r="IL282" s="436"/>
      <c r="IM282" s="436"/>
      <c r="IN282" s="436"/>
      <c r="IO282" s="436"/>
      <c r="IP282" s="436"/>
      <c r="IQ282" s="436"/>
      <c r="IR282" s="436"/>
      <c r="IS282" s="436"/>
      <c r="IT282" s="436"/>
      <c r="IU282" s="436"/>
      <c r="IV282" s="436"/>
      <c r="IW282" s="436"/>
      <c r="IX282" s="436"/>
      <c r="IY282" s="436"/>
      <c r="IZ282" s="436"/>
      <c r="JA282" s="436"/>
      <c r="JB282" s="436"/>
      <c r="JC282" s="436"/>
      <c r="JD282" s="436"/>
      <c r="JE282" s="436"/>
      <c r="JF282" s="436"/>
      <c r="JG282" s="436"/>
      <c r="JH282" s="436"/>
      <c r="JI282" s="436"/>
      <c r="JJ282" s="436"/>
      <c r="JK282" s="436"/>
      <c r="JL282" s="436"/>
      <c r="JM282" s="436"/>
      <c r="JN282" s="436"/>
      <c r="JO282" s="436"/>
      <c r="JP282" s="436"/>
      <c r="JQ282" s="436"/>
      <c r="JR282" s="436"/>
      <c r="JS282" s="436"/>
      <c r="JT282" s="436"/>
      <c r="JU282" s="436"/>
      <c r="JV282" s="436"/>
      <c r="JW282" s="436"/>
      <c r="JX282" s="436"/>
      <c r="JY282" s="436"/>
      <c r="JZ282" s="436"/>
      <c r="KA282" s="436"/>
      <c r="KB282" s="436"/>
      <c r="KC282" s="436"/>
      <c r="KD282" s="436"/>
      <c r="KE282" s="436"/>
      <c r="KF282" s="436"/>
      <c r="KG282" s="436"/>
      <c r="KH282" s="436"/>
      <c r="KI282" s="436"/>
      <c r="KJ282" s="436"/>
      <c r="KK282" s="436"/>
      <c r="KL282" s="436"/>
      <c r="KM282" s="436"/>
      <c r="KN282" s="436"/>
      <c r="KO282" s="436"/>
      <c r="KP282" s="436"/>
      <c r="KQ282" s="436"/>
      <c r="KR282" s="436"/>
      <c r="KS282" s="436"/>
      <c r="KT282" s="436"/>
      <c r="KU282" s="436"/>
      <c r="KV282" s="436"/>
      <c r="KW282" s="436"/>
      <c r="KX282" s="436"/>
      <c r="KY282" s="436"/>
      <c r="KZ282" s="436"/>
      <c r="LA282" s="436"/>
      <c r="LB282" s="436"/>
      <c r="LC282" s="436"/>
      <c r="LD282" s="436"/>
      <c r="LE282" s="436"/>
      <c r="LF282" s="436"/>
      <c r="LG282" s="436"/>
      <c r="LH282" s="436"/>
      <c r="LI282" s="436"/>
      <c r="LJ282" s="436"/>
      <c r="LK282" s="436"/>
      <c r="LL282" s="436"/>
      <c r="LM282" s="436"/>
      <c r="LN282" s="436"/>
      <c r="LO282" s="436"/>
      <c r="LP282" s="436"/>
      <c r="LQ282" s="436"/>
      <c r="LR282" s="436"/>
      <c r="LS282" s="436"/>
      <c r="LT282" s="436"/>
      <c r="LU282" s="436"/>
      <c r="LV282" s="436"/>
      <c r="LW282" s="436"/>
      <c r="LX282" s="436"/>
      <c r="LY282" s="436"/>
      <c r="LZ282" s="436"/>
      <c r="MA282" s="436"/>
      <c r="MB282" s="436"/>
      <c r="MC282" s="436"/>
      <c r="MD282" s="436"/>
      <c r="ME282" s="436"/>
      <c r="MF282" s="436"/>
      <c r="MG282" s="436"/>
      <c r="MH282" s="436"/>
      <c r="MI282" s="436"/>
      <c r="MJ282" s="436"/>
      <c r="MK282" s="436"/>
      <c r="ML282" s="436"/>
      <c r="MM282" s="436"/>
      <c r="MN282" s="436"/>
      <c r="MO282" s="436"/>
      <c r="MP282" s="436"/>
      <c r="MQ282" s="436"/>
      <c r="MR282" s="436"/>
      <c r="MS282" s="436"/>
      <c r="MT282" s="436"/>
      <c r="MU282" s="436"/>
      <c r="MV282" s="436"/>
      <c r="MW282" s="436"/>
      <c r="MX282" s="436"/>
      <c r="MY282" s="436"/>
      <c r="MZ282" s="436"/>
      <c r="NA282" s="436"/>
      <c r="NB282" s="436"/>
      <c r="NC282" s="436"/>
      <c r="ND282" s="436"/>
      <c r="NE282" s="436"/>
      <c r="NF282" s="436"/>
      <c r="NG282" s="436"/>
      <c r="NH282" s="436"/>
      <c r="NI282" s="436"/>
      <c r="NJ282" s="436"/>
      <c r="NK282" s="436"/>
      <c r="NL282" s="436"/>
      <c r="NM282" s="436"/>
      <c r="NN282" s="436"/>
      <c r="NO282" s="436"/>
      <c r="NP282" s="436"/>
      <c r="NQ282" s="436"/>
      <c r="NR282" s="436"/>
      <c r="NS282" s="436"/>
      <c r="NT282" s="436"/>
      <c r="NU282" s="436"/>
      <c r="NV282" s="436"/>
      <c r="NW282" s="436"/>
      <c r="NX282" s="436"/>
      <c r="NY282" s="436"/>
      <c r="NZ282" s="436"/>
      <c r="OA282" s="436"/>
      <c r="OB282" s="436"/>
      <c r="OC282" s="436"/>
      <c r="OD282" s="436"/>
      <c r="OE282" s="436"/>
      <c r="OF282" s="436"/>
      <c r="OG282" s="436"/>
      <c r="OH282" s="436"/>
      <c r="OI282" s="436"/>
      <c r="OJ282" s="436"/>
      <c r="OK282" s="436"/>
      <c r="OL282" s="436"/>
      <c r="OM282" s="436"/>
      <c r="ON282" s="436"/>
      <c r="OO282" s="436"/>
      <c r="OP282" s="436"/>
      <c r="OQ282" s="436"/>
      <c r="OR282" s="436"/>
      <c r="OS282" s="436"/>
      <c r="OT282" s="436"/>
      <c r="OU282" s="436"/>
      <c r="OV282" s="436"/>
      <c r="OW282" s="436"/>
      <c r="OX282" s="436"/>
      <c r="OY282" s="436"/>
      <c r="OZ282" s="436"/>
      <c r="PA282" s="436"/>
      <c r="PB282" s="436"/>
      <c r="PC282" s="436"/>
      <c r="PD282" s="436"/>
      <c r="PE282" s="436"/>
      <c r="PF282" s="436"/>
      <c r="PG282" s="436"/>
      <c r="PH282" s="436"/>
      <c r="PI282" s="436"/>
      <c r="PJ282" s="436"/>
      <c r="PK282" s="436"/>
      <c r="PL282" s="436"/>
      <c r="PM282" s="436"/>
      <c r="PN282" s="436"/>
      <c r="PO282" s="436"/>
      <c r="PP282" s="436"/>
      <c r="PQ282" s="436"/>
      <c r="PR282" s="436"/>
      <c r="PS282" s="436"/>
      <c r="PT282" s="436"/>
      <c r="PU282" s="436"/>
      <c r="PV282" s="436"/>
      <c r="PW282" s="436"/>
      <c r="PX282" s="436"/>
      <c r="PY282" s="436"/>
      <c r="PZ282" s="436"/>
      <c r="QA282" s="436"/>
      <c r="QB282" s="436"/>
      <c r="QC282" s="436"/>
      <c r="QD282" s="436"/>
      <c r="QE282" s="436"/>
      <c r="QF282" s="436"/>
      <c r="QG282" s="436"/>
      <c r="QH282" s="436"/>
      <c r="QI282" s="436"/>
      <c r="QJ282" s="436"/>
      <c r="QK282" s="436"/>
      <c r="QL282" s="436"/>
      <c r="QM282" s="436"/>
      <c r="QN282" s="436"/>
      <c r="QO282" s="436"/>
      <c r="QP282" s="436"/>
      <c r="QQ282" s="436"/>
      <c r="QR282" s="436"/>
      <c r="QS282" s="436"/>
      <c r="QT282" s="436"/>
      <c r="QU282" s="436"/>
      <c r="QV282" s="436"/>
      <c r="QW282" s="436"/>
      <c r="QX282" s="436"/>
      <c r="QY282" s="436"/>
      <c r="QZ282" s="436"/>
      <c r="RA282" s="436"/>
      <c r="RB282" s="436"/>
      <c r="RC282" s="436"/>
      <c r="RD282" s="436"/>
      <c r="RE282" s="436"/>
      <c r="RF282" s="436"/>
      <c r="RG282" s="436"/>
      <c r="RH282" s="436"/>
      <c r="RI282" s="436"/>
      <c r="RJ282" s="436"/>
      <c r="RK282" s="436"/>
      <c r="RL282" s="436"/>
      <c r="RM282" s="436"/>
      <c r="RN282" s="436"/>
      <c r="RO282" s="436"/>
      <c r="RP282" s="436"/>
      <c r="RQ282" s="436"/>
      <c r="RR282" s="436"/>
      <c r="RS282" s="436"/>
      <c r="RT282" s="436"/>
      <c r="RU282" s="436"/>
      <c r="RV282" s="436"/>
      <c r="RW282" s="436"/>
      <c r="RX282" s="436"/>
      <c r="RY282" s="436"/>
      <c r="RZ282" s="436"/>
      <c r="SA282" s="436"/>
      <c r="SB282" s="436"/>
      <c r="SC282" s="436"/>
      <c r="SD282" s="436"/>
      <c r="SE282" s="436"/>
      <c r="SF282" s="436"/>
      <c r="SG282" s="436"/>
      <c r="SH282" s="436"/>
      <c r="SI282" s="436"/>
      <c r="SJ282" s="436"/>
      <c r="SK282" s="436"/>
      <c r="SL282" s="436"/>
      <c r="SM282" s="436"/>
      <c r="SN282" s="436"/>
      <c r="SO282" s="436"/>
      <c r="SP282" s="436"/>
      <c r="SQ282" s="436"/>
      <c r="SR282" s="436"/>
      <c r="SS282" s="436"/>
      <c r="ST282" s="436"/>
      <c r="SU282" s="436"/>
      <c r="SV282" s="436"/>
      <c r="SW282" s="436"/>
      <c r="SX282" s="436"/>
      <c r="SY282" s="436"/>
      <c r="SZ282" s="436"/>
      <c r="TA282" s="436"/>
      <c r="TB282" s="436"/>
      <c r="TC282" s="436"/>
      <c r="TD282" s="436"/>
      <c r="TE282" s="436"/>
      <c r="TF282" s="436"/>
      <c r="TG282" s="436"/>
      <c r="TH282" s="436"/>
      <c r="TI282" s="436"/>
      <c r="TJ282" s="436"/>
      <c r="TK282" s="436"/>
      <c r="TL282" s="436"/>
      <c r="TM282" s="436"/>
      <c r="TN282" s="436"/>
      <c r="TO282" s="436"/>
      <c r="TP282" s="436"/>
      <c r="TQ282" s="436"/>
      <c r="TR282" s="436"/>
      <c r="TS282" s="436"/>
      <c r="TT282" s="436"/>
      <c r="TU282" s="436"/>
      <c r="TV282" s="436"/>
      <c r="TW282" s="436"/>
      <c r="TX282" s="436"/>
      <c r="TY282" s="436"/>
      <c r="TZ282" s="436"/>
      <c r="UA282" s="436"/>
      <c r="UB282" s="436"/>
      <c r="UC282" s="436"/>
      <c r="UD282" s="436"/>
      <c r="UE282" s="436"/>
      <c r="UF282" s="436"/>
      <c r="UG282" s="436"/>
      <c r="UH282" s="436"/>
      <c r="UI282" s="436"/>
      <c r="UJ282" s="436"/>
      <c r="UK282" s="436"/>
      <c r="UL282" s="436"/>
      <c r="UM282" s="436"/>
      <c r="UN282" s="436"/>
      <c r="UO282" s="436"/>
      <c r="UP282" s="436"/>
      <c r="UQ282" s="436"/>
      <c r="UR282" s="436"/>
      <c r="US282" s="436"/>
      <c r="UT282" s="436"/>
      <c r="UU282" s="436"/>
      <c r="UV282" s="436"/>
      <c r="UW282" s="436"/>
      <c r="UX282" s="436"/>
      <c r="UY282" s="436"/>
      <c r="UZ282" s="436"/>
      <c r="VA282" s="436"/>
      <c r="VB282" s="436"/>
      <c r="VC282" s="436"/>
      <c r="VD282" s="436"/>
      <c r="VE282" s="436"/>
      <c r="VF282" s="436"/>
      <c r="VG282" s="436"/>
      <c r="VH282" s="436"/>
      <c r="VI282" s="436"/>
      <c r="VJ282" s="436"/>
      <c r="VK282" s="436"/>
      <c r="VL282" s="436"/>
      <c r="VM282" s="436"/>
      <c r="VN282" s="436"/>
      <c r="VO282" s="436"/>
      <c r="VP282" s="436"/>
      <c r="VQ282" s="436"/>
      <c r="VR282" s="436"/>
      <c r="VS282" s="436"/>
      <c r="VT282" s="436"/>
      <c r="VU282" s="436"/>
      <c r="VV282" s="436"/>
      <c r="VW282" s="436"/>
      <c r="VX282" s="436"/>
      <c r="VY282" s="436"/>
      <c r="VZ282" s="436"/>
      <c r="WA282" s="436"/>
      <c r="WB282" s="436"/>
      <c r="WC282" s="436"/>
      <c r="WD282" s="436"/>
      <c r="WE282" s="436"/>
      <c r="WF282" s="436"/>
      <c r="WG282" s="436"/>
      <c r="WH282" s="436"/>
      <c r="WI282" s="436"/>
      <c r="WJ282" s="436"/>
      <c r="WK282" s="436"/>
      <c r="WL282" s="436"/>
      <c r="WM282" s="436"/>
      <c r="WN282" s="436"/>
      <c r="WO282" s="436"/>
      <c r="WP282" s="436"/>
      <c r="WQ282" s="436"/>
      <c r="WR282" s="436"/>
      <c r="WS282" s="436"/>
      <c r="WT282" s="436"/>
      <c r="WU282" s="436"/>
      <c r="WV282" s="436"/>
      <c r="WW282" s="436"/>
      <c r="WX282" s="436"/>
      <c r="WY282" s="436"/>
      <c r="WZ282" s="436"/>
      <c r="XA282" s="436"/>
      <c r="XB282" s="436"/>
      <c r="XC282" s="436"/>
      <c r="XD282" s="436"/>
      <c r="XE282" s="436"/>
      <c r="XF282" s="436"/>
      <c r="XG282" s="436"/>
      <c r="XH282" s="436"/>
      <c r="XI282" s="436"/>
      <c r="XJ282" s="436"/>
      <c r="XK282" s="436"/>
      <c r="XL282" s="436"/>
      <c r="XM282" s="436"/>
      <c r="XN282" s="436"/>
      <c r="XO282" s="436"/>
      <c r="XP282" s="436"/>
      <c r="XQ282" s="436"/>
      <c r="XR282" s="436"/>
      <c r="XS282" s="436"/>
      <c r="XT282" s="436"/>
      <c r="XU282" s="436"/>
      <c r="XV282" s="436"/>
      <c r="XW282" s="436"/>
      <c r="XX282" s="436"/>
      <c r="XY282" s="436"/>
      <c r="XZ282" s="436"/>
      <c r="YA282" s="436"/>
      <c r="YB282" s="436"/>
      <c r="YC282" s="436"/>
      <c r="YD282" s="436"/>
      <c r="YE282" s="436"/>
      <c r="YF282" s="436"/>
      <c r="YG282" s="436"/>
      <c r="YH282" s="436"/>
      <c r="YI282" s="436"/>
      <c r="YJ282" s="436"/>
      <c r="YK282" s="436"/>
      <c r="YL282" s="436"/>
      <c r="YM282" s="436"/>
      <c r="YN282" s="436"/>
      <c r="YO282" s="436"/>
      <c r="YP282" s="436"/>
      <c r="YQ282" s="436"/>
      <c r="YR282" s="436"/>
      <c r="YS282" s="436"/>
      <c r="YT282" s="436"/>
      <c r="YU282" s="436"/>
      <c r="YV282" s="436"/>
      <c r="YW282" s="436"/>
      <c r="YX282" s="436"/>
      <c r="YY282" s="436"/>
      <c r="YZ282" s="436"/>
      <c r="ZA282" s="436"/>
      <c r="ZB282" s="436"/>
      <c r="ZC282" s="436"/>
      <c r="ZD282" s="436"/>
      <c r="ZE282" s="436"/>
      <c r="ZF282" s="436"/>
      <c r="ZG282" s="436"/>
      <c r="ZH282" s="436"/>
      <c r="ZI282" s="436"/>
      <c r="ZJ282" s="436"/>
      <c r="ZK282" s="436"/>
      <c r="ZL282" s="436"/>
      <c r="ZM282" s="436"/>
      <c r="ZN282" s="436"/>
      <c r="ZO282" s="436"/>
      <c r="ZP282" s="436"/>
      <c r="ZQ282" s="436"/>
      <c r="ZR282" s="436"/>
      <c r="ZS282" s="436"/>
      <c r="ZT282" s="436"/>
      <c r="ZU282" s="436"/>
      <c r="ZV282" s="436"/>
      <c r="ZW282" s="436"/>
      <c r="ZX282" s="436"/>
      <c r="ZY282" s="436"/>
      <c r="ZZ282" s="436"/>
      <c r="AAA282" s="436"/>
      <c r="AAB282" s="436"/>
      <c r="AAC282" s="436"/>
      <c r="AAD282" s="436"/>
      <c r="AAE282" s="436"/>
      <c r="AAF282" s="436"/>
      <c r="AAG282" s="436"/>
      <c r="AAH282" s="436"/>
      <c r="AAI282" s="436"/>
      <c r="AAJ282" s="436"/>
      <c r="AAK282" s="436"/>
      <c r="AAL282" s="436"/>
      <c r="AAM282" s="436"/>
      <c r="AAN282" s="436"/>
      <c r="AAO282" s="436"/>
      <c r="AAP282" s="436"/>
      <c r="AAQ282" s="436"/>
      <c r="AAR282" s="436"/>
      <c r="AAS282" s="436"/>
      <c r="AAT282" s="436"/>
      <c r="AAU282" s="436"/>
      <c r="AAV282" s="436"/>
      <c r="AAW282" s="436"/>
      <c r="AAX282" s="436"/>
      <c r="AAY282" s="436"/>
      <c r="AAZ282" s="436"/>
      <c r="ABA282" s="436"/>
      <c r="ABB282" s="436"/>
      <c r="ABC282" s="436"/>
      <c r="ABD282" s="436"/>
      <c r="ABE282" s="436"/>
      <c r="ABF282" s="436"/>
      <c r="ABG282" s="436"/>
      <c r="ABH282" s="436"/>
      <c r="ABI282" s="436"/>
      <c r="ABJ282" s="436"/>
      <c r="ABK282" s="436"/>
      <c r="ABL282" s="436"/>
      <c r="ABM282" s="436"/>
      <c r="ABN282" s="436"/>
      <c r="ABO282" s="436"/>
      <c r="ABP282" s="436"/>
      <c r="ABQ282" s="436"/>
      <c r="ABR282" s="436"/>
      <c r="ABS282" s="436"/>
      <c r="ABT282" s="436"/>
      <c r="ABU282" s="436"/>
      <c r="ABV282" s="436"/>
      <c r="ABW282" s="436"/>
      <c r="ABX282" s="436"/>
      <c r="ABY282" s="436"/>
      <c r="ABZ282" s="436"/>
      <c r="ACA282" s="436"/>
      <c r="ACB282" s="436"/>
      <c r="ACC282" s="436"/>
      <c r="ACD282" s="436"/>
      <c r="ACE282" s="436"/>
      <c r="ACF282" s="436"/>
      <c r="ACG282" s="436"/>
      <c r="ACH282" s="436"/>
      <c r="ACI282" s="436"/>
      <c r="ACJ282" s="436"/>
      <c r="ACK282" s="436"/>
      <c r="ACL282" s="436"/>
      <c r="ACM282" s="436"/>
      <c r="ACN282" s="436"/>
      <c r="ACO282" s="436"/>
      <c r="ACP282" s="436"/>
      <c r="ACQ282" s="436"/>
      <c r="ACR282" s="436"/>
      <c r="ACS282" s="436"/>
      <c r="ACT282" s="436"/>
      <c r="ACU282" s="436"/>
      <c r="ACV282" s="436"/>
      <c r="ACW282" s="436"/>
      <c r="ACX282" s="436"/>
      <c r="ACY282" s="436"/>
      <c r="ACZ282" s="436"/>
      <c r="ADA282" s="436"/>
      <c r="ADB282" s="436"/>
      <c r="ADC282" s="436"/>
      <c r="ADD282" s="436"/>
      <c r="ADE282" s="436"/>
      <c r="ADF282" s="436"/>
      <c r="ADG282" s="436"/>
      <c r="ADH282" s="436"/>
      <c r="ADI282" s="436"/>
      <c r="ADJ282" s="436"/>
      <c r="ADK282" s="436"/>
      <c r="ADL282" s="436"/>
      <c r="ADM282" s="436"/>
      <c r="ADN282" s="436"/>
      <c r="ADO282" s="436"/>
      <c r="ADP282" s="436"/>
      <c r="ADQ282" s="436"/>
      <c r="ADR282" s="436"/>
      <c r="ADS282" s="436"/>
      <c r="ADT282" s="436"/>
      <c r="ADU282" s="436"/>
      <c r="ADV282" s="436"/>
      <c r="ADW282" s="436"/>
      <c r="ADX282" s="436"/>
      <c r="ADY282" s="436"/>
      <c r="ADZ282" s="436"/>
      <c r="AEA282" s="436"/>
      <c r="AEB282" s="436"/>
      <c r="AEC282" s="436"/>
      <c r="AED282" s="436"/>
      <c r="AEE282" s="436"/>
      <c r="AEF282" s="436"/>
      <c r="AEG282" s="436"/>
      <c r="AEH282" s="436"/>
      <c r="AEI282" s="436"/>
      <c r="AEJ282" s="436"/>
      <c r="AEK282" s="436"/>
      <c r="AEL282" s="436"/>
      <c r="AEM282" s="436"/>
      <c r="AEN282" s="436"/>
      <c r="AEO282" s="436"/>
      <c r="AEP282" s="436"/>
      <c r="AEQ282" s="436"/>
      <c r="AER282" s="436"/>
      <c r="AES282" s="436"/>
      <c r="AET282" s="436"/>
      <c r="AEU282" s="436"/>
      <c r="AEV282" s="436"/>
      <c r="AEW282" s="436"/>
      <c r="AEX282" s="436"/>
      <c r="AEY282" s="436"/>
      <c r="AEZ282" s="436"/>
      <c r="AFA282" s="436"/>
      <c r="AFB282" s="436"/>
      <c r="AFC282" s="436"/>
      <c r="AFD282" s="436"/>
      <c r="AFE282" s="436"/>
      <c r="AFF282" s="436"/>
      <c r="AFG282" s="436"/>
      <c r="AFH282" s="436"/>
      <c r="AFI282" s="436"/>
      <c r="AFJ282" s="436"/>
      <c r="AFK282" s="436"/>
      <c r="AFL282" s="436"/>
      <c r="AFM282" s="436"/>
      <c r="AFN282" s="436"/>
      <c r="AFO282" s="436"/>
      <c r="AFP282" s="436"/>
      <c r="AFQ282" s="436"/>
      <c r="AFR282" s="436"/>
      <c r="AFS282" s="436"/>
      <c r="AFT282" s="436"/>
      <c r="AFU282" s="436"/>
      <c r="AFV282" s="436"/>
      <c r="AFW282" s="436"/>
      <c r="AFX282" s="436"/>
      <c r="AFY282" s="436"/>
      <c r="AFZ282" s="436"/>
      <c r="AGA282" s="436"/>
      <c r="AGB282" s="436"/>
      <c r="AGC282" s="436"/>
      <c r="AGD282" s="436"/>
      <c r="AGE282" s="436"/>
      <c r="AGF282" s="436"/>
      <c r="AGG282" s="436"/>
      <c r="AGH282" s="436"/>
      <c r="AGI282" s="436"/>
      <c r="AGJ282" s="436"/>
      <c r="AGK282" s="436"/>
      <c r="AGL282" s="436"/>
      <c r="AGM282" s="436"/>
      <c r="AGN282" s="436"/>
      <c r="AGO282" s="436"/>
      <c r="AGP282" s="436"/>
      <c r="AGQ282" s="436"/>
      <c r="AGR282" s="436"/>
      <c r="AGS282" s="436"/>
      <c r="AGT282" s="436"/>
      <c r="AGU282" s="436"/>
      <c r="AGV282" s="436"/>
      <c r="AGW282" s="436"/>
      <c r="AGX282" s="436"/>
      <c r="AGY282" s="436"/>
      <c r="AGZ282" s="436"/>
      <c r="AHA282" s="436"/>
      <c r="AHB282" s="436"/>
      <c r="AHC282" s="436"/>
      <c r="AHD282" s="436"/>
      <c r="AHE282" s="436"/>
      <c r="AHF282" s="436"/>
      <c r="AHG282" s="436"/>
      <c r="AHH282" s="436"/>
      <c r="AHI282" s="436"/>
      <c r="AHJ282" s="436"/>
      <c r="AHK282" s="436"/>
      <c r="AHL282" s="436"/>
      <c r="AHM282" s="436"/>
      <c r="AHN282" s="436"/>
      <c r="AHO282" s="436"/>
      <c r="AHP282" s="436"/>
      <c r="AHQ282" s="436"/>
      <c r="AHR282" s="436"/>
      <c r="AHS282" s="436"/>
      <c r="AHT282" s="436"/>
      <c r="AHU282" s="436"/>
      <c r="AHV282" s="436"/>
      <c r="AHW282" s="436"/>
      <c r="AHX282" s="436"/>
      <c r="AHY282" s="436"/>
      <c r="AHZ282" s="436"/>
      <c r="AIA282" s="436"/>
      <c r="AIB282" s="436"/>
      <c r="AIC282" s="436"/>
      <c r="AID282" s="436"/>
      <c r="AIE282" s="436"/>
      <c r="AIF282" s="436"/>
      <c r="AIG282" s="436"/>
      <c r="AIH282" s="436"/>
      <c r="AII282" s="436"/>
      <c r="AIJ282" s="436"/>
      <c r="AIK282" s="436"/>
      <c r="AIL282" s="436"/>
      <c r="AIM282" s="436"/>
      <c r="AIN282" s="436"/>
      <c r="AIO282" s="436"/>
      <c r="AIP282" s="436"/>
      <c r="AIQ282" s="436"/>
      <c r="AIR282" s="436"/>
      <c r="AIS282" s="436"/>
      <c r="AIT282" s="436"/>
      <c r="AIU282" s="436"/>
      <c r="AIV282" s="436"/>
      <c r="AIW282" s="436"/>
      <c r="AIX282" s="436"/>
      <c r="AIY282" s="436"/>
      <c r="AIZ282" s="436"/>
      <c r="AJA282" s="436"/>
      <c r="AJB282" s="436"/>
      <c r="AJC282" s="436"/>
      <c r="AJD282" s="436"/>
      <c r="AJE282" s="436"/>
      <c r="AJF282" s="436"/>
      <c r="AJG282" s="436"/>
      <c r="AJH282" s="436"/>
      <c r="AJI282" s="436"/>
      <c r="AJJ282" s="436"/>
      <c r="AJK282" s="436"/>
      <c r="AJL282" s="436"/>
      <c r="AJM282" s="436"/>
      <c r="AJN282" s="436"/>
      <c r="AJO282" s="436"/>
      <c r="AJP282" s="436"/>
      <c r="AJQ282" s="436"/>
      <c r="AJR282" s="436"/>
      <c r="AJS282" s="436"/>
      <c r="AJT282" s="436"/>
      <c r="AJU282" s="436"/>
      <c r="AJV282" s="436"/>
      <c r="AJW282" s="436"/>
      <c r="AJX282" s="436"/>
      <c r="AJY282" s="436"/>
      <c r="AJZ282" s="436"/>
      <c r="AKA282" s="436"/>
      <c r="AKB282" s="436"/>
      <c r="AKC282" s="436"/>
      <c r="AKD282" s="436"/>
      <c r="AKE282" s="436"/>
      <c r="AKF282" s="436"/>
      <c r="AKG282" s="436"/>
      <c r="AKH282" s="436"/>
      <c r="AKI282" s="436"/>
      <c r="AKJ282" s="436"/>
      <c r="AKK282" s="436"/>
      <c r="AKL282" s="436"/>
      <c r="AKM282" s="436"/>
      <c r="AKN282" s="436"/>
      <c r="AKO282" s="436"/>
      <c r="AKP282" s="436"/>
      <c r="AKQ282" s="436"/>
      <c r="AKR282" s="436"/>
      <c r="AKS282" s="436"/>
      <c r="AKT282" s="436"/>
      <c r="AKU282" s="436"/>
      <c r="AKV282" s="436"/>
      <c r="AKW282" s="436"/>
      <c r="AKX282" s="436"/>
      <c r="AKY282" s="436"/>
      <c r="AKZ282" s="436"/>
      <c r="ALA282" s="436"/>
      <c r="ALB282" s="436"/>
      <c r="ALC282" s="436"/>
      <c r="ALD282" s="436"/>
      <c r="ALE282" s="436"/>
      <c r="ALF282" s="436"/>
      <c r="ALG282" s="436"/>
      <c r="ALH282" s="436"/>
      <c r="ALI282" s="436"/>
      <c r="ALJ282" s="436"/>
      <c r="ALK282" s="436"/>
      <c r="ALL282" s="436"/>
      <c r="ALM282" s="436"/>
      <c r="ALN282" s="436"/>
      <c r="ALO282" s="436"/>
      <c r="ALP282" s="436"/>
      <c r="ALQ282" s="436"/>
      <c r="ALR282" s="436"/>
      <c r="ALS282" s="436"/>
      <c r="ALT282" s="436"/>
      <c r="ALU282" s="436"/>
      <c r="ALV282" s="436"/>
      <c r="ALW282" s="436"/>
      <c r="ALX282" s="436"/>
      <c r="ALY282" s="436"/>
      <c r="ALZ282" s="436"/>
      <c r="AMA282" s="436"/>
      <c r="AMB282" s="436"/>
      <c r="AMC282" s="436"/>
      <c r="AMD282" s="436"/>
      <c r="AME282" s="436"/>
      <c r="AMF282" s="436"/>
      <c r="AMG282" s="436"/>
      <c r="AMH282" s="436"/>
      <c r="AMI282" s="436"/>
      <c r="AMJ282" s="436"/>
      <c r="AMK282" s="436"/>
      <c r="AML282" s="436"/>
      <c r="AMM282" s="436"/>
      <c r="AMN282" s="436"/>
      <c r="AMO282" s="436"/>
      <c r="AMP282" s="436"/>
      <c r="AMQ282" s="436"/>
      <c r="AMR282" s="436"/>
      <c r="AMS282" s="436"/>
      <c r="AMT282" s="436"/>
      <c r="AMU282" s="436"/>
      <c r="AMV282" s="436"/>
      <c r="AMW282" s="436"/>
      <c r="AMX282" s="436"/>
      <c r="AMY282" s="436"/>
      <c r="AMZ282" s="436"/>
      <c r="ANA282" s="436"/>
      <c r="ANB282" s="436"/>
      <c r="ANC282" s="436"/>
      <c r="AND282" s="436"/>
      <c r="ANE282" s="436"/>
      <c r="ANF282" s="436"/>
      <c r="ANG282" s="436"/>
      <c r="ANH282" s="436"/>
      <c r="ANI282" s="436"/>
      <c r="ANJ282" s="436"/>
      <c r="ANK282" s="436"/>
      <c r="ANL282" s="436"/>
      <c r="ANM282" s="436"/>
      <c r="ANN282" s="436"/>
      <c r="ANO282" s="436"/>
      <c r="ANP282" s="436"/>
      <c r="ANQ282" s="436"/>
      <c r="ANR282" s="436"/>
      <c r="ANS282" s="436"/>
      <c r="ANT282" s="436"/>
      <c r="ANU282" s="436"/>
      <c r="ANV282" s="436"/>
      <c r="ANW282" s="436"/>
      <c r="ANX282" s="436"/>
      <c r="ANY282" s="436"/>
      <c r="ANZ282" s="436"/>
      <c r="AOA282" s="436"/>
      <c r="AOB282" s="436"/>
      <c r="AOC282" s="436"/>
      <c r="AOD282" s="436"/>
      <c r="AOE282" s="436"/>
      <c r="AOF282" s="436"/>
      <c r="AOG282" s="436"/>
      <c r="AOH282" s="436"/>
      <c r="AOI282" s="436"/>
      <c r="AOJ282" s="436"/>
      <c r="AOK282" s="436"/>
      <c r="AOL282" s="436"/>
      <c r="AOM282" s="436"/>
      <c r="AON282" s="436"/>
      <c r="AOO282" s="436"/>
      <c r="AOP282" s="436"/>
      <c r="AOQ282" s="436"/>
      <c r="AOR282" s="436"/>
      <c r="AOS282" s="436"/>
      <c r="AOT282" s="436"/>
      <c r="AOU282" s="436"/>
      <c r="AOV282" s="436"/>
      <c r="AOW282" s="436"/>
      <c r="AOX282" s="436"/>
      <c r="AOY282" s="436"/>
      <c r="AOZ282" s="436"/>
      <c r="APA282" s="436"/>
      <c r="APB282" s="436"/>
      <c r="APC282" s="436"/>
      <c r="APD282" s="436"/>
      <c r="APE282" s="436"/>
      <c r="APF282" s="436"/>
      <c r="APG282" s="436"/>
      <c r="APH282" s="436"/>
      <c r="API282" s="436"/>
      <c r="APJ282" s="436"/>
      <c r="APK282" s="436"/>
      <c r="APL282" s="436"/>
      <c r="APM282" s="436"/>
      <c r="APN282" s="436"/>
      <c r="APO282" s="436"/>
      <c r="APP282" s="436"/>
      <c r="APQ282" s="436"/>
      <c r="APR282" s="436"/>
      <c r="APS282" s="436"/>
      <c r="APT282" s="436"/>
      <c r="APU282" s="436"/>
      <c r="APV282" s="436"/>
      <c r="APW282" s="436"/>
      <c r="APX282" s="436"/>
      <c r="APY282" s="436"/>
      <c r="APZ282" s="436"/>
      <c r="AQA282" s="436"/>
      <c r="AQB282" s="436"/>
      <c r="AQC282" s="436"/>
      <c r="AQD282" s="436"/>
      <c r="AQE282" s="436"/>
      <c r="AQF282" s="436"/>
      <c r="AQG282" s="436"/>
      <c r="AQH282" s="436"/>
      <c r="AQI282" s="436"/>
      <c r="AQJ282" s="436"/>
      <c r="AQK282" s="436"/>
      <c r="AQL282" s="436"/>
      <c r="AQM282" s="436"/>
      <c r="AQN282" s="436"/>
      <c r="AQO282" s="436"/>
      <c r="AQP282" s="436"/>
      <c r="AQQ282" s="436"/>
      <c r="AQR282" s="436"/>
      <c r="AQS282" s="436"/>
      <c r="AQT282" s="436"/>
      <c r="AQU282" s="436"/>
      <c r="AQV282" s="436"/>
      <c r="AQW282" s="436"/>
      <c r="AQX282" s="436"/>
      <c r="AQY282" s="436"/>
      <c r="AQZ282" s="436"/>
      <c r="ARA282" s="436"/>
      <c r="ARB282" s="436"/>
      <c r="ARC282" s="436"/>
      <c r="ARD282" s="436"/>
      <c r="ARE282" s="436"/>
      <c r="ARF282" s="436"/>
      <c r="ARG282" s="436"/>
      <c r="ARH282" s="436"/>
      <c r="ARI282" s="436"/>
      <c r="ARJ282" s="436"/>
      <c r="ARK282" s="436"/>
      <c r="ARL282" s="436"/>
      <c r="ARM282" s="436"/>
      <c r="ARN282" s="436"/>
      <c r="ARO282" s="436"/>
      <c r="ARP282" s="436"/>
      <c r="ARQ282" s="436"/>
      <c r="ARR282" s="436"/>
      <c r="ARS282" s="436"/>
      <c r="ART282" s="436"/>
      <c r="ARU282" s="436"/>
      <c r="ARV282" s="436"/>
      <c r="ARW282" s="436"/>
      <c r="ARX282" s="436"/>
      <c r="ARY282" s="436"/>
      <c r="ARZ282" s="436"/>
      <c r="ASA282" s="436"/>
      <c r="ASB282" s="436"/>
      <c r="ASC282" s="436"/>
      <c r="ASD282" s="436"/>
      <c r="ASE282" s="436"/>
      <c r="ASF282" s="436"/>
      <c r="ASG282" s="436"/>
      <c r="ASH282" s="436"/>
      <c r="ASI282" s="436"/>
      <c r="ASJ282" s="436"/>
      <c r="ASK282" s="436"/>
      <c r="ASL282" s="436"/>
      <c r="ASM282" s="436"/>
      <c r="ASN282" s="436"/>
      <c r="ASO282" s="436"/>
      <c r="ASP282" s="436"/>
      <c r="ASQ282" s="436"/>
      <c r="ASR282" s="436"/>
      <c r="ASS282" s="436"/>
      <c r="AST282" s="436"/>
      <c r="ASU282" s="436"/>
      <c r="ASV282" s="436"/>
      <c r="ASW282" s="436"/>
      <c r="ASX282" s="436"/>
      <c r="ASY282" s="436"/>
      <c r="ASZ282" s="436"/>
      <c r="ATA282" s="436"/>
      <c r="ATB282" s="436"/>
      <c r="ATC282" s="436"/>
      <c r="ATD282" s="436"/>
      <c r="ATE282" s="436"/>
      <c r="ATF282" s="436"/>
      <c r="ATG282" s="436"/>
      <c r="ATH282" s="436"/>
      <c r="ATI282" s="436"/>
      <c r="ATJ282" s="436"/>
      <c r="ATK282" s="436"/>
      <c r="ATL282" s="436"/>
      <c r="ATM282" s="436"/>
      <c r="ATN282" s="436"/>
      <c r="ATO282" s="436"/>
      <c r="ATP282" s="436"/>
      <c r="ATQ282" s="436"/>
      <c r="ATR282" s="436"/>
      <c r="ATS282" s="436"/>
      <c r="ATT282" s="436"/>
      <c r="ATU282" s="436"/>
      <c r="ATV282" s="436"/>
      <c r="ATW282" s="436"/>
      <c r="ATX282" s="436"/>
      <c r="ATY282" s="436"/>
      <c r="ATZ282" s="436"/>
      <c r="AUA282" s="436"/>
      <c r="AUB282" s="436"/>
      <c r="AUC282" s="436"/>
      <c r="AUD282" s="436"/>
      <c r="AUE282" s="436"/>
      <c r="AUF282" s="436"/>
      <c r="AUG282" s="436"/>
      <c r="AUH282" s="436"/>
      <c r="AUI282" s="436"/>
      <c r="AUJ282" s="436"/>
      <c r="AUK282" s="436"/>
      <c r="AUL282" s="436"/>
      <c r="AUM282" s="436"/>
      <c r="AUN282" s="436"/>
      <c r="AUO282" s="436"/>
      <c r="AUP282" s="436"/>
      <c r="AUQ282" s="436"/>
      <c r="AUR282" s="436"/>
      <c r="AUS282" s="436"/>
      <c r="AUT282" s="436"/>
      <c r="AUU282" s="436"/>
      <c r="AUV282" s="436"/>
      <c r="AUW282" s="436"/>
      <c r="AUX282" s="436"/>
      <c r="AUY282" s="436"/>
      <c r="AUZ282" s="436"/>
      <c r="AVA282" s="436"/>
      <c r="AVB282" s="436"/>
      <c r="AVC282" s="436"/>
      <c r="AVD282" s="436"/>
      <c r="AVE282" s="436"/>
      <c r="AVF282" s="436"/>
      <c r="AVG282" s="436"/>
      <c r="AVH282" s="436"/>
      <c r="AVI282" s="436"/>
      <c r="AVJ282" s="436"/>
      <c r="AVK282" s="436"/>
      <c r="AVL282" s="436"/>
      <c r="AVM282" s="436"/>
      <c r="AVN282" s="436"/>
      <c r="AVO282" s="436"/>
      <c r="AVP282" s="436"/>
      <c r="AVQ282" s="436"/>
      <c r="AVR282" s="436"/>
      <c r="AVS282" s="436"/>
      <c r="AVT282" s="436"/>
      <c r="AVU282" s="436"/>
      <c r="AVV282" s="436"/>
      <c r="AVW282" s="436"/>
      <c r="AVX282" s="436"/>
      <c r="AVY282" s="436"/>
      <c r="AVZ282" s="436"/>
      <c r="AWA282" s="436"/>
      <c r="AWB282" s="436"/>
      <c r="AWC282" s="436"/>
      <c r="AWD282" s="436"/>
      <c r="AWE282" s="436"/>
      <c r="AWF282" s="436"/>
      <c r="AWG282" s="436"/>
      <c r="AWH282" s="436"/>
      <c r="AWI282" s="436"/>
      <c r="AWJ282" s="436"/>
      <c r="AWK282" s="436"/>
      <c r="AWL282" s="436"/>
      <c r="AWM282" s="436"/>
      <c r="AWN282" s="436"/>
      <c r="AWO282" s="436"/>
      <c r="AWP282" s="436"/>
      <c r="AWQ282" s="436"/>
      <c r="AWR282" s="436"/>
      <c r="AWS282" s="436"/>
      <c r="AWT282" s="436"/>
      <c r="AWU282" s="436"/>
      <c r="AWV282" s="436"/>
      <c r="AWW282" s="436"/>
      <c r="AWX282" s="436"/>
      <c r="AWY282" s="436"/>
      <c r="AWZ282" s="436"/>
      <c r="AXA282" s="436"/>
      <c r="AXB282" s="436"/>
      <c r="AXC282" s="436"/>
      <c r="AXD282" s="436"/>
      <c r="AXE282" s="436"/>
      <c r="AXF282" s="436"/>
      <c r="AXG282" s="436"/>
      <c r="AXH282" s="436"/>
      <c r="AXI282" s="436"/>
      <c r="AXJ282" s="436"/>
      <c r="AXK282" s="436"/>
      <c r="AXL282" s="436"/>
      <c r="AXM282" s="436"/>
      <c r="AXN282" s="436"/>
      <c r="AXO282" s="436"/>
      <c r="AXP282" s="436"/>
      <c r="AXQ282" s="436"/>
      <c r="AXR282" s="436"/>
      <c r="AXS282" s="436"/>
      <c r="AXT282" s="436"/>
      <c r="AXU282" s="436"/>
      <c r="AXV282" s="436"/>
      <c r="AXW282" s="436"/>
      <c r="AXX282" s="436"/>
      <c r="AXY282" s="436"/>
      <c r="AXZ282" s="436"/>
      <c r="AYA282" s="436"/>
      <c r="AYB282" s="436"/>
      <c r="AYC282" s="436"/>
      <c r="AYD282" s="436"/>
      <c r="AYE282" s="436"/>
      <c r="AYF282" s="436"/>
      <c r="AYG282" s="436"/>
      <c r="AYH282" s="436"/>
      <c r="AYI282" s="436"/>
      <c r="AYJ282" s="436"/>
      <c r="AYK282" s="436"/>
      <c r="AYL282" s="436"/>
      <c r="AYM282" s="436"/>
      <c r="AYN282" s="436"/>
      <c r="AYO282" s="436"/>
      <c r="AYP282" s="436"/>
      <c r="AYQ282" s="436"/>
      <c r="AYR282" s="436"/>
      <c r="AYS282" s="436"/>
      <c r="AYT282" s="436"/>
      <c r="AYU282" s="436"/>
      <c r="AYV282" s="436"/>
      <c r="AYW282" s="436"/>
      <c r="AYX282" s="436"/>
      <c r="AYY282" s="436"/>
      <c r="AYZ282" s="436"/>
      <c r="AZA282" s="436"/>
      <c r="AZB282" s="436"/>
      <c r="AZC282" s="436"/>
      <c r="AZD282" s="436"/>
      <c r="AZE282" s="436"/>
      <c r="AZF282" s="436"/>
      <c r="AZG282" s="436"/>
      <c r="AZH282" s="436"/>
      <c r="AZI282" s="436"/>
      <c r="AZJ282" s="436"/>
      <c r="AZK282" s="436"/>
      <c r="AZL282" s="436"/>
      <c r="AZM282" s="436"/>
      <c r="AZN282" s="436"/>
      <c r="AZO282" s="436"/>
      <c r="AZP282" s="436"/>
      <c r="AZQ282" s="436"/>
      <c r="AZR282" s="436"/>
      <c r="AZS282" s="436"/>
      <c r="AZT282" s="436"/>
      <c r="AZU282" s="436"/>
      <c r="AZV282" s="436"/>
      <c r="AZW282" s="436"/>
      <c r="AZX282" s="436"/>
      <c r="AZY282" s="436"/>
      <c r="AZZ282" s="436"/>
      <c r="BAA282" s="436"/>
      <c r="BAB282" s="436"/>
      <c r="BAC282" s="436"/>
      <c r="BAD282" s="436"/>
      <c r="BAE282" s="436"/>
      <c r="BAF282" s="436"/>
      <c r="BAG282" s="436"/>
      <c r="BAH282" s="436"/>
      <c r="BAI282" s="436"/>
      <c r="BAJ282" s="436"/>
      <c r="BAK282" s="436"/>
      <c r="BAL282" s="436"/>
      <c r="BAM282" s="436"/>
      <c r="BAN282" s="436"/>
      <c r="BAO282" s="436"/>
      <c r="BAP282" s="436"/>
      <c r="BAQ282" s="436"/>
      <c r="BAR282" s="436"/>
      <c r="BAS282" s="436"/>
      <c r="BAT282" s="436"/>
      <c r="BAU282" s="436"/>
      <c r="BAV282" s="436"/>
      <c r="BAW282" s="436"/>
      <c r="BAX282" s="436"/>
      <c r="BAY282" s="436"/>
      <c r="BAZ282" s="436"/>
      <c r="BBA282" s="436"/>
      <c r="BBB282" s="436"/>
      <c r="BBC282" s="436"/>
      <c r="BBD282" s="436"/>
      <c r="BBE282" s="436"/>
      <c r="BBF282" s="436"/>
      <c r="BBG282" s="436"/>
      <c r="BBH282" s="436"/>
      <c r="BBI282" s="436"/>
      <c r="BBJ282" s="436"/>
      <c r="BBK282" s="436"/>
      <c r="BBL282" s="436"/>
      <c r="BBM282" s="436"/>
      <c r="BBN282" s="436"/>
      <c r="BBO282" s="436"/>
      <c r="BBP282" s="436"/>
      <c r="BBQ282" s="436"/>
      <c r="BBR282" s="436"/>
      <c r="BBS282" s="436"/>
      <c r="BBT282" s="436"/>
      <c r="BBU282" s="436"/>
      <c r="BBV282" s="436"/>
      <c r="BBW282" s="436"/>
      <c r="BBX282" s="436"/>
      <c r="BBY282" s="436"/>
      <c r="BBZ282" s="436"/>
      <c r="BCA282" s="436"/>
      <c r="BCB282" s="436"/>
      <c r="BCC282" s="436"/>
      <c r="BCD282" s="436"/>
      <c r="BCE282" s="436"/>
      <c r="BCF282" s="436"/>
      <c r="BCG282" s="436"/>
      <c r="BCH282" s="436"/>
      <c r="BCI282" s="436"/>
      <c r="BCJ282" s="436"/>
      <c r="BCK282" s="436"/>
      <c r="BCL282" s="436"/>
      <c r="BCM282" s="436"/>
      <c r="BCN282" s="436"/>
      <c r="BCO282" s="436"/>
      <c r="BCP282" s="436"/>
      <c r="BCQ282" s="436"/>
      <c r="BCR282" s="436"/>
      <c r="BCS282" s="436"/>
      <c r="BCT282" s="436"/>
      <c r="BCU282" s="436"/>
      <c r="BCV282" s="436"/>
      <c r="BCW282" s="436"/>
      <c r="BCX282" s="436"/>
      <c r="BCY282" s="436"/>
      <c r="BCZ282" s="436"/>
      <c r="BDA282" s="436"/>
      <c r="BDB282" s="436"/>
      <c r="BDC282" s="436"/>
      <c r="BDD282" s="436"/>
      <c r="BDE282" s="436"/>
      <c r="BDF282" s="436"/>
      <c r="BDG282" s="436"/>
      <c r="BDH282" s="436"/>
      <c r="BDI282" s="436"/>
      <c r="BDJ282" s="436"/>
      <c r="BDK282" s="436"/>
      <c r="BDL282" s="436"/>
      <c r="BDM282" s="436"/>
      <c r="BDN282" s="436"/>
      <c r="BDO282" s="436"/>
      <c r="BDP282" s="436"/>
      <c r="BDQ282" s="436"/>
      <c r="BDR282" s="436"/>
      <c r="BDS282" s="436"/>
      <c r="BDT282" s="436"/>
      <c r="BDU282" s="436"/>
      <c r="BDV282" s="436"/>
      <c r="BDW282" s="436"/>
      <c r="BDX282" s="436"/>
      <c r="BDY282" s="436"/>
      <c r="BDZ282" s="436"/>
      <c r="BEA282" s="436"/>
      <c r="BEB282" s="436"/>
      <c r="BEC282" s="436"/>
      <c r="BED282" s="436"/>
      <c r="BEE282" s="436"/>
      <c r="BEF282" s="436"/>
      <c r="BEG282" s="436"/>
      <c r="BEH282" s="436"/>
      <c r="BEI282" s="436"/>
      <c r="BEJ282" s="436"/>
      <c r="BEK282" s="436"/>
      <c r="BEL282" s="436"/>
      <c r="BEM282" s="436"/>
      <c r="BEN282" s="436"/>
      <c r="BEO282" s="436"/>
      <c r="BEP282" s="436"/>
      <c r="BEQ282" s="436"/>
      <c r="BER282" s="436"/>
      <c r="BES282" s="436"/>
      <c r="BET282" s="436"/>
      <c r="BEU282" s="436"/>
      <c r="BEV282" s="436"/>
      <c r="BEW282" s="436"/>
      <c r="BEX282" s="436"/>
      <c r="BEY282" s="436"/>
      <c r="BEZ282" s="436"/>
      <c r="BFA282" s="436"/>
      <c r="BFB282" s="436"/>
      <c r="BFC282" s="436"/>
      <c r="BFD282" s="436"/>
      <c r="BFE282" s="436"/>
      <c r="BFF282" s="436"/>
      <c r="BFG282" s="436"/>
      <c r="BFH282" s="436"/>
      <c r="BFI282" s="436"/>
      <c r="BFJ282" s="436"/>
      <c r="BFK282" s="436"/>
      <c r="BFL282" s="436"/>
      <c r="BFM282" s="436"/>
      <c r="BFN282" s="436"/>
      <c r="BFO282" s="436"/>
      <c r="BFP282" s="436"/>
      <c r="BFQ282" s="436"/>
      <c r="BFR282" s="436"/>
      <c r="BFS282" s="436"/>
      <c r="BFT282" s="436"/>
      <c r="BFU282" s="436"/>
      <c r="BFV282" s="436"/>
      <c r="BFW282" s="436"/>
      <c r="BFX282" s="436"/>
      <c r="BFY282" s="436"/>
      <c r="BFZ282" s="436"/>
      <c r="BGA282" s="436"/>
      <c r="BGB282" s="436"/>
      <c r="BGC282" s="436"/>
      <c r="BGD282" s="436"/>
      <c r="BGE282" s="436"/>
      <c r="BGF282" s="436"/>
      <c r="BGG282" s="436"/>
      <c r="BGH282" s="436"/>
      <c r="BGI282" s="436"/>
      <c r="BGJ282" s="436"/>
      <c r="BGK282" s="436"/>
      <c r="BGL282" s="436"/>
      <c r="BGM282" s="436"/>
      <c r="BGN282" s="436"/>
      <c r="BGO282" s="436"/>
      <c r="BGP282" s="436"/>
      <c r="BGQ282" s="436"/>
      <c r="BGR282" s="436"/>
      <c r="BGS282" s="436"/>
      <c r="BGT282" s="436"/>
      <c r="BGU282" s="436"/>
      <c r="BGV282" s="436"/>
      <c r="BGW282" s="436"/>
      <c r="BGX282" s="436"/>
      <c r="BGY282" s="436"/>
      <c r="BGZ282" s="436"/>
      <c r="BHA282" s="436"/>
      <c r="BHB282" s="436"/>
      <c r="BHC282" s="436"/>
      <c r="BHD282" s="436"/>
      <c r="BHE282" s="436"/>
      <c r="BHF282" s="436"/>
      <c r="BHG282" s="436"/>
      <c r="BHH282" s="436"/>
      <c r="BHI282" s="436"/>
      <c r="BHJ282" s="436"/>
      <c r="BHK282" s="436"/>
      <c r="BHL282" s="436"/>
      <c r="BHM282" s="436"/>
      <c r="BHN282" s="436"/>
      <c r="BHO282" s="436"/>
      <c r="BHP282" s="436"/>
      <c r="BHQ282" s="436"/>
      <c r="BHR282" s="436"/>
      <c r="BHS282" s="436"/>
      <c r="BHT282" s="436"/>
      <c r="BHU282" s="436"/>
      <c r="BHV282" s="436"/>
      <c r="BHW282" s="436"/>
      <c r="BHX282" s="436"/>
      <c r="BHY282" s="436"/>
      <c r="BHZ282" s="436"/>
      <c r="BIA282" s="436"/>
      <c r="BIB282" s="436"/>
      <c r="BIC282" s="436"/>
      <c r="BID282" s="436"/>
      <c r="BIE282" s="436"/>
      <c r="BIF282" s="436"/>
      <c r="BIG282" s="436"/>
      <c r="BIH282" s="436"/>
      <c r="BII282" s="436"/>
      <c r="BIJ282" s="436"/>
      <c r="BIK282" s="436"/>
      <c r="BIL282" s="436"/>
      <c r="BIM282" s="436"/>
      <c r="BIN282" s="436"/>
      <c r="BIO282" s="436"/>
      <c r="BIP282" s="436"/>
      <c r="BIQ282" s="436"/>
      <c r="BIR282" s="436"/>
      <c r="BIS282" s="436"/>
      <c r="BIT282" s="436"/>
      <c r="BIU282" s="436"/>
      <c r="BIV282" s="436"/>
      <c r="BIW282" s="436"/>
      <c r="BIX282" s="436"/>
      <c r="BIY282" s="436"/>
      <c r="BIZ282" s="436"/>
      <c r="BJA282" s="436"/>
      <c r="BJB282" s="436"/>
      <c r="BJC282" s="436"/>
      <c r="BJD282" s="436"/>
      <c r="BJE282" s="436"/>
      <c r="BJF282" s="436"/>
      <c r="BJG282" s="436"/>
      <c r="BJH282" s="436"/>
      <c r="BJI282" s="436"/>
      <c r="BJJ282" s="436"/>
      <c r="BJK282" s="436"/>
      <c r="BJL282" s="436"/>
      <c r="BJM282" s="436"/>
      <c r="BJN282" s="436"/>
      <c r="BJO282" s="436"/>
      <c r="BJP282" s="436"/>
      <c r="BJQ282" s="436"/>
      <c r="BJR282" s="436"/>
      <c r="BJS282" s="436"/>
      <c r="BJT282" s="436"/>
      <c r="BJU282" s="436"/>
      <c r="BJV282" s="436"/>
      <c r="BJW282" s="436"/>
      <c r="BJX282" s="436"/>
      <c r="BJY282" s="436"/>
      <c r="BJZ282" s="436"/>
      <c r="BKA282" s="436"/>
      <c r="BKB282" s="436"/>
      <c r="BKC282" s="436"/>
      <c r="BKD282" s="436"/>
      <c r="BKE282" s="436"/>
      <c r="BKF282" s="436"/>
      <c r="BKG282" s="436"/>
      <c r="BKH282" s="436"/>
      <c r="BKI282" s="436"/>
      <c r="BKJ282" s="436"/>
      <c r="BKK282" s="436"/>
      <c r="BKL282" s="436"/>
      <c r="BKM282" s="436"/>
      <c r="BKN282" s="436"/>
      <c r="BKO282" s="436"/>
      <c r="BKP282" s="436"/>
      <c r="BKQ282" s="436"/>
      <c r="BKR282" s="436"/>
      <c r="BKS282" s="436"/>
      <c r="BKT282" s="436"/>
      <c r="BKU282" s="436"/>
      <c r="BKV282" s="436"/>
      <c r="BKW282" s="436"/>
      <c r="BKX282" s="436"/>
      <c r="BKY282" s="436"/>
      <c r="BKZ282" s="436"/>
      <c r="BLA282" s="436"/>
      <c r="BLB282" s="436"/>
      <c r="BLC282" s="436"/>
      <c r="BLD282" s="436"/>
      <c r="BLE282" s="436"/>
      <c r="BLF282" s="436"/>
      <c r="BLG282" s="436"/>
      <c r="BLH282" s="436"/>
      <c r="BLI282" s="436"/>
      <c r="BLJ282" s="436"/>
      <c r="BLK282" s="436"/>
      <c r="BLL282" s="436"/>
      <c r="BLM282" s="436"/>
      <c r="BLN282" s="436"/>
      <c r="BLO282" s="436"/>
      <c r="BLP282" s="436"/>
      <c r="BLQ282" s="436"/>
      <c r="BLR282" s="436"/>
      <c r="BLS282" s="436"/>
      <c r="BLT282" s="436"/>
      <c r="BLU282" s="436"/>
      <c r="BLV282" s="436"/>
      <c r="BLW282" s="436"/>
      <c r="BLX282" s="436"/>
      <c r="BLY282" s="436"/>
      <c r="BLZ282" s="436"/>
      <c r="BMA282" s="436"/>
      <c r="BMB282" s="436"/>
      <c r="BMC282" s="436"/>
      <c r="BMD282" s="436"/>
      <c r="BME282" s="436"/>
      <c r="BMF282" s="436"/>
      <c r="BMG282" s="436"/>
      <c r="BMH282" s="436"/>
      <c r="BMI282" s="436"/>
      <c r="BMJ282" s="436"/>
      <c r="BMK282" s="436"/>
      <c r="BML282" s="436"/>
      <c r="BMM282" s="436"/>
      <c r="BMN282" s="436"/>
      <c r="BMO282" s="436"/>
      <c r="BMP282" s="436"/>
      <c r="BMQ282" s="436"/>
      <c r="BMR282" s="436"/>
      <c r="BMS282" s="436"/>
      <c r="BMT282" s="436"/>
      <c r="BMU282" s="436"/>
      <c r="BMV282" s="436"/>
      <c r="BMW282" s="436"/>
      <c r="BMX282" s="436"/>
      <c r="BMY282" s="436"/>
      <c r="BMZ282" s="436"/>
      <c r="BNA282" s="436"/>
      <c r="BNB282" s="436"/>
      <c r="BNC282" s="436"/>
      <c r="BND282" s="436"/>
      <c r="BNE282" s="436"/>
      <c r="BNF282" s="436"/>
      <c r="BNG282" s="436"/>
      <c r="BNH282" s="436"/>
      <c r="BNI282" s="436"/>
      <c r="BNJ282" s="436"/>
      <c r="BNK282" s="436"/>
      <c r="BNL282" s="436"/>
      <c r="BNM282" s="436"/>
      <c r="BNN282" s="436"/>
      <c r="BNO282" s="436"/>
      <c r="BNP282" s="436"/>
      <c r="BNQ282" s="436"/>
      <c r="BNR282" s="436"/>
      <c r="BNS282" s="436"/>
      <c r="BNT282" s="436"/>
      <c r="BNU282" s="436"/>
      <c r="BNV282" s="436"/>
      <c r="BNW282" s="436"/>
      <c r="BNX282" s="436"/>
      <c r="BNY282" s="436"/>
      <c r="BNZ282" s="436"/>
      <c r="BOA282" s="436"/>
      <c r="BOB282" s="436"/>
      <c r="BOC282" s="436"/>
      <c r="BOD282" s="436"/>
      <c r="BOE282" s="436"/>
      <c r="BOF282" s="436"/>
      <c r="BOG282" s="436"/>
      <c r="BOH282" s="436"/>
      <c r="BOI282" s="436"/>
      <c r="BOJ282" s="436"/>
      <c r="BOK282" s="436"/>
      <c r="BOL282" s="436"/>
      <c r="BOM282" s="436"/>
      <c r="BON282" s="436"/>
      <c r="BOO282" s="436"/>
      <c r="BOP282" s="436"/>
      <c r="BOQ282" s="436"/>
      <c r="BOR282" s="436"/>
      <c r="BOS282" s="436"/>
      <c r="BOT282" s="436"/>
      <c r="BOU282" s="436"/>
      <c r="BOV282" s="436"/>
      <c r="BOW282" s="436"/>
      <c r="BOX282" s="436"/>
      <c r="BOY282" s="436"/>
      <c r="BOZ282" s="436"/>
      <c r="BPA282" s="436"/>
      <c r="BPB282" s="436"/>
      <c r="BPC282" s="436"/>
      <c r="BPD282" s="436"/>
      <c r="BPE282" s="436"/>
      <c r="BPF282" s="436"/>
      <c r="BPG282" s="436"/>
      <c r="BPH282" s="436"/>
      <c r="BPI282" s="436"/>
      <c r="BPJ282" s="436"/>
      <c r="BPK282" s="436"/>
      <c r="BPL282" s="436"/>
      <c r="BPM282" s="436"/>
      <c r="BPN282" s="436"/>
      <c r="BPO282" s="436"/>
      <c r="BPP282" s="436"/>
      <c r="BPQ282" s="436"/>
      <c r="BPR282" s="436"/>
      <c r="BPS282" s="436"/>
      <c r="BPT282" s="436"/>
      <c r="BPU282" s="436"/>
      <c r="BPV282" s="436"/>
      <c r="BPW282" s="436"/>
      <c r="BPX282" s="436"/>
      <c r="BPY282" s="436"/>
      <c r="BPZ282" s="436"/>
      <c r="BQA282" s="436"/>
      <c r="BQB282" s="436"/>
      <c r="BQC282" s="436"/>
      <c r="BQD282" s="436"/>
      <c r="BQE282" s="436"/>
      <c r="BQF282" s="436"/>
      <c r="BQG282" s="436"/>
      <c r="BQH282" s="436"/>
      <c r="BQI282" s="436"/>
      <c r="BQJ282" s="436"/>
      <c r="BQK282" s="436"/>
      <c r="BQL282" s="436"/>
      <c r="BQM282" s="436"/>
      <c r="BQN282" s="436"/>
      <c r="BQO282" s="436"/>
      <c r="BQP282" s="436"/>
      <c r="BQQ282" s="436"/>
      <c r="BQR282" s="436"/>
      <c r="BQS282" s="436"/>
      <c r="BQT282" s="436"/>
      <c r="BQU282" s="436"/>
      <c r="BQV282" s="436"/>
      <c r="BQW282" s="436"/>
      <c r="BQX282" s="436"/>
      <c r="BQY282" s="436"/>
      <c r="BQZ282" s="436"/>
      <c r="BRA282" s="436"/>
      <c r="BRB282" s="436"/>
      <c r="BRC282" s="436"/>
      <c r="BRD282" s="436"/>
      <c r="BRE282" s="436"/>
      <c r="BRF282" s="436"/>
      <c r="BRG282" s="436"/>
      <c r="BRH282" s="436"/>
      <c r="BRI282" s="436"/>
      <c r="BRJ282" s="436"/>
      <c r="BRK282" s="436"/>
      <c r="BRL282" s="436"/>
      <c r="BRM282" s="436"/>
      <c r="BRN282" s="436"/>
      <c r="BRO282" s="436"/>
      <c r="BRP282" s="436"/>
      <c r="BRQ282" s="436"/>
      <c r="BRR282" s="436"/>
      <c r="BRS282" s="436"/>
      <c r="BRT282" s="436"/>
      <c r="BRU282" s="436"/>
      <c r="BRV282" s="436"/>
      <c r="BRW282" s="436"/>
      <c r="BRX282" s="436"/>
      <c r="BRY282" s="436"/>
      <c r="BRZ282" s="436"/>
      <c r="BSA282" s="436"/>
      <c r="BSB282" s="436"/>
      <c r="BSC282" s="436"/>
      <c r="BSD282" s="436"/>
      <c r="BSE282" s="436"/>
      <c r="BSF282" s="436"/>
      <c r="BSG282" s="436"/>
      <c r="BSH282" s="436"/>
      <c r="BSI282" s="436"/>
      <c r="BSJ282" s="436"/>
      <c r="BSK282" s="436"/>
      <c r="BSL282" s="436"/>
      <c r="BSM282" s="436"/>
      <c r="BSN282" s="436"/>
      <c r="BSO282" s="436"/>
      <c r="BSP282" s="436"/>
      <c r="BSQ282" s="436"/>
      <c r="BSR282" s="436"/>
      <c r="BSS282" s="436"/>
      <c r="BST282" s="436"/>
      <c r="BSU282" s="436"/>
      <c r="BSV282" s="436"/>
      <c r="BSW282" s="436"/>
      <c r="BSX282" s="436"/>
      <c r="BSY282" s="436"/>
      <c r="BSZ282" s="436"/>
      <c r="BTA282" s="436"/>
      <c r="BTB282" s="436"/>
      <c r="BTC282" s="436"/>
      <c r="BTD282" s="436"/>
      <c r="BTE282" s="436"/>
      <c r="BTF282" s="436"/>
      <c r="BTG282" s="436"/>
      <c r="BTH282" s="436"/>
      <c r="BTI282" s="436"/>
      <c r="BTJ282" s="436"/>
      <c r="BTK282" s="436"/>
      <c r="BTL282" s="436"/>
      <c r="BTM282" s="436"/>
      <c r="BTN282" s="436"/>
      <c r="BTO282" s="436"/>
      <c r="BTP282" s="436"/>
      <c r="BTQ282" s="436"/>
      <c r="BTR282" s="436"/>
      <c r="BTS282" s="436"/>
      <c r="BTT282" s="436"/>
      <c r="BTU282" s="436"/>
      <c r="BTV282" s="436"/>
      <c r="BTW282" s="436"/>
      <c r="BTX282" s="436"/>
      <c r="BTY282" s="436"/>
      <c r="BTZ282" s="436"/>
      <c r="BUA282" s="436"/>
      <c r="BUB282" s="436"/>
      <c r="BUC282" s="436"/>
      <c r="BUD282" s="436"/>
      <c r="BUE282" s="436"/>
      <c r="BUF282" s="436"/>
      <c r="BUG282" s="436"/>
      <c r="BUH282" s="436"/>
      <c r="BUI282" s="436"/>
      <c r="BUJ282" s="436"/>
      <c r="BUK282" s="436"/>
      <c r="BUL282" s="436"/>
      <c r="BUM282" s="436"/>
      <c r="BUN282" s="436"/>
      <c r="BUO282" s="436"/>
      <c r="BUP282" s="436"/>
      <c r="BUQ282" s="436"/>
      <c r="BUR282" s="436"/>
      <c r="BUS282" s="436"/>
      <c r="BUT282" s="436"/>
      <c r="BUU282" s="436"/>
      <c r="BUV282" s="436"/>
      <c r="BUW282" s="436"/>
      <c r="BUX282" s="436"/>
      <c r="BUY282" s="436"/>
      <c r="BUZ282" s="436"/>
      <c r="BVA282" s="436"/>
      <c r="BVB282" s="436"/>
      <c r="BVC282" s="436"/>
      <c r="BVD282" s="436"/>
      <c r="BVE282" s="436"/>
      <c r="BVF282" s="436"/>
      <c r="BVG282" s="436"/>
      <c r="BVH282" s="436"/>
      <c r="BVI282" s="436"/>
      <c r="BVJ282" s="436"/>
      <c r="BVK282" s="436"/>
      <c r="BVL282" s="436"/>
      <c r="BVM282" s="436"/>
      <c r="BVN282" s="436"/>
      <c r="BVO282" s="436"/>
      <c r="BVP282" s="436"/>
      <c r="BVQ282" s="436"/>
      <c r="BVR282" s="436"/>
      <c r="BVS282" s="436"/>
      <c r="BVT282" s="436"/>
      <c r="BVU282" s="436"/>
      <c r="BVV282" s="436"/>
      <c r="BVW282" s="436"/>
      <c r="BVX282" s="436"/>
      <c r="BVY282" s="436"/>
      <c r="BVZ282" s="436"/>
      <c r="BWA282" s="436"/>
      <c r="BWB282" s="436"/>
      <c r="BWC282" s="436"/>
      <c r="BWD282" s="436"/>
      <c r="BWE282" s="436"/>
      <c r="BWF282" s="436"/>
      <c r="BWG282" s="436"/>
      <c r="BWH282" s="436"/>
      <c r="BWI282" s="436"/>
      <c r="BWJ282" s="436"/>
      <c r="BWK282" s="436"/>
      <c r="BWL282" s="436"/>
      <c r="BWM282" s="436"/>
      <c r="BWN282" s="436"/>
      <c r="BWO282" s="436"/>
      <c r="BWP282" s="436"/>
      <c r="BWQ282" s="436"/>
      <c r="BWR282" s="436"/>
      <c r="BWS282" s="436"/>
      <c r="BWT282" s="436"/>
      <c r="BWU282" s="436"/>
      <c r="BWV282" s="436"/>
      <c r="BWW282" s="436"/>
      <c r="BWX282" s="436"/>
      <c r="BWY282" s="436"/>
      <c r="BWZ282" s="436"/>
      <c r="BXA282" s="436"/>
      <c r="BXB282" s="436"/>
      <c r="BXC282" s="436"/>
      <c r="BXD282" s="436"/>
      <c r="BXE282" s="436"/>
      <c r="BXF282" s="436"/>
      <c r="BXG282" s="436"/>
      <c r="BXH282" s="436"/>
      <c r="BXI282" s="436"/>
      <c r="BXJ282" s="436"/>
      <c r="BXK282" s="436"/>
      <c r="BXL282" s="436"/>
      <c r="BXM282" s="436"/>
      <c r="BXN282" s="436"/>
      <c r="BXO282" s="436"/>
      <c r="BXP282" s="436"/>
      <c r="BXQ282" s="436"/>
      <c r="BXR282" s="436"/>
      <c r="BXS282" s="436"/>
      <c r="BXT282" s="436"/>
      <c r="BXU282" s="436"/>
      <c r="BXV282" s="436"/>
      <c r="BXW282" s="436"/>
      <c r="BXX282" s="436"/>
      <c r="BXY282" s="436"/>
      <c r="BXZ282" s="436"/>
      <c r="BYA282" s="436"/>
      <c r="BYB282" s="436"/>
      <c r="BYC282" s="436"/>
      <c r="BYD282" s="436"/>
      <c r="BYE282" s="436"/>
      <c r="BYF282" s="436"/>
      <c r="BYG282" s="436"/>
      <c r="BYH282" s="436"/>
      <c r="BYI282" s="436"/>
      <c r="BYJ282" s="436"/>
      <c r="BYK282" s="436"/>
      <c r="BYL282" s="436"/>
      <c r="BYM282" s="436"/>
      <c r="BYN282" s="436"/>
      <c r="BYO282" s="436"/>
      <c r="BYP282" s="436"/>
      <c r="BYQ282" s="436"/>
      <c r="BYR282" s="436"/>
      <c r="BYS282" s="436"/>
      <c r="BYT282" s="436"/>
      <c r="BYU282" s="436"/>
      <c r="BYV282" s="436"/>
      <c r="BYW282" s="436"/>
      <c r="BYX282" s="436"/>
      <c r="BYY282" s="436"/>
      <c r="BYZ282" s="436"/>
      <c r="BZA282" s="436"/>
      <c r="BZB282" s="436"/>
      <c r="BZC282" s="436"/>
      <c r="BZD282" s="436"/>
      <c r="BZE282" s="436"/>
      <c r="BZF282" s="436"/>
      <c r="BZG282" s="436"/>
      <c r="BZH282" s="436"/>
      <c r="BZI282" s="436"/>
      <c r="BZJ282" s="436"/>
      <c r="BZK282" s="436"/>
      <c r="BZL282" s="436"/>
      <c r="BZM282" s="436"/>
      <c r="BZN282" s="436"/>
      <c r="BZO282" s="436"/>
      <c r="BZP282" s="436"/>
      <c r="BZQ282" s="436"/>
      <c r="BZR282" s="436"/>
      <c r="BZS282" s="436"/>
      <c r="BZT282" s="436"/>
      <c r="BZU282" s="436"/>
      <c r="BZV282" s="436"/>
      <c r="BZW282" s="436"/>
      <c r="BZX282" s="436"/>
      <c r="BZY282" s="436"/>
      <c r="BZZ282" s="436"/>
      <c r="CAA282" s="436"/>
      <c r="CAB282" s="436"/>
      <c r="CAC282" s="436"/>
      <c r="CAD282" s="436"/>
      <c r="CAE282" s="436"/>
      <c r="CAF282" s="436"/>
      <c r="CAG282" s="436"/>
      <c r="CAH282" s="436"/>
      <c r="CAI282" s="436"/>
      <c r="CAJ282" s="436"/>
      <c r="CAK282" s="436"/>
      <c r="CAL282" s="436"/>
      <c r="CAM282" s="436"/>
      <c r="CAN282" s="436"/>
      <c r="CAO282" s="436"/>
      <c r="CAP282" s="436"/>
      <c r="CAQ282" s="436"/>
      <c r="CAR282" s="436"/>
      <c r="CAS282" s="436"/>
      <c r="CAT282" s="436"/>
      <c r="CAU282" s="436"/>
      <c r="CAV282" s="436"/>
      <c r="CAW282" s="436"/>
      <c r="CAX282" s="436"/>
      <c r="CAY282" s="436"/>
      <c r="CAZ282" s="436"/>
      <c r="CBA282" s="436"/>
      <c r="CBB282" s="436"/>
      <c r="CBC282" s="436"/>
      <c r="CBD282" s="436"/>
      <c r="CBE282" s="436"/>
      <c r="CBF282" s="436"/>
      <c r="CBG282" s="436"/>
      <c r="CBH282" s="436"/>
      <c r="CBI282" s="436"/>
      <c r="CBJ282" s="436"/>
      <c r="CBK282" s="436"/>
      <c r="CBL282" s="436"/>
      <c r="CBM282" s="436"/>
      <c r="CBN282" s="436"/>
      <c r="CBO282" s="436"/>
      <c r="CBP282" s="436"/>
      <c r="CBQ282" s="436"/>
      <c r="CBR282" s="436"/>
      <c r="CBS282" s="436"/>
      <c r="CBT282" s="436"/>
      <c r="CBU282" s="436"/>
      <c r="CBV282" s="436"/>
      <c r="CBW282" s="436"/>
      <c r="CBX282" s="436"/>
      <c r="CBY282" s="436"/>
      <c r="CBZ282" s="436"/>
      <c r="CCA282" s="436"/>
      <c r="CCB282" s="436"/>
      <c r="CCC282" s="436"/>
      <c r="CCD282" s="436"/>
      <c r="CCE282" s="436"/>
      <c r="CCF282" s="436"/>
      <c r="CCG282" s="436"/>
      <c r="CCH282" s="436"/>
      <c r="CCI282" s="436"/>
      <c r="CCJ282" s="436"/>
      <c r="CCK282" s="436"/>
      <c r="CCL282" s="436"/>
      <c r="CCM282" s="436"/>
      <c r="CCN282" s="436"/>
      <c r="CCO282" s="436"/>
      <c r="CCP282" s="436"/>
      <c r="CCQ282" s="436"/>
      <c r="CCR282" s="436"/>
      <c r="CCS282" s="436"/>
      <c r="CCT282" s="436"/>
      <c r="CCU282" s="436"/>
      <c r="CCV282" s="436"/>
      <c r="CCW282" s="436"/>
      <c r="CCX282" s="436"/>
      <c r="CCY282" s="436"/>
      <c r="CCZ282" s="436"/>
      <c r="CDA282" s="436"/>
      <c r="CDB282" s="436"/>
      <c r="CDC282" s="436"/>
      <c r="CDD282" s="436"/>
      <c r="CDE282" s="436"/>
      <c r="CDF282" s="436"/>
      <c r="CDG282" s="436"/>
      <c r="CDH282" s="436"/>
      <c r="CDI282" s="436"/>
      <c r="CDJ282" s="436"/>
      <c r="CDK282" s="436"/>
      <c r="CDL282" s="436"/>
      <c r="CDM282" s="436"/>
      <c r="CDN282" s="436"/>
      <c r="CDO282" s="436"/>
      <c r="CDP282" s="436"/>
      <c r="CDQ282" s="436"/>
      <c r="CDR282" s="436"/>
      <c r="CDS282" s="436"/>
      <c r="CDT282" s="436"/>
      <c r="CDU282" s="436"/>
      <c r="CDV282" s="436"/>
      <c r="CDW282" s="436"/>
      <c r="CDX282" s="436"/>
      <c r="CDY282" s="436"/>
      <c r="CDZ282" s="436"/>
      <c r="CEA282" s="436"/>
      <c r="CEB282" s="436"/>
      <c r="CEC282" s="436"/>
      <c r="CED282" s="436"/>
      <c r="CEE282" s="436"/>
      <c r="CEF282" s="436"/>
      <c r="CEG282" s="436"/>
      <c r="CEH282" s="436"/>
      <c r="CEI282" s="436"/>
      <c r="CEJ282" s="436"/>
      <c r="CEK282" s="436"/>
      <c r="CEL282" s="436"/>
      <c r="CEM282" s="436"/>
      <c r="CEN282" s="436"/>
      <c r="CEO282" s="436"/>
      <c r="CEP282" s="436"/>
      <c r="CEQ282" s="436"/>
      <c r="CER282" s="436"/>
      <c r="CES282" s="436"/>
      <c r="CET282" s="436"/>
      <c r="CEU282" s="436"/>
      <c r="CEV282" s="436"/>
      <c r="CEW282" s="436"/>
      <c r="CEX282" s="436"/>
      <c r="CEY282" s="436"/>
      <c r="CEZ282" s="436"/>
      <c r="CFA282" s="436"/>
      <c r="CFB282" s="436"/>
      <c r="CFC282" s="436"/>
      <c r="CFD282" s="436"/>
      <c r="CFE282" s="436"/>
      <c r="CFF282" s="436"/>
      <c r="CFG282" s="436"/>
      <c r="CFH282" s="436"/>
      <c r="CFI282" s="436"/>
      <c r="CFJ282" s="436"/>
      <c r="CFK282" s="436"/>
      <c r="CFL282" s="436"/>
      <c r="CFM282" s="436"/>
      <c r="CFN282" s="436"/>
      <c r="CFO282" s="436"/>
      <c r="CFP282" s="436"/>
      <c r="CFQ282" s="436"/>
      <c r="CFR282" s="436"/>
      <c r="CFS282" s="436"/>
      <c r="CFT282" s="436"/>
      <c r="CFU282" s="436"/>
      <c r="CFV282" s="436"/>
      <c r="CFW282" s="436"/>
      <c r="CFX282" s="436"/>
      <c r="CFY282" s="436"/>
      <c r="CFZ282" s="436"/>
      <c r="CGA282" s="436"/>
      <c r="CGB282" s="436"/>
      <c r="CGC282" s="436"/>
      <c r="CGD282" s="436"/>
      <c r="CGE282" s="436"/>
      <c r="CGF282" s="436"/>
      <c r="CGG282" s="436"/>
      <c r="CGH282" s="436"/>
      <c r="CGI282" s="436"/>
      <c r="CGJ282" s="436"/>
      <c r="CGK282" s="436"/>
      <c r="CGL282" s="436"/>
      <c r="CGM282" s="436"/>
      <c r="CGN282" s="436"/>
      <c r="CGO282" s="436"/>
      <c r="CGP282" s="436"/>
      <c r="CGQ282" s="436"/>
      <c r="CGR282" s="436"/>
      <c r="CGS282" s="436"/>
      <c r="CGT282" s="436"/>
      <c r="CGU282" s="436"/>
      <c r="CGV282" s="436"/>
      <c r="CGW282" s="436"/>
      <c r="CGX282" s="436"/>
      <c r="CGY282" s="436"/>
      <c r="CGZ282" s="436"/>
      <c r="CHA282" s="436"/>
      <c r="CHB282" s="436"/>
      <c r="CHC282" s="436"/>
      <c r="CHD282" s="436"/>
      <c r="CHE282" s="436"/>
      <c r="CHF282" s="436"/>
      <c r="CHG282" s="436"/>
      <c r="CHH282" s="436"/>
      <c r="CHI282" s="436"/>
      <c r="CHJ282" s="436"/>
      <c r="CHK282" s="436"/>
      <c r="CHL282" s="436"/>
      <c r="CHM282" s="436"/>
      <c r="CHN282" s="436"/>
      <c r="CHO282" s="436"/>
      <c r="CHP282" s="436"/>
      <c r="CHQ282" s="436"/>
      <c r="CHR282" s="436"/>
      <c r="CHS282" s="436"/>
      <c r="CHT282" s="436"/>
      <c r="CHU282" s="436"/>
      <c r="CHV282" s="436"/>
      <c r="CHW282" s="436"/>
      <c r="CHX282" s="436"/>
      <c r="CHY282" s="436"/>
      <c r="CHZ282" s="436"/>
      <c r="CIA282" s="436"/>
      <c r="CIB282" s="436"/>
      <c r="CIC282" s="436"/>
      <c r="CID282" s="436"/>
      <c r="CIE282" s="436"/>
      <c r="CIF282" s="436"/>
      <c r="CIG282" s="436"/>
      <c r="CIH282" s="436"/>
      <c r="CII282" s="436"/>
      <c r="CIJ282" s="436"/>
      <c r="CIK282" s="436"/>
      <c r="CIL282" s="436"/>
      <c r="CIM282" s="436"/>
      <c r="CIN282" s="436"/>
      <c r="CIO282" s="436"/>
      <c r="CIP282" s="436"/>
      <c r="CIQ282" s="436"/>
      <c r="CIR282" s="436"/>
      <c r="CIS282" s="436"/>
      <c r="CIT282" s="436"/>
      <c r="CIU282" s="436"/>
      <c r="CIV282" s="436"/>
      <c r="CIW282" s="436"/>
      <c r="CIX282" s="436"/>
      <c r="CIY282" s="436"/>
      <c r="CIZ282" s="436"/>
      <c r="CJA282" s="436"/>
      <c r="CJB282" s="436"/>
      <c r="CJC282" s="436"/>
      <c r="CJD282" s="436"/>
      <c r="CJE282" s="436"/>
      <c r="CJF282" s="436"/>
      <c r="CJG282" s="436"/>
      <c r="CJH282" s="436"/>
      <c r="CJI282" s="436"/>
      <c r="CJJ282" s="436"/>
      <c r="CJK282" s="436"/>
      <c r="CJL282" s="436"/>
      <c r="CJM282" s="436"/>
      <c r="CJN282" s="436"/>
      <c r="CJO282" s="436"/>
      <c r="CJP282" s="436"/>
      <c r="CJQ282" s="436"/>
      <c r="CJR282" s="436"/>
      <c r="CJS282" s="436"/>
      <c r="CJT282" s="436"/>
      <c r="CJU282" s="436"/>
      <c r="CJV282" s="436"/>
      <c r="CJW282" s="436"/>
      <c r="CJX282" s="436"/>
      <c r="CJY282" s="436"/>
      <c r="CJZ282" s="436"/>
      <c r="CKA282" s="436"/>
      <c r="CKB282" s="436"/>
      <c r="CKC282" s="436"/>
      <c r="CKD282" s="436"/>
      <c r="CKE282" s="436"/>
      <c r="CKF282" s="436"/>
      <c r="CKG282" s="436"/>
      <c r="CKH282" s="436"/>
      <c r="CKI282" s="436"/>
      <c r="CKJ282" s="436"/>
      <c r="CKK282" s="436"/>
      <c r="CKL282" s="436"/>
      <c r="CKM282" s="436"/>
      <c r="CKN282" s="436"/>
      <c r="CKO282" s="436"/>
      <c r="CKP282" s="436"/>
      <c r="CKQ282" s="436"/>
      <c r="CKR282" s="436"/>
      <c r="CKS282" s="436"/>
      <c r="CKT282" s="436"/>
      <c r="CKU282" s="436"/>
      <c r="CKV282" s="436"/>
      <c r="CKW282" s="436"/>
      <c r="CKX282" s="436"/>
      <c r="CKY282" s="436"/>
      <c r="CKZ282" s="436"/>
      <c r="CLA282" s="436"/>
      <c r="CLB282" s="436"/>
      <c r="CLC282" s="436"/>
      <c r="CLD282" s="436"/>
      <c r="CLE282" s="436"/>
      <c r="CLF282" s="436"/>
      <c r="CLG282" s="436"/>
      <c r="CLH282" s="436"/>
      <c r="CLI282" s="436"/>
      <c r="CLJ282" s="436"/>
      <c r="CLK282" s="436"/>
      <c r="CLL282" s="436"/>
      <c r="CLM282" s="436"/>
      <c r="CLN282" s="436"/>
      <c r="CLO282" s="436"/>
      <c r="CLP282" s="436"/>
      <c r="CLQ282" s="436"/>
      <c r="CLR282" s="436"/>
      <c r="CLS282" s="436"/>
      <c r="CLT282" s="436"/>
      <c r="CLU282" s="436"/>
      <c r="CLV282" s="436"/>
      <c r="CLW282" s="436"/>
      <c r="CLX282" s="436"/>
      <c r="CLY282" s="436"/>
      <c r="CLZ282" s="436"/>
      <c r="CMA282" s="436"/>
      <c r="CMB282" s="436"/>
      <c r="CMC282" s="436"/>
      <c r="CMD282" s="436"/>
      <c r="CME282" s="436"/>
      <c r="CMF282" s="436"/>
      <c r="CMG282" s="436"/>
      <c r="CMH282" s="436"/>
      <c r="CMI282" s="436"/>
      <c r="CMJ282" s="436"/>
      <c r="CMK282" s="436"/>
      <c r="CML282" s="436"/>
      <c r="CMM282" s="436"/>
      <c r="CMN282" s="436"/>
      <c r="CMO282" s="436"/>
      <c r="CMP282" s="436"/>
      <c r="CMQ282" s="436"/>
      <c r="CMR282" s="436"/>
      <c r="CMS282" s="436"/>
      <c r="CMT282" s="436"/>
      <c r="CMU282" s="436"/>
      <c r="CMV282" s="436"/>
      <c r="CMW282" s="436"/>
      <c r="CMX282" s="436"/>
      <c r="CMY282" s="436"/>
      <c r="CMZ282" s="436"/>
      <c r="CNA282" s="436"/>
      <c r="CNB282" s="436"/>
      <c r="CNC282" s="436"/>
      <c r="CND282" s="436"/>
      <c r="CNE282" s="436"/>
      <c r="CNF282" s="436"/>
      <c r="CNG282" s="436"/>
      <c r="CNH282" s="436"/>
      <c r="CNI282" s="436"/>
      <c r="CNJ282" s="436"/>
      <c r="CNK282" s="436"/>
      <c r="CNL282" s="436"/>
      <c r="CNM282" s="436"/>
      <c r="CNN282" s="436"/>
      <c r="CNO282" s="436"/>
      <c r="CNP282" s="436"/>
      <c r="CNQ282" s="436"/>
      <c r="CNR282" s="436"/>
      <c r="CNS282" s="436"/>
      <c r="CNT282" s="436"/>
      <c r="CNU282" s="436"/>
      <c r="CNV282" s="436"/>
      <c r="CNW282" s="436"/>
      <c r="CNX282" s="436"/>
      <c r="CNY282" s="436"/>
      <c r="CNZ282" s="436"/>
      <c r="COA282" s="436"/>
      <c r="COB282" s="436"/>
      <c r="COC282" s="436"/>
      <c r="COD282" s="436"/>
      <c r="COE282" s="436"/>
      <c r="COF282" s="436"/>
      <c r="COG282" s="436"/>
      <c r="COH282" s="436"/>
      <c r="COI282" s="436"/>
      <c r="COJ282" s="436"/>
      <c r="COK282" s="436"/>
      <c r="COL282" s="436"/>
      <c r="COM282" s="436"/>
      <c r="CON282" s="436"/>
      <c r="COO282" s="436"/>
      <c r="COP282" s="436"/>
      <c r="COQ282" s="436"/>
      <c r="COR282" s="436"/>
      <c r="COS282" s="436"/>
      <c r="COT282" s="436"/>
      <c r="COU282" s="436"/>
      <c r="COV282" s="436"/>
      <c r="COW282" s="436"/>
      <c r="COX282" s="436"/>
      <c r="COY282" s="436"/>
      <c r="COZ282" s="436"/>
      <c r="CPA282" s="436"/>
      <c r="CPB282" s="436"/>
      <c r="CPC282" s="436"/>
      <c r="CPD282" s="436"/>
      <c r="CPE282" s="436"/>
      <c r="CPF282" s="436"/>
      <c r="CPG282" s="436"/>
      <c r="CPH282" s="436"/>
      <c r="CPI282" s="436"/>
      <c r="CPJ282" s="436"/>
      <c r="CPK282" s="436"/>
      <c r="CPL282" s="436"/>
      <c r="CPM282" s="436"/>
      <c r="CPN282" s="436"/>
      <c r="CPO282" s="436"/>
      <c r="CPP282" s="436"/>
      <c r="CPQ282" s="436"/>
      <c r="CPR282" s="436"/>
      <c r="CPS282" s="436"/>
      <c r="CPT282" s="436"/>
      <c r="CPU282" s="436"/>
      <c r="CPV282" s="436"/>
      <c r="CPW282" s="436"/>
      <c r="CPX282" s="436"/>
      <c r="CPY282" s="436"/>
      <c r="CPZ282" s="436"/>
      <c r="CQA282" s="436"/>
      <c r="CQB282" s="436"/>
      <c r="CQC282" s="436"/>
      <c r="CQD282" s="436"/>
      <c r="CQE282" s="436"/>
      <c r="CQF282" s="436"/>
      <c r="CQG282" s="436"/>
      <c r="CQH282" s="436"/>
      <c r="CQI282" s="436"/>
      <c r="CQJ282" s="436"/>
      <c r="CQK282" s="436"/>
      <c r="CQL282" s="436"/>
      <c r="CQM282" s="436"/>
      <c r="CQN282" s="436"/>
      <c r="CQO282" s="436"/>
      <c r="CQP282" s="436"/>
      <c r="CQQ282" s="436"/>
      <c r="CQR282" s="436"/>
      <c r="CQS282" s="436"/>
      <c r="CQT282" s="436"/>
      <c r="CQU282" s="436"/>
      <c r="CQV282" s="436"/>
      <c r="CQW282" s="436"/>
      <c r="CQX282" s="436"/>
      <c r="CQY282" s="436"/>
      <c r="CQZ282" s="436"/>
      <c r="CRA282" s="436"/>
      <c r="CRB282" s="436"/>
      <c r="CRC282" s="436"/>
      <c r="CRD282" s="436"/>
      <c r="CRE282" s="436"/>
      <c r="CRF282" s="436"/>
      <c r="CRG282" s="436"/>
      <c r="CRH282" s="436"/>
      <c r="CRI282" s="436"/>
      <c r="CRJ282" s="436"/>
      <c r="CRK282" s="436"/>
      <c r="CRL282" s="436"/>
      <c r="CRM282" s="436"/>
      <c r="CRN282" s="436"/>
      <c r="CRO282" s="436"/>
      <c r="CRP282" s="436"/>
      <c r="CRQ282" s="436"/>
      <c r="CRR282" s="436"/>
      <c r="CRS282" s="436"/>
      <c r="CRT282" s="436"/>
      <c r="CRU282" s="436"/>
      <c r="CRV282" s="436"/>
      <c r="CRW282" s="436"/>
      <c r="CRX282" s="436"/>
      <c r="CRY282" s="436"/>
      <c r="CRZ282" s="436"/>
      <c r="CSA282" s="436"/>
      <c r="CSB282" s="436"/>
      <c r="CSC282" s="436"/>
      <c r="CSD282" s="436"/>
      <c r="CSE282" s="436"/>
      <c r="CSF282" s="436"/>
      <c r="CSG282" s="436"/>
      <c r="CSH282" s="436"/>
      <c r="CSI282" s="436"/>
      <c r="CSJ282" s="436"/>
      <c r="CSK282" s="436"/>
      <c r="CSL282" s="436"/>
      <c r="CSM282" s="436"/>
      <c r="CSN282" s="436"/>
      <c r="CSO282" s="436"/>
      <c r="CSP282" s="436"/>
      <c r="CSQ282" s="436"/>
      <c r="CSR282" s="436"/>
      <c r="CSS282" s="436"/>
      <c r="CST282" s="436"/>
      <c r="CSU282" s="436"/>
      <c r="CSV282" s="436"/>
      <c r="CSW282" s="436"/>
      <c r="CSX282" s="436"/>
      <c r="CSY282" s="436"/>
      <c r="CSZ282" s="436"/>
      <c r="CTA282" s="436"/>
      <c r="CTB282" s="436"/>
      <c r="CTC282" s="436"/>
      <c r="CTD282" s="436"/>
      <c r="CTE282" s="436"/>
      <c r="CTF282" s="436"/>
      <c r="CTG282" s="436"/>
      <c r="CTH282" s="436"/>
      <c r="CTI282" s="436"/>
      <c r="CTJ282" s="436"/>
      <c r="CTK282" s="436"/>
      <c r="CTL282" s="436"/>
      <c r="CTM282" s="436"/>
      <c r="CTN282" s="436"/>
      <c r="CTO282" s="436"/>
      <c r="CTP282" s="436"/>
      <c r="CTQ282" s="436"/>
      <c r="CTR282" s="436"/>
      <c r="CTS282" s="436"/>
      <c r="CTT282" s="436"/>
      <c r="CTU282" s="436"/>
      <c r="CTV282" s="436"/>
      <c r="CTW282" s="436"/>
      <c r="CTX282" s="436"/>
      <c r="CTY282" s="436"/>
      <c r="CTZ282" s="436"/>
      <c r="CUA282" s="436"/>
      <c r="CUB282" s="436"/>
      <c r="CUC282" s="436"/>
      <c r="CUD282" s="436"/>
      <c r="CUE282" s="436"/>
      <c r="CUF282" s="436"/>
      <c r="CUG282" s="436"/>
      <c r="CUH282" s="436"/>
      <c r="CUI282" s="436"/>
      <c r="CUJ282" s="436"/>
      <c r="CUK282" s="436"/>
      <c r="CUL282" s="436"/>
      <c r="CUM282" s="436"/>
      <c r="CUN282" s="436"/>
      <c r="CUO282" s="436"/>
      <c r="CUP282" s="436"/>
      <c r="CUQ282" s="436"/>
      <c r="CUR282" s="436"/>
      <c r="CUS282" s="436"/>
      <c r="CUT282" s="436"/>
      <c r="CUU282" s="436"/>
      <c r="CUV282" s="436"/>
      <c r="CUW282" s="436"/>
      <c r="CUX282" s="436"/>
      <c r="CUY282" s="436"/>
      <c r="CUZ282" s="436"/>
      <c r="CVA282" s="436"/>
      <c r="CVB282" s="436"/>
      <c r="CVC282" s="436"/>
      <c r="CVD282" s="436"/>
      <c r="CVE282" s="436"/>
      <c r="CVF282" s="436"/>
      <c r="CVG282" s="436"/>
      <c r="CVH282" s="436"/>
      <c r="CVI282" s="436"/>
      <c r="CVJ282" s="436"/>
      <c r="CVK282" s="436"/>
      <c r="CVL282" s="436"/>
      <c r="CVM282" s="436"/>
      <c r="CVN282" s="436"/>
      <c r="CVO282" s="436"/>
      <c r="CVP282" s="436"/>
      <c r="CVQ282" s="436"/>
      <c r="CVR282" s="436"/>
      <c r="CVS282" s="436"/>
      <c r="CVT282" s="436"/>
      <c r="CVU282" s="436"/>
      <c r="CVV282" s="436"/>
      <c r="CVW282" s="436"/>
      <c r="CVX282" s="436"/>
      <c r="CVY282" s="436"/>
      <c r="CVZ282" s="436"/>
      <c r="CWA282" s="436"/>
      <c r="CWB282" s="436"/>
      <c r="CWC282" s="436"/>
      <c r="CWD282" s="436"/>
      <c r="CWE282" s="436"/>
      <c r="CWF282" s="436"/>
      <c r="CWG282" s="436"/>
      <c r="CWH282" s="436"/>
      <c r="CWI282" s="436"/>
      <c r="CWJ282" s="436"/>
      <c r="CWK282" s="436"/>
      <c r="CWL282" s="436"/>
      <c r="CWM282" s="436"/>
      <c r="CWN282" s="436"/>
      <c r="CWO282" s="436"/>
      <c r="CWP282" s="436"/>
      <c r="CWQ282" s="436"/>
      <c r="CWR282" s="436"/>
      <c r="CWS282" s="436"/>
      <c r="CWT282" s="436"/>
      <c r="CWU282" s="436"/>
      <c r="CWV282" s="436"/>
      <c r="CWW282" s="436"/>
      <c r="CWX282" s="436"/>
      <c r="CWY282" s="436"/>
      <c r="CWZ282" s="436"/>
      <c r="CXA282" s="436"/>
      <c r="CXB282" s="436"/>
      <c r="CXC282" s="436"/>
      <c r="CXD282" s="436"/>
      <c r="CXE282" s="436"/>
      <c r="CXF282" s="436"/>
      <c r="CXG282" s="436"/>
      <c r="CXH282" s="436"/>
      <c r="CXI282" s="436"/>
      <c r="CXJ282" s="436"/>
      <c r="CXK282" s="436"/>
      <c r="CXL282" s="436"/>
      <c r="CXM282" s="436"/>
      <c r="CXN282" s="436"/>
      <c r="CXO282" s="436"/>
      <c r="CXP282" s="436"/>
      <c r="CXQ282" s="436"/>
      <c r="CXR282" s="436"/>
      <c r="CXS282" s="436"/>
      <c r="CXT282" s="436"/>
      <c r="CXU282" s="436"/>
      <c r="CXV282" s="436"/>
      <c r="CXW282" s="436"/>
      <c r="CXX282" s="436"/>
      <c r="CXY282" s="436"/>
      <c r="CXZ282" s="436"/>
      <c r="CYA282" s="436"/>
      <c r="CYB282" s="436"/>
      <c r="CYC282" s="436"/>
      <c r="CYD282" s="436"/>
      <c r="CYE282" s="436"/>
      <c r="CYF282" s="436"/>
      <c r="CYG282" s="436"/>
      <c r="CYH282" s="436"/>
      <c r="CYI282" s="436"/>
      <c r="CYJ282" s="436"/>
      <c r="CYK282" s="436"/>
      <c r="CYL282" s="436"/>
      <c r="CYM282" s="436"/>
      <c r="CYN282" s="436"/>
      <c r="CYO282" s="436"/>
      <c r="CYP282" s="436"/>
      <c r="CYQ282" s="436"/>
      <c r="CYR282" s="436"/>
      <c r="CYS282" s="436"/>
      <c r="CYT282" s="436"/>
      <c r="CYU282" s="436"/>
      <c r="CYV282" s="436"/>
      <c r="CYW282" s="436"/>
      <c r="CYX282" s="436"/>
      <c r="CYY282" s="436"/>
      <c r="CYZ282" s="436"/>
      <c r="CZA282" s="436"/>
      <c r="CZB282" s="436"/>
      <c r="CZC282" s="436"/>
      <c r="CZD282" s="436"/>
      <c r="CZE282" s="436"/>
      <c r="CZF282" s="436"/>
      <c r="CZG282" s="436"/>
      <c r="CZH282" s="436"/>
      <c r="CZI282" s="436"/>
      <c r="CZJ282" s="436"/>
      <c r="CZK282" s="436"/>
      <c r="CZL282" s="436"/>
      <c r="CZM282" s="436"/>
      <c r="CZN282" s="436"/>
      <c r="CZO282" s="436"/>
      <c r="CZP282" s="436"/>
      <c r="CZQ282" s="436"/>
      <c r="CZR282" s="436"/>
      <c r="CZS282" s="436"/>
      <c r="CZT282" s="436"/>
      <c r="CZU282" s="436"/>
      <c r="CZV282" s="436"/>
      <c r="CZW282" s="436"/>
      <c r="CZX282" s="436"/>
      <c r="CZY282" s="436"/>
      <c r="CZZ282" s="436"/>
      <c r="DAA282" s="436"/>
      <c r="DAB282" s="436"/>
      <c r="DAC282" s="436"/>
      <c r="DAD282" s="436"/>
      <c r="DAE282" s="436"/>
      <c r="DAF282" s="436"/>
      <c r="DAG282" s="436"/>
      <c r="DAH282" s="436"/>
      <c r="DAI282" s="436"/>
      <c r="DAJ282" s="436"/>
      <c r="DAK282" s="436"/>
      <c r="DAL282" s="436"/>
      <c r="DAM282" s="436"/>
      <c r="DAN282" s="436"/>
      <c r="DAO282" s="436"/>
      <c r="DAP282" s="436"/>
      <c r="DAQ282" s="436"/>
      <c r="DAR282" s="436"/>
      <c r="DAS282" s="436"/>
      <c r="DAT282" s="436"/>
      <c r="DAU282" s="436"/>
      <c r="DAV282" s="436"/>
      <c r="DAW282" s="436"/>
      <c r="DAX282" s="436"/>
      <c r="DAY282" s="436"/>
      <c r="DAZ282" s="436"/>
      <c r="DBA282" s="436"/>
      <c r="DBB282" s="436"/>
      <c r="DBC282" s="436"/>
      <c r="DBD282" s="436"/>
      <c r="DBE282" s="436"/>
      <c r="DBF282" s="436"/>
      <c r="DBG282" s="436"/>
      <c r="DBH282" s="436"/>
      <c r="DBI282" s="436"/>
      <c r="DBJ282" s="436"/>
      <c r="DBK282" s="436"/>
      <c r="DBL282" s="436"/>
      <c r="DBM282" s="436"/>
      <c r="DBN282" s="436"/>
      <c r="DBO282" s="436"/>
      <c r="DBP282" s="436"/>
      <c r="DBQ282" s="436"/>
      <c r="DBR282" s="436"/>
      <c r="DBS282" s="436"/>
      <c r="DBT282" s="436"/>
      <c r="DBU282" s="436"/>
      <c r="DBV282" s="436"/>
      <c r="DBW282" s="436"/>
      <c r="DBX282" s="436"/>
      <c r="DBY282" s="436"/>
      <c r="DBZ282" s="436"/>
      <c r="DCA282" s="436"/>
      <c r="DCB282" s="436"/>
      <c r="DCC282" s="436"/>
      <c r="DCD282" s="436"/>
      <c r="DCE282" s="436"/>
      <c r="DCF282" s="436"/>
      <c r="DCG282" s="436"/>
      <c r="DCH282" s="436"/>
      <c r="DCI282" s="436"/>
      <c r="DCJ282" s="436"/>
      <c r="DCK282" s="436"/>
      <c r="DCL282" s="436"/>
      <c r="DCM282" s="436"/>
      <c r="DCN282" s="436"/>
      <c r="DCO282" s="436"/>
      <c r="DCP282" s="436"/>
      <c r="DCQ282" s="436"/>
      <c r="DCR282" s="436"/>
      <c r="DCS282" s="436"/>
      <c r="DCT282" s="436"/>
      <c r="DCU282" s="436"/>
      <c r="DCV282" s="436"/>
      <c r="DCW282" s="436"/>
      <c r="DCX282" s="436"/>
      <c r="DCY282" s="436"/>
      <c r="DCZ282" s="436"/>
      <c r="DDA282" s="436"/>
      <c r="DDB282" s="436"/>
      <c r="DDC282" s="436"/>
      <c r="DDD282" s="436"/>
      <c r="DDE282" s="436"/>
      <c r="DDF282" s="436"/>
      <c r="DDG282" s="436"/>
      <c r="DDH282" s="436"/>
      <c r="DDI282" s="436"/>
      <c r="DDJ282" s="436"/>
      <c r="DDK282" s="436"/>
      <c r="DDL282" s="436"/>
      <c r="DDM282" s="436"/>
      <c r="DDN282" s="436"/>
      <c r="DDO282" s="436"/>
      <c r="DDP282" s="436"/>
      <c r="DDQ282" s="436"/>
      <c r="DDR282" s="436"/>
      <c r="DDS282" s="436"/>
      <c r="DDT282" s="436"/>
      <c r="DDU282" s="436"/>
      <c r="DDV282" s="436"/>
      <c r="DDW282" s="436"/>
      <c r="DDX282" s="436"/>
      <c r="DDY282" s="436"/>
      <c r="DDZ282" s="436"/>
      <c r="DEA282" s="436"/>
      <c r="DEB282" s="436"/>
      <c r="DEC282" s="436"/>
      <c r="DED282" s="436"/>
      <c r="DEE282" s="436"/>
      <c r="DEF282" s="436"/>
      <c r="DEG282" s="436"/>
      <c r="DEH282" s="436"/>
      <c r="DEI282" s="436"/>
      <c r="DEJ282" s="436"/>
      <c r="DEK282" s="436"/>
      <c r="DEL282" s="436"/>
      <c r="DEM282" s="436"/>
      <c r="DEN282" s="436"/>
      <c r="DEO282" s="436"/>
      <c r="DEP282" s="436"/>
      <c r="DEQ282" s="436"/>
      <c r="DER282" s="436"/>
      <c r="DES282" s="436"/>
      <c r="DET282" s="436"/>
      <c r="DEU282" s="436"/>
      <c r="DEV282" s="436"/>
      <c r="DEW282" s="436"/>
      <c r="DEX282" s="436"/>
      <c r="DEY282" s="436"/>
      <c r="DEZ282" s="436"/>
      <c r="DFA282" s="436"/>
      <c r="DFB282" s="436"/>
      <c r="DFC282" s="436"/>
      <c r="DFD282" s="436"/>
      <c r="DFE282" s="436"/>
      <c r="DFF282" s="436"/>
      <c r="DFG282" s="436"/>
      <c r="DFH282" s="436"/>
      <c r="DFI282" s="436"/>
      <c r="DFJ282" s="436"/>
      <c r="DFK282" s="436"/>
      <c r="DFL282" s="436"/>
      <c r="DFM282" s="436"/>
      <c r="DFN282" s="436"/>
      <c r="DFO282" s="436"/>
      <c r="DFP282" s="436"/>
      <c r="DFQ282" s="436"/>
      <c r="DFR282" s="436"/>
      <c r="DFS282" s="436"/>
      <c r="DFT282" s="436"/>
      <c r="DFU282" s="436"/>
      <c r="DFV282" s="436"/>
      <c r="DFW282" s="436"/>
      <c r="DFX282" s="436"/>
      <c r="DFY282" s="436"/>
      <c r="DFZ282" s="436"/>
      <c r="DGA282" s="436"/>
      <c r="DGB282" s="436"/>
      <c r="DGC282" s="436"/>
      <c r="DGD282" s="436"/>
      <c r="DGE282" s="436"/>
      <c r="DGF282" s="436"/>
      <c r="DGG282" s="436"/>
      <c r="DGH282" s="436"/>
      <c r="DGI282" s="436"/>
      <c r="DGJ282" s="436"/>
      <c r="DGK282" s="436"/>
      <c r="DGL282" s="436"/>
      <c r="DGM282" s="436"/>
      <c r="DGN282" s="436"/>
      <c r="DGO282" s="436"/>
      <c r="DGP282" s="436"/>
      <c r="DGQ282" s="436"/>
      <c r="DGR282" s="436"/>
      <c r="DGS282" s="436"/>
      <c r="DGT282" s="436"/>
      <c r="DGU282" s="436"/>
      <c r="DGV282" s="436"/>
      <c r="DGW282" s="436"/>
      <c r="DGX282" s="436"/>
      <c r="DGY282" s="436"/>
      <c r="DGZ282" s="436"/>
      <c r="DHA282" s="436"/>
      <c r="DHB282" s="436"/>
      <c r="DHC282" s="436"/>
      <c r="DHD282" s="436"/>
      <c r="DHE282" s="436"/>
      <c r="DHF282" s="436"/>
      <c r="DHG282" s="436"/>
      <c r="DHH282" s="436"/>
      <c r="DHI282" s="436"/>
      <c r="DHJ282" s="436"/>
      <c r="DHK282" s="436"/>
      <c r="DHL282" s="436"/>
      <c r="DHM282" s="436"/>
      <c r="DHN282" s="436"/>
      <c r="DHO282" s="436"/>
      <c r="DHP282" s="436"/>
      <c r="DHQ282" s="436"/>
      <c r="DHR282" s="436"/>
      <c r="DHS282" s="436"/>
      <c r="DHT282" s="436"/>
      <c r="DHU282" s="436"/>
      <c r="DHV282" s="436"/>
      <c r="DHW282" s="436"/>
      <c r="DHX282" s="436"/>
      <c r="DHY282" s="436"/>
      <c r="DHZ282" s="436"/>
      <c r="DIA282" s="436"/>
      <c r="DIB282" s="436"/>
      <c r="DIC282" s="436"/>
      <c r="DID282" s="436"/>
      <c r="DIE282" s="436"/>
      <c r="DIF282" s="436"/>
      <c r="DIG282" s="436"/>
      <c r="DIH282" s="436"/>
      <c r="DII282" s="436"/>
      <c r="DIJ282" s="436"/>
      <c r="DIK282" s="436"/>
      <c r="DIL282" s="436"/>
      <c r="DIM282" s="436"/>
      <c r="DIN282" s="436"/>
      <c r="DIO282" s="436"/>
      <c r="DIP282" s="436"/>
      <c r="DIQ282" s="436"/>
      <c r="DIR282" s="436"/>
      <c r="DIS282" s="436"/>
      <c r="DIT282" s="436"/>
      <c r="DIU282" s="436"/>
      <c r="DIV282" s="436"/>
      <c r="DIW282" s="436"/>
      <c r="DIX282" s="436"/>
      <c r="DIY282" s="436"/>
      <c r="DIZ282" s="436"/>
      <c r="DJA282" s="436"/>
      <c r="DJB282" s="436"/>
      <c r="DJC282" s="436"/>
      <c r="DJD282" s="436"/>
      <c r="DJE282" s="436"/>
      <c r="DJF282" s="436"/>
      <c r="DJG282" s="436"/>
      <c r="DJH282" s="436"/>
      <c r="DJI282" s="436"/>
      <c r="DJJ282" s="436"/>
      <c r="DJK282" s="436"/>
      <c r="DJL282" s="436"/>
      <c r="DJM282" s="436"/>
      <c r="DJN282" s="436"/>
      <c r="DJO282" s="436"/>
      <c r="DJP282" s="436"/>
      <c r="DJQ282" s="436"/>
      <c r="DJR282" s="436"/>
      <c r="DJS282" s="436"/>
      <c r="DJT282" s="436"/>
      <c r="DJU282" s="436"/>
      <c r="DJV282" s="436"/>
      <c r="DJW282" s="436"/>
      <c r="DJX282" s="436"/>
      <c r="DJY282" s="436"/>
      <c r="DJZ282" s="436"/>
      <c r="DKA282" s="436"/>
      <c r="DKB282" s="436"/>
      <c r="DKC282" s="436"/>
      <c r="DKD282" s="436"/>
      <c r="DKE282" s="436"/>
      <c r="DKF282" s="436"/>
      <c r="DKG282" s="436"/>
      <c r="DKH282" s="436"/>
      <c r="DKI282" s="436"/>
      <c r="DKJ282" s="436"/>
      <c r="DKK282" s="436"/>
      <c r="DKL282" s="436"/>
      <c r="DKM282" s="436"/>
      <c r="DKN282" s="436"/>
      <c r="DKO282" s="436"/>
      <c r="DKP282" s="436"/>
      <c r="DKQ282" s="436"/>
      <c r="DKR282" s="436"/>
      <c r="DKS282" s="436"/>
      <c r="DKT282" s="436"/>
      <c r="DKU282" s="436"/>
      <c r="DKV282" s="436"/>
      <c r="DKW282" s="436"/>
      <c r="DKX282" s="436"/>
      <c r="DKY282" s="436"/>
      <c r="DKZ282" s="436"/>
      <c r="DLA282" s="436"/>
      <c r="DLB282" s="436"/>
      <c r="DLC282" s="436"/>
      <c r="DLD282" s="436"/>
      <c r="DLE282" s="436"/>
      <c r="DLF282" s="436"/>
      <c r="DLG282" s="436"/>
      <c r="DLH282" s="436"/>
      <c r="DLI282" s="436"/>
      <c r="DLJ282" s="436"/>
      <c r="DLK282" s="436"/>
      <c r="DLL282" s="436"/>
      <c r="DLM282" s="436"/>
      <c r="DLN282" s="436"/>
      <c r="DLO282" s="436"/>
      <c r="DLP282" s="436"/>
      <c r="DLQ282" s="436"/>
      <c r="DLR282" s="436"/>
      <c r="DLS282" s="436"/>
      <c r="DLT282" s="436"/>
      <c r="DLU282" s="436"/>
      <c r="DLV282" s="436"/>
      <c r="DLW282" s="436"/>
      <c r="DLX282" s="436"/>
      <c r="DLY282" s="436"/>
      <c r="DLZ282" s="436"/>
      <c r="DMA282" s="436"/>
      <c r="DMB282" s="436"/>
      <c r="DMC282" s="436"/>
      <c r="DMD282" s="436"/>
      <c r="DME282" s="436"/>
      <c r="DMF282" s="436"/>
      <c r="DMG282" s="436"/>
      <c r="DMH282" s="436"/>
      <c r="DMI282" s="436"/>
      <c r="DMJ282" s="436"/>
      <c r="DMK282" s="436"/>
      <c r="DML282" s="436"/>
      <c r="DMM282" s="436"/>
      <c r="DMN282" s="436"/>
      <c r="DMO282" s="436"/>
      <c r="DMP282" s="436"/>
      <c r="DMQ282" s="436"/>
      <c r="DMR282" s="436"/>
      <c r="DMS282" s="436"/>
      <c r="DMT282" s="436"/>
      <c r="DMU282" s="436"/>
      <c r="DMV282" s="436"/>
      <c r="DMW282" s="436"/>
      <c r="DMX282" s="436"/>
      <c r="DMY282" s="436"/>
      <c r="DMZ282" s="436"/>
      <c r="DNA282" s="436"/>
      <c r="DNB282" s="436"/>
      <c r="DNC282" s="436"/>
      <c r="DND282" s="436"/>
      <c r="DNE282" s="436"/>
      <c r="DNF282" s="436"/>
      <c r="DNG282" s="436"/>
      <c r="DNH282" s="436"/>
      <c r="DNI282" s="436"/>
      <c r="DNJ282" s="436"/>
      <c r="DNK282" s="436"/>
      <c r="DNL282" s="436"/>
      <c r="DNM282" s="436"/>
      <c r="DNN282" s="436"/>
      <c r="DNO282" s="436"/>
      <c r="DNP282" s="436"/>
      <c r="DNQ282" s="436"/>
      <c r="DNR282" s="436"/>
      <c r="DNS282" s="436"/>
      <c r="DNT282" s="436"/>
      <c r="DNU282" s="436"/>
      <c r="DNV282" s="436"/>
      <c r="DNW282" s="436"/>
      <c r="DNX282" s="436"/>
      <c r="DNY282" s="436"/>
      <c r="DNZ282" s="436"/>
      <c r="DOA282" s="436"/>
      <c r="DOB282" s="436"/>
      <c r="DOC282" s="436"/>
      <c r="DOD282" s="436"/>
      <c r="DOE282" s="436"/>
      <c r="DOF282" s="436"/>
      <c r="DOG282" s="436"/>
      <c r="DOH282" s="436"/>
      <c r="DOI282" s="436"/>
      <c r="DOJ282" s="436"/>
      <c r="DOK282" s="436"/>
      <c r="DOL282" s="436"/>
      <c r="DOM282" s="436"/>
      <c r="DON282" s="436"/>
      <c r="DOO282" s="436"/>
      <c r="DOP282" s="436"/>
      <c r="DOQ282" s="436"/>
      <c r="DOR282" s="436"/>
      <c r="DOS282" s="436"/>
      <c r="DOT282" s="436"/>
      <c r="DOU282" s="436"/>
      <c r="DOV282" s="436"/>
      <c r="DOW282" s="436"/>
      <c r="DOX282" s="436"/>
      <c r="DOY282" s="436"/>
      <c r="DOZ282" s="436"/>
      <c r="DPA282" s="436"/>
      <c r="DPB282" s="436"/>
      <c r="DPC282" s="436"/>
      <c r="DPD282" s="436"/>
      <c r="DPE282" s="436"/>
      <c r="DPF282" s="436"/>
      <c r="DPG282" s="436"/>
      <c r="DPH282" s="436"/>
      <c r="DPI282" s="436"/>
      <c r="DPJ282" s="436"/>
      <c r="DPK282" s="436"/>
      <c r="DPL282" s="436"/>
      <c r="DPM282" s="436"/>
      <c r="DPN282" s="436"/>
      <c r="DPO282" s="436"/>
      <c r="DPP282" s="436"/>
      <c r="DPQ282" s="436"/>
      <c r="DPR282" s="436"/>
      <c r="DPS282" s="436"/>
      <c r="DPT282" s="436"/>
      <c r="DPU282" s="436"/>
      <c r="DPV282" s="436"/>
      <c r="DPW282" s="436"/>
      <c r="DPX282" s="436"/>
      <c r="DPY282" s="436"/>
      <c r="DPZ282" s="436"/>
      <c r="DQA282" s="436"/>
      <c r="DQB282" s="436"/>
      <c r="DQC282" s="436"/>
      <c r="DQD282" s="436"/>
      <c r="DQE282" s="436"/>
      <c r="DQF282" s="436"/>
      <c r="DQG282" s="436"/>
      <c r="DQH282" s="436"/>
      <c r="DQI282" s="436"/>
      <c r="DQJ282" s="436"/>
      <c r="DQK282" s="436"/>
      <c r="DQL282" s="436"/>
      <c r="DQM282" s="436"/>
      <c r="DQN282" s="436"/>
      <c r="DQO282" s="436"/>
      <c r="DQP282" s="436"/>
      <c r="DQQ282" s="436"/>
      <c r="DQR282" s="436"/>
      <c r="DQS282" s="436"/>
      <c r="DQT282" s="436"/>
      <c r="DQU282" s="436"/>
      <c r="DQV282" s="436"/>
      <c r="DQW282" s="436"/>
      <c r="DQX282" s="436"/>
      <c r="DQY282" s="436"/>
      <c r="DQZ282" s="436"/>
      <c r="DRA282" s="436"/>
      <c r="DRB282" s="436"/>
      <c r="DRC282" s="436"/>
      <c r="DRD282" s="436"/>
      <c r="DRE282" s="436"/>
      <c r="DRF282" s="436"/>
      <c r="DRG282" s="436"/>
      <c r="DRH282" s="436"/>
      <c r="DRI282" s="436"/>
      <c r="DRJ282" s="436"/>
      <c r="DRK282" s="436"/>
      <c r="DRL282" s="436"/>
      <c r="DRM282" s="436"/>
      <c r="DRN282" s="436"/>
      <c r="DRO282" s="436"/>
      <c r="DRP282" s="436"/>
      <c r="DRQ282" s="436"/>
      <c r="DRR282" s="436"/>
      <c r="DRS282" s="436"/>
      <c r="DRT282" s="436"/>
      <c r="DRU282" s="436"/>
      <c r="DRV282" s="436"/>
      <c r="DRW282" s="436"/>
      <c r="DRX282" s="436"/>
      <c r="DRY282" s="436"/>
      <c r="DRZ282" s="436"/>
      <c r="DSA282" s="436"/>
      <c r="DSB282" s="436"/>
      <c r="DSC282" s="436"/>
      <c r="DSD282" s="436"/>
      <c r="DSE282" s="436"/>
      <c r="DSF282" s="436"/>
      <c r="DSG282" s="436"/>
      <c r="DSH282" s="436"/>
      <c r="DSI282" s="436"/>
      <c r="DSJ282" s="436"/>
      <c r="DSK282" s="436"/>
      <c r="DSL282" s="436"/>
      <c r="DSM282" s="436"/>
      <c r="DSN282" s="436"/>
      <c r="DSO282" s="436"/>
      <c r="DSP282" s="436"/>
      <c r="DSQ282" s="436"/>
      <c r="DSR282" s="436"/>
      <c r="DSS282" s="436"/>
      <c r="DST282" s="436"/>
      <c r="DSU282" s="436"/>
      <c r="DSV282" s="436"/>
      <c r="DSW282" s="436"/>
      <c r="DSX282" s="436"/>
      <c r="DSY282" s="436"/>
      <c r="DSZ282" s="436"/>
      <c r="DTA282" s="436"/>
      <c r="DTB282" s="436"/>
      <c r="DTC282" s="436"/>
      <c r="DTD282" s="436"/>
      <c r="DTE282" s="436"/>
      <c r="DTF282" s="436"/>
      <c r="DTG282" s="436"/>
      <c r="DTH282" s="436"/>
      <c r="DTI282" s="436"/>
      <c r="DTJ282" s="436"/>
      <c r="DTK282" s="436"/>
      <c r="DTL282" s="436"/>
      <c r="DTM282" s="436"/>
      <c r="DTN282" s="436"/>
      <c r="DTO282" s="436"/>
      <c r="DTP282" s="436"/>
      <c r="DTQ282" s="436"/>
      <c r="DTR282" s="436"/>
      <c r="DTS282" s="436"/>
      <c r="DTT282" s="436"/>
      <c r="DTU282" s="436"/>
      <c r="DTV282" s="436"/>
      <c r="DTW282" s="436"/>
      <c r="DTX282" s="436"/>
      <c r="DTY282" s="436"/>
      <c r="DTZ282" s="436"/>
      <c r="DUA282" s="436"/>
      <c r="DUB282" s="436"/>
      <c r="DUC282" s="436"/>
      <c r="DUD282" s="436"/>
      <c r="DUE282" s="436"/>
      <c r="DUF282" s="436"/>
      <c r="DUG282" s="436"/>
      <c r="DUH282" s="436"/>
      <c r="DUI282" s="436"/>
      <c r="DUJ282" s="436"/>
      <c r="DUK282" s="436"/>
      <c r="DUL282" s="436"/>
      <c r="DUM282" s="436"/>
      <c r="DUN282" s="436"/>
      <c r="DUO282" s="436"/>
      <c r="DUP282" s="436"/>
      <c r="DUQ282" s="436"/>
      <c r="DUR282" s="436"/>
      <c r="DUS282" s="436"/>
      <c r="DUT282" s="436"/>
      <c r="DUU282" s="436"/>
      <c r="DUV282" s="436"/>
      <c r="DUW282" s="436"/>
      <c r="DUX282" s="436"/>
      <c r="DUY282" s="436"/>
      <c r="DUZ282" s="436"/>
      <c r="DVA282" s="436"/>
      <c r="DVB282" s="436"/>
      <c r="DVC282" s="436"/>
      <c r="DVD282" s="436"/>
      <c r="DVE282" s="436"/>
      <c r="DVF282" s="436"/>
      <c r="DVG282" s="436"/>
      <c r="DVH282" s="436"/>
      <c r="DVI282" s="436"/>
      <c r="DVJ282" s="436"/>
      <c r="DVK282" s="436"/>
      <c r="DVL282" s="436"/>
      <c r="DVM282" s="436"/>
      <c r="DVN282" s="436"/>
      <c r="DVO282" s="436"/>
      <c r="DVP282" s="436"/>
      <c r="DVQ282" s="436"/>
      <c r="DVR282" s="436"/>
      <c r="DVS282" s="436"/>
      <c r="DVT282" s="436"/>
      <c r="DVU282" s="436"/>
      <c r="DVV282" s="436"/>
      <c r="DVW282" s="436"/>
      <c r="DVX282" s="436"/>
      <c r="DVY282" s="436"/>
      <c r="DVZ282" s="436"/>
      <c r="DWA282" s="436"/>
      <c r="DWB282" s="436"/>
      <c r="DWC282" s="436"/>
      <c r="DWD282" s="436"/>
      <c r="DWE282" s="436"/>
      <c r="DWF282" s="436"/>
      <c r="DWG282" s="436"/>
      <c r="DWH282" s="436"/>
      <c r="DWI282" s="436"/>
      <c r="DWJ282" s="436"/>
      <c r="DWK282" s="436"/>
      <c r="DWL282" s="436"/>
      <c r="DWM282" s="436"/>
      <c r="DWN282" s="436"/>
      <c r="DWO282" s="436"/>
      <c r="DWP282" s="436"/>
      <c r="DWQ282" s="436"/>
      <c r="DWR282" s="436"/>
      <c r="DWS282" s="436"/>
      <c r="DWT282" s="436"/>
      <c r="DWU282" s="436"/>
      <c r="DWV282" s="436"/>
      <c r="DWW282" s="436"/>
      <c r="DWX282" s="436"/>
      <c r="DWY282" s="436"/>
      <c r="DWZ282" s="436"/>
      <c r="DXA282" s="436"/>
      <c r="DXB282" s="436"/>
      <c r="DXC282" s="436"/>
      <c r="DXD282" s="436"/>
      <c r="DXE282" s="436"/>
      <c r="DXF282" s="436"/>
      <c r="DXG282" s="436"/>
      <c r="DXH282" s="436"/>
      <c r="DXI282" s="436"/>
      <c r="DXJ282" s="436"/>
      <c r="DXK282" s="436"/>
      <c r="DXL282" s="436"/>
      <c r="DXM282" s="436"/>
      <c r="DXN282" s="436"/>
      <c r="DXO282" s="436"/>
      <c r="DXP282" s="436"/>
      <c r="DXQ282" s="436"/>
      <c r="DXR282" s="436"/>
      <c r="DXS282" s="436"/>
      <c r="DXT282" s="436"/>
      <c r="DXU282" s="436"/>
      <c r="DXV282" s="436"/>
      <c r="DXW282" s="436"/>
      <c r="DXX282" s="436"/>
      <c r="DXY282" s="436"/>
      <c r="DXZ282" s="436"/>
      <c r="DYA282" s="436"/>
      <c r="DYB282" s="436"/>
      <c r="DYC282" s="436"/>
      <c r="DYD282" s="436"/>
      <c r="DYE282" s="436"/>
      <c r="DYF282" s="436"/>
      <c r="DYG282" s="436"/>
      <c r="DYH282" s="436"/>
      <c r="DYI282" s="436"/>
      <c r="DYJ282" s="436"/>
      <c r="DYK282" s="436"/>
      <c r="DYL282" s="436"/>
      <c r="DYM282" s="436"/>
      <c r="DYN282" s="436"/>
      <c r="DYO282" s="436"/>
      <c r="DYP282" s="436"/>
      <c r="DYQ282" s="436"/>
      <c r="DYR282" s="436"/>
      <c r="DYS282" s="436"/>
      <c r="DYT282" s="436"/>
      <c r="DYU282" s="436"/>
      <c r="DYV282" s="436"/>
      <c r="DYW282" s="436"/>
      <c r="DYX282" s="436"/>
      <c r="DYY282" s="436"/>
      <c r="DYZ282" s="436"/>
      <c r="DZA282" s="436"/>
      <c r="DZB282" s="436"/>
      <c r="DZC282" s="436"/>
      <c r="DZD282" s="436"/>
      <c r="DZE282" s="436"/>
      <c r="DZF282" s="436"/>
      <c r="DZG282" s="436"/>
      <c r="DZH282" s="436"/>
      <c r="DZI282" s="436"/>
      <c r="DZJ282" s="436"/>
      <c r="DZK282" s="436"/>
      <c r="DZL282" s="436"/>
      <c r="DZM282" s="436"/>
      <c r="DZN282" s="436"/>
      <c r="DZO282" s="436"/>
      <c r="DZP282" s="436"/>
      <c r="DZQ282" s="436"/>
      <c r="DZR282" s="436"/>
      <c r="DZS282" s="436"/>
      <c r="DZT282" s="436"/>
      <c r="DZU282" s="436"/>
      <c r="DZV282" s="436"/>
      <c r="DZW282" s="436"/>
      <c r="DZX282" s="436"/>
      <c r="DZY282" s="436"/>
      <c r="DZZ282" s="436"/>
      <c r="EAA282" s="436"/>
      <c r="EAB282" s="436"/>
      <c r="EAC282" s="436"/>
      <c r="EAD282" s="436"/>
      <c r="EAE282" s="436"/>
      <c r="EAF282" s="436"/>
      <c r="EAG282" s="436"/>
      <c r="EAH282" s="436"/>
      <c r="EAI282" s="436"/>
      <c r="EAJ282" s="436"/>
      <c r="EAK282" s="436"/>
      <c r="EAL282" s="436"/>
      <c r="EAM282" s="436"/>
      <c r="EAN282" s="436"/>
      <c r="EAO282" s="436"/>
      <c r="EAP282" s="436"/>
      <c r="EAQ282" s="436"/>
      <c r="EAR282" s="436"/>
      <c r="EAS282" s="436"/>
      <c r="EAT282" s="436"/>
      <c r="EAU282" s="436"/>
      <c r="EAV282" s="436"/>
      <c r="EAW282" s="436"/>
      <c r="EAX282" s="436"/>
      <c r="EAY282" s="436"/>
      <c r="EAZ282" s="436"/>
      <c r="EBA282" s="436"/>
      <c r="EBB282" s="436"/>
      <c r="EBC282" s="436"/>
      <c r="EBD282" s="436"/>
      <c r="EBE282" s="436"/>
      <c r="EBF282" s="436"/>
      <c r="EBG282" s="436"/>
      <c r="EBH282" s="436"/>
      <c r="EBI282" s="436"/>
      <c r="EBJ282" s="436"/>
      <c r="EBK282" s="436"/>
      <c r="EBL282" s="436"/>
      <c r="EBM282" s="436"/>
      <c r="EBN282" s="436"/>
      <c r="EBO282" s="436"/>
      <c r="EBP282" s="436"/>
      <c r="EBQ282" s="436"/>
      <c r="EBR282" s="436"/>
      <c r="EBS282" s="436"/>
      <c r="EBT282" s="436"/>
      <c r="EBU282" s="436"/>
      <c r="EBV282" s="436"/>
      <c r="EBW282" s="436"/>
      <c r="EBX282" s="436"/>
      <c r="EBY282" s="436"/>
      <c r="EBZ282" s="436"/>
      <c r="ECA282" s="436"/>
      <c r="ECB282" s="436"/>
      <c r="ECC282" s="436"/>
      <c r="ECD282" s="436"/>
      <c r="ECE282" s="436"/>
      <c r="ECF282" s="436"/>
      <c r="ECG282" s="436"/>
      <c r="ECH282" s="436"/>
      <c r="ECI282" s="436"/>
      <c r="ECJ282" s="436"/>
      <c r="ECK282" s="436"/>
      <c r="ECL282" s="436"/>
      <c r="ECM282" s="436"/>
      <c r="ECN282" s="436"/>
      <c r="ECO282" s="436"/>
      <c r="ECP282" s="436"/>
      <c r="ECQ282" s="436"/>
      <c r="ECR282" s="436"/>
      <c r="ECS282" s="436"/>
      <c r="ECT282" s="436"/>
      <c r="ECU282" s="436"/>
      <c r="ECV282" s="436"/>
      <c r="ECW282" s="436"/>
      <c r="ECX282" s="436"/>
      <c r="ECY282" s="436"/>
      <c r="ECZ282" s="436"/>
      <c r="EDA282" s="436"/>
      <c r="EDB282" s="436"/>
      <c r="EDC282" s="436"/>
      <c r="EDD282" s="436"/>
      <c r="EDE282" s="436"/>
      <c r="EDF282" s="436"/>
      <c r="EDG282" s="436"/>
      <c r="EDH282" s="436"/>
      <c r="EDI282" s="436"/>
      <c r="EDJ282" s="436"/>
      <c r="EDK282" s="436"/>
      <c r="EDL282" s="436"/>
      <c r="EDM282" s="436"/>
      <c r="EDN282" s="436"/>
      <c r="EDO282" s="436"/>
      <c r="EDP282" s="436"/>
      <c r="EDQ282" s="436"/>
      <c r="EDR282" s="436"/>
      <c r="EDS282" s="436"/>
      <c r="EDT282" s="436"/>
      <c r="EDU282" s="436"/>
      <c r="EDV282" s="436"/>
      <c r="EDW282" s="436"/>
      <c r="EDX282" s="436"/>
      <c r="EDY282" s="436"/>
      <c r="EDZ282" s="436"/>
      <c r="EEA282" s="436"/>
      <c r="EEB282" s="436"/>
      <c r="EEC282" s="436"/>
      <c r="EED282" s="436"/>
      <c r="EEE282" s="436"/>
      <c r="EEF282" s="436"/>
      <c r="EEG282" s="436"/>
      <c r="EEH282" s="436"/>
      <c r="EEI282" s="436"/>
      <c r="EEJ282" s="436"/>
      <c r="EEK282" s="436"/>
      <c r="EEL282" s="436"/>
      <c r="EEM282" s="436"/>
      <c r="EEN282" s="436"/>
      <c r="EEO282" s="436"/>
      <c r="EEP282" s="436"/>
      <c r="EEQ282" s="436"/>
      <c r="EER282" s="436"/>
      <c r="EES282" s="436"/>
      <c r="EET282" s="436"/>
      <c r="EEU282" s="436"/>
      <c r="EEV282" s="436"/>
      <c r="EEW282" s="436"/>
      <c r="EEX282" s="436"/>
      <c r="EEY282" s="436"/>
      <c r="EEZ282" s="436"/>
      <c r="EFA282" s="436"/>
      <c r="EFB282" s="436"/>
      <c r="EFC282" s="436"/>
      <c r="EFD282" s="436"/>
      <c r="EFE282" s="436"/>
      <c r="EFF282" s="436"/>
      <c r="EFG282" s="436"/>
      <c r="EFH282" s="436"/>
      <c r="EFI282" s="436"/>
      <c r="EFJ282" s="436"/>
      <c r="EFK282" s="436"/>
      <c r="EFL282" s="436"/>
      <c r="EFM282" s="436"/>
      <c r="EFN282" s="436"/>
      <c r="EFO282" s="436"/>
      <c r="EFP282" s="436"/>
      <c r="EFQ282" s="436"/>
      <c r="EFR282" s="436"/>
      <c r="EFS282" s="436"/>
      <c r="EFT282" s="436"/>
      <c r="EFU282" s="436"/>
      <c r="EFV282" s="436"/>
      <c r="EFW282" s="436"/>
      <c r="EFX282" s="436"/>
      <c r="EFY282" s="436"/>
      <c r="EFZ282" s="436"/>
      <c r="EGA282" s="436"/>
      <c r="EGB282" s="436"/>
      <c r="EGC282" s="436"/>
      <c r="EGD282" s="436"/>
      <c r="EGE282" s="436"/>
      <c r="EGF282" s="436"/>
      <c r="EGG282" s="436"/>
      <c r="EGH282" s="436"/>
      <c r="EGI282" s="436"/>
      <c r="EGJ282" s="436"/>
      <c r="EGK282" s="436"/>
      <c r="EGL282" s="436"/>
      <c r="EGM282" s="436"/>
      <c r="EGN282" s="436"/>
      <c r="EGO282" s="436"/>
      <c r="EGP282" s="436"/>
      <c r="EGQ282" s="436"/>
      <c r="EGR282" s="436"/>
      <c r="EGS282" s="436"/>
      <c r="EGT282" s="436"/>
      <c r="EGU282" s="436"/>
      <c r="EGV282" s="436"/>
      <c r="EGW282" s="436"/>
      <c r="EGX282" s="436"/>
      <c r="EGY282" s="436"/>
      <c r="EGZ282" s="436"/>
      <c r="EHA282" s="436"/>
      <c r="EHB282" s="436"/>
      <c r="EHC282" s="436"/>
      <c r="EHD282" s="436"/>
      <c r="EHE282" s="436"/>
      <c r="EHF282" s="436"/>
      <c r="EHG282" s="436"/>
      <c r="EHH282" s="436"/>
      <c r="EHI282" s="436"/>
      <c r="EHJ282" s="436"/>
      <c r="EHK282" s="436"/>
      <c r="EHL282" s="436"/>
      <c r="EHM282" s="436"/>
      <c r="EHN282" s="436"/>
      <c r="EHO282" s="436"/>
      <c r="EHP282" s="436"/>
      <c r="EHQ282" s="436"/>
      <c r="EHR282" s="436"/>
      <c r="EHS282" s="436"/>
      <c r="EHT282" s="436"/>
      <c r="EHU282" s="436"/>
      <c r="EHV282" s="436"/>
      <c r="EHW282" s="436"/>
      <c r="EHX282" s="436"/>
      <c r="EHY282" s="436"/>
      <c r="EHZ282" s="436"/>
      <c r="EIA282" s="436"/>
      <c r="EIB282" s="436"/>
      <c r="EIC282" s="436"/>
      <c r="EID282" s="436"/>
      <c r="EIE282" s="436"/>
      <c r="EIF282" s="436"/>
      <c r="EIG282" s="436"/>
      <c r="EIH282" s="436"/>
      <c r="EII282" s="436"/>
      <c r="EIJ282" s="436"/>
      <c r="EIK282" s="436"/>
      <c r="EIL282" s="436"/>
      <c r="EIM282" s="436"/>
      <c r="EIN282" s="436"/>
      <c r="EIO282" s="436"/>
      <c r="EIP282" s="436"/>
      <c r="EIQ282" s="436"/>
      <c r="EIR282" s="436"/>
      <c r="EIS282" s="436"/>
      <c r="EIT282" s="436"/>
      <c r="EIU282" s="436"/>
      <c r="EIV282" s="436"/>
      <c r="EIW282" s="436"/>
      <c r="EIX282" s="436"/>
      <c r="EIY282" s="436"/>
      <c r="EIZ282" s="436"/>
      <c r="EJA282" s="436"/>
      <c r="EJB282" s="436"/>
      <c r="EJC282" s="436"/>
      <c r="EJD282" s="436"/>
      <c r="EJE282" s="436"/>
      <c r="EJF282" s="436"/>
      <c r="EJG282" s="436"/>
      <c r="EJH282" s="436"/>
      <c r="EJI282" s="436"/>
      <c r="EJJ282" s="436"/>
      <c r="EJK282" s="436"/>
      <c r="EJL282" s="436"/>
      <c r="EJM282" s="436"/>
      <c r="EJN282" s="436"/>
      <c r="EJO282" s="436"/>
      <c r="EJP282" s="436"/>
      <c r="EJQ282" s="436"/>
      <c r="EJR282" s="436"/>
      <c r="EJS282" s="436"/>
      <c r="EJT282" s="436"/>
      <c r="EJU282" s="436"/>
      <c r="EJV282" s="436"/>
      <c r="EJW282" s="436"/>
      <c r="EJX282" s="436"/>
      <c r="EJY282" s="436"/>
      <c r="EJZ282" s="436"/>
      <c r="EKA282" s="436"/>
      <c r="EKB282" s="436"/>
      <c r="EKC282" s="436"/>
      <c r="EKD282" s="436"/>
      <c r="EKE282" s="436"/>
      <c r="EKF282" s="436"/>
      <c r="EKG282" s="436"/>
      <c r="EKH282" s="436"/>
      <c r="EKI282" s="436"/>
      <c r="EKJ282" s="436"/>
      <c r="EKK282" s="436"/>
      <c r="EKL282" s="436"/>
      <c r="EKM282" s="436"/>
      <c r="EKN282" s="436"/>
      <c r="EKO282" s="436"/>
      <c r="EKP282" s="436"/>
      <c r="EKQ282" s="436"/>
      <c r="EKR282" s="436"/>
      <c r="EKS282" s="436"/>
      <c r="EKT282" s="436"/>
      <c r="EKU282" s="436"/>
      <c r="EKV282" s="436"/>
      <c r="EKW282" s="436"/>
      <c r="EKX282" s="436"/>
      <c r="EKY282" s="436"/>
      <c r="EKZ282" s="436"/>
      <c r="ELA282" s="436"/>
      <c r="ELB282" s="436"/>
      <c r="ELC282" s="436"/>
      <c r="ELD282" s="436"/>
      <c r="ELE282" s="436"/>
      <c r="ELF282" s="436"/>
      <c r="ELG282" s="436"/>
      <c r="ELH282" s="436"/>
      <c r="ELI282" s="436"/>
      <c r="ELJ282" s="436"/>
      <c r="ELK282" s="436"/>
      <c r="ELL282" s="436"/>
      <c r="ELM282" s="436"/>
      <c r="ELN282" s="436"/>
      <c r="ELO282" s="436"/>
      <c r="ELP282" s="436"/>
      <c r="ELQ282" s="436"/>
      <c r="ELR282" s="436"/>
      <c r="ELS282" s="436"/>
      <c r="ELT282" s="436"/>
      <c r="ELU282" s="436"/>
      <c r="ELV282" s="436"/>
      <c r="ELW282" s="436"/>
      <c r="ELX282" s="436"/>
      <c r="ELY282" s="436"/>
      <c r="ELZ282" s="436"/>
      <c r="EMA282" s="436"/>
      <c r="EMB282" s="436"/>
      <c r="EMC282" s="436"/>
      <c r="EMD282" s="436"/>
      <c r="EME282" s="436"/>
      <c r="EMF282" s="436"/>
      <c r="EMG282" s="436"/>
      <c r="EMH282" s="436"/>
      <c r="EMI282" s="436"/>
      <c r="EMJ282" s="436"/>
      <c r="EMK282" s="436"/>
      <c r="EML282" s="436"/>
      <c r="EMM282" s="436"/>
      <c r="EMN282" s="436"/>
      <c r="EMO282" s="436"/>
      <c r="EMP282" s="436"/>
      <c r="EMQ282" s="436"/>
      <c r="EMR282" s="436"/>
      <c r="EMS282" s="436"/>
      <c r="EMT282" s="436"/>
      <c r="EMU282" s="436"/>
      <c r="EMV282" s="436"/>
      <c r="EMW282" s="436"/>
      <c r="EMX282" s="436"/>
      <c r="EMY282" s="436"/>
      <c r="EMZ282" s="436"/>
      <c r="ENA282" s="436"/>
      <c r="ENB282" s="436"/>
      <c r="ENC282" s="436"/>
      <c r="END282" s="436"/>
      <c r="ENE282" s="436"/>
      <c r="ENF282" s="436"/>
      <c r="ENG282" s="436"/>
      <c r="ENH282" s="436"/>
      <c r="ENI282" s="436"/>
      <c r="ENJ282" s="436"/>
      <c r="ENK282" s="436"/>
      <c r="ENL282" s="436"/>
      <c r="ENM282" s="436"/>
      <c r="ENN282" s="436"/>
      <c r="ENO282" s="436"/>
      <c r="ENP282" s="436"/>
      <c r="ENQ282" s="436"/>
      <c r="ENR282" s="436"/>
      <c r="ENS282" s="436"/>
      <c r="ENT282" s="436"/>
      <c r="ENU282" s="436"/>
      <c r="ENV282" s="436"/>
      <c r="ENW282" s="436"/>
      <c r="ENX282" s="436"/>
      <c r="ENY282" s="436"/>
      <c r="ENZ282" s="436"/>
      <c r="EOA282" s="436"/>
      <c r="EOB282" s="436"/>
      <c r="EOC282" s="436"/>
      <c r="EOD282" s="436"/>
      <c r="EOE282" s="436"/>
      <c r="EOF282" s="436"/>
      <c r="EOG282" s="436"/>
      <c r="EOH282" s="436"/>
      <c r="EOI282" s="436"/>
      <c r="EOJ282" s="436"/>
      <c r="EOK282" s="436"/>
      <c r="EOL282" s="436"/>
      <c r="EOM282" s="436"/>
      <c r="EON282" s="436"/>
      <c r="EOO282" s="436"/>
      <c r="EOP282" s="436"/>
      <c r="EOQ282" s="436"/>
      <c r="EOR282" s="436"/>
      <c r="EOS282" s="436"/>
      <c r="EOT282" s="436"/>
      <c r="EOU282" s="436"/>
      <c r="EOV282" s="436"/>
      <c r="EOW282" s="436"/>
      <c r="EOX282" s="436"/>
      <c r="EOY282" s="436"/>
      <c r="EOZ282" s="436"/>
      <c r="EPA282" s="436"/>
      <c r="EPB282" s="436"/>
      <c r="EPC282" s="436"/>
      <c r="EPD282" s="436"/>
      <c r="EPE282" s="436"/>
      <c r="EPF282" s="436"/>
      <c r="EPG282" s="436"/>
      <c r="EPH282" s="436"/>
      <c r="EPI282" s="436"/>
      <c r="EPJ282" s="436"/>
      <c r="EPK282" s="436"/>
      <c r="EPL282" s="436"/>
      <c r="EPM282" s="436"/>
      <c r="EPN282" s="436"/>
      <c r="EPO282" s="436"/>
      <c r="EPP282" s="436"/>
      <c r="EPQ282" s="436"/>
      <c r="EPR282" s="436"/>
      <c r="EPS282" s="436"/>
      <c r="EPT282" s="436"/>
      <c r="EPU282" s="436"/>
      <c r="EPV282" s="436"/>
      <c r="EPW282" s="436"/>
      <c r="EPX282" s="436"/>
      <c r="EPY282" s="436"/>
      <c r="EPZ282" s="436"/>
      <c r="EQA282" s="436"/>
      <c r="EQB282" s="436"/>
      <c r="EQC282" s="436"/>
      <c r="EQD282" s="436"/>
      <c r="EQE282" s="436"/>
      <c r="EQF282" s="436"/>
      <c r="EQG282" s="436"/>
      <c r="EQH282" s="436"/>
      <c r="EQI282" s="436"/>
      <c r="EQJ282" s="436"/>
      <c r="EQK282" s="436"/>
      <c r="EQL282" s="436"/>
      <c r="EQM282" s="436"/>
      <c r="EQN282" s="436"/>
      <c r="EQO282" s="436"/>
      <c r="EQP282" s="436"/>
      <c r="EQQ282" s="436"/>
      <c r="EQR282" s="436"/>
      <c r="EQS282" s="436"/>
      <c r="EQT282" s="436"/>
      <c r="EQU282" s="436"/>
      <c r="EQV282" s="436"/>
      <c r="EQW282" s="436"/>
      <c r="EQX282" s="436"/>
      <c r="EQY282" s="436"/>
      <c r="EQZ282" s="436"/>
      <c r="ERA282" s="436"/>
      <c r="ERB282" s="436"/>
      <c r="ERC282" s="436"/>
      <c r="ERD282" s="436"/>
      <c r="ERE282" s="436"/>
      <c r="ERF282" s="436"/>
      <c r="ERG282" s="436"/>
      <c r="ERH282" s="436"/>
      <c r="ERI282" s="436"/>
      <c r="ERJ282" s="436"/>
      <c r="ERK282" s="436"/>
      <c r="ERL282" s="436"/>
      <c r="ERM282" s="436"/>
      <c r="ERN282" s="436"/>
      <c r="ERO282" s="436"/>
      <c r="ERP282" s="436"/>
      <c r="ERQ282" s="436"/>
      <c r="ERR282" s="436"/>
      <c r="ERS282" s="436"/>
      <c r="ERT282" s="436"/>
      <c r="ERU282" s="436"/>
      <c r="ERV282" s="436"/>
      <c r="ERW282" s="436"/>
      <c r="ERX282" s="436"/>
      <c r="ERY282" s="436"/>
      <c r="ERZ282" s="436"/>
      <c r="ESA282" s="436"/>
      <c r="ESB282" s="436"/>
      <c r="ESC282" s="436"/>
      <c r="ESD282" s="436"/>
      <c r="ESE282" s="436"/>
      <c r="ESF282" s="436"/>
      <c r="ESG282" s="436"/>
      <c r="ESH282" s="436"/>
      <c r="ESI282" s="436"/>
      <c r="ESJ282" s="436"/>
      <c r="ESK282" s="436"/>
      <c r="ESL282" s="436"/>
      <c r="ESM282" s="436"/>
      <c r="ESN282" s="436"/>
      <c r="ESO282" s="436"/>
      <c r="ESP282" s="436"/>
      <c r="ESQ282" s="436"/>
      <c r="ESR282" s="436"/>
      <c r="ESS282" s="436"/>
      <c r="EST282" s="436"/>
      <c r="ESU282" s="436"/>
      <c r="ESV282" s="436"/>
      <c r="ESW282" s="436"/>
      <c r="ESX282" s="436"/>
      <c r="ESY282" s="436"/>
      <c r="ESZ282" s="436"/>
      <c r="ETA282" s="436"/>
      <c r="ETB282" s="436"/>
      <c r="ETC282" s="436"/>
      <c r="ETD282" s="436"/>
      <c r="ETE282" s="436"/>
      <c r="ETF282" s="436"/>
      <c r="ETG282" s="436"/>
      <c r="ETH282" s="436"/>
      <c r="ETI282" s="436"/>
      <c r="ETJ282" s="436"/>
      <c r="ETK282" s="436"/>
      <c r="ETL282" s="436"/>
      <c r="ETM282" s="436"/>
      <c r="ETN282" s="436"/>
      <c r="ETO282" s="436"/>
      <c r="ETP282" s="436"/>
      <c r="ETQ282" s="436"/>
      <c r="ETR282" s="436"/>
      <c r="ETS282" s="436"/>
      <c r="ETT282" s="436"/>
      <c r="ETU282" s="436"/>
      <c r="ETV282" s="436"/>
      <c r="ETW282" s="436"/>
      <c r="ETX282" s="436"/>
      <c r="ETY282" s="436"/>
      <c r="ETZ282" s="436"/>
      <c r="EUA282" s="436"/>
      <c r="EUB282" s="436"/>
      <c r="EUC282" s="436"/>
      <c r="EUD282" s="436"/>
      <c r="EUE282" s="436"/>
      <c r="EUF282" s="436"/>
      <c r="EUG282" s="436"/>
      <c r="EUH282" s="436"/>
      <c r="EUI282" s="436"/>
      <c r="EUJ282" s="436"/>
      <c r="EUK282" s="436"/>
      <c r="EUL282" s="436"/>
      <c r="EUM282" s="436"/>
      <c r="EUN282" s="436"/>
      <c r="EUO282" s="436"/>
      <c r="EUP282" s="436"/>
      <c r="EUQ282" s="436"/>
      <c r="EUR282" s="436"/>
      <c r="EUS282" s="436"/>
      <c r="EUT282" s="436"/>
      <c r="EUU282" s="436"/>
      <c r="EUV282" s="436"/>
      <c r="EUW282" s="436"/>
      <c r="EUX282" s="436"/>
      <c r="EUY282" s="436"/>
      <c r="EUZ282" s="436"/>
      <c r="EVA282" s="436"/>
      <c r="EVB282" s="436"/>
      <c r="EVC282" s="436"/>
      <c r="EVD282" s="436"/>
      <c r="EVE282" s="436"/>
      <c r="EVF282" s="436"/>
      <c r="EVG282" s="436"/>
      <c r="EVH282" s="436"/>
      <c r="EVI282" s="436"/>
      <c r="EVJ282" s="436"/>
      <c r="EVK282" s="436"/>
      <c r="EVL282" s="436"/>
      <c r="EVM282" s="436"/>
      <c r="EVN282" s="436"/>
      <c r="EVO282" s="436"/>
      <c r="EVP282" s="436"/>
      <c r="EVQ282" s="436"/>
      <c r="EVR282" s="436"/>
      <c r="EVS282" s="436"/>
      <c r="EVT282" s="436"/>
      <c r="EVU282" s="436"/>
      <c r="EVV282" s="436"/>
      <c r="EVW282" s="436"/>
      <c r="EVX282" s="436"/>
      <c r="EVY282" s="436"/>
      <c r="EVZ282" s="436"/>
      <c r="EWA282" s="436"/>
      <c r="EWB282" s="436"/>
      <c r="EWC282" s="436"/>
      <c r="EWD282" s="436"/>
      <c r="EWE282" s="436"/>
      <c r="EWF282" s="436"/>
      <c r="EWG282" s="436"/>
      <c r="EWH282" s="436"/>
      <c r="EWI282" s="436"/>
      <c r="EWJ282" s="436"/>
      <c r="EWK282" s="436"/>
      <c r="EWL282" s="436"/>
      <c r="EWM282" s="436"/>
      <c r="EWN282" s="436"/>
      <c r="EWO282" s="436"/>
      <c r="EWP282" s="436"/>
      <c r="EWQ282" s="436"/>
      <c r="EWR282" s="436"/>
      <c r="EWS282" s="436"/>
      <c r="EWT282" s="436"/>
      <c r="EWU282" s="436"/>
      <c r="EWV282" s="436"/>
      <c r="EWW282" s="436"/>
      <c r="EWX282" s="436"/>
      <c r="EWY282" s="436"/>
      <c r="EWZ282" s="436"/>
      <c r="EXA282" s="436"/>
      <c r="EXB282" s="436"/>
      <c r="EXC282" s="436"/>
      <c r="EXD282" s="436"/>
      <c r="EXE282" s="436"/>
      <c r="EXF282" s="436"/>
      <c r="EXG282" s="436"/>
      <c r="EXH282" s="436"/>
      <c r="EXI282" s="436"/>
      <c r="EXJ282" s="436"/>
      <c r="EXK282" s="436"/>
      <c r="EXL282" s="436"/>
      <c r="EXM282" s="436"/>
      <c r="EXN282" s="436"/>
      <c r="EXO282" s="436"/>
      <c r="EXP282" s="436"/>
      <c r="EXQ282" s="436"/>
      <c r="EXR282" s="436"/>
      <c r="EXS282" s="436"/>
      <c r="EXT282" s="436"/>
      <c r="EXU282" s="436"/>
      <c r="EXV282" s="436"/>
      <c r="EXW282" s="436"/>
      <c r="EXX282" s="436"/>
      <c r="EXY282" s="436"/>
      <c r="EXZ282" s="436"/>
      <c r="EYA282" s="436"/>
      <c r="EYB282" s="436"/>
      <c r="EYC282" s="436"/>
      <c r="EYD282" s="436"/>
      <c r="EYE282" s="436"/>
      <c r="EYF282" s="436"/>
      <c r="EYG282" s="436"/>
      <c r="EYH282" s="436"/>
      <c r="EYI282" s="436"/>
      <c r="EYJ282" s="436"/>
      <c r="EYK282" s="436"/>
      <c r="EYL282" s="436"/>
      <c r="EYM282" s="436"/>
      <c r="EYN282" s="436"/>
      <c r="EYO282" s="436"/>
      <c r="EYP282" s="436"/>
      <c r="EYQ282" s="436"/>
      <c r="EYR282" s="436"/>
      <c r="EYS282" s="436"/>
      <c r="EYT282" s="436"/>
      <c r="EYU282" s="436"/>
      <c r="EYV282" s="436"/>
      <c r="EYW282" s="436"/>
      <c r="EYX282" s="436"/>
      <c r="EYY282" s="436"/>
      <c r="EYZ282" s="436"/>
      <c r="EZA282" s="436"/>
      <c r="EZB282" s="436"/>
      <c r="EZC282" s="436"/>
      <c r="EZD282" s="436"/>
      <c r="EZE282" s="436"/>
      <c r="EZF282" s="436"/>
      <c r="EZG282" s="436"/>
      <c r="EZH282" s="436"/>
      <c r="EZI282" s="436"/>
      <c r="EZJ282" s="436"/>
      <c r="EZK282" s="436"/>
      <c r="EZL282" s="436"/>
      <c r="EZM282" s="436"/>
      <c r="EZN282" s="436"/>
      <c r="EZO282" s="436"/>
      <c r="EZP282" s="436"/>
      <c r="EZQ282" s="436"/>
      <c r="EZR282" s="436"/>
      <c r="EZS282" s="436"/>
      <c r="EZT282" s="436"/>
      <c r="EZU282" s="436"/>
      <c r="EZV282" s="436"/>
      <c r="EZW282" s="436"/>
      <c r="EZX282" s="436"/>
      <c r="EZY282" s="436"/>
      <c r="EZZ282" s="436"/>
      <c r="FAA282" s="436"/>
      <c r="FAB282" s="436"/>
      <c r="FAC282" s="436"/>
      <c r="FAD282" s="436"/>
      <c r="FAE282" s="436"/>
      <c r="FAF282" s="436"/>
      <c r="FAG282" s="436"/>
      <c r="FAH282" s="436"/>
      <c r="FAI282" s="436"/>
      <c r="FAJ282" s="436"/>
      <c r="FAK282" s="436"/>
      <c r="FAL282" s="436"/>
      <c r="FAM282" s="436"/>
      <c r="FAN282" s="436"/>
      <c r="FAO282" s="436"/>
      <c r="FAP282" s="436"/>
      <c r="FAQ282" s="436"/>
      <c r="FAR282" s="436"/>
      <c r="FAS282" s="436"/>
      <c r="FAT282" s="436"/>
      <c r="FAU282" s="436"/>
      <c r="FAV282" s="436"/>
      <c r="FAW282" s="436"/>
      <c r="FAX282" s="436"/>
      <c r="FAY282" s="436"/>
      <c r="FAZ282" s="436"/>
      <c r="FBA282" s="436"/>
      <c r="FBB282" s="436"/>
      <c r="FBC282" s="436"/>
      <c r="FBD282" s="436"/>
      <c r="FBE282" s="436"/>
      <c r="FBF282" s="436"/>
      <c r="FBG282" s="436"/>
      <c r="FBH282" s="436"/>
      <c r="FBI282" s="436"/>
      <c r="FBJ282" s="436"/>
      <c r="FBK282" s="436"/>
      <c r="FBL282" s="436"/>
      <c r="FBM282" s="436"/>
      <c r="FBN282" s="436"/>
      <c r="FBO282" s="436"/>
      <c r="FBP282" s="436"/>
      <c r="FBQ282" s="436"/>
      <c r="FBR282" s="436"/>
      <c r="FBS282" s="436"/>
      <c r="FBT282" s="436"/>
      <c r="FBU282" s="436"/>
      <c r="FBV282" s="436"/>
      <c r="FBW282" s="436"/>
      <c r="FBX282" s="436"/>
      <c r="FBY282" s="436"/>
      <c r="FBZ282" s="436"/>
      <c r="FCA282" s="436"/>
      <c r="FCB282" s="436"/>
      <c r="FCC282" s="436"/>
      <c r="FCD282" s="436"/>
      <c r="FCE282" s="436"/>
      <c r="FCF282" s="436"/>
      <c r="FCG282" s="436"/>
      <c r="FCH282" s="436"/>
      <c r="FCI282" s="436"/>
      <c r="FCJ282" s="436"/>
      <c r="FCK282" s="436"/>
      <c r="FCL282" s="436"/>
      <c r="FCM282" s="436"/>
      <c r="FCN282" s="436"/>
      <c r="FCO282" s="436"/>
      <c r="FCP282" s="436"/>
      <c r="FCQ282" s="436"/>
      <c r="FCR282" s="436"/>
      <c r="FCS282" s="436"/>
      <c r="FCT282" s="436"/>
      <c r="FCU282" s="436"/>
      <c r="FCV282" s="436"/>
      <c r="FCW282" s="436"/>
      <c r="FCX282" s="436"/>
      <c r="FCY282" s="436"/>
      <c r="FCZ282" s="436"/>
      <c r="FDA282" s="436"/>
      <c r="FDB282" s="436"/>
      <c r="FDC282" s="436"/>
      <c r="FDD282" s="436"/>
      <c r="FDE282" s="436"/>
      <c r="FDF282" s="436"/>
      <c r="FDG282" s="436"/>
      <c r="FDH282" s="436"/>
      <c r="FDI282" s="436"/>
      <c r="FDJ282" s="436"/>
      <c r="FDK282" s="436"/>
      <c r="FDL282" s="436"/>
      <c r="FDM282" s="436"/>
      <c r="FDN282" s="436"/>
      <c r="FDO282" s="436"/>
      <c r="FDP282" s="436"/>
      <c r="FDQ282" s="436"/>
      <c r="FDR282" s="436"/>
      <c r="FDS282" s="436"/>
      <c r="FDT282" s="436"/>
      <c r="FDU282" s="436"/>
      <c r="FDV282" s="436"/>
      <c r="FDW282" s="436"/>
      <c r="FDX282" s="436"/>
      <c r="FDY282" s="436"/>
      <c r="FDZ282" s="436"/>
      <c r="FEA282" s="436"/>
      <c r="FEB282" s="436"/>
      <c r="FEC282" s="436"/>
      <c r="FED282" s="436"/>
      <c r="FEE282" s="436"/>
      <c r="FEF282" s="436"/>
      <c r="FEG282" s="436"/>
      <c r="FEH282" s="436"/>
      <c r="FEI282" s="436"/>
      <c r="FEJ282" s="436"/>
      <c r="FEK282" s="436"/>
      <c r="FEL282" s="436"/>
      <c r="FEM282" s="436"/>
      <c r="FEN282" s="436"/>
      <c r="FEO282" s="436"/>
      <c r="FEP282" s="436"/>
      <c r="FEQ282" s="436"/>
      <c r="FER282" s="436"/>
      <c r="FES282" s="436"/>
      <c r="FET282" s="436"/>
      <c r="FEU282" s="436"/>
      <c r="FEV282" s="436"/>
      <c r="FEW282" s="436"/>
      <c r="FEX282" s="436"/>
      <c r="FEY282" s="436"/>
      <c r="FEZ282" s="436"/>
      <c r="FFA282" s="436"/>
      <c r="FFB282" s="436"/>
      <c r="FFC282" s="436"/>
      <c r="FFD282" s="436"/>
      <c r="FFE282" s="436"/>
      <c r="FFF282" s="436"/>
      <c r="FFG282" s="436"/>
      <c r="FFH282" s="436"/>
      <c r="FFI282" s="436"/>
      <c r="FFJ282" s="436"/>
      <c r="FFK282" s="436"/>
      <c r="FFL282" s="436"/>
      <c r="FFM282" s="436"/>
      <c r="FFN282" s="436"/>
      <c r="FFO282" s="436"/>
      <c r="FFP282" s="436"/>
      <c r="FFQ282" s="436"/>
      <c r="FFR282" s="436"/>
      <c r="FFS282" s="436"/>
      <c r="FFT282" s="436"/>
      <c r="FFU282" s="436"/>
      <c r="FFV282" s="436"/>
      <c r="FFW282" s="436"/>
      <c r="FFX282" s="436"/>
      <c r="FFY282" s="436"/>
      <c r="FFZ282" s="436"/>
      <c r="FGA282" s="436"/>
      <c r="FGB282" s="436"/>
      <c r="FGC282" s="436"/>
      <c r="FGD282" s="436"/>
      <c r="FGE282" s="436"/>
      <c r="FGF282" s="436"/>
      <c r="FGG282" s="436"/>
      <c r="FGH282" s="436"/>
      <c r="FGI282" s="436"/>
      <c r="FGJ282" s="436"/>
      <c r="FGK282" s="436"/>
      <c r="FGL282" s="436"/>
      <c r="FGM282" s="436"/>
      <c r="FGN282" s="436"/>
      <c r="FGO282" s="436"/>
      <c r="FGP282" s="436"/>
      <c r="FGQ282" s="436"/>
      <c r="FGR282" s="436"/>
      <c r="FGS282" s="436"/>
      <c r="FGT282" s="436"/>
      <c r="FGU282" s="436"/>
      <c r="FGV282" s="436"/>
      <c r="FGW282" s="436"/>
      <c r="FGX282" s="436"/>
      <c r="FGY282" s="436"/>
      <c r="FGZ282" s="436"/>
      <c r="FHA282" s="436"/>
      <c r="FHB282" s="436"/>
      <c r="FHC282" s="436"/>
      <c r="FHD282" s="436"/>
      <c r="FHE282" s="436"/>
      <c r="FHF282" s="436"/>
      <c r="FHG282" s="436"/>
      <c r="FHH282" s="436"/>
      <c r="FHI282" s="436"/>
      <c r="FHJ282" s="436"/>
      <c r="FHK282" s="436"/>
      <c r="FHL282" s="436"/>
      <c r="FHM282" s="436"/>
      <c r="FHN282" s="436"/>
      <c r="FHO282" s="436"/>
      <c r="FHP282" s="436"/>
      <c r="FHQ282" s="436"/>
      <c r="FHR282" s="436"/>
      <c r="FHS282" s="436"/>
      <c r="FHT282" s="436"/>
      <c r="FHU282" s="436"/>
      <c r="FHV282" s="436"/>
      <c r="FHW282" s="436"/>
      <c r="FHX282" s="436"/>
      <c r="FHY282" s="436"/>
      <c r="FHZ282" s="436"/>
      <c r="FIA282" s="436"/>
      <c r="FIB282" s="436"/>
      <c r="FIC282" s="436"/>
      <c r="FID282" s="436"/>
      <c r="FIE282" s="436"/>
      <c r="FIF282" s="436"/>
      <c r="FIG282" s="436"/>
      <c r="FIH282" s="436"/>
      <c r="FII282" s="436"/>
      <c r="FIJ282" s="436"/>
      <c r="FIK282" s="436"/>
      <c r="FIL282" s="436"/>
      <c r="FIM282" s="436"/>
      <c r="FIN282" s="436"/>
      <c r="FIO282" s="436"/>
      <c r="FIP282" s="436"/>
      <c r="FIQ282" s="436"/>
      <c r="FIR282" s="436"/>
      <c r="FIS282" s="436"/>
      <c r="FIT282" s="436"/>
      <c r="FIU282" s="436"/>
      <c r="FIV282" s="436"/>
      <c r="FIW282" s="436"/>
      <c r="FIX282" s="436"/>
      <c r="FIY282" s="436"/>
      <c r="FIZ282" s="436"/>
      <c r="FJA282" s="436"/>
      <c r="FJB282" s="436"/>
      <c r="FJC282" s="436"/>
      <c r="FJD282" s="436"/>
      <c r="FJE282" s="436"/>
      <c r="FJF282" s="436"/>
      <c r="FJG282" s="436"/>
      <c r="FJH282" s="436"/>
      <c r="FJI282" s="436"/>
      <c r="FJJ282" s="436"/>
      <c r="FJK282" s="436"/>
      <c r="FJL282" s="436"/>
      <c r="FJM282" s="436"/>
      <c r="FJN282" s="436"/>
      <c r="FJO282" s="436"/>
      <c r="FJP282" s="436"/>
      <c r="FJQ282" s="436"/>
      <c r="FJR282" s="436"/>
      <c r="FJS282" s="436"/>
      <c r="FJT282" s="436"/>
      <c r="FJU282" s="436"/>
      <c r="FJV282" s="436"/>
      <c r="FJW282" s="436"/>
      <c r="FJX282" s="436"/>
      <c r="FJY282" s="436"/>
      <c r="FJZ282" s="436"/>
      <c r="FKA282" s="436"/>
      <c r="FKB282" s="436"/>
      <c r="FKC282" s="436"/>
      <c r="FKD282" s="436"/>
      <c r="FKE282" s="436"/>
      <c r="FKF282" s="436"/>
      <c r="FKG282" s="436"/>
      <c r="FKH282" s="436"/>
      <c r="FKI282" s="436"/>
      <c r="FKJ282" s="436"/>
      <c r="FKK282" s="436"/>
      <c r="FKL282" s="436"/>
      <c r="FKM282" s="436"/>
      <c r="FKN282" s="436"/>
      <c r="FKO282" s="436"/>
      <c r="FKP282" s="436"/>
      <c r="FKQ282" s="436"/>
      <c r="FKR282" s="436"/>
      <c r="FKS282" s="436"/>
      <c r="FKT282" s="436"/>
      <c r="FKU282" s="436"/>
      <c r="FKV282" s="436"/>
      <c r="FKW282" s="436"/>
      <c r="FKX282" s="436"/>
      <c r="FKY282" s="436"/>
      <c r="FKZ282" s="436"/>
      <c r="FLA282" s="436"/>
      <c r="FLB282" s="436"/>
      <c r="FLC282" s="436"/>
      <c r="FLD282" s="436"/>
      <c r="FLE282" s="436"/>
      <c r="FLF282" s="436"/>
      <c r="FLG282" s="436"/>
      <c r="FLH282" s="436"/>
      <c r="FLI282" s="436"/>
      <c r="FLJ282" s="436"/>
      <c r="FLK282" s="436"/>
      <c r="FLL282" s="436"/>
      <c r="FLM282" s="436"/>
      <c r="FLN282" s="436"/>
      <c r="FLO282" s="436"/>
      <c r="FLP282" s="436"/>
      <c r="FLQ282" s="436"/>
      <c r="FLR282" s="436"/>
      <c r="FLS282" s="436"/>
      <c r="FLT282" s="436"/>
      <c r="FLU282" s="436"/>
      <c r="FLV282" s="436"/>
      <c r="FLW282" s="436"/>
      <c r="FLX282" s="436"/>
      <c r="FLY282" s="436"/>
      <c r="FLZ282" s="436"/>
      <c r="FMA282" s="436"/>
      <c r="FMB282" s="436"/>
      <c r="FMC282" s="436"/>
      <c r="FMD282" s="436"/>
      <c r="FME282" s="436"/>
      <c r="FMF282" s="436"/>
      <c r="FMG282" s="436"/>
      <c r="FMH282" s="436"/>
      <c r="FMI282" s="436"/>
      <c r="FMJ282" s="436"/>
      <c r="FMK282" s="436"/>
      <c r="FML282" s="436"/>
      <c r="FMM282" s="436"/>
      <c r="FMN282" s="436"/>
      <c r="FMO282" s="436"/>
      <c r="FMP282" s="436"/>
      <c r="FMQ282" s="436"/>
      <c r="FMR282" s="436"/>
      <c r="FMS282" s="436"/>
      <c r="FMT282" s="436"/>
      <c r="FMU282" s="436"/>
      <c r="FMV282" s="436"/>
      <c r="FMW282" s="436"/>
      <c r="FMX282" s="436"/>
      <c r="FMY282" s="436"/>
      <c r="FMZ282" s="436"/>
      <c r="FNA282" s="436"/>
      <c r="FNB282" s="436"/>
      <c r="FNC282" s="436"/>
      <c r="FND282" s="436"/>
      <c r="FNE282" s="436"/>
      <c r="FNF282" s="436"/>
      <c r="FNG282" s="436"/>
      <c r="FNH282" s="436"/>
      <c r="FNI282" s="436"/>
      <c r="FNJ282" s="436"/>
      <c r="FNK282" s="436"/>
      <c r="FNL282" s="436"/>
      <c r="FNM282" s="436"/>
      <c r="FNN282" s="436"/>
      <c r="FNO282" s="436"/>
      <c r="FNP282" s="436"/>
      <c r="FNQ282" s="436"/>
      <c r="FNR282" s="436"/>
      <c r="FNS282" s="436"/>
      <c r="FNT282" s="436"/>
      <c r="FNU282" s="436"/>
      <c r="FNV282" s="436"/>
      <c r="FNW282" s="436"/>
      <c r="FNX282" s="436"/>
      <c r="FNY282" s="436"/>
      <c r="FNZ282" s="436"/>
      <c r="FOA282" s="436"/>
      <c r="FOB282" s="436"/>
      <c r="FOC282" s="436"/>
      <c r="FOD282" s="436"/>
      <c r="FOE282" s="436"/>
      <c r="FOF282" s="436"/>
      <c r="FOG282" s="436"/>
      <c r="FOH282" s="436"/>
      <c r="FOI282" s="436"/>
      <c r="FOJ282" s="436"/>
      <c r="FOK282" s="436"/>
      <c r="FOL282" s="436"/>
      <c r="FOM282" s="436"/>
      <c r="FON282" s="436"/>
      <c r="FOO282" s="436"/>
      <c r="FOP282" s="436"/>
      <c r="FOQ282" s="436"/>
      <c r="FOR282" s="436"/>
      <c r="FOS282" s="436"/>
      <c r="FOT282" s="436"/>
      <c r="FOU282" s="436"/>
      <c r="FOV282" s="436"/>
      <c r="FOW282" s="436"/>
      <c r="FOX282" s="436"/>
      <c r="FOY282" s="436"/>
      <c r="FOZ282" s="436"/>
      <c r="FPA282" s="436"/>
      <c r="FPB282" s="436"/>
      <c r="FPC282" s="436"/>
      <c r="FPD282" s="436"/>
      <c r="FPE282" s="436"/>
      <c r="FPF282" s="436"/>
      <c r="FPG282" s="436"/>
      <c r="FPH282" s="436"/>
      <c r="FPI282" s="436"/>
      <c r="FPJ282" s="436"/>
      <c r="FPK282" s="436"/>
      <c r="FPL282" s="436"/>
      <c r="FPM282" s="436"/>
      <c r="FPN282" s="436"/>
      <c r="FPO282" s="436"/>
      <c r="FPP282" s="436"/>
      <c r="FPQ282" s="436"/>
      <c r="FPR282" s="436"/>
      <c r="FPS282" s="436"/>
      <c r="FPT282" s="436"/>
      <c r="FPU282" s="436"/>
      <c r="FPV282" s="436"/>
      <c r="FPW282" s="436"/>
      <c r="FPX282" s="436"/>
      <c r="FPY282" s="436"/>
      <c r="FPZ282" s="436"/>
      <c r="FQA282" s="436"/>
      <c r="FQB282" s="436"/>
      <c r="FQC282" s="436"/>
      <c r="FQD282" s="436"/>
      <c r="FQE282" s="436"/>
      <c r="FQF282" s="436"/>
      <c r="FQG282" s="436"/>
      <c r="FQH282" s="436"/>
      <c r="FQI282" s="436"/>
      <c r="FQJ282" s="436"/>
      <c r="FQK282" s="436"/>
      <c r="FQL282" s="436"/>
      <c r="FQM282" s="436"/>
      <c r="FQN282" s="436"/>
      <c r="FQO282" s="436"/>
      <c r="FQP282" s="436"/>
      <c r="FQQ282" s="436"/>
      <c r="FQR282" s="436"/>
      <c r="FQS282" s="436"/>
      <c r="FQT282" s="436"/>
      <c r="FQU282" s="436"/>
      <c r="FQV282" s="436"/>
      <c r="FQW282" s="436"/>
      <c r="FQX282" s="436"/>
      <c r="FQY282" s="436"/>
      <c r="FQZ282" s="436"/>
      <c r="FRA282" s="436"/>
      <c r="FRB282" s="436"/>
      <c r="FRC282" s="436"/>
      <c r="FRD282" s="436"/>
      <c r="FRE282" s="436"/>
      <c r="FRF282" s="436"/>
      <c r="FRG282" s="436"/>
      <c r="FRH282" s="436"/>
      <c r="FRI282" s="436"/>
      <c r="FRJ282" s="436"/>
      <c r="FRK282" s="436"/>
      <c r="FRL282" s="436"/>
      <c r="FRM282" s="436"/>
      <c r="FRN282" s="436"/>
      <c r="FRO282" s="436"/>
      <c r="FRP282" s="436"/>
      <c r="FRQ282" s="436"/>
      <c r="FRR282" s="436"/>
      <c r="FRS282" s="436"/>
      <c r="FRT282" s="436"/>
      <c r="FRU282" s="436"/>
      <c r="FRV282" s="436"/>
      <c r="FRW282" s="436"/>
      <c r="FRX282" s="436"/>
      <c r="FRY282" s="436"/>
      <c r="FRZ282" s="436"/>
      <c r="FSA282" s="436"/>
      <c r="FSB282" s="436"/>
      <c r="FSC282" s="436"/>
      <c r="FSD282" s="436"/>
      <c r="FSE282" s="436"/>
      <c r="FSF282" s="436"/>
      <c r="FSG282" s="436"/>
      <c r="FSH282" s="436"/>
      <c r="FSI282" s="436"/>
      <c r="FSJ282" s="436"/>
      <c r="FSK282" s="436"/>
      <c r="FSL282" s="436"/>
      <c r="FSM282" s="436"/>
      <c r="FSN282" s="436"/>
      <c r="FSO282" s="436"/>
      <c r="FSP282" s="436"/>
      <c r="FSQ282" s="436"/>
      <c r="FSR282" s="436"/>
      <c r="FSS282" s="436"/>
      <c r="FST282" s="436"/>
      <c r="FSU282" s="436"/>
      <c r="FSV282" s="436"/>
      <c r="FSW282" s="436"/>
      <c r="FSX282" s="436"/>
      <c r="FSY282" s="436"/>
      <c r="FSZ282" s="436"/>
      <c r="FTA282" s="436"/>
      <c r="FTB282" s="436"/>
      <c r="FTC282" s="436"/>
      <c r="FTD282" s="436"/>
      <c r="FTE282" s="436"/>
      <c r="FTF282" s="436"/>
      <c r="FTG282" s="436"/>
      <c r="FTH282" s="436"/>
      <c r="FTI282" s="436"/>
      <c r="FTJ282" s="436"/>
      <c r="FTK282" s="436"/>
      <c r="FTL282" s="436"/>
      <c r="FTM282" s="436"/>
      <c r="FTN282" s="436"/>
      <c r="FTO282" s="436"/>
      <c r="FTP282" s="436"/>
      <c r="FTQ282" s="436"/>
      <c r="FTR282" s="436"/>
      <c r="FTS282" s="436"/>
      <c r="FTT282" s="436"/>
      <c r="FTU282" s="436"/>
      <c r="FTV282" s="436"/>
      <c r="FTW282" s="436"/>
      <c r="FTX282" s="436"/>
      <c r="FTY282" s="436"/>
      <c r="FTZ282" s="436"/>
      <c r="FUA282" s="436"/>
      <c r="FUB282" s="436"/>
      <c r="FUC282" s="436"/>
      <c r="FUD282" s="436"/>
      <c r="FUE282" s="436"/>
      <c r="FUF282" s="436"/>
      <c r="FUG282" s="436"/>
      <c r="FUH282" s="436"/>
      <c r="FUI282" s="436"/>
      <c r="FUJ282" s="436"/>
      <c r="FUK282" s="436"/>
      <c r="FUL282" s="436"/>
      <c r="FUM282" s="436"/>
      <c r="FUN282" s="436"/>
      <c r="FUO282" s="436"/>
      <c r="FUP282" s="436"/>
      <c r="FUQ282" s="436"/>
      <c r="FUR282" s="436"/>
      <c r="FUS282" s="436"/>
      <c r="FUT282" s="436"/>
      <c r="FUU282" s="436"/>
      <c r="FUV282" s="436"/>
      <c r="FUW282" s="436"/>
      <c r="FUX282" s="436"/>
      <c r="FUY282" s="436"/>
      <c r="FUZ282" s="436"/>
      <c r="FVA282" s="436"/>
      <c r="FVB282" s="436"/>
      <c r="FVC282" s="436"/>
      <c r="FVD282" s="436"/>
      <c r="FVE282" s="436"/>
      <c r="FVF282" s="436"/>
      <c r="FVG282" s="436"/>
      <c r="FVH282" s="436"/>
      <c r="FVI282" s="436"/>
      <c r="FVJ282" s="436"/>
      <c r="FVK282" s="436"/>
      <c r="FVL282" s="436"/>
      <c r="FVM282" s="436"/>
      <c r="FVN282" s="436"/>
      <c r="FVO282" s="436"/>
      <c r="FVP282" s="436"/>
      <c r="FVQ282" s="436"/>
      <c r="FVR282" s="436"/>
      <c r="FVS282" s="436"/>
      <c r="FVT282" s="436"/>
      <c r="FVU282" s="436"/>
      <c r="FVV282" s="436"/>
      <c r="FVW282" s="436"/>
      <c r="FVX282" s="436"/>
      <c r="FVY282" s="436"/>
      <c r="FVZ282" s="436"/>
      <c r="FWA282" s="436"/>
      <c r="FWB282" s="436"/>
      <c r="FWC282" s="436"/>
      <c r="FWD282" s="436"/>
      <c r="FWE282" s="436"/>
      <c r="FWF282" s="436"/>
      <c r="FWG282" s="436"/>
      <c r="FWH282" s="436"/>
      <c r="FWI282" s="436"/>
      <c r="FWJ282" s="436"/>
      <c r="FWK282" s="436"/>
      <c r="FWL282" s="436"/>
      <c r="FWM282" s="436"/>
      <c r="FWN282" s="436"/>
      <c r="FWO282" s="436"/>
      <c r="FWP282" s="436"/>
      <c r="FWQ282" s="436"/>
      <c r="FWR282" s="436"/>
      <c r="FWS282" s="436"/>
      <c r="FWT282" s="436"/>
      <c r="FWU282" s="436"/>
      <c r="FWV282" s="436"/>
      <c r="FWW282" s="436"/>
      <c r="FWX282" s="436"/>
      <c r="FWY282" s="436"/>
      <c r="FWZ282" s="436"/>
      <c r="FXA282" s="436"/>
      <c r="FXB282" s="436"/>
      <c r="FXC282" s="436"/>
      <c r="FXD282" s="436"/>
      <c r="FXE282" s="436"/>
      <c r="FXF282" s="436"/>
      <c r="FXG282" s="436"/>
      <c r="FXH282" s="436"/>
      <c r="FXI282" s="436"/>
      <c r="FXJ282" s="436"/>
      <c r="FXK282" s="436"/>
      <c r="FXL282" s="436"/>
      <c r="FXM282" s="436"/>
      <c r="FXN282" s="436"/>
      <c r="FXO282" s="436"/>
      <c r="FXP282" s="436"/>
      <c r="FXQ282" s="436"/>
      <c r="FXR282" s="436"/>
      <c r="FXS282" s="436"/>
      <c r="FXT282" s="436"/>
      <c r="FXU282" s="436"/>
      <c r="FXV282" s="436"/>
      <c r="FXW282" s="436"/>
      <c r="FXX282" s="436"/>
      <c r="FXY282" s="436"/>
      <c r="FXZ282" s="436"/>
      <c r="FYA282" s="436"/>
      <c r="FYB282" s="436"/>
      <c r="FYC282" s="436"/>
      <c r="FYD282" s="436"/>
      <c r="FYE282" s="436"/>
      <c r="FYF282" s="436"/>
      <c r="FYG282" s="436"/>
      <c r="FYH282" s="436"/>
      <c r="FYI282" s="436"/>
      <c r="FYJ282" s="436"/>
      <c r="FYK282" s="436"/>
      <c r="FYL282" s="436"/>
      <c r="FYM282" s="436"/>
      <c r="FYN282" s="436"/>
      <c r="FYO282" s="436"/>
      <c r="FYP282" s="436"/>
      <c r="FYQ282" s="436"/>
      <c r="FYR282" s="436"/>
      <c r="FYS282" s="436"/>
      <c r="FYT282" s="436"/>
      <c r="FYU282" s="436"/>
      <c r="FYV282" s="436"/>
      <c r="FYW282" s="436"/>
      <c r="FYX282" s="436"/>
      <c r="FYY282" s="436"/>
      <c r="FYZ282" s="436"/>
      <c r="FZA282" s="436"/>
      <c r="FZB282" s="436"/>
      <c r="FZC282" s="436"/>
      <c r="FZD282" s="436"/>
      <c r="FZE282" s="436"/>
      <c r="FZF282" s="436"/>
      <c r="FZG282" s="436"/>
      <c r="FZH282" s="436"/>
      <c r="FZI282" s="436"/>
      <c r="FZJ282" s="436"/>
      <c r="FZK282" s="436"/>
      <c r="FZL282" s="436"/>
      <c r="FZM282" s="436"/>
      <c r="FZN282" s="436"/>
      <c r="FZO282" s="436"/>
      <c r="FZP282" s="436"/>
      <c r="FZQ282" s="436"/>
      <c r="FZR282" s="436"/>
      <c r="FZS282" s="436"/>
      <c r="FZT282" s="436"/>
      <c r="FZU282" s="436"/>
      <c r="FZV282" s="436"/>
      <c r="FZW282" s="436"/>
      <c r="FZX282" s="436"/>
      <c r="FZY282" s="436"/>
      <c r="FZZ282" s="436"/>
      <c r="GAA282" s="436"/>
      <c r="GAB282" s="436"/>
      <c r="GAC282" s="436"/>
      <c r="GAD282" s="436"/>
      <c r="GAE282" s="436"/>
      <c r="GAF282" s="436"/>
      <c r="GAG282" s="436"/>
      <c r="GAH282" s="436"/>
      <c r="GAI282" s="436"/>
      <c r="GAJ282" s="436"/>
      <c r="GAK282" s="436"/>
      <c r="GAL282" s="436"/>
      <c r="GAM282" s="436"/>
      <c r="GAN282" s="436"/>
      <c r="GAO282" s="436"/>
      <c r="GAP282" s="436"/>
      <c r="GAQ282" s="436"/>
      <c r="GAR282" s="436"/>
      <c r="GAS282" s="436"/>
      <c r="GAT282" s="436"/>
      <c r="GAU282" s="436"/>
      <c r="GAV282" s="436"/>
      <c r="GAW282" s="436"/>
      <c r="GAX282" s="436"/>
      <c r="GAY282" s="436"/>
      <c r="GAZ282" s="436"/>
      <c r="GBA282" s="436"/>
      <c r="GBB282" s="436"/>
      <c r="GBC282" s="436"/>
      <c r="GBD282" s="436"/>
      <c r="GBE282" s="436"/>
      <c r="GBF282" s="436"/>
      <c r="GBG282" s="436"/>
      <c r="GBH282" s="436"/>
      <c r="GBI282" s="436"/>
      <c r="GBJ282" s="436"/>
      <c r="GBK282" s="436"/>
      <c r="GBL282" s="436"/>
      <c r="GBM282" s="436"/>
      <c r="GBN282" s="436"/>
      <c r="GBO282" s="436"/>
      <c r="GBP282" s="436"/>
      <c r="GBQ282" s="436"/>
      <c r="GBR282" s="436"/>
      <c r="GBS282" s="436"/>
      <c r="GBT282" s="436"/>
      <c r="GBU282" s="436"/>
      <c r="GBV282" s="436"/>
      <c r="GBW282" s="436"/>
      <c r="GBX282" s="436"/>
      <c r="GBY282" s="436"/>
      <c r="GBZ282" s="436"/>
      <c r="GCA282" s="436"/>
      <c r="GCB282" s="436"/>
      <c r="GCC282" s="436"/>
      <c r="GCD282" s="436"/>
      <c r="GCE282" s="436"/>
      <c r="GCF282" s="436"/>
      <c r="GCG282" s="436"/>
      <c r="GCH282" s="436"/>
      <c r="GCI282" s="436"/>
      <c r="GCJ282" s="436"/>
      <c r="GCK282" s="436"/>
      <c r="GCL282" s="436"/>
      <c r="GCM282" s="436"/>
      <c r="GCN282" s="436"/>
      <c r="GCO282" s="436"/>
      <c r="GCP282" s="436"/>
      <c r="GCQ282" s="436"/>
      <c r="GCR282" s="436"/>
      <c r="GCS282" s="436"/>
      <c r="GCT282" s="436"/>
      <c r="GCU282" s="436"/>
      <c r="GCV282" s="436"/>
      <c r="GCW282" s="436"/>
      <c r="GCX282" s="436"/>
      <c r="GCY282" s="436"/>
      <c r="GCZ282" s="436"/>
      <c r="GDA282" s="436"/>
      <c r="GDB282" s="436"/>
      <c r="GDC282" s="436"/>
      <c r="GDD282" s="436"/>
      <c r="GDE282" s="436"/>
      <c r="GDF282" s="436"/>
      <c r="GDG282" s="436"/>
      <c r="GDH282" s="436"/>
      <c r="GDI282" s="436"/>
      <c r="GDJ282" s="436"/>
      <c r="GDK282" s="436"/>
      <c r="GDL282" s="436"/>
      <c r="GDM282" s="436"/>
      <c r="GDN282" s="436"/>
      <c r="GDO282" s="436"/>
      <c r="GDP282" s="436"/>
      <c r="GDQ282" s="436"/>
      <c r="GDR282" s="436"/>
      <c r="GDS282" s="436"/>
      <c r="GDT282" s="436"/>
      <c r="GDU282" s="436"/>
      <c r="GDV282" s="436"/>
      <c r="GDW282" s="436"/>
      <c r="GDX282" s="436"/>
      <c r="GDY282" s="436"/>
      <c r="GDZ282" s="436"/>
      <c r="GEA282" s="436"/>
      <c r="GEB282" s="436"/>
      <c r="GEC282" s="436"/>
      <c r="GED282" s="436"/>
      <c r="GEE282" s="436"/>
      <c r="GEF282" s="436"/>
      <c r="GEG282" s="436"/>
      <c r="GEH282" s="436"/>
      <c r="GEI282" s="436"/>
      <c r="GEJ282" s="436"/>
      <c r="GEK282" s="436"/>
      <c r="GEL282" s="436"/>
      <c r="GEM282" s="436"/>
      <c r="GEN282" s="436"/>
      <c r="GEO282" s="436"/>
      <c r="GEP282" s="436"/>
      <c r="GEQ282" s="436"/>
      <c r="GER282" s="436"/>
      <c r="GES282" s="436"/>
      <c r="GET282" s="436"/>
      <c r="GEU282" s="436"/>
      <c r="GEV282" s="436"/>
      <c r="GEW282" s="436"/>
      <c r="GEX282" s="436"/>
      <c r="GEY282" s="436"/>
      <c r="GEZ282" s="436"/>
      <c r="GFA282" s="436"/>
      <c r="GFB282" s="436"/>
      <c r="GFC282" s="436"/>
      <c r="GFD282" s="436"/>
      <c r="GFE282" s="436"/>
      <c r="GFF282" s="436"/>
      <c r="GFG282" s="436"/>
      <c r="GFH282" s="436"/>
      <c r="GFI282" s="436"/>
      <c r="GFJ282" s="436"/>
      <c r="GFK282" s="436"/>
      <c r="GFL282" s="436"/>
      <c r="GFM282" s="436"/>
      <c r="GFN282" s="436"/>
      <c r="GFO282" s="436"/>
      <c r="GFP282" s="436"/>
      <c r="GFQ282" s="436"/>
      <c r="GFR282" s="436"/>
      <c r="GFS282" s="436"/>
      <c r="GFT282" s="436"/>
      <c r="GFU282" s="436"/>
      <c r="GFV282" s="436"/>
      <c r="GFW282" s="436"/>
      <c r="GFX282" s="436"/>
      <c r="GFY282" s="436"/>
      <c r="GFZ282" s="436"/>
      <c r="GGA282" s="436"/>
      <c r="GGB282" s="436"/>
      <c r="GGC282" s="436"/>
      <c r="GGD282" s="436"/>
      <c r="GGE282" s="436"/>
      <c r="GGF282" s="436"/>
      <c r="GGG282" s="436"/>
      <c r="GGH282" s="436"/>
      <c r="GGI282" s="436"/>
      <c r="GGJ282" s="436"/>
      <c r="GGK282" s="436"/>
      <c r="GGL282" s="436"/>
      <c r="GGM282" s="436"/>
      <c r="GGN282" s="436"/>
      <c r="GGO282" s="436"/>
      <c r="GGP282" s="436"/>
      <c r="GGQ282" s="436"/>
      <c r="GGR282" s="436"/>
      <c r="GGS282" s="436"/>
      <c r="GGT282" s="436"/>
      <c r="GGU282" s="436"/>
      <c r="GGV282" s="436"/>
      <c r="GGW282" s="436"/>
      <c r="GGX282" s="436"/>
      <c r="GGY282" s="436"/>
      <c r="GGZ282" s="436"/>
      <c r="GHA282" s="436"/>
      <c r="GHB282" s="436"/>
      <c r="GHC282" s="436"/>
      <c r="GHD282" s="436"/>
      <c r="GHE282" s="436"/>
      <c r="GHF282" s="436"/>
      <c r="GHG282" s="436"/>
      <c r="GHH282" s="436"/>
      <c r="GHI282" s="436"/>
      <c r="GHJ282" s="436"/>
      <c r="GHK282" s="436"/>
      <c r="GHL282" s="436"/>
      <c r="GHM282" s="436"/>
      <c r="GHN282" s="436"/>
      <c r="GHO282" s="436"/>
      <c r="GHP282" s="436"/>
      <c r="GHQ282" s="436"/>
      <c r="GHR282" s="436"/>
      <c r="GHS282" s="436"/>
      <c r="GHT282" s="436"/>
      <c r="GHU282" s="436"/>
      <c r="GHV282" s="436"/>
      <c r="GHW282" s="436"/>
      <c r="GHX282" s="436"/>
      <c r="GHY282" s="436"/>
      <c r="GHZ282" s="436"/>
      <c r="GIA282" s="436"/>
      <c r="GIB282" s="436"/>
      <c r="GIC282" s="436"/>
      <c r="GID282" s="436"/>
      <c r="GIE282" s="436"/>
      <c r="GIF282" s="436"/>
      <c r="GIG282" s="436"/>
      <c r="GIH282" s="436"/>
      <c r="GII282" s="436"/>
      <c r="GIJ282" s="436"/>
      <c r="GIK282" s="436"/>
      <c r="GIL282" s="436"/>
      <c r="GIM282" s="436"/>
      <c r="GIN282" s="436"/>
      <c r="GIO282" s="436"/>
      <c r="GIP282" s="436"/>
      <c r="GIQ282" s="436"/>
      <c r="GIR282" s="436"/>
      <c r="GIS282" s="436"/>
      <c r="GIT282" s="436"/>
      <c r="GIU282" s="436"/>
      <c r="GIV282" s="436"/>
      <c r="GIW282" s="436"/>
      <c r="GIX282" s="436"/>
      <c r="GIY282" s="436"/>
      <c r="GIZ282" s="436"/>
      <c r="GJA282" s="436"/>
      <c r="GJB282" s="436"/>
      <c r="GJC282" s="436"/>
      <c r="GJD282" s="436"/>
      <c r="GJE282" s="436"/>
      <c r="GJF282" s="436"/>
      <c r="GJG282" s="436"/>
      <c r="GJH282" s="436"/>
      <c r="GJI282" s="436"/>
      <c r="GJJ282" s="436"/>
      <c r="GJK282" s="436"/>
      <c r="GJL282" s="436"/>
      <c r="GJM282" s="436"/>
      <c r="GJN282" s="436"/>
      <c r="GJO282" s="436"/>
      <c r="GJP282" s="436"/>
      <c r="GJQ282" s="436"/>
      <c r="GJR282" s="436"/>
      <c r="GJS282" s="436"/>
      <c r="GJT282" s="436"/>
      <c r="GJU282" s="436"/>
      <c r="GJV282" s="436"/>
      <c r="GJW282" s="436"/>
      <c r="GJX282" s="436"/>
      <c r="GJY282" s="436"/>
      <c r="GJZ282" s="436"/>
      <c r="GKA282" s="436"/>
      <c r="GKB282" s="436"/>
      <c r="GKC282" s="436"/>
      <c r="GKD282" s="436"/>
      <c r="GKE282" s="436"/>
      <c r="GKF282" s="436"/>
      <c r="GKG282" s="436"/>
      <c r="GKH282" s="436"/>
      <c r="GKI282" s="436"/>
      <c r="GKJ282" s="436"/>
      <c r="GKK282" s="436"/>
      <c r="GKL282" s="436"/>
      <c r="GKM282" s="436"/>
      <c r="GKN282" s="436"/>
      <c r="GKO282" s="436"/>
      <c r="GKP282" s="436"/>
      <c r="GKQ282" s="436"/>
      <c r="GKR282" s="436"/>
      <c r="GKS282" s="436"/>
      <c r="GKT282" s="436"/>
      <c r="GKU282" s="436"/>
      <c r="GKV282" s="436"/>
      <c r="GKW282" s="436"/>
      <c r="GKX282" s="436"/>
      <c r="GKY282" s="436"/>
      <c r="GKZ282" s="436"/>
      <c r="GLA282" s="436"/>
      <c r="GLB282" s="436"/>
      <c r="GLC282" s="436"/>
      <c r="GLD282" s="436"/>
      <c r="GLE282" s="436"/>
      <c r="GLF282" s="436"/>
      <c r="GLG282" s="436"/>
      <c r="GLH282" s="436"/>
      <c r="GLI282" s="436"/>
      <c r="GLJ282" s="436"/>
      <c r="GLK282" s="436"/>
      <c r="GLL282" s="436"/>
      <c r="GLM282" s="436"/>
      <c r="GLN282" s="436"/>
      <c r="GLO282" s="436"/>
      <c r="GLP282" s="436"/>
      <c r="GLQ282" s="436"/>
      <c r="GLR282" s="436"/>
      <c r="GLS282" s="436"/>
      <c r="GLT282" s="436"/>
      <c r="GLU282" s="436"/>
      <c r="GLV282" s="436"/>
      <c r="GLW282" s="436"/>
      <c r="GLX282" s="436"/>
      <c r="GLY282" s="436"/>
      <c r="GLZ282" s="436"/>
      <c r="GMA282" s="436"/>
      <c r="GMB282" s="436"/>
      <c r="GMC282" s="436"/>
      <c r="GMD282" s="436"/>
      <c r="GME282" s="436"/>
      <c r="GMF282" s="436"/>
      <c r="GMG282" s="436"/>
      <c r="GMH282" s="436"/>
      <c r="GMI282" s="436"/>
      <c r="GMJ282" s="436"/>
      <c r="GMK282" s="436"/>
      <c r="GML282" s="436"/>
      <c r="GMM282" s="436"/>
      <c r="GMN282" s="436"/>
      <c r="GMO282" s="436"/>
      <c r="GMP282" s="436"/>
      <c r="GMQ282" s="436"/>
      <c r="GMR282" s="436"/>
      <c r="GMS282" s="436"/>
      <c r="GMT282" s="436"/>
      <c r="GMU282" s="436"/>
      <c r="GMV282" s="436"/>
      <c r="GMW282" s="436"/>
      <c r="GMX282" s="436"/>
      <c r="GMY282" s="436"/>
      <c r="GMZ282" s="436"/>
      <c r="GNA282" s="436"/>
      <c r="GNB282" s="436"/>
      <c r="GNC282" s="436"/>
      <c r="GND282" s="436"/>
      <c r="GNE282" s="436"/>
      <c r="GNF282" s="436"/>
      <c r="GNG282" s="436"/>
      <c r="GNH282" s="436"/>
      <c r="GNI282" s="436"/>
      <c r="GNJ282" s="436"/>
      <c r="GNK282" s="436"/>
      <c r="GNL282" s="436"/>
      <c r="GNM282" s="436"/>
      <c r="GNN282" s="436"/>
      <c r="GNO282" s="436"/>
      <c r="GNP282" s="436"/>
      <c r="GNQ282" s="436"/>
      <c r="GNR282" s="436"/>
      <c r="GNS282" s="436"/>
      <c r="GNT282" s="436"/>
      <c r="GNU282" s="436"/>
      <c r="GNV282" s="436"/>
      <c r="GNW282" s="436"/>
      <c r="GNX282" s="436"/>
      <c r="GNY282" s="436"/>
      <c r="GNZ282" s="436"/>
      <c r="GOA282" s="436"/>
      <c r="GOB282" s="436"/>
      <c r="GOC282" s="436"/>
      <c r="GOD282" s="436"/>
      <c r="GOE282" s="436"/>
      <c r="GOF282" s="436"/>
      <c r="GOG282" s="436"/>
      <c r="GOH282" s="436"/>
      <c r="GOI282" s="436"/>
      <c r="GOJ282" s="436"/>
      <c r="GOK282" s="436"/>
      <c r="GOL282" s="436"/>
      <c r="GOM282" s="436"/>
      <c r="GON282" s="436"/>
      <c r="GOO282" s="436"/>
      <c r="GOP282" s="436"/>
      <c r="GOQ282" s="436"/>
      <c r="GOR282" s="436"/>
      <c r="GOS282" s="436"/>
      <c r="GOT282" s="436"/>
      <c r="GOU282" s="436"/>
      <c r="GOV282" s="436"/>
      <c r="GOW282" s="436"/>
      <c r="GOX282" s="436"/>
      <c r="GOY282" s="436"/>
      <c r="GOZ282" s="436"/>
      <c r="GPA282" s="436"/>
      <c r="GPB282" s="436"/>
      <c r="GPC282" s="436"/>
      <c r="GPD282" s="436"/>
      <c r="GPE282" s="436"/>
      <c r="GPF282" s="436"/>
      <c r="GPG282" s="436"/>
      <c r="GPH282" s="436"/>
      <c r="GPI282" s="436"/>
      <c r="GPJ282" s="436"/>
      <c r="GPK282" s="436"/>
      <c r="GPL282" s="436"/>
      <c r="GPM282" s="436"/>
      <c r="GPN282" s="436"/>
      <c r="GPO282" s="436"/>
      <c r="GPP282" s="436"/>
      <c r="GPQ282" s="436"/>
      <c r="GPR282" s="436"/>
      <c r="GPS282" s="436"/>
      <c r="GPT282" s="436"/>
      <c r="GPU282" s="436"/>
      <c r="GPV282" s="436"/>
      <c r="GPW282" s="436"/>
      <c r="GPX282" s="436"/>
      <c r="GPY282" s="436"/>
      <c r="GPZ282" s="436"/>
      <c r="GQA282" s="436"/>
      <c r="GQB282" s="436"/>
      <c r="GQC282" s="436"/>
      <c r="GQD282" s="436"/>
      <c r="GQE282" s="436"/>
      <c r="GQF282" s="436"/>
      <c r="GQG282" s="436"/>
      <c r="GQH282" s="436"/>
      <c r="GQI282" s="436"/>
      <c r="GQJ282" s="436"/>
      <c r="GQK282" s="436"/>
      <c r="GQL282" s="436"/>
      <c r="GQM282" s="436"/>
      <c r="GQN282" s="436"/>
      <c r="GQO282" s="436"/>
      <c r="GQP282" s="436"/>
      <c r="GQQ282" s="436"/>
      <c r="GQR282" s="436"/>
      <c r="GQS282" s="436"/>
      <c r="GQT282" s="436"/>
      <c r="GQU282" s="436"/>
      <c r="GQV282" s="436"/>
      <c r="GQW282" s="436"/>
      <c r="GQX282" s="436"/>
      <c r="GQY282" s="436"/>
      <c r="GQZ282" s="436"/>
      <c r="GRA282" s="436"/>
      <c r="GRB282" s="436"/>
      <c r="GRC282" s="436"/>
      <c r="GRD282" s="436"/>
      <c r="GRE282" s="436"/>
      <c r="GRF282" s="436"/>
      <c r="GRG282" s="436"/>
      <c r="GRH282" s="436"/>
      <c r="GRI282" s="436"/>
      <c r="GRJ282" s="436"/>
      <c r="GRK282" s="436"/>
      <c r="GRL282" s="436"/>
      <c r="GRM282" s="436"/>
      <c r="GRN282" s="436"/>
      <c r="GRO282" s="436"/>
      <c r="GRP282" s="436"/>
      <c r="GRQ282" s="436"/>
      <c r="GRR282" s="436"/>
      <c r="GRS282" s="436"/>
      <c r="GRT282" s="436"/>
      <c r="GRU282" s="436"/>
      <c r="GRV282" s="436"/>
      <c r="GRW282" s="436"/>
      <c r="GRX282" s="436"/>
      <c r="GRY282" s="436"/>
      <c r="GRZ282" s="436"/>
      <c r="GSA282" s="436"/>
      <c r="GSB282" s="436"/>
      <c r="GSC282" s="436"/>
      <c r="GSD282" s="436"/>
      <c r="GSE282" s="436"/>
      <c r="GSF282" s="436"/>
      <c r="GSG282" s="436"/>
      <c r="GSH282" s="436"/>
      <c r="GSI282" s="436"/>
      <c r="GSJ282" s="436"/>
      <c r="GSK282" s="436"/>
      <c r="GSL282" s="436"/>
      <c r="GSM282" s="436"/>
      <c r="GSN282" s="436"/>
      <c r="GSO282" s="436"/>
      <c r="GSP282" s="436"/>
      <c r="GSQ282" s="436"/>
      <c r="GSR282" s="436"/>
      <c r="GSS282" s="436"/>
      <c r="GST282" s="436"/>
      <c r="GSU282" s="436"/>
      <c r="GSV282" s="436"/>
      <c r="GSW282" s="436"/>
      <c r="GSX282" s="436"/>
      <c r="GSY282" s="436"/>
      <c r="GSZ282" s="436"/>
      <c r="GTA282" s="436"/>
      <c r="GTB282" s="436"/>
      <c r="GTC282" s="436"/>
      <c r="GTD282" s="436"/>
      <c r="GTE282" s="436"/>
      <c r="GTF282" s="436"/>
      <c r="GTG282" s="436"/>
      <c r="GTH282" s="436"/>
      <c r="GTI282" s="436"/>
      <c r="GTJ282" s="436"/>
      <c r="GTK282" s="436"/>
      <c r="GTL282" s="436"/>
      <c r="GTM282" s="436"/>
      <c r="GTN282" s="436"/>
      <c r="GTO282" s="436"/>
      <c r="GTP282" s="436"/>
      <c r="GTQ282" s="436"/>
      <c r="GTR282" s="436"/>
      <c r="GTS282" s="436"/>
      <c r="GTT282" s="436"/>
      <c r="GTU282" s="436"/>
      <c r="GTV282" s="436"/>
      <c r="GTW282" s="436"/>
      <c r="GTX282" s="436"/>
      <c r="GTY282" s="436"/>
      <c r="GTZ282" s="436"/>
      <c r="GUA282" s="436"/>
      <c r="GUB282" s="436"/>
      <c r="GUC282" s="436"/>
      <c r="GUD282" s="436"/>
      <c r="GUE282" s="436"/>
      <c r="GUF282" s="436"/>
      <c r="GUG282" s="436"/>
      <c r="GUH282" s="436"/>
      <c r="GUI282" s="436"/>
      <c r="GUJ282" s="436"/>
      <c r="GUK282" s="436"/>
      <c r="GUL282" s="436"/>
      <c r="GUM282" s="436"/>
      <c r="GUN282" s="436"/>
      <c r="GUO282" s="436"/>
      <c r="GUP282" s="436"/>
      <c r="GUQ282" s="436"/>
      <c r="GUR282" s="436"/>
      <c r="GUS282" s="436"/>
      <c r="GUT282" s="436"/>
      <c r="GUU282" s="436"/>
      <c r="GUV282" s="436"/>
      <c r="GUW282" s="436"/>
      <c r="GUX282" s="436"/>
      <c r="GUY282" s="436"/>
      <c r="GUZ282" s="436"/>
      <c r="GVA282" s="436"/>
      <c r="GVB282" s="436"/>
      <c r="GVC282" s="436"/>
      <c r="GVD282" s="436"/>
      <c r="GVE282" s="436"/>
      <c r="GVF282" s="436"/>
      <c r="GVG282" s="436"/>
      <c r="GVH282" s="436"/>
      <c r="GVI282" s="436"/>
      <c r="GVJ282" s="436"/>
      <c r="GVK282" s="436"/>
      <c r="GVL282" s="436"/>
      <c r="GVM282" s="436"/>
      <c r="GVN282" s="436"/>
      <c r="GVO282" s="436"/>
      <c r="GVP282" s="436"/>
      <c r="GVQ282" s="436"/>
      <c r="GVR282" s="436"/>
      <c r="GVS282" s="436"/>
      <c r="GVT282" s="436"/>
      <c r="GVU282" s="436"/>
      <c r="GVV282" s="436"/>
      <c r="GVW282" s="436"/>
      <c r="GVX282" s="436"/>
      <c r="GVY282" s="436"/>
      <c r="GVZ282" s="436"/>
      <c r="GWA282" s="436"/>
      <c r="GWB282" s="436"/>
      <c r="GWC282" s="436"/>
      <c r="GWD282" s="436"/>
      <c r="GWE282" s="436"/>
      <c r="GWF282" s="436"/>
      <c r="GWG282" s="436"/>
      <c r="GWH282" s="436"/>
      <c r="GWI282" s="436"/>
      <c r="GWJ282" s="436"/>
      <c r="GWK282" s="436"/>
      <c r="GWL282" s="436"/>
      <c r="GWM282" s="436"/>
      <c r="GWN282" s="436"/>
      <c r="GWO282" s="436"/>
      <c r="GWP282" s="436"/>
      <c r="GWQ282" s="436"/>
      <c r="GWR282" s="436"/>
      <c r="GWS282" s="436"/>
      <c r="GWT282" s="436"/>
      <c r="GWU282" s="436"/>
      <c r="GWV282" s="436"/>
      <c r="GWW282" s="436"/>
      <c r="GWX282" s="436"/>
      <c r="GWY282" s="436"/>
      <c r="GWZ282" s="436"/>
      <c r="GXA282" s="436"/>
      <c r="GXB282" s="436"/>
      <c r="GXC282" s="436"/>
      <c r="GXD282" s="436"/>
      <c r="GXE282" s="436"/>
      <c r="GXF282" s="436"/>
      <c r="GXG282" s="436"/>
      <c r="GXH282" s="436"/>
      <c r="GXI282" s="436"/>
      <c r="GXJ282" s="436"/>
      <c r="GXK282" s="436"/>
      <c r="GXL282" s="436"/>
      <c r="GXM282" s="436"/>
      <c r="GXN282" s="436"/>
      <c r="GXO282" s="436"/>
      <c r="GXP282" s="436"/>
      <c r="GXQ282" s="436"/>
      <c r="GXR282" s="436"/>
      <c r="GXS282" s="436"/>
      <c r="GXT282" s="436"/>
      <c r="GXU282" s="436"/>
      <c r="GXV282" s="436"/>
      <c r="GXW282" s="436"/>
      <c r="GXX282" s="436"/>
      <c r="GXY282" s="436"/>
      <c r="GXZ282" s="436"/>
      <c r="GYA282" s="436"/>
      <c r="GYB282" s="436"/>
      <c r="GYC282" s="436"/>
      <c r="GYD282" s="436"/>
      <c r="GYE282" s="436"/>
      <c r="GYF282" s="436"/>
      <c r="GYG282" s="436"/>
      <c r="GYH282" s="436"/>
      <c r="GYI282" s="436"/>
      <c r="GYJ282" s="436"/>
      <c r="GYK282" s="436"/>
      <c r="GYL282" s="436"/>
      <c r="GYM282" s="436"/>
      <c r="GYN282" s="436"/>
      <c r="GYO282" s="436"/>
      <c r="GYP282" s="436"/>
      <c r="GYQ282" s="436"/>
      <c r="GYR282" s="436"/>
      <c r="GYS282" s="436"/>
      <c r="GYT282" s="436"/>
      <c r="GYU282" s="436"/>
      <c r="GYV282" s="436"/>
      <c r="GYW282" s="436"/>
      <c r="GYX282" s="436"/>
      <c r="GYY282" s="436"/>
      <c r="GYZ282" s="436"/>
      <c r="GZA282" s="436"/>
      <c r="GZB282" s="436"/>
      <c r="GZC282" s="436"/>
      <c r="GZD282" s="436"/>
      <c r="GZE282" s="436"/>
      <c r="GZF282" s="436"/>
      <c r="GZG282" s="436"/>
      <c r="GZH282" s="436"/>
      <c r="GZI282" s="436"/>
      <c r="GZJ282" s="436"/>
      <c r="GZK282" s="436"/>
      <c r="GZL282" s="436"/>
      <c r="GZM282" s="436"/>
      <c r="GZN282" s="436"/>
      <c r="GZO282" s="436"/>
      <c r="GZP282" s="436"/>
      <c r="GZQ282" s="436"/>
      <c r="GZR282" s="436"/>
      <c r="GZS282" s="436"/>
      <c r="GZT282" s="436"/>
      <c r="GZU282" s="436"/>
      <c r="GZV282" s="436"/>
      <c r="GZW282" s="436"/>
      <c r="GZX282" s="436"/>
      <c r="GZY282" s="436"/>
      <c r="GZZ282" s="436"/>
      <c r="HAA282" s="436"/>
      <c r="HAB282" s="436"/>
      <c r="HAC282" s="436"/>
      <c r="HAD282" s="436"/>
      <c r="HAE282" s="436"/>
      <c r="HAF282" s="436"/>
      <c r="HAG282" s="436"/>
      <c r="HAH282" s="436"/>
      <c r="HAI282" s="436"/>
      <c r="HAJ282" s="436"/>
      <c r="HAK282" s="436"/>
      <c r="HAL282" s="436"/>
      <c r="HAM282" s="436"/>
      <c r="HAN282" s="436"/>
      <c r="HAO282" s="436"/>
      <c r="HAP282" s="436"/>
      <c r="HAQ282" s="436"/>
      <c r="HAR282" s="436"/>
      <c r="HAS282" s="436"/>
      <c r="HAT282" s="436"/>
      <c r="HAU282" s="436"/>
      <c r="HAV282" s="436"/>
      <c r="HAW282" s="436"/>
      <c r="HAX282" s="436"/>
      <c r="HAY282" s="436"/>
      <c r="HAZ282" s="436"/>
      <c r="HBA282" s="436"/>
      <c r="HBB282" s="436"/>
      <c r="HBC282" s="436"/>
      <c r="HBD282" s="436"/>
      <c r="HBE282" s="436"/>
      <c r="HBF282" s="436"/>
      <c r="HBG282" s="436"/>
      <c r="HBH282" s="436"/>
      <c r="HBI282" s="436"/>
      <c r="HBJ282" s="436"/>
      <c r="HBK282" s="436"/>
      <c r="HBL282" s="436"/>
      <c r="HBM282" s="436"/>
      <c r="HBN282" s="436"/>
      <c r="HBO282" s="436"/>
      <c r="HBP282" s="436"/>
      <c r="HBQ282" s="436"/>
      <c r="HBR282" s="436"/>
      <c r="HBS282" s="436"/>
      <c r="HBT282" s="436"/>
      <c r="HBU282" s="436"/>
      <c r="HBV282" s="436"/>
      <c r="HBW282" s="436"/>
      <c r="HBX282" s="436"/>
      <c r="HBY282" s="436"/>
      <c r="HBZ282" s="436"/>
      <c r="HCA282" s="436"/>
      <c r="HCB282" s="436"/>
      <c r="HCC282" s="436"/>
      <c r="HCD282" s="436"/>
      <c r="HCE282" s="436"/>
      <c r="HCF282" s="436"/>
      <c r="HCG282" s="436"/>
      <c r="HCH282" s="436"/>
      <c r="HCI282" s="436"/>
      <c r="HCJ282" s="436"/>
      <c r="HCK282" s="436"/>
      <c r="HCL282" s="436"/>
      <c r="HCM282" s="436"/>
      <c r="HCN282" s="436"/>
      <c r="HCO282" s="436"/>
      <c r="HCP282" s="436"/>
      <c r="HCQ282" s="436"/>
      <c r="HCR282" s="436"/>
      <c r="HCS282" s="436"/>
      <c r="HCT282" s="436"/>
      <c r="HCU282" s="436"/>
      <c r="HCV282" s="436"/>
      <c r="HCW282" s="436"/>
      <c r="HCX282" s="436"/>
      <c r="HCY282" s="436"/>
      <c r="HCZ282" s="436"/>
      <c r="HDA282" s="436"/>
      <c r="HDB282" s="436"/>
      <c r="HDC282" s="436"/>
      <c r="HDD282" s="436"/>
      <c r="HDE282" s="436"/>
      <c r="HDF282" s="436"/>
      <c r="HDG282" s="436"/>
      <c r="HDH282" s="436"/>
      <c r="HDI282" s="436"/>
      <c r="HDJ282" s="436"/>
      <c r="HDK282" s="436"/>
      <c r="HDL282" s="436"/>
      <c r="HDM282" s="436"/>
      <c r="HDN282" s="436"/>
      <c r="HDO282" s="436"/>
      <c r="HDP282" s="436"/>
      <c r="HDQ282" s="436"/>
      <c r="HDR282" s="436"/>
      <c r="HDS282" s="436"/>
      <c r="HDT282" s="436"/>
      <c r="HDU282" s="436"/>
      <c r="HDV282" s="436"/>
      <c r="HDW282" s="436"/>
      <c r="HDX282" s="436"/>
      <c r="HDY282" s="436"/>
      <c r="HDZ282" s="436"/>
      <c r="HEA282" s="436"/>
      <c r="HEB282" s="436"/>
      <c r="HEC282" s="436"/>
      <c r="HED282" s="436"/>
      <c r="HEE282" s="436"/>
      <c r="HEF282" s="436"/>
      <c r="HEG282" s="436"/>
      <c r="HEH282" s="436"/>
      <c r="HEI282" s="436"/>
      <c r="HEJ282" s="436"/>
      <c r="HEK282" s="436"/>
      <c r="HEL282" s="436"/>
      <c r="HEM282" s="436"/>
      <c r="HEN282" s="436"/>
      <c r="HEO282" s="436"/>
      <c r="HEP282" s="436"/>
      <c r="HEQ282" s="436"/>
      <c r="HER282" s="436"/>
      <c r="HES282" s="436"/>
      <c r="HET282" s="436"/>
      <c r="HEU282" s="436"/>
      <c r="HEV282" s="436"/>
      <c r="HEW282" s="436"/>
      <c r="HEX282" s="436"/>
      <c r="HEY282" s="436"/>
      <c r="HEZ282" s="436"/>
      <c r="HFA282" s="436"/>
      <c r="HFB282" s="436"/>
      <c r="HFC282" s="436"/>
      <c r="HFD282" s="436"/>
      <c r="HFE282" s="436"/>
      <c r="HFF282" s="436"/>
      <c r="HFG282" s="436"/>
      <c r="HFH282" s="436"/>
      <c r="HFI282" s="436"/>
      <c r="HFJ282" s="436"/>
      <c r="HFK282" s="436"/>
      <c r="HFL282" s="436"/>
      <c r="HFM282" s="436"/>
      <c r="HFN282" s="436"/>
      <c r="HFO282" s="436"/>
      <c r="HFP282" s="436"/>
      <c r="HFQ282" s="436"/>
      <c r="HFR282" s="436"/>
      <c r="HFS282" s="436"/>
      <c r="HFT282" s="436"/>
      <c r="HFU282" s="436"/>
      <c r="HFV282" s="436"/>
      <c r="HFW282" s="436"/>
      <c r="HFX282" s="436"/>
      <c r="HFY282" s="436"/>
      <c r="HFZ282" s="436"/>
      <c r="HGA282" s="436"/>
      <c r="HGB282" s="436"/>
      <c r="HGC282" s="436"/>
      <c r="HGD282" s="436"/>
      <c r="HGE282" s="436"/>
      <c r="HGF282" s="436"/>
      <c r="HGG282" s="436"/>
      <c r="HGH282" s="436"/>
      <c r="HGI282" s="436"/>
      <c r="HGJ282" s="436"/>
      <c r="HGK282" s="436"/>
      <c r="HGL282" s="436"/>
      <c r="HGM282" s="436"/>
      <c r="HGN282" s="436"/>
      <c r="HGO282" s="436"/>
      <c r="HGP282" s="436"/>
      <c r="HGQ282" s="436"/>
      <c r="HGR282" s="436"/>
      <c r="HGS282" s="436"/>
      <c r="HGT282" s="436"/>
      <c r="HGU282" s="436"/>
      <c r="HGV282" s="436"/>
      <c r="HGW282" s="436"/>
      <c r="HGX282" s="436"/>
      <c r="HGY282" s="436"/>
      <c r="HGZ282" s="436"/>
      <c r="HHA282" s="436"/>
      <c r="HHB282" s="436"/>
      <c r="HHC282" s="436"/>
      <c r="HHD282" s="436"/>
      <c r="HHE282" s="436"/>
      <c r="HHF282" s="436"/>
      <c r="HHG282" s="436"/>
      <c r="HHH282" s="436"/>
      <c r="HHI282" s="436"/>
      <c r="HHJ282" s="436"/>
      <c r="HHK282" s="436"/>
      <c r="HHL282" s="436"/>
      <c r="HHM282" s="436"/>
      <c r="HHN282" s="436"/>
      <c r="HHO282" s="436"/>
      <c r="HHP282" s="436"/>
      <c r="HHQ282" s="436"/>
      <c r="HHR282" s="436"/>
      <c r="HHS282" s="436"/>
      <c r="HHT282" s="436"/>
      <c r="HHU282" s="436"/>
      <c r="HHV282" s="436"/>
      <c r="HHW282" s="436"/>
      <c r="HHX282" s="436"/>
      <c r="HHY282" s="436"/>
      <c r="HHZ282" s="436"/>
      <c r="HIA282" s="436"/>
      <c r="HIB282" s="436"/>
      <c r="HIC282" s="436"/>
      <c r="HID282" s="436"/>
      <c r="HIE282" s="436"/>
      <c r="HIF282" s="436"/>
      <c r="HIG282" s="436"/>
      <c r="HIH282" s="436"/>
      <c r="HII282" s="436"/>
      <c r="HIJ282" s="436"/>
      <c r="HIK282" s="436"/>
      <c r="HIL282" s="436"/>
      <c r="HIM282" s="436"/>
      <c r="HIN282" s="436"/>
      <c r="HIO282" s="436"/>
      <c r="HIP282" s="436"/>
      <c r="HIQ282" s="436"/>
      <c r="HIR282" s="436"/>
      <c r="HIS282" s="436"/>
      <c r="HIT282" s="436"/>
      <c r="HIU282" s="436"/>
      <c r="HIV282" s="436"/>
      <c r="HIW282" s="436"/>
      <c r="HIX282" s="436"/>
      <c r="HIY282" s="436"/>
      <c r="HIZ282" s="436"/>
      <c r="HJA282" s="436"/>
      <c r="HJB282" s="436"/>
      <c r="HJC282" s="436"/>
      <c r="HJD282" s="436"/>
      <c r="HJE282" s="436"/>
      <c r="HJF282" s="436"/>
      <c r="HJG282" s="436"/>
      <c r="HJH282" s="436"/>
      <c r="HJI282" s="436"/>
      <c r="HJJ282" s="436"/>
      <c r="HJK282" s="436"/>
      <c r="HJL282" s="436"/>
      <c r="HJM282" s="436"/>
      <c r="HJN282" s="436"/>
      <c r="HJO282" s="436"/>
      <c r="HJP282" s="436"/>
      <c r="HJQ282" s="436"/>
      <c r="HJR282" s="436"/>
      <c r="HJS282" s="436"/>
      <c r="HJT282" s="436"/>
      <c r="HJU282" s="436"/>
      <c r="HJV282" s="436"/>
      <c r="HJW282" s="436"/>
      <c r="HJX282" s="436"/>
      <c r="HJY282" s="436"/>
      <c r="HJZ282" s="436"/>
      <c r="HKA282" s="436"/>
      <c r="HKB282" s="436"/>
      <c r="HKC282" s="436"/>
      <c r="HKD282" s="436"/>
      <c r="HKE282" s="436"/>
      <c r="HKF282" s="436"/>
      <c r="HKG282" s="436"/>
      <c r="HKH282" s="436"/>
      <c r="HKI282" s="436"/>
      <c r="HKJ282" s="436"/>
      <c r="HKK282" s="436"/>
      <c r="HKL282" s="436"/>
      <c r="HKM282" s="436"/>
      <c r="HKN282" s="436"/>
      <c r="HKO282" s="436"/>
      <c r="HKP282" s="436"/>
      <c r="HKQ282" s="436"/>
      <c r="HKR282" s="436"/>
      <c r="HKS282" s="436"/>
      <c r="HKT282" s="436"/>
      <c r="HKU282" s="436"/>
      <c r="HKV282" s="436"/>
      <c r="HKW282" s="436"/>
      <c r="HKX282" s="436"/>
      <c r="HKY282" s="436"/>
      <c r="HKZ282" s="436"/>
      <c r="HLA282" s="436"/>
      <c r="HLB282" s="436"/>
      <c r="HLC282" s="436"/>
      <c r="HLD282" s="436"/>
      <c r="HLE282" s="436"/>
      <c r="HLF282" s="436"/>
      <c r="HLG282" s="436"/>
      <c r="HLH282" s="436"/>
      <c r="HLI282" s="436"/>
      <c r="HLJ282" s="436"/>
      <c r="HLK282" s="436"/>
      <c r="HLL282" s="436"/>
      <c r="HLM282" s="436"/>
      <c r="HLN282" s="436"/>
      <c r="HLO282" s="436"/>
      <c r="HLP282" s="436"/>
      <c r="HLQ282" s="436"/>
      <c r="HLR282" s="436"/>
      <c r="HLS282" s="436"/>
      <c r="HLT282" s="436"/>
      <c r="HLU282" s="436"/>
      <c r="HLV282" s="436"/>
      <c r="HLW282" s="436"/>
      <c r="HLX282" s="436"/>
      <c r="HLY282" s="436"/>
      <c r="HLZ282" s="436"/>
      <c r="HMA282" s="436"/>
      <c r="HMB282" s="436"/>
      <c r="HMC282" s="436"/>
      <c r="HMD282" s="436"/>
      <c r="HME282" s="436"/>
      <c r="HMF282" s="436"/>
      <c r="HMG282" s="436"/>
      <c r="HMH282" s="436"/>
      <c r="HMI282" s="436"/>
      <c r="HMJ282" s="436"/>
      <c r="HMK282" s="436"/>
      <c r="HML282" s="436"/>
      <c r="HMM282" s="436"/>
      <c r="HMN282" s="436"/>
      <c r="HMO282" s="436"/>
      <c r="HMP282" s="436"/>
      <c r="HMQ282" s="436"/>
      <c r="HMR282" s="436"/>
      <c r="HMS282" s="436"/>
      <c r="HMT282" s="436"/>
      <c r="HMU282" s="436"/>
      <c r="HMV282" s="436"/>
      <c r="HMW282" s="436"/>
      <c r="HMX282" s="436"/>
      <c r="HMY282" s="436"/>
      <c r="HMZ282" s="436"/>
      <c r="HNA282" s="436"/>
      <c r="HNB282" s="436"/>
      <c r="HNC282" s="436"/>
      <c r="HND282" s="436"/>
      <c r="HNE282" s="436"/>
      <c r="HNF282" s="436"/>
      <c r="HNG282" s="436"/>
      <c r="HNH282" s="436"/>
      <c r="HNI282" s="436"/>
      <c r="HNJ282" s="436"/>
      <c r="HNK282" s="436"/>
      <c r="HNL282" s="436"/>
      <c r="HNM282" s="436"/>
      <c r="HNN282" s="436"/>
      <c r="HNO282" s="436"/>
      <c r="HNP282" s="436"/>
      <c r="HNQ282" s="436"/>
      <c r="HNR282" s="436"/>
      <c r="HNS282" s="436"/>
      <c r="HNT282" s="436"/>
      <c r="HNU282" s="436"/>
      <c r="HNV282" s="436"/>
      <c r="HNW282" s="436"/>
      <c r="HNX282" s="436"/>
      <c r="HNY282" s="436"/>
      <c r="HNZ282" s="436"/>
      <c r="HOA282" s="436"/>
      <c r="HOB282" s="436"/>
      <c r="HOC282" s="436"/>
      <c r="HOD282" s="436"/>
      <c r="HOE282" s="436"/>
      <c r="HOF282" s="436"/>
      <c r="HOG282" s="436"/>
      <c r="HOH282" s="436"/>
      <c r="HOI282" s="436"/>
      <c r="HOJ282" s="436"/>
      <c r="HOK282" s="436"/>
      <c r="HOL282" s="436"/>
      <c r="HOM282" s="436"/>
      <c r="HON282" s="436"/>
      <c r="HOO282" s="436"/>
      <c r="HOP282" s="436"/>
      <c r="HOQ282" s="436"/>
      <c r="HOR282" s="436"/>
      <c r="HOS282" s="436"/>
      <c r="HOT282" s="436"/>
      <c r="HOU282" s="436"/>
      <c r="HOV282" s="436"/>
      <c r="HOW282" s="436"/>
      <c r="HOX282" s="436"/>
      <c r="HOY282" s="436"/>
      <c r="HOZ282" s="436"/>
      <c r="HPA282" s="436"/>
      <c r="HPB282" s="436"/>
      <c r="HPC282" s="436"/>
      <c r="HPD282" s="436"/>
      <c r="HPE282" s="436"/>
      <c r="HPF282" s="436"/>
      <c r="HPG282" s="436"/>
      <c r="HPH282" s="436"/>
      <c r="HPI282" s="436"/>
      <c r="HPJ282" s="436"/>
      <c r="HPK282" s="436"/>
      <c r="HPL282" s="436"/>
      <c r="HPM282" s="436"/>
      <c r="HPN282" s="436"/>
      <c r="HPO282" s="436"/>
      <c r="HPP282" s="436"/>
      <c r="HPQ282" s="436"/>
      <c r="HPR282" s="436"/>
      <c r="HPS282" s="436"/>
      <c r="HPT282" s="436"/>
      <c r="HPU282" s="436"/>
      <c r="HPV282" s="436"/>
      <c r="HPW282" s="436"/>
      <c r="HPX282" s="436"/>
      <c r="HPY282" s="436"/>
      <c r="HPZ282" s="436"/>
      <c r="HQA282" s="436"/>
      <c r="HQB282" s="436"/>
      <c r="HQC282" s="436"/>
      <c r="HQD282" s="436"/>
      <c r="HQE282" s="436"/>
      <c r="HQF282" s="436"/>
      <c r="HQG282" s="436"/>
      <c r="HQH282" s="436"/>
      <c r="HQI282" s="436"/>
      <c r="HQJ282" s="436"/>
      <c r="HQK282" s="436"/>
      <c r="HQL282" s="436"/>
      <c r="HQM282" s="436"/>
      <c r="HQN282" s="436"/>
      <c r="HQO282" s="436"/>
      <c r="HQP282" s="436"/>
      <c r="HQQ282" s="436"/>
      <c r="HQR282" s="436"/>
      <c r="HQS282" s="436"/>
      <c r="HQT282" s="436"/>
      <c r="HQU282" s="436"/>
      <c r="HQV282" s="436"/>
      <c r="HQW282" s="436"/>
      <c r="HQX282" s="436"/>
      <c r="HQY282" s="436"/>
      <c r="HQZ282" s="436"/>
      <c r="HRA282" s="436"/>
      <c r="HRB282" s="436"/>
      <c r="HRC282" s="436"/>
      <c r="HRD282" s="436"/>
      <c r="HRE282" s="436"/>
      <c r="HRF282" s="436"/>
      <c r="HRG282" s="436"/>
      <c r="HRH282" s="436"/>
      <c r="HRI282" s="436"/>
      <c r="HRJ282" s="436"/>
      <c r="HRK282" s="436"/>
      <c r="HRL282" s="436"/>
      <c r="HRM282" s="436"/>
      <c r="HRN282" s="436"/>
      <c r="HRO282" s="436"/>
      <c r="HRP282" s="436"/>
      <c r="HRQ282" s="436"/>
      <c r="HRR282" s="436"/>
      <c r="HRS282" s="436"/>
      <c r="HRT282" s="436"/>
      <c r="HRU282" s="436"/>
      <c r="HRV282" s="436"/>
      <c r="HRW282" s="436"/>
      <c r="HRX282" s="436"/>
      <c r="HRY282" s="436"/>
      <c r="HRZ282" s="436"/>
      <c r="HSA282" s="436"/>
      <c r="HSB282" s="436"/>
      <c r="HSC282" s="436"/>
      <c r="HSD282" s="436"/>
      <c r="HSE282" s="436"/>
      <c r="HSF282" s="436"/>
      <c r="HSG282" s="436"/>
      <c r="HSH282" s="436"/>
      <c r="HSI282" s="436"/>
      <c r="HSJ282" s="436"/>
      <c r="HSK282" s="436"/>
      <c r="HSL282" s="436"/>
      <c r="HSM282" s="436"/>
      <c r="HSN282" s="436"/>
      <c r="HSO282" s="436"/>
      <c r="HSP282" s="436"/>
      <c r="HSQ282" s="436"/>
      <c r="HSR282" s="436"/>
      <c r="HSS282" s="436"/>
      <c r="HST282" s="436"/>
      <c r="HSU282" s="436"/>
      <c r="HSV282" s="436"/>
      <c r="HSW282" s="436"/>
      <c r="HSX282" s="436"/>
      <c r="HSY282" s="436"/>
      <c r="HSZ282" s="436"/>
      <c r="HTA282" s="436"/>
      <c r="HTB282" s="436"/>
      <c r="HTC282" s="436"/>
      <c r="HTD282" s="436"/>
      <c r="HTE282" s="436"/>
      <c r="HTF282" s="436"/>
      <c r="HTG282" s="436"/>
      <c r="HTH282" s="436"/>
      <c r="HTI282" s="436"/>
      <c r="HTJ282" s="436"/>
      <c r="HTK282" s="436"/>
      <c r="HTL282" s="436"/>
      <c r="HTM282" s="436"/>
      <c r="HTN282" s="436"/>
      <c r="HTO282" s="436"/>
      <c r="HTP282" s="436"/>
      <c r="HTQ282" s="436"/>
      <c r="HTR282" s="436"/>
      <c r="HTS282" s="436"/>
      <c r="HTT282" s="436"/>
      <c r="HTU282" s="436"/>
      <c r="HTV282" s="436"/>
      <c r="HTW282" s="436"/>
      <c r="HTX282" s="436"/>
      <c r="HTY282" s="436"/>
      <c r="HTZ282" s="436"/>
      <c r="HUA282" s="436"/>
      <c r="HUB282" s="436"/>
      <c r="HUC282" s="436"/>
      <c r="HUD282" s="436"/>
      <c r="HUE282" s="436"/>
      <c r="HUF282" s="436"/>
      <c r="HUG282" s="436"/>
      <c r="HUH282" s="436"/>
      <c r="HUI282" s="436"/>
      <c r="HUJ282" s="436"/>
      <c r="HUK282" s="436"/>
      <c r="HUL282" s="436"/>
      <c r="HUM282" s="436"/>
      <c r="HUN282" s="436"/>
      <c r="HUO282" s="436"/>
      <c r="HUP282" s="436"/>
      <c r="HUQ282" s="436"/>
      <c r="HUR282" s="436"/>
      <c r="HUS282" s="436"/>
      <c r="HUT282" s="436"/>
      <c r="HUU282" s="436"/>
      <c r="HUV282" s="436"/>
      <c r="HUW282" s="436"/>
      <c r="HUX282" s="436"/>
      <c r="HUY282" s="436"/>
      <c r="HUZ282" s="436"/>
      <c r="HVA282" s="436"/>
      <c r="HVB282" s="436"/>
      <c r="HVC282" s="436"/>
      <c r="HVD282" s="436"/>
      <c r="HVE282" s="436"/>
      <c r="HVF282" s="436"/>
      <c r="HVG282" s="436"/>
      <c r="HVH282" s="436"/>
      <c r="HVI282" s="436"/>
      <c r="HVJ282" s="436"/>
      <c r="HVK282" s="436"/>
      <c r="HVL282" s="436"/>
      <c r="HVM282" s="436"/>
      <c r="HVN282" s="436"/>
      <c r="HVO282" s="436"/>
      <c r="HVP282" s="436"/>
      <c r="HVQ282" s="436"/>
      <c r="HVR282" s="436"/>
      <c r="HVS282" s="436"/>
      <c r="HVT282" s="436"/>
      <c r="HVU282" s="436"/>
      <c r="HVV282" s="436"/>
      <c r="HVW282" s="436"/>
      <c r="HVX282" s="436"/>
      <c r="HVY282" s="436"/>
      <c r="HVZ282" s="436"/>
      <c r="HWA282" s="436"/>
      <c r="HWB282" s="436"/>
      <c r="HWC282" s="436"/>
      <c r="HWD282" s="436"/>
      <c r="HWE282" s="436"/>
      <c r="HWF282" s="436"/>
      <c r="HWG282" s="436"/>
      <c r="HWH282" s="436"/>
      <c r="HWI282" s="436"/>
      <c r="HWJ282" s="436"/>
      <c r="HWK282" s="436"/>
      <c r="HWL282" s="436"/>
      <c r="HWM282" s="436"/>
      <c r="HWN282" s="436"/>
      <c r="HWO282" s="436"/>
      <c r="HWP282" s="436"/>
      <c r="HWQ282" s="436"/>
      <c r="HWR282" s="436"/>
      <c r="HWS282" s="436"/>
      <c r="HWT282" s="436"/>
      <c r="HWU282" s="436"/>
      <c r="HWV282" s="436"/>
      <c r="HWW282" s="436"/>
      <c r="HWX282" s="436"/>
      <c r="HWY282" s="436"/>
      <c r="HWZ282" s="436"/>
      <c r="HXA282" s="436"/>
      <c r="HXB282" s="436"/>
      <c r="HXC282" s="436"/>
      <c r="HXD282" s="436"/>
      <c r="HXE282" s="436"/>
      <c r="HXF282" s="436"/>
      <c r="HXG282" s="436"/>
      <c r="HXH282" s="436"/>
      <c r="HXI282" s="436"/>
      <c r="HXJ282" s="436"/>
      <c r="HXK282" s="436"/>
      <c r="HXL282" s="436"/>
      <c r="HXM282" s="436"/>
      <c r="HXN282" s="436"/>
      <c r="HXO282" s="436"/>
      <c r="HXP282" s="436"/>
      <c r="HXQ282" s="436"/>
      <c r="HXR282" s="436"/>
      <c r="HXS282" s="436"/>
      <c r="HXT282" s="436"/>
      <c r="HXU282" s="436"/>
      <c r="HXV282" s="436"/>
      <c r="HXW282" s="436"/>
      <c r="HXX282" s="436"/>
      <c r="HXY282" s="436"/>
      <c r="HXZ282" s="436"/>
      <c r="HYA282" s="436"/>
      <c r="HYB282" s="436"/>
      <c r="HYC282" s="436"/>
      <c r="HYD282" s="436"/>
      <c r="HYE282" s="436"/>
      <c r="HYF282" s="436"/>
      <c r="HYG282" s="436"/>
      <c r="HYH282" s="436"/>
      <c r="HYI282" s="436"/>
      <c r="HYJ282" s="436"/>
      <c r="HYK282" s="436"/>
      <c r="HYL282" s="436"/>
      <c r="HYM282" s="436"/>
      <c r="HYN282" s="436"/>
      <c r="HYO282" s="436"/>
      <c r="HYP282" s="436"/>
      <c r="HYQ282" s="436"/>
      <c r="HYR282" s="436"/>
      <c r="HYS282" s="436"/>
      <c r="HYT282" s="436"/>
      <c r="HYU282" s="436"/>
      <c r="HYV282" s="436"/>
      <c r="HYW282" s="436"/>
      <c r="HYX282" s="436"/>
      <c r="HYY282" s="436"/>
      <c r="HYZ282" s="436"/>
      <c r="HZA282" s="436"/>
      <c r="HZB282" s="436"/>
      <c r="HZC282" s="436"/>
      <c r="HZD282" s="436"/>
      <c r="HZE282" s="436"/>
      <c r="HZF282" s="436"/>
      <c r="HZG282" s="436"/>
      <c r="HZH282" s="436"/>
      <c r="HZI282" s="436"/>
      <c r="HZJ282" s="436"/>
      <c r="HZK282" s="436"/>
      <c r="HZL282" s="436"/>
      <c r="HZM282" s="436"/>
      <c r="HZN282" s="436"/>
      <c r="HZO282" s="436"/>
      <c r="HZP282" s="436"/>
      <c r="HZQ282" s="436"/>
      <c r="HZR282" s="436"/>
      <c r="HZS282" s="436"/>
      <c r="HZT282" s="436"/>
      <c r="HZU282" s="436"/>
      <c r="HZV282" s="436"/>
      <c r="HZW282" s="436"/>
      <c r="HZX282" s="436"/>
      <c r="HZY282" s="436"/>
      <c r="HZZ282" s="436"/>
      <c r="IAA282" s="436"/>
      <c r="IAB282" s="436"/>
      <c r="IAC282" s="436"/>
      <c r="IAD282" s="436"/>
      <c r="IAE282" s="436"/>
      <c r="IAF282" s="436"/>
      <c r="IAG282" s="436"/>
      <c r="IAH282" s="436"/>
      <c r="IAI282" s="436"/>
      <c r="IAJ282" s="436"/>
      <c r="IAK282" s="436"/>
      <c r="IAL282" s="436"/>
      <c r="IAM282" s="436"/>
      <c r="IAN282" s="436"/>
      <c r="IAO282" s="436"/>
      <c r="IAP282" s="436"/>
      <c r="IAQ282" s="436"/>
      <c r="IAR282" s="436"/>
      <c r="IAS282" s="436"/>
      <c r="IAT282" s="436"/>
      <c r="IAU282" s="436"/>
      <c r="IAV282" s="436"/>
      <c r="IAW282" s="436"/>
      <c r="IAX282" s="436"/>
      <c r="IAY282" s="436"/>
      <c r="IAZ282" s="436"/>
      <c r="IBA282" s="436"/>
      <c r="IBB282" s="436"/>
      <c r="IBC282" s="436"/>
      <c r="IBD282" s="436"/>
      <c r="IBE282" s="436"/>
      <c r="IBF282" s="436"/>
      <c r="IBG282" s="436"/>
      <c r="IBH282" s="436"/>
      <c r="IBI282" s="436"/>
      <c r="IBJ282" s="436"/>
      <c r="IBK282" s="436"/>
      <c r="IBL282" s="436"/>
      <c r="IBM282" s="436"/>
      <c r="IBN282" s="436"/>
      <c r="IBO282" s="436"/>
      <c r="IBP282" s="436"/>
      <c r="IBQ282" s="436"/>
      <c r="IBR282" s="436"/>
      <c r="IBS282" s="436"/>
      <c r="IBT282" s="436"/>
      <c r="IBU282" s="436"/>
      <c r="IBV282" s="436"/>
      <c r="IBW282" s="436"/>
      <c r="IBX282" s="436"/>
      <c r="IBY282" s="436"/>
      <c r="IBZ282" s="436"/>
      <c r="ICA282" s="436"/>
      <c r="ICB282" s="436"/>
      <c r="ICC282" s="436"/>
      <c r="ICD282" s="436"/>
      <c r="ICE282" s="436"/>
      <c r="ICF282" s="436"/>
      <c r="ICG282" s="436"/>
      <c r="ICH282" s="436"/>
      <c r="ICI282" s="436"/>
      <c r="ICJ282" s="436"/>
      <c r="ICK282" s="436"/>
      <c r="ICL282" s="436"/>
      <c r="ICM282" s="436"/>
      <c r="ICN282" s="436"/>
      <c r="ICO282" s="436"/>
      <c r="ICP282" s="436"/>
      <c r="ICQ282" s="436"/>
      <c r="ICR282" s="436"/>
      <c r="ICS282" s="436"/>
      <c r="ICT282" s="436"/>
      <c r="ICU282" s="436"/>
      <c r="ICV282" s="436"/>
      <c r="ICW282" s="436"/>
      <c r="ICX282" s="436"/>
      <c r="ICY282" s="436"/>
      <c r="ICZ282" s="436"/>
      <c r="IDA282" s="436"/>
      <c r="IDB282" s="436"/>
      <c r="IDC282" s="436"/>
      <c r="IDD282" s="436"/>
      <c r="IDE282" s="436"/>
      <c r="IDF282" s="436"/>
      <c r="IDG282" s="436"/>
      <c r="IDH282" s="436"/>
      <c r="IDI282" s="436"/>
      <c r="IDJ282" s="436"/>
      <c r="IDK282" s="436"/>
      <c r="IDL282" s="436"/>
      <c r="IDM282" s="436"/>
      <c r="IDN282" s="436"/>
      <c r="IDO282" s="436"/>
      <c r="IDP282" s="436"/>
      <c r="IDQ282" s="436"/>
      <c r="IDR282" s="436"/>
      <c r="IDS282" s="436"/>
      <c r="IDT282" s="436"/>
      <c r="IDU282" s="436"/>
      <c r="IDV282" s="436"/>
      <c r="IDW282" s="436"/>
      <c r="IDX282" s="436"/>
      <c r="IDY282" s="436"/>
      <c r="IDZ282" s="436"/>
      <c r="IEA282" s="436"/>
      <c r="IEB282" s="436"/>
      <c r="IEC282" s="436"/>
      <c r="IED282" s="436"/>
      <c r="IEE282" s="436"/>
      <c r="IEF282" s="436"/>
      <c r="IEG282" s="436"/>
      <c r="IEH282" s="436"/>
      <c r="IEI282" s="436"/>
      <c r="IEJ282" s="436"/>
      <c r="IEK282" s="436"/>
      <c r="IEL282" s="436"/>
      <c r="IEM282" s="436"/>
      <c r="IEN282" s="436"/>
      <c r="IEO282" s="436"/>
      <c r="IEP282" s="436"/>
      <c r="IEQ282" s="436"/>
      <c r="IER282" s="436"/>
      <c r="IES282" s="436"/>
      <c r="IET282" s="436"/>
      <c r="IEU282" s="436"/>
      <c r="IEV282" s="436"/>
      <c r="IEW282" s="436"/>
      <c r="IEX282" s="436"/>
      <c r="IEY282" s="436"/>
      <c r="IEZ282" s="436"/>
      <c r="IFA282" s="436"/>
      <c r="IFB282" s="436"/>
      <c r="IFC282" s="436"/>
      <c r="IFD282" s="436"/>
      <c r="IFE282" s="436"/>
      <c r="IFF282" s="436"/>
      <c r="IFG282" s="436"/>
      <c r="IFH282" s="436"/>
      <c r="IFI282" s="436"/>
      <c r="IFJ282" s="436"/>
      <c r="IFK282" s="436"/>
      <c r="IFL282" s="436"/>
      <c r="IFM282" s="436"/>
      <c r="IFN282" s="436"/>
      <c r="IFO282" s="436"/>
      <c r="IFP282" s="436"/>
      <c r="IFQ282" s="436"/>
      <c r="IFR282" s="436"/>
      <c r="IFS282" s="436"/>
      <c r="IFT282" s="436"/>
      <c r="IFU282" s="436"/>
      <c r="IFV282" s="436"/>
      <c r="IFW282" s="436"/>
      <c r="IFX282" s="436"/>
      <c r="IFY282" s="436"/>
      <c r="IFZ282" s="436"/>
      <c r="IGA282" s="436"/>
      <c r="IGB282" s="436"/>
      <c r="IGC282" s="436"/>
      <c r="IGD282" s="436"/>
      <c r="IGE282" s="436"/>
      <c r="IGF282" s="436"/>
      <c r="IGG282" s="436"/>
      <c r="IGH282" s="436"/>
      <c r="IGI282" s="436"/>
      <c r="IGJ282" s="436"/>
      <c r="IGK282" s="436"/>
      <c r="IGL282" s="436"/>
      <c r="IGM282" s="436"/>
      <c r="IGN282" s="436"/>
      <c r="IGO282" s="436"/>
      <c r="IGP282" s="436"/>
      <c r="IGQ282" s="436"/>
      <c r="IGR282" s="436"/>
      <c r="IGS282" s="436"/>
      <c r="IGT282" s="436"/>
      <c r="IGU282" s="436"/>
      <c r="IGV282" s="436"/>
      <c r="IGW282" s="436"/>
      <c r="IGX282" s="436"/>
      <c r="IGY282" s="436"/>
      <c r="IGZ282" s="436"/>
      <c r="IHA282" s="436"/>
      <c r="IHB282" s="436"/>
      <c r="IHC282" s="436"/>
      <c r="IHD282" s="436"/>
      <c r="IHE282" s="436"/>
      <c r="IHF282" s="436"/>
      <c r="IHG282" s="436"/>
      <c r="IHH282" s="436"/>
      <c r="IHI282" s="436"/>
      <c r="IHJ282" s="436"/>
      <c r="IHK282" s="436"/>
      <c r="IHL282" s="436"/>
      <c r="IHM282" s="436"/>
      <c r="IHN282" s="436"/>
      <c r="IHO282" s="436"/>
      <c r="IHP282" s="436"/>
      <c r="IHQ282" s="436"/>
      <c r="IHR282" s="436"/>
      <c r="IHS282" s="436"/>
      <c r="IHT282" s="436"/>
      <c r="IHU282" s="436"/>
      <c r="IHV282" s="436"/>
      <c r="IHW282" s="436"/>
      <c r="IHX282" s="436"/>
      <c r="IHY282" s="436"/>
      <c r="IHZ282" s="436"/>
      <c r="IIA282" s="436"/>
      <c r="IIB282" s="436"/>
      <c r="IIC282" s="436"/>
      <c r="IID282" s="436"/>
      <c r="IIE282" s="436"/>
      <c r="IIF282" s="436"/>
      <c r="IIG282" s="436"/>
      <c r="IIH282" s="436"/>
      <c r="III282" s="436"/>
      <c r="IIJ282" s="436"/>
      <c r="IIK282" s="436"/>
      <c r="IIL282" s="436"/>
      <c r="IIM282" s="436"/>
      <c r="IIN282" s="436"/>
      <c r="IIO282" s="436"/>
      <c r="IIP282" s="436"/>
      <c r="IIQ282" s="436"/>
      <c r="IIR282" s="436"/>
      <c r="IIS282" s="436"/>
      <c r="IIT282" s="436"/>
      <c r="IIU282" s="436"/>
      <c r="IIV282" s="436"/>
      <c r="IIW282" s="436"/>
      <c r="IIX282" s="436"/>
      <c r="IIY282" s="436"/>
      <c r="IIZ282" s="436"/>
      <c r="IJA282" s="436"/>
      <c r="IJB282" s="436"/>
      <c r="IJC282" s="436"/>
      <c r="IJD282" s="436"/>
      <c r="IJE282" s="436"/>
      <c r="IJF282" s="436"/>
      <c r="IJG282" s="436"/>
      <c r="IJH282" s="436"/>
      <c r="IJI282" s="436"/>
      <c r="IJJ282" s="436"/>
      <c r="IJK282" s="436"/>
      <c r="IJL282" s="436"/>
      <c r="IJM282" s="436"/>
      <c r="IJN282" s="436"/>
      <c r="IJO282" s="436"/>
      <c r="IJP282" s="436"/>
      <c r="IJQ282" s="436"/>
      <c r="IJR282" s="436"/>
      <c r="IJS282" s="436"/>
      <c r="IJT282" s="436"/>
      <c r="IJU282" s="436"/>
      <c r="IJV282" s="436"/>
      <c r="IJW282" s="436"/>
      <c r="IJX282" s="436"/>
      <c r="IJY282" s="436"/>
      <c r="IJZ282" s="436"/>
      <c r="IKA282" s="436"/>
      <c r="IKB282" s="436"/>
      <c r="IKC282" s="436"/>
      <c r="IKD282" s="436"/>
      <c r="IKE282" s="436"/>
      <c r="IKF282" s="436"/>
      <c r="IKG282" s="436"/>
      <c r="IKH282" s="436"/>
      <c r="IKI282" s="436"/>
      <c r="IKJ282" s="436"/>
      <c r="IKK282" s="436"/>
      <c r="IKL282" s="436"/>
      <c r="IKM282" s="436"/>
      <c r="IKN282" s="436"/>
      <c r="IKO282" s="436"/>
      <c r="IKP282" s="436"/>
      <c r="IKQ282" s="436"/>
      <c r="IKR282" s="436"/>
      <c r="IKS282" s="436"/>
      <c r="IKT282" s="436"/>
      <c r="IKU282" s="436"/>
      <c r="IKV282" s="436"/>
      <c r="IKW282" s="436"/>
      <c r="IKX282" s="436"/>
      <c r="IKY282" s="436"/>
      <c r="IKZ282" s="436"/>
      <c r="ILA282" s="436"/>
      <c r="ILB282" s="436"/>
      <c r="ILC282" s="436"/>
      <c r="ILD282" s="436"/>
      <c r="ILE282" s="436"/>
      <c r="ILF282" s="436"/>
      <c r="ILG282" s="436"/>
      <c r="ILH282" s="436"/>
      <c r="ILI282" s="436"/>
      <c r="ILJ282" s="436"/>
      <c r="ILK282" s="436"/>
      <c r="ILL282" s="436"/>
      <c r="ILM282" s="436"/>
      <c r="ILN282" s="436"/>
      <c r="ILO282" s="436"/>
      <c r="ILP282" s="436"/>
      <c r="ILQ282" s="436"/>
      <c r="ILR282" s="436"/>
      <c r="ILS282" s="436"/>
      <c r="ILT282" s="436"/>
      <c r="ILU282" s="436"/>
      <c r="ILV282" s="436"/>
      <c r="ILW282" s="436"/>
      <c r="ILX282" s="436"/>
      <c r="ILY282" s="436"/>
      <c r="ILZ282" s="436"/>
      <c r="IMA282" s="436"/>
      <c r="IMB282" s="436"/>
      <c r="IMC282" s="436"/>
      <c r="IMD282" s="436"/>
      <c r="IME282" s="436"/>
      <c r="IMF282" s="436"/>
      <c r="IMG282" s="436"/>
      <c r="IMH282" s="436"/>
      <c r="IMI282" s="436"/>
      <c r="IMJ282" s="436"/>
      <c r="IMK282" s="436"/>
      <c r="IML282" s="436"/>
      <c r="IMM282" s="436"/>
      <c r="IMN282" s="436"/>
      <c r="IMO282" s="436"/>
      <c r="IMP282" s="436"/>
      <c r="IMQ282" s="436"/>
      <c r="IMR282" s="436"/>
      <c r="IMS282" s="436"/>
      <c r="IMT282" s="436"/>
      <c r="IMU282" s="436"/>
      <c r="IMV282" s="436"/>
      <c r="IMW282" s="436"/>
      <c r="IMX282" s="436"/>
      <c r="IMY282" s="436"/>
      <c r="IMZ282" s="436"/>
      <c r="INA282" s="436"/>
      <c r="INB282" s="436"/>
      <c r="INC282" s="436"/>
      <c r="IND282" s="436"/>
      <c r="INE282" s="436"/>
      <c r="INF282" s="436"/>
      <c r="ING282" s="436"/>
      <c r="INH282" s="436"/>
      <c r="INI282" s="436"/>
      <c r="INJ282" s="436"/>
      <c r="INK282" s="436"/>
      <c r="INL282" s="436"/>
      <c r="INM282" s="436"/>
      <c r="INN282" s="436"/>
      <c r="INO282" s="436"/>
      <c r="INP282" s="436"/>
      <c r="INQ282" s="436"/>
      <c r="INR282" s="436"/>
      <c r="INS282" s="436"/>
      <c r="INT282" s="436"/>
      <c r="INU282" s="436"/>
      <c r="INV282" s="436"/>
      <c r="INW282" s="436"/>
      <c r="INX282" s="436"/>
      <c r="INY282" s="436"/>
      <c r="INZ282" s="436"/>
      <c r="IOA282" s="436"/>
      <c r="IOB282" s="436"/>
      <c r="IOC282" s="436"/>
      <c r="IOD282" s="436"/>
      <c r="IOE282" s="436"/>
      <c r="IOF282" s="436"/>
      <c r="IOG282" s="436"/>
      <c r="IOH282" s="436"/>
      <c r="IOI282" s="436"/>
      <c r="IOJ282" s="436"/>
      <c r="IOK282" s="436"/>
      <c r="IOL282" s="436"/>
      <c r="IOM282" s="436"/>
      <c r="ION282" s="436"/>
      <c r="IOO282" s="436"/>
      <c r="IOP282" s="436"/>
      <c r="IOQ282" s="436"/>
      <c r="IOR282" s="436"/>
      <c r="IOS282" s="436"/>
      <c r="IOT282" s="436"/>
      <c r="IOU282" s="436"/>
      <c r="IOV282" s="436"/>
      <c r="IOW282" s="436"/>
      <c r="IOX282" s="436"/>
      <c r="IOY282" s="436"/>
      <c r="IOZ282" s="436"/>
      <c r="IPA282" s="436"/>
      <c r="IPB282" s="436"/>
      <c r="IPC282" s="436"/>
      <c r="IPD282" s="436"/>
      <c r="IPE282" s="436"/>
      <c r="IPF282" s="436"/>
      <c r="IPG282" s="436"/>
      <c r="IPH282" s="436"/>
      <c r="IPI282" s="436"/>
      <c r="IPJ282" s="436"/>
      <c r="IPK282" s="436"/>
      <c r="IPL282" s="436"/>
      <c r="IPM282" s="436"/>
      <c r="IPN282" s="436"/>
      <c r="IPO282" s="436"/>
      <c r="IPP282" s="436"/>
      <c r="IPQ282" s="436"/>
      <c r="IPR282" s="436"/>
      <c r="IPS282" s="436"/>
      <c r="IPT282" s="436"/>
      <c r="IPU282" s="436"/>
      <c r="IPV282" s="436"/>
      <c r="IPW282" s="436"/>
      <c r="IPX282" s="436"/>
      <c r="IPY282" s="436"/>
      <c r="IPZ282" s="436"/>
      <c r="IQA282" s="436"/>
      <c r="IQB282" s="436"/>
      <c r="IQC282" s="436"/>
      <c r="IQD282" s="436"/>
      <c r="IQE282" s="436"/>
      <c r="IQF282" s="436"/>
      <c r="IQG282" s="436"/>
      <c r="IQH282" s="436"/>
      <c r="IQI282" s="436"/>
      <c r="IQJ282" s="436"/>
      <c r="IQK282" s="436"/>
      <c r="IQL282" s="436"/>
      <c r="IQM282" s="436"/>
      <c r="IQN282" s="436"/>
      <c r="IQO282" s="436"/>
      <c r="IQP282" s="436"/>
      <c r="IQQ282" s="436"/>
      <c r="IQR282" s="436"/>
      <c r="IQS282" s="436"/>
      <c r="IQT282" s="436"/>
      <c r="IQU282" s="436"/>
      <c r="IQV282" s="436"/>
      <c r="IQW282" s="436"/>
      <c r="IQX282" s="436"/>
      <c r="IQY282" s="436"/>
      <c r="IQZ282" s="436"/>
      <c r="IRA282" s="436"/>
      <c r="IRB282" s="436"/>
      <c r="IRC282" s="436"/>
      <c r="IRD282" s="436"/>
      <c r="IRE282" s="436"/>
      <c r="IRF282" s="436"/>
      <c r="IRG282" s="436"/>
      <c r="IRH282" s="436"/>
      <c r="IRI282" s="436"/>
      <c r="IRJ282" s="436"/>
      <c r="IRK282" s="436"/>
      <c r="IRL282" s="436"/>
      <c r="IRM282" s="436"/>
      <c r="IRN282" s="436"/>
      <c r="IRO282" s="436"/>
      <c r="IRP282" s="436"/>
      <c r="IRQ282" s="436"/>
      <c r="IRR282" s="436"/>
      <c r="IRS282" s="436"/>
      <c r="IRT282" s="436"/>
      <c r="IRU282" s="436"/>
      <c r="IRV282" s="436"/>
      <c r="IRW282" s="436"/>
      <c r="IRX282" s="436"/>
      <c r="IRY282" s="436"/>
      <c r="IRZ282" s="436"/>
      <c r="ISA282" s="436"/>
      <c r="ISB282" s="436"/>
      <c r="ISC282" s="436"/>
      <c r="ISD282" s="436"/>
      <c r="ISE282" s="436"/>
      <c r="ISF282" s="436"/>
      <c r="ISG282" s="436"/>
      <c r="ISH282" s="436"/>
      <c r="ISI282" s="436"/>
      <c r="ISJ282" s="436"/>
      <c r="ISK282" s="436"/>
      <c r="ISL282" s="436"/>
      <c r="ISM282" s="436"/>
      <c r="ISN282" s="436"/>
      <c r="ISO282" s="436"/>
      <c r="ISP282" s="436"/>
      <c r="ISQ282" s="436"/>
      <c r="ISR282" s="436"/>
      <c r="ISS282" s="436"/>
      <c r="IST282" s="436"/>
      <c r="ISU282" s="436"/>
      <c r="ISV282" s="436"/>
      <c r="ISW282" s="436"/>
      <c r="ISX282" s="436"/>
      <c r="ISY282" s="436"/>
      <c r="ISZ282" s="436"/>
      <c r="ITA282" s="436"/>
      <c r="ITB282" s="436"/>
      <c r="ITC282" s="436"/>
      <c r="ITD282" s="436"/>
      <c r="ITE282" s="436"/>
      <c r="ITF282" s="436"/>
      <c r="ITG282" s="436"/>
      <c r="ITH282" s="436"/>
      <c r="ITI282" s="436"/>
      <c r="ITJ282" s="436"/>
      <c r="ITK282" s="436"/>
      <c r="ITL282" s="436"/>
      <c r="ITM282" s="436"/>
      <c r="ITN282" s="436"/>
      <c r="ITO282" s="436"/>
      <c r="ITP282" s="436"/>
      <c r="ITQ282" s="436"/>
      <c r="ITR282" s="436"/>
      <c r="ITS282" s="436"/>
      <c r="ITT282" s="436"/>
      <c r="ITU282" s="436"/>
      <c r="ITV282" s="436"/>
      <c r="ITW282" s="436"/>
      <c r="ITX282" s="436"/>
      <c r="ITY282" s="436"/>
      <c r="ITZ282" s="436"/>
      <c r="IUA282" s="436"/>
      <c r="IUB282" s="436"/>
      <c r="IUC282" s="436"/>
      <c r="IUD282" s="436"/>
      <c r="IUE282" s="436"/>
      <c r="IUF282" s="436"/>
      <c r="IUG282" s="436"/>
      <c r="IUH282" s="436"/>
      <c r="IUI282" s="436"/>
      <c r="IUJ282" s="436"/>
      <c r="IUK282" s="436"/>
      <c r="IUL282" s="436"/>
      <c r="IUM282" s="436"/>
      <c r="IUN282" s="436"/>
      <c r="IUO282" s="436"/>
      <c r="IUP282" s="436"/>
      <c r="IUQ282" s="436"/>
      <c r="IUR282" s="436"/>
      <c r="IUS282" s="436"/>
      <c r="IUT282" s="436"/>
      <c r="IUU282" s="436"/>
      <c r="IUV282" s="436"/>
      <c r="IUW282" s="436"/>
      <c r="IUX282" s="436"/>
      <c r="IUY282" s="436"/>
      <c r="IUZ282" s="436"/>
      <c r="IVA282" s="436"/>
      <c r="IVB282" s="436"/>
      <c r="IVC282" s="436"/>
      <c r="IVD282" s="436"/>
      <c r="IVE282" s="436"/>
      <c r="IVF282" s="436"/>
      <c r="IVG282" s="436"/>
      <c r="IVH282" s="436"/>
      <c r="IVI282" s="436"/>
      <c r="IVJ282" s="436"/>
      <c r="IVK282" s="436"/>
      <c r="IVL282" s="436"/>
      <c r="IVM282" s="436"/>
      <c r="IVN282" s="436"/>
      <c r="IVO282" s="436"/>
      <c r="IVP282" s="436"/>
      <c r="IVQ282" s="436"/>
      <c r="IVR282" s="436"/>
      <c r="IVS282" s="436"/>
      <c r="IVT282" s="436"/>
      <c r="IVU282" s="436"/>
      <c r="IVV282" s="436"/>
      <c r="IVW282" s="436"/>
      <c r="IVX282" s="436"/>
      <c r="IVY282" s="436"/>
      <c r="IVZ282" s="436"/>
      <c r="IWA282" s="436"/>
      <c r="IWB282" s="436"/>
      <c r="IWC282" s="436"/>
      <c r="IWD282" s="436"/>
      <c r="IWE282" s="436"/>
      <c r="IWF282" s="436"/>
      <c r="IWG282" s="436"/>
      <c r="IWH282" s="436"/>
      <c r="IWI282" s="436"/>
      <c r="IWJ282" s="436"/>
      <c r="IWK282" s="436"/>
      <c r="IWL282" s="436"/>
      <c r="IWM282" s="436"/>
      <c r="IWN282" s="436"/>
      <c r="IWO282" s="436"/>
      <c r="IWP282" s="436"/>
      <c r="IWQ282" s="436"/>
      <c r="IWR282" s="436"/>
      <c r="IWS282" s="436"/>
      <c r="IWT282" s="436"/>
      <c r="IWU282" s="436"/>
      <c r="IWV282" s="436"/>
      <c r="IWW282" s="436"/>
      <c r="IWX282" s="436"/>
      <c r="IWY282" s="436"/>
      <c r="IWZ282" s="436"/>
      <c r="IXA282" s="436"/>
      <c r="IXB282" s="436"/>
      <c r="IXC282" s="436"/>
      <c r="IXD282" s="436"/>
      <c r="IXE282" s="436"/>
      <c r="IXF282" s="436"/>
      <c r="IXG282" s="436"/>
      <c r="IXH282" s="436"/>
      <c r="IXI282" s="436"/>
      <c r="IXJ282" s="436"/>
      <c r="IXK282" s="436"/>
      <c r="IXL282" s="436"/>
      <c r="IXM282" s="436"/>
      <c r="IXN282" s="436"/>
      <c r="IXO282" s="436"/>
      <c r="IXP282" s="436"/>
      <c r="IXQ282" s="436"/>
      <c r="IXR282" s="436"/>
      <c r="IXS282" s="436"/>
      <c r="IXT282" s="436"/>
      <c r="IXU282" s="436"/>
      <c r="IXV282" s="436"/>
      <c r="IXW282" s="436"/>
      <c r="IXX282" s="436"/>
      <c r="IXY282" s="436"/>
      <c r="IXZ282" s="436"/>
      <c r="IYA282" s="436"/>
      <c r="IYB282" s="436"/>
      <c r="IYC282" s="436"/>
      <c r="IYD282" s="436"/>
      <c r="IYE282" s="436"/>
      <c r="IYF282" s="436"/>
      <c r="IYG282" s="436"/>
      <c r="IYH282" s="436"/>
      <c r="IYI282" s="436"/>
      <c r="IYJ282" s="436"/>
      <c r="IYK282" s="436"/>
      <c r="IYL282" s="436"/>
      <c r="IYM282" s="436"/>
      <c r="IYN282" s="436"/>
      <c r="IYO282" s="436"/>
      <c r="IYP282" s="436"/>
      <c r="IYQ282" s="436"/>
      <c r="IYR282" s="436"/>
      <c r="IYS282" s="436"/>
      <c r="IYT282" s="436"/>
      <c r="IYU282" s="436"/>
      <c r="IYV282" s="436"/>
      <c r="IYW282" s="436"/>
      <c r="IYX282" s="436"/>
      <c r="IYY282" s="436"/>
      <c r="IYZ282" s="436"/>
      <c r="IZA282" s="436"/>
      <c r="IZB282" s="436"/>
      <c r="IZC282" s="436"/>
      <c r="IZD282" s="436"/>
      <c r="IZE282" s="436"/>
      <c r="IZF282" s="436"/>
      <c r="IZG282" s="436"/>
      <c r="IZH282" s="436"/>
      <c r="IZI282" s="436"/>
      <c r="IZJ282" s="436"/>
      <c r="IZK282" s="436"/>
      <c r="IZL282" s="436"/>
      <c r="IZM282" s="436"/>
      <c r="IZN282" s="436"/>
      <c r="IZO282" s="436"/>
      <c r="IZP282" s="436"/>
      <c r="IZQ282" s="436"/>
      <c r="IZR282" s="436"/>
      <c r="IZS282" s="436"/>
      <c r="IZT282" s="436"/>
      <c r="IZU282" s="436"/>
      <c r="IZV282" s="436"/>
      <c r="IZW282" s="436"/>
      <c r="IZX282" s="436"/>
      <c r="IZY282" s="436"/>
      <c r="IZZ282" s="436"/>
      <c r="JAA282" s="436"/>
      <c r="JAB282" s="436"/>
      <c r="JAC282" s="436"/>
      <c r="JAD282" s="436"/>
      <c r="JAE282" s="436"/>
      <c r="JAF282" s="436"/>
      <c r="JAG282" s="436"/>
      <c r="JAH282" s="436"/>
      <c r="JAI282" s="436"/>
      <c r="JAJ282" s="436"/>
      <c r="JAK282" s="436"/>
      <c r="JAL282" s="436"/>
      <c r="JAM282" s="436"/>
      <c r="JAN282" s="436"/>
      <c r="JAO282" s="436"/>
      <c r="JAP282" s="436"/>
      <c r="JAQ282" s="436"/>
      <c r="JAR282" s="436"/>
      <c r="JAS282" s="436"/>
      <c r="JAT282" s="436"/>
      <c r="JAU282" s="436"/>
      <c r="JAV282" s="436"/>
      <c r="JAW282" s="436"/>
      <c r="JAX282" s="436"/>
      <c r="JAY282" s="436"/>
      <c r="JAZ282" s="436"/>
      <c r="JBA282" s="436"/>
      <c r="JBB282" s="436"/>
      <c r="JBC282" s="436"/>
      <c r="JBD282" s="436"/>
      <c r="JBE282" s="436"/>
      <c r="JBF282" s="436"/>
      <c r="JBG282" s="436"/>
      <c r="JBH282" s="436"/>
      <c r="JBI282" s="436"/>
      <c r="JBJ282" s="436"/>
      <c r="JBK282" s="436"/>
      <c r="JBL282" s="436"/>
      <c r="JBM282" s="436"/>
      <c r="JBN282" s="436"/>
      <c r="JBO282" s="436"/>
      <c r="JBP282" s="436"/>
      <c r="JBQ282" s="436"/>
      <c r="JBR282" s="436"/>
      <c r="JBS282" s="436"/>
      <c r="JBT282" s="436"/>
      <c r="JBU282" s="436"/>
      <c r="JBV282" s="436"/>
      <c r="JBW282" s="436"/>
      <c r="JBX282" s="436"/>
      <c r="JBY282" s="436"/>
      <c r="JBZ282" s="436"/>
      <c r="JCA282" s="436"/>
      <c r="JCB282" s="436"/>
      <c r="JCC282" s="436"/>
      <c r="JCD282" s="436"/>
      <c r="JCE282" s="436"/>
      <c r="JCF282" s="436"/>
      <c r="JCG282" s="436"/>
      <c r="JCH282" s="436"/>
      <c r="JCI282" s="436"/>
      <c r="JCJ282" s="436"/>
      <c r="JCK282" s="436"/>
      <c r="JCL282" s="436"/>
      <c r="JCM282" s="436"/>
      <c r="JCN282" s="436"/>
      <c r="JCO282" s="436"/>
      <c r="JCP282" s="436"/>
      <c r="JCQ282" s="436"/>
      <c r="JCR282" s="436"/>
      <c r="JCS282" s="436"/>
      <c r="JCT282" s="436"/>
      <c r="JCU282" s="436"/>
      <c r="JCV282" s="436"/>
      <c r="JCW282" s="436"/>
      <c r="JCX282" s="436"/>
      <c r="JCY282" s="436"/>
      <c r="JCZ282" s="436"/>
      <c r="JDA282" s="436"/>
      <c r="JDB282" s="436"/>
      <c r="JDC282" s="436"/>
      <c r="JDD282" s="436"/>
      <c r="JDE282" s="436"/>
      <c r="JDF282" s="436"/>
      <c r="JDG282" s="436"/>
      <c r="JDH282" s="436"/>
      <c r="JDI282" s="436"/>
      <c r="JDJ282" s="436"/>
      <c r="JDK282" s="436"/>
      <c r="JDL282" s="436"/>
      <c r="JDM282" s="436"/>
      <c r="JDN282" s="436"/>
      <c r="JDO282" s="436"/>
      <c r="JDP282" s="436"/>
      <c r="JDQ282" s="436"/>
      <c r="JDR282" s="436"/>
      <c r="JDS282" s="436"/>
      <c r="JDT282" s="436"/>
      <c r="JDU282" s="436"/>
      <c r="JDV282" s="436"/>
      <c r="JDW282" s="436"/>
      <c r="JDX282" s="436"/>
      <c r="JDY282" s="436"/>
      <c r="JDZ282" s="436"/>
      <c r="JEA282" s="436"/>
      <c r="JEB282" s="436"/>
      <c r="JEC282" s="436"/>
      <c r="JED282" s="436"/>
      <c r="JEE282" s="436"/>
      <c r="JEF282" s="436"/>
      <c r="JEG282" s="436"/>
      <c r="JEH282" s="436"/>
      <c r="JEI282" s="436"/>
      <c r="JEJ282" s="436"/>
      <c r="JEK282" s="436"/>
      <c r="JEL282" s="436"/>
      <c r="JEM282" s="436"/>
      <c r="JEN282" s="436"/>
      <c r="JEO282" s="436"/>
      <c r="JEP282" s="436"/>
      <c r="JEQ282" s="436"/>
      <c r="JER282" s="436"/>
      <c r="JES282" s="436"/>
      <c r="JET282" s="436"/>
      <c r="JEU282" s="436"/>
      <c r="JEV282" s="436"/>
      <c r="JEW282" s="436"/>
      <c r="JEX282" s="436"/>
      <c r="JEY282" s="436"/>
      <c r="JEZ282" s="436"/>
      <c r="JFA282" s="436"/>
      <c r="JFB282" s="436"/>
      <c r="JFC282" s="436"/>
      <c r="JFD282" s="436"/>
      <c r="JFE282" s="436"/>
      <c r="JFF282" s="436"/>
      <c r="JFG282" s="436"/>
      <c r="JFH282" s="436"/>
      <c r="JFI282" s="436"/>
      <c r="JFJ282" s="436"/>
      <c r="JFK282" s="436"/>
      <c r="JFL282" s="436"/>
      <c r="JFM282" s="436"/>
      <c r="JFN282" s="436"/>
      <c r="JFO282" s="436"/>
      <c r="JFP282" s="436"/>
      <c r="JFQ282" s="436"/>
      <c r="JFR282" s="436"/>
      <c r="JFS282" s="436"/>
      <c r="JFT282" s="436"/>
      <c r="JFU282" s="436"/>
      <c r="JFV282" s="436"/>
      <c r="JFW282" s="436"/>
      <c r="JFX282" s="436"/>
      <c r="JFY282" s="436"/>
      <c r="JFZ282" s="436"/>
      <c r="JGA282" s="436"/>
      <c r="JGB282" s="436"/>
      <c r="JGC282" s="436"/>
      <c r="JGD282" s="436"/>
      <c r="JGE282" s="436"/>
      <c r="JGF282" s="436"/>
      <c r="JGG282" s="436"/>
      <c r="JGH282" s="436"/>
      <c r="JGI282" s="436"/>
      <c r="JGJ282" s="436"/>
      <c r="JGK282" s="436"/>
      <c r="JGL282" s="436"/>
      <c r="JGM282" s="436"/>
      <c r="JGN282" s="436"/>
      <c r="JGO282" s="436"/>
      <c r="JGP282" s="436"/>
      <c r="JGQ282" s="436"/>
      <c r="JGR282" s="436"/>
      <c r="JGS282" s="436"/>
      <c r="JGT282" s="436"/>
      <c r="JGU282" s="436"/>
      <c r="JGV282" s="436"/>
      <c r="JGW282" s="436"/>
      <c r="JGX282" s="436"/>
      <c r="JGY282" s="436"/>
      <c r="JGZ282" s="436"/>
      <c r="JHA282" s="436"/>
      <c r="JHB282" s="436"/>
      <c r="JHC282" s="436"/>
      <c r="JHD282" s="436"/>
      <c r="JHE282" s="436"/>
      <c r="JHF282" s="436"/>
      <c r="JHG282" s="436"/>
      <c r="JHH282" s="436"/>
      <c r="JHI282" s="436"/>
      <c r="JHJ282" s="436"/>
      <c r="JHK282" s="436"/>
      <c r="JHL282" s="436"/>
      <c r="JHM282" s="436"/>
      <c r="JHN282" s="436"/>
      <c r="JHO282" s="436"/>
      <c r="JHP282" s="436"/>
      <c r="JHQ282" s="436"/>
      <c r="JHR282" s="436"/>
      <c r="JHS282" s="436"/>
      <c r="JHT282" s="436"/>
      <c r="JHU282" s="436"/>
      <c r="JHV282" s="436"/>
      <c r="JHW282" s="436"/>
      <c r="JHX282" s="436"/>
      <c r="JHY282" s="436"/>
      <c r="JHZ282" s="436"/>
      <c r="JIA282" s="436"/>
      <c r="JIB282" s="436"/>
      <c r="JIC282" s="436"/>
      <c r="JID282" s="436"/>
      <c r="JIE282" s="436"/>
      <c r="JIF282" s="436"/>
      <c r="JIG282" s="436"/>
      <c r="JIH282" s="436"/>
      <c r="JII282" s="436"/>
      <c r="JIJ282" s="436"/>
      <c r="JIK282" s="436"/>
      <c r="JIL282" s="436"/>
      <c r="JIM282" s="436"/>
      <c r="JIN282" s="436"/>
      <c r="JIO282" s="436"/>
      <c r="JIP282" s="436"/>
      <c r="JIQ282" s="436"/>
      <c r="JIR282" s="436"/>
      <c r="JIS282" s="436"/>
      <c r="JIT282" s="436"/>
      <c r="JIU282" s="436"/>
      <c r="JIV282" s="436"/>
      <c r="JIW282" s="436"/>
      <c r="JIX282" s="436"/>
      <c r="JIY282" s="436"/>
      <c r="JIZ282" s="436"/>
      <c r="JJA282" s="436"/>
      <c r="JJB282" s="436"/>
      <c r="JJC282" s="436"/>
      <c r="JJD282" s="436"/>
      <c r="JJE282" s="436"/>
      <c r="JJF282" s="436"/>
      <c r="JJG282" s="436"/>
      <c r="JJH282" s="436"/>
      <c r="JJI282" s="436"/>
      <c r="JJJ282" s="436"/>
      <c r="JJK282" s="436"/>
      <c r="JJL282" s="436"/>
      <c r="JJM282" s="436"/>
      <c r="JJN282" s="436"/>
      <c r="JJO282" s="436"/>
      <c r="JJP282" s="436"/>
      <c r="JJQ282" s="436"/>
      <c r="JJR282" s="436"/>
      <c r="JJS282" s="436"/>
      <c r="JJT282" s="436"/>
      <c r="JJU282" s="436"/>
      <c r="JJV282" s="436"/>
      <c r="JJW282" s="436"/>
      <c r="JJX282" s="436"/>
      <c r="JJY282" s="436"/>
      <c r="JJZ282" s="436"/>
      <c r="JKA282" s="436"/>
      <c r="JKB282" s="436"/>
      <c r="JKC282" s="436"/>
      <c r="JKD282" s="436"/>
      <c r="JKE282" s="436"/>
      <c r="JKF282" s="436"/>
      <c r="JKG282" s="436"/>
      <c r="JKH282" s="436"/>
      <c r="JKI282" s="436"/>
      <c r="JKJ282" s="436"/>
      <c r="JKK282" s="436"/>
      <c r="JKL282" s="436"/>
      <c r="JKM282" s="436"/>
      <c r="JKN282" s="436"/>
      <c r="JKO282" s="436"/>
      <c r="JKP282" s="436"/>
      <c r="JKQ282" s="436"/>
      <c r="JKR282" s="436"/>
      <c r="JKS282" s="436"/>
      <c r="JKT282" s="436"/>
      <c r="JKU282" s="436"/>
      <c r="JKV282" s="436"/>
      <c r="JKW282" s="436"/>
      <c r="JKX282" s="436"/>
      <c r="JKY282" s="436"/>
      <c r="JKZ282" s="436"/>
      <c r="JLA282" s="436"/>
      <c r="JLB282" s="436"/>
      <c r="JLC282" s="436"/>
      <c r="JLD282" s="436"/>
      <c r="JLE282" s="436"/>
      <c r="JLF282" s="436"/>
      <c r="JLG282" s="436"/>
      <c r="JLH282" s="436"/>
      <c r="JLI282" s="436"/>
      <c r="JLJ282" s="436"/>
      <c r="JLK282" s="436"/>
      <c r="JLL282" s="436"/>
      <c r="JLM282" s="436"/>
      <c r="JLN282" s="436"/>
      <c r="JLO282" s="436"/>
      <c r="JLP282" s="436"/>
      <c r="JLQ282" s="436"/>
      <c r="JLR282" s="436"/>
      <c r="JLS282" s="436"/>
      <c r="JLT282" s="436"/>
      <c r="JLU282" s="436"/>
      <c r="JLV282" s="436"/>
      <c r="JLW282" s="436"/>
      <c r="JLX282" s="436"/>
      <c r="JLY282" s="436"/>
      <c r="JLZ282" s="436"/>
      <c r="JMA282" s="436"/>
      <c r="JMB282" s="436"/>
      <c r="JMC282" s="436"/>
      <c r="JMD282" s="436"/>
      <c r="JME282" s="436"/>
      <c r="JMF282" s="436"/>
      <c r="JMG282" s="436"/>
      <c r="JMH282" s="436"/>
      <c r="JMI282" s="436"/>
      <c r="JMJ282" s="436"/>
      <c r="JMK282" s="436"/>
      <c r="JML282" s="436"/>
      <c r="JMM282" s="436"/>
      <c r="JMN282" s="436"/>
      <c r="JMO282" s="436"/>
      <c r="JMP282" s="436"/>
      <c r="JMQ282" s="436"/>
      <c r="JMR282" s="436"/>
      <c r="JMS282" s="436"/>
      <c r="JMT282" s="436"/>
      <c r="JMU282" s="436"/>
      <c r="JMV282" s="436"/>
      <c r="JMW282" s="436"/>
      <c r="JMX282" s="436"/>
      <c r="JMY282" s="436"/>
      <c r="JMZ282" s="436"/>
      <c r="JNA282" s="436"/>
      <c r="JNB282" s="436"/>
      <c r="JNC282" s="436"/>
      <c r="JND282" s="436"/>
      <c r="JNE282" s="436"/>
      <c r="JNF282" s="436"/>
      <c r="JNG282" s="436"/>
      <c r="JNH282" s="436"/>
      <c r="JNI282" s="436"/>
      <c r="JNJ282" s="436"/>
      <c r="JNK282" s="436"/>
      <c r="JNL282" s="436"/>
      <c r="JNM282" s="436"/>
      <c r="JNN282" s="436"/>
      <c r="JNO282" s="436"/>
      <c r="JNP282" s="436"/>
      <c r="JNQ282" s="436"/>
      <c r="JNR282" s="436"/>
      <c r="JNS282" s="436"/>
      <c r="JNT282" s="436"/>
      <c r="JNU282" s="436"/>
      <c r="JNV282" s="436"/>
      <c r="JNW282" s="436"/>
      <c r="JNX282" s="436"/>
      <c r="JNY282" s="436"/>
      <c r="JNZ282" s="436"/>
      <c r="JOA282" s="436"/>
      <c r="JOB282" s="436"/>
      <c r="JOC282" s="436"/>
      <c r="JOD282" s="436"/>
      <c r="JOE282" s="436"/>
      <c r="JOF282" s="436"/>
      <c r="JOG282" s="436"/>
      <c r="JOH282" s="436"/>
      <c r="JOI282" s="436"/>
      <c r="JOJ282" s="436"/>
      <c r="JOK282" s="436"/>
      <c r="JOL282" s="436"/>
      <c r="JOM282" s="436"/>
      <c r="JON282" s="436"/>
      <c r="JOO282" s="436"/>
      <c r="JOP282" s="436"/>
      <c r="JOQ282" s="436"/>
      <c r="JOR282" s="436"/>
      <c r="JOS282" s="436"/>
      <c r="JOT282" s="436"/>
      <c r="JOU282" s="436"/>
      <c r="JOV282" s="436"/>
      <c r="JOW282" s="436"/>
      <c r="JOX282" s="436"/>
      <c r="JOY282" s="436"/>
      <c r="JOZ282" s="436"/>
      <c r="JPA282" s="436"/>
      <c r="JPB282" s="436"/>
      <c r="JPC282" s="436"/>
      <c r="JPD282" s="436"/>
      <c r="JPE282" s="436"/>
      <c r="JPF282" s="436"/>
      <c r="JPG282" s="436"/>
      <c r="JPH282" s="436"/>
      <c r="JPI282" s="436"/>
      <c r="JPJ282" s="436"/>
      <c r="JPK282" s="436"/>
      <c r="JPL282" s="436"/>
      <c r="JPM282" s="436"/>
      <c r="JPN282" s="436"/>
      <c r="JPO282" s="436"/>
      <c r="JPP282" s="436"/>
      <c r="JPQ282" s="436"/>
      <c r="JPR282" s="436"/>
      <c r="JPS282" s="436"/>
      <c r="JPT282" s="436"/>
      <c r="JPU282" s="436"/>
      <c r="JPV282" s="436"/>
      <c r="JPW282" s="436"/>
      <c r="JPX282" s="436"/>
      <c r="JPY282" s="436"/>
      <c r="JPZ282" s="436"/>
      <c r="JQA282" s="436"/>
      <c r="JQB282" s="436"/>
      <c r="JQC282" s="436"/>
      <c r="JQD282" s="436"/>
      <c r="JQE282" s="436"/>
      <c r="JQF282" s="436"/>
      <c r="JQG282" s="436"/>
      <c r="JQH282" s="436"/>
      <c r="JQI282" s="436"/>
      <c r="JQJ282" s="436"/>
      <c r="JQK282" s="436"/>
      <c r="JQL282" s="436"/>
      <c r="JQM282" s="436"/>
      <c r="JQN282" s="436"/>
      <c r="JQO282" s="436"/>
      <c r="JQP282" s="436"/>
      <c r="JQQ282" s="436"/>
      <c r="JQR282" s="436"/>
      <c r="JQS282" s="436"/>
      <c r="JQT282" s="436"/>
      <c r="JQU282" s="436"/>
      <c r="JQV282" s="436"/>
      <c r="JQW282" s="436"/>
      <c r="JQX282" s="436"/>
      <c r="JQY282" s="436"/>
      <c r="JQZ282" s="436"/>
      <c r="JRA282" s="436"/>
      <c r="JRB282" s="436"/>
      <c r="JRC282" s="436"/>
      <c r="JRD282" s="436"/>
      <c r="JRE282" s="436"/>
      <c r="JRF282" s="436"/>
      <c r="JRG282" s="436"/>
      <c r="JRH282" s="436"/>
      <c r="JRI282" s="436"/>
      <c r="JRJ282" s="436"/>
      <c r="JRK282" s="436"/>
      <c r="JRL282" s="436"/>
      <c r="JRM282" s="436"/>
      <c r="JRN282" s="436"/>
      <c r="JRO282" s="436"/>
      <c r="JRP282" s="436"/>
      <c r="JRQ282" s="436"/>
      <c r="JRR282" s="436"/>
      <c r="JRS282" s="436"/>
      <c r="JRT282" s="436"/>
      <c r="JRU282" s="436"/>
      <c r="JRV282" s="436"/>
      <c r="JRW282" s="436"/>
      <c r="JRX282" s="436"/>
      <c r="JRY282" s="436"/>
      <c r="JRZ282" s="436"/>
      <c r="JSA282" s="436"/>
      <c r="JSB282" s="436"/>
      <c r="JSC282" s="436"/>
      <c r="JSD282" s="436"/>
      <c r="JSE282" s="436"/>
      <c r="JSF282" s="436"/>
      <c r="JSG282" s="436"/>
      <c r="JSH282" s="436"/>
      <c r="JSI282" s="436"/>
      <c r="JSJ282" s="436"/>
      <c r="JSK282" s="436"/>
      <c r="JSL282" s="436"/>
      <c r="JSM282" s="436"/>
      <c r="JSN282" s="436"/>
      <c r="JSO282" s="436"/>
      <c r="JSP282" s="436"/>
      <c r="JSQ282" s="436"/>
      <c r="JSR282" s="436"/>
      <c r="JSS282" s="436"/>
      <c r="JST282" s="436"/>
      <c r="JSU282" s="436"/>
      <c r="JSV282" s="436"/>
      <c r="JSW282" s="436"/>
      <c r="JSX282" s="436"/>
      <c r="JSY282" s="436"/>
      <c r="JSZ282" s="436"/>
      <c r="JTA282" s="436"/>
      <c r="JTB282" s="436"/>
      <c r="JTC282" s="436"/>
      <c r="JTD282" s="436"/>
      <c r="JTE282" s="436"/>
      <c r="JTF282" s="436"/>
      <c r="JTG282" s="436"/>
      <c r="JTH282" s="436"/>
      <c r="JTI282" s="436"/>
      <c r="JTJ282" s="436"/>
      <c r="JTK282" s="436"/>
      <c r="JTL282" s="436"/>
      <c r="JTM282" s="436"/>
      <c r="JTN282" s="436"/>
      <c r="JTO282" s="436"/>
      <c r="JTP282" s="436"/>
      <c r="JTQ282" s="436"/>
      <c r="JTR282" s="436"/>
      <c r="JTS282" s="436"/>
      <c r="JTT282" s="436"/>
      <c r="JTU282" s="436"/>
      <c r="JTV282" s="436"/>
      <c r="JTW282" s="436"/>
      <c r="JTX282" s="436"/>
      <c r="JTY282" s="436"/>
      <c r="JTZ282" s="436"/>
      <c r="JUA282" s="436"/>
      <c r="JUB282" s="436"/>
      <c r="JUC282" s="436"/>
      <c r="JUD282" s="436"/>
      <c r="JUE282" s="436"/>
      <c r="JUF282" s="436"/>
      <c r="JUG282" s="436"/>
      <c r="JUH282" s="436"/>
      <c r="JUI282" s="436"/>
      <c r="JUJ282" s="436"/>
      <c r="JUK282" s="436"/>
      <c r="JUL282" s="436"/>
      <c r="JUM282" s="436"/>
      <c r="JUN282" s="436"/>
      <c r="JUO282" s="436"/>
      <c r="JUP282" s="436"/>
      <c r="JUQ282" s="436"/>
      <c r="JUR282" s="436"/>
      <c r="JUS282" s="436"/>
      <c r="JUT282" s="436"/>
      <c r="JUU282" s="436"/>
      <c r="JUV282" s="436"/>
      <c r="JUW282" s="436"/>
      <c r="JUX282" s="436"/>
      <c r="JUY282" s="436"/>
      <c r="JUZ282" s="436"/>
      <c r="JVA282" s="436"/>
      <c r="JVB282" s="436"/>
      <c r="JVC282" s="436"/>
      <c r="JVD282" s="436"/>
      <c r="JVE282" s="436"/>
      <c r="JVF282" s="436"/>
      <c r="JVG282" s="436"/>
      <c r="JVH282" s="436"/>
      <c r="JVI282" s="436"/>
      <c r="JVJ282" s="436"/>
      <c r="JVK282" s="436"/>
      <c r="JVL282" s="436"/>
      <c r="JVM282" s="436"/>
      <c r="JVN282" s="436"/>
      <c r="JVO282" s="436"/>
      <c r="JVP282" s="436"/>
      <c r="JVQ282" s="436"/>
      <c r="JVR282" s="436"/>
      <c r="JVS282" s="436"/>
      <c r="JVT282" s="436"/>
      <c r="JVU282" s="436"/>
      <c r="JVV282" s="436"/>
      <c r="JVW282" s="436"/>
      <c r="JVX282" s="436"/>
      <c r="JVY282" s="436"/>
      <c r="JVZ282" s="436"/>
      <c r="JWA282" s="436"/>
      <c r="JWB282" s="436"/>
      <c r="JWC282" s="436"/>
      <c r="JWD282" s="436"/>
      <c r="JWE282" s="436"/>
      <c r="JWF282" s="436"/>
      <c r="JWG282" s="436"/>
      <c r="JWH282" s="436"/>
      <c r="JWI282" s="436"/>
      <c r="JWJ282" s="436"/>
      <c r="JWK282" s="436"/>
      <c r="JWL282" s="436"/>
      <c r="JWM282" s="436"/>
      <c r="JWN282" s="436"/>
      <c r="JWO282" s="436"/>
      <c r="JWP282" s="436"/>
      <c r="JWQ282" s="436"/>
      <c r="JWR282" s="436"/>
      <c r="JWS282" s="436"/>
      <c r="JWT282" s="436"/>
      <c r="JWU282" s="436"/>
      <c r="JWV282" s="436"/>
      <c r="JWW282" s="436"/>
      <c r="JWX282" s="436"/>
      <c r="JWY282" s="436"/>
      <c r="JWZ282" s="436"/>
      <c r="JXA282" s="436"/>
      <c r="JXB282" s="436"/>
      <c r="JXC282" s="436"/>
      <c r="JXD282" s="436"/>
      <c r="JXE282" s="436"/>
      <c r="JXF282" s="436"/>
      <c r="JXG282" s="436"/>
      <c r="JXH282" s="436"/>
      <c r="JXI282" s="436"/>
      <c r="JXJ282" s="436"/>
      <c r="JXK282" s="436"/>
      <c r="JXL282" s="436"/>
      <c r="JXM282" s="436"/>
      <c r="JXN282" s="436"/>
      <c r="JXO282" s="436"/>
      <c r="JXP282" s="436"/>
      <c r="JXQ282" s="436"/>
      <c r="JXR282" s="436"/>
      <c r="JXS282" s="436"/>
      <c r="JXT282" s="436"/>
      <c r="JXU282" s="436"/>
      <c r="JXV282" s="436"/>
      <c r="JXW282" s="436"/>
      <c r="JXX282" s="436"/>
      <c r="JXY282" s="436"/>
      <c r="JXZ282" s="436"/>
      <c r="JYA282" s="436"/>
      <c r="JYB282" s="436"/>
      <c r="JYC282" s="436"/>
      <c r="JYD282" s="436"/>
      <c r="JYE282" s="436"/>
      <c r="JYF282" s="436"/>
      <c r="JYG282" s="436"/>
      <c r="JYH282" s="436"/>
      <c r="JYI282" s="436"/>
      <c r="JYJ282" s="436"/>
      <c r="JYK282" s="436"/>
      <c r="JYL282" s="436"/>
      <c r="JYM282" s="436"/>
      <c r="JYN282" s="436"/>
      <c r="JYO282" s="436"/>
      <c r="JYP282" s="436"/>
      <c r="JYQ282" s="436"/>
      <c r="JYR282" s="436"/>
      <c r="JYS282" s="436"/>
      <c r="JYT282" s="436"/>
      <c r="JYU282" s="436"/>
      <c r="JYV282" s="436"/>
      <c r="JYW282" s="436"/>
      <c r="JYX282" s="436"/>
      <c r="JYY282" s="436"/>
      <c r="JYZ282" s="436"/>
      <c r="JZA282" s="436"/>
      <c r="JZB282" s="436"/>
      <c r="JZC282" s="436"/>
      <c r="JZD282" s="436"/>
      <c r="JZE282" s="436"/>
      <c r="JZF282" s="436"/>
      <c r="JZG282" s="436"/>
      <c r="JZH282" s="436"/>
      <c r="JZI282" s="436"/>
      <c r="JZJ282" s="436"/>
      <c r="JZK282" s="436"/>
      <c r="JZL282" s="436"/>
      <c r="JZM282" s="436"/>
      <c r="JZN282" s="436"/>
      <c r="JZO282" s="436"/>
      <c r="JZP282" s="436"/>
      <c r="JZQ282" s="436"/>
      <c r="JZR282" s="436"/>
      <c r="JZS282" s="436"/>
      <c r="JZT282" s="436"/>
      <c r="JZU282" s="436"/>
      <c r="JZV282" s="436"/>
      <c r="JZW282" s="436"/>
      <c r="JZX282" s="436"/>
      <c r="JZY282" s="436"/>
      <c r="JZZ282" s="436"/>
      <c r="KAA282" s="436"/>
      <c r="KAB282" s="436"/>
      <c r="KAC282" s="436"/>
      <c r="KAD282" s="436"/>
      <c r="KAE282" s="436"/>
      <c r="KAF282" s="436"/>
      <c r="KAG282" s="436"/>
      <c r="KAH282" s="436"/>
      <c r="KAI282" s="436"/>
      <c r="KAJ282" s="436"/>
      <c r="KAK282" s="436"/>
      <c r="KAL282" s="436"/>
      <c r="KAM282" s="436"/>
      <c r="KAN282" s="436"/>
      <c r="KAO282" s="436"/>
      <c r="KAP282" s="436"/>
      <c r="KAQ282" s="436"/>
      <c r="KAR282" s="436"/>
      <c r="KAS282" s="436"/>
      <c r="KAT282" s="436"/>
      <c r="KAU282" s="436"/>
      <c r="KAV282" s="436"/>
      <c r="KAW282" s="436"/>
      <c r="KAX282" s="436"/>
      <c r="KAY282" s="436"/>
      <c r="KAZ282" s="436"/>
      <c r="KBA282" s="436"/>
      <c r="KBB282" s="436"/>
      <c r="KBC282" s="436"/>
      <c r="KBD282" s="436"/>
      <c r="KBE282" s="436"/>
      <c r="KBF282" s="436"/>
      <c r="KBG282" s="436"/>
      <c r="KBH282" s="436"/>
      <c r="KBI282" s="436"/>
      <c r="KBJ282" s="436"/>
      <c r="KBK282" s="436"/>
      <c r="KBL282" s="436"/>
      <c r="KBM282" s="436"/>
      <c r="KBN282" s="436"/>
      <c r="KBO282" s="436"/>
      <c r="KBP282" s="436"/>
      <c r="KBQ282" s="436"/>
      <c r="KBR282" s="436"/>
      <c r="KBS282" s="436"/>
      <c r="KBT282" s="436"/>
      <c r="KBU282" s="436"/>
      <c r="KBV282" s="436"/>
      <c r="KBW282" s="436"/>
      <c r="KBX282" s="436"/>
      <c r="KBY282" s="436"/>
      <c r="KBZ282" s="436"/>
      <c r="KCA282" s="436"/>
      <c r="KCB282" s="436"/>
      <c r="KCC282" s="436"/>
      <c r="KCD282" s="436"/>
      <c r="KCE282" s="436"/>
      <c r="KCF282" s="436"/>
      <c r="KCG282" s="436"/>
      <c r="KCH282" s="436"/>
      <c r="KCI282" s="436"/>
      <c r="KCJ282" s="436"/>
      <c r="KCK282" s="436"/>
      <c r="KCL282" s="436"/>
      <c r="KCM282" s="436"/>
      <c r="KCN282" s="436"/>
      <c r="KCO282" s="436"/>
      <c r="KCP282" s="436"/>
      <c r="KCQ282" s="436"/>
      <c r="KCR282" s="436"/>
      <c r="KCS282" s="436"/>
      <c r="KCT282" s="436"/>
      <c r="KCU282" s="436"/>
      <c r="KCV282" s="436"/>
      <c r="KCW282" s="436"/>
      <c r="KCX282" s="436"/>
      <c r="KCY282" s="436"/>
      <c r="KCZ282" s="436"/>
      <c r="KDA282" s="436"/>
      <c r="KDB282" s="436"/>
      <c r="KDC282" s="436"/>
      <c r="KDD282" s="436"/>
      <c r="KDE282" s="436"/>
      <c r="KDF282" s="436"/>
      <c r="KDG282" s="436"/>
      <c r="KDH282" s="436"/>
      <c r="KDI282" s="436"/>
      <c r="KDJ282" s="436"/>
      <c r="KDK282" s="436"/>
      <c r="KDL282" s="436"/>
      <c r="KDM282" s="436"/>
      <c r="KDN282" s="436"/>
      <c r="KDO282" s="436"/>
      <c r="KDP282" s="436"/>
      <c r="KDQ282" s="436"/>
      <c r="KDR282" s="436"/>
      <c r="KDS282" s="436"/>
      <c r="KDT282" s="436"/>
      <c r="KDU282" s="436"/>
      <c r="KDV282" s="436"/>
      <c r="KDW282" s="436"/>
      <c r="KDX282" s="436"/>
      <c r="KDY282" s="436"/>
      <c r="KDZ282" s="436"/>
      <c r="KEA282" s="436"/>
      <c r="KEB282" s="436"/>
      <c r="KEC282" s="436"/>
      <c r="KED282" s="436"/>
      <c r="KEE282" s="436"/>
      <c r="KEF282" s="436"/>
      <c r="KEG282" s="436"/>
      <c r="KEH282" s="436"/>
      <c r="KEI282" s="436"/>
      <c r="KEJ282" s="436"/>
      <c r="KEK282" s="436"/>
      <c r="KEL282" s="436"/>
      <c r="KEM282" s="436"/>
      <c r="KEN282" s="436"/>
      <c r="KEO282" s="436"/>
      <c r="KEP282" s="436"/>
      <c r="KEQ282" s="436"/>
      <c r="KER282" s="436"/>
      <c r="KES282" s="436"/>
      <c r="KET282" s="436"/>
      <c r="KEU282" s="436"/>
      <c r="KEV282" s="436"/>
      <c r="KEW282" s="436"/>
      <c r="KEX282" s="436"/>
      <c r="KEY282" s="436"/>
      <c r="KEZ282" s="436"/>
      <c r="KFA282" s="436"/>
      <c r="KFB282" s="436"/>
      <c r="KFC282" s="436"/>
      <c r="KFD282" s="436"/>
      <c r="KFE282" s="436"/>
      <c r="KFF282" s="436"/>
      <c r="KFG282" s="436"/>
      <c r="KFH282" s="436"/>
      <c r="KFI282" s="436"/>
      <c r="KFJ282" s="436"/>
      <c r="KFK282" s="436"/>
      <c r="KFL282" s="436"/>
      <c r="KFM282" s="436"/>
      <c r="KFN282" s="436"/>
      <c r="KFO282" s="436"/>
      <c r="KFP282" s="436"/>
      <c r="KFQ282" s="436"/>
      <c r="KFR282" s="436"/>
      <c r="KFS282" s="436"/>
      <c r="KFT282" s="436"/>
      <c r="KFU282" s="436"/>
      <c r="KFV282" s="436"/>
      <c r="KFW282" s="436"/>
      <c r="KFX282" s="436"/>
      <c r="KFY282" s="436"/>
      <c r="KFZ282" s="436"/>
      <c r="KGA282" s="436"/>
      <c r="KGB282" s="436"/>
      <c r="KGC282" s="436"/>
      <c r="KGD282" s="436"/>
      <c r="KGE282" s="436"/>
      <c r="KGF282" s="436"/>
      <c r="KGG282" s="436"/>
      <c r="KGH282" s="436"/>
      <c r="KGI282" s="436"/>
      <c r="KGJ282" s="436"/>
      <c r="KGK282" s="436"/>
      <c r="KGL282" s="436"/>
      <c r="KGM282" s="436"/>
      <c r="KGN282" s="436"/>
      <c r="KGO282" s="436"/>
      <c r="KGP282" s="436"/>
      <c r="KGQ282" s="436"/>
      <c r="KGR282" s="436"/>
      <c r="KGS282" s="436"/>
      <c r="KGT282" s="436"/>
      <c r="KGU282" s="436"/>
      <c r="KGV282" s="436"/>
      <c r="KGW282" s="436"/>
      <c r="KGX282" s="436"/>
      <c r="KGY282" s="436"/>
      <c r="KGZ282" s="436"/>
      <c r="KHA282" s="436"/>
      <c r="KHB282" s="436"/>
      <c r="KHC282" s="436"/>
      <c r="KHD282" s="436"/>
      <c r="KHE282" s="436"/>
      <c r="KHF282" s="436"/>
      <c r="KHG282" s="436"/>
      <c r="KHH282" s="436"/>
      <c r="KHI282" s="436"/>
      <c r="KHJ282" s="436"/>
      <c r="KHK282" s="436"/>
      <c r="KHL282" s="436"/>
      <c r="KHM282" s="436"/>
      <c r="KHN282" s="436"/>
      <c r="KHO282" s="436"/>
      <c r="KHP282" s="436"/>
      <c r="KHQ282" s="436"/>
      <c r="KHR282" s="436"/>
      <c r="KHS282" s="436"/>
      <c r="KHT282" s="436"/>
      <c r="KHU282" s="436"/>
      <c r="KHV282" s="436"/>
      <c r="KHW282" s="436"/>
      <c r="KHX282" s="436"/>
      <c r="KHY282" s="436"/>
      <c r="KHZ282" s="436"/>
      <c r="KIA282" s="436"/>
      <c r="KIB282" s="436"/>
      <c r="KIC282" s="436"/>
      <c r="KID282" s="436"/>
      <c r="KIE282" s="436"/>
      <c r="KIF282" s="436"/>
      <c r="KIG282" s="436"/>
      <c r="KIH282" s="436"/>
      <c r="KII282" s="436"/>
      <c r="KIJ282" s="436"/>
      <c r="KIK282" s="436"/>
      <c r="KIL282" s="436"/>
      <c r="KIM282" s="436"/>
      <c r="KIN282" s="436"/>
      <c r="KIO282" s="436"/>
      <c r="KIP282" s="436"/>
      <c r="KIQ282" s="436"/>
      <c r="KIR282" s="436"/>
      <c r="KIS282" s="436"/>
      <c r="KIT282" s="436"/>
      <c r="KIU282" s="436"/>
      <c r="KIV282" s="436"/>
      <c r="KIW282" s="436"/>
      <c r="KIX282" s="436"/>
      <c r="KIY282" s="436"/>
      <c r="KIZ282" s="436"/>
      <c r="KJA282" s="436"/>
      <c r="KJB282" s="436"/>
      <c r="KJC282" s="436"/>
      <c r="KJD282" s="436"/>
      <c r="KJE282" s="436"/>
      <c r="KJF282" s="436"/>
      <c r="KJG282" s="436"/>
      <c r="KJH282" s="436"/>
      <c r="KJI282" s="436"/>
      <c r="KJJ282" s="436"/>
      <c r="KJK282" s="436"/>
      <c r="KJL282" s="436"/>
      <c r="KJM282" s="436"/>
      <c r="KJN282" s="436"/>
      <c r="KJO282" s="436"/>
      <c r="KJP282" s="436"/>
      <c r="KJQ282" s="436"/>
      <c r="KJR282" s="436"/>
      <c r="KJS282" s="436"/>
      <c r="KJT282" s="436"/>
      <c r="KJU282" s="436"/>
      <c r="KJV282" s="436"/>
      <c r="KJW282" s="436"/>
      <c r="KJX282" s="436"/>
      <c r="KJY282" s="436"/>
      <c r="KJZ282" s="436"/>
      <c r="KKA282" s="436"/>
      <c r="KKB282" s="436"/>
      <c r="KKC282" s="436"/>
      <c r="KKD282" s="436"/>
      <c r="KKE282" s="436"/>
      <c r="KKF282" s="436"/>
      <c r="KKG282" s="436"/>
      <c r="KKH282" s="436"/>
      <c r="KKI282" s="436"/>
      <c r="KKJ282" s="436"/>
      <c r="KKK282" s="436"/>
      <c r="KKL282" s="436"/>
      <c r="KKM282" s="436"/>
      <c r="KKN282" s="436"/>
      <c r="KKO282" s="436"/>
      <c r="KKP282" s="436"/>
      <c r="KKQ282" s="436"/>
      <c r="KKR282" s="436"/>
      <c r="KKS282" s="436"/>
      <c r="KKT282" s="436"/>
      <c r="KKU282" s="436"/>
      <c r="KKV282" s="436"/>
      <c r="KKW282" s="436"/>
      <c r="KKX282" s="436"/>
      <c r="KKY282" s="436"/>
      <c r="KKZ282" s="436"/>
      <c r="KLA282" s="436"/>
      <c r="KLB282" s="436"/>
      <c r="KLC282" s="436"/>
      <c r="KLD282" s="436"/>
      <c r="KLE282" s="436"/>
      <c r="KLF282" s="436"/>
      <c r="KLG282" s="436"/>
      <c r="KLH282" s="436"/>
      <c r="KLI282" s="436"/>
      <c r="KLJ282" s="436"/>
      <c r="KLK282" s="436"/>
      <c r="KLL282" s="436"/>
      <c r="KLM282" s="436"/>
      <c r="KLN282" s="436"/>
      <c r="KLO282" s="436"/>
      <c r="KLP282" s="436"/>
      <c r="KLQ282" s="436"/>
      <c r="KLR282" s="436"/>
      <c r="KLS282" s="436"/>
      <c r="KLT282" s="436"/>
      <c r="KLU282" s="436"/>
      <c r="KLV282" s="436"/>
      <c r="KLW282" s="436"/>
      <c r="KLX282" s="436"/>
      <c r="KLY282" s="436"/>
      <c r="KLZ282" s="436"/>
      <c r="KMA282" s="436"/>
      <c r="KMB282" s="436"/>
      <c r="KMC282" s="436"/>
      <c r="KMD282" s="436"/>
      <c r="KME282" s="436"/>
      <c r="KMF282" s="436"/>
      <c r="KMG282" s="436"/>
      <c r="KMH282" s="436"/>
      <c r="KMI282" s="436"/>
      <c r="KMJ282" s="436"/>
      <c r="KMK282" s="436"/>
      <c r="KML282" s="436"/>
      <c r="KMM282" s="436"/>
      <c r="KMN282" s="436"/>
      <c r="KMO282" s="436"/>
      <c r="KMP282" s="436"/>
      <c r="KMQ282" s="436"/>
      <c r="KMR282" s="436"/>
      <c r="KMS282" s="436"/>
      <c r="KMT282" s="436"/>
      <c r="KMU282" s="436"/>
      <c r="KMV282" s="436"/>
      <c r="KMW282" s="436"/>
      <c r="KMX282" s="436"/>
      <c r="KMY282" s="436"/>
      <c r="KMZ282" s="436"/>
      <c r="KNA282" s="436"/>
      <c r="KNB282" s="436"/>
      <c r="KNC282" s="436"/>
      <c r="KND282" s="436"/>
      <c r="KNE282" s="436"/>
      <c r="KNF282" s="436"/>
      <c r="KNG282" s="436"/>
      <c r="KNH282" s="436"/>
      <c r="KNI282" s="436"/>
      <c r="KNJ282" s="436"/>
      <c r="KNK282" s="436"/>
      <c r="KNL282" s="436"/>
      <c r="KNM282" s="436"/>
      <c r="KNN282" s="436"/>
      <c r="KNO282" s="436"/>
      <c r="KNP282" s="436"/>
      <c r="KNQ282" s="436"/>
      <c r="KNR282" s="436"/>
      <c r="KNS282" s="436"/>
      <c r="KNT282" s="436"/>
      <c r="KNU282" s="436"/>
      <c r="KNV282" s="436"/>
      <c r="KNW282" s="436"/>
      <c r="KNX282" s="436"/>
      <c r="KNY282" s="436"/>
      <c r="KNZ282" s="436"/>
      <c r="KOA282" s="436"/>
      <c r="KOB282" s="436"/>
      <c r="KOC282" s="436"/>
      <c r="KOD282" s="436"/>
      <c r="KOE282" s="436"/>
      <c r="KOF282" s="436"/>
      <c r="KOG282" s="436"/>
      <c r="KOH282" s="436"/>
      <c r="KOI282" s="436"/>
      <c r="KOJ282" s="436"/>
      <c r="KOK282" s="436"/>
      <c r="KOL282" s="436"/>
      <c r="KOM282" s="436"/>
      <c r="KON282" s="436"/>
      <c r="KOO282" s="436"/>
      <c r="KOP282" s="436"/>
      <c r="KOQ282" s="436"/>
      <c r="KOR282" s="436"/>
      <c r="KOS282" s="436"/>
      <c r="KOT282" s="436"/>
      <c r="KOU282" s="436"/>
      <c r="KOV282" s="436"/>
      <c r="KOW282" s="436"/>
      <c r="KOX282" s="436"/>
      <c r="KOY282" s="436"/>
      <c r="KOZ282" s="436"/>
      <c r="KPA282" s="436"/>
      <c r="KPB282" s="436"/>
      <c r="KPC282" s="436"/>
      <c r="KPD282" s="436"/>
      <c r="KPE282" s="436"/>
      <c r="KPF282" s="436"/>
      <c r="KPG282" s="436"/>
      <c r="KPH282" s="436"/>
      <c r="KPI282" s="436"/>
      <c r="KPJ282" s="436"/>
      <c r="KPK282" s="436"/>
      <c r="KPL282" s="436"/>
      <c r="KPM282" s="436"/>
      <c r="KPN282" s="436"/>
      <c r="KPO282" s="436"/>
      <c r="KPP282" s="436"/>
      <c r="KPQ282" s="436"/>
      <c r="KPR282" s="436"/>
      <c r="KPS282" s="436"/>
      <c r="KPT282" s="436"/>
      <c r="KPU282" s="436"/>
      <c r="KPV282" s="436"/>
      <c r="KPW282" s="436"/>
      <c r="KPX282" s="436"/>
      <c r="KPY282" s="436"/>
      <c r="KPZ282" s="436"/>
      <c r="KQA282" s="436"/>
      <c r="KQB282" s="436"/>
      <c r="KQC282" s="436"/>
      <c r="KQD282" s="436"/>
      <c r="KQE282" s="436"/>
      <c r="KQF282" s="436"/>
      <c r="KQG282" s="436"/>
      <c r="KQH282" s="436"/>
      <c r="KQI282" s="436"/>
      <c r="KQJ282" s="436"/>
      <c r="KQK282" s="436"/>
      <c r="KQL282" s="436"/>
      <c r="KQM282" s="436"/>
      <c r="KQN282" s="436"/>
      <c r="KQO282" s="436"/>
      <c r="KQP282" s="436"/>
      <c r="KQQ282" s="436"/>
      <c r="KQR282" s="436"/>
      <c r="KQS282" s="436"/>
      <c r="KQT282" s="436"/>
      <c r="KQU282" s="436"/>
      <c r="KQV282" s="436"/>
      <c r="KQW282" s="436"/>
      <c r="KQX282" s="436"/>
      <c r="KQY282" s="436"/>
      <c r="KQZ282" s="436"/>
      <c r="KRA282" s="436"/>
      <c r="KRB282" s="436"/>
      <c r="KRC282" s="436"/>
      <c r="KRD282" s="436"/>
      <c r="KRE282" s="436"/>
      <c r="KRF282" s="436"/>
      <c r="KRG282" s="436"/>
      <c r="KRH282" s="436"/>
      <c r="KRI282" s="436"/>
      <c r="KRJ282" s="436"/>
      <c r="KRK282" s="436"/>
      <c r="KRL282" s="436"/>
      <c r="KRM282" s="436"/>
      <c r="KRN282" s="436"/>
      <c r="KRO282" s="436"/>
      <c r="KRP282" s="436"/>
      <c r="KRQ282" s="436"/>
      <c r="KRR282" s="436"/>
      <c r="KRS282" s="436"/>
      <c r="KRT282" s="436"/>
      <c r="KRU282" s="436"/>
      <c r="KRV282" s="436"/>
      <c r="KRW282" s="436"/>
      <c r="KRX282" s="436"/>
      <c r="KRY282" s="436"/>
      <c r="KRZ282" s="436"/>
      <c r="KSA282" s="436"/>
      <c r="KSB282" s="436"/>
      <c r="KSC282" s="436"/>
      <c r="KSD282" s="436"/>
      <c r="KSE282" s="436"/>
      <c r="KSF282" s="436"/>
      <c r="KSG282" s="436"/>
      <c r="KSH282" s="436"/>
      <c r="KSI282" s="436"/>
      <c r="KSJ282" s="436"/>
      <c r="KSK282" s="436"/>
      <c r="KSL282" s="436"/>
      <c r="KSM282" s="436"/>
      <c r="KSN282" s="436"/>
      <c r="KSO282" s="436"/>
      <c r="KSP282" s="436"/>
      <c r="KSQ282" s="436"/>
      <c r="KSR282" s="436"/>
      <c r="KSS282" s="436"/>
      <c r="KST282" s="436"/>
      <c r="KSU282" s="436"/>
      <c r="KSV282" s="436"/>
      <c r="KSW282" s="436"/>
      <c r="KSX282" s="436"/>
      <c r="KSY282" s="436"/>
      <c r="KSZ282" s="436"/>
      <c r="KTA282" s="436"/>
      <c r="KTB282" s="436"/>
      <c r="KTC282" s="436"/>
      <c r="KTD282" s="436"/>
      <c r="KTE282" s="436"/>
      <c r="KTF282" s="436"/>
      <c r="KTG282" s="436"/>
      <c r="KTH282" s="436"/>
      <c r="KTI282" s="436"/>
      <c r="KTJ282" s="436"/>
      <c r="KTK282" s="436"/>
      <c r="KTL282" s="436"/>
      <c r="KTM282" s="436"/>
      <c r="KTN282" s="436"/>
      <c r="KTO282" s="436"/>
      <c r="KTP282" s="436"/>
      <c r="KTQ282" s="436"/>
      <c r="KTR282" s="436"/>
      <c r="KTS282" s="436"/>
      <c r="KTT282" s="436"/>
      <c r="KTU282" s="436"/>
      <c r="KTV282" s="436"/>
      <c r="KTW282" s="436"/>
      <c r="KTX282" s="436"/>
      <c r="KTY282" s="436"/>
      <c r="KTZ282" s="436"/>
      <c r="KUA282" s="436"/>
      <c r="KUB282" s="436"/>
      <c r="KUC282" s="436"/>
      <c r="KUD282" s="436"/>
      <c r="KUE282" s="436"/>
      <c r="KUF282" s="436"/>
      <c r="KUG282" s="436"/>
      <c r="KUH282" s="436"/>
      <c r="KUI282" s="436"/>
      <c r="KUJ282" s="436"/>
      <c r="KUK282" s="436"/>
      <c r="KUL282" s="436"/>
      <c r="KUM282" s="436"/>
      <c r="KUN282" s="436"/>
      <c r="KUO282" s="436"/>
      <c r="KUP282" s="436"/>
      <c r="KUQ282" s="436"/>
      <c r="KUR282" s="436"/>
      <c r="KUS282" s="436"/>
      <c r="KUT282" s="436"/>
      <c r="KUU282" s="436"/>
      <c r="KUV282" s="436"/>
      <c r="KUW282" s="436"/>
      <c r="KUX282" s="436"/>
      <c r="KUY282" s="436"/>
      <c r="KUZ282" s="436"/>
      <c r="KVA282" s="436"/>
      <c r="KVB282" s="436"/>
      <c r="KVC282" s="436"/>
      <c r="KVD282" s="436"/>
      <c r="KVE282" s="436"/>
      <c r="KVF282" s="436"/>
      <c r="KVG282" s="436"/>
      <c r="KVH282" s="436"/>
      <c r="KVI282" s="436"/>
      <c r="KVJ282" s="436"/>
      <c r="KVK282" s="436"/>
      <c r="KVL282" s="436"/>
      <c r="KVM282" s="436"/>
      <c r="KVN282" s="436"/>
      <c r="KVO282" s="436"/>
      <c r="KVP282" s="436"/>
      <c r="KVQ282" s="436"/>
      <c r="KVR282" s="436"/>
      <c r="KVS282" s="436"/>
      <c r="KVT282" s="436"/>
      <c r="KVU282" s="436"/>
      <c r="KVV282" s="436"/>
      <c r="KVW282" s="436"/>
      <c r="KVX282" s="436"/>
      <c r="KVY282" s="436"/>
      <c r="KVZ282" s="436"/>
      <c r="KWA282" s="436"/>
      <c r="KWB282" s="436"/>
      <c r="KWC282" s="436"/>
      <c r="KWD282" s="436"/>
      <c r="KWE282" s="436"/>
      <c r="KWF282" s="436"/>
      <c r="KWG282" s="436"/>
      <c r="KWH282" s="436"/>
      <c r="KWI282" s="436"/>
      <c r="KWJ282" s="436"/>
      <c r="KWK282" s="436"/>
      <c r="KWL282" s="436"/>
      <c r="KWM282" s="436"/>
      <c r="KWN282" s="436"/>
      <c r="KWO282" s="436"/>
      <c r="KWP282" s="436"/>
      <c r="KWQ282" s="436"/>
      <c r="KWR282" s="436"/>
      <c r="KWS282" s="436"/>
      <c r="KWT282" s="436"/>
      <c r="KWU282" s="436"/>
      <c r="KWV282" s="436"/>
      <c r="KWW282" s="436"/>
      <c r="KWX282" s="436"/>
      <c r="KWY282" s="436"/>
      <c r="KWZ282" s="436"/>
      <c r="KXA282" s="436"/>
      <c r="KXB282" s="436"/>
      <c r="KXC282" s="436"/>
      <c r="KXD282" s="436"/>
      <c r="KXE282" s="436"/>
      <c r="KXF282" s="436"/>
      <c r="KXG282" s="436"/>
      <c r="KXH282" s="436"/>
      <c r="KXI282" s="436"/>
      <c r="KXJ282" s="436"/>
      <c r="KXK282" s="436"/>
      <c r="KXL282" s="436"/>
      <c r="KXM282" s="436"/>
      <c r="KXN282" s="436"/>
      <c r="KXO282" s="436"/>
      <c r="KXP282" s="436"/>
      <c r="KXQ282" s="436"/>
      <c r="KXR282" s="436"/>
      <c r="KXS282" s="436"/>
      <c r="KXT282" s="436"/>
      <c r="KXU282" s="436"/>
      <c r="KXV282" s="436"/>
      <c r="KXW282" s="436"/>
      <c r="KXX282" s="436"/>
      <c r="KXY282" s="436"/>
      <c r="KXZ282" s="436"/>
      <c r="KYA282" s="436"/>
      <c r="KYB282" s="436"/>
      <c r="KYC282" s="436"/>
      <c r="KYD282" s="436"/>
      <c r="KYE282" s="436"/>
      <c r="KYF282" s="436"/>
      <c r="KYG282" s="436"/>
      <c r="KYH282" s="436"/>
      <c r="KYI282" s="436"/>
      <c r="KYJ282" s="436"/>
      <c r="KYK282" s="436"/>
      <c r="KYL282" s="436"/>
      <c r="KYM282" s="436"/>
      <c r="KYN282" s="436"/>
      <c r="KYO282" s="436"/>
      <c r="KYP282" s="436"/>
      <c r="KYQ282" s="436"/>
      <c r="KYR282" s="436"/>
      <c r="KYS282" s="436"/>
      <c r="KYT282" s="436"/>
      <c r="KYU282" s="436"/>
      <c r="KYV282" s="436"/>
      <c r="KYW282" s="436"/>
      <c r="KYX282" s="436"/>
      <c r="KYY282" s="436"/>
      <c r="KYZ282" s="436"/>
      <c r="KZA282" s="436"/>
      <c r="KZB282" s="436"/>
      <c r="KZC282" s="436"/>
      <c r="KZD282" s="436"/>
      <c r="KZE282" s="436"/>
      <c r="KZF282" s="436"/>
      <c r="KZG282" s="436"/>
      <c r="KZH282" s="436"/>
      <c r="KZI282" s="436"/>
      <c r="KZJ282" s="436"/>
      <c r="KZK282" s="436"/>
      <c r="KZL282" s="436"/>
      <c r="KZM282" s="436"/>
      <c r="KZN282" s="436"/>
      <c r="KZO282" s="436"/>
      <c r="KZP282" s="436"/>
      <c r="KZQ282" s="436"/>
      <c r="KZR282" s="436"/>
      <c r="KZS282" s="436"/>
      <c r="KZT282" s="436"/>
      <c r="KZU282" s="436"/>
      <c r="KZV282" s="436"/>
      <c r="KZW282" s="436"/>
      <c r="KZX282" s="436"/>
      <c r="KZY282" s="436"/>
      <c r="KZZ282" s="436"/>
      <c r="LAA282" s="436"/>
      <c r="LAB282" s="436"/>
      <c r="LAC282" s="436"/>
      <c r="LAD282" s="436"/>
      <c r="LAE282" s="436"/>
      <c r="LAF282" s="436"/>
      <c r="LAG282" s="436"/>
      <c r="LAH282" s="436"/>
      <c r="LAI282" s="436"/>
      <c r="LAJ282" s="436"/>
      <c r="LAK282" s="436"/>
      <c r="LAL282" s="436"/>
      <c r="LAM282" s="436"/>
      <c r="LAN282" s="436"/>
      <c r="LAO282" s="436"/>
      <c r="LAP282" s="436"/>
      <c r="LAQ282" s="436"/>
      <c r="LAR282" s="436"/>
      <c r="LAS282" s="436"/>
      <c r="LAT282" s="436"/>
      <c r="LAU282" s="436"/>
      <c r="LAV282" s="436"/>
      <c r="LAW282" s="436"/>
      <c r="LAX282" s="436"/>
      <c r="LAY282" s="436"/>
      <c r="LAZ282" s="436"/>
      <c r="LBA282" s="436"/>
      <c r="LBB282" s="436"/>
      <c r="LBC282" s="436"/>
      <c r="LBD282" s="436"/>
      <c r="LBE282" s="436"/>
      <c r="LBF282" s="436"/>
      <c r="LBG282" s="436"/>
      <c r="LBH282" s="436"/>
      <c r="LBI282" s="436"/>
      <c r="LBJ282" s="436"/>
      <c r="LBK282" s="436"/>
      <c r="LBL282" s="436"/>
      <c r="LBM282" s="436"/>
      <c r="LBN282" s="436"/>
      <c r="LBO282" s="436"/>
      <c r="LBP282" s="436"/>
      <c r="LBQ282" s="436"/>
      <c r="LBR282" s="436"/>
      <c r="LBS282" s="436"/>
      <c r="LBT282" s="436"/>
      <c r="LBU282" s="436"/>
      <c r="LBV282" s="436"/>
      <c r="LBW282" s="436"/>
      <c r="LBX282" s="436"/>
      <c r="LBY282" s="436"/>
      <c r="LBZ282" s="436"/>
      <c r="LCA282" s="436"/>
      <c r="LCB282" s="436"/>
      <c r="LCC282" s="436"/>
      <c r="LCD282" s="436"/>
      <c r="LCE282" s="436"/>
      <c r="LCF282" s="436"/>
      <c r="LCG282" s="436"/>
      <c r="LCH282" s="436"/>
      <c r="LCI282" s="436"/>
      <c r="LCJ282" s="436"/>
      <c r="LCK282" s="436"/>
      <c r="LCL282" s="436"/>
      <c r="LCM282" s="436"/>
      <c r="LCN282" s="436"/>
      <c r="LCO282" s="436"/>
      <c r="LCP282" s="436"/>
      <c r="LCQ282" s="436"/>
      <c r="LCR282" s="436"/>
      <c r="LCS282" s="436"/>
      <c r="LCT282" s="436"/>
      <c r="LCU282" s="436"/>
      <c r="LCV282" s="436"/>
      <c r="LCW282" s="436"/>
      <c r="LCX282" s="436"/>
      <c r="LCY282" s="436"/>
      <c r="LCZ282" s="436"/>
      <c r="LDA282" s="436"/>
      <c r="LDB282" s="436"/>
      <c r="LDC282" s="436"/>
      <c r="LDD282" s="436"/>
      <c r="LDE282" s="436"/>
      <c r="LDF282" s="436"/>
      <c r="LDG282" s="436"/>
      <c r="LDH282" s="436"/>
      <c r="LDI282" s="436"/>
      <c r="LDJ282" s="436"/>
      <c r="LDK282" s="436"/>
      <c r="LDL282" s="436"/>
      <c r="LDM282" s="436"/>
      <c r="LDN282" s="436"/>
      <c r="LDO282" s="436"/>
      <c r="LDP282" s="436"/>
      <c r="LDQ282" s="436"/>
      <c r="LDR282" s="436"/>
      <c r="LDS282" s="436"/>
      <c r="LDT282" s="436"/>
      <c r="LDU282" s="436"/>
      <c r="LDV282" s="436"/>
      <c r="LDW282" s="436"/>
      <c r="LDX282" s="436"/>
      <c r="LDY282" s="436"/>
      <c r="LDZ282" s="436"/>
      <c r="LEA282" s="436"/>
      <c r="LEB282" s="436"/>
      <c r="LEC282" s="436"/>
      <c r="LED282" s="436"/>
      <c r="LEE282" s="436"/>
      <c r="LEF282" s="436"/>
      <c r="LEG282" s="436"/>
      <c r="LEH282" s="436"/>
      <c r="LEI282" s="436"/>
      <c r="LEJ282" s="436"/>
      <c r="LEK282" s="436"/>
      <c r="LEL282" s="436"/>
      <c r="LEM282" s="436"/>
      <c r="LEN282" s="436"/>
      <c r="LEO282" s="436"/>
      <c r="LEP282" s="436"/>
      <c r="LEQ282" s="436"/>
      <c r="LER282" s="436"/>
      <c r="LES282" s="436"/>
      <c r="LET282" s="436"/>
      <c r="LEU282" s="436"/>
      <c r="LEV282" s="436"/>
      <c r="LEW282" s="436"/>
      <c r="LEX282" s="436"/>
      <c r="LEY282" s="436"/>
      <c r="LEZ282" s="436"/>
      <c r="LFA282" s="436"/>
      <c r="LFB282" s="436"/>
      <c r="LFC282" s="436"/>
      <c r="LFD282" s="436"/>
      <c r="LFE282" s="436"/>
      <c r="LFF282" s="436"/>
      <c r="LFG282" s="436"/>
      <c r="LFH282" s="436"/>
      <c r="LFI282" s="436"/>
      <c r="LFJ282" s="436"/>
      <c r="LFK282" s="436"/>
      <c r="LFL282" s="436"/>
      <c r="LFM282" s="436"/>
      <c r="LFN282" s="436"/>
      <c r="LFO282" s="436"/>
      <c r="LFP282" s="436"/>
      <c r="LFQ282" s="436"/>
      <c r="LFR282" s="436"/>
      <c r="LFS282" s="436"/>
      <c r="LFT282" s="436"/>
      <c r="LFU282" s="436"/>
      <c r="LFV282" s="436"/>
      <c r="LFW282" s="436"/>
      <c r="LFX282" s="436"/>
      <c r="LFY282" s="436"/>
      <c r="LFZ282" s="436"/>
      <c r="LGA282" s="436"/>
      <c r="LGB282" s="436"/>
      <c r="LGC282" s="436"/>
      <c r="LGD282" s="436"/>
      <c r="LGE282" s="436"/>
      <c r="LGF282" s="436"/>
      <c r="LGG282" s="436"/>
      <c r="LGH282" s="436"/>
      <c r="LGI282" s="436"/>
      <c r="LGJ282" s="436"/>
      <c r="LGK282" s="436"/>
      <c r="LGL282" s="436"/>
      <c r="LGM282" s="436"/>
      <c r="LGN282" s="436"/>
      <c r="LGO282" s="436"/>
      <c r="LGP282" s="436"/>
      <c r="LGQ282" s="436"/>
      <c r="LGR282" s="436"/>
      <c r="LGS282" s="436"/>
      <c r="LGT282" s="436"/>
      <c r="LGU282" s="436"/>
      <c r="LGV282" s="436"/>
      <c r="LGW282" s="436"/>
      <c r="LGX282" s="436"/>
      <c r="LGY282" s="436"/>
      <c r="LGZ282" s="436"/>
      <c r="LHA282" s="436"/>
      <c r="LHB282" s="436"/>
      <c r="LHC282" s="436"/>
      <c r="LHD282" s="436"/>
      <c r="LHE282" s="436"/>
      <c r="LHF282" s="436"/>
      <c r="LHG282" s="436"/>
      <c r="LHH282" s="436"/>
      <c r="LHI282" s="436"/>
      <c r="LHJ282" s="436"/>
      <c r="LHK282" s="436"/>
      <c r="LHL282" s="436"/>
      <c r="LHM282" s="436"/>
      <c r="LHN282" s="436"/>
      <c r="LHO282" s="436"/>
      <c r="LHP282" s="436"/>
      <c r="LHQ282" s="436"/>
      <c r="LHR282" s="436"/>
      <c r="LHS282" s="436"/>
      <c r="LHT282" s="436"/>
      <c r="LHU282" s="436"/>
      <c r="LHV282" s="436"/>
      <c r="LHW282" s="436"/>
      <c r="LHX282" s="436"/>
      <c r="LHY282" s="436"/>
      <c r="LHZ282" s="436"/>
      <c r="LIA282" s="436"/>
      <c r="LIB282" s="436"/>
      <c r="LIC282" s="436"/>
      <c r="LID282" s="436"/>
      <c r="LIE282" s="436"/>
      <c r="LIF282" s="436"/>
      <c r="LIG282" s="436"/>
      <c r="LIH282" s="436"/>
      <c r="LII282" s="436"/>
      <c r="LIJ282" s="436"/>
      <c r="LIK282" s="436"/>
      <c r="LIL282" s="436"/>
      <c r="LIM282" s="436"/>
      <c r="LIN282" s="436"/>
      <c r="LIO282" s="436"/>
      <c r="LIP282" s="436"/>
      <c r="LIQ282" s="436"/>
      <c r="LIR282" s="436"/>
      <c r="LIS282" s="436"/>
      <c r="LIT282" s="436"/>
      <c r="LIU282" s="436"/>
      <c r="LIV282" s="436"/>
      <c r="LIW282" s="436"/>
      <c r="LIX282" s="436"/>
      <c r="LIY282" s="436"/>
      <c r="LIZ282" s="436"/>
      <c r="LJA282" s="436"/>
      <c r="LJB282" s="436"/>
      <c r="LJC282" s="436"/>
      <c r="LJD282" s="436"/>
      <c r="LJE282" s="436"/>
      <c r="LJF282" s="436"/>
      <c r="LJG282" s="436"/>
      <c r="LJH282" s="436"/>
      <c r="LJI282" s="436"/>
      <c r="LJJ282" s="436"/>
      <c r="LJK282" s="436"/>
      <c r="LJL282" s="436"/>
      <c r="LJM282" s="436"/>
      <c r="LJN282" s="436"/>
      <c r="LJO282" s="436"/>
      <c r="LJP282" s="436"/>
      <c r="LJQ282" s="436"/>
      <c r="LJR282" s="436"/>
      <c r="LJS282" s="436"/>
      <c r="LJT282" s="436"/>
      <c r="LJU282" s="436"/>
      <c r="LJV282" s="436"/>
      <c r="LJW282" s="436"/>
      <c r="LJX282" s="436"/>
      <c r="LJY282" s="436"/>
      <c r="LJZ282" s="436"/>
      <c r="LKA282" s="436"/>
      <c r="LKB282" s="436"/>
      <c r="LKC282" s="436"/>
      <c r="LKD282" s="436"/>
      <c r="LKE282" s="436"/>
      <c r="LKF282" s="436"/>
      <c r="LKG282" s="436"/>
      <c r="LKH282" s="436"/>
      <c r="LKI282" s="436"/>
      <c r="LKJ282" s="436"/>
      <c r="LKK282" s="436"/>
      <c r="LKL282" s="436"/>
      <c r="LKM282" s="436"/>
      <c r="LKN282" s="436"/>
      <c r="LKO282" s="436"/>
      <c r="LKP282" s="436"/>
      <c r="LKQ282" s="436"/>
      <c r="LKR282" s="436"/>
      <c r="LKS282" s="436"/>
      <c r="LKT282" s="436"/>
      <c r="LKU282" s="436"/>
      <c r="LKV282" s="436"/>
      <c r="LKW282" s="436"/>
      <c r="LKX282" s="436"/>
      <c r="LKY282" s="436"/>
      <c r="LKZ282" s="436"/>
      <c r="LLA282" s="436"/>
      <c r="LLB282" s="436"/>
      <c r="LLC282" s="436"/>
      <c r="LLD282" s="436"/>
      <c r="LLE282" s="436"/>
      <c r="LLF282" s="436"/>
      <c r="LLG282" s="436"/>
      <c r="LLH282" s="436"/>
      <c r="LLI282" s="436"/>
      <c r="LLJ282" s="436"/>
      <c r="LLK282" s="436"/>
      <c r="LLL282" s="436"/>
      <c r="LLM282" s="436"/>
      <c r="LLN282" s="436"/>
      <c r="LLO282" s="436"/>
      <c r="LLP282" s="436"/>
      <c r="LLQ282" s="436"/>
      <c r="LLR282" s="436"/>
      <c r="LLS282" s="436"/>
      <c r="LLT282" s="436"/>
      <c r="LLU282" s="436"/>
      <c r="LLV282" s="436"/>
      <c r="LLW282" s="436"/>
      <c r="LLX282" s="436"/>
      <c r="LLY282" s="436"/>
      <c r="LLZ282" s="436"/>
      <c r="LMA282" s="436"/>
      <c r="LMB282" s="436"/>
      <c r="LMC282" s="436"/>
      <c r="LMD282" s="436"/>
      <c r="LME282" s="436"/>
      <c r="LMF282" s="436"/>
      <c r="LMG282" s="436"/>
      <c r="LMH282" s="436"/>
      <c r="LMI282" s="436"/>
      <c r="LMJ282" s="436"/>
      <c r="LMK282" s="436"/>
      <c r="LML282" s="436"/>
      <c r="LMM282" s="436"/>
      <c r="LMN282" s="436"/>
      <c r="LMO282" s="436"/>
      <c r="LMP282" s="436"/>
      <c r="LMQ282" s="436"/>
      <c r="LMR282" s="436"/>
      <c r="LMS282" s="436"/>
      <c r="LMT282" s="436"/>
      <c r="LMU282" s="436"/>
      <c r="LMV282" s="436"/>
      <c r="LMW282" s="436"/>
      <c r="LMX282" s="436"/>
      <c r="LMY282" s="436"/>
      <c r="LMZ282" s="436"/>
      <c r="LNA282" s="436"/>
      <c r="LNB282" s="436"/>
      <c r="LNC282" s="436"/>
      <c r="LND282" s="436"/>
      <c r="LNE282" s="436"/>
      <c r="LNF282" s="436"/>
      <c r="LNG282" s="436"/>
      <c r="LNH282" s="436"/>
      <c r="LNI282" s="436"/>
      <c r="LNJ282" s="436"/>
      <c r="LNK282" s="436"/>
      <c r="LNL282" s="436"/>
      <c r="LNM282" s="436"/>
      <c r="LNN282" s="436"/>
      <c r="LNO282" s="436"/>
      <c r="LNP282" s="436"/>
      <c r="LNQ282" s="436"/>
      <c r="LNR282" s="436"/>
      <c r="LNS282" s="436"/>
      <c r="LNT282" s="436"/>
      <c r="LNU282" s="436"/>
      <c r="LNV282" s="436"/>
      <c r="LNW282" s="436"/>
      <c r="LNX282" s="436"/>
      <c r="LNY282" s="436"/>
      <c r="LNZ282" s="436"/>
      <c r="LOA282" s="436"/>
      <c r="LOB282" s="436"/>
      <c r="LOC282" s="436"/>
      <c r="LOD282" s="436"/>
      <c r="LOE282" s="436"/>
      <c r="LOF282" s="436"/>
      <c r="LOG282" s="436"/>
      <c r="LOH282" s="436"/>
      <c r="LOI282" s="436"/>
      <c r="LOJ282" s="436"/>
      <c r="LOK282" s="436"/>
      <c r="LOL282" s="436"/>
      <c r="LOM282" s="436"/>
      <c r="LON282" s="436"/>
      <c r="LOO282" s="436"/>
      <c r="LOP282" s="436"/>
      <c r="LOQ282" s="436"/>
      <c r="LOR282" s="436"/>
      <c r="LOS282" s="436"/>
      <c r="LOT282" s="436"/>
      <c r="LOU282" s="436"/>
      <c r="LOV282" s="436"/>
      <c r="LOW282" s="436"/>
      <c r="LOX282" s="436"/>
      <c r="LOY282" s="436"/>
      <c r="LOZ282" s="436"/>
      <c r="LPA282" s="436"/>
      <c r="LPB282" s="436"/>
      <c r="LPC282" s="436"/>
      <c r="LPD282" s="436"/>
      <c r="LPE282" s="436"/>
      <c r="LPF282" s="436"/>
      <c r="LPG282" s="436"/>
      <c r="LPH282" s="436"/>
      <c r="LPI282" s="436"/>
      <c r="LPJ282" s="436"/>
      <c r="LPK282" s="436"/>
      <c r="LPL282" s="436"/>
      <c r="LPM282" s="436"/>
      <c r="LPN282" s="436"/>
      <c r="LPO282" s="436"/>
      <c r="LPP282" s="436"/>
      <c r="LPQ282" s="436"/>
      <c r="LPR282" s="436"/>
      <c r="LPS282" s="436"/>
      <c r="LPT282" s="436"/>
      <c r="LPU282" s="436"/>
      <c r="LPV282" s="436"/>
      <c r="LPW282" s="436"/>
      <c r="LPX282" s="436"/>
      <c r="LPY282" s="436"/>
      <c r="LPZ282" s="436"/>
      <c r="LQA282" s="436"/>
      <c r="LQB282" s="436"/>
      <c r="LQC282" s="436"/>
      <c r="LQD282" s="436"/>
      <c r="LQE282" s="436"/>
      <c r="LQF282" s="436"/>
      <c r="LQG282" s="436"/>
      <c r="LQH282" s="436"/>
      <c r="LQI282" s="436"/>
      <c r="LQJ282" s="436"/>
      <c r="LQK282" s="436"/>
      <c r="LQL282" s="436"/>
      <c r="LQM282" s="436"/>
      <c r="LQN282" s="436"/>
      <c r="LQO282" s="436"/>
      <c r="LQP282" s="436"/>
      <c r="LQQ282" s="436"/>
      <c r="LQR282" s="436"/>
      <c r="LQS282" s="436"/>
      <c r="LQT282" s="436"/>
      <c r="LQU282" s="436"/>
      <c r="LQV282" s="436"/>
      <c r="LQW282" s="436"/>
      <c r="LQX282" s="436"/>
      <c r="LQY282" s="436"/>
      <c r="LQZ282" s="436"/>
      <c r="LRA282" s="436"/>
      <c r="LRB282" s="436"/>
      <c r="LRC282" s="436"/>
      <c r="LRD282" s="436"/>
      <c r="LRE282" s="436"/>
      <c r="LRF282" s="436"/>
      <c r="LRG282" s="436"/>
      <c r="LRH282" s="436"/>
      <c r="LRI282" s="436"/>
      <c r="LRJ282" s="436"/>
      <c r="LRK282" s="436"/>
      <c r="LRL282" s="436"/>
      <c r="LRM282" s="436"/>
      <c r="LRN282" s="436"/>
      <c r="LRO282" s="436"/>
      <c r="LRP282" s="436"/>
      <c r="LRQ282" s="436"/>
      <c r="LRR282" s="436"/>
      <c r="LRS282" s="436"/>
      <c r="LRT282" s="436"/>
      <c r="LRU282" s="436"/>
      <c r="LRV282" s="436"/>
      <c r="LRW282" s="436"/>
      <c r="LRX282" s="436"/>
      <c r="LRY282" s="436"/>
      <c r="LRZ282" s="436"/>
      <c r="LSA282" s="436"/>
      <c r="LSB282" s="436"/>
      <c r="LSC282" s="436"/>
      <c r="LSD282" s="436"/>
      <c r="LSE282" s="436"/>
      <c r="LSF282" s="436"/>
      <c r="LSG282" s="436"/>
      <c r="LSH282" s="436"/>
      <c r="LSI282" s="436"/>
      <c r="LSJ282" s="436"/>
      <c r="LSK282" s="436"/>
      <c r="LSL282" s="436"/>
      <c r="LSM282" s="436"/>
      <c r="LSN282" s="436"/>
      <c r="LSO282" s="436"/>
      <c r="LSP282" s="436"/>
      <c r="LSQ282" s="436"/>
      <c r="LSR282" s="436"/>
      <c r="LSS282" s="436"/>
      <c r="LST282" s="436"/>
      <c r="LSU282" s="436"/>
      <c r="LSV282" s="436"/>
      <c r="LSW282" s="436"/>
      <c r="LSX282" s="436"/>
      <c r="LSY282" s="436"/>
      <c r="LSZ282" s="436"/>
      <c r="LTA282" s="436"/>
      <c r="LTB282" s="436"/>
      <c r="LTC282" s="436"/>
      <c r="LTD282" s="436"/>
      <c r="LTE282" s="436"/>
      <c r="LTF282" s="436"/>
      <c r="LTG282" s="436"/>
      <c r="LTH282" s="436"/>
      <c r="LTI282" s="436"/>
      <c r="LTJ282" s="436"/>
      <c r="LTK282" s="436"/>
      <c r="LTL282" s="436"/>
      <c r="LTM282" s="436"/>
      <c r="LTN282" s="436"/>
      <c r="LTO282" s="436"/>
      <c r="LTP282" s="436"/>
      <c r="LTQ282" s="436"/>
      <c r="LTR282" s="436"/>
      <c r="LTS282" s="436"/>
      <c r="LTT282" s="436"/>
      <c r="LTU282" s="436"/>
      <c r="LTV282" s="436"/>
      <c r="LTW282" s="436"/>
      <c r="LTX282" s="436"/>
      <c r="LTY282" s="436"/>
      <c r="LTZ282" s="436"/>
      <c r="LUA282" s="436"/>
      <c r="LUB282" s="436"/>
      <c r="LUC282" s="436"/>
      <c r="LUD282" s="436"/>
      <c r="LUE282" s="436"/>
      <c r="LUF282" s="436"/>
      <c r="LUG282" s="436"/>
      <c r="LUH282" s="436"/>
      <c r="LUI282" s="436"/>
      <c r="LUJ282" s="436"/>
      <c r="LUK282" s="436"/>
      <c r="LUL282" s="436"/>
      <c r="LUM282" s="436"/>
      <c r="LUN282" s="436"/>
      <c r="LUO282" s="436"/>
      <c r="LUP282" s="436"/>
      <c r="LUQ282" s="436"/>
      <c r="LUR282" s="436"/>
      <c r="LUS282" s="436"/>
      <c r="LUT282" s="436"/>
      <c r="LUU282" s="436"/>
      <c r="LUV282" s="436"/>
      <c r="LUW282" s="436"/>
      <c r="LUX282" s="436"/>
      <c r="LUY282" s="436"/>
      <c r="LUZ282" s="436"/>
      <c r="LVA282" s="436"/>
      <c r="LVB282" s="436"/>
      <c r="LVC282" s="436"/>
      <c r="LVD282" s="436"/>
      <c r="LVE282" s="436"/>
      <c r="LVF282" s="436"/>
      <c r="LVG282" s="436"/>
      <c r="LVH282" s="436"/>
      <c r="LVI282" s="436"/>
      <c r="LVJ282" s="436"/>
      <c r="LVK282" s="436"/>
      <c r="LVL282" s="436"/>
      <c r="LVM282" s="436"/>
      <c r="LVN282" s="436"/>
      <c r="LVO282" s="436"/>
      <c r="LVP282" s="436"/>
      <c r="LVQ282" s="436"/>
      <c r="LVR282" s="436"/>
      <c r="LVS282" s="436"/>
      <c r="LVT282" s="436"/>
      <c r="LVU282" s="436"/>
      <c r="LVV282" s="436"/>
      <c r="LVW282" s="436"/>
      <c r="LVX282" s="436"/>
      <c r="LVY282" s="436"/>
      <c r="LVZ282" s="436"/>
      <c r="LWA282" s="436"/>
      <c r="LWB282" s="436"/>
      <c r="LWC282" s="436"/>
      <c r="LWD282" s="436"/>
      <c r="LWE282" s="436"/>
      <c r="LWF282" s="436"/>
      <c r="LWG282" s="436"/>
      <c r="LWH282" s="436"/>
      <c r="LWI282" s="436"/>
      <c r="LWJ282" s="436"/>
      <c r="LWK282" s="436"/>
      <c r="LWL282" s="436"/>
      <c r="LWM282" s="436"/>
      <c r="LWN282" s="436"/>
      <c r="LWO282" s="436"/>
      <c r="LWP282" s="436"/>
      <c r="LWQ282" s="436"/>
      <c r="LWR282" s="436"/>
      <c r="LWS282" s="436"/>
      <c r="LWT282" s="436"/>
      <c r="LWU282" s="436"/>
      <c r="LWV282" s="436"/>
      <c r="LWW282" s="436"/>
      <c r="LWX282" s="436"/>
      <c r="LWY282" s="436"/>
      <c r="LWZ282" s="436"/>
      <c r="LXA282" s="436"/>
      <c r="LXB282" s="436"/>
      <c r="LXC282" s="436"/>
      <c r="LXD282" s="436"/>
      <c r="LXE282" s="436"/>
      <c r="LXF282" s="436"/>
      <c r="LXG282" s="436"/>
      <c r="LXH282" s="436"/>
      <c r="LXI282" s="436"/>
      <c r="LXJ282" s="436"/>
      <c r="LXK282" s="436"/>
      <c r="LXL282" s="436"/>
      <c r="LXM282" s="436"/>
      <c r="LXN282" s="436"/>
      <c r="LXO282" s="436"/>
      <c r="LXP282" s="436"/>
      <c r="LXQ282" s="436"/>
      <c r="LXR282" s="436"/>
      <c r="LXS282" s="436"/>
      <c r="LXT282" s="436"/>
      <c r="LXU282" s="436"/>
      <c r="LXV282" s="436"/>
      <c r="LXW282" s="436"/>
      <c r="LXX282" s="436"/>
      <c r="LXY282" s="436"/>
      <c r="LXZ282" s="436"/>
      <c r="LYA282" s="436"/>
      <c r="LYB282" s="436"/>
      <c r="LYC282" s="436"/>
      <c r="LYD282" s="436"/>
      <c r="LYE282" s="436"/>
      <c r="LYF282" s="436"/>
      <c r="LYG282" s="436"/>
      <c r="LYH282" s="436"/>
      <c r="LYI282" s="436"/>
      <c r="LYJ282" s="436"/>
      <c r="LYK282" s="436"/>
      <c r="LYL282" s="436"/>
      <c r="LYM282" s="436"/>
      <c r="LYN282" s="436"/>
      <c r="LYO282" s="436"/>
      <c r="LYP282" s="436"/>
      <c r="LYQ282" s="436"/>
      <c r="LYR282" s="436"/>
      <c r="LYS282" s="436"/>
      <c r="LYT282" s="436"/>
      <c r="LYU282" s="436"/>
      <c r="LYV282" s="436"/>
      <c r="LYW282" s="436"/>
      <c r="LYX282" s="436"/>
      <c r="LYY282" s="436"/>
      <c r="LYZ282" s="436"/>
      <c r="LZA282" s="436"/>
      <c r="LZB282" s="436"/>
      <c r="LZC282" s="436"/>
      <c r="LZD282" s="436"/>
      <c r="LZE282" s="436"/>
      <c r="LZF282" s="436"/>
      <c r="LZG282" s="436"/>
      <c r="LZH282" s="436"/>
      <c r="LZI282" s="436"/>
      <c r="LZJ282" s="436"/>
      <c r="LZK282" s="436"/>
      <c r="LZL282" s="436"/>
      <c r="LZM282" s="436"/>
      <c r="LZN282" s="436"/>
      <c r="LZO282" s="436"/>
      <c r="LZP282" s="436"/>
      <c r="LZQ282" s="436"/>
      <c r="LZR282" s="436"/>
      <c r="LZS282" s="436"/>
      <c r="LZT282" s="436"/>
      <c r="LZU282" s="436"/>
      <c r="LZV282" s="436"/>
      <c r="LZW282" s="436"/>
      <c r="LZX282" s="436"/>
      <c r="LZY282" s="436"/>
      <c r="LZZ282" s="436"/>
      <c r="MAA282" s="436"/>
      <c r="MAB282" s="436"/>
      <c r="MAC282" s="436"/>
      <c r="MAD282" s="436"/>
      <c r="MAE282" s="436"/>
      <c r="MAF282" s="436"/>
      <c r="MAG282" s="436"/>
      <c r="MAH282" s="436"/>
      <c r="MAI282" s="436"/>
      <c r="MAJ282" s="436"/>
      <c r="MAK282" s="436"/>
      <c r="MAL282" s="436"/>
      <c r="MAM282" s="436"/>
      <c r="MAN282" s="436"/>
      <c r="MAO282" s="436"/>
      <c r="MAP282" s="436"/>
      <c r="MAQ282" s="436"/>
      <c r="MAR282" s="436"/>
      <c r="MAS282" s="436"/>
      <c r="MAT282" s="436"/>
      <c r="MAU282" s="436"/>
      <c r="MAV282" s="436"/>
      <c r="MAW282" s="436"/>
      <c r="MAX282" s="436"/>
      <c r="MAY282" s="436"/>
      <c r="MAZ282" s="436"/>
      <c r="MBA282" s="436"/>
      <c r="MBB282" s="436"/>
      <c r="MBC282" s="436"/>
      <c r="MBD282" s="436"/>
      <c r="MBE282" s="436"/>
      <c r="MBF282" s="436"/>
      <c r="MBG282" s="436"/>
      <c r="MBH282" s="436"/>
      <c r="MBI282" s="436"/>
      <c r="MBJ282" s="436"/>
      <c r="MBK282" s="436"/>
      <c r="MBL282" s="436"/>
      <c r="MBM282" s="436"/>
      <c r="MBN282" s="436"/>
      <c r="MBO282" s="436"/>
      <c r="MBP282" s="436"/>
      <c r="MBQ282" s="436"/>
      <c r="MBR282" s="436"/>
      <c r="MBS282" s="436"/>
      <c r="MBT282" s="436"/>
      <c r="MBU282" s="436"/>
      <c r="MBV282" s="436"/>
      <c r="MBW282" s="436"/>
      <c r="MBX282" s="436"/>
      <c r="MBY282" s="436"/>
      <c r="MBZ282" s="436"/>
      <c r="MCA282" s="436"/>
      <c r="MCB282" s="436"/>
      <c r="MCC282" s="436"/>
      <c r="MCD282" s="436"/>
      <c r="MCE282" s="436"/>
      <c r="MCF282" s="436"/>
      <c r="MCG282" s="436"/>
      <c r="MCH282" s="436"/>
      <c r="MCI282" s="436"/>
      <c r="MCJ282" s="436"/>
      <c r="MCK282" s="436"/>
      <c r="MCL282" s="436"/>
      <c r="MCM282" s="436"/>
      <c r="MCN282" s="436"/>
      <c r="MCO282" s="436"/>
      <c r="MCP282" s="436"/>
      <c r="MCQ282" s="436"/>
      <c r="MCR282" s="436"/>
      <c r="MCS282" s="436"/>
      <c r="MCT282" s="436"/>
      <c r="MCU282" s="436"/>
      <c r="MCV282" s="436"/>
      <c r="MCW282" s="436"/>
      <c r="MCX282" s="436"/>
      <c r="MCY282" s="436"/>
      <c r="MCZ282" s="436"/>
      <c r="MDA282" s="436"/>
      <c r="MDB282" s="436"/>
      <c r="MDC282" s="436"/>
      <c r="MDD282" s="436"/>
      <c r="MDE282" s="436"/>
      <c r="MDF282" s="436"/>
      <c r="MDG282" s="436"/>
      <c r="MDH282" s="436"/>
      <c r="MDI282" s="436"/>
      <c r="MDJ282" s="436"/>
      <c r="MDK282" s="436"/>
      <c r="MDL282" s="436"/>
      <c r="MDM282" s="436"/>
      <c r="MDN282" s="436"/>
      <c r="MDO282" s="436"/>
      <c r="MDP282" s="436"/>
      <c r="MDQ282" s="436"/>
      <c r="MDR282" s="436"/>
      <c r="MDS282" s="436"/>
      <c r="MDT282" s="436"/>
      <c r="MDU282" s="436"/>
      <c r="MDV282" s="436"/>
      <c r="MDW282" s="436"/>
      <c r="MDX282" s="436"/>
      <c r="MDY282" s="436"/>
      <c r="MDZ282" s="436"/>
      <c r="MEA282" s="436"/>
      <c r="MEB282" s="436"/>
      <c r="MEC282" s="436"/>
      <c r="MED282" s="436"/>
      <c r="MEE282" s="436"/>
      <c r="MEF282" s="436"/>
      <c r="MEG282" s="436"/>
      <c r="MEH282" s="436"/>
      <c r="MEI282" s="436"/>
      <c r="MEJ282" s="436"/>
      <c r="MEK282" s="436"/>
      <c r="MEL282" s="436"/>
      <c r="MEM282" s="436"/>
      <c r="MEN282" s="436"/>
      <c r="MEO282" s="436"/>
      <c r="MEP282" s="436"/>
      <c r="MEQ282" s="436"/>
      <c r="MER282" s="436"/>
      <c r="MES282" s="436"/>
      <c r="MET282" s="436"/>
      <c r="MEU282" s="436"/>
      <c r="MEV282" s="436"/>
      <c r="MEW282" s="436"/>
      <c r="MEX282" s="436"/>
      <c r="MEY282" s="436"/>
      <c r="MEZ282" s="436"/>
      <c r="MFA282" s="436"/>
      <c r="MFB282" s="436"/>
      <c r="MFC282" s="436"/>
      <c r="MFD282" s="436"/>
      <c r="MFE282" s="436"/>
      <c r="MFF282" s="436"/>
      <c r="MFG282" s="436"/>
      <c r="MFH282" s="436"/>
      <c r="MFI282" s="436"/>
      <c r="MFJ282" s="436"/>
      <c r="MFK282" s="436"/>
      <c r="MFL282" s="436"/>
      <c r="MFM282" s="436"/>
      <c r="MFN282" s="436"/>
      <c r="MFO282" s="436"/>
      <c r="MFP282" s="436"/>
      <c r="MFQ282" s="436"/>
      <c r="MFR282" s="436"/>
      <c r="MFS282" s="436"/>
      <c r="MFT282" s="436"/>
      <c r="MFU282" s="436"/>
      <c r="MFV282" s="436"/>
      <c r="MFW282" s="436"/>
      <c r="MFX282" s="436"/>
      <c r="MFY282" s="436"/>
      <c r="MFZ282" s="436"/>
      <c r="MGA282" s="436"/>
      <c r="MGB282" s="436"/>
      <c r="MGC282" s="436"/>
      <c r="MGD282" s="436"/>
      <c r="MGE282" s="436"/>
      <c r="MGF282" s="436"/>
      <c r="MGG282" s="436"/>
      <c r="MGH282" s="436"/>
      <c r="MGI282" s="436"/>
      <c r="MGJ282" s="436"/>
      <c r="MGK282" s="436"/>
      <c r="MGL282" s="436"/>
      <c r="MGM282" s="436"/>
      <c r="MGN282" s="436"/>
      <c r="MGO282" s="436"/>
      <c r="MGP282" s="436"/>
      <c r="MGQ282" s="436"/>
      <c r="MGR282" s="436"/>
      <c r="MGS282" s="436"/>
      <c r="MGT282" s="436"/>
      <c r="MGU282" s="436"/>
      <c r="MGV282" s="436"/>
      <c r="MGW282" s="436"/>
      <c r="MGX282" s="436"/>
      <c r="MGY282" s="436"/>
      <c r="MGZ282" s="436"/>
      <c r="MHA282" s="436"/>
      <c r="MHB282" s="436"/>
      <c r="MHC282" s="436"/>
      <c r="MHD282" s="436"/>
      <c r="MHE282" s="436"/>
      <c r="MHF282" s="436"/>
      <c r="MHG282" s="436"/>
      <c r="MHH282" s="436"/>
      <c r="MHI282" s="436"/>
      <c r="MHJ282" s="436"/>
      <c r="MHK282" s="436"/>
      <c r="MHL282" s="436"/>
      <c r="MHM282" s="436"/>
      <c r="MHN282" s="436"/>
      <c r="MHO282" s="436"/>
      <c r="MHP282" s="436"/>
      <c r="MHQ282" s="436"/>
      <c r="MHR282" s="436"/>
      <c r="MHS282" s="436"/>
      <c r="MHT282" s="436"/>
      <c r="MHU282" s="436"/>
      <c r="MHV282" s="436"/>
      <c r="MHW282" s="436"/>
      <c r="MHX282" s="436"/>
      <c r="MHY282" s="436"/>
      <c r="MHZ282" s="436"/>
      <c r="MIA282" s="436"/>
      <c r="MIB282" s="436"/>
      <c r="MIC282" s="436"/>
      <c r="MID282" s="436"/>
      <c r="MIE282" s="436"/>
      <c r="MIF282" s="436"/>
      <c r="MIG282" s="436"/>
      <c r="MIH282" s="436"/>
      <c r="MII282" s="436"/>
      <c r="MIJ282" s="436"/>
      <c r="MIK282" s="436"/>
      <c r="MIL282" s="436"/>
      <c r="MIM282" s="436"/>
      <c r="MIN282" s="436"/>
      <c r="MIO282" s="436"/>
      <c r="MIP282" s="436"/>
      <c r="MIQ282" s="436"/>
      <c r="MIR282" s="436"/>
      <c r="MIS282" s="436"/>
      <c r="MIT282" s="436"/>
      <c r="MIU282" s="436"/>
      <c r="MIV282" s="436"/>
      <c r="MIW282" s="436"/>
      <c r="MIX282" s="436"/>
      <c r="MIY282" s="436"/>
      <c r="MIZ282" s="436"/>
      <c r="MJA282" s="436"/>
      <c r="MJB282" s="436"/>
      <c r="MJC282" s="436"/>
      <c r="MJD282" s="436"/>
      <c r="MJE282" s="436"/>
      <c r="MJF282" s="436"/>
      <c r="MJG282" s="436"/>
      <c r="MJH282" s="436"/>
      <c r="MJI282" s="436"/>
      <c r="MJJ282" s="436"/>
      <c r="MJK282" s="436"/>
      <c r="MJL282" s="436"/>
      <c r="MJM282" s="436"/>
      <c r="MJN282" s="436"/>
      <c r="MJO282" s="436"/>
      <c r="MJP282" s="436"/>
      <c r="MJQ282" s="436"/>
      <c r="MJR282" s="436"/>
      <c r="MJS282" s="436"/>
      <c r="MJT282" s="436"/>
      <c r="MJU282" s="436"/>
      <c r="MJV282" s="436"/>
      <c r="MJW282" s="436"/>
      <c r="MJX282" s="436"/>
      <c r="MJY282" s="436"/>
      <c r="MJZ282" s="436"/>
      <c r="MKA282" s="436"/>
      <c r="MKB282" s="436"/>
      <c r="MKC282" s="436"/>
      <c r="MKD282" s="436"/>
      <c r="MKE282" s="436"/>
      <c r="MKF282" s="436"/>
      <c r="MKG282" s="436"/>
      <c r="MKH282" s="436"/>
      <c r="MKI282" s="436"/>
      <c r="MKJ282" s="436"/>
      <c r="MKK282" s="436"/>
      <c r="MKL282" s="436"/>
      <c r="MKM282" s="436"/>
      <c r="MKN282" s="436"/>
      <c r="MKO282" s="436"/>
      <c r="MKP282" s="436"/>
      <c r="MKQ282" s="436"/>
      <c r="MKR282" s="436"/>
      <c r="MKS282" s="436"/>
      <c r="MKT282" s="436"/>
      <c r="MKU282" s="436"/>
      <c r="MKV282" s="436"/>
      <c r="MKW282" s="436"/>
      <c r="MKX282" s="436"/>
      <c r="MKY282" s="436"/>
      <c r="MKZ282" s="436"/>
      <c r="MLA282" s="436"/>
      <c r="MLB282" s="436"/>
      <c r="MLC282" s="436"/>
      <c r="MLD282" s="436"/>
      <c r="MLE282" s="436"/>
      <c r="MLF282" s="436"/>
      <c r="MLG282" s="436"/>
      <c r="MLH282" s="436"/>
      <c r="MLI282" s="436"/>
      <c r="MLJ282" s="436"/>
      <c r="MLK282" s="436"/>
      <c r="MLL282" s="436"/>
      <c r="MLM282" s="436"/>
      <c r="MLN282" s="436"/>
      <c r="MLO282" s="436"/>
      <c r="MLP282" s="436"/>
      <c r="MLQ282" s="436"/>
      <c r="MLR282" s="436"/>
      <c r="MLS282" s="436"/>
      <c r="MLT282" s="436"/>
      <c r="MLU282" s="436"/>
      <c r="MLV282" s="436"/>
      <c r="MLW282" s="436"/>
      <c r="MLX282" s="436"/>
      <c r="MLY282" s="436"/>
      <c r="MLZ282" s="436"/>
      <c r="MMA282" s="436"/>
      <c r="MMB282" s="436"/>
      <c r="MMC282" s="436"/>
      <c r="MMD282" s="436"/>
      <c r="MME282" s="436"/>
      <c r="MMF282" s="436"/>
      <c r="MMG282" s="436"/>
      <c r="MMH282" s="436"/>
      <c r="MMI282" s="436"/>
      <c r="MMJ282" s="436"/>
      <c r="MMK282" s="436"/>
      <c r="MML282" s="436"/>
      <c r="MMM282" s="436"/>
      <c r="MMN282" s="436"/>
      <c r="MMO282" s="436"/>
      <c r="MMP282" s="436"/>
      <c r="MMQ282" s="436"/>
      <c r="MMR282" s="436"/>
      <c r="MMS282" s="436"/>
      <c r="MMT282" s="436"/>
      <c r="MMU282" s="436"/>
      <c r="MMV282" s="436"/>
      <c r="MMW282" s="436"/>
      <c r="MMX282" s="436"/>
      <c r="MMY282" s="436"/>
      <c r="MMZ282" s="436"/>
      <c r="MNA282" s="436"/>
      <c r="MNB282" s="436"/>
      <c r="MNC282" s="436"/>
      <c r="MND282" s="436"/>
      <c r="MNE282" s="436"/>
      <c r="MNF282" s="436"/>
      <c r="MNG282" s="436"/>
      <c r="MNH282" s="436"/>
      <c r="MNI282" s="436"/>
      <c r="MNJ282" s="436"/>
      <c r="MNK282" s="436"/>
      <c r="MNL282" s="436"/>
      <c r="MNM282" s="436"/>
      <c r="MNN282" s="436"/>
      <c r="MNO282" s="436"/>
      <c r="MNP282" s="436"/>
      <c r="MNQ282" s="436"/>
      <c r="MNR282" s="436"/>
      <c r="MNS282" s="436"/>
      <c r="MNT282" s="436"/>
      <c r="MNU282" s="436"/>
      <c r="MNV282" s="436"/>
      <c r="MNW282" s="436"/>
      <c r="MNX282" s="436"/>
      <c r="MNY282" s="436"/>
      <c r="MNZ282" s="436"/>
      <c r="MOA282" s="436"/>
      <c r="MOB282" s="436"/>
      <c r="MOC282" s="436"/>
      <c r="MOD282" s="436"/>
      <c r="MOE282" s="436"/>
      <c r="MOF282" s="436"/>
      <c r="MOG282" s="436"/>
      <c r="MOH282" s="436"/>
      <c r="MOI282" s="436"/>
      <c r="MOJ282" s="436"/>
      <c r="MOK282" s="436"/>
      <c r="MOL282" s="436"/>
      <c r="MOM282" s="436"/>
      <c r="MON282" s="436"/>
      <c r="MOO282" s="436"/>
      <c r="MOP282" s="436"/>
      <c r="MOQ282" s="436"/>
      <c r="MOR282" s="436"/>
      <c r="MOS282" s="436"/>
      <c r="MOT282" s="436"/>
      <c r="MOU282" s="436"/>
      <c r="MOV282" s="436"/>
      <c r="MOW282" s="436"/>
      <c r="MOX282" s="436"/>
      <c r="MOY282" s="436"/>
      <c r="MOZ282" s="436"/>
      <c r="MPA282" s="436"/>
      <c r="MPB282" s="436"/>
      <c r="MPC282" s="436"/>
      <c r="MPD282" s="436"/>
      <c r="MPE282" s="436"/>
      <c r="MPF282" s="436"/>
      <c r="MPG282" s="436"/>
      <c r="MPH282" s="436"/>
      <c r="MPI282" s="436"/>
      <c r="MPJ282" s="436"/>
      <c r="MPK282" s="436"/>
      <c r="MPL282" s="436"/>
      <c r="MPM282" s="436"/>
      <c r="MPN282" s="436"/>
      <c r="MPO282" s="436"/>
      <c r="MPP282" s="436"/>
      <c r="MPQ282" s="436"/>
      <c r="MPR282" s="436"/>
      <c r="MPS282" s="436"/>
      <c r="MPT282" s="436"/>
      <c r="MPU282" s="436"/>
      <c r="MPV282" s="436"/>
      <c r="MPW282" s="436"/>
      <c r="MPX282" s="436"/>
      <c r="MPY282" s="436"/>
      <c r="MPZ282" s="436"/>
      <c r="MQA282" s="436"/>
      <c r="MQB282" s="436"/>
      <c r="MQC282" s="436"/>
      <c r="MQD282" s="436"/>
      <c r="MQE282" s="436"/>
      <c r="MQF282" s="436"/>
      <c r="MQG282" s="436"/>
      <c r="MQH282" s="436"/>
      <c r="MQI282" s="436"/>
      <c r="MQJ282" s="436"/>
      <c r="MQK282" s="436"/>
      <c r="MQL282" s="436"/>
      <c r="MQM282" s="436"/>
      <c r="MQN282" s="436"/>
      <c r="MQO282" s="436"/>
      <c r="MQP282" s="436"/>
      <c r="MQQ282" s="436"/>
      <c r="MQR282" s="436"/>
      <c r="MQS282" s="436"/>
      <c r="MQT282" s="436"/>
      <c r="MQU282" s="436"/>
      <c r="MQV282" s="436"/>
      <c r="MQW282" s="436"/>
      <c r="MQX282" s="436"/>
      <c r="MQY282" s="436"/>
      <c r="MQZ282" s="436"/>
      <c r="MRA282" s="436"/>
      <c r="MRB282" s="436"/>
      <c r="MRC282" s="436"/>
      <c r="MRD282" s="436"/>
      <c r="MRE282" s="436"/>
      <c r="MRF282" s="436"/>
      <c r="MRG282" s="436"/>
      <c r="MRH282" s="436"/>
      <c r="MRI282" s="436"/>
      <c r="MRJ282" s="436"/>
      <c r="MRK282" s="436"/>
      <c r="MRL282" s="436"/>
      <c r="MRM282" s="436"/>
      <c r="MRN282" s="436"/>
      <c r="MRO282" s="436"/>
      <c r="MRP282" s="436"/>
      <c r="MRQ282" s="436"/>
      <c r="MRR282" s="436"/>
      <c r="MRS282" s="436"/>
      <c r="MRT282" s="436"/>
      <c r="MRU282" s="436"/>
      <c r="MRV282" s="436"/>
      <c r="MRW282" s="436"/>
      <c r="MRX282" s="436"/>
      <c r="MRY282" s="436"/>
      <c r="MRZ282" s="436"/>
      <c r="MSA282" s="436"/>
      <c r="MSB282" s="436"/>
      <c r="MSC282" s="436"/>
      <c r="MSD282" s="436"/>
      <c r="MSE282" s="436"/>
      <c r="MSF282" s="436"/>
      <c r="MSG282" s="436"/>
      <c r="MSH282" s="436"/>
      <c r="MSI282" s="436"/>
      <c r="MSJ282" s="436"/>
      <c r="MSK282" s="436"/>
      <c r="MSL282" s="436"/>
      <c r="MSM282" s="436"/>
      <c r="MSN282" s="436"/>
      <c r="MSO282" s="436"/>
      <c r="MSP282" s="436"/>
      <c r="MSQ282" s="436"/>
      <c r="MSR282" s="436"/>
      <c r="MSS282" s="436"/>
      <c r="MST282" s="436"/>
      <c r="MSU282" s="436"/>
      <c r="MSV282" s="436"/>
      <c r="MSW282" s="436"/>
      <c r="MSX282" s="436"/>
      <c r="MSY282" s="436"/>
      <c r="MSZ282" s="436"/>
      <c r="MTA282" s="436"/>
      <c r="MTB282" s="436"/>
      <c r="MTC282" s="436"/>
      <c r="MTD282" s="436"/>
      <c r="MTE282" s="436"/>
      <c r="MTF282" s="436"/>
      <c r="MTG282" s="436"/>
      <c r="MTH282" s="436"/>
      <c r="MTI282" s="436"/>
      <c r="MTJ282" s="436"/>
      <c r="MTK282" s="436"/>
      <c r="MTL282" s="436"/>
      <c r="MTM282" s="436"/>
      <c r="MTN282" s="436"/>
      <c r="MTO282" s="436"/>
      <c r="MTP282" s="436"/>
      <c r="MTQ282" s="436"/>
      <c r="MTR282" s="436"/>
      <c r="MTS282" s="436"/>
      <c r="MTT282" s="436"/>
      <c r="MTU282" s="436"/>
      <c r="MTV282" s="436"/>
      <c r="MTW282" s="436"/>
      <c r="MTX282" s="436"/>
      <c r="MTY282" s="436"/>
      <c r="MTZ282" s="436"/>
      <c r="MUA282" s="436"/>
      <c r="MUB282" s="436"/>
      <c r="MUC282" s="436"/>
      <c r="MUD282" s="436"/>
      <c r="MUE282" s="436"/>
      <c r="MUF282" s="436"/>
      <c r="MUG282" s="436"/>
      <c r="MUH282" s="436"/>
      <c r="MUI282" s="436"/>
      <c r="MUJ282" s="436"/>
      <c r="MUK282" s="436"/>
      <c r="MUL282" s="436"/>
      <c r="MUM282" s="436"/>
      <c r="MUN282" s="436"/>
      <c r="MUO282" s="436"/>
      <c r="MUP282" s="436"/>
      <c r="MUQ282" s="436"/>
      <c r="MUR282" s="436"/>
      <c r="MUS282" s="436"/>
      <c r="MUT282" s="436"/>
      <c r="MUU282" s="436"/>
      <c r="MUV282" s="436"/>
      <c r="MUW282" s="436"/>
      <c r="MUX282" s="436"/>
      <c r="MUY282" s="436"/>
      <c r="MUZ282" s="436"/>
      <c r="MVA282" s="436"/>
      <c r="MVB282" s="436"/>
      <c r="MVC282" s="436"/>
      <c r="MVD282" s="436"/>
      <c r="MVE282" s="436"/>
      <c r="MVF282" s="436"/>
      <c r="MVG282" s="436"/>
      <c r="MVH282" s="436"/>
      <c r="MVI282" s="436"/>
      <c r="MVJ282" s="436"/>
      <c r="MVK282" s="436"/>
      <c r="MVL282" s="436"/>
      <c r="MVM282" s="436"/>
      <c r="MVN282" s="436"/>
      <c r="MVO282" s="436"/>
      <c r="MVP282" s="436"/>
      <c r="MVQ282" s="436"/>
      <c r="MVR282" s="436"/>
      <c r="MVS282" s="436"/>
      <c r="MVT282" s="436"/>
      <c r="MVU282" s="436"/>
      <c r="MVV282" s="436"/>
      <c r="MVW282" s="436"/>
      <c r="MVX282" s="436"/>
      <c r="MVY282" s="436"/>
      <c r="MVZ282" s="436"/>
      <c r="MWA282" s="436"/>
      <c r="MWB282" s="436"/>
      <c r="MWC282" s="436"/>
      <c r="MWD282" s="436"/>
      <c r="MWE282" s="436"/>
      <c r="MWF282" s="436"/>
      <c r="MWG282" s="436"/>
      <c r="MWH282" s="436"/>
      <c r="MWI282" s="436"/>
      <c r="MWJ282" s="436"/>
      <c r="MWK282" s="436"/>
      <c r="MWL282" s="436"/>
      <c r="MWM282" s="436"/>
      <c r="MWN282" s="436"/>
      <c r="MWO282" s="436"/>
      <c r="MWP282" s="436"/>
      <c r="MWQ282" s="436"/>
      <c r="MWR282" s="436"/>
      <c r="MWS282" s="436"/>
      <c r="MWT282" s="436"/>
      <c r="MWU282" s="436"/>
      <c r="MWV282" s="436"/>
      <c r="MWW282" s="436"/>
      <c r="MWX282" s="436"/>
      <c r="MWY282" s="436"/>
      <c r="MWZ282" s="436"/>
      <c r="MXA282" s="436"/>
      <c r="MXB282" s="436"/>
      <c r="MXC282" s="436"/>
      <c r="MXD282" s="436"/>
      <c r="MXE282" s="436"/>
      <c r="MXF282" s="436"/>
      <c r="MXG282" s="436"/>
      <c r="MXH282" s="436"/>
      <c r="MXI282" s="436"/>
      <c r="MXJ282" s="436"/>
      <c r="MXK282" s="436"/>
      <c r="MXL282" s="436"/>
      <c r="MXM282" s="436"/>
      <c r="MXN282" s="436"/>
      <c r="MXO282" s="436"/>
      <c r="MXP282" s="436"/>
      <c r="MXQ282" s="436"/>
      <c r="MXR282" s="436"/>
      <c r="MXS282" s="436"/>
      <c r="MXT282" s="436"/>
      <c r="MXU282" s="436"/>
      <c r="MXV282" s="436"/>
      <c r="MXW282" s="436"/>
      <c r="MXX282" s="436"/>
      <c r="MXY282" s="436"/>
      <c r="MXZ282" s="436"/>
      <c r="MYA282" s="436"/>
      <c r="MYB282" s="436"/>
      <c r="MYC282" s="436"/>
      <c r="MYD282" s="436"/>
      <c r="MYE282" s="436"/>
      <c r="MYF282" s="436"/>
      <c r="MYG282" s="436"/>
      <c r="MYH282" s="436"/>
      <c r="MYI282" s="436"/>
      <c r="MYJ282" s="436"/>
      <c r="MYK282" s="436"/>
      <c r="MYL282" s="436"/>
      <c r="MYM282" s="436"/>
      <c r="MYN282" s="436"/>
      <c r="MYO282" s="436"/>
      <c r="MYP282" s="436"/>
      <c r="MYQ282" s="436"/>
      <c r="MYR282" s="436"/>
      <c r="MYS282" s="436"/>
      <c r="MYT282" s="436"/>
      <c r="MYU282" s="436"/>
      <c r="MYV282" s="436"/>
      <c r="MYW282" s="436"/>
      <c r="MYX282" s="436"/>
      <c r="MYY282" s="436"/>
      <c r="MYZ282" s="436"/>
      <c r="MZA282" s="436"/>
      <c r="MZB282" s="436"/>
      <c r="MZC282" s="436"/>
      <c r="MZD282" s="436"/>
      <c r="MZE282" s="436"/>
      <c r="MZF282" s="436"/>
      <c r="MZG282" s="436"/>
      <c r="MZH282" s="436"/>
      <c r="MZI282" s="436"/>
      <c r="MZJ282" s="436"/>
      <c r="MZK282" s="436"/>
      <c r="MZL282" s="436"/>
      <c r="MZM282" s="436"/>
      <c r="MZN282" s="436"/>
      <c r="MZO282" s="436"/>
      <c r="MZP282" s="436"/>
      <c r="MZQ282" s="436"/>
      <c r="MZR282" s="436"/>
      <c r="MZS282" s="436"/>
      <c r="MZT282" s="436"/>
      <c r="MZU282" s="436"/>
      <c r="MZV282" s="436"/>
      <c r="MZW282" s="436"/>
      <c r="MZX282" s="436"/>
      <c r="MZY282" s="436"/>
      <c r="MZZ282" s="436"/>
      <c r="NAA282" s="436"/>
      <c r="NAB282" s="436"/>
      <c r="NAC282" s="436"/>
      <c r="NAD282" s="436"/>
      <c r="NAE282" s="436"/>
      <c r="NAF282" s="436"/>
      <c r="NAG282" s="436"/>
      <c r="NAH282" s="436"/>
      <c r="NAI282" s="436"/>
      <c r="NAJ282" s="436"/>
      <c r="NAK282" s="436"/>
      <c r="NAL282" s="436"/>
      <c r="NAM282" s="436"/>
      <c r="NAN282" s="436"/>
      <c r="NAO282" s="436"/>
      <c r="NAP282" s="436"/>
      <c r="NAQ282" s="436"/>
      <c r="NAR282" s="436"/>
      <c r="NAS282" s="436"/>
      <c r="NAT282" s="436"/>
      <c r="NAU282" s="436"/>
      <c r="NAV282" s="436"/>
      <c r="NAW282" s="436"/>
      <c r="NAX282" s="436"/>
      <c r="NAY282" s="436"/>
      <c r="NAZ282" s="436"/>
      <c r="NBA282" s="436"/>
      <c r="NBB282" s="436"/>
      <c r="NBC282" s="436"/>
      <c r="NBD282" s="436"/>
      <c r="NBE282" s="436"/>
      <c r="NBF282" s="436"/>
      <c r="NBG282" s="436"/>
      <c r="NBH282" s="436"/>
      <c r="NBI282" s="436"/>
      <c r="NBJ282" s="436"/>
      <c r="NBK282" s="436"/>
      <c r="NBL282" s="436"/>
      <c r="NBM282" s="436"/>
      <c r="NBN282" s="436"/>
      <c r="NBO282" s="436"/>
      <c r="NBP282" s="436"/>
      <c r="NBQ282" s="436"/>
      <c r="NBR282" s="436"/>
      <c r="NBS282" s="436"/>
      <c r="NBT282" s="436"/>
      <c r="NBU282" s="436"/>
      <c r="NBV282" s="436"/>
      <c r="NBW282" s="436"/>
      <c r="NBX282" s="436"/>
      <c r="NBY282" s="436"/>
      <c r="NBZ282" s="436"/>
      <c r="NCA282" s="436"/>
      <c r="NCB282" s="436"/>
      <c r="NCC282" s="436"/>
      <c r="NCD282" s="436"/>
      <c r="NCE282" s="436"/>
      <c r="NCF282" s="436"/>
      <c r="NCG282" s="436"/>
      <c r="NCH282" s="436"/>
      <c r="NCI282" s="436"/>
      <c r="NCJ282" s="436"/>
      <c r="NCK282" s="436"/>
      <c r="NCL282" s="436"/>
      <c r="NCM282" s="436"/>
      <c r="NCN282" s="436"/>
      <c r="NCO282" s="436"/>
      <c r="NCP282" s="436"/>
      <c r="NCQ282" s="436"/>
      <c r="NCR282" s="436"/>
      <c r="NCS282" s="436"/>
      <c r="NCT282" s="436"/>
      <c r="NCU282" s="436"/>
      <c r="NCV282" s="436"/>
      <c r="NCW282" s="436"/>
      <c r="NCX282" s="436"/>
      <c r="NCY282" s="436"/>
      <c r="NCZ282" s="436"/>
      <c r="NDA282" s="436"/>
      <c r="NDB282" s="436"/>
      <c r="NDC282" s="436"/>
      <c r="NDD282" s="436"/>
      <c r="NDE282" s="436"/>
      <c r="NDF282" s="436"/>
      <c r="NDG282" s="436"/>
      <c r="NDH282" s="436"/>
      <c r="NDI282" s="436"/>
      <c r="NDJ282" s="436"/>
      <c r="NDK282" s="436"/>
      <c r="NDL282" s="436"/>
      <c r="NDM282" s="436"/>
      <c r="NDN282" s="436"/>
      <c r="NDO282" s="436"/>
      <c r="NDP282" s="436"/>
      <c r="NDQ282" s="436"/>
      <c r="NDR282" s="436"/>
      <c r="NDS282" s="436"/>
      <c r="NDT282" s="436"/>
      <c r="NDU282" s="436"/>
      <c r="NDV282" s="436"/>
      <c r="NDW282" s="436"/>
      <c r="NDX282" s="436"/>
      <c r="NDY282" s="436"/>
      <c r="NDZ282" s="436"/>
      <c r="NEA282" s="436"/>
      <c r="NEB282" s="436"/>
      <c r="NEC282" s="436"/>
      <c r="NED282" s="436"/>
      <c r="NEE282" s="436"/>
      <c r="NEF282" s="436"/>
      <c r="NEG282" s="436"/>
      <c r="NEH282" s="436"/>
      <c r="NEI282" s="436"/>
      <c r="NEJ282" s="436"/>
      <c r="NEK282" s="436"/>
      <c r="NEL282" s="436"/>
      <c r="NEM282" s="436"/>
      <c r="NEN282" s="436"/>
      <c r="NEO282" s="436"/>
      <c r="NEP282" s="436"/>
      <c r="NEQ282" s="436"/>
      <c r="NER282" s="436"/>
      <c r="NES282" s="436"/>
      <c r="NET282" s="436"/>
      <c r="NEU282" s="436"/>
      <c r="NEV282" s="436"/>
      <c r="NEW282" s="436"/>
      <c r="NEX282" s="436"/>
      <c r="NEY282" s="436"/>
      <c r="NEZ282" s="436"/>
      <c r="NFA282" s="436"/>
      <c r="NFB282" s="436"/>
      <c r="NFC282" s="436"/>
      <c r="NFD282" s="436"/>
      <c r="NFE282" s="436"/>
      <c r="NFF282" s="436"/>
      <c r="NFG282" s="436"/>
      <c r="NFH282" s="436"/>
      <c r="NFI282" s="436"/>
      <c r="NFJ282" s="436"/>
      <c r="NFK282" s="436"/>
      <c r="NFL282" s="436"/>
      <c r="NFM282" s="436"/>
      <c r="NFN282" s="436"/>
      <c r="NFO282" s="436"/>
      <c r="NFP282" s="436"/>
      <c r="NFQ282" s="436"/>
      <c r="NFR282" s="436"/>
      <c r="NFS282" s="436"/>
      <c r="NFT282" s="436"/>
      <c r="NFU282" s="436"/>
      <c r="NFV282" s="436"/>
      <c r="NFW282" s="436"/>
      <c r="NFX282" s="436"/>
      <c r="NFY282" s="436"/>
      <c r="NFZ282" s="436"/>
      <c r="NGA282" s="436"/>
      <c r="NGB282" s="436"/>
      <c r="NGC282" s="436"/>
      <c r="NGD282" s="436"/>
      <c r="NGE282" s="436"/>
      <c r="NGF282" s="436"/>
      <c r="NGG282" s="436"/>
      <c r="NGH282" s="436"/>
      <c r="NGI282" s="436"/>
      <c r="NGJ282" s="436"/>
      <c r="NGK282" s="436"/>
      <c r="NGL282" s="436"/>
      <c r="NGM282" s="436"/>
      <c r="NGN282" s="436"/>
      <c r="NGO282" s="436"/>
      <c r="NGP282" s="436"/>
      <c r="NGQ282" s="436"/>
      <c r="NGR282" s="436"/>
      <c r="NGS282" s="436"/>
      <c r="NGT282" s="436"/>
      <c r="NGU282" s="436"/>
      <c r="NGV282" s="436"/>
      <c r="NGW282" s="436"/>
      <c r="NGX282" s="436"/>
      <c r="NGY282" s="436"/>
      <c r="NGZ282" s="436"/>
      <c r="NHA282" s="436"/>
      <c r="NHB282" s="436"/>
      <c r="NHC282" s="436"/>
      <c r="NHD282" s="436"/>
      <c r="NHE282" s="436"/>
      <c r="NHF282" s="436"/>
      <c r="NHG282" s="436"/>
      <c r="NHH282" s="436"/>
      <c r="NHI282" s="436"/>
      <c r="NHJ282" s="436"/>
      <c r="NHK282" s="436"/>
      <c r="NHL282" s="436"/>
      <c r="NHM282" s="436"/>
      <c r="NHN282" s="436"/>
      <c r="NHO282" s="436"/>
      <c r="NHP282" s="436"/>
      <c r="NHQ282" s="436"/>
      <c r="NHR282" s="436"/>
      <c r="NHS282" s="436"/>
      <c r="NHT282" s="436"/>
      <c r="NHU282" s="436"/>
      <c r="NHV282" s="436"/>
      <c r="NHW282" s="436"/>
      <c r="NHX282" s="436"/>
      <c r="NHY282" s="436"/>
      <c r="NHZ282" s="436"/>
      <c r="NIA282" s="436"/>
      <c r="NIB282" s="436"/>
      <c r="NIC282" s="436"/>
      <c r="NID282" s="436"/>
      <c r="NIE282" s="436"/>
      <c r="NIF282" s="436"/>
      <c r="NIG282" s="436"/>
      <c r="NIH282" s="436"/>
      <c r="NII282" s="436"/>
      <c r="NIJ282" s="436"/>
      <c r="NIK282" s="436"/>
      <c r="NIL282" s="436"/>
      <c r="NIM282" s="436"/>
      <c r="NIN282" s="436"/>
      <c r="NIO282" s="436"/>
      <c r="NIP282" s="436"/>
      <c r="NIQ282" s="436"/>
      <c r="NIR282" s="436"/>
      <c r="NIS282" s="436"/>
      <c r="NIT282" s="436"/>
      <c r="NIU282" s="436"/>
      <c r="NIV282" s="436"/>
      <c r="NIW282" s="436"/>
      <c r="NIX282" s="436"/>
      <c r="NIY282" s="436"/>
      <c r="NIZ282" s="436"/>
      <c r="NJA282" s="436"/>
      <c r="NJB282" s="436"/>
      <c r="NJC282" s="436"/>
      <c r="NJD282" s="436"/>
      <c r="NJE282" s="436"/>
      <c r="NJF282" s="436"/>
      <c r="NJG282" s="436"/>
      <c r="NJH282" s="436"/>
      <c r="NJI282" s="436"/>
      <c r="NJJ282" s="436"/>
      <c r="NJK282" s="436"/>
      <c r="NJL282" s="436"/>
      <c r="NJM282" s="436"/>
      <c r="NJN282" s="436"/>
      <c r="NJO282" s="436"/>
      <c r="NJP282" s="436"/>
      <c r="NJQ282" s="436"/>
      <c r="NJR282" s="436"/>
      <c r="NJS282" s="436"/>
      <c r="NJT282" s="436"/>
      <c r="NJU282" s="436"/>
      <c r="NJV282" s="436"/>
      <c r="NJW282" s="436"/>
      <c r="NJX282" s="436"/>
      <c r="NJY282" s="436"/>
      <c r="NJZ282" s="436"/>
      <c r="NKA282" s="436"/>
      <c r="NKB282" s="436"/>
      <c r="NKC282" s="436"/>
      <c r="NKD282" s="436"/>
      <c r="NKE282" s="436"/>
      <c r="NKF282" s="436"/>
      <c r="NKG282" s="436"/>
      <c r="NKH282" s="436"/>
      <c r="NKI282" s="436"/>
      <c r="NKJ282" s="436"/>
      <c r="NKK282" s="436"/>
      <c r="NKL282" s="436"/>
      <c r="NKM282" s="436"/>
      <c r="NKN282" s="436"/>
      <c r="NKO282" s="436"/>
      <c r="NKP282" s="436"/>
      <c r="NKQ282" s="436"/>
      <c r="NKR282" s="436"/>
      <c r="NKS282" s="436"/>
      <c r="NKT282" s="436"/>
      <c r="NKU282" s="436"/>
      <c r="NKV282" s="436"/>
      <c r="NKW282" s="436"/>
      <c r="NKX282" s="436"/>
      <c r="NKY282" s="436"/>
      <c r="NKZ282" s="436"/>
      <c r="NLA282" s="436"/>
      <c r="NLB282" s="436"/>
      <c r="NLC282" s="436"/>
      <c r="NLD282" s="436"/>
      <c r="NLE282" s="436"/>
      <c r="NLF282" s="436"/>
      <c r="NLG282" s="436"/>
      <c r="NLH282" s="436"/>
      <c r="NLI282" s="436"/>
      <c r="NLJ282" s="436"/>
      <c r="NLK282" s="436"/>
      <c r="NLL282" s="436"/>
      <c r="NLM282" s="436"/>
      <c r="NLN282" s="436"/>
      <c r="NLO282" s="436"/>
      <c r="NLP282" s="436"/>
      <c r="NLQ282" s="436"/>
      <c r="NLR282" s="436"/>
      <c r="NLS282" s="436"/>
      <c r="NLT282" s="436"/>
      <c r="NLU282" s="436"/>
      <c r="NLV282" s="436"/>
      <c r="NLW282" s="436"/>
      <c r="NLX282" s="436"/>
      <c r="NLY282" s="436"/>
      <c r="NLZ282" s="436"/>
      <c r="NMA282" s="436"/>
      <c r="NMB282" s="436"/>
      <c r="NMC282" s="436"/>
      <c r="NMD282" s="436"/>
      <c r="NME282" s="436"/>
      <c r="NMF282" s="436"/>
      <c r="NMG282" s="436"/>
      <c r="NMH282" s="436"/>
      <c r="NMI282" s="436"/>
      <c r="NMJ282" s="436"/>
      <c r="NMK282" s="436"/>
      <c r="NML282" s="436"/>
      <c r="NMM282" s="436"/>
      <c r="NMN282" s="436"/>
      <c r="NMO282" s="436"/>
      <c r="NMP282" s="436"/>
      <c r="NMQ282" s="436"/>
      <c r="NMR282" s="436"/>
      <c r="NMS282" s="436"/>
      <c r="NMT282" s="436"/>
      <c r="NMU282" s="436"/>
      <c r="NMV282" s="436"/>
      <c r="NMW282" s="436"/>
      <c r="NMX282" s="436"/>
      <c r="NMY282" s="436"/>
      <c r="NMZ282" s="436"/>
      <c r="NNA282" s="436"/>
      <c r="NNB282" s="436"/>
      <c r="NNC282" s="436"/>
      <c r="NND282" s="436"/>
      <c r="NNE282" s="436"/>
      <c r="NNF282" s="436"/>
      <c r="NNG282" s="436"/>
      <c r="NNH282" s="436"/>
      <c r="NNI282" s="436"/>
      <c r="NNJ282" s="436"/>
      <c r="NNK282" s="436"/>
      <c r="NNL282" s="436"/>
      <c r="NNM282" s="436"/>
      <c r="NNN282" s="436"/>
      <c r="NNO282" s="436"/>
      <c r="NNP282" s="436"/>
      <c r="NNQ282" s="436"/>
      <c r="NNR282" s="436"/>
      <c r="NNS282" s="436"/>
      <c r="NNT282" s="436"/>
      <c r="NNU282" s="436"/>
      <c r="NNV282" s="436"/>
      <c r="NNW282" s="436"/>
      <c r="NNX282" s="436"/>
      <c r="NNY282" s="436"/>
      <c r="NNZ282" s="436"/>
      <c r="NOA282" s="436"/>
      <c r="NOB282" s="436"/>
      <c r="NOC282" s="436"/>
      <c r="NOD282" s="436"/>
      <c r="NOE282" s="436"/>
      <c r="NOF282" s="436"/>
      <c r="NOG282" s="436"/>
      <c r="NOH282" s="436"/>
      <c r="NOI282" s="436"/>
      <c r="NOJ282" s="436"/>
      <c r="NOK282" s="436"/>
      <c r="NOL282" s="436"/>
      <c r="NOM282" s="436"/>
      <c r="NON282" s="436"/>
      <c r="NOO282" s="436"/>
      <c r="NOP282" s="436"/>
      <c r="NOQ282" s="436"/>
      <c r="NOR282" s="436"/>
      <c r="NOS282" s="436"/>
      <c r="NOT282" s="436"/>
      <c r="NOU282" s="436"/>
      <c r="NOV282" s="436"/>
      <c r="NOW282" s="436"/>
      <c r="NOX282" s="436"/>
      <c r="NOY282" s="436"/>
      <c r="NOZ282" s="436"/>
      <c r="NPA282" s="436"/>
      <c r="NPB282" s="436"/>
      <c r="NPC282" s="436"/>
      <c r="NPD282" s="436"/>
      <c r="NPE282" s="436"/>
      <c r="NPF282" s="436"/>
      <c r="NPG282" s="436"/>
      <c r="NPH282" s="436"/>
      <c r="NPI282" s="436"/>
      <c r="NPJ282" s="436"/>
      <c r="NPK282" s="436"/>
      <c r="NPL282" s="436"/>
      <c r="NPM282" s="436"/>
      <c r="NPN282" s="436"/>
      <c r="NPO282" s="436"/>
      <c r="NPP282" s="436"/>
      <c r="NPQ282" s="436"/>
      <c r="NPR282" s="436"/>
      <c r="NPS282" s="436"/>
      <c r="NPT282" s="436"/>
      <c r="NPU282" s="436"/>
      <c r="NPV282" s="436"/>
      <c r="NPW282" s="436"/>
      <c r="NPX282" s="436"/>
      <c r="NPY282" s="436"/>
      <c r="NPZ282" s="436"/>
      <c r="NQA282" s="436"/>
      <c r="NQB282" s="436"/>
      <c r="NQC282" s="436"/>
      <c r="NQD282" s="436"/>
      <c r="NQE282" s="436"/>
      <c r="NQF282" s="436"/>
      <c r="NQG282" s="436"/>
      <c r="NQH282" s="436"/>
      <c r="NQI282" s="436"/>
      <c r="NQJ282" s="436"/>
      <c r="NQK282" s="436"/>
      <c r="NQL282" s="436"/>
      <c r="NQM282" s="436"/>
      <c r="NQN282" s="436"/>
      <c r="NQO282" s="436"/>
      <c r="NQP282" s="436"/>
      <c r="NQQ282" s="436"/>
      <c r="NQR282" s="436"/>
      <c r="NQS282" s="436"/>
      <c r="NQT282" s="436"/>
      <c r="NQU282" s="436"/>
      <c r="NQV282" s="436"/>
      <c r="NQW282" s="436"/>
      <c r="NQX282" s="436"/>
      <c r="NQY282" s="436"/>
      <c r="NQZ282" s="436"/>
      <c r="NRA282" s="436"/>
      <c r="NRB282" s="436"/>
      <c r="NRC282" s="436"/>
      <c r="NRD282" s="436"/>
      <c r="NRE282" s="436"/>
      <c r="NRF282" s="436"/>
      <c r="NRG282" s="436"/>
      <c r="NRH282" s="436"/>
      <c r="NRI282" s="436"/>
      <c r="NRJ282" s="436"/>
      <c r="NRK282" s="436"/>
      <c r="NRL282" s="436"/>
      <c r="NRM282" s="436"/>
      <c r="NRN282" s="436"/>
      <c r="NRO282" s="436"/>
      <c r="NRP282" s="436"/>
      <c r="NRQ282" s="436"/>
      <c r="NRR282" s="436"/>
      <c r="NRS282" s="436"/>
      <c r="NRT282" s="436"/>
      <c r="NRU282" s="436"/>
      <c r="NRV282" s="436"/>
      <c r="NRW282" s="436"/>
      <c r="NRX282" s="436"/>
      <c r="NRY282" s="436"/>
      <c r="NRZ282" s="436"/>
      <c r="NSA282" s="436"/>
      <c r="NSB282" s="436"/>
      <c r="NSC282" s="436"/>
      <c r="NSD282" s="436"/>
      <c r="NSE282" s="436"/>
      <c r="NSF282" s="436"/>
      <c r="NSG282" s="436"/>
      <c r="NSH282" s="436"/>
      <c r="NSI282" s="436"/>
      <c r="NSJ282" s="436"/>
      <c r="NSK282" s="436"/>
      <c r="NSL282" s="436"/>
      <c r="NSM282" s="436"/>
      <c r="NSN282" s="436"/>
      <c r="NSO282" s="436"/>
      <c r="NSP282" s="436"/>
      <c r="NSQ282" s="436"/>
      <c r="NSR282" s="436"/>
      <c r="NSS282" s="436"/>
      <c r="NST282" s="436"/>
      <c r="NSU282" s="436"/>
      <c r="NSV282" s="436"/>
      <c r="NSW282" s="436"/>
      <c r="NSX282" s="436"/>
      <c r="NSY282" s="436"/>
      <c r="NSZ282" s="436"/>
      <c r="NTA282" s="436"/>
      <c r="NTB282" s="436"/>
      <c r="NTC282" s="436"/>
      <c r="NTD282" s="436"/>
      <c r="NTE282" s="436"/>
      <c r="NTF282" s="436"/>
      <c r="NTG282" s="436"/>
      <c r="NTH282" s="436"/>
      <c r="NTI282" s="436"/>
      <c r="NTJ282" s="436"/>
      <c r="NTK282" s="436"/>
      <c r="NTL282" s="436"/>
      <c r="NTM282" s="436"/>
      <c r="NTN282" s="436"/>
      <c r="NTO282" s="436"/>
      <c r="NTP282" s="436"/>
      <c r="NTQ282" s="436"/>
      <c r="NTR282" s="436"/>
      <c r="NTS282" s="436"/>
      <c r="NTT282" s="436"/>
      <c r="NTU282" s="436"/>
      <c r="NTV282" s="436"/>
      <c r="NTW282" s="436"/>
      <c r="NTX282" s="436"/>
      <c r="NTY282" s="436"/>
      <c r="NTZ282" s="436"/>
      <c r="NUA282" s="436"/>
      <c r="NUB282" s="436"/>
      <c r="NUC282" s="436"/>
      <c r="NUD282" s="436"/>
      <c r="NUE282" s="436"/>
      <c r="NUF282" s="436"/>
      <c r="NUG282" s="436"/>
      <c r="NUH282" s="436"/>
      <c r="NUI282" s="436"/>
      <c r="NUJ282" s="436"/>
      <c r="NUK282" s="436"/>
      <c r="NUL282" s="436"/>
      <c r="NUM282" s="436"/>
      <c r="NUN282" s="436"/>
      <c r="NUO282" s="436"/>
      <c r="NUP282" s="436"/>
      <c r="NUQ282" s="436"/>
      <c r="NUR282" s="436"/>
      <c r="NUS282" s="436"/>
      <c r="NUT282" s="436"/>
      <c r="NUU282" s="436"/>
      <c r="NUV282" s="436"/>
      <c r="NUW282" s="436"/>
      <c r="NUX282" s="436"/>
      <c r="NUY282" s="436"/>
      <c r="NUZ282" s="436"/>
      <c r="NVA282" s="436"/>
      <c r="NVB282" s="436"/>
      <c r="NVC282" s="436"/>
      <c r="NVD282" s="436"/>
      <c r="NVE282" s="436"/>
      <c r="NVF282" s="436"/>
      <c r="NVG282" s="436"/>
      <c r="NVH282" s="436"/>
      <c r="NVI282" s="436"/>
      <c r="NVJ282" s="436"/>
      <c r="NVK282" s="436"/>
      <c r="NVL282" s="436"/>
      <c r="NVM282" s="436"/>
      <c r="NVN282" s="436"/>
      <c r="NVO282" s="436"/>
      <c r="NVP282" s="436"/>
      <c r="NVQ282" s="436"/>
      <c r="NVR282" s="436"/>
      <c r="NVS282" s="436"/>
      <c r="NVT282" s="436"/>
      <c r="NVU282" s="436"/>
      <c r="NVV282" s="436"/>
      <c r="NVW282" s="436"/>
      <c r="NVX282" s="436"/>
      <c r="NVY282" s="436"/>
      <c r="NVZ282" s="436"/>
      <c r="NWA282" s="436"/>
      <c r="NWB282" s="436"/>
      <c r="NWC282" s="436"/>
      <c r="NWD282" s="436"/>
      <c r="NWE282" s="436"/>
      <c r="NWF282" s="436"/>
      <c r="NWG282" s="436"/>
      <c r="NWH282" s="436"/>
      <c r="NWI282" s="436"/>
      <c r="NWJ282" s="436"/>
      <c r="NWK282" s="436"/>
      <c r="NWL282" s="436"/>
      <c r="NWM282" s="436"/>
      <c r="NWN282" s="436"/>
      <c r="NWO282" s="436"/>
      <c r="NWP282" s="436"/>
      <c r="NWQ282" s="436"/>
      <c r="NWR282" s="436"/>
      <c r="NWS282" s="436"/>
      <c r="NWT282" s="436"/>
      <c r="NWU282" s="436"/>
      <c r="NWV282" s="436"/>
      <c r="NWW282" s="436"/>
      <c r="NWX282" s="436"/>
      <c r="NWY282" s="436"/>
      <c r="NWZ282" s="436"/>
      <c r="NXA282" s="436"/>
      <c r="NXB282" s="436"/>
      <c r="NXC282" s="436"/>
      <c r="NXD282" s="436"/>
      <c r="NXE282" s="436"/>
      <c r="NXF282" s="436"/>
      <c r="NXG282" s="436"/>
      <c r="NXH282" s="436"/>
      <c r="NXI282" s="436"/>
      <c r="NXJ282" s="436"/>
      <c r="NXK282" s="436"/>
      <c r="NXL282" s="436"/>
      <c r="NXM282" s="436"/>
      <c r="NXN282" s="436"/>
      <c r="NXO282" s="436"/>
      <c r="NXP282" s="436"/>
      <c r="NXQ282" s="436"/>
      <c r="NXR282" s="436"/>
      <c r="NXS282" s="436"/>
      <c r="NXT282" s="436"/>
      <c r="NXU282" s="436"/>
      <c r="NXV282" s="436"/>
      <c r="NXW282" s="436"/>
      <c r="NXX282" s="436"/>
      <c r="NXY282" s="436"/>
      <c r="NXZ282" s="436"/>
      <c r="NYA282" s="436"/>
      <c r="NYB282" s="436"/>
      <c r="NYC282" s="436"/>
      <c r="NYD282" s="436"/>
      <c r="NYE282" s="436"/>
      <c r="NYF282" s="436"/>
      <c r="NYG282" s="436"/>
      <c r="NYH282" s="436"/>
      <c r="NYI282" s="436"/>
      <c r="NYJ282" s="436"/>
      <c r="NYK282" s="436"/>
      <c r="NYL282" s="436"/>
      <c r="NYM282" s="436"/>
      <c r="NYN282" s="436"/>
      <c r="NYO282" s="436"/>
      <c r="NYP282" s="436"/>
      <c r="NYQ282" s="436"/>
      <c r="NYR282" s="436"/>
      <c r="NYS282" s="436"/>
      <c r="NYT282" s="436"/>
      <c r="NYU282" s="436"/>
      <c r="NYV282" s="436"/>
      <c r="NYW282" s="436"/>
      <c r="NYX282" s="436"/>
      <c r="NYY282" s="436"/>
      <c r="NYZ282" s="436"/>
      <c r="NZA282" s="436"/>
      <c r="NZB282" s="436"/>
      <c r="NZC282" s="436"/>
      <c r="NZD282" s="436"/>
      <c r="NZE282" s="436"/>
      <c r="NZF282" s="436"/>
      <c r="NZG282" s="436"/>
      <c r="NZH282" s="436"/>
      <c r="NZI282" s="436"/>
      <c r="NZJ282" s="436"/>
      <c r="NZK282" s="436"/>
      <c r="NZL282" s="436"/>
      <c r="NZM282" s="436"/>
      <c r="NZN282" s="436"/>
      <c r="NZO282" s="436"/>
      <c r="NZP282" s="436"/>
      <c r="NZQ282" s="436"/>
      <c r="NZR282" s="436"/>
      <c r="NZS282" s="436"/>
      <c r="NZT282" s="436"/>
      <c r="NZU282" s="436"/>
      <c r="NZV282" s="436"/>
      <c r="NZW282" s="436"/>
      <c r="NZX282" s="436"/>
      <c r="NZY282" s="436"/>
      <c r="NZZ282" s="436"/>
      <c r="OAA282" s="436"/>
      <c r="OAB282" s="436"/>
      <c r="OAC282" s="436"/>
      <c r="OAD282" s="436"/>
      <c r="OAE282" s="436"/>
      <c r="OAF282" s="436"/>
      <c r="OAG282" s="436"/>
      <c r="OAH282" s="436"/>
      <c r="OAI282" s="436"/>
      <c r="OAJ282" s="436"/>
      <c r="OAK282" s="436"/>
      <c r="OAL282" s="436"/>
      <c r="OAM282" s="436"/>
      <c r="OAN282" s="436"/>
      <c r="OAO282" s="436"/>
      <c r="OAP282" s="436"/>
      <c r="OAQ282" s="436"/>
      <c r="OAR282" s="436"/>
      <c r="OAS282" s="436"/>
      <c r="OAT282" s="436"/>
      <c r="OAU282" s="436"/>
      <c r="OAV282" s="436"/>
      <c r="OAW282" s="436"/>
      <c r="OAX282" s="436"/>
      <c r="OAY282" s="436"/>
      <c r="OAZ282" s="436"/>
      <c r="OBA282" s="436"/>
      <c r="OBB282" s="436"/>
      <c r="OBC282" s="436"/>
      <c r="OBD282" s="436"/>
      <c r="OBE282" s="436"/>
      <c r="OBF282" s="436"/>
      <c r="OBG282" s="436"/>
      <c r="OBH282" s="436"/>
      <c r="OBI282" s="436"/>
      <c r="OBJ282" s="436"/>
      <c r="OBK282" s="436"/>
      <c r="OBL282" s="436"/>
      <c r="OBM282" s="436"/>
      <c r="OBN282" s="436"/>
      <c r="OBO282" s="436"/>
      <c r="OBP282" s="436"/>
      <c r="OBQ282" s="436"/>
      <c r="OBR282" s="436"/>
      <c r="OBS282" s="436"/>
      <c r="OBT282" s="436"/>
      <c r="OBU282" s="436"/>
      <c r="OBV282" s="436"/>
      <c r="OBW282" s="436"/>
      <c r="OBX282" s="436"/>
      <c r="OBY282" s="436"/>
      <c r="OBZ282" s="436"/>
      <c r="OCA282" s="436"/>
      <c r="OCB282" s="436"/>
      <c r="OCC282" s="436"/>
      <c r="OCD282" s="436"/>
      <c r="OCE282" s="436"/>
      <c r="OCF282" s="436"/>
      <c r="OCG282" s="436"/>
      <c r="OCH282" s="436"/>
      <c r="OCI282" s="436"/>
      <c r="OCJ282" s="436"/>
      <c r="OCK282" s="436"/>
      <c r="OCL282" s="436"/>
      <c r="OCM282" s="436"/>
      <c r="OCN282" s="436"/>
      <c r="OCO282" s="436"/>
      <c r="OCP282" s="436"/>
      <c r="OCQ282" s="436"/>
      <c r="OCR282" s="436"/>
      <c r="OCS282" s="436"/>
      <c r="OCT282" s="436"/>
      <c r="OCU282" s="436"/>
      <c r="OCV282" s="436"/>
      <c r="OCW282" s="436"/>
      <c r="OCX282" s="436"/>
      <c r="OCY282" s="436"/>
      <c r="OCZ282" s="436"/>
      <c r="ODA282" s="436"/>
      <c r="ODB282" s="436"/>
      <c r="ODC282" s="436"/>
      <c r="ODD282" s="436"/>
      <c r="ODE282" s="436"/>
      <c r="ODF282" s="436"/>
      <c r="ODG282" s="436"/>
      <c r="ODH282" s="436"/>
      <c r="ODI282" s="436"/>
      <c r="ODJ282" s="436"/>
      <c r="ODK282" s="436"/>
      <c r="ODL282" s="436"/>
      <c r="ODM282" s="436"/>
      <c r="ODN282" s="436"/>
      <c r="ODO282" s="436"/>
      <c r="ODP282" s="436"/>
      <c r="ODQ282" s="436"/>
      <c r="ODR282" s="436"/>
      <c r="ODS282" s="436"/>
      <c r="ODT282" s="436"/>
      <c r="ODU282" s="436"/>
      <c r="ODV282" s="436"/>
      <c r="ODW282" s="436"/>
      <c r="ODX282" s="436"/>
      <c r="ODY282" s="436"/>
      <c r="ODZ282" s="436"/>
      <c r="OEA282" s="436"/>
      <c r="OEB282" s="436"/>
      <c r="OEC282" s="436"/>
      <c r="OED282" s="436"/>
      <c r="OEE282" s="436"/>
      <c r="OEF282" s="436"/>
      <c r="OEG282" s="436"/>
      <c r="OEH282" s="436"/>
      <c r="OEI282" s="436"/>
      <c r="OEJ282" s="436"/>
      <c r="OEK282" s="436"/>
      <c r="OEL282" s="436"/>
      <c r="OEM282" s="436"/>
      <c r="OEN282" s="436"/>
      <c r="OEO282" s="436"/>
      <c r="OEP282" s="436"/>
      <c r="OEQ282" s="436"/>
      <c r="OER282" s="436"/>
      <c r="OES282" s="436"/>
      <c r="OET282" s="436"/>
      <c r="OEU282" s="436"/>
      <c r="OEV282" s="436"/>
      <c r="OEW282" s="436"/>
      <c r="OEX282" s="436"/>
      <c r="OEY282" s="436"/>
      <c r="OEZ282" s="436"/>
      <c r="OFA282" s="436"/>
      <c r="OFB282" s="436"/>
      <c r="OFC282" s="436"/>
      <c r="OFD282" s="436"/>
      <c r="OFE282" s="436"/>
      <c r="OFF282" s="436"/>
      <c r="OFG282" s="436"/>
      <c r="OFH282" s="436"/>
      <c r="OFI282" s="436"/>
      <c r="OFJ282" s="436"/>
      <c r="OFK282" s="436"/>
      <c r="OFL282" s="436"/>
      <c r="OFM282" s="436"/>
      <c r="OFN282" s="436"/>
      <c r="OFO282" s="436"/>
      <c r="OFP282" s="436"/>
      <c r="OFQ282" s="436"/>
      <c r="OFR282" s="436"/>
      <c r="OFS282" s="436"/>
      <c r="OFT282" s="436"/>
      <c r="OFU282" s="436"/>
      <c r="OFV282" s="436"/>
      <c r="OFW282" s="436"/>
      <c r="OFX282" s="436"/>
      <c r="OFY282" s="436"/>
      <c r="OFZ282" s="436"/>
      <c r="OGA282" s="436"/>
      <c r="OGB282" s="436"/>
      <c r="OGC282" s="436"/>
      <c r="OGD282" s="436"/>
      <c r="OGE282" s="436"/>
      <c r="OGF282" s="436"/>
      <c r="OGG282" s="436"/>
      <c r="OGH282" s="436"/>
      <c r="OGI282" s="436"/>
      <c r="OGJ282" s="436"/>
      <c r="OGK282" s="436"/>
      <c r="OGL282" s="436"/>
      <c r="OGM282" s="436"/>
      <c r="OGN282" s="436"/>
      <c r="OGO282" s="436"/>
      <c r="OGP282" s="436"/>
      <c r="OGQ282" s="436"/>
      <c r="OGR282" s="436"/>
      <c r="OGS282" s="436"/>
      <c r="OGT282" s="436"/>
      <c r="OGU282" s="436"/>
      <c r="OGV282" s="436"/>
      <c r="OGW282" s="436"/>
      <c r="OGX282" s="436"/>
      <c r="OGY282" s="436"/>
      <c r="OGZ282" s="436"/>
      <c r="OHA282" s="436"/>
      <c r="OHB282" s="436"/>
      <c r="OHC282" s="436"/>
      <c r="OHD282" s="436"/>
      <c r="OHE282" s="436"/>
      <c r="OHF282" s="436"/>
      <c r="OHG282" s="436"/>
      <c r="OHH282" s="436"/>
      <c r="OHI282" s="436"/>
      <c r="OHJ282" s="436"/>
      <c r="OHK282" s="436"/>
      <c r="OHL282" s="436"/>
      <c r="OHM282" s="436"/>
      <c r="OHN282" s="436"/>
      <c r="OHO282" s="436"/>
      <c r="OHP282" s="436"/>
      <c r="OHQ282" s="436"/>
      <c r="OHR282" s="436"/>
      <c r="OHS282" s="436"/>
      <c r="OHT282" s="436"/>
      <c r="OHU282" s="436"/>
      <c r="OHV282" s="436"/>
      <c r="OHW282" s="436"/>
      <c r="OHX282" s="436"/>
      <c r="OHY282" s="436"/>
      <c r="OHZ282" s="436"/>
      <c r="OIA282" s="436"/>
      <c r="OIB282" s="436"/>
      <c r="OIC282" s="436"/>
      <c r="OID282" s="436"/>
      <c r="OIE282" s="436"/>
      <c r="OIF282" s="436"/>
      <c r="OIG282" s="436"/>
      <c r="OIH282" s="436"/>
      <c r="OII282" s="436"/>
      <c r="OIJ282" s="436"/>
      <c r="OIK282" s="436"/>
      <c r="OIL282" s="436"/>
      <c r="OIM282" s="436"/>
      <c r="OIN282" s="436"/>
      <c r="OIO282" s="436"/>
      <c r="OIP282" s="436"/>
      <c r="OIQ282" s="436"/>
      <c r="OIR282" s="436"/>
      <c r="OIS282" s="436"/>
      <c r="OIT282" s="436"/>
      <c r="OIU282" s="436"/>
      <c r="OIV282" s="436"/>
      <c r="OIW282" s="436"/>
      <c r="OIX282" s="436"/>
      <c r="OIY282" s="436"/>
      <c r="OIZ282" s="436"/>
      <c r="OJA282" s="436"/>
      <c r="OJB282" s="436"/>
      <c r="OJC282" s="436"/>
      <c r="OJD282" s="436"/>
      <c r="OJE282" s="436"/>
      <c r="OJF282" s="436"/>
      <c r="OJG282" s="436"/>
      <c r="OJH282" s="436"/>
      <c r="OJI282" s="436"/>
      <c r="OJJ282" s="436"/>
      <c r="OJK282" s="436"/>
      <c r="OJL282" s="436"/>
      <c r="OJM282" s="436"/>
      <c r="OJN282" s="436"/>
      <c r="OJO282" s="436"/>
      <c r="OJP282" s="436"/>
      <c r="OJQ282" s="436"/>
      <c r="OJR282" s="436"/>
      <c r="OJS282" s="436"/>
      <c r="OJT282" s="436"/>
      <c r="OJU282" s="436"/>
      <c r="OJV282" s="436"/>
      <c r="OJW282" s="436"/>
      <c r="OJX282" s="436"/>
      <c r="OJY282" s="436"/>
      <c r="OJZ282" s="436"/>
      <c r="OKA282" s="436"/>
      <c r="OKB282" s="436"/>
      <c r="OKC282" s="436"/>
      <c r="OKD282" s="436"/>
      <c r="OKE282" s="436"/>
      <c r="OKF282" s="436"/>
      <c r="OKG282" s="436"/>
      <c r="OKH282" s="436"/>
      <c r="OKI282" s="436"/>
      <c r="OKJ282" s="436"/>
      <c r="OKK282" s="436"/>
      <c r="OKL282" s="436"/>
      <c r="OKM282" s="436"/>
      <c r="OKN282" s="436"/>
      <c r="OKO282" s="436"/>
      <c r="OKP282" s="436"/>
      <c r="OKQ282" s="436"/>
      <c r="OKR282" s="436"/>
      <c r="OKS282" s="436"/>
      <c r="OKT282" s="436"/>
      <c r="OKU282" s="436"/>
      <c r="OKV282" s="436"/>
      <c r="OKW282" s="436"/>
      <c r="OKX282" s="436"/>
      <c r="OKY282" s="436"/>
      <c r="OKZ282" s="436"/>
      <c r="OLA282" s="436"/>
      <c r="OLB282" s="436"/>
      <c r="OLC282" s="436"/>
      <c r="OLD282" s="436"/>
      <c r="OLE282" s="436"/>
      <c r="OLF282" s="436"/>
      <c r="OLG282" s="436"/>
      <c r="OLH282" s="436"/>
      <c r="OLI282" s="436"/>
      <c r="OLJ282" s="436"/>
      <c r="OLK282" s="436"/>
      <c r="OLL282" s="436"/>
      <c r="OLM282" s="436"/>
      <c r="OLN282" s="436"/>
      <c r="OLO282" s="436"/>
      <c r="OLP282" s="436"/>
      <c r="OLQ282" s="436"/>
      <c r="OLR282" s="436"/>
      <c r="OLS282" s="436"/>
      <c r="OLT282" s="436"/>
      <c r="OLU282" s="436"/>
      <c r="OLV282" s="436"/>
      <c r="OLW282" s="436"/>
      <c r="OLX282" s="436"/>
      <c r="OLY282" s="436"/>
      <c r="OLZ282" s="436"/>
      <c r="OMA282" s="436"/>
      <c r="OMB282" s="436"/>
      <c r="OMC282" s="436"/>
      <c r="OMD282" s="436"/>
      <c r="OME282" s="436"/>
      <c r="OMF282" s="436"/>
      <c r="OMG282" s="436"/>
      <c r="OMH282" s="436"/>
      <c r="OMI282" s="436"/>
      <c r="OMJ282" s="436"/>
      <c r="OMK282" s="436"/>
      <c r="OML282" s="436"/>
      <c r="OMM282" s="436"/>
      <c r="OMN282" s="436"/>
      <c r="OMO282" s="436"/>
      <c r="OMP282" s="436"/>
      <c r="OMQ282" s="436"/>
      <c r="OMR282" s="436"/>
      <c r="OMS282" s="436"/>
      <c r="OMT282" s="436"/>
      <c r="OMU282" s="436"/>
      <c r="OMV282" s="436"/>
      <c r="OMW282" s="436"/>
      <c r="OMX282" s="436"/>
      <c r="OMY282" s="436"/>
      <c r="OMZ282" s="436"/>
      <c r="ONA282" s="436"/>
      <c r="ONB282" s="436"/>
      <c r="ONC282" s="436"/>
      <c r="OND282" s="436"/>
      <c r="ONE282" s="436"/>
      <c r="ONF282" s="436"/>
      <c r="ONG282" s="436"/>
      <c r="ONH282" s="436"/>
      <c r="ONI282" s="436"/>
      <c r="ONJ282" s="436"/>
      <c r="ONK282" s="436"/>
      <c r="ONL282" s="436"/>
      <c r="ONM282" s="436"/>
      <c r="ONN282" s="436"/>
      <c r="ONO282" s="436"/>
      <c r="ONP282" s="436"/>
      <c r="ONQ282" s="436"/>
      <c r="ONR282" s="436"/>
      <c r="ONS282" s="436"/>
      <c r="ONT282" s="436"/>
      <c r="ONU282" s="436"/>
      <c r="ONV282" s="436"/>
      <c r="ONW282" s="436"/>
      <c r="ONX282" s="436"/>
      <c r="ONY282" s="436"/>
      <c r="ONZ282" s="436"/>
      <c r="OOA282" s="436"/>
      <c r="OOB282" s="436"/>
      <c r="OOC282" s="436"/>
      <c r="OOD282" s="436"/>
      <c r="OOE282" s="436"/>
      <c r="OOF282" s="436"/>
      <c r="OOG282" s="436"/>
      <c r="OOH282" s="436"/>
      <c r="OOI282" s="436"/>
      <c r="OOJ282" s="436"/>
      <c r="OOK282" s="436"/>
      <c r="OOL282" s="436"/>
      <c r="OOM282" s="436"/>
      <c r="OON282" s="436"/>
      <c r="OOO282" s="436"/>
      <c r="OOP282" s="436"/>
      <c r="OOQ282" s="436"/>
      <c r="OOR282" s="436"/>
      <c r="OOS282" s="436"/>
      <c r="OOT282" s="436"/>
      <c r="OOU282" s="436"/>
      <c r="OOV282" s="436"/>
      <c r="OOW282" s="436"/>
      <c r="OOX282" s="436"/>
      <c r="OOY282" s="436"/>
      <c r="OOZ282" s="436"/>
      <c r="OPA282" s="436"/>
      <c r="OPB282" s="436"/>
      <c r="OPC282" s="436"/>
      <c r="OPD282" s="436"/>
      <c r="OPE282" s="436"/>
      <c r="OPF282" s="436"/>
      <c r="OPG282" s="436"/>
      <c r="OPH282" s="436"/>
      <c r="OPI282" s="436"/>
      <c r="OPJ282" s="436"/>
      <c r="OPK282" s="436"/>
      <c r="OPL282" s="436"/>
      <c r="OPM282" s="436"/>
      <c r="OPN282" s="436"/>
      <c r="OPO282" s="436"/>
      <c r="OPP282" s="436"/>
      <c r="OPQ282" s="436"/>
      <c r="OPR282" s="436"/>
      <c r="OPS282" s="436"/>
      <c r="OPT282" s="436"/>
      <c r="OPU282" s="436"/>
      <c r="OPV282" s="436"/>
      <c r="OPW282" s="436"/>
      <c r="OPX282" s="436"/>
      <c r="OPY282" s="436"/>
      <c r="OPZ282" s="436"/>
      <c r="OQA282" s="436"/>
      <c r="OQB282" s="436"/>
      <c r="OQC282" s="436"/>
      <c r="OQD282" s="436"/>
      <c r="OQE282" s="436"/>
      <c r="OQF282" s="436"/>
      <c r="OQG282" s="436"/>
      <c r="OQH282" s="436"/>
      <c r="OQI282" s="436"/>
      <c r="OQJ282" s="436"/>
      <c r="OQK282" s="436"/>
      <c r="OQL282" s="436"/>
      <c r="OQM282" s="436"/>
      <c r="OQN282" s="436"/>
      <c r="OQO282" s="436"/>
      <c r="OQP282" s="436"/>
      <c r="OQQ282" s="436"/>
      <c r="OQR282" s="436"/>
      <c r="OQS282" s="436"/>
      <c r="OQT282" s="436"/>
      <c r="OQU282" s="436"/>
      <c r="OQV282" s="436"/>
      <c r="OQW282" s="436"/>
      <c r="OQX282" s="436"/>
      <c r="OQY282" s="436"/>
      <c r="OQZ282" s="436"/>
      <c r="ORA282" s="436"/>
      <c r="ORB282" s="436"/>
      <c r="ORC282" s="436"/>
      <c r="ORD282" s="436"/>
      <c r="ORE282" s="436"/>
      <c r="ORF282" s="436"/>
      <c r="ORG282" s="436"/>
      <c r="ORH282" s="436"/>
      <c r="ORI282" s="436"/>
      <c r="ORJ282" s="436"/>
      <c r="ORK282" s="436"/>
      <c r="ORL282" s="436"/>
      <c r="ORM282" s="436"/>
      <c r="ORN282" s="436"/>
      <c r="ORO282" s="436"/>
      <c r="ORP282" s="436"/>
      <c r="ORQ282" s="436"/>
      <c r="ORR282" s="436"/>
      <c r="ORS282" s="436"/>
      <c r="ORT282" s="436"/>
      <c r="ORU282" s="436"/>
      <c r="ORV282" s="436"/>
      <c r="ORW282" s="436"/>
      <c r="ORX282" s="436"/>
      <c r="ORY282" s="436"/>
      <c r="ORZ282" s="436"/>
      <c r="OSA282" s="436"/>
      <c r="OSB282" s="436"/>
      <c r="OSC282" s="436"/>
      <c r="OSD282" s="436"/>
      <c r="OSE282" s="436"/>
      <c r="OSF282" s="436"/>
      <c r="OSG282" s="436"/>
      <c r="OSH282" s="436"/>
      <c r="OSI282" s="436"/>
      <c r="OSJ282" s="436"/>
      <c r="OSK282" s="436"/>
      <c r="OSL282" s="436"/>
      <c r="OSM282" s="436"/>
      <c r="OSN282" s="436"/>
      <c r="OSO282" s="436"/>
      <c r="OSP282" s="436"/>
      <c r="OSQ282" s="436"/>
      <c r="OSR282" s="436"/>
      <c r="OSS282" s="436"/>
      <c r="OST282" s="436"/>
      <c r="OSU282" s="436"/>
      <c r="OSV282" s="436"/>
      <c r="OSW282" s="436"/>
      <c r="OSX282" s="436"/>
      <c r="OSY282" s="436"/>
      <c r="OSZ282" s="436"/>
      <c r="OTA282" s="436"/>
      <c r="OTB282" s="436"/>
      <c r="OTC282" s="436"/>
      <c r="OTD282" s="436"/>
      <c r="OTE282" s="436"/>
      <c r="OTF282" s="436"/>
      <c r="OTG282" s="436"/>
      <c r="OTH282" s="436"/>
      <c r="OTI282" s="436"/>
      <c r="OTJ282" s="436"/>
      <c r="OTK282" s="436"/>
      <c r="OTL282" s="436"/>
      <c r="OTM282" s="436"/>
      <c r="OTN282" s="436"/>
      <c r="OTO282" s="436"/>
      <c r="OTP282" s="436"/>
      <c r="OTQ282" s="436"/>
      <c r="OTR282" s="436"/>
      <c r="OTS282" s="436"/>
      <c r="OTT282" s="436"/>
      <c r="OTU282" s="436"/>
      <c r="OTV282" s="436"/>
      <c r="OTW282" s="436"/>
      <c r="OTX282" s="436"/>
      <c r="OTY282" s="436"/>
      <c r="OTZ282" s="436"/>
      <c r="OUA282" s="436"/>
      <c r="OUB282" s="436"/>
      <c r="OUC282" s="436"/>
      <c r="OUD282" s="436"/>
      <c r="OUE282" s="436"/>
      <c r="OUF282" s="436"/>
      <c r="OUG282" s="436"/>
      <c r="OUH282" s="436"/>
      <c r="OUI282" s="436"/>
      <c r="OUJ282" s="436"/>
      <c r="OUK282" s="436"/>
      <c r="OUL282" s="436"/>
      <c r="OUM282" s="436"/>
      <c r="OUN282" s="436"/>
      <c r="OUO282" s="436"/>
      <c r="OUP282" s="436"/>
      <c r="OUQ282" s="436"/>
      <c r="OUR282" s="436"/>
      <c r="OUS282" s="436"/>
      <c r="OUT282" s="436"/>
      <c r="OUU282" s="436"/>
      <c r="OUV282" s="436"/>
      <c r="OUW282" s="436"/>
      <c r="OUX282" s="436"/>
      <c r="OUY282" s="436"/>
      <c r="OUZ282" s="436"/>
      <c r="OVA282" s="436"/>
      <c r="OVB282" s="436"/>
      <c r="OVC282" s="436"/>
      <c r="OVD282" s="436"/>
      <c r="OVE282" s="436"/>
      <c r="OVF282" s="436"/>
      <c r="OVG282" s="436"/>
      <c r="OVH282" s="436"/>
      <c r="OVI282" s="436"/>
      <c r="OVJ282" s="436"/>
      <c r="OVK282" s="436"/>
      <c r="OVL282" s="436"/>
      <c r="OVM282" s="436"/>
      <c r="OVN282" s="436"/>
      <c r="OVO282" s="436"/>
      <c r="OVP282" s="436"/>
      <c r="OVQ282" s="436"/>
      <c r="OVR282" s="436"/>
      <c r="OVS282" s="436"/>
      <c r="OVT282" s="436"/>
      <c r="OVU282" s="436"/>
      <c r="OVV282" s="436"/>
      <c r="OVW282" s="436"/>
      <c r="OVX282" s="436"/>
      <c r="OVY282" s="436"/>
      <c r="OVZ282" s="436"/>
      <c r="OWA282" s="436"/>
      <c r="OWB282" s="436"/>
      <c r="OWC282" s="436"/>
      <c r="OWD282" s="436"/>
      <c r="OWE282" s="436"/>
      <c r="OWF282" s="436"/>
      <c r="OWG282" s="436"/>
      <c r="OWH282" s="436"/>
      <c r="OWI282" s="436"/>
      <c r="OWJ282" s="436"/>
      <c r="OWK282" s="436"/>
      <c r="OWL282" s="436"/>
      <c r="OWM282" s="436"/>
      <c r="OWN282" s="436"/>
      <c r="OWO282" s="436"/>
      <c r="OWP282" s="436"/>
      <c r="OWQ282" s="436"/>
      <c r="OWR282" s="436"/>
      <c r="OWS282" s="436"/>
      <c r="OWT282" s="436"/>
      <c r="OWU282" s="436"/>
      <c r="OWV282" s="436"/>
      <c r="OWW282" s="436"/>
      <c r="OWX282" s="436"/>
      <c r="OWY282" s="436"/>
      <c r="OWZ282" s="436"/>
      <c r="OXA282" s="436"/>
      <c r="OXB282" s="436"/>
      <c r="OXC282" s="436"/>
      <c r="OXD282" s="436"/>
      <c r="OXE282" s="436"/>
      <c r="OXF282" s="436"/>
      <c r="OXG282" s="436"/>
      <c r="OXH282" s="436"/>
      <c r="OXI282" s="436"/>
      <c r="OXJ282" s="436"/>
      <c r="OXK282" s="436"/>
      <c r="OXL282" s="436"/>
      <c r="OXM282" s="436"/>
      <c r="OXN282" s="436"/>
      <c r="OXO282" s="436"/>
      <c r="OXP282" s="436"/>
      <c r="OXQ282" s="436"/>
      <c r="OXR282" s="436"/>
      <c r="OXS282" s="436"/>
      <c r="OXT282" s="436"/>
      <c r="OXU282" s="436"/>
      <c r="OXV282" s="436"/>
      <c r="OXW282" s="436"/>
      <c r="OXX282" s="436"/>
      <c r="OXY282" s="436"/>
      <c r="OXZ282" s="436"/>
      <c r="OYA282" s="436"/>
      <c r="OYB282" s="436"/>
      <c r="OYC282" s="436"/>
      <c r="OYD282" s="436"/>
      <c r="OYE282" s="436"/>
      <c r="OYF282" s="436"/>
      <c r="OYG282" s="436"/>
      <c r="OYH282" s="436"/>
      <c r="OYI282" s="436"/>
      <c r="OYJ282" s="436"/>
      <c r="OYK282" s="436"/>
      <c r="OYL282" s="436"/>
      <c r="OYM282" s="436"/>
      <c r="OYN282" s="436"/>
      <c r="OYO282" s="436"/>
      <c r="OYP282" s="436"/>
      <c r="OYQ282" s="436"/>
      <c r="OYR282" s="436"/>
      <c r="OYS282" s="436"/>
      <c r="OYT282" s="436"/>
      <c r="OYU282" s="436"/>
      <c r="OYV282" s="436"/>
      <c r="OYW282" s="436"/>
      <c r="OYX282" s="436"/>
      <c r="OYY282" s="436"/>
      <c r="OYZ282" s="436"/>
      <c r="OZA282" s="436"/>
      <c r="OZB282" s="436"/>
      <c r="OZC282" s="436"/>
      <c r="OZD282" s="436"/>
      <c r="OZE282" s="436"/>
      <c r="OZF282" s="436"/>
      <c r="OZG282" s="436"/>
      <c r="OZH282" s="436"/>
      <c r="OZI282" s="436"/>
      <c r="OZJ282" s="436"/>
      <c r="OZK282" s="436"/>
      <c r="OZL282" s="436"/>
      <c r="OZM282" s="436"/>
      <c r="OZN282" s="436"/>
      <c r="OZO282" s="436"/>
      <c r="OZP282" s="436"/>
      <c r="OZQ282" s="436"/>
      <c r="OZR282" s="436"/>
      <c r="OZS282" s="436"/>
      <c r="OZT282" s="436"/>
      <c r="OZU282" s="436"/>
      <c r="OZV282" s="436"/>
      <c r="OZW282" s="436"/>
      <c r="OZX282" s="436"/>
      <c r="OZY282" s="436"/>
      <c r="OZZ282" s="436"/>
      <c r="PAA282" s="436"/>
      <c r="PAB282" s="436"/>
      <c r="PAC282" s="436"/>
      <c r="PAD282" s="436"/>
      <c r="PAE282" s="436"/>
      <c r="PAF282" s="436"/>
      <c r="PAG282" s="436"/>
      <c r="PAH282" s="436"/>
      <c r="PAI282" s="436"/>
      <c r="PAJ282" s="436"/>
      <c r="PAK282" s="436"/>
      <c r="PAL282" s="436"/>
      <c r="PAM282" s="436"/>
      <c r="PAN282" s="436"/>
      <c r="PAO282" s="436"/>
      <c r="PAP282" s="436"/>
      <c r="PAQ282" s="436"/>
      <c r="PAR282" s="436"/>
      <c r="PAS282" s="436"/>
      <c r="PAT282" s="436"/>
      <c r="PAU282" s="436"/>
      <c r="PAV282" s="436"/>
      <c r="PAW282" s="436"/>
      <c r="PAX282" s="436"/>
      <c r="PAY282" s="436"/>
      <c r="PAZ282" s="436"/>
      <c r="PBA282" s="436"/>
      <c r="PBB282" s="436"/>
      <c r="PBC282" s="436"/>
      <c r="PBD282" s="436"/>
      <c r="PBE282" s="436"/>
      <c r="PBF282" s="436"/>
      <c r="PBG282" s="436"/>
      <c r="PBH282" s="436"/>
      <c r="PBI282" s="436"/>
      <c r="PBJ282" s="436"/>
      <c r="PBK282" s="436"/>
      <c r="PBL282" s="436"/>
      <c r="PBM282" s="436"/>
      <c r="PBN282" s="436"/>
      <c r="PBO282" s="436"/>
      <c r="PBP282" s="436"/>
      <c r="PBQ282" s="436"/>
      <c r="PBR282" s="436"/>
      <c r="PBS282" s="436"/>
      <c r="PBT282" s="436"/>
      <c r="PBU282" s="436"/>
      <c r="PBV282" s="436"/>
      <c r="PBW282" s="436"/>
      <c r="PBX282" s="436"/>
      <c r="PBY282" s="436"/>
      <c r="PBZ282" s="436"/>
      <c r="PCA282" s="436"/>
      <c r="PCB282" s="436"/>
      <c r="PCC282" s="436"/>
      <c r="PCD282" s="436"/>
      <c r="PCE282" s="436"/>
      <c r="PCF282" s="436"/>
      <c r="PCG282" s="436"/>
      <c r="PCH282" s="436"/>
      <c r="PCI282" s="436"/>
      <c r="PCJ282" s="436"/>
      <c r="PCK282" s="436"/>
      <c r="PCL282" s="436"/>
      <c r="PCM282" s="436"/>
      <c r="PCN282" s="436"/>
      <c r="PCO282" s="436"/>
      <c r="PCP282" s="436"/>
      <c r="PCQ282" s="436"/>
      <c r="PCR282" s="436"/>
      <c r="PCS282" s="436"/>
      <c r="PCT282" s="436"/>
      <c r="PCU282" s="436"/>
      <c r="PCV282" s="436"/>
      <c r="PCW282" s="436"/>
      <c r="PCX282" s="436"/>
      <c r="PCY282" s="436"/>
      <c r="PCZ282" s="436"/>
      <c r="PDA282" s="436"/>
      <c r="PDB282" s="436"/>
      <c r="PDC282" s="436"/>
      <c r="PDD282" s="436"/>
      <c r="PDE282" s="436"/>
      <c r="PDF282" s="436"/>
      <c r="PDG282" s="436"/>
      <c r="PDH282" s="436"/>
      <c r="PDI282" s="436"/>
      <c r="PDJ282" s="436"/>
      <c r="PDK282" s="436"/>
      <c r="PDL282" s="436"/>
      <c r="PDM282" s="436"/>
      <c r="PDN282" s="436"/>
      <c r="PDO282" s="436"/>
      <c r="PDP282" s="436"/>
      <c r="PDQ282" s="436"/>
      <c r="PDR282" s="436"/>
      <c r="PDS282" s="436"/>
      <c r="PDT282" s="436"/>
      <c r="PDU282" s="436"/>
      <c r="PDV282" s="436"/>
      <c r="PDW282" s="436"/>
      <c r="PDX282" s="436"/>
      <c r="PDY282" s="436"/>
      <c r="PDZ282" s="436"/>
      <c r="PEA282" s="436"/>
      <c r="PEB282" s="436"/>
      <c r="PEC282" s="436"/>
      <c r="PED282" s="436"/>
      <c r="PEE282" s="436"/>
      <c r="PEF282" s="436"/>
      <c r="PEG282" s="436"/>
      <c r="PEH282" s="436"/>
      <c r="PEI282" s="436"/>
      <c r="PEJ282" s="436"/>
      <c r="PEK282" s="436"/>
      <c r="PEL282" s="436"/>
      <c r="PEM282" s="436"/>
      <c r="PEN282" s="436"/>
      <c r="PEO282" s="436"/>
      <c r="PEP282" s="436"/>
      <c r="PEQ282" s="436"/>
      <c r="PER282" s="436"/>
      <c r="PES282" s="436"/>
      <c r="PET282" s="436"/>
      <c r="PEU282" s="436"/>
      <c r="PEV282" s="436"/>
      <c r="PEW282" s="436"/>
      <c r="PEX282" s="436"/>
      <c r="PEY282" s="436"/>
      <c r="PEZ282" s="436"/>
      <c r="PFA282" s="436"/>
      <c r="PFB282" s="436"/>
      <c r="PFC282" s="436"/>
      <c r="PFD282" s="436"/>
      <c r="PFE282" s="436"/>
      <c r="PFF282" s="436"/>
      <c r="PFG282" s="436"/>
      <c r="PFH282" s="436"/>
      <c r="PFI282" s="436"/>
      <c r="PFJ282" s="436"/>
      <c r="PFK282" s="436"/>
      <c r="PFL282" s="436"/>
      <c r="PFM282" s="436"/>
      <c r="PFN282" s="436"/>
      <c r="PFO282" s="436"/>
      <c r="PFP282" s="436"/>
      <c r="PFQ282" s="436"/>
      <c r="PFR282" s="436"/>
      <c r="PFS282" s="436"/>
      <c r="PFT282" s="436"/>
      <c r="PFU282" s="436"/>
      <c r="PFV282" s="436"/>
      <c r="PFW282" s="436"/>
      <c r="PFX282" s="436"/>
      <c r="PFY282" s="436"/>
      <c r="PFZ282" s="436"/>
      <c r="PGA282" s="436"/>
      <c r="PGB282" s="436"/>
      <c r="PGC282" s="436"/>
      <c r="PGD282" s="436"/>
      <c r="PGE282" s="436"/>
      <c r="PGF282" s="436"/>
      <c r="PGG282" s="436"/>
      <c r="PGH282" s="436"/>
      <c r="PGI282" s="436"/>
      <c r="PGJ282" s="436"/>
      <c r="PGK282" s="436"/>
      <c r="PGL282" s="436"/>
      <c r="PGM282" s="436"/>
      <c r="PGN282" s="436"/>
      <c r="PGO282" s="436"/>
      <c r="PGP282" s="436"/>
      <c r="PGQ282" s="436"/>
      <c r="PGR282" s="436"/>
      <c r="PGS282" s="436"/>
      <c r="PGT282" s="436"/>
      <c r="PGU282" s="436"/>
      <c r="PGV282" s="436"/>
      <c r="PGW282" s="436"/>
      <c r="PGX282" s="436"/>
      <c r="PGY282" s="436"/>
      <c r="PGZ282" s="436"/>
      <c r="PHA282" s="436"/>
      <c r="PHB282" s="436"/>
      <c r="PHC282" s="436"/>
      <c r="PHD282" s="436"/>
      <c r="PHE282" s="436"/>
      <c r="PHF282" s="436"/>
      <c r="PHG282" s="436"/>
      <c r="PHH282" s="436"/>
      <c r="PHI282" s="436"/>
      <c r="PHJ282" s="436"/>
      <c r="PHK282" s="436"/>
      <c r="PHL282" s="436"/>
      <c r="PHM282" s="436"/>
      <c r="PHN282" s="436"/>
      <c r="PHO282" s="436"/>
      <c r="PHP282" s="436"/>
      <c r="PHQ282" s="436"/>
      <c r="PHR282" s="436"/>
      <c r="PHS282" s="436"/>
      <c r="PHT282" s="436"/>
      <c r="PHU282" s="436"/>
      <c r="PHV282" s="436"/>
      <c r="PHW282" s="436"/>
      <c r="PHX282" s="436"/>
      <c r="PHY282" s="436"/>
      <c r="PHZ282" s="436"/>
      <c r="PIA282" s="436"/>
      <c r="PIB282" s="436"/>
      <c r="PIC282" s="436"/>
      <c r="PID282" s="436"/>
      <c r="PIE282" s="436"/>
      <c r="PIF282" s="436"/>
      <c r="PIG282" s="436"/>
      <c r="PIH282" s="436"/>
      <c r="PII282" s="436"/>
      <c r="PIJ282" s="436"/>
      <c r="PIK282" s="436"/>
      <c r="PIL282" s="436"/>
      <c r="PIM282" s="436"/>
      <c r="PIN282" s="436"/>
      <c r="PIO282" s="436"/>
      <c r="PIP282" s="436"/>
      <c r="PIQ282" s="436"/>
      <c r="PIR282" s="436"/>
      <c r="PIS282" s="436"/>
      <c r="PIT282" s="436"/>
      <c r="PIU282" s="436"/>
      <c r="PIV282" s="436"/>
      <c r="PIW282" s="436"/>
      <c r="PIX282" s="436"/>
      <c r="PIY282" s="436"/>
      <c r="PIZ282" s="436"/>
      <c r="PJA282" s="436"/>
      <c r="PJB282" s="436"/>
      <c r="PJC282" s="436"/>
      <c r="PJD282" s="436"/>
      <c r="PJE282" s="436"/>
      <c r="PJF282" s="436"/>
      <c r="PJG282" s="436"/>
      <c r="PJH282" s="436"/>
      <c r="PJI282" s="436"/>
      <c r="PJJ282" s="436"/>
      <c r="PJK282" s="436"/>
      <c r="PJL282" s="436"/>
      <c r="PJM282" s="436"/>
      <c r="PJN282" s="436"/>
      <c r="PJO282" s="436"/>
      <c r="PJP282" s="436"/>
      <c r="PJQ282" s="436"/>
      <c r="PJR282" s="436"/>
      <c r="PJS282" s="436"/>
      <c r="PJT282" s="436"/>
      <c r="PJU282" s="436"/>
      <c r="PJV282" s="436"/>
      <c r="PJW282" s="436"/>
      <c r="PJX282" s="436"/>
      <c r="PJY282" s="436"/>
      <c r="PJZ282" s="436"/>
      <c r="PKA282" s="436"/>
      <c r="PKB282" s="436"/>
      <c r="PKC282" s="436"/>
      <c r="PKD282" s="436"/>
      <c r="PKE282" s="436"/>
      <c r="PKF282" s="436"/>
      <c r="PKG282" s="436"/>
      <c r="PKH282" s="436"/>
      <c r="PKI282" s="436"/>
      <c r="PKJ282" s="436"/>
      <c r="PKK282" s="436"/>
      <c r="PKL282" s="436"/>
      <c r="PKM282" s="436"/>
      <c r="PKN282" s="436"/>
      <c r="PKO282" s="436"/>
      <c r="PKP282" s="436"/>
      <c r="PKQ282" s="436"/>
      <c r="PKR282" s="436"/>
      <c r="PKS282" s="436"/>
      <c r="PKT282" s="436"/>
      <c r="PKU282" s="436"/>
      <c r="PKV282" s="436"/>
      <c r="PKW282" s="436"/>
      <c r="PKX282" s="436"/>
      <c r="PKY282" s="436"/>
      <c r="PKZ282" s="436"/>
      <c r="PLA282" s="436"/>
      <c r="PLB282" s="436"/>
      <c r="PLC282" s="436"/>
      <c r="PLD282" s="436"/>
      <c r="PLE282" s="436"/>
      <c r="PLF282" s="436"/>
      <c r="PLG282" s="436"/>
      <c r="PLH282" s="436"/>
      <c r="PLI282" s="436"/>
      <c r="PLJ282" s="436"/>
      <c r="PLK282" s="436"/>
      <c r="PLL282" s="436"/>
      <c r="PLM282" s="436"/>
      <c r="PLN282" s="436"/>
      <c r="PLO282" s="436"/>
      <c r="PLP282" s="436"/>
      <c r="PLQ282" s="436"/>
      <c r="PLR282" s="436"/>
      <c r="PLS282" s="436"/>
      <c r="PLT282" s="436"/>
      <c r="PLU282" s="436"/>
      <c r="PLV282" s="436"/>
      <c r="PLW282" s="436"/>
      <c r="PLX282" s="436"/>
      <c r="PLY282" s="436"/>
      <c r="PLZ282" s="436"/>
      <c r="PMA282" s="436"/>
      <c r="PMB282" s="436"/>
      <c r="PMC282" s="436"/>
      <c r="PMD282" s="436"/>
      <c r="PME282" s="436"/>
      <c r="PMF282" s="436"/>
      <c r="PMG282" s="436"/>
      <c r="PMH282" s="436"/>
      <c r="PMI282" s="436"/>
      <c r="PMJ282" s="436"/>
      <c r="PMK282" s="436"/>
      <c r="PML282" s="436"/>
      <c r="PMM282" s="436"/>
      <c r="PMN282" s="436"/>
      <c r="PMO282" s="436"/>
      <c r="PMP282" s="436"/>
      <c r="PMQ282" s="436"/>
      <c r="PMR282" s="436"/>
      <c r="PMS282" s="436"/>
      <c r="PMT282" s="436"/>
      <c r="PMU282" s="436"/>
      <c r="PMV282" s="436"/>
      <c r="PMW282" s="436"/>
      <c r="PMX282" s="436"/>
      <c r="PMY282" s="436"/>
      <c r="PMZ282" s="436"/>
      <c r="PNA282" s="436"/>
      <c r="PNB282" s="436"/>
      <c r="PNC282" s="436"/>
      <c r="PND282" s="436"/>
      <c r="PNE282" s="436"/>
      <c r="PNF282" s="436"/>
      <c r="PNG282" s="436"/>
      <c r="PNH282" s="436"/>
      <c r="PNI282" s="436"/>
      <c r="PNJ282" s="436"/>
      <c r="PNK282" s="436"/>
      <c r="PNL282" s="436"/>
      <c r="PNM282" s="436"/>
      <c r="PNN282" s="436"/>
      <c r="PNO282" s="436"/>
      <c r="PNP282" s="436"/>
      <c r="PNQ282" s="436"/>
      <c r="PNR282" s="436"/>
      <c r="PNS282" s="436"/>
      <c r="PNT282" s="436"/>
      <c r="PNU282" s="436"/>
      <c r="PNV282" s="436"/>
      <c r="PNW282" s="436"/>
      <c r="PNX282" s="436"/>
      <c r="PNY282" s="436"/>
      <c r="PNZ282" s="436"/>
      <c r="POA282" s="436"/>
      <c r="POB282" s="436"/>
      <c r="POC282" s="436"/>
      <c r="POD282" s="436"/>
      <c r="POE282" s="436"/>
      <c r="POF282" s="436"/>
      <c r="POG282" s="436"/>
      <c r="POH282" s="436"/>
      <c r="POI282" s="436"/>
      <c r="POJ282" s="436"/>
      <c r="POK282" s="436"/>
      <c r="POL282" s="436"/>
      <c r="POM282" s="436"/>
      <c r="PON282" s="436"/>
      <c r="POO282" s="436"/>
      <c r="POP282" s="436"/>
      <c r="POQ282" s="436"/>
      <c r="POR282" s="436"/>
      <c r="POS282" s="436"/>
      <c r="POT282" s="436"/>
      <c r="POU282" s="436"/>
      <c r="POV282" s="436"/>
      <c r="POW282" s="436"/>
      <c r="POX282" s="436"/>
      <c r="POY282" s="436"/>
      <c r="POZ282" s="436"/>
      <c r="PPA282" s="436"/>
      <c r="PPB282" s="436"/>
      <c r="PPC282" s="436"/>
      <c r="PPD282" s="436"/>
      <c r="PPE282" s="436"/>
      <c r="PPF282" s="436"/>
      <c r="PPG282" s="436"/>
      <c r="PPH282" s="436"/>
      <c r="PPI282" s="436"/>
      <c r="PPJ282" s="436"/>
      <c r="PPK282" s="436"/>
      <c r="PPL282" s="436"/>
      <c r="PPM282" s="436"/>
      <c r="PPN282" s="436"/>
      <c r="PPO282" s="436"/>
      <c r="PPP282" s="436"/>
      <c r="PPQ282" s="436"/>
      <c r="PPR282" s="436"/>
      <c r="PPS282" s="436"/>
      <c r="PPT282" s="436"/>
      <c r="PPU282" s="436"/>
      <c r="PPV282" s="436"/>
      <c r="PPW282" s="436"/>
      <c r="PPX282" s="436"/>
      <c r="PPY282" s="436"/>
      <c r="PPZ282" s="436"/>
      <c r="PQA282" s="436"/>
      <c r="PQB282" s="436"/>
      <c r="PQC282" s="436"/>
      <c r="PQD282" s="436"/>
      <c r="PQE282" s="436"/>
      <c r="PQF282" s="436"/>
      <c r="PQG282" s="436"/>
      <c r="PQH282" s="436"/>
      <c r="PQI282" s="436"/>
      <c r="PQJ282" s="436"/>
      <c r="PQK282" s="436"/>
      <c r="PQL282" s="436"/>
      <c r="PQM282" s="436"/>
      <c r="PQN282" s="436"/>
      <c r="PQO282" s="436"/>
      <c r="PQP282" s="436"/>
      <c r="PQQ282" s="436"/>
      <c r="PQR282" s="436"/>
      <c r="PQS282" s="436"/>
      <c r="PQT282" s="436"/>
      <c r="PQU282" s="436"/>
      <c r="PQV282" s="436"/>
      <c r="PQW282" s="436"/>
      <c r="PQX282" s="436"/>
      <c r="PQY282" s="436"/>
      <c r="PQZ282" s="436"/>
      <c r="PRA282" s="436"/>
      <c r="PRB282" s="436"/>
      <c r="PRC282" s="436"/>
      <c r="PRD282" s="436"/>
      <c r="PRE282" s="436"/>
      <c r="PRF282" s="436"/>
      <c r="PRG282" s="436"/>
      <c r="PRH282" s="436"/>
      <c r="PRI282" s="436"/>
      <c r="PRJ282" s="436"/>
      <c r="PRK282" s="436"/>
      <c r="PRL282" s="436"/>
      <c r="PRM282" s="436"/>
      <c r="PRN282" s="436"/>
      <c r="PRO282" s="436"/>
      <c r="PRP282" s="436"/>
      <c r="PRQ282" s="436"/>
      <c r="PRR282" s="436"/>
      <c r="PRS282" s="436"/>
      <c r="PRT282" s="436"/>
      <c r="PRU282" s="436"/>
      <c r="PRV282" s="436"/>
      <c r="PRW282" s="436"/>
      <c r="PRX282" s="436"/>
      <c r="PRY282" s="436"/>
      <c r="PRZ282" s="436"/>
      <c r="PSA282" s="436"/>
      <c r="PSB282" s="436"/>
      <c r="PSC282" s="436"/>
      <c r="PSD282" s="436"/>
      <c r="PSE282" s="436"/>
      <c r="PSF282" s="436"/>
      <c r="PSG282" s="436"/>
      <c r="PSH282" s="436"/>
      <c r="PSI282" s="436"/>
      <c r="PSJ282" s="436"/>
      <c r="PSK282" s="436"/>
      <c r="PSL282" s="436"/>
      <c r="PSM282" s="436"/>
      <c r="PSN282" s="436"/>
      <c r="PSO282" s="436"/>
      <c r="PSP282" s="436"/>
      <c r="PSQ282" s="436"/>
      <c r="PSR282" s="436"/>
      <c r="PSS282" s="436"/>
      <c r="PST282" s="436"/>
      <c r="PSU282" s="436"/>
      <c r="PSV282" s="436"/>
      <c r="PSW282" s="436"/>
      <c r="PSX282" s="436"/>
      <c r="PSY282" s="436"/>
      <c r="PSZ282" s="436"/>
      <c r="PTA282" s="436"/>
      <c r="PTB282" s="436"/>
      <c r="PTC282" s="436"/>
      <c r="PTD282" s="436"/>
      <c r="PTE282" s="436"/>
      <c r="PTF282" s="436"/>
      <c r="PTG282" s="436"/>
      <c r="PTH282" s="436"/>
      <c r="PTI282" s="436"/>
      <c r="PTJ282" s="436"/>
      <c r="PTK282" s="436"/>
      <c r="PTL282" s="436"/>
      <c r="PTM282" s="436"/>
      <c r="PTN282" s="436"/>
      <c r="PTO282" s="436"/>
      <c r="PTP282" s="436"/>
      <c r="PTQ282" s="436"/>
      <c r="PTR282" s="436"/>
      <c r="PTS282" s="436"/>
      <c r="PTT282" s="436"/>
      <c r="PTU282" s="436"/>
      <c r="PTV282" s="436"/>
      <c r="PTW282" s="436"/>
      <c r="PTX282" s="436"/>
      <c r="PTY282" s="436"/>
      <c r="PTZ282" s="436"/>
      <c r="PUA282" s="436"/>
      <c r="PUB282" s="436"/>
      <c r="PUC282" s="436"/>
      <c r="PUD282" s="436"/>
      <c r="PUE282" s="436"/>
      <c r="PUF282" s="436"/>
      <c r="PUG282" s="436"/>
      <c r="PUH282" s="436"/>
      <c r="PUI282" s="436"/>
      <c r="PUJ282" s="436"/>
      <c r="PUK282" s="436"/>
      <c r="PUL282" s="436"/>
      <c r="PUM282" s="436"/>
      <c r="PUN282" s="436"/>
      <c r="PUO282" s="436"/>
      <c r="PUP282" s="436"/>
      <c r="PUQ282" s="436"/>
      <c r="PUR282" s="436"/>
      <c r="PUS282" s="436"/>
      <c r="PUT282" s="436"/>
      <c r="PUU282" s="436"/>
      <c r="PUV282" s="436"/>
      <c r="PUW282" s="436"/>
      <c r="PUX282" s="436"/>
      <c r="PUY282" s="436"/>
      <c r="PUZ282" s="436"/>
      <c r="PVA282" s="436"/>
      <c r="PVB282" s="436"/>
      <c r="PVC282" s="436"/>
      <c r="PVD282" s="436"/>
      <c r="PVE282" s="436"/>
      <c r="PVF282" s="436"/>
      <c r="PVG282" s="436"/>
      <c r="PVH282" s="436"/>
      <c r="PVI282" s="436"/>
      <c r="PVJ282" s="436"/>
      <c r="PVK282" s="436"/>
      <c r="PVL282" s="436"/>
      <c r="PVM282" s="436"/>
      <c r="PVN282" s="436"/>
      <c r="PVO282" s="436"/>
      <c r="PVP282" s="436"/>
      <c r="PVQ282" s="436"/>
      <c r="PVR282" s="436"/>
      <c r="PVS282" s="436"/>
      <c r="PVT282" s="436"/>
      <c r="PVU282" s="436"/>
      <c r="PVV282" s="436"/>
      <c r="PVW282" s="436"/>
      <c r="PVX282" s="436"/>
      <c r="PVY282" s="436"/>
      <c r="PVZ282" s="436"/>
      <c r="PWA282" s="436"/>
      <c r="PWB282" s="436"/>
      <c r="PWC282" s="436"/>
      <c r="PWD282" s="436"/>
      <c r="PWE282" s="436"/>
      <c r="PWF282" s="436"/>
      <c r="PWG282" s="436"/>
      <c r="PWH282" s="436"/>
      <c r="PWI282" s="436"/>
      <c r="PWJ282" s="436"/>
      <c r="PWK282" s="436"/>
      <c r="PWL282" s="436"/>
      <c r="PWM282" s="436"/>
      <c r="PWN282" s="436"/>
      <c r="PWO282" s="436"/>
      <c r="PWP282" s="436"/>
      <c r="PWQ282" s="436"/>
      <c r="PWR282" s="436"/>
      <c r="PWS282" s="436"/>
      <c r="PWT282" s="436"/>
      <c r="PWU282" s="436"/>
      <c r="PWV282" s="436"/>
      <c r="PWW282" s="436"/>
      <c r="PWX282" s="436"/>
      <c r="PWY282" s="436"/>
      <c r="PWZ282" s="436"/>
      <c r="PXA282" s="436"/>
      <c r="PXB282" s="436"/>
      <c r="PXC282" s="436"/>
      <c r="PXD282" s="436"/>
      <c r="PXE282" s="436"/>
      <c r="PXF282" s="436"/>
      <c r="PXG282" s="436"/>
      <c r="PXH282" s="436"/>
      <c r="PXI282" s="436"/>
      <c r="PXJ282" s="436"/>
      <c r="PXK282" s="436"/>
      <c r="PXL282" s="436"/>
      <c r="PXM282" s="436"/>
      <c r="PXN282" s="436"/>
      <c r="PXO282" s="436"/>
      <c r="PXP282" s="436"/>
      <c r="PXQ282" s="436"/>
      <c r="PXR282" s="436"/>
      <c r="PXS282" s="436"/>
      <c r="PXT282" s="436"/>
      <c r="PXU282" s="436"/>
      <c r="PXV282" s="436"/>
      <c r="PXW282" s="436"/>
      <c r="PXX282" s="436"/>
      <c r="PXY282" s="436"/>
      <c r="PXZ282" s="436"/>
      <c r="PYA282" s="436"/>
      <c r="PYB282" s="436"/>
      <c r="PYC282" s="436"/>
      <c r="PYD282" s="436"/>
      <c r="PYE282" s="436"/>
      <c r="PYF282" s="436"/>
      <c r="PYG282" s="436"/>
      <c r="PYH282" s="436"/>
      <c r="PYI282" s="436"/>
      <c r="PYJ282" s="436"/>
      <c r="PYK282" s="436"/>
      <c r="PYL282" s="436"/>
      <c r="PYM282" s="436"/>
      <c r="PYN282" s="436"/>
      <c r="PYO282" s="436"/>
      <c r="PYP282" s="436"/>
      <c r="PYQ282" s="436"/>
      <c r="PYR282" s="436"/>
      <c r="PYS282" s="436"/>
      <c r="PYT282" s="436"/>
      <c r="PYU282" s="436"/>
      <c r="PYV282" s="436"/>
      <c r="PYW282" s="436"/>
      <c r="PYX282" s="436"/>
      <c r="PYY282" s="436"/>
      <c r="PYZ282" s="436"/>
      <c r="PZA282" s="436"/>
      <c r="PZB282" s="436"/>
      <c r="PZC282" s="436"/>
      <c r="PZD282" s="436"/>
      <c r="PZE282" s="436"/>
      <c r="PZF282" s="436"/>
      <c r="PZG282" s="436"/>
      <c r="PZH282" s="436"/>
      <c r="PZI282" s="436"/>
      <c r="PZJ282" s="436"/>
      <c r="PZK282" s="436"/>
      <c r="PZL282" s="436"/>
      <c r="PZM282" s="436"/>
      <c r="PZN282" s="436"/>
      <c r="PZO282" s="436"/>
      <c r="PZP282" s="436"/>
      <c r="PZQ282" s="436"/>
      <c r="PZR282" s="436"/>
      <c r="PZS282" s="436"/>
      <c r="PZT282" s="436"/>
      <c r="PZU282" s="436"/>
      <c r="PZV282" s="436"/>
      <c r="PZW282" s="436"/>
      <c r="PZX282" s="436"/>
      <c r="PZY282" s="436"/>
      <c r="PZZ282" s="436"/>
      <c r="QAA282" s="436"/>
      <c r="QAB282" s="436"/>
      <c r="QAC282" s="436"/>
      <c r="QAD282" s="436"/>
      <c r="QAE282" s="436"/>
      <c r="QAF282" s="436"/>
      <c r="QAG282" s="436"/>
      <c r="QAH282" s="436"/>
      <c r="QAI282" s="436"/>
      <c r="QAJ282" s="436"/>
      <c r="QAK282" s="436"/>
      <c r="QAL282" s="436"/>
      <c r="QAM282" s="436"/>
      <c r="QAN282" s="436"/>
      <c r="QAO282" s="436"/>
      <c r="QAP282" s="436"/>
      <c r="QAQ282" s="436"/>
      <c r="QAR282" s="436"/>
      <c r="QAS282" s="436"/>
      <c r="QAT282" s="436"/>
      <c r="QAU282" s="436"/>
      <c r="QAV282" s="436"/>
      <c r="QAW282" s="436"/>
      <c r="QAX282" s="436"/>
      <c r="QAY282" s="436"/>
      <c r="QAZ282" s="436"/>
      <c r="QBA282" s="436"/>
      <c r="QBB282" s="436"/>
      <c r="QBC282" s="436"/>
      <c r="QBD282" s="436"/>
      <c r="QBE282" s="436"/>
      <c r="QBF282" s="436"/>
      <c r="QBG282" s="436"/>
      <c r="QBH282" s="436"/>
      <c r="QBI282" s="436"/>
      <c r="QBJ282" s="436"/>
      <c r="QBK282" s="436"/>
      <c r="QBL282" s="436"/>
      <c r="QBM282" s="436"/>
      <c r="QBN282" s="436"/>
      <c r="QBO282" s="436"/>
      <c r="QBP282" s="436"/>
      <c r="QBQ282" s="436"/>
      <c r="QBR282" s="436"/>
      <c r="QBS282" s="436"/>
      <c r="QBT282" s="436"/>
      <c r="QBU282" s="436"/>
      <c r="QBV282" s="436"/>
      <c r="QBW282" s="436"/>
      <c r="QBX282" s="436"/>
      <c r="QBY282" s="436"/>
      <c r="QBZ282" s="436"/>
      <c r="QCA282" s="436"/>
      <c r="QCB282" s="436"/>
      <c r="QCC282" s="436"/>
      <c r="QCD282" s="436"/>
      <c r="QCE282" s="436"/>
      <c r="QCF282" s="436"/>
      <c r="QCG282" s="436"/>
      <c r="QCH282" s="436"/>
      <c r="QCI282" s="436"/>
      <c r="QCJ282" s="436"/>
      <c r="QCK282" s="436"/>
      <c r="QCL282" s="436"/>
      <c r="QCM282" s="436"/>
      <c r="QCN282" s="436"/>
      <c r="QCO282" s="436"/>
      <c r="QCP282" s="436"/>
      <c r="QCQ282" s="436"/>
      <c r="QCR282" s="436"/>
      <c r="QCS282" s="436"/>
      <c r="QCT282" s="436"/>
      <c r="QCU282" s="436"/>
      <c r="QCV282" s="436"/>
      <c r="QCW282" s="436"/>
      <c r="QCX282" s="436"/>
      <c r="QCY282" s="436"/>
      <c r="QCZ282" s="436"/>
      <c r="QDA282" s="436"/>
      <c r="QDB282" s="436"/>
      <c r="QDC282" s="436"/>
      <c r="QDD282" s="436"/>
      <c r="QDE282" s="436"/>
      <c r="QDF282" s="436"/>
      <c r="QDG282" s="436"/>
      <c r="QDH282" s="436"/>
      <c r="QDI282" s="436"/>
      <c r="QDJ282" s="436"/>
      <c r="QDK282" s="436"/>
      <c r="QDL282" s="436"/>
      <c r="QDM282" s="436"/>
      <c r="QDN282" s="436"/>
      <c r="QDO282" s="436"/>
      <c r="QDP282" s="436"/>
      <c r="QDQ282" s="436"/>
      <c r="QDR282" s="436"/>
      <c r="QDS282" s="436"/>
      <c r="QDT282" s="436"/>
      <c r="QDU282" s="436"/>
      <c r="QDV282" s="436"/>
      <c r="QDW282" s="436"/>
      <c r="QDX282" s="436"/>
      <c r="QDY282" s="436"/>
      <c r="QDZ282" s="436"/>
      <c r="QEA282" s="436"/>
      <c r="QEB282" s="436"/>
      <c r="QEC282" s="436"/>
      <c r="QED282" s="436"/>
      <c r="QEE282" s="436"/>
      <c r="QEF282" s="436"/>
      <c r="QEG282" s="436"/>
      <c r="QEH282" s="436"/>
      <c r="QEI282" s="436"/>
      <c r="QEJ282" s="436"/>
      <c r="QEK282" s="436"/>
      <c r="QEL282" s="436"/>
      <c r="QEM282" s="436"/>
      <c r="QEN282" s="436"/>
      <c r="QEO282" s="436"/>
      <c r="QEP282" s="436"/>
      <c r="QEQ282" s="436"/>
      <c r="QER282" s="436"/>
      <c r="QES282" s="436"/>
      <c r="QET282" s="436"/>
      <c r="QEU282" s="436"/>
      <c r="QEV282" s="436"/>
      <c r="QEW282" s="436"/>
      <c r="QEX282" s="436"/>
      <c r="QEY282" s="436"/>
      <c r="QEZ282" s="436"/>
      <c r="QFA282" s="436"/>
      <c r="QFB282" s="436"/>
      <c r="QFC282" s="436"/>
      <c r="QFD282" s="436"/>
      <c r="QFE282" s="436"/>
      <c r="QFF282" s="436"/>
      <c r="QFG282" s="436"/>
      <c r="QFH282" s="436"/>
      <c r="QFI282" s="436"/>
      <c r="QFJ282" s="436"/>
      <c r="QFK282" s="436"/>
      <c r="QFL282" s="436"/>
      <c r="QFM282" s="436"/>
      <c r="QFN282" s="436"/>
      <c r="QFO282" s="436"/>
      <c r="QFP282" s="436"/>
      <c r="QFQ282" s="436"/>
      <c r="QFR282" s="436"/>
      <c r="QFS282" s="436"/>
      <c r="QFT282" s="436"/>
      <c r="QFU282" s="436"/>
      <c r="QFV282" s="436"/>
      <c r="QFW282" s="436"/>
      <c r="QFX282" s="436"/>
      <c r="QFY282" s="436"/>
      <c r="QFZ282" s="436"/>
      <c r="QGA282" s="436"/>
      <c r="QGB282" s="436"/>
      <c r="QGC282" s="436"/>
      <c r="QGD282" s="436"/>
      <c r="QGE282" s="436"/>
      <c r="QGF282" s="436"/>
      <c r="QGG282" s="436"/>
      <c r="QGH282" s="436"/>
      <c r="QGI282" s="436"/>
      <c r="QGJ282" s="436"/>
      <c r="QGK282" s="436"/>
      <c r="QGL282" s="436"/>
      <c r="QGM282" s="436"/>
      <c r="QGN282" s="436"/>
      <c r="QGO282" s="436"/>
      <c r="QGP282" s="436"/>
      <c r="QGQ282" s="436"/>
      <c r="QGR282" s="436"/>
      <c r="QGS282" s="436"/>
      <c r="QGT282" s="436"/>
      <c r="QGU282" s="436"/>
      <c r="QGV282" s="436"/>
      <c r="QGW282" s="436"/>
      <c r="QGX282" s="436"/>
      <c r="QGY282" s="436"/>
      <c r="QGZ282" s="436"/>
      <c r="QHA282" s="436"/>
      <c r="QHB282" s="436"/>
      <c r="QHC282" s="436"/>
      <c r="QHD282" s="436"/>
      <c r="QHE282" s="436"/>
      <c r="QHF282" s="436"/>
      <c r="QHG282" s="436"/>
      <c r="QHH282" s="436"/>
      <c r="QHI282" s="436"/>
      <c r="QHJ282" s="436"/>
      <c r="QHK282" s="436"/>
      <c r="QHL282" s="436"/>
      <c r="QHM282" s="436"/>
      <c r="QHN282" s="436"/>
      <c r="QHO282" s="436"/>
      <c r="QHP282" s="436"/>
      <c r="QHQ282" s="436"/>
      <c r="QHR282" s="436"/>
      <c r="QHS282" s="436"/>
      <c r="QHT282" s="436"/>
      <c r="QHU282" s="436"/>
      <c r="QHV282" s="436"/>
      <c r="QHW282" s="436"/>
      <c r="QHX282" s="436"/>
      <c r="QHY282" s="436"/>
      <c r="QHZ282" s="436"/>
      <c r="QIA282" s="436"/>
      <c r="QIB282" s="436"/>
      <c r="QIC282" s="436"/>
      <c r="QID282" s="436"/>
      <c r="QIE282" s="436"/>
      <c r="QIF282" s="436"/>
      <c r="QIG282" s="436"/>
      <c r="QIH282" s="436"/>
      <c r="QII282" s="436"/>
      <c r="QIJ282" s="436"/>
      <c r="QIK282" s="436"/>
      <c r="QIL282" s="436"/>
      <c r="QIM282" s="436"/>
      <c r="QIN282" s="436"/>
      <c r="QIO282" s="436"/>
      <c r="QIP282" s="436"/>
      <c r="QIQ282" s="436"/>
      <c r="QIR282" s="436"/>
      <c r="QIS282" s="436"/>
      <c r="QIT282" s="436"/>
      <c r="QIU282" s="436"/>
      <c r="QIV282" s="436"/>
      <c r="QIW282" s="436"/>
      <c r="QIX282" s="436"/>
      <c r="QIY282" s="436"/>
      <c r="QIZ282" s="436"/>
      <c r="QJA282" s="436"/>
      <c r="QJB282" s="436"/>
      <c r="QJC282" s="436"/>
      <c r="QJD282" s="436"/>
      <c r="QJE282" s="436"/>
      <c r="QJF282" s="436"/>
      <c r="QJG282" s="436"/>
      <c r="QJH282" s="436"/>
      <c r="QJI282" s="436"/>
      <c r="QJJ282" s="436"/>
      <c r="QJK282" s="436"/>
      <c r="QJL282" s="436"/>
      <c r="QJM282" s="436"/>
      <c r="QJN282" s="436"/>
      <c r="QJO282" s="436"/>
      <c r="QJP282" s="436"/>
      <c r="QJQ282" s="436"/>
      <c r="QJR282" s="436"/>
      <c r="QJS282" s="436"/>
      <c r="QJT282" s="436"/>
      <c r="QJU282" s="436"/>
      <c r="QJV282" s="436"/>
      <c r="QJW282" s="436"/>
      <c r="QJX282" s="436"/>
      <c r="QJY282" s="436"/>
      <c r="QJZ282" s="436"/>
      <c r="QKA282" s="436"/>
      <c r="QKB282" s="436"/>
      <c r="QKC282" s="436"/>
      <c r="QKD282" s="436"/>
      <c r="QKE282" s="436"/>
      <c r="QKF282" s="436"/>
      <c r="QKG282" s="436"/>
      <c r="QKH282" s="436"/>
      <c r="QKI282" s="436"/>
      <c r="QKJ282" s="436"/>
      <c r="QKK282" s="436"/>
      <c r="QKL282" s="436"/>
      <c r="QKM282" s="436"/>
      <c r="QKN282" s="436"/>
      <c r="QKO282" s="436"/>
      <c r="QKP282" s="436"/>
      <c r="QKQ282" s="436"/>
      <c r="QKR282" s="436"/>
      <c r="QKS282" s="436"/>
      <c r="QKT282" s="436"/>
      <c r="QKU282" s="436"/>
      <c r="QKV282" s="436"/>
      <c r="QKW282" s="436"/>
      <c r="QKX282" s="436"/>
      <c r="QKY282" s="436"/>
      <c r="QKZ282" s="436"/>
      <c r="QLA282" s="436"/>
      <c r="QLB282" s="436"/>
      <c r="QLC282" s="436"/>
      <c r="QLD282" s="436"/>
      <c r="QLE282" s="436"/>
      <c r="QLF282" s="436"/>
      <c r="QLG282" s="436"/>
      <c r="QLH282" s="436"/>
      <c r="QLI282" s="436"/>
      <c r="QLJ282" s="436"/>
      <c r="QLK282" s="436"/>
      <c r="QLL282" s="436"/>
      <c r="QLM282" s="436"/>
      <c r="QLN282" s="436"/>
      <c r="QLO282" s="436"/>
      <c r="QLP282" s="436"/>
      <c r="QLQ282" s="436"/>
      <c r="QLR282" s="436"/>
      <c r="QLS282" s="436"/>
      <c r="QLT282" s="436"/>
      <c r="QLU282" s="436"/>
      <c r="QLV282" s="436"/>
      <c r="QLW282" s="436"/>
      <c r="QLX282" s="436"/>
      <c r="QLY282" s="436"/>
      <c r="QLZ282" s="436"/>
      <c r="QMA282" s="436"/>
      <c r="QMB282" s="436"/>
      <c r="QMC282" s="436"/>
      <c r="QMD282" s="436"/>
      <c r="QME282" s="436"/>
      <c r="QMF282" s="436"/>
      <c r="QMG282" s="436"/>
      <c r="QMH282" s="436"/>
      <c r="QMI282" s="436"/>
      <c r="QMJ282" s="436"/>
      <c r="QMK282" s="436"/>
      <c r="QML282" s="436"/>
      <c r="QMM282" s="436"/>
      <c r="QMN282" s="436"/>
      <c r="QMO282" s="436"/>
      <c r="QMP282" s="436"/>
      <c r="QMQ282" s="436"/>
      <c r="QMR282" s="436"/>
      <c r="QMS282" s="436"/>
      <c r="QMT282" s="436"/>
      <c r="QMU282" s="436"/>
      <c r="QMV282" s="436"/>
      <c r="QMW282" s="436"/>
      <c r="QMX282" s="436"/>
      <c r="QMY282" s="436"/>
      <c r="QMZ282" s="436"/>
      <c r="QNA282" s="436"/>
      <c r="QNB282" s="436"/>
      <c r="QNC282" s="436"/>
      <c r="QND282" s="436"/>
      <c r="QNE282" s="436"/>
      <c r="QNF282" s="436"/>
      <c r="QNG282" s="436"/>
      <c r="QNH282" s="436"/>
      <c r="QNI282" s="436"/>
      <c r="QNJ282" s="436"/>
      <c r="QNK282" s="436"/>
      <c r="QNL282" s="436"/>
      <c r="QNM282" s="436"/>
      <c r="QNN282" s="436"/>
      <c r="QNO282" s="436"/>
      <c r="QNP282" s="436"/>
      <c r="QNQ282" s="436"/>
      <c r="QNR282" s="436"/>
      <c r="QNS282" s="436"/>
      <c r="QNT282" s="436"/>
      <c r="QNU282" s="436"/>
      <c r="QNV282" s="436"/>
      <c r="QNW282" s="436"/>
      <c r="QNX282" s="436"/>
      <c r="QNY282" s="436"/>
      <c r="QNZ282" s="436"/>
      <c r="QOA282" s="436"/>
      <c r="QOB282" s="436"/>
      <c r="QOC282" s="436"/>
      <c r="QOD282" s="436"/>
      <c r="QOE282" s="436"/>
      <c r="QOF282" s="436"/>
      <c r="QOG282" s="436"/>
      <c r="QOH282" s="436"/>
      <c r="QOI282" s="436"/>
      <c r="QOJ282" s="436"/>
      <c r="QOK282" s="436"/>
      <c r="QOL282" s="436"/>
      <c r="QOM282" s="436"/>
      <c r="QON282" s="436"/>
      <c r="QOO282" s="436"/>
      <c r="QOP282" s="436"/>
      <c r="QOQ282" s="436"/>
      <c r="QOR282" s="436"/>
      <c r="QOS282" s="436"/>
      <c r="QOT282" s="436"/>
      <c r="QOU282" s="436"/>
      <c r="QOV282" s="436"/>
      <c r="QOW282" s="436"/>
      <c r="QOX282" s="436"/>
      <c r="QOY282" s="436"/>
      <c r="QOZ282" s="436"/>
      <c r="QPA282" s="436"/>
      <c r="QPB282" s="436"/>
      <c r="QPC282" s="436"/>
      <c r="QPD282" s="436"/>
      <c r="QPE282" s="436"/>
      <c r="QPF282" s="436"/>
      <c r="QPG282" s="436"/>
      <c r="QPH282" s="436"/>
      <c r="QPI282" s="436"/>
      <c r="QPJ282" s="436"/>
      <c r="QPK282" s="436"/>
      <c r="QPL282" s="436"/>
      <c r="QPM282" s="436"/>
      <c r="QPN282" s="436"/>
      <c r="QPO282" s="436"/>
      <c r="QPP282" s="436"/>
      <c r="QPQ282" s="436"/>
      <c r="QPR282" s="436"/>
      <c r="QPS282" s="436"/>
      <c r="QPT282" s="436"/>
      <c r="QPU282" s="436"/>
      <c r="QPV282" s="436"/>
      <c r="QPW282" s="436"/>
      <c r="QPX282" s="436"/>
      <c r="QPY282" s="436"/>
      <c r="QPZ282" s="436"/>
      <c r="QQA282" s="436"/>
      <c r="QQB282" s="436"/>
      <c r="QQC282" s="436"/>
      <c r="QQD282" s="436"/>
      <c r="QQE282" s="436"/>
      <c r="QQF282" s="436"/>
      <c r="QQG282" s="436"/>
      <c r="QQH282" s="436"/>
      <c r="QQI282" s="436"/>
      <c r="QQJ282" s="436"/>
      <c r="QQK282" s="436"/>
      <c r="QQL282" s="436"/>
      <c r="QQM282" s="436"/>
      <c r="QQN282" s="436"/>
      <c r="QQO282" s="436"/>
      <c r="QQP282" s="436"/>
      <c r="QQQ282" s="436"/>
      <c r="QQR282" s="436"/>
      <c r="QQS282" s="436"/>
      <c r="QQT282" s="436"/>
      <c r="QQU282" s="436"/>
      <c r="QQV282" s="436"/>
      <c r="QQW282" s="436"/>
      <c r="QQX282" s="436"/>
      <c r="QQY282" s="436"/>
      <c r="QQZ282" s="436"/>
      <c r="QRA282" s="436"/>
      <c r="QRB282" s="436"/>
      <c r="QRC282" s="436"/>
      <c r="QRD282" s="436"/>
      <c r="QRE282" s="436"/>
      <c r="QRF282" s="436"/>
      <c r="QRG282" s="436"/>
      <c r="QRH282" s="436"/>
      <c r="QRI282" s="436"/>
      <c r="QRJ282" s="436"/>
      <c r="QRK282" s="436"/>
      <c r="QRL282" s="436"/>
      <c r="QRM282" s="436"/>
      <c r="QRN282" s="436"/>
      <c r="QRO282" s="436"/>
      <c r="QRP282" s="436"/>
      <c r="QRQ282" s="436"/>
      <c r="QRR282" s="436"/>
      <c r="QRS282" s="436"/>
      <c r="QRT282" s="436"/>
      <c r="QRU282" s="436"/>
      <c r="QRV282" s="436"/>
      <c r="QRW282" s="436"/>
      <c r="QRX282" s="436"/>
      <c r="QRY282" s="436"/>
      <c r="QRZ282" s="436"/>
      <c r="QSA282" s="436"/>
      <c r="QSB282" s="436"/>
      <c r="QSC282" s="436"/>
      <c r="QSD282" s="436"/>
      <c r="QSE282" s="436"/>
      <c r="QSF282" s="436"/>
      <c r="QSG282" s="436"/>
      <c r="QSH282" s="436"/>
      <c r="QSI282" s="436"/>
      <c r="QSJ282" s="436"/>
      <c r="QSK282" s="436"/>
      <c r="QSL282" s="436"/>
      <c r="QSM282" s="436"/>
      <c r="QSN282" s="436"/>
      <c r="QSO282" s="436"/>
      <c r="QSP282" s="436"/>
      <c r="QSQ282" s="436"/>
      <c r="QSR282" s="436"/>
      <c r="QSS282" s="436"/>
      <c r="QST282" s="436"/>
      <c r="QSU282" s="436"/>
      <c r="QSV282" s="436"/>
      <c r="QSW282" s="436"/>
      <c r="QSX282" s="436"/>
      <c r="QSY282" s="436"/>
      <c r="QSZ282" s="436"/>
      <c r="QTA282" s="436"/>
      <c r="QTB282" s="436"/>
      <c r="QTC282" s="436"/>
      <c r="QTD282" s="436"/>
      <c r="QTE282" s="436"/>
      <c r="QTF282" s="436"/>
      <c r="QTG282" s="436"/>
      <c r="QTH282" s="436"/>
      <c r="QTI282" s="436"/>
      <c r="QTJ282" s="436"/>
      <c r="QTK282" s="436"/>
      <c r="QTL282" s="436"/>
      <c r="QTM282" s="436"/>
      <c r="QTN282" s="436"/>
      <c r="QTO282" s="436"/>
      <c r="QTP282" s="436"/>
      <c r="QTQ282" s="436"/>
      <c r="QTR282" s="436"/>
      <c r="QTS282" s="436"/>
      <c r="QTT282" s="436"/>
      <c r="QTU282" s="436"/>
      <c r="QTV282" s="436"/>
      <c r="QTW282" s="436"/>
      <c r="QTX282" s="436"/>
      <c r="QTY282" s="436"/>
      <c r="QTZ282" s="436"/>
      <c r="QUA282" s="436"/>
      <c r="QUB282" s="436"/>
      <c r="QUC282" s="436"/>
      <c r="QUD282" s="436"/>
      <c r="QUE282" s="436"/>
      <c r="QUF282" s="436"/>
      <c r="QUG282" s="436"/>
      <c r="QUH282" s="436"/>
      <c r="QUI282" s="436"/>
      <c r="QUJ282" s="436"/>
      <c r="QUK282" s="436"/>
      <c r="QUL282" s="436"/>
      <c r="QUM282" s="436"/>
      <c r="QUN282" s="436"/>
      <c r="QUO282" s="436"/>
      <c r="QUP282" s="436"/>
      <c r="QUQ282" s="436"/>
      <c r="QUR282" s="436"/>
      <c r="QUS282" s="436"/>
      <c r="QUT282" s="436"/>
      <c r="QUU282" s="436"/>
      <c r="QUV282" s="436"/>
      <c r="QUW282" s="436"/>
      <c r="QUX282" s="436"/>
      <c r="QUY282" s="436"/>
      <c r="QUZ282" s="436"/>
      <c r="QVA282" s="436"/>
      <c r="QVB282" s="436"/>
      <c r="QVC282" s="436"/>
      <c r="QVD282" s="436"/>
      <c r="QVE282" s="436"/>
      <c r="QVF282" s="436"/>
      <c r="QVG282" s="436"/>
      <c r="QVH282" s="436"/>
      <c r="QVI282" s="436"/>
      <c r="QVJ282" s="436"/>
      <c r="QVK282" s="436"/>
      <c r="QVL282" s="436"/>
      <c r="QVM282" s="436"/>
      <c r="QVN282" s="436"/>
      <c r="QVO282" s="436"/>
      <c r="QVP282" s="436"/>
      <c r="QVQ282" s="436"/>
      <c r="QVR282" s="436"/>
      <c r="QVS282" s="436"/>
      <c r="QVT282" s="436"/>
      <c r="QVU282" s="436"/>
      <c r="QVV282" s="436"/>
      <c r="QVW282" s="436"/>
      <c r="QVX282" s="436"/>
      <c r="QVY282" s="436"/>
      <c r="QVZ282" s="436"/>
      <c r="QWA282" s="436"/>
      <c r="QWB282" s="436"/>
      <c r="QWC282" s="436"/>
      <c r="QWD282" s="436"/>
      <c r="QWE282" s="436"/>
      <c r="QWF282" s="436"/>
      <c r="QWG282" s="436"/>
      <c r="QWH282" s="436"/>
      <c r="QWI282" s="436"/>
      <c r="QWJ282" s="436"/>
      <c r="QWK282" s="436"/>
      <c r="QWL282" s="436"/>
      <c r="QWM282" s="436"/>
      <c r="QWN282" s="436"/>
      <c r="QWO282" s="436"/>
      <c r="QWP282" s="436"/>
      <c r="QWQ282" s="436"/>
      <c r="QWR282" s="436"/>
      <c r="QWS282" s="436"/>
      <c r="QWT282" s="436"/>
      <c r="QWU282" s="436"/>
      <c r="QWV282" s="436"/>
      <c r="QWW282" s="436"/>
      <c r="QWX282" s="436"/>
      <c r="QWY282" s="436"/>
      <c r="QWZ282" s="436"/>
      <c r="QXA282" s="436"/>
      <c r="QXB282" s="436"/>
      <c r="QXC282" s="436"/>
      <c r="QXD282" s="436"/>
      <c r="QXE282" s="436"/>
      <c r="QXF282" s="436"/>
      <c r="QXG282" s="436"/>
      <c r="QXH282" s="436"/>
      <c r="QXI282" s="436"/>
      <c r="QXJ282" s="436"/>
      <c r="QXK282" s="436"/>
      <c r="QXL282" s="436"/>
      <c r="QXM282" s="436"/>
      <c r="QXN282" s="436"/>
      <c r="QXO282" s="436"/>
      <c r="QXP282" s="436"/>
      <c r="QXQ282" s="436"/>
      <c r="QXR282" s="436"/>
      <c r="QXS282" s="436"/>
      <c r="QXT282" s="436"/>
      <c r="QXU282" s="436"/>
      <c r="QXV282" s="436"/>
      <c r="QXW282" s="436"/>
      <c r="QXX282" s="436"/>
      <c r="QXY282" s="436"/>
      <c r="QXZ282" s="436"/>
      <c r="QYA282" s="436"/>
      <c r="QYB282" s="436"/>
      <c r="QYC282" s="436"/>
      <c r="QYD282" s="436"/>
      <c r="QYE282" s="436"/>
      <c r="QYF282" s="436"/>
      <c r="QYG282" s="436"/>
      <c r="QYH282" s="436"/>
      <c r="QYI282" s="436"/>
      <c r="QYJ282" s="436"/>
      <c r="QYK282" s="436"/>
      <c r="QYL282" s="436"/>
      <c r="QYM282" s="436"/>
      <c r="QYN282" s="436"/>
      <c r="QYO282" s="436"/>
      <c r="QYP282" s="436"/>
      <c r="QYQ282" s="436"/>
      <c r="QYR282" s="436"/>
      <c r="QYS282" s="436"/>
      <c r="QYT282" s="436"/>
      <c r="QYU282" s="436"/>
      <c r="QYV282" s="436"/>
      <c r="QYW282" s="436"/>
      <c r="QYX282" s="436"/>
      <c r="QYY282" s="436"/>
      <c r="QYZ282" s="436"/>
      <c r="QZA282" s="436"/>
      <c r="QZB282" s="436"/>
      <c r="QZC282" s="436"/>
      <c r="QZD282" s="436"/>
      <c r="QZE282" s="436"/>
      <c r="QZF282" s="436"/>
      <c r="QZG282" s="436"/>
      <c r="QZH282" s="436"/>
      <c r="QZI282" s="436"/>
      <c r="QZJ282" s="436"/>
      <c r="QZK282" s="436"/>
      <c r="QZL282" s="436"/>
      <c r="QZM282" s="436"/>
      <c r="QZN282" s="436"/>
      <c r="QZO282" s="436"/>
      <c r="QZP282" s="436"/>
      <c r="QZQ282" s="436"/>
      <c r="QZR282" s="436"/>
      <c r="QZS282" s="436"/>
      <c r="QZT282" s="436"/>
      <c r="QZU282" s="436"/>
      <c r="QZV282" s="436"/>
      <c r="QZW282" s="436"/>
      <c r="QZX282" s="436"/>
      <c r="QZY282" s="436"/>
      <c r="QZZ282" s="436"/>
      <c r="RAA282" s="436"/>
      <c r="RAB282" s="436"/>
      <c r="RAC282" s="436"/>
      <c r="RAD282" s="436"/>
      <c r="RAE282" s="436"/>
      <c r="RAF282" s="436"/>
      <c r="RAG282" s="436"/>
      <c r="RAH282" s="436"/>
      <c r="RAI282" s="436"/>
      <c r="RAJ282" s="436"/>
      <c r="RAK282" s="436"/>
      <c r="RAL282" s="436"/>
      <c r="RAM282" s="436"/>
      <c r="RAN282" s="436"/>
      <c r="RAO282" s="436"/>
      <c r="RAP282" s="436"/>
      <c r="RAQ282" s="436"/>
      <c r="RAR282" s="436"/>
      <c r="RAS282" s="436"/>
      <c r="RAT282" s="436"/>
      <c r="RAU282" s="436"/>
      <c r="RAV282" s="436"/>
      <c r="RAW282" s="436"/>
      <c r="RAX282" s="436"/>
      <c r="RAY282" s="436"/>
      <c r="RAZ282" s="436"/>
      <c r="RBA282" s="436"/>
      <c r="RBB282" s="436"/>
      <c r="RBC282" s="436"/>
      <c r="RBD282" s="436"/>
      <c r="RBE282" s="436"/>
      <c r="RBF282" s="436"/>
      <c r="RBG282" s="436"/>
      <c r="RBH282" s="436"/>
      <c r="RBI282" s="436"/>
      <c r="RBJ282" s="436"/>
      <c r="RBK282" s="436"/>
      <c r="RBL282" s="436"/>
      <c r="RBM282" s="436"/>
      <c r="RBN282" s="436"/>
      <c r="RBO282" s="436"/>
      <c r="RBP282" s="436"/>
      <c r="RBQ282" s="436"/>
      <c r="RBR282" s="436"/>
      <c r="RBS282" s="436"/>
      <c r="RBT282" s="436"/>
      <c r="RBU282" s="436"/>
      <c r="RBV282" s="436"/>
      <c r="RBW282" s="436"/>
      <c r="RBX282" s="436"/>
      <c r="RBY282" s="436"/>
      <c r="RBZ282" s="436"/>
      <c r="RCA282" s="436"/>
      <c r="RCB282" s="436"/>
      <c r="RCC282" s="436"/>
      <c r="RCD282" s="436"/>
      <c r="RCE282" s="436"/>
      <c r="RCF282" s="436"/>
      <c r="RCG282" s="436"/>
      <c r="RCH282" s="436"/>
      <c r="RCI282" s="436"/>
      <c r="RCJ282" s="436"/>
      <c r="RCK282" s="436"/>
      <c r="RCL282" s="436"/>
      <c r="RCM282" s="436"/>
      <c r="RCN282" s="436"/>
      <c r="RCO282" s="436"/>
      <c r="RCP282" s="436"/>
      <c r="RCQ282" s="436"/>
      <c r="RCR282" s="436"/>
      <c r="RCS282" s="436"/>
      <c r="RCT282" s="436"/>
      <c r="RCU282" s="436"/>
      <c r="RCV282" s="436"/>
      <c r="RCW282" s="436"/>
      <c r="RCX282" s="436"/>
      <c r="RCY282" s="436"/>
      <c r="RCZ282" s="436"/>
      <c r="RDA282" s="436"/>
      <c r="RDB282" s="436"/>
      <c r="RDC282" s="436"/>
      <c r="RDD282" s="436"/>
      <c r="RDE282" s="436"/>
      <c r="RDF282" s="436"/>
      <c r="RDG282" s="436"/>
      <c r="RDH282" s="436"/>
      <c r="RDI282" s="436"/>
      <c r="RDJ282" s="436"/>
      <c r="RDK282" s="436"/>
      <c r="RDL282" s="436"/>
      <c r="RDM282" s="436"/>
      <c r="RDN282" s="436"/>
      <c r="RDO282" s="436"/>
      <c r="RDP282" s="436"/>
      <c r="RDQ282" s="436"/>
      <c r="RDR282" s="436"/>
      <c r="RDS282" s="436"/>
      <c r="RDT282" s="436"/>
      <c r="RDU282" s="436"/>
      <c r="RDV282" s="436"/>
      <c r="RDW282" s="436"/>
      <c r="RDX282" s="436"/>
      <c r="RDY282" s="436"/>
      <c r="RDZ282" s="436"/>
      <c r="REA282" s="436"/>
      <c r="REB282" s="436"/>
      <c r="REC282" s="436"/>
      <c r="RED282" s="436"/>
      <c r="REE282" s="436"/>
      <c r="REF282" s="436"/>
      <c r="REG282" s="436"/>
      <c r="REH282" s="436"/>
      <c r="REI282" s="436"/>
      <c r="REJ282" s="436"/>
      <c r="REK282" s="436"/>
      <c r="REL282" s="436"/>
      <c r="REM282" s="436"/>
      <c r="REN282" s="436"/>
      <c r="REO282" s="436"/>
      <c r="REP282" s="436"/>
      <c r="REQ282" s="436"/>
      <c r="RER282" s="436"/>
      <c r="RES282" s="436"/>
      <c r="RET282" s="436"/>
      <c r="REU282" s="436"/>
      <c r="REV282" s="436"/>
      <c r="REW282" s="436"/>
      <c r="REX282" s="436"/>
      <c r="REY282" s="436"/>
      <c r="REZ282" s="436"/>
      <c r="RFA282" s="436"/>
      <c r="RFB282" s="436"/>
      <c r="RFC282" s="436"/>
      <c r="RFD282" s="436"/>
      <c r="RFE282" s="436"/>
      <c r="RFF282" s="436"/>
      <c r="RFG282" s="436"/>
      <c r="RFH282" s="436"/>
      <c r="RFI282" s="436"/>
      <c r="RFJ282" s="436"/>
      <c r="RFK282" s="436"/>
      <c r="RFL282" s="436"/>
      <c r="RFM282" s="436"/>
      <c r="RFN282" s="436"/>
      <c r="RFO282" s="436"/>
      <c r="RFP282" s="436"/>
      <c r="RFQ282" s="436"/>
      <c r="RFR282" s="436"/>
      <c r="RFS282" s="436"/>
      <c r="RFT282" s="436"/>
      <c r="RFU282" s="436"/>
      <c r="RFV282" s="436"/>
      <c r="RFW282" s="436"/>
      <c r="RFX282" s="436"/>
      <c r="RFY282" s="436"/>
      <c r="RFZ282" s="436"/>
      <c r="RGA282" s="436"/>
      <c r="RGB282" s="436"/>
      <c r="RGC282" s="436"/>
      <c r="RGD282" s="436"/>
      <c r="RGE282" s="436"/>
      <c r="RGF282" s="436"/>
      <c r="RGG282" s="436"/>
      <c r="RGH282" s="436"/>
      <c r="RGI282" s="436"/>
      <c r="RGJ282" s="436"/>
      <c r="RGK282" s="436"/>
      <c r="RGL282" s="436"/>
      <c r="RGM282" s="436"/>
      <c r="RGN282" s="436"/>
      <c r="RGO282" s="436"/>
      <c r="RGP282" s="436"/>
      <c r="RGQ282" s="436"/>
      <c r="RGR282" s="436"/>
      <c r="RGS282" s="436"/>
      <c r="RGT282" s="436"/>
      <c r="RGU282" s="436"/>
      <c r="RGV282" s="436"/>
      <c r="RGW282" s="436"/>
      <c r="RGX282" s="436"/>
      <c r="RGY282" s="436"/>
      <c r="RGZ282" s="436"/>
      <c r="RHA282" s="436"/>
      <c r="RHB282" s="436"/>
      <c r="RHC282" s="436"/>
      <c r="RHD282" s="436"/>
      <c r="RHE282" s="436"/>
      <c r="RHF282" s="436"/>
      <c r="RHG282" s="436"/>
      <c r="RHH282" s="436"/>
      <c r="RHI282" s="436"/>
      <c r="RHJ282" s="436"/>
      <c r="RHK282" s="436"/>
      <c r="RHL282" s="436"/>
      <c r="RHM282" s="436"/>
      <c r="RHN282" s="436"/>
      <c r="RHO282" s="436"/>
      <c r="RHP282" s="436"/>
      <c r="RHQ282" s="436"/>
      <c r="RHR282" s="436"/>
      <c r="RHS282" s="436"/>
      <c r="RHT282" s="436"/>
      <c r="RHU282" s="436"/>
      <c r="RHV282" s="436"/>
      <c r="RHW282" s="436"/>
      <c r="RHX282" s="436"/>
      <c r="RHY282" s="436"/>
      <c r="RHZ282" s="436"/>
      <c r="RIA282" s="436"/>
      <c r="RIB282" s="436"/>
      <c r="RIC282" s="436"/>
      <c r="RID282" s="436"/>
      <c r="RIE282" s="436"/>
      <c r="RIF282" s="436"/>
      <c r="RIG282" s="436"/>
      <c r="RIH282" s="436"/>
      <c r="RII282" s="436"/>
      <c r="RIJ282" s="436"/>
      <c r="RIK282" s="436"/>
      <c r="RIL282" s="436"/>
      <c r="RIM282" s="436"/>
      <c r="RIN282" s="436"/>
      <c r="RIO282" s="436"/>
      <c r="RIP282" s="436"/>
      <c r="RIQ282" s="436"/>
      <c r="RIR282" s="436"/>
      <c r="RIS282" s="436"/>
      <c r="RIT282" s="436"/>
      <c r="RIU282" s="436"/>
      <c r="RIV282" s="436"/>
      <c r="RIW282" s="436"/>
      <c r="RIX282" s="436"/>
      <c r="RIY282" s="436"/>
      <c r="RIZ282" s="436"/>
      <c r="RJA282" s="436"/>
      <c r="RJB282" s="436"/>
      <c r="RJC282" s="436"/>
      <c r="RJD282" s="436"/>
      <c r="RJE282" s="436"/>
      <c r="RJF282" s="436"/>
      <c r="RJG282" s="436"/>
      <c r="RJH282" s="436"/>
      <c r="RJI282" s="436"/>
      <c r="RJJ282" s="436"/>
      <c r="RJK282" s="436"/>
      <c r="RJL282" s="436"/>
      <c r="RJM282" s="436"/>
      <c r="RJN282" s="436"/>
      <c r="RJO282" s="436"/>
      <c r="RJP282" s="436"/>
      <c r="RJQ282" s="436"/>
      <c r="RJR282" s="436"/>
      <c r="RJS282" s="436"/>
      <c r="RJT282" s="436"/>
      <c r="RJU282" s="436"/>
      <c r="RJV282" s="436"/>
      <c r="RJW282" s="436"/>
      <c r="RJX282" s="436"/>
      <c r="RJY282" s="436"/>
      <c r="RJZ282" s="436"/>
      <c r="RKA282" s="436"/>
      <c r="RKB282" s="436"/>
      <c r="RKC282" s="436"/>
      <c r="RKD282" s="436"/>
      <c r="RKE282" s="436"/>
      <c r="RKF282" s="436"/>
      <c r="RKG282" s="436"/>
      <c r="RKH282" s="436"/>
      <c r="RKI282" s="436"/>
      <c r="RKJ282" s="436"/>
      <c r="RKK282" s="436"/>
      <c r="RKL282" s="436"/>
      <c r="RKM282" s="436"/>
      <c r="RKN282" s="436"/>
      <c r="RKO282" s="436"/>
      <c r="RKP282" s="436"/>
      <c r="RKQ282" s="436"/>
      <c r="RKR282" s="436"/>
      <c r="RKS282" s="436"/>
      <c r="RKT282" s="436"/>
      <c r="RKU282" s="436"/>
      <c r="RKV282" s="436"/>
      <c r="RKW282" s="436"/>
      <c r="RKX282" s="436"/>
      <c r="RKY282" s="436"/>
      <c r="RKZ282" s="436"/>
      <c r="RLA282" s="436"/>
      <c r="RLB282" s="436"/>
      <c r="RLC282" s="436"/>
      <c r="RLD282" s="436"/>
      <c r="RLE282" s="436"/>
      <c r="RLF282" s="436"/>
      <c r="RLG282" s="436"/>
      <c r="RLH282" s="436"/>
      <c r="RLI282" s="436"/>
      <c r="RLJ282" s="436"/>
      <c r="RLK282" s="436"/>
      <c r="RLL282" s="436"/>
      <c r="RLM282" s="436"/>
      <c r="RLN282" s="436"/>
      <c r="RLO282" s="436"/>
      <c r="RLP282" s="436"/>
      <c r="RLQ282" s="436"/>
      <c r="RLR282" s="436"/>
      <c r="RLS282" s="436"/>
      <c r="RLT282" s="436"/>
      <c r="RLU282" s="436"/>
      <c r="RLV282" s="436"/>
      <c r="RLW282" s="436"/>
      <c r="RLX282" s="436"/>
      <c r="RLY282" s="436"/>
      <c r="RLZ282" s="436"/>
      <c r="RMA282" s="436"/>
      <c r="RMB282" s="436"/>
      <c r="RMC282" s="436"/>
      <c r="RMD282" s="436"/>
      <c r="RME282" s="436"/>
      <c r="RMF282" s="436"/>
      <c r="RMG282" s="436"/>
      <c r="RMH282" s="436"/>
      <c r="RMI282" s="436"/>
      <c r="RMJ282" s="436"/>
      <c r="RMK282" s="436"/>
      <c r="RML282" s="436"/>
      <c r="RMM282" s="436"/>
      <c r="RMN282" s="436"/>
      <c r="RMO282" s="436"/>
      <c r="RMP282" s="436"/>
      <c r="RMQ282" s="436"/>
      <c r="RMR282" s="436"/>
      <c r="RMS282" s="436"/>
      <c r="RMT282" s="436"/>
      <c r="RMU282" s="436"/>
      <c r="RMV282" s="436"/>
      <c r="RMW282" s="436"/>
      <c r="RMX282" s="436"/>
      <c r="RMY282" s="436"/>
      <c r="RMZ282" s="436"/>
      <c r="RNA282" s="436"/>
      <c r="RNB282" s="436"/>
      <c r="RNC282" s="436"/>
      <c r="RND282" s="436"/>
      <c r="RNE282" s="436"/>
      <c r="RNF282" s="436"/>
      <c r="RNG282" s="436"/>
      <c r="RNH282" s="436"/>
      <c r="RNI282" s="436"/>
      <c r="RNJ282" s="436"/>
      <c r="RNK282" s="436"/>
      <c r="RNL282" s="436"/>
      <c r="RNM282" s="436"/>
      <c r="RNN282" s="436"/>
      <c r="RNO282" s="436"/>
      <c r="RNP282" s="436"/>
      <c r="RNQ282" s="436"/>
      <c r="RNR282" s="436"/>
      <c r="RNS282" s="436"/>
      <c r="RNT282" s="436"/>
      <c r="RNU282" s="436"/>
      <c r="RNV282" s="436"/>
      <c r="RNW282" s="436"/>
      <c r="RNX282" s="436"/>
      <c r="RNY282" s="436"/>
      <c r="RNZ282" s="436"/>
      <c r="ROA282" s="436"/>
      <c r="ROB282" s="436"/>
      <c r="ROC282" s="436"/>
      <c r="ROD282" s="436"/>
      <c r="ROE282" s="436"/>
      <c r="ROF282" s="436"/>
      <c r="ROG282" s="436"/>
      <c r="ROH282" s="436"/>
      <c r="ROI282" s="436"/>
      <c r="ROJ282" s="436"/>
      <c r="ROK282" s="436"/>
      <c r="ROL282" s="436"/>
      <c r="ROM282" s="436"/>
      <c r="RON282" s="436"/>
      <c r="ROO282" s="436"/>
      <c r="ROP282" s="436"/>
      <c r="ROQ282" s="436"/>
      <c r="ROR282" s="436"/>
      <c r="ROS282" s="436"/>
      <c r="ROT282" s="436"/>
      <c r="ROU282" s="436"/>
      <c r="ROV282" s="436"/>
      <c r="ROW282" s="436"/>
      <c r="ROX282" s="436"/>
      <c r="ROY282" s="436"/>
      <c r="ROZ282" s="436"/>
      <c r="RPA282" s="436"/>
      <c r="RPB282" s="436"/>
      <c r="RPC282" s="436"/>
      <c r="RPD282" s="436"/>
      <c r="RPE282" s="436"/>
      <c r="RPF282" s="436"/>
      <c r="RPG282" s="436"/>
      <c r="RPH282" s="436"/>
      <c r="RPI282" s="436"/>
      <c r="RPJ282" s="436"/>
      <c r="RPK282" s="436"/>
      <c r="RPL282" s="436"/>
      <c r="RPM282" s="436"/>
      <c r="RPN282" s="436"/>
      <c r="RPO282" s="436"/>
      <c r="RPP282" s="436"/>
      <c r="RPQ282" s="436"/>
      <c r="RPR282" s="436"/>
      <c r="RPS282" s="436"/>
      <c r="RPT282" s="436"/>
      <c r="RPU282" s="436"/>
      <c r="RPV282" s="436"/>
      <c r="RPW282" s="436"/>
      <c r="RPX282" s="436"/>
      <c r="RPY282" s="436"/>
      <c r="RPZ282" s="436"/>
      <c r="RQA282" s="436"/>
      <c r="RQB282" s="436"/>
      <c r="RQC282" s="436"/>
      <c r="RQD282" s="436"/>
      <c r="RQE282" s="436"/>
      <c r="RQF282" s="436"/>
      <c r="RQG282" s="436"/>
      <c r="RQH282" s="436"/>
      <c r="RQI282" s="436"/>
      <c r="RQJ282" s="436"/>
      <c r="RQK282" s="436"/>
      <c r="RQL282" s="436"/>
      <c r="RQM282" s="436"/>
      <c r="RQN282" s="436"/>
      <c r="RQO282" s="436"/>
      <c r="RQP282" s="436"/>
      <c r="RQQ282" s="436"/>
      <c r="RQR282" s="436"/>
      <c r="RQS282" s="436"/>
      <c r="RQT282" s="436"/>
      <c r="RQU282" s="436"/>
      <c r="RQV282" s="436"/>
      <c r="RQW282" s="436"/>
      <c r="RQX282" s="436"/>
      <c r="RQY282" s="436"/>
      <c r="RQZ282" s="436"/>
      <c r="RRA282" s="436"/>
      <c r="RRB282" s="436"/>
      <c r="RRC282" s="436"/>
      <c r="RRD282" s="436"/>
      <c r="RRE282" s="436"/>
      <c r="RRF282" s="436"/>
      <c r="RRG282" s="436"/>
      <c r="RRH282" s="436"/>
      <c r="RRI282" s="436"/>
      <c r="RRJ282" s="436"/>
      <c r="RRK282" s="436"/>
      <c r="RRL282" s="436"/>
      <c r="RRM282" s="436"/>
      <c r="RRN282" s="436"/>
      <c r="RRO282" s="436"/>
      <c r="RRP282" s="436"/>
      <c r="RRQ282" s="436"/>
      <c r="RRR282" s="436"/>
      <c r="RRS282" s="436"/>
      <c r="RRT282" s="436"/>
      <c r="RRU282" s="436"/>
      <c r="RRV282" s="436"/>
      <c r="RRW282" s="436"/>
      <c r="RRX282" s="436"/>
      <c r="RRY282" s="436"/>
      <c r="RRZ282" s="436"/>
      <c r="RSA282" s="436"/>
      <c r="RSB282" s="436"/>
      <c r="RSC282" s="436"/>
      <c r="RSD282" s="436"/>
      <c r="RSE282" s="436"/>
      <c r="RSF282" s="436"/>
      <c r="RSG282" s="436"/>
      <c r="RSH282" s="436"/>
      <c r="RSI282" s="436"/>
      <c r="RSJ282" s="436"/>
      <c r="RSK282" s="436"/>
      <c r="RSL282" s="436"/>
      <c r="RSM282" s="436"/>
      <c r="RSN282" s="436"/>
      <c r="RSO282" s="436"/>
      <c r="RSP282" s="436"/>
      <c r="RSQ282" s="436"/>
      <c r="RSR282" s="436"/>
      <c r="RSS282" s="436"/>
      <c r="RST282" s="436"/>
      <c r="RSU282" s="436"/>
      <c r="RSV282" s="436"/>
      <c r="RSW282" s="436"/>
      <c r="RSX282" s="436"/>
      <c r="RSY282" s="436"/>
      <c r="RSZ282" s="436"/>
      <c r="RTA282" s="436"/>
      <c r="RTB282" s="436"/>
      <c r="RTC282" s="436"/>
      <c r="RTD282" s="436"/>
      <c r="RTE282" s="436"/>
      <c r="RTF282" s="436"/>
      <c r="RTG282" s="436"/>
      <c r="RTH282" s="436"/>
      <c r="RTI282" s="436"/>
      <c r="RTJ282" s="436"/>
      <c r="RTK282" s="436"/>
      <c r="RTL282" s="436"/>
      <c r="RTM282" s="436"/>
      <c r="RTN282" s="436"/>
      <c r="RTO282" s="436"/>
      <c r="RTP282" s="436"/>
      <c r="RTQ282" s="436"/>
      <c r="RTR282" s="436"/>
      <c r="RTS282" s="436"/>
      <c r="RTT282" s="436"/>
      <c r="RTU282" s="436"/>
      <c r="RTV282" s="436"/>
      <c r="RTW282" s="436"/>
      <c r="RTX282" s="436"/>
      <c r="RTY282" s="436"/>
      <c r="RTZ282" s="436"/>
      <c r="RUA282" s="436"/>
      <c r="RUB282" s="436"/>
      <c r="RUC282" s="436"/>
      <c r="RUD282" s="436"/>
      <c r="RUE282" s="436"/>
      <c r="RUF282" s="436"/>
      <c r="RUG282" s="436"/>
      <c r="RUH282" s="436"/>
      <c r="RUI282" s="436"/>
      <c r="RUJ282" s="436"/>
      <c r="RUK282" s="436"/>
      <c r="RUL282" s="436"/>
      <c r="RUM282" s="436"/>
      <c r="RUN282" s="436"/>
      <c r="RUO282" s="436"/>
      <c r="RUP282" s="436"/>
      <c r="RUQ282" s="436"/>
      <c r="RUR282" s="436"/>
      <c r="RUS282" s="436"/>
      <c r="RUT282" s="436"/>
      <c r="RUU282" s="436"/>
      <c r="RUV282" s="436"/>
      <c r="RUW282" s="436"/>
      <c r="RUX282" s="436"/>
      <c r="RUY282" s="436"/>
      <c r="RUZ282" s="436"/>
      <c r="RVA282" s="436"/>
      <c r="RVB282" s="436"/>
      <c r="RVC282" s="436"/>
      <c r="RVD282" s="436"/>
      <c r="RVE282" s="436"/>
      <c r="RVF282" s="436"/>
      <c r="RVG282" s="436"/>
      <c r="RVH282" s="436"/>
      <c r="RVI282" s="436"/>
      <c r="RVJ282" s="436"/>
      <c r="RVK282" s="436"/>
      <c r="RVL282" s="436"/>
      <c r="RVM282" s="436"/>
      <c r="RVN282" s="436"/>
      <c r="RVO282" s="436"/>
      <c r="RVP282" s="436"/>
      <c r="RVQ282" s="436"/>
      <c r="RVR282" s="436"/>
      <c r="RVS282" s="436"/>
      <c r="RVT282" s="436"/>
      <c r="RVU282" s="436"/>
      <c r="RVV282" s="436"/>
      <c r="RVW282" s="436"/>
      <c r="RVX282" s="436"/>
      <c r="RVY282" s="436"/>
      <c r="RVZ282" s="436"/>
      <c r="RWA282" s="436"/>
      <c r="RWB282" s="436"/>
      <c r="RWC282" s="436"/>
      <c r="RWD282" s="436"/>
      <c r="RWE282" s="436"/>
      <c r="RWF282" s="436"/>
      <c r="RWG282" s="436"/>
      <c r="RWH282" s="436"/>
      <c r="RWI282" s="436"/>
      <c r="RWJ282" s="436"/>
      <c r="RWK282" s="436"/>
      <c r="RWL282" s="436"/>
      <c r="RWM282" s="436"/>
      <c r="RWN282" s="436"/>
      <c r="RWO282" s="436"/>
      <c r="RWP282" s="436"/>
      <c r="RWQ282" s="436"/>
      <c r="RWR282" s="436"/>
      <c r="RWS282" s="436"/>
      <c r="RWT282" s="436"/>
      <c r="RWU282" s="436"/>
      <c r="RWV282" s="436"/>
      <c r="RWW282" s="436"/>
      <c r="RWX282" s="436"/>
      <c r="RWY282" s="436"/>
      <c r="RWZ282" s="436"/>
      <c r="RXA282" s="436"/>
      <c r="RXB282" s="436"/>
      <c r="RXC282" s="436"/>
      <c r="RXD282" s="436"/>
      <c r="RXE282" s="436"/>
      <c r="RXF282" s="436"/>
      <c r="RXG282" s="436"/>
      <c r="RXH282" s="436"/>
      <c r="RXI282" s="436"/>
      <c r="RXJ282" s="436"/>
      <c r="RXK282" s="436"/>
      <c r="RXL282" s="436"/>
      <c r="RXM282" s="436"/>
      <c r="RXN282" s="436"/>
      <c r="RXO282" s="436"/>
      <c r="RXP282" s="436"/>
      <c r="RXQ282" s="436"/>
      <c r="RXR282" s="436"/>
      <c r="RXS282" s="436"/>
      <c r="RXT282" s="436"/>
      <c r="RXU282" s="436"/>
      <c r="RXV282" s="436"/>
      <c r="RXW282" s="436"/>
      <c r="RXX282" s="436"/>
      <c r="RXY282" s="436"/>
      <c r="RXZ282" s="436"/>
      <c r="RYA282" s="436"/>
      <c r="RYB282" s="436"/>
      <c r="RYC282" s="436"/>
      <c r="RYD282" s="436"/>
      <c r="RYE282" s="436"/>
      <c r="RYF282" s="436"/>
      <c r="RYG282" s="436"/>
      <c r="RYH282" s="436"/>
      <c r="RYI282" s="436"/>
      <c r="RYJ282" s="436"/>
      <c r="RYK282" s="436"/>
      <c r="RYL282" s="436"/>
      <c r="RYM282" s="436"/>
      <c r="RYN282" s="436"/>
      <c r="RYO282" s="436"/>
      <c r="RYP282" s="436"/>
      <c r="RYQ282" s="436"/>
      <c r="RYR282" s="436"/>
      <c r="RYS282" s="436"/>
      <c r="RYT282" s="436"/>
      <c r="RYU282" s="436"/>
      <c r="RYV282" s="436"/>
      <c r="RYW282" s="436"/>
      <c r="RYX282" s="436"/>
      <c r="RYY282" s="436"/>
      <c r="RYZ282" s="436"/>
      <c r="RZA282" s="436"/>
      <c r="RZB282" s="436"/>
      <c r="RZC282" s="436"/>
      <c r="RZD282" s="436"/>
      <c r="RZE282" s="436"/>
      <c r="RZF282" s="436"/>
      <c r="RZG282" s="436"/>
      <c r="RZH282" s="436"/>
      <c r="RZI282" s="436"/>
      <c r="RZJ282" s="436"/>
      <c r="RZK282" s="436"/>
      <c r="RZL282" s="436"/>
      <c r="RZM282" s="436"/>
      <c r="RZN282" s="436"/>
      <c r="RZO282" s="436"/>
      <c r="RZP282" s="436"/>
      <c r="RZQ282" s="436"/>
      <c r="RZR282" s="436"/>
      <c r="RZS282" s="436"/>
      <c r="RZT282" s="436"/>
      <c r="RZU282" s="436"/>
      <c r="RZV282" s="436"/>
      <c r="RZW282" s="436"/>
      <c r="RZX282" s="436"/>
      <c r="RZY282" s="436"/>
      <c r="RZZ282" s="436"/>
      <c r="SAA282" s="436"/>
      <c r="SAB282" s="436"/>
      <c r="SAC282" s="436"/>
      <c r="SAD282" s="436"/>
      <c r="SAE282" s="436"/>
      <c r="SAF282" s="436"/>
      <c r="SAG282" s="436"/>
      <c r="SAH282" s="436"/>
      <c r="SAI282" s="436"/>
      <c r="SAJ282" s="436"/>
      <c r="SAK282" s="436"/>
      <c r="SAL282" s="436"/>
      <c r="SAM282" s="436"/>
      <c r="SAN282" s="436"/>
      <c r="SAO282" s="436"/>
      <c r="SAP282" s="436"/>
      <c r="SAQ282" s="436"/>
      <c r="SAR282" s="436"/>
      <c r="SAS282" s="436"/>
      <c r="SAT282" s="436"/>
      <c r="SAU282" s="436"/>
      <c r="SAV282" s="436"/>
      <c r="SAW282" s="436"/>
      <c r="SAX282" s="436"/>
      <c r="SAY282" s="436"/>
      <c r="SAZ282" s="436"/>
      <c r="SBA282" s="436"/>
      <c r="SBB282" s="436"/>
      <c r="SBC282" s="436"/>
      <c r="SBD282" s="436"/>
      <c r="SBE282" s="436"/>
      <c r="SBF282" s="436"/>
      <c r="SBG282" s="436"/>
      <c r="SBH282" s="436"/>
      <c r="SBI282" s="436"/>
      <c r="SBJ282" s="436"/>
      <c r="SBK282" s="436"/>
      <c r="SBL282" s="436"/>
      <c r="SBM282" s="436"/>
      <c r="SBN282" s="436"/>
      <c r="SBO282" s="436"/>
      <c r="SBP282" s="436"/>
      <c r="SBQ282" s="436"/>
      <c r="SBR282" s="436"/>
      <c r="SBS282" s="436"/>
      <c r="SBT282" s="436"/>
      <c r="SBU282" s="436"/>
      <c r="SBV282" s="436"/>
      <c r="SBW282" s="436"/>
      <c r="SBX282" s="436"/>
      <c r="SBY282" s="436"/>
      <c r="SBZ282" s="436"/>
      <c r="SCA282" s="436"/>
      <c r="SCB282" s="436"/>
      <c r="SCC282" s="436"/>
      <c r="SCD282" s="436"/>
      <c r="SCE282" s="436"/>
      <c r="SCF282" s="436"/>
      <c r="SCG282" s="436"/>
      <c r="SCH282" s="436"/>
      <c r="SCI282" s="436"/>
      <c r="SCJ282" s="436"/>
      <c r="SCK282" s="436"/>
      <c r="SCL282" s="436"/>
      <c r="SCM282" s="436"/>
      <c r="SCN282" s="436"/>
      <c r="SCO282" s="436"/>
      <c r="SCP282" s="436"/>
      <c r="SCQ282" s="436"/>
      <c r="SCR282" s="436"/>
      <c r="SCS282" s="436"/>
      <c r="SCT282" s="436"/>
      <c r="SCU282" s="436"/>
      <c r="SCV282" s="436"/>
      <c r="SCW282" s="436"/>
      <c r="SCX282" s="436"/>
      <c r="SCY282" s="436"/>
      <c r="SCZ282" s="436"/>
      <c r="SDA282" s="436"/>
      <c r="SDB282" s="436"/>
      <c r="SDC282" s="436"/>
      <c r="SDD282" s="436"/>
      <c r="SDE282" s="436"/>
      <c r="SDF282" s="436"/>
      <c r="SDG282" s="436"/>
      <c r="SDH282" s="436"/>
      <c r="SDI282" s="436"/>
      <c r="SDJ282" s="436"/>
      <c r="SDK282" s="436"/>
      <c r="SDL282" s="436"/>
      <c r="SDM282" s="436"/>
      <c r="SDN282" s="436"/>
      <c r="SDO282" s="436"/>
      <c r="SDP282" s="436"/>
      <c r="SDQ282" s="436"/>
      <c r="SDR282" s="436"/>
      <c r="SDS282" s="436"/>
      <c r="SDT282" s="436"/>
      <c r="SDU282" s="436"/>
      <c r="SDV282" s="436"/>
      <c r="SDW282" s="436"/>
      <c r="SDX282" s="436"/>
      <c r="SDY282" s="436"/>
      <c r="SDZ282" s="436"/>
      <c r="SEA282" s="436"/>
      <c r="SEB282" s="436"/>
      <c r="SEC282" s="436"/>
      <c r="SED282" s="436"/>
      <c r="SEE282" s="436"/>
      <c r="SEF282" s="436"/>
      <c r="SEG282" s="436"/>
      <c r="SEH282" s="436"/>
      <c r="SEI282" s="436"/>
      <c r="SEJ282" s="436"/>
      <c r="SEK282" s="436"/>
      <c r="SEL282" s="436"/>
      <c r="SEM282" s="436"/>
      <c r="SEN282" s="436"/>
      <c r="SEO282" s="436"/>
      <c r="SEP282" s="436"/>
      <c r="SEQ282" s="436"/>
      <c r="SER282" s="436"/>
      <c r="SES282" s="436"/>
      <c r="SET282" s="436"/>
      <c r="SEU282" s="436"/>
      <c r="SEV282" s="436"/>
      <c r="SEW282" s="436"/>
      <c r="SEX282" s="436"/>
      <c r="SEY282" s="436"/>
      <c r="SEZ282" s="436"/>
      <c r="SFA282" s="436"/>
      <c r="SFB282" s="436"/>
      <c r="SFC282" s="436"/>
      <c r="SFD282" s="436"/>
      <c r="SFE282" s="436"/>
      <c r="SFF282" s="436"/>
      <c r="SFG282" s="436"/>
      <c r="SFH282" s="436"/>
      <c r="SFI282" s="436"/>
      <c r="SFJ282" s="436"/>
      <c r="SFK282" s="436"/>
      <c r="SFL282" s="436"/>
      <c r="SFM282" s="436"/>
      <c r="SFN282" s="436"/>
      <c r="SFO282" s="436"/>
      <c r="SFP282" s="436"/>
      <c r="SFQ282" s="436"/>
      <c r="SFR282" s="436"/>
      <c r="SFS282" s="436"/>
      <c r="SFT282" s="436"/>
      <c r="SFU282" s="436"/>
      <c r="SFV282" s="436"/>
      <c r="SFW282" s="436"/>
      <c r="SFX282" s="436"/>
      <c r="SFY282" s="436"/>
      <c r="SFZ282" s="436"/>
      <c r="SGA282" s="436"/>
      <c r="SGB282" s="436"/>
      <c r="SGC282" s="436"/>
      <c r="SGD282" s="436"/>
      <c r="SGE282" s="436"/>
      <c r="SGF282" s="436"/>
      <c r="SGG282" s="436"/>
      <c r="SGH282" s="436"/>
      <c r="SGI282" s="436"/>
      <c r="SGJ282" s="436"/>
      <c r="SGK282" s="436"/>
      <c r="SGL282" s="436"/>
      <c r="SGM282" s="436"/>
      <c r="SGN282" s="436"/>
      <c r="SGO282" s="436"/>
      <c r="SGP282" s="436"/>
      <c r="SGQ282" s="436"/>
      <c r="SGR282" s="436"/>
      <c r="SGS282" s="436"/>
      <c r="SGT282" s="436"/>
      <c r="SGU282" s="436"/>
      <c r="SGV282" s="436"/>
      <c r="SGW282" s="436"/>
      <c r="SGX282" s="436"/>
      <c r="SGY282" s="436"/>
      <c r="SGZ282" s="436"/>
      <c r="SHA282" s="436"/>
      <c r="SHB282" s="436"/>
      <c r="SHC282" s="436"/>
      <c r="SHD282" s="436"/>
      <c r="SHE282" s="436"/>
      <c r="SHF282" s="436"/>
      <c r="SHG282" s="436"/>
      <c r="SHH282" s="436"/>
      <c r="SHI282" s="436"/>
      <c r="SHJ282" s="436"/>
      <c r="SHK282" s="436"/>
      <c r="SHL282" s="436"/>
      <c r="SHM282" s="436"/>
      <c r="SHN282" s="436"/>
      <c r="SHO282" s="436"/>
      <c r="SHP282" s="436"/>
      <c r="SHQ282" s="436"/>
      <c r="SHR282" s="436"/>
      <c r="SHS282" s="436"/>
      <c r="SHT282" s="436"/>
      <c r="SHU282" s="436"/>
      <c r="SHV282" s="436"/>
      <c r="SHW282" s="436"/>
      <c r="SHX282" s="436"/>
      <c r="SHY282" s="436"/>
      <c r="SHZ282" s="436"/>
      <c r="SIA282" s="436"/>
      <c r="SIB282" s="436"/>
      <c r="SIC282" s="436"/>
      <c r="SID282" s="436"/>
      <c r="SIE282" s="436"/>
      <c r="SIF282" s="436"/>
      <c r="SIG282" s="436"/>
      <c r="SIH282" s="436"/>
      <c r="SII282" s="436"/>
      <c r="SIJ282" s="436"/>
      <c r="SIK282" s="436"/>
      <c r="SIL282" s="436"/>
      <c r="SIM282" s="436"/>
      <c r="SIN282" s="436"/>
      <c r="SIO282" s="436"/>
      <c r="SIP282" s="436"/>
      <c r="SIQ282" s="436"/>
      <c r="SIR282" s="436"/>
      <c r="SIS282" s="436"/>
      <c r="SIT282" s="436"/>
      <c r="SIU282" s="436"/>
      <c r="SIV282" s="436"/>
      <c r="SIW282" s="436"/>
      <c r="SIX282" s="436"/>
      <c r="SIY282" s="436"/>
      <c r="SIZ282" s="436"/>
      <c r="SJA282" s="436"/>
      <c r="SJB282" s="436"/>
      <c r="SJC282" s="436"/>
      <c r="SJD282" s="436"/>
      <c r="SJE282" s="436"/>
      <c r="SJF282" s="436"/>
      <c r="SJG282" s="436"/>
      <c r="SJH282" s="436"/>
      <c r="SJI282" s="436"/>
      <c r="SJJ282" s="436"/>
      <c r="SJK282" s="436"/>
      <c r="SJL282" s="436"/>
      <c r="SJM282" s="436"/>
      <c r="SJN282" s="436"/>
      <c r="SJO282" s="436"/>
      <c r="SJP282" s="436"/>
      <c r="SJQ282" s="436"/>
      <c r="SJR282" s="436"/>
      <c r="SJS282" s="436"/>
      <c r="SJT282" s="436"/>
      <c r="SJU282" s="436"/>
      <c r="SJV282" s="436"/>
      <c r="SJW282" s="436"/>
      <c r="SJX282" s="436"/>
      <c r="SJY282" s="436"/>
      <c r="SJZ282" s="436"/>
      <c r="SKA282" s="436"/>
      <c r="SKB282" s="436"/>
      <c r="SKC282" s="436"/>
      <c r="SKD282" s="436"/>
      <c r="SKE282" s="436"/>
      <c r="SKF282" s="436"/>
      <c r="SKG282" s="436"/>
      <c r="SKH282" s="436"/>
      <c r="SKI282" s="436"/>
      <c r="SKJ282" s="436"/>
      <c r="SKK282" s="436"/>
      <c r="SKL282" s="436"/>
      <c r="SKM282" s="436"/>
      <c r="SKN282" s="436"/>
      <c r="SKO282" s="436"/>
      <c r="SKP282" s="436"/>
      <c r="SKQ282" s="436"/>
      <c r="SKR282" s="436"/>
      <c r="SKS282" s="436"/>
      <c r="SKT282" s="436"/>
      <c r="SKU282" s="436"/>
      <c r="SKV282" s="436"/>
      <c r="SKW282" s="436"/>
      <c r="SKX282" s="436"/>
      <c r="SKY282" s="436"/>
      <c r="SKZ282" s="436"/>
      <c r="SLA282" s="436"/>
      <c r="SLB282" s="436"/>
      <c r="SLC282" s="436"/>
      <c r="SLD282" s="436"/>
      <c r="SLE282" s="436"/>
      <c r="SLF282" s="436"/>
      <c r="SLG282" s="436"/>
      <c r="SLH282" s="436"/>
      <c r="SLI282" s="436"/>
      <c r="SLJ282" s="436"/>
      <c r="SLK282" s="436"/>
      <c r="SLL282" s="436"/>
      <c r="SLM282" s="436"/>
      <c r="SLN282" s="436"/>
      <c r="SLO282" s="436"/>
      <c r="SLP282" s="436"/>
      <c r="SLQ282" s="436"/>
      <c r="SLR282" s="436"/>
      <c r="SLS282" s="436"/>
      <c r="SLT282" s="436"/>
      <c r="SLU282" s="436"/>
      <c r="SLV282" s="436"/>
      <c r="SLW282" s="436"/>
      <c r="SLX282" s="436"/>
      <c r="SLY282" s="436"/>
      <c r="SLZ282" s="436"/>
      <c r="SMA282" s="436"/>
      <c r="SMB282" s="436"/>
      <c r="SMC282" s="436"/>
      <c r="SMD282" s="436"/>
      <c r="SME282" s="436"/>
      <c r="SMF282" s="436"/>
      <c r="SMG282" s="436"/>
      <c r="SMH282" s="436"/>
      <c r="SMI282" s="436"/>
      <c r="SMJ282" s="436"/>
      <c r="SMK282" s="436"/>
      <c r="SML282" s="436"/>
      <c r="SMM282" s="436"/>
      <c r="SMN282" s="436"/>
      <c r="SMO282" s="436"/>
      <c r="SMP282" s="436"/>
      <c r="SMQ282" s="436"/>
      <c r="SMR282" s="436"/>
      <c r="SMS282" s="436"/>
      <c r="SMT282" s="436"/>
      <c r="SMU282" s="436"/>
      <c r="SMV282" s="436"/>
      <c r="SMW282" s="436"/>
      <c r="SMX282" s="436"/>
      <c r="SMY282" s="436"/>
      <c r="SMZ282" s="436"/>
      <c r="SNA282" s="436"/>
      <c r="SNB282" s="436"/>
      <c r="SNC282" s="436"/>
      <c r="SND282" s="436"/>
      <c r="SNE282" s="436"/>
      <c r="SNF282" s="436"/>
      <c r="SNG282" s="436"/>
      <c r="SNH282" s="436"/>
      <c r="SNI282" s="436"/>
      <c r="SNJ282" s="436"/>
      <c r="SNK282" s="436"/>
      <c r="SNL282" s="436"/>
      <c r="SNM282" s="436"/>
      <c r="SNN282" s="436"/>
      <c r="SNO282" s="436"/>
      <c r="SNP282" s="436"/>
      <c r="SNQ282" s="436"/>
      <c r="SNR282" s="436"/>
      <c r="SNS282" s="436"/>
      <c r="SNT282" s="436"/>
      <c r="SNU282" s="436"/>
      <c r="SNV282" s="436"/>
      <c r="SNW282" s="436"/>
      <c r="SNX282" s="436"/>
      <c r="SNY282" s="436"/>
      <c r="SNZ282" s="436"/>
      <c r="SOA282" s="436"/>
      <c r="SOB282" s="436"/>
      <c r="SOC282" s="436"/>
      <c r="SOD282" s="436"/>
      <c r="SOE282" s="436"/>
      <c r="SOF282" s="436"/>
      <c r="SOG282" s="436"/>
      <c r="SOH282" s="436"/>
      <c r="SOI282" s="436"/>
      <c r="SOJ282" s="436"/>
      <c r="SOK282" s="436"/>
      <c r="SOL282" s="436"/>
      <c r="SOM282" s="436"/>
      <c r="SON282" s="436"/>
      <c r="SOO282" s="436"/>
      <c r="SOP282" s="436"/>
      <c r="SOQ282" s="436"/>
      <c r="SOR282" s="436"/>
      <c r="SOS282" s="436"/>
      <c r="SOT282" s="436"/>
      <c r="SOU282" s="436"/>
      <c r="SOV282" s="436"/>
      <c r="SOW282" s="436"/>
      <c r="SOX282" s="436"/>
      <c r="SOY282" s="436"/>
      <c r="SOZ282" s="436"/>
      <c r="SPA282" s="436"/>
      <c r="SPB282" s="436"/>
      <c r="SPC282" s="436"/>
      <c r="SPD282" s="436"/>
      <c r="SPE282" s="436"/>
      <c r="SPF282" s="436"/>
      <c r="SPG282" s="436"/>
      <c r="SPH282" s="436"/>
      <c r="SPI282" s="436"/>
      <c r="SPJ282" s="436"/>
      <c r="SPK282" s="436"/>
      <c r="SPL282" s="436"/>
      <c r="SPM282" s="436"/>
      <c r="SPN282" s="436"/>
      <c r="SPO282" s="436"/>
      <c r="SPP282" s="436"/>
      <c r="SPQ282" s="436"/>
      <c r="SPR282" s="436"/>
      <c r="SPS282" s="436"/>
      <c r="SPT282" s="436"/>
      <c r="SPU282" s="436"/>
      <c r="SPV282" s="436"/>
      <c r="SPW282" s="436"/>
      <c r="SPX282" s="436"/>
      <c r="SPY282" s="436"/>
      <c r="SPZ282" s="436"/>
      <c r="SQA282" s="436"/>
      <c r="SQB282" s="436"/>
      <c r="SQC282" s="436"/>
      <c r="SQD282" s="436"/>
      <c r="SQE282" s="436"/>
      <c r="SQF282" s="436"/>
      <c r="SQG282" s="436"/>
      <c r="SQH282" s="436"/>
      <c r="SQI282" s="436"/>
      <c r="SQJ282" s="436"/>
      <c r="SQK282" s="436"/>
      <c r="SQL282" s="436"/>
      <c r="SQM282" s="436"/>
      <c r="SQN282" s="436"/>
      <c r="SQO282" s="436"/>
      <c r="SQP282" s="436"/>
      <c r="SQQ282" s="436"/>
      <c r="SQR282" s="436"/>
      <c r="SQS282" s="436"/>
      <c r="SQT282" s="436"/>
      <c r="SQU282" s="436"/>
      <c r="SQV282" s="436"/>
      <c r="SQW282" s="436"/>
      <c r="SQX282" s="436"/>
      <c r="SQY282" s="436"/>
      <c r="SQZ282" s="436"/>
      <c r="SRA282" s="436"/>
      <c r="SRB282" s="436"/>
      <c r="SRC282" s="436"/>
      <c r="SRD282" s="436"/>
      <c r="SRE282" s="436"/>
      <c r="SRF282" s="436"/>
      <c r="SRG282" s="436"/>
      <c r="SRH282" s="436"/>
      <c r="SRI282" s="436"/>
      <c r="SRJ282" s="436"/>
      <c r="SRK282" s="436"/>
      <c r="SRL282" s="436"/>
      <c r="SRM282" s="436"/>
      <c r="SRN282" s="436"/>
      <c r="SRO282" s="436"/>
      <c r="SRP282" s="436"/>
      <c r="SRQ282" s="436"/>
      <c r="SRR282" s="436"/>
      <c r="SRS282" s="436"/>
      <c r="SRT282" s="436"/>
      <c r="SRU282" s="436"/>
      <c r="SRV282" s="436"/>
      <c r="SRW282" s="436"/>
      <c r="SRX282" s="436"/>
      <c r="SRY282" s="436"/>
      <c r="SRZ282" s="436"/>
      <c r="SSA282" s="436"/>
      <c r="SSB282" s="436"/>
      <c r="SSC282" s="436"/>
      <c r="SSD282" s="436"/>
      <c r="SSE282" s="436"/>
      <c r="SSF282" s="436"/>
      <c r="SSG282" s="436"/>
      <c r="SSH282" s="436"/>
      <c r="SSI282" s="436"/>
      <c r="SSJ282" s="436"/>
      <c r="SSK282" s="436"/>
      <c r="SSL282" s="436"/>
      <c r="SSM282" s="436"/>
      <c r="SSN282" s="436"/>
      <c r="SSO282" s="436"/>
      <c r="SSP282" s="436"/>
      <c r="SSQ282" s="436"/>
      <c r="SSR282" s="436"/>
      <c r="SSS282" s="436"/>
      <c r="SST282" s="436"/>
      <c r="SSU282" s="436"/>
      <c r="SSV282" s="436"/>
      <c r="SSW282" s="436"/>
      <c r="SSX282" s="436"/>
      <c r="SSY282" s="436"/>
      <c r="SSZ282" s="436"/>
      <c r="STA282" s="436"/>
      <c r="STB282" s="436"/>
      <c r="STC282" s="436"/>
      <c r="STD282" s="436"/>
      <c r="STE282" s="436"/>
      <c r="STF282" s="436"/>
      <c r="STG282" s="436"/>
      <c r="STH282" s="436"/>
      <c r="STI282" s="436"/>
      <c r="STJ282" s="436"/>
      <c r="STK282" s="436"/>
      <c r="STL282" s="436"/>
      <c r="STM282" s="436"/>
      <c r="STN282" s="436"/>
      <c r="STO282" s="436"/>
      <c r="STP282" s="436"/>
      <c r="STQ282" s="436"/>
      <c r="STR282" s="436"/>
      <c r="STS282" s="436"/>
      <c r="STT282" s="436"/>
      <c r="STU282" s="436"/>
      <c r="STV282" s="436"/>
      <c r="STW282" s="436"/>
      <c r="STX282" s="436"/>
      <c r="STY282" s="436"/>
      <c r="STZ282" s="436"/>
      <c r="SUA282" s="436"/>
      <c r="SUB282" s="436"/>
      <c r="SUC282" s="436"/>
      <c r="SUD282" s="436"/>
      <c r="SUE282" s="436"/>
      <c r="SUF282" s="436"/>
      <c r="SUG282" s="436"/>
      <c r="SUH282" s="436"/>
      <c r="SUI282" s="436"/>
      <c r="SUJ282" s="436"/>
      <c r="SUK282" s="436"/>
      <c r="SUL282" s="436"/>
      <c r="SUM282" s="436"/>
      <c r="SUN282" s="436"/>
      <c r="SUO282" s="436"/>
      <c r="SUP282" s="436"/>
      <c r="SUQ282" s="436"/>
      <c r="SUR282" s="436"/>
      <c r="SUS282" s="436"/>
      <c r="SUT282" s="436"/>
      <c r="SUU282" s="436"/>
      <c r="SUV282" s="436"/>
      <c r="SUW282" s="436"/>
      <c r="SUX282" s="436"/>
      <c r="SUY282" s="436"/>
      <c r="SUZ282" s="436"/>
      <c r="SVA282" s="436"/>
      <c r="SVB282" s="436"/>
      <c r="SVC282" s="436"/>
      <c r="SVD282" s="436"/>
      <c r="SVE282" s="436"/>
      <c r="SVF282" s="436"/>
      <c r="SVG282" s="436"/>
      <c r="SVH282" s="436"/>
      <c r="SVI282" s="436"/>
      <c r="SVJ282" s="436"/>
      <c r="SVK282" s="436"/>
      <c r="SVL282" s="436"/>
      <c r="SVM282" s="436"/>
      <c r="SVN282" s="436"/>
      <c r="SVO282" s="436"/>
      <c r="SVP282" s="436"/>
      <c r="SVQ282" s="436"/>
      <c r="SVR282" s="436"/>
      <c r="SVS282" s="436"/>
      <c r="SVT282" s="436"/>
      <c r="SVU282" s="436"/>
      <c r="SVV282" s="436"/>
      <c r="SVW282" s="436"/>
      <c r="SVX282" s="436"/>
      <c r="SVY282" s="436"/>
      <c r="SVZ282" s="436"/>
      <c r="SWA282" s="436"/>
      <c r="SWB282" s="436"/>
      <c r="SWC282" s="436"/>
      <c r="SWD282" s="436"/>
      <c r="SWE282" s="436"/>
      <c r="SWF282" s="436"/>
      <c r="SWG282" s="436"/>
      <c r="SWH282" s="436"/>
      <c r="SWI282" s="436"/>
      <c r="SWJ282" s="436"/>
      <c r="SWK282" s="436"/>
      <c r="SWL282" s="436"/>
      <c r="SWM282" s="436"/>
      <c r="SWN282" s="436"/>
      <c r="SWO282" s="436"/>
      <c r="SWP282" s="436"/>
      <c r="SWQ282" s="436"/>
      <c r="SWR282" s="436"/>
      <c r="SWS282" s="436"/>
      <c r="SWT282" s="436"/>
      <c r="SWU282" s="436"/>
      <c r="SWV282" s="436"/>
      <c r="SWW282" s="436"/>
      <c r="SWX282" s="436"/>
      <c r="SWY282" s="436"/>
      <c r="SWZ282" s="436"/>
      <c r="SXA282" s="436"/>
      <c r="SXB282" s="436"/>
      <c r="SXC282" s="436"/>
      <c r="SXD282" s="436"/>
      <c r="SXE282" s="436"/>
      <c r="SXF282" s="436"/>
      <c r="SXG282" s="436"/>
      <c r="SXH282" s="436"/>
      <c r="SXI282" s="436"/>
      <c r="SXJ282" s="436"/>
      <c r="SXK282" s="436"/>
      <c r="SXL282" s="436"/>
      <c r="SXM282" s="436"/>
      <c r="SXN282" s="436"/>
      <c r="SXO282" s="436"/>
      <c r="SXP282" s="436"/>
      <c r="SXQ282" s="436"/>
      <c r="SXR282" s="436"/>
      <c r="SXS282" s="436"/>
      <c r="SXT282" s="436"/>
      <c r="SXU282" s="436"/>
      <c r="SXV282" s="436"/>
      <c r="SXW282" s="436"/>
      <c r="SXX282" s="436"/>
      <c r="SXY282" s="436"/>
      <c r="SXZ282" s="436"/>
      <c r="SYA282" s="436"/>
      <c r="SYB282" s="436"/>
      <c r="SYC282" s="436"/>
      <c r="SYD282" s="436"/>
      <c r="SYE282" s="436"/>
      <c r="SYF282" s="436"/>
      <c r="SYG282" s="436"/>
      <c r="SYH282" s="436"/>
      <c r="SYI282" s="436"/>
      <c r="SYJ282" s="436"/>
      <c r="SYK282" s="436"/>
      <c r="SYL282" s="436"/>
      <c r="SYM282" s="436"/>
      <c r="SYN282" s="436"/>
      <c r="SYO282" s="436"/>
      <c r="SYP282" s="436"/>
      <c r="SYQ282" s="436"/>
      <c r="SYR282" s="436"/>
      <c r="SYS282" s="436"/>
      <c r="SYT282" s="436"/>
      <c r="SYU282" s="436"/>
      <c r="SYV282" s="436"/>
      <c r="SYW282" s="436"/>
      <c r="SYX282" s="436"/>
      <c r="SYY282" s="436"/>
      <c r="SYZ282" s="436"/>
      <c r="SZA282" s="436"/>
      <c r="SZB282" s="436"/>
      <c r="SZC282" s="436"/>
      <c r="SZD282" s="436"/>
      <c r="SZE282" s="436"/>
      <c r="SZF282" s="436"/>
      <c r="SZG282" s="436"/>
      <c r="SZH282" s="436"/>
      <c r="SZI282" s="436"/>
      <c r="SZJ282" s="436"/>
      <c r="SZK282" s="436"/>
      <c r="SZL282" s="436"/>
      <c r="SZM282" s="436"/>
      <c r="SZN282" s="436"/>
      <c r="SZO282" s="436"/>
      <c r="SZP282" s="436"/>
      <c r="SZQ282" s="436"/>
      <c r="SZR282" s="436"/>
      <c r="SZS282" s="436"/>
      <c r="SZT282" s="436"/>
      <c r="SZU282" s="436"/>
      <c r="SZV282" s="436"/>
      <c r="SZW282" s="436"/>
      <c r="SZX282" s="436"/>
      <c r="SZY282" s="436"/>
      <c r="SZZ282" s="436"/>
      <c r="TAA282" s="436"/>
      <c r="TAB282" s="436"/>
      <c r="TAC282" s="436"/>
      <c r="TAD282" s="436"/>
      <c r="TAE282" s="436"/>
      <c r="TAF282" s="436"/>
      <c r="TAG282" s="436"/>
      <c r="TAH282" s="436"/>
      <c r="TAI282" s="436"/>
      <c r="TAJ282" s="436"/>
      <c r="TAK282" s="436"/>
      <c r="TAL282" s="436"/>
      <c r="TAM282" s="436"/>
      <c r="TAN282" s="436"/>
      <c r="TAO282" s="436"/>
      <c r="TAP282" s="436"/>
      <c r="TAQ282" s="436"/>
      <c r="TAR282" s="436"/>
      <c r="TAS282" s="436"/>
      <c r="TAT282" s="436"/>
      <c r="TAU282" s="436"/>
      <c r="TAV282" s="436"/>
      <c r="TAW282" s="436"/>
      <c r="TAX282" s="436"/>
      <c r="TAY282" s="436"/>
      <c r="TAZ282" s="436"/>
      <c r="TBA282" s="436"/>
      <c r="TBB282" s="436"/>
      <c r="TBC282" s="436"/>
      <c r="TBD282" s="436"/>
      <c r="TBE282" s="436"/>
      <c r="TBF282" s="436"/>
      <c r="TBG282" s="436"/>
      <c r="TBH282" s="436"/>
      <c r="TBI282" s="436"/>
      <c r="TBJ282" s="436"/>
      <c r="TBK282" s="436"/>
      <c r="TBL282" s="436"/>
      <c r="TBM282" s="436"/>
      <c r="TBN282" s="436"/>
      <c r="TBO282" s="436"/>
      <c r="TBP282" s="436"/>
      <c r="TBQ282" s="436"/>
      <c r="TBR282" s="436"/>
      <c r="TBS282" s="436"/>
      <c r="TBT282" s="436"/>
      <c r="TBU282" s="436"/>
      <c r="TBV282" s="436"/>
      <c r="TBW282" s="436"/>
      <c r="TBX282" s="436"/>
      <c r="TBY282" s="436"/>
      <c r="TBZ282" s="436"/>
      <c r="TCA282" s="436"/>
      <c r="TCB282" s="436"/>
      <c r="TCC282" s="436"/>
      <c r="TCD282" s="436"/>
      <c r="TCE282" s="436"/>
      <c r="TCF282" s="436"/>
      <c r="TCG282" s="436"/>
      <c r="TCH282" s="436"/>
      <c r="TCI282" s="436"/>
      <c r="TCJ282" s="436"/>
      <c r="TCK282" s="436"/>
      <c r="TCL282" s="436"/>
      <c r="TCM282" s="436"/>
      <c r="TCN282" s="436"/>
      <c r="TCO282" s="436"/>
      <c r="TCP282" s="436"/>
      <c r="TCQ282" s="436"/>
      <c r="TCR282" s="436"/>
      <c r="TCS282" s="436"/>
      <c r="TCT282" s="436"/>
      <c r="TCU282" s="436"/>
      <c r="TCV282" s="436"/>
      <c r="TCW282" s="436"/>
      <c r="TCX282" s="436"/>
      <c r="TCY282" s="436"/>
      <c r="TCZ282" s="436"/>
      <c r="TDA282" s="436"/>
      <c r="TDB282" s="436"/>
      <c r="TDC282" s="436"/>
      <c r="TDD282" s="436"/>
      <c r="TDE282" s="436"/>
      <c r="TDF282" s="436"/>
      <c r="TDG282" s="436"/>
      <c r="TDH282" s="436"/>
      <c r="TDI282" s="436"/>
      <c r="TDJ282" s="436"/>
      <c r="TDK282" s="436"/>
      <c r="TDL282" s="436"/>
      <c r="TDM282" s="436"/>
      <c r="TDN282" s="436"/>
      <c r="TDO282" s="436"/>
      <c r="TDP282" s="436"/>
      <c r="TDQ282" s="436"/>
      <c r="TDR282" s="436"/>
      <c r="TDS282" s="436"/>
      <c r="TDT282" s="436"/>
      <c r="TDU282" s="436"/>
      <c r="TDV282" s="436"/>
      <c r="TDW282" s="436"/>
      <c r="TDX282" s="436"/>
      <c r="TDY282" s="436"/>
      <c r="TDZ282" s="436"/>
      <c r="TEA282" s="436"/>
      <c r="TEB282" s="436"/>
      <c r="TEC282" s="436"/>
      <c r="TED282" s="436"/>
      <c r="TEE282" s="436"/>
      <c r="TEF282" s="436"/>
      <c r="TEG282" s="436"/>
      <c r="TEH282" s="436"/>
      <c r="TEI282" s="436"/>
      <c r="TEJ282" s="436"/>
      <c r="TEK282" s="436"/>
      <c r="TEL282" s="436"/>
      <c r="TEM282" s="436"/>
      <c r="TEN282" s="436"/>
      <c r="TEO282" s="436"/>
      <c r="TEP282" s="436"/>
      <c r="TEQ282" s="436"/>
      <c r="TER282" s="436"/>
      <c r="TES282" s="436"/>
      <c r="TET282" s="436"/>
      <c r="TEU282" s="436"/>
      <c r="TEV282" s="436"/>
      <c r="TEW282" s="436"/>
      <c r="TEX282" s="436"/>
      <c r="TEY282" s="436"/>
      <c r="TEZ282" s="436"/>
      <c r="TFA282" s="436"/>
      <c r="TFB282" s="436"/>
      <c r="TFC282" s="436"/>
      <c r="TFD282" s="436"/>
      <c r="TFE282" s="436"/>
      <c r="TFF282" s="436"/>
      <c r="TFG282" s="436"/>
      <c r="TFH282" s="436"/>
      <c r="TFI282" s="436"/>
      <c r="TFJ282" s="436"/>
      <c r="TFK282" s="436"/>
      <c r="TFL282" s="436"/>
      <c r="TFM282" s="436"/>
      <c r="TFN282" s="436"/>
      <c r="TFO282" s="436"/>
      <c r="TFP282" s="436"/>
      <c r="TFQ282" s="436"/>
      <c r="TFR282" s="436"/>
      <c r="TFS282" s="436"/>
      <c r="TFT282" s="436"/>
      <c r="TFU282" s="436"/>
      <c r="TFV282" s="436"/>
      <c r="TFW282" s="436"/>
      <c r="TFX282" s="436"/>
      <c r="TFY282" s="436"/>
      <c r="TFZ282" s="436"/>
      <c r="TGA282" s="436"/>
      <c r="TGB282" s="436"/>
      <c r="TGC282" s="436"/>
      <c r="TGD282" s="436"/>
      <c r="TGE282" s="436"/>
      <c r="TGF282" s="436"/>
      <c r="TGG282" s="436"/>
      <c r="TGH282" s="436"/>
      <c r="TGI282" s="436"/>
      <c r="TGJ282" s="436"/>
      <c r="TGK282" s="436"/>
      <c r="TGL282" s="436"/>
      <c r="TGM282" s="436"/>
      <c r="TGN282" s="436"/>
      <c r="TGO282" s="436"/>
      <c r="TGP282" s="436"/>
      <c r="TGQ282" s="436"/>
      <c r="TGR282" s="436"/>
      <c r="TGS282" s="436"/>
      <c r="TGT282" s="436"/>
      <c r="TGU282" s="436"/>
      <c r="TGV282" s="436"/>
      <c r="TGW282" s="436"/>
      <c r="TGX282" s="436"/>
      <c r="TGY282" s="436"/>
      <c r="TGZ282" s="436"/>
      <c r="THA282" s="436"/>
      <c r="THB282" s="436"/>
      <c r="THC282" s="436"/>
      <c r="THD282" s="436"/>
      <c r="THE282" s="436"/>
      <c r="THF282" s="436"/>
      <c r="THG282" s="436"/>
      <c r="THH282" s="436"/>
      <c r="THI282" s="436"/>
      <c r="THJ282" s="436"/>
      <c r="THK282" s="436"/>
      <c r="THL282" s="436"/>
      <c r="THM282" s="436"/>
      <c r="THN282" s="436"/>
      <c r="THO282" s="436"/>
      <c r="THP282" s="436"/>
      <c r="THQ282" s="436"/>
      <c r="THR282" s="436"/>
      <c r="THS282" s="436"/>
      <c r="THT282" s="436"/>
      <c r="THU282" s="436"/>
      <c r="THV282" s="436"/>
      <c r="THW282" s="436"/>
      <c r="THX282" s="436"/>
      <c r="THY282" s="436"/>
      <c r="THZ282" s="436"/>
      <c r="TIA282" s="436"/>
      <c r="TIB282" s="436"/>
      <c r="TIC282" s="436"/>
      <c r="TID282" s="436"/>
      <c r="TIE282" s="436"/>
      <c r="TIF282" s="436"/>
      <c r="TIG282" s="436"/>
      <c r="TIH282" s="436"/>
      <c r="TII282" s="436"/>
      <c r="TIJ282" s="436"/>
      <c r="TIK282" s="436"/>
      <c r="TIL282" s="436"/>
      <c r="TIM282" s="436"/>
      <c r="TIN282" s="436"/>
      <c r="TIO282" s="436"/>
      <c r="TIP282" s="436"/>
      <c r="TIQ282" s="436"/>
      <c r="TIR282" s="436"/>
      <c r="TIS282" s="436"/>
      <c r="TIT282" s="436"/>
      <c r="TIU282" s="436"/>
      <c r="TIV282" s="436"/>
      <c r="TIW282" s="436"/>
      <c r="TIX282" s="436"/>
      <c r="TIY282" s="436"/>
      <c r="TIZ282" s="436"/>
      <c r="TJA282" s="436"/>
      <c r="TJB282" s="436"/>
      <c r="TJC282" s="436"/>
      <c r="TJD282" s="436"/>
      <c r="TJE282" s="436"/>
      <c r="TJF282" s="436"/>
      <c r="TJG282" s="436"/>
      <c r="TJH282" s="436"/>
      <c r="TJI282" s="436"/>
      <c r="TJJ282" s="436"/>
      <c r="TJK282" s="436"/>
      <c r="TJL282" s="436"/>
      <c r="TJM282" s="436"/>
      <c r="TJN282" s="436"/>
      <c r="TJO282" s="436"/>
      <c r="TJP282" s="436"/>
      <c r="TJQ282" s="436"/>
      <c r="TJR282" s="436"/>
      <c r="TJS282" s="436"/>
      <c r="TJT282" s="436"/>
      <c r="TJU282" s="436"/>
      <c r="TJV282" s="436"/>
      <c r="TJW282" s="436"/>
      <c r="TJX282" s="436"/>
      <c r="TJY282" s="436"/>
      <c r="TJZ282" s="436"/>
      <c r="TKA282" s="436"/>
      <c r="TKB282" s="436"/>
      <c r="TKC282" s="436"/>
      <c r="TKD282" s="436"/>
      <c r="TKE282" s="436"/>
      <c r="TKF282" s="436"/>
      <c r="TKG282" s="436"/>
      <c r="TKH282" s="436"/>
      <c r="TKI282" s="436"/>
      <c r="TKJ282" s="436"/>
      <c r="TKK282" s="436"/>
      <c r="TKL282" s="436"/>
      <c r="TKM282" s="436"/>
      <c r="TKN282" s="436"/>
      <c r="TKO282" s="436"/>
      <c r="TKP282" s="436"/>
      <c r="TKQ282" s="436"/>
      <c r="TKR282" s="436"/>
      <c r="TKS282" s="436"/>
      <c r="TKT282" s="436"/>
      <c r="TKU282" s="436"/>
      <c r="TKV282" s="436"/>
      <c r="TKW282" s="436"/>
      <c r="TKX282" s="436"/>
      <c r="TKY282" s="436"/>
      <c r="TKZ282" s="436"/>
      <c r="TLA282" s="436"/>
      <c r="TLB282" s="436"/>
      <c r="TLC282" s="436"/>
      <c r="TLD282" s="436"/>
      <c r="TLE282" s="436"/>
      <c r="TLF282" s="436"/>
      <c r="TLG282" s="436"/>
      <c r="TLH282" s="436"/>
      <c r="TLI282" s="436"/>
      <c r="TLJ282" s="436"/>
      <c r="TLK282" s="436"/>
      <c r="TLL282" s="436"/>
      <c r="TLM282" s="436"/>
      <c r="TLN282" s="436"/>
      <c r="TLO282" s="436"/>
      <c r="TLP282" s="436"/>
      <c r="TLQ282" s="436"/>
      <c r="TLR282" s="436"/>
      <c r="TLS282" s="436"/>
      <c r="TLT282" s="436"/>
      <c r="TLU282" s="436"/>
      <c r="TLV282" s="436"/>
      <c r="TLW282" s="436"/>
      <c r="TLX282" s="436"/>
      <c r="TLY282" s="436"/>
      <c r="TLZ282" s="436"/>
      <c r="TMA282" s="436"/>
      <c r="TMB282" s="436"/>
      <c r="TMC282" s="436"/>
      <c r="TMD282" s="436"/>
      <c r="TME282" s="436"/>
      <c r="TMF282" s="436"/>
      <c r="TMG282" s="436"/>
      <c r="TMH282" s="436"/>
      <c r="TMI282" s="436"/>
      <c r="TMJ282" s="436"/>
      <c r="TMK282" s="436"/>
      <c r="TML282" s="436"/>
      <c r="TMM282" s="436"/>
      <c r="TMN282" s="436"/>
      <c r="TMO282" s="436"/>
      <c r="TMP282" s="436"/>
      <c r="TMQ282" s="436"/>
      <c r="TMR282" s="436"/>
      <c r="TMS282" s="436"/>
      <c r="TMT282" s="436"/>
      <c r="TMU282" s="436"/>
      <c r="TMV282" s="436"/>
      <c r="TMW282" s="436"/>
      <c r="TMX282" s="436"/>
      <c r="TMY282" s="436"/>
      <c r="TMZ282" s="436"/>
      <c r="TNA282" s="436"/>
      <c r="TNB282" s="436"/>
      <c r="TNC282" s="436"/>
      <c r="TND282" s="436"/>
      <c r="TNE282" s="436"/>
      <c r="TNF282" s="436"/>
      <c r="TNG282" s="436"/>
      <c r="TNH282" s="436"/>
      <c r="TNI282" s="436"/>
      <c r="TNJ282" s="436"/>
      <c r="TNK282" s="436"/>
      <c r="TNL282" s="436"/>
      <c r="TNM282" s="436"/>
      <c r="TNN282" s="436"/>
      <c r="TNO282" s="436"/>
      <c r="TNP282" s="436"/>
      <c r="TNQ282" s="436"/>
      <c r="TNR282" s="436"/>
      <c r="TNS282" s="436"/>
      <c r="TNT282" s="436"/>
      <c r="TNU282" s="436"/>
      <c r="TNV282" s="436"/>
      <c r="TNW282" s="436"/>
      <c r="TNX282" s="436"/>
      <c r="TNY282" s="436"/>
      <c r="TNZ282" s="436"/>
      <c r="TOA282" s="436"/>
      <c r="TOB282" s="436"/>
      <c r="TOC282" s="436"/>
      <c r="TOD282" s="436"/>
      <c r="TOE282" s="436"/>
      <c r="TOF282" s="436"/>
      <c r="TOG282" s="436"/>
      <c r="TOH282" s="436"/>
      <c r="TOI282" s="436"/>
      <c r="TOJ282" s="436"/>
      <c r="TOK282" s="436"/>
      <c r="TOL282" s="436"/>
      <c r="TOM282" s="436"/>
      <c r="TON282" s="436"/>
      <c r="TOO282" s="436"/>
      <c r="TOP282" s="436"/>
      <c r="TOQ282" s="436"/>
      <c r="TOR282" s="436"/>
      <c r="TOS282" s="436"/>
      <c r="TOT282" s="436"/>
      <c r="TOU282" s="436"/>
      <c r="TOV282" s="436"/>
      <c r="TOW282" s="436"/>
      <c r="TOX282" s="436"/>
      <c r="TOY282" s="436"/>
      <c r="TOZ282" s="436"/>
      <c r="TPA282" s="436"/>
      <c r="TPB282" s="436"/>
      <c r="TPC282" s="436"/>
      <c r="TPD282" s="436"/>
      <c r="TPE282" s="436"/>
      <c r="TPF282" s="436"/>
      <c r="TPG282" s="436"/>
      <c r="TPH282" s="436"/>
      <c r="TPI282" s="436"/>
      <c r="TPJ282" s="436"/>
      <c r="TPK282" s="436"/>
      <c r="TPL282" s="436"/>
      <c r="TPM282" s="436"/>
      <c r="TPN282" s="436"/>
      <c r="TPO282" s="436"/>
      <c r="TPP282" s="436"/>
      <c r="TPQ282" s="436"/>
      <c r="TPR282" s="436"/>
      <c r="TPS282" s="436"/>
      <c r="TPT282" s="436"/>
      <c r="TPU282" s="436"/>
      <c r="TPV282" s="436"/>
      <c r="TPW282" s="436"/>
      <c r="TPX282" s="436"/>
      <c r="TPY282" s="436"/>
      <c r="TPZ282" s="436"/>
      <c r="TQA282" s="436"/>
      <c r="TQB282" s="436"/>
      <c r="TQC282" s="436"/>
      <c r="TQD282" s="436"/>
      <c r="TQE282" s="436"/>
      <c r="TQF282" s="436"/>
      <c r="TQG282" s="436"/>
      <c r="TQH282" s="436"/>
      <c r="TQI282" s="436"/>
      <c r="TQJ282" s="436"/>
      <c r="TQK282" s="436"/>
      <c r="TQL282" s="436"/>
      <c r="TQM282" s="436"/>
      <c r="TQN282" s="436"/>
      <c r="TQO282" s="436"/>
      <c r="TQP282" s="436"/>
      <c r="TQQ282" s="436"/>
      <c r="TQR282" s="436"/>
      <c r="TQS282" s="436"/>
      <c r="TQT282" s="436"/>
      <c r="TQU282" s="436"/>
      <c r="TQV282" s="436"/>
      <c r="TQW282" s="436"/>
      <c r="TQX282" s="436"/>
      <c r="TQY282" s="436"/>
      <c r="TQZ282" s="436"/>
      <c r="TRA282" s="436"/>
      <c r="TRB282" s="436"/>
      <c r="TRC282" s="436"/>
      <c r="TRD282" s="436"/>
      <c r="TRE282" s="436"/>
      <c r="TRF282" s="436"/>
      <c r="TRG282" s="436"/>
      <c r="TRH282" s="436"/>
      <c r="TRI282" s="436"/>
      <c r="TRJ282" s="436"/>
      <c r="TRK282" s="436"/>
      <c r="TRL282" s="436"/>
      <c r="TRM282" s="436"/>
      <c r="TRN282" s="436"/>
      <c r="TRO282" s="436"/>
      <c r="TRP282" s="436"/>
      <c r="TRQ282" s="436"/>
      <c r="TRR282" s="436"/>
      <c r="TRS282" s="436"/>
      <c r="TRT282" s="436"/>
      <c r="TRU282" s="436"/>
      <c r="TRV282" s="436"/>
      <c r="TRW282" s="436"/>
      <c r="TRX282" s="436"/>
      <c r="TRY282" s="436"/>
      <c r="TRZ282" s="436"/>
      <c r="TSA282" s="436"/>
      <c r="TSB282" s="436"/>
      <c r="TSC282" s="436"/>
      <c r="TSD282" s="436"/>
      <c r="TSE282" s="436"/>
      <c r="TSF282" s="436"/>
      <c r="TSG282" s="436"/>
      <c r="TSH282" s="436"/>
      <c r="TSI282" s="436"/>
      <c r="TSJ282" s="436"/>
      <c r="TSK282" s="436"/>
      <c r="TSL282" s="436"/>
      <c r="TSM282" s="436"/>
      <c r="TSN282" s="436"/>
      <c r="TSO282" s="436"/>
      <c r="TSP282" s="436"/>
      <c r="TSQ282" s="436"/>
      <c r="TSR282" s="436"/>
      <c r="TSS282" s="436"/>
      <c r="TST282" s="436"/>
      <c r="TSU282" s="436"/>
      <c r="TSV282" s="436"/>
      <c r="TSW282" s="436"/>
      <c r="TSX282" s="436"/>
      <c r="TSY282" s="436"/>
      <c r="TSZ282" s="436"/>
      <c r="TTA282" s="436"/>
      <c r="TTB282" s="436"/>
      <c r="TTC282" s="436"/>
      <c r="TTD282" s="436"/>
      <c r="TTE282" s="436"/>
      <c r="TTF282" s="436"/>
      <c r="TTG282" s="436"/>
      <c r="TTH282" s="436"/>
      <c r="TTI282" s="436"/>
      <c r="TTJ282" s="436"/>
      <c r="TTK282" s="436"/>
      <c r="TTL282" s="436"/>
      <c r="TTM282" s="436"/>
      <c r="TTN282" s="436"/>
      <c r="TTO282" s="436"/>
      <c r="TTP282" s="436"/>
      <c r="TTQ282" s="436"/>
      <c r="TTR282" s="436"/>
      <c r="TTS282" s="436"/>
      <c r="TTT282" s="436"/>
      <c r="TTU282" s="436"/>
      <c r="TTV282" s="436"/>
      <c r="TTW282" s="436"/>
      <c r="TTX282" s="436"/>
      <c r="TTY282" s="436"/>
      <c r="TTZ282" s="436"/>
      <c r="TUA282" s="436"/>
      <c r="TUB282" s="436"/>
      <c r="TUC282" s="436"/>
      <c r="TUD282" s="436"/>
      <c r="TUE282" s="436"/>
      <c r="TUF282" s="436"/>
      <c r="TUG282" s="436"/>
      <c r="TUH282" s="436"/>
      <c r="TUI282" s="436"/>
      <c r="TUJ282" s="436"/>
      <c r="TUK282" s="436"/>
      <c r="TUL282" s="436"/>
      <c r="TUM282" s="436"/>
      <c r="TUN282" s="436"/>
      <c r="TUO282" s="436"/>
      <c r="TUP282" s="436"/>
      <c r="TUQ282" s="436"/>
      <c r="TUR282" s="436"/>
      <c r="TUS282" s="436"/>
      <c r="TUT282" s="436"/>
      <c r="TUU282" s="436"/>
      <c r="TUV282" s="436"/>
      <c r="TUW282" s="436"/>
      <c r="TUX282" s="436"/>
      <c r="TUY282" s="436"/>
      <c r="TUZ282" s="436"/>
      <c r="TVA282" s="436"/>
      <c r="TVB282" s="436"/>
      <c r="TVC282" s="436"/>
      <c r="TVD282" s="436"/>
      <c r="TVE282" s="436"/>
      <c r="TVF282" s="436"/>
      <c r="TVG282" s="436"/>
      <c r="TVH282" s="436"/>
      <c r="TVI282" s="436"/>
      <c r="TVJ282" s="436"/>
      <c r="TVK282" s="436"/>
      <c r="TVL282" s="436"/>
      <c r="TVM282" s="436"/>
      <c r="TVN282" s="436"/>
      <c r="TVO282" s="436"/>
      <c r="TVP282" s="436"/>
      <c r="TVQ282" s="436"/>
      <c r="TVR282" s="436"/>
      <c r="TVS282" s="436"/>
      <c r="TVT282" s="436"/>
      <c r="TVU282" s="436"/>
      <c r="TVV282" s="436"/>
      <c r="TVW282" s="436"/>
      <c r="TVX282" s="436"/>
      <c r="TVY282" s="436"/>
      <c r="TVZ282" s="436"/>
      <c r="TWA282" s="436"/>
      <c r="TWB282" s="436"/>
      <c r="TWC282" s="436"/>
      <c r="TWD282" s="436"/>
      <c r="TWE282" s="436"/>
      <c r="TWF282" s="436"/>
      <c r="TWG282" s="436"/>
      <c r="TWH282" s="436"/>
      <c r="TWI282" s="436"/>
      <c r="TWJ282" s="436"/>
      <c r="TWK282" s="436"/>
      <c r="TWL282" s="436"/>
      <c r="TWM282" s="436"/>
      <c r="TWN282" s="436"/>
      <c r="TWO282" s="436"/>
      <c r="TWP282" s="436"/>
      <c r="TWQ282" s="436"/>
      <c r="TWR282" s="436"/>
      <c r="TWS282" s="436"/>
      <c r="TWT282" s="436"/>
      <c r="TWU282" s="436"/>
      <c r="TWV282" s="436"/>
      <c r="TWW282" s="436"/>
      <c r="TWX282" s="436"/>
      <c r="TWY282" s="436"/>
      <c r="TWZ282" s="436"/>
      <c r="TXA282" s="436"/>
      <c r="TXB282" s="436"/>
      <c r="TXC282" s="436"/>
      <c r="TXD282" s="436"/>
      <c r="TXE282" s="436"/>
      <c r="TXF282" s="436"/>
      <c r="TXG282" s="436"/>
      <c r="TXH282" s="436"/>
      <c r="TXI282" s="436"/>
      <c r="TXJ282" s="436"/>
      <c r="TXK282" s="436"/>
      <c r="TXL282" s="436"/>
      <c r="TXM282" s="436"/>
      <c r="TXN282" s="436"/>
      <c r="TXO282" s="436"/>
      <c r="TXP282" s="436"/>
      <c r="TXQ282" s="436"/>
      <c r="TXR282" s="436"/>
      <c r="TXS282" s="436"/>
      <c r="TXT282" s="436"/>
      <c r="TXU282" s="436"/>
      <c r="TXV282" s="436"/>
      <c r="TXW282" s="436"/>
      <c r="TXX282" s="436"/>
      <c r="TXY282" s="436"/>
      <c r="TXZ282" s="436"/>
      <c r="TYA282" s="436"/>
      <c r="TYB282" s="436"/>
      <c r="TYC282" s="436"/>
      <c r="TYD282" s="436"/>
      <c r="TYE282" s="436"/>
      <c r="TYF282" s="436"/>
      <c r="TYG282" s="436"/>
      <c r="TYH282" s="436"/>
      <c r="TYI282" s="436"/>
      <c r="TYJ282" s="436"/>
      <c r="TYK282" s="436"/>
      <c r="TYL282" s="436"/>
      <c r="TYM282" s="436"/>
      <c r="TYN282" s="436"/>
      <c r="TYO282" s="436"/>
      <c r="TYP282" s="436"/>
      <c r="TYQ282" s="436"/>
      <c r="TYR282" s="436"/>
      <c r="TYS282" s="436"/>
      <c r="TYT282" s="436"/>
      <c r="TYU282" s="436"/>
      <c r="TYV282" s="436"/>
      <c r="TYW282" s="436"/>
      <c r="TYX282" s="436"/>
      <c r="TYY282" s="436"/>
      <c r="TYZ282" s="436"/>
      <c r="TZA282" s="436"/>
      <c r="TZB282" s="436"/>
      <c r="TZC282" s="436"/>
      <c r="TZD282" s="436"/>
      <c r="TZE282" s="436"/>
      <c r="TZF282" s="436"/>
      <c r="TZG282" s="436"/>
      <c r="TZH282" s="436"/>
      <c r="TZI282" s="436"/>
      <c r="TZJ282" s="436"/>
      <c r="TZK282" s="436"/>
      <c r="TZL282" s="436"/>
      <c r="TZM282" s="436"/>
      <c r="TZN282" s="436"/>
      <c r="TZO282" s="436"/>
      <c r="TZP282" s="436"/>
      <c r="TZQ282" s="436"/>
      <c r="TZR282" s="436"/>
      <c r="TZS282" s="436"/>
      <c r="TZT282" s="436"/>
      <c r="TZU282" s="436"/>
      <c r="TZV282" s="436"/>
      <c r="TZW282" s="436"/>
      <c r="TZX282" s="436"/>
      <c r="TZY282" s="436"/>
      <c r="TZZ282" s="436"/>
      <c r="UAA282" s="436"/>
      <c r="UAB282" s="436"/>
      <c r="UAC282" s="436"/>
      <c r="UAD282" s="436"/>
      <c r="UAE282" s="436"/>
      <c r="UAF282" s="436"/>
      <c r="UAG282" s="436"/>
      <c r="UAH282" s="436"/>
      <c r="UAI282" s="436"/>
      <c r="UAJ282" s="436"/>
      <c r="UAK282" s="436"/>
      <c r="UAL282" s="436"/>
      <c r="UAM282" s="436"/>
      <c r="UAN282" s="436"/>
      <c r="UAO282" s="436"/>
      <c r="UAP282" s="436"/>
      <c r="UAQ282" s="436"/>
      <c r="UAR282" s="436"/>
      <c r="UAS282" s="436"/>
      <c r="UAT282" s="436"/>
      <c r="UAU282" s="436"/>
      <c r="UAV282" s="436"/>
      <c r="UAW282" s="436"/>
      <c r="UAX282" s="436"/>
      <c r="UAY282" s="436"/>
      <c r="UAZ282" s="436"/>
      <c r="UBA282" s="436"/>
      <c r="UBB282" s="436"/>
      <c r="UBC282" s="436"/>
      <c r="UBD282" s="436"/>
      <c r="UBE282" s="436"/>
      <c r="UBF282" s="436"/>
      <c r="UBG282" s="436"/>
      <c r="UBH282" s="436"/>
      <c r="UBI282" s="436"/>
      <c r="UBJ282" s="436"/>
      <c r="UBK282" s="436"/>
      <c r="UBL282" s="436"/>
      <c r="UBM282" s="436"/>
      <c r="UBN282" s="436"/>
      <c r="UBO282" s="436"/>
      <c r="UBP282" s="436"/>
      <c r="UBQ282" s="436"/>
      <c r="UBR282" s="436"/>
      <c r="UBS282" s="436"/>
      <c r="UBT282" s="436"/>
      <c r="UBU282" s="436"/>
      <c r="UBV282" s="436"/>
      <c r="UBW282" s="436"/>
      <c r="UBX282" s="436"/>
      <c r="UBY282" s="436"/>
      <c r="UBZ282" s="436"/>
      <c r="UCA282" s="436"/>
      <c r="UCB282" s="436"/>
      <c r="UCC282" s="436"/>
      <c r="UCD282" s="436"/>
      <c r="UCE282" s="436"/>
      <c r="UCF282" s="436"/>
      <c r="UCG282" s="436"/>
      <c r="UCH282" s="436"/>
      <c r="UCI282" s="436"/>
      <c r="UCJ282" s="436"/>
      <c r="UCK282" s="436"/>
      <c r="UCL282" s="436"/>
      <c r="UCM282" s="436"/>
      <c r="UCN282" s="436"/>
      <c r="UCO282" s="436"/>
      <c r="UCP282" s="436"/>
      <c r="UCQ282" s="436"/>
      <c r="UCR282" s="436"/>
      <c r="UCS282" s="436"/>
      <c r="UCT282" s="436"/>
      <c r="UCU282" s="436"/>
      <c r="UCV282" s="436"/>
      <c r="UCW282" s="436"/>
      <c r="UCX282" s="436"/>
      <c r="UCY282" s="436"/>
      <c r="UCZ282" s="436"/>
      <c r="UDA282" s="436"/>
      <c r="UDB282" s="436"/>
      <c r="UDC282" s="436"/>
      <c r="UDD282" s="436"/>
      <c r="UDE282" s="436"/>
      <c r="UDF282" s="436"/>
      <c r="UDG282" s="436"/>
      <c r="UDH282" s="436"/>
      <c r="UDI282" s="436"/>
      <c r="UDJ282" s="436"/>
      <c r="UDK282" s="436"/>
      <c r="UDL282" s="436"/>
      <c r="UDM282" s="436"/>
      <c r="UDN282" s="436"/>
      <c r="UDO282" s="436"/>
      <c r="UDP282" s="436"/>
      <c r="UDQ282" s="436"/>
      <c r="UDR282" s="436"/>
      <c r="UDS282" s="436"/>
      <c r="UDT282" s="436"/>
      <c r="UDU282" s="436"/>
      <c r="UDV282" s="436"/>
      <c r="UDW282" s="436"/>
      <c r="UDX282" s="436"/>
      <c r="UDY282" s="436"/>
      <c r="UDZ282" s="436"/>
      <c r="UEA282" s="436"/>
      <c r="UEB282" s="436"/>
      <c r="UEC282" s="436"/>
      <c r="UED282" s="436"/>
      <c r="UEE282" s="436"/>
      <c r="UEF282" s="436"/>
      <c r="UEG282" s="436"/>
      <c r="UEH282" s="436"/>
      <c r="UEI282" s="436"/>
      <c r="UEJ282" s="436"/>
      <c r="UEK282" s="436"/>
      <c r="UEL282" s="436"/>
      <c r="UEM282" s="436"/>
      <c r="UEN282" s="436"/>
      <c r="UEO282" s="436"/>
      <c r="UEP282" s="436"/>
      <c r="UEQ282" s="436"/>
      <c r="UER282" s="436"/>
      <c r="UES282" s="436"/>
      <c r="UET282" s="436"/>
      <c r="UEU282" s="436"/>
      <c r="UEV282" s="436"/>
      <c r="UEW282" s="436"/>
      <c r="UEX282" s="436"/>
      <c r="UEY282" s="436"/>
      <c r="UEZ282" s="436"/>
      <c r="UFA282" s="436"/>
      <c r="UFB282" s="436"/>
      <c r="UFC282" s="436"/>
      <c r="UFD282" s="436"/>
      <c r="UFE282" s="436"/>
      <c r="UFF282" s="436"/>
      <c r="UFG282" s="436"/>
      <c r="UFH282" s="436"/>
      <c r="UFI282" s="436"/>
      <c r="UFJ282" s="436"/>
      <c r="UFK282" s="436"/>
      <c r="UFL282" s="436"/>
      <c r="UFM282" s="436"/>
      <c r="UFN282" s="436"/>
      <c r="UFO282" s="436"/>
      <c r="UFP282" s="436"/>
      <c r="UFQ282" s="436"/>
      <c r="UFR282" s="436"/>
      <c r="UFS282" s="436"/>
      <c r="UFT282" s="436"/>
      <c r="UFU282" s="436"/>
      <c r="UFV282" s="436"/>
      <c r="UFW282" s="436"/>
      <c r="UFX282" s="436"/>
      <c r="UFY282" s="436"/>
      <c r="UFZ282" s="436"/>
      <c r="UGA282" s="436"/>
      <c r="UGB282" s="436"/>
      <c r="UGC282" s="436"/>
      <c r="UGD282" s="436"/>
      <c r="UGE282" s="436"/>
      <c r="UGF282" s="436"/>
      <c r="UGG282" s="436"/>
      <c r="UGH282" s="436"/>
      <c r="UGI282" s="436"/>
      <c r="UGJ282" s="436"/>
      <c r="UGK282" s="436"/>
      <c r="UGL282" s="436"/>
      <c r="UGM282" s="436"/>
      <c r="UGN282" s="436"/>
      <c r="UGO282" s="436"/>
      <c r="UGP282" s="436"/>
      <c r="UGQ282" s="436"/>
      <c r="UGR282" s="436"/>
      <c r="UGS282" s="436"/>
      <c r="UGT282" s="436"/>
      <c r="UGU282" s="436"/>
      <c r="UGV282" s="436"/>
      <c r="UGW282" s="436"/>
      <c r="UGX282" s="436"/>
      <c r="UGY282" s="436"/>
      <c r="UGZ282" s="436"/>
      <c r="UHA282" s="436"/>
      <c r="UHB282" s="436"/>
      <c r="UHC282" s="436"/>
      <c r="UHD282" s="436"/>
      <c r="UHE282" s="436"/>
      <c r="UHF282" s="436"/>
      <c r="UHG282" s="436"/>
      <c r="UHH282" s="436"/>
      <c r="UHI282" s="436"/>
      <c r="UHJ282" s="436"/>
      <c r="UHK282" s="436"/>
      <c r="UHL282" s="436"/>
      <c r="UHM282" s="436"/>
      <c r="UHN282" s="436"/>
      <c r="UHO282" s="436"/>
      <c r="UHP282" s="436"/>
      <c r="UHQ282" s="436"/>
      <c r="UHR282" s="436"/>
      <c r="UHS282" s="436"/>
      <c r="UHT282" s="436"/>
      <c r="UHU282" s="436"/>
      <c r="UHV282" s="436"/>
      <c r="UHW282" s="436"/>
      <c r="UHX282" s="436"/>
      <c r="UHY282" s="436"/>
      <c r="UHZ282" s="436"/>
      <c r="UIA282" s="436"/>
      <c r="UIB282" s="436"/>
      <c r="UIC282" s="436"/>
      <c r="UID282" s="436"/>
      <c r="UIE282" s="436"/>
      <c r="UIF282" s="436"/>
      <c r="UIG282" s="436"/>
      <c r="UIH282" s="436"/>
      <c r="UII282" s="436"/>
      <c r="UIJ282" s="436"/>
      <c r="UIK282" s="436"/>
      <c r="UIL282" s="436"/>
      <c r="UIM282" s="436"/>
      <c r="UIN282" s="436"/>
      <c r="UIO282" s="436"/>
      <c r="UIP282" s="436"/>
      <c r="UIQ282" s="436"/>
      <c r="UIR282" s="436"/>
      <c r="UIS282" s="436"/>
      <c r="UIT282" s="436"/>
      <c r="UIU282" s="436"/>
      <c r="UIV282" s="436"/>
      <c r="UIW282" s="436"/>
      <c r="UIX282" s="436"/>
      <c r="UIY282" s="436"/>
      <c r="UIZ282" s="436"/>
      <c r="UJA282" s="436"/>
      <c r="UJB282" s="436"/>
      <c r="UJC282" s="436"/>
      <c r="UJD282" s="436"/>
      <c r="UJE282" s="436"/>
      <c r="UJF282" s="436"/>
      <c r="UJG282" s="436"/>
      <c r="UJH282" s="436"/>
      <c r="UJI282" s="436"/>
      <c r="UJJ282" s="436"/>
      <c r="UJK282" s="436"/>
      <c r="UJL282" s="436"/>
      <c r="UJM282" s="436"/>
      <c r="UJN282" s="436"/>
      <c r="UJO282" s="436"/>
      <c r="UJP282" s="436"/>
      <c r="UJQ282" s="436"/>
      <c r="UJR282" s="436"/>
      <c r="UJS282" s="436"/>
      <c r="UJT282" s="436"/>
      <c r="UJU282" s="436"/>
      <c r="UJV282" s="436"/>
      <c r="UJW282" s="436"/>
      <c r="UJX282" s="436"/>
      <c r="UJY282" s="436"/>
      <c r="UJZ282" s="436"/>
      <c r="UKA282" s="436"/>
      <c r="UKB282" s="436"/>
      <c r="UKC282" s="436"/>
      <c r="UKD282" s="436"/>
      <c r="UKE282" s="436"/>
      <c r="UKF282" s="436"/>
      <c r="UKG282" s="436"/>
      <c r="UKH282" s="436"/>
      <c r="UKI282" s="436"/>
      <c r="UKJ282" s="436"/>
      <c r="UKK282" s="436"/>
      <c r="UKL282" s="436"/>
      <c r="UKM282" s="436"/>
      <c r="UKN282" s="436"/>
      <c r="UKO282" s="436"/>
      <c r="UKP282" s="436"/>
      <c r="UKQ282" s="436"/>
      <c r="UKR282" s="436"/>
      <c r="UKS282" s="436"/>
      <c r="UKT282" s="436"/>
      <c r="UKU282" s="436"/>
      <c r="UKV282" s="436"/>
      <c r="UKW282" s="436"/>
      <c r="UKX282" s="436"/>
      <c r="UKY282" s="436"/>
      <c r="UKZ282" s="436"/>
      <c r="ULA282" s="436"/>
      <c r="ULB282" s="436"/>
      <c r="ULC282" s="436"/>
      <c r="ULD282" s="436"/>
      <c r="ULE282" s="436"/>
      <c r="ULF282" s="436"/>
      <c r="ULG282" s="436"/>
      <c r="ULH282" s="436"/>
      <c r="ULI282" s="436"/>
      <c r="ULJ282" s="436"/>
      <c r="ULK282" s="436"/>
      <c r="ULL282" s="436"/>
      <c r="ULM282" s="436"/>
      <c r="ULN282" s="436"/>
      <c r="ULO282" s="436"/>
      <c r="ULP282" s="436"/>
      <c r="ULQ282" s="436"/>
      <c r="ULR282" s="436"/>
      <c r="ULS282" s="436"/>
      <c r="ULT282" s="436"/>
      <c r="ULU282" s="436"/>
      <c r="ULV282" s="436"/>
      <c r="ULW282" s="436"/>
      <c r="ULX282" s="436"/>
      <c r="ULY282" s="436"/>
      <c r="ULZ282" s="436"/>
      <c r="UMA282" s="436"/>
      <c r="UMB282" s="436"/>
      <c r="UMC282" s="436"/>
      <c r="UMD282" s="436"/>
      <c r="UME282" s="436"/>
      <c r="UMF282" s="436"/>
      <c r="UMG282" s="436"/>
      <c r="UMH282" s="436"/>
      <c r="UMI282" s="436"/>
      <c r="UMJ282" s="436"/>
      <c r="UMK282" s="436"/>
      <c r="UML282" s="436"/>
      <c r="UMM282" s="436"/>
      <c r="UMN282" s="436"/>
      <c r="UMO282" s="436"/>
      <c r="UMP282" s="436"/>
      <c r="UMQ282" s="436"/>
      <c r="UMR282" s="436"/>
      <c r="UMS282" s="436"/>
      <c r="UMT282" s="436"/>
      <c r="UMU282" s="436"/>
      <c r="UMV282" s="436"/>
      <c r="UMW282" s="436"/>
      <c r="UMX282" s="436"/>
      <c r="UMY282" s="436"/>
      <c r="UMZ282" s="436"/>
      <c r="UNA282" s="436"/>
      <c r="UNB282" s="436"/>
      <c r="UNC282" s="436"/>
      <c r="UND282" s="436"/>
      <c r="UNE282" s="436"/>
      <c r="UNF282" s="436"/>
      <c r="UNG282" s="436"/>
      <c r="UNH282" s="436"/>
      <c r="UNI282" s="436"/>
      <c r="UNJ282" s="436"/>
      <c r="UNK282" s="436"/>
      <c r="UNL282" s="436"/>
      <c r="UNM282" s="436"/>
      <c r="UNN282" s="436"/>
      <c r="UNO282" s="436"/>
      <c r="UNP282" s="436"/>
      <c r="UNQ282" s="436"/>
      <c r="UNR282" s="436"/>
      <c r="UNS282" s="436"/>
      <c r="UNT282" s="436"/>
      <c r="UNU282" s="436"/>
      <c r="UNV282" s="436"/>
      <c r="UNW282" s="436"/>
      <c r="UNX282" s="436"/>
      <c r="UNY282" s="436"/>
      <c r="UNZ282" s="436"/>
      <c r="UOA282" s="436"/>
      <c r="UOB282" s="436"/>
      <c r="UOC282" s="436"/>
      <c r="UOD282" s="436"/>
      <c r="UOE282" s="436"/>
      <c r="UOF282" s="436"/>
      <c r="UOG282" s="436"/>
      <c r="UOH282" s="436"/>
      <c r="UOI282" s="436"/>
      <c r="UOJ282" s="436"/>
      <c r="UOK282" s="436"/>
      <c r="UOL282" s="436"/>
      <c r="UOM282" s="436"/>
      <c r="UON282" s="436"/>
      <c r="UOO282" s="436"/>
      <c r="UOP282" s="436"/>
      <c r="UOQ282" s="436"/>
      <c r="UOR282" s="436"/>
      <c r="UOS282" s="436"/>
      <c r="UOT282" s="436"/>
      <c r="UOU282" s="436"/>
      <c r="UOV282" s="436"/>
      <c r="UOW282" s="436"/>
      <c r="UOX282" s="436"/>
      <c r="UOY282" s="436"/>
      <c r="UOZ282" s="436"/>
      <c r="UPA282" s="436"/>
      <c r="UPB282" s="436"/>
      <c r="UPC282" s="436"/>
      <c r="UPD282" s="436"/>
      <c r="UPE282" s="436"/>
      <c r="UPF282" s="436"/>
      <c r="UPG282" s="436"/>
      <c r="UPH282" s="436"/>
      <c r="UPI282" s="436"/>
      <c r="UPJ282" s="436"/>
      <c r="UPK282" s="436"/>
      <c r="UPL282" s="436"/>
      <c r="UPM282" s="436"/>
      <c r="UPN282" s="436"/>
      <c r="UPO282" s="436"/>
      <c r="UPP282" s="436"/>
      <c r="UPQ282" s="436"/>
      <c r="UPR282" s="436"/>
      <c r="UPS282" s="436"/>
      <c r="UPT282" s="436"/>
      <c r="UPU282" s="436"/>
      <c r="UPV282" s="436"/>
      <c r="UPW282" s="436"/>
      <c r="UPX282" s="436"/>
      <c r="UPY282" s="436"/>
      <c r="UPZ282" s="436"/>
      <c r="UQA282" s="436"/>
      <c r="UQB282" s="436"/>
      <c r="UQC282" s="436"/>
      <c r="UQD282" s="436"/>
      <c r="UQE282" s="436"/>
      <c r="UQF282" s="436"/>
      <c r="UQG282" s="436"/>
      <c r="UQH282" s="436"/>
      <c r="UQI282" s="436"/>
      <c r="UQJ282" s="436"/>
      <c r="UQK282" s="436"/>
      <c r="UQL282" s="436"/>
      <c r="UQM282" s="436"/>
      <c r="UQN282" s="436"/>
      <c r="UQO282" s="436"/>
      <c r="UQP282" s="436"/>
      <c r="UQQ282" s="436"/>
      <c r="UQR282" s="436"/>
      <c r="UQS282" s="436"/>
      <c r="UQT282" s="436"/>
      <c r="UQU282" s="436"/>
      <c r="UQV282" s="436"/>
      <c r="UQW282" s="436"/>
      <c r="UQX282" s="436"/>
      <c r="UQY282" s="436"/>
      <c r="UQZ282" s="436"/>
      <c r="URA282" s="436"/>
      <c r="URB282" s="436"/>
      <c r="URC282" s="436"/>
      <c r="URD282" s="436"/>
      <c r="URE282" s="436"/>
      <c r="URF282" s="436"/>
      <c r="URG282" s="436"/>
      <c r="URH282" s="436"/>
      <c r="URI282" s="436"/>
      <c r="URJ282" s="436"/>
      <c r="URK282" s="436"/>
      <c r="URL282" s="436"/>
      <c r="URM282" s="436"/>
      <c r="URN282" s="436"/>
      <c r="URO282" s="436"/>
      <c r="URP282" s="436"/>
      <c r="URQ282" s="436"/>
      <c r="URR282" s="436"/>
      <c r="URS282" s="436"/>
      <c r="URT282" s="436"/>
      <c r="URU282" s="436"/>
      <c r="URV282" s="436"/>
      <c r="URW282" s="436"/>
      <c r="URX282" s="436"/>
      <c r="URY282" s="436"/>
      <c r="URZ282" s="436"/>
      <c r="USA282" s="436"/>
      <c r="USB282" s="436"/>
      <c r="USC282" s="436"/>
      <c r="USD282" s="436"/>
      <c r="USE282" s="436"/>
      <c r="USF282" s="436"/>
      <c r="USG282" s="436"/>
      <c r="USH282" s="436"/>
      <c r="USI282" s="436"/>
      <c r="USJ282" s="436"/>
      <c r="USK282" s="436"/>
      <c r="USL282" s="436"/>
      <c r="USM282" s="436"/>
      <c r="USN282" s="436"/>
      <c r="USO282" s="436"/>
      <c r="USP282" s="436"/>
      <c r="USQ282" s="436"/>
      <c r="USR282" s="436"/>
      <c r="USS282" s="436"/>
      <c r="UST282" s="436"/>
      <c r="USU282" s="436"/>
      <c r="USV282" s="436"/>
      <c r="USW282" s="436"/>
      <c r="USX282" s="436"/>
      <c r="USY282" s="436"/>
      <c r="USZ282" s="436"/>
      <c r="UTA282" s="436"/>
      <c r="UTB282" s="436"/>
      <c r="UTC282" s="436"/>
      <c r="UTD282" s="436"/>
      <c r="UTE282" s="436"/>
      <c r="UTF282" s="436"/>
      <c r="UTG282" s="436"/>
      <c r="UTH282" s="436"/>
      <c r="UTI282" s="436"/>
      <c r="UTJ282" s="436"/>
      <c r="UTK282" s="436"/>
      <c r="UTL282" s="436"/>
      <c r="UTM282" s="436"/>
      <c r="UTN282" s="436"/>
      <c r="UTO282" s="436"/>
      <c r="UTP282" s="436"/>
      <c r="UTQ282" s="436"/>
      <c r="UTR282" s="436"/>
      <c r="UTS282" s="436"/>
      <c r="UTT282" s="436"/>
      <c r="UTU282" s="436"/>
      <c r="UTV282" s="436"/>
      <c r="UTW282" s="436"/>
      <c r="UTX282" s="436"/>
      <c r="UTY282" s="436"/>
      <c r="UTZ282" s="436"/>
      <c r="UUA282" s="436"/>
      <c r="UUB282" s="436"/>
      <c r="UUC282" s="436"/>
      <c r="UUD282" s="436"/>
      <c r="UUE282" s="436"/>
      <c r="UUF282" s="436"/>
      <c r="UUG282" s="436"/>
      <c r="UUH282" s="436"/>
      <c r="UUI282" s="436"/>
      <c r="UUJ282" s="436"/>
      <c r="UUK282" s="436"/>
      <c r="UUL282" s="436"/>
      <c r="UUM282" s="436"/>
      <c r="UUN282" s="436"/>
      <c r="UUO282" s="436"/>
      <c r="UUP282" s="436"/>
      <c r="UUQ282" s="436"/>
      <c r="UUR282" s="436"/>
      <c r="UUS282" s="436"/>
      <c r="UUT282" s="436"/>
      <c r="UUU282" s="436"/>
      <c r="UUV282" s="436"/>
      <c r="UUW282" s="436"/>
      <c r="UUX282" s="436"/>
      <c r="UUY282" s="436"/>
      <c r="UUZ282" s="436"/>
      <c r="UVA282" s="436"/>
      <c r="UVB282" s="436"/>
      <c r="UVC282" s="436"/>
      <c r="UVD282" s="436"/>
      <c r="UVE282" s="436"/>
      <c r="UVF282" s="436"/>
      <c r="UVG282" s="436"/>
      <c r="UVH282" s="436"/>
      <c r="UVI282" s="436"/>
      <c r="UVJ282" s="436"/>
      <c r="UVK282" s="436"/>
      <c r="UVL282" s="436"/>
      <c r="UVM282" s="436"/>
      <c r="UVN282" s="436"/>
      <c r="UVO282" s="436"/>
      <c r="UVP282" s="436"/>
      <c r="UVQ282" s="436"/>
      <c r="UVR282" s="436"/>
      <c r="UVS282" s="436"/>
      <c r="UVT282" s="436"/>
      <c r="UVU282" s="436"/>
      <c r="UVV282" s="436"/>
      <c r="UVW282" s="436"/>
      <c r="UVX282" s="436"/>
      <c r="UVY282" s="436"/>
      <c r="UVZ282" s="436"/>
      <c r="UWA282" s="436"/>
      <c r="UWB282" s="436"/>
      <c r="UWC282" s="436"/>
      <c r="UWD282" s="436"/>
      <c r="UWE282" s="436"/>
      <c r="UWF282" s="436"/>
      <c r="UWG282" s="436"/>
      <c r="UWH282" s="436"/>
      <c r="UWI282" s="436"/>
      <c r="UWJ282" s="436"/>
      <c r="UWK282" s="436"/>
      <c r="UWL282" s="436"/>
      <c r="UWM282" s="436"/>
      <c r="UWN282" s="436"/>
      <c r="UWO282" s="436"/>
      <c r="UWP282" s="436"/>
      <c r="UWQ282" s="436"/>
      <c r="UWR282" s="436"/>
      <c r="UWS282" s="436"/>
      <c r="UWT282" s="436"/>
      <c r="UWU282" s="436"/>
      <c r="UWV282" s="436"/>
      <c r="UWW282" s="436"/>
      <c r="UWX282" s="436"/>
      <c r="UWY282" s="436"/>
      <c r="UWZ282" s="436"/>
      <c r="UXA282" s="436"/>
      <c r="UXB282" s="436"/>
      <c r="UXC282" s="436"/>
      <c r="UXD282" s="436"/>
      <c r="UXE282" s="436"/>
      <c r="UXF282" s="436"/>
      <c r="UXG282" s="436"/>
      <c r="UXH282" s="436"/>
      <c r="UXI282" s="436"/>
      <c r="UXJ282" s="436"/>
      <c r="UXK282" s="436"/>
      <c r="UXL282" s="436"/>
      <c r="UXM282" s="436"/>
      <c r="UXN282" s="436"/>
      <c r="UXO282" s="436"/>
      <c r="UXP282" s="436"/>
      <c r="UXQ282" s="436"/>
      <c r="UXR282" s="436"/>
      <c r="UXS282" s="436"/>
      <c r="UXT282" s="436"/>
      <c r="UXU282" s="436"/>
      <c r="UXV282" s="436"/>
      <c r="UXW282" s="436"/>
      <c r="UXX282" s="436"/>
      <c r="UXY282" s="436"/>
      <c r="UXZ282" s="436"/>
      <c r="UYA282" s="436"/>
      <c r="UYB282" s="436"/>
      <c r="UYC282" s="436"/>
      <c r="UYD282" s="436"/>
      <c r="UYE282" s="436"/>
      <c r="UYF282" s="436"/>
      <c r="UYG282" s="436"/>
      <c r="UYH282" s="436"/>
      <c r="UYI282" s="436"/>
      <c r="UYJ282" s="436"/>
      <c r="UYK282" s="436"/>
      <c r="UYL282" s="436"/>
      <c r="UYM282" s="436"/>
      <c r="UYN282" s="436"/>
      <c r="UYO282" s="436"/>
      <c r="UYP282" s="436"/>
      <c r="UYQ282" s="436"/>
      <c r="UYR282" s="436"/>
      <c r="UYS282" s="436"/>
      <c r="UYT282" s="436"/>
      <c r="UYU282" s="436"/>
      <c r="UYV282" s="436"/>
      <c r="UYW282" s="436"/>
      <c r="UYX282" s="436"/>
      <c r="UYY282" s="436"/>
      <c r="UYZ282" s="436"/>
      <c r="UZA282" s="436"/>
      <c r="UZB282" s="436"/>
      <c r="UZC282" s="436"/>
      <c r="UZD282" s="436"/>
      <c r="UZE282" s="436"/>
      <c r="UZF282" s="436"/>
      <c r="UZG282" s="436"/>
      <c r="UZH282" s="436"/>
      <c r="UZI282" s="436"/>
      <c r="UZJ282" s="436"/>
      <c r="UZK282" s="436"/>
      <c r="UZL282" s="436"/>
      <c r="UZM282" s="436"/>
      <c r="UZN282" s="436"/>
      <c r="UZO282" s="436"/>
      <c r="UZP282" s="436"/>
      <c r="UZQ282" s="436"/>
      <c r="UZR282" s="436"/>
      <c r="UZS282" s="436"/>
      <c r="UZT282" s="436"/>
      <c r="UZU282" s="436"/>
      <c r="UZV282" s="436"/>
      <c r="UZW282" s="436"/>
      <c r="UZX282" s="436"/>
      <c r="UZY282" s="436"/>
      <c r="UZZ282" s="436"/>
      <c r="VAA282" s="436"/>
      <c r="VAB282" s="436"/>
      <c r="VAC282" s="436"/>
      <c r="VAD282" s="436"/>
      <c r="VAE282" s="436"/>
      <c r="VAF282" s="436"/>
      <c r="VAG282" s="436"/>
      <c r="VAH282" s="436"/>
      <c r="VAI282" s="436"/>
      <c r="VAJ282" s="436"/>
      <c r="VAK282" s="436"/>
      <c r="VAL282" s="436"/>
      <c r="VAM282" s="436"/>
      <c r="VAN282" s="436"/>
      <c r="VAO282" s="436"/>
      <c r="VAP282" s="436"/>
      <c r="VAQ282" s="436"/>
      <c r="VAR282" s="436"/>
      <c r="VAS282" s="436"/>
      <c r="VAT282" s="436"/>
      <c r="VAU282" s="436"/>
      <c r="VAV282" s="436"/>
      <c r="VAW282" s="436"/>
      <c r="VAX282" s="436"/>
      <c r="VAY282" s="436"/>
      <c r="VAZ282" s="436"/>
      <c r="VBA282" s="436"/>
      <c r="VBB282" s="436"/>
      <c r="VBC282" s="436"/>
      <c r="VBD282" s="436"/>
      <c r="VBE282" s="436"/>
      <c r="VBF282" s="436"/>
      <c r="VBG282" s="436"/>
      <c r="VBH282" s="436"/>
      <c r="VBI282" s="436"/>
      <c r="VBJ282" s="436"/>
      <c r="VBK282" s="436"/>
      <c r="VBL282" s="436"/>
      <c r="VBM282" s="436"/>
      <c r="VBN282" s="436"/>
      <c r="VBO282" s="436"/>
      <c r="VBP282" s="436"/>
      <c r="VBQ282" s="436"/>
      <c r="VBR282" s="436"/>
      <c r="VBS282" s="436"/>
      <c r="VBT282" s="436"/>
      <c r="VBU282" s="436"/>
      <c r="VBV282" s="436"/>
      <c r="VBW282" s="436"/>
      <c r="VBX282" s="436"/>
      <c r="VBY282" s="436"/>
      <c r="VBZ282" s="436"/>
      <c r="VCA282" s="436"/>
      <c r="VCB282" s="436"/>
      <c r="VCC282" s="436"/>
      <c r="VCD282" s="436"/>
      <c r="VCE282" s="436"/>
      <c r="VCF282" s="436"/>
      <c r="VCG282" s="436"/>
      <c r="VCH282" s="436"/>
      <c r="VCI282" s="436"/>
      <c r="VCJ282" s="436"/>
      <c r="VCK282" s="436"/>
      <c r="VCL282" s="436"/>
      <c r="VCM282" s="436"/>
      <c r="VCN282" s="436"/>
      <c r="VCO282" s="436"/>
      <c r="VCP282" s="436"/>
      <c r="VCQ282" s="436"/>
      <c r="VCR282" s="436"/>
      <c r="VCS282" s="436"/>
      <c r="VCT282" s="436"/>
      <c r="VCU282" s="436"/>
      <c r="VCV282" s="436"/>
      <c r="VCW282" s="436"/>
      <c r="VCX282" s="436"/>
      <c r="VCY282" s="436"/>
      <c r="VCZ282" s="436"/>
      <c r="VDA282" s="436"/>
      <c r="VDB282" s="436"/>
      <c r="VDC282" s="436"/>
      <c r="VDD282" s="436"/>
      <c r="VDE282" s="436"/>
      <c r="VDF282" s="436"/>
      <c r="VDG282" s="436"/>
      <c r="VDH282" s="436"/>
      <c r="VDI282" s="436"/>
      <c r="VDJ282" s="436"/>
      <c r="VDK282" s="436"/>
      <c r="VDL282" s="436"/>
      <c r="VDM282" s="436"/>
      <c r="VDN282" s="436"/>
      <c r="VDO282" s="436"/>
      <c r="VDP282" s="436"/>
      <c r="VDQ282" s="436"/>
      <c r="VDR282" s="436"/>
      <c r="VDS282" s="436"/>
      <c r="VDT282" s="436"/>
      <c r="VDU282" s="436"/>
      <c r="VDV282" s="436"/>
      <c r="VDW282" s="436"/>
      <c r="VDX282" s="436"/>
      <c r="VDY282" s="436"/>
      <c r="VDZ282" s="436"/>
      <c r="VEA282" s="436"/>
      <c r="VEB282" s="436"/>
      <c r="VEC282" s="436"/>
      <c r="VED282" s="436"/>
      <c r="VEE282" s="436"/>
      <c r="VEF282" s="436"/>
      <c r="VEG282" s="436"/>
      <c r="VEH282" s="436"/>
      <c r="VEI282" s="436"/>
      <c r="VEJ282" s="436"/>
      <c r="VEK282" s="436"/>
      <c r="VEL282" s="436"/>
      <c r="VEM282" s="436"/>
      <c r="VEN282" s="436"/>
      <c r="VEO282" s="436"/>
      <c r="VEP282" s="436"/>
      <c r="VEQ282" s="436"/>
      <c r="VER282" s="436"/>
      <c r="VES282" s="436"/>
      <c r="VET282" s="436"/>
      <c r="VEU282" s="436"/>
      <c r="VEV282" s="436"/>
      <c r="VEW282" s="436"/>
      <c r="VEX282" s="436"/>
      <c r="VEY282" s="436"/>
      <c r="VEZ282" s="436"/>
      <c r="VFA282" s="436"/>
      <c r="VFB282" s="436"/>
      <c r="VFC282" s="436"/>
      <c r="VFD282" s="436"/>
      <c r="VFE282" s="436"/>
      <c r="VFF282" s="436"/>
      <c r="VFG282" s="436"/>
      <c r="VFH282" s="436"/>
      <c r="VFI282" s="436"/>
      <c r="VFJ282" s="436"/>
      <c r="VFK282" s="436"/>
      <c r="VFL282" s="436"/>
      <c r="VFM282" s="436"/>
      <c r="VFN282" s="436"/>
      <c r="VFO282" s="436"/>
      <c r="VFP282" s="436"/>
      <c r="VFQ282" s="436"/>
      <c r="VFR282" s="436"/>
      <c r="VFS282" s="436"/>
      <c r="VFT282" s="436"/>
      <c r="VFU282" s="436"/>
      <c r="VFV282" s="436"/>
      <c r="VFW282" s="436"/>
      <c r="VFX282" s="436"/>
      <c r="VFY282" s="436"/>
      <c r="VFZ282" s="436"/>
      <c r="VGA282" s="436"/>
      <c r="VGB282" s="436"/>
      <c r="VGC282" s="436"/>
      <c r="VGD282" s="436"/>
      <c r="VGE282" s="436"/>
      <c r="VGF282" s="436"/>
      <c r="VGG282" s="436"/>
      <c r="VGH282" s="436"/>
      <c r="VGI282" s="436"/>
      <c r="VGJ282" s="436"/>
      <c r="VGK282" s="436"/>
      <c r="VGL282" s="436"/>
      <c r="VGM282" s="436"/>
      <c r="VGN282" s="436"/>
      <c r="VGO282" s="436"/>
      <c r="VGP282" s="436"/>
      <c r="VGQ282" s="436"/>
      <c r="VGR282" s="436"/>
      <c r="VGS282" s="436"/>
      <c r="VGT282" s="436"/>
      <c r="VGU282" s="436"/>
      <c r="VGV282" s="436"/>
      <c r="VGW282" s="436"/>
      <c r="VGX282" s="436"/>
      <c r="VGY282" s="436"/>
      <c r="VGZ282" s="436"/>
      <c r="VHA282" s="436"/>
      <c r="VHB282" s="436"/>
      <c r="VHC282" s="436"/>
      <c r="VHD282" s="436"/>
      <c r="VHE282" s="436"/>
      <c r="VHF282" s="436"/>
      <c r="VHG282" s="436"/>
      <c r="VHH282" s="436"/>
      <c r="VHI282" s="436"/>
      <c r="VHJ282" s="436"/>
      <c r="VHK282" s="436"/>
      <c r="VHL282" s="436"/>
      <c r="VHM282" s="436"/>
      <c r="VHN282" s="436"/>
      <c r="VHO282" s="436"/>
      <c r="VHP282" s="436"/>
      <c r="VHQ282" s="436"/>
      <c r="VHR282" s="436"/>
      <c r="VHS282" s="436"/>
      <c r="VHT282" s="436"/>
      <c r="VHU282" s="436"/>
      <c r="VHV282" s="436"/>
      <c r="VHW282" s="436"/>
      <c r="VHX282" s="436"/>
      <c r="VHY282" s="436"/>
      <c r="VHZ282" s="436"/>
      <c r="VIA282" s="436"/>
      <c r="VIB282" s="436"/>
      <c r="VIC282" s="436"/>
      <c r="VID282" s="436"/>
      <c r="VIE282" s="436"/>
      <c r="VIF282" s="436"/>
      <c r="VIG282" s="436"/>
      <c r="VIH282" s="436"/>
      <c r="VII282" s="436"/>
      <c r="VIJ282" s="436"/>
      <c r="VIK282" s="436"/>
      <c r="VIL282" s="436"/>
      <c r="VIM282" s="436"/>
      <c r="VIN282" s="436"/>
      <c r="VIO282" s="436"/>
      <c r="VIP282" s="436"/>
      <c r="VIQ282" s="436"/>
      <c r="VIR282" s="436"/>
      <c r="VIS282" s="436"/>
      <c r="VIT282" s="436"/>
      <c r="VIU282" s="436"/>
      <c r="VIV282" s="436"/>
      <c r="VIW282" s="436"/>
      <c r="VIX282" s="436"/>
      <c r="VIY282" s="436"/>
      <c r="VIZ282" s="436"/>
      <c r="VJA282" s="436"/>
      <c r="VJB282" s="436"/>
      <c r="VJC282" s="436"/>
      <c r="VJD282" s="436"/>
      <c r="VJE282" s="436"/>
      <c r="VJF282" s="436"/>
      <c r="VJG282" s="436"/>
      <c r="VJH282" s="436"/>
      <c r="VJI282" s="436"/>
      <c r="VJJ282" s="436"/>
      <c r="VJK282" s="436"/>
      <c r="VJL282" s="436"/>
      <c r="VJM282" s="436"/>
      <c r="VJN282" s="436"/>
      <c r="VJO282" s="436"/>
      <c r="VJP282" s="436"/>
      <c r="VJQ282" s="436"/>
      <c r="VJR282" s="436"/>
      <c r="VJS282" s="436"/>
      <c r="VJT282" s="436"/>
      <c r="VJU282" s="436"/>
      <c r="VJV282" s="436"/>
      <c r="VJW282" s="436"/>
      <c r="VJX282" s="436"/>
      <c r="VJY282" s="436"/>
      <c r="VJZ282" s="436"/>
      <c r="VKA282" s="436"/>
      <c r="VKB282" s="436"/>
      <c r="VKC282" s="436"/>
      <c r="VKD282" s="436"/>
      <c r="VKE282" s="436"/>
      <c r="VKF282" s="436"/>
      <c r="VKG282" s="436"/>
      <c r="VKH282" s="436"/>
      <c r="VKI282" s="436"/>
      <c r="VKJ282" s="436"/>
      <c r="VKK282" s="436"/>
      <c r="VKL282" s="436"/>
      <c r="VKM282" s="436"/>
      <c r="VKN282" s="436"/>
      <c r="VKO282" s="436"/>
      <c r="VKP282" s="436"/>
      <c r="VKQ282" s="436"/>
      <c r="VKR282" s="436"/>
      <c r="VKS282" s="436"/>
      <c r="VKT282" s="436"/>
      <c r="VKU282" s="436"/>
      <c r="VKV282" s="436"/>
      <c r="VKW282" s="436"/>
      <c r="VKX282" s="436"/>
      <c r="VKY282" s="436"/>
      <c r="VKZ282" s="436"/>
      <c r="VLA282" s="436"/>
      <c r="VLB282" s="436"/>
      <c r="VLC282" s="436"/>
      <c r="VLD282" s="436"/>
      <c r="VLE282" s="436"/>
      <c r="VLF282" s="436"/>
      <c r="VLG282" s="436"/>
      <c r="VLH282" s="436"/>
      <c r="VLI282" s="436"/>
      <c r="VLJ282" s="436"/>
      <c r="VLK282" s="436"/>
      <c r="VLL282" s="436"/>
      <c r="VLM282" s="436"/>
      <c r="VLN282" s="436"/>
      <c r="VLO282" s="436"/>
      <c r="VLP282" s="436"/>
      <c r="VLQ282" s="436"/>
      <c r="VLR282" s="436"/>
      <c r="VLS282" s="436"/>
      <c r="VLT282" s="436"/>
      <c r="VLU282" s="436"/>
      <c r="VLV282" s="436"/>
      <c r="VLW282" s="436"/>
      <c r="VLX282" s="436"/>
      <c r="VLY282" s="436"/>
      <c r="VLZ282" s="436"/>
      <c r="VMA282" s="436"/>
      <c r="VMB282" s="436"/>
      <c r="VMC282" s="436"/>
      <c r="VMD282" s="436"/>
      <c r="VME282" s="436"/>
      <c r="VMF282" s="436"/>
      <c r="VMG282" s="436"/>
      <c r="VMH282" s="436"/>
      <c r="VMI282" s="436"/>
      <c r="VMJ282" s="436"/>
      <c r="VMK282" s="436"/>
      <c r="VML282" s="436"/>
      <c r="VMM282" s="436"/>
      <c r="VMN282" s="436"/>
      <c r="VMO282" s="436"/>
      <c r="VMP282" s="436"/>
      <c r="VMQ282" s="436"/>
      <c r="VMR282" s="436"/>
      <c r="VMS282" s="436"/>
      <c r="VMT282" s="436"/>
      <c r="VMU282" s="436"/>
      <c r="VMV282" s="436"/>
      <c r="VMW282" s="436"/>
      <c r="VMX282" s="436"/>
      <c r="VMY282" s="436"/>
      <c r="VMZ282" s="436"/>
      <c r="VNA282" s="436"/>
      <c r="VNB282" s="436"/>
      <c r="VNC282" s="436"/>
      <c r="VND282" s="436"/>
      <c r="VNE282" s="436"/>
      <c r="VNF282" s="436"/>
      <c r="VNG282" s="436"/>
      <c r="VNH282" s="436"/>
      <c r="VNI282" s="436"/>
      <c r="VNJ282" s="436"/>
      <c r="VNK282" s="436"/>
      <c r="VNL282" s="436"/>
      <c r="VNM282" s="436"/>
      <c r="VNN282" s="436"/>
      <c r="VNO282" s="436"/>
      <c r="VNP282" s="436"/>
      <c r="VNQ282" s="436"/>
      <c r="VNR282" s="436"/>
      <c r="VNS282" s="436"/>
      <c r="VNT282" s="436"/>
      <c r="VNU282" s="436"/>
      <c r="VNV282" s="436"/>
      <c r="VNW282" s="436"/>
      <c r="VNX282" s="436"/>
      <c r="VNY282" s="436"/>
      <c r="VNZ282" s="436"/>
      <c r="VOA282" s="436"/>
      <c r="VOB282" s="436"/>
      <c r="VOC282" s="436"/>
      <c r="VOD282" s="436"/>
      <c r="VOE282" s="436"/>
      <c r="VOF282" s="436"/>
      <c r="VOG282" s="436"/>
      <c r="VOH282" s="436"/>
      <c r="VOI282" s="436"/>
      <c r="VOJ282" s="436"/>
      <c r="VOK282" s="436"/>
      <c r="VOL282" s="436"/>
      <c r="VOM282" s="436"/>
      <c r="VON282" s="436"/>
      <c r="VOO282" s="436"/>
      <c r="VOP282" s="436"/>
      <c r="VOQ282" s="436"/>
      <c r="VOR282" s="436"/>
      <c r="VOS282" s="436"/>
      <c r="VOT282" s="436"/>
      <c r="VOU282" s="436"/>
      <c r="VOV282" s="436"/>
      <c r="VOW282" s="436"/>
      <c r="VOX282" s="436"/>
      <c r="VOY282" s="436"/>
      <c r="VOZ282" s="436"/>
      <c r="VPA282" s="436"/>
      <c r="VPB282" s="436"/>
      <c r="VPC282" s="436"/>
      <c r="VPD282" s="436"/>
      <c r="VPE282" s="436"/>
      <c r="VPF282" s="436"/>
      <c r="VPG282" s="436"/>
      <c r="VPH282" s="436"/>
      <c r="VPI282" s="436"/>
      <c r="VPJ282" s="436"/>
      <c r="VPK282" s="436"/>
      <c r="VPL282" s="436"/>
      <c r="VPM282" s="436"/>
      <c r="VPN282" s="436"/>
      <c r="VPO282" s="436"/>
      <c r="VPP282" s="436"/>
      <c r="VPQ282" s="436"/>
      <c r="VPR282" s="436"/>
      <c r="VPS282" s="436"/>
      <c r="VPT282" s="436"/>
      <c r="VPU282" s="436"/>
      <c r="VPV282" s="436"/>
      <c r="VPW282" s="436"/>
      <c r="VPX282" s="436"/>
      <c r="VPY282" s="436"/>
      <c r="VPZ282" s="436"/>
      <c r="VQA282" s="436"/>
      <c r="VQB282" s="436"/>
      <c r="VQC282" s="436"/>
      <c r="VQD282" s="436"/>
      <c r="VQE282" s="436"/>
      <c r="VQF282" s="436"/>
      <c r="VQG282" s="436"/>
      <c r="VQH282" s="436"/>
      <c r="VQI282" s="436"/>
      <c r="VQJ282" s="436"/>
      <c r="VQK282" s="436"/>
      <c r="VQL282" s="436"/>
      <c r="VQM282" s="436"/>
      <c r="VQN282" s="436"/>
      <c r="VQO282" s="436"/>
      <c r="VQP282" s="436"/>
      <c r="VQQ282" s="436"/>
      <c r="VQR282" s="436"/>
      <c r="VQS282" s="436"/>
      <c r="VQT282" s="436"/>
      <c r="VQU282" s="436"/>
      <c r="VQV282" s="436"/>
      <c r="VQW282" s="436"/>
      <c r="VQX282" s="436"/>
      <c r="VQY282" s="436"/>
      <c r="VQZ282" s="436"/>
      <c r="VRA282" s="436"/>
      <c r="VRB282" s="436"/>
      <c r="VRC282" s="436"/>
      <c r="VRD282" s="436"/>
      <c r="VRE282" s="436"/>
      <c r="VRF282" s="436"/>
      <c r="VRG282" s="436"/>
      <c r="VRH282" s="436"/>
      <c r="VRI282" s="436"/>
      <c r="VRJ282" s="436"/>
      <c r="VRK282" s="436"/>
      <c r="VRL282" s="436"/>
      <c r="VRM282" s="436"/>
      <c r="VRN282" s="436"/>
      <c r="VRO282" s="436"/>
      <c r="VRP282" s="436"/>
      <c r="VRQ282" s="436"/>
      <c r="VRR282" s="436"/>
      <c r="VRS282" s="436"/>
      <c r="VRT282" s="436"/>
      <c r="VRU282" s="436"/>
      <c r="VRV282" s="436"/>
      <c r="VRW282" s="436"/>
      <c r="VRX282" s="436"/>
      <c r="VRY282" s="436"/>
      <c r="VRZ282" s="436"/>
      <c r="VSA282" s="436"/>
      <c r="VSB282" s="436"/>
      <c r="VSC282" s="436"/>
      <c r="VSD282" s="436"/>
      <c r="VSE282" s="436"/>
      <c r="VSF282" s="436"/>
      <c r="VSG282" s="436"/>
      <c r="VSH282" s="436"/>
      <c r="VSI282" s="436"/>
      <c r="VSJ282" s="436"/>
      <c r="VSK282" s="436"/>
      <c r="VSL282" s="436"/>
      <c r="VSM282" s="436"/>
      <c r="VSN282" s="436"/>
      <c r="VSO282" s="436"/>
      <c r="VSP282" s="436"/>
      <c r="VSQ282" s="436"/>
      <c r="VSR282" s="436"/>
      <c r="VSS282" s="436"/>
      <c r="VST282" s="436"/>
      <c r="VSU282" s="436"/>
      <c r="VSV282" s="436"/>
      <c r="VSW282" s="436"/>
      <c r="VSX282" s="436"/>
      <c r="VSY282" s="436"/>
      <c r="VSZ282" s="436"/>
      <c r="VTA282" s="436"/>
      <c r="VTB282" s="436"/>
      <c r="VTC282" s="436"/>
      <c r="VTD282" s="436"/>
      <c r="VTE282" s="436"/>
      <c r="VTF282" s="436"/>
      <c r="VTG282" s="436"/>
      <c r="VTH282" s="436"/>
      <c r="VTI282" s="436"/>
      <c r="VTJ282" s="436"/>
      <c r="VTK282" s="436"/>
      <c r="VTL282" s="436"/>
      <c r="VTM282" s="436"/>
      <c r="VTN282" s="436"/>
      <c r="VTO282" s="436"/>
      <c r="VTP282" s="436"/>
      <c r="VTQ282" s="436"/>
      <c r="VTR282" s="436"/>
      <c r="VTS282" s="436"/>
      <c r="VTT282" s="436"/>
      <c r="VTU282" s="436"/>
      <c r="VTV282" s="436"/>
      <c r="VTW282" s="436"/>
      <c r="VTX282" s="436"/>
      <c r="VTY282" s="436"/>
      <c r="VTZ282" s="436"/>
      <c r="VUA282" s="436"/>
      <c r="VUB282" s="436"/>
      <c r="VUC282" s="436"/>
      <c r="VUD282" s="436"/>
      <c r="VUE282" s="436"/>
      <c r="VUF282" s="436"/>
      <c r="VUG282" s="436"/>
      <c r="VUH282" s="436"/>
      <c r="VUI282" s="436"/>
      <c r="VUJ282" s="436"/>
      <c r="VUK282" s="436"/>
      <c r="VUL282" s="436"/>
      <c r="VUM282" s="436"/>
      <c r="VUN282" s="436"/>
      <c r="VUO282" s="436"/>
      <c r="VUP282" s="436"/>
      <c r="VUQ282" s="436"/>
      <c r="VUR282" s="436"/>
      <c r="VUS282" s="436"/>
      <c r="VUT282" s="436"/>
      <c r="VUU282" s="436"/>
      <c r="VUV282" s="436"/>
      <c r="VUW282" s="436"/>
      <c r="VUX282" s="436"/>
      <c r="VUY282" s="436"/>
      <c r="VUZ282" s="436"/>
      <c r="VVA282" s="436"/>
      <c r="VVB282" s="436"/>
      <c r="VVC282" s="436"/>
      <c r="VVD282" s="436"/>
      <c r="VVE282" s="436"/>
      <c r="VVF282" s="436"/>
      <c r="VVG282" s="436"/>
      <c r="VVH282" s="436"/>
      <c r="VVI282" s="436"/>
      <c r="VVJ282" s="436"/>
      <c r="VVK282" s="436"/>
      <c r="VVL282" s="436"/>
      <c r="VVM282" s="436"/>
      <c r="VVN282" s="436"/>
      <c r="VVO282" s="436"/>
      <c r="VVP282" s="436"/>
      <c r="VVQ282" s="436"/>
      <c r="VVR282" s="436"/>
      <c r="VVS282" s="436"/>
      <c r="VVT282" s="436"/>
      <c r="VVU282" s="436"/>
      <c r="VVV282" s="436"/>
      <c r="VVW282" s="436"/>
      <c r="VVX282" s="436"/>
      <c r="VVY282" s="436"/>
      <c r="VVZ282" s="436"/>
      <c r="VWA282" s="436"/>
      <c r="VWB282" s="436"/>
      <c r="VWC282" s="436"/>
      <c r="VWD282" s="436"/>
      <c r="VWE282" s="436"/>
      <c r="VWF282" s="436"/>
      <c r="VWG282" s="436"/>
      <c r="VWH282" s="436"/>
      <c r="VWI282" s="436"/>
      <c r="VWJ282" s="436"/>
      <c r="VWK282" s="436"/>
      <c r="VWL282" s="436"/>
      <c r="VWM282" s="436"/>
      <c r="VWN282" s="436"/>
      <c r="VWO282" s="436"/>
      <c r="VWP282" s="436"/>
      <c r="VWQ282" s="436"/>
      <c r="VWR282" s="436"/>
      <c r="VWS282" s="436"/>
      <c r="VWT282" s="436"/>
      <c r="VWU282" s="436"/>
      <c r="VWV282" s="436"/>
      <c r="VWW282" s="436"/>
      <c r="VWX282" s="436"/>
      <c r="VWY282" s="436"/>
      <c r="VWZ282" s="436"/>
      <c r="VXA282" s="436"/>
      <c r="VXB282" s="436"/>
      <c r="VXC282" s="436"/>
      <c r="VXD282" s="436"/>
      <c r="VXE282" s="436"/>
      <c r="VXF282" s="436"/>
      <c r="VXG282" s="436"/>
      <c r="VXH282" s="436"/>
      <c r="VXI282" s="436"/>
      <c r="VXJ282" s="436"/>
      <c r="VXK282" s="436"/>
      <c r="VXL282" s="436"/>
      <c r="VXM282" s="436"/>
      <c r="VXN282" s="436"/>
      <c r="VXO282" s="436"/>
      <c r="VXP282" s="436"/>
      <c r="VXQ282" s="436"/>
      <c r="VXR282" s="436"/>
      <c r="VXS282" s="436"/>
      <c r="VXT282" s="436"/>
      <c r="VXU282" s="436"/>
      <c r="VXV282" s="436"/>
      <c r="VXW282" s="436"/>
      <c r="VXX282" s="436"/>
      <c r="VXY282" s="436"/>
      <c r="VXZ282" s="436"/>
      <c r="VYA282" s="436"/>
      <c r="VYB282" s="436"/>
      <c r="VYC282" s="436"/>
      <c r="VYD282" s="436"/>
      <c r="VYE282" s="436"/>
      <c r="VYF282" s="436"/>
      <c r="VYG282" s="436"/>
      <c r="VYH282" s="436"/>
      <c r="VYI282" s="436"/>
      <c r="VYJ282" s="436"/>
      <c r="VYK282" s="436"/>
      <c r="VYL282" s="436"/>
      <c r="VYM282" s="436"/>
      <c r="VYN282" s="436"/>
      <c r="VYO282" s="436"/>
      <c r="VYP282" s="436"/>
      <c r="VYQ282" s="436"/>
      <c r="VYR282" s="436"/>
      <c r="VYS282" s="436"/>
      <c r="VYT282" s="436"/>
      <c r="VYU282" s="436"/>
      <c r="VYV282" s="436"/>
      <c r="VYW282" s="436"/>
      <c r="VYX282" s="436"/>
      <c r="VYY282" s="436"/>
      <c r="VYZ282" s="436"/>
      <c r="VZA282" s="436"/>
      <c r="VZB282" s="436"/>
      <c r="VZC282" s="436"/>
      <c r="VZD282" s="436"/>
      <c r="VZE282" s="436"/>
      <c r="VZF282" s="436"/>
      <c r="VZG282" s="436"/>
      <c r="VZH282" s="436"/>
      <c r="VZI282" s="436"/>
      <c r="VZJ282" s="436"/>
      <c r="VZK282" s="436"/>
      <c r="VZL282" s="436"/>
      <c r="VZM282" s="436"/>
      <c r="VZN282" s="436"/>
      <c r="VZO282" s="436"/>
      <c r="VZP282" s="436"/>
      <c r="VZQ282" s="436"/>
      <c r="VZR282" s="436"/>
      <c r="VZS282" s="436"/>
      <c r="VZT282" s="436"/>
      <c r="VZU282" s="436"/>
      <c r="VZV282" s="436"/>
      <c r="VZW282" s="436"/>
      <c r="VZX282" s="436"/>
      <c r="VZY282" s="436"/>
      <c r="VZZ282" s="436"/>
      <c r="WAA282" s="436"/>
      <c r="WAB282" s="436"/>
      <c r="WAC282" s="436"/>
      <c r="WAD282" s="436"/>
      <c r="WAE282" s="436"/>
      <c r="WAF282" s="436"/>
      <c r="WAG282" s="436"/>
      <c r="WAH282" s="436"/>
      <c r="WAI282" s="436"/>
      <c r="WAJ282" s="436"/>
      <c r="WAK282" s="436"/>
      <c r="WAL282" s="436"/>
      <c r="WAM282" s="436"/>
      <c r="WAN282" s="436"/>
      <c r="WAO282" s="436"/>
      <c r="WAP282" s="436"/>
      <c r="WAQ282" s="436"/>
      <c r="WAR282" s="436"/>
      <c r="WAS282" s="436"/>
      <c r="WAT282" s="436"/>
      <c r="WAU282" s="436"/>
      <c r="WAV282" s="436"/>
      <c r="WAW282" s="436"/>
      <c r="WAX282" s="436"/>
      <c r="WAY282" s="436"/>
      <c r="WAZ282" s="436"/>
      <c r="WBA282" s="436"/>
      <c r="WBB282" s="436"/>
      <c r="WBC282" s="436"/>
      <c r="WBD282" s="436"/>
      <c r="WBE282" s="436"/>
      <c r="WBF282" s="436"/>
      <c r="WBG282" s="436"/>
      <c r="WBH282" s="436"/>
      <c r="WBI282" s="436"/>
      <c r="WBJ282" s="436"/>
      <c r="WBK282" s="436"/>
      <c r="WBL282" s="436"/>
      <c r="WBM282" s="436"/>
      <c r="WBN282" s="436"/>
      <c r="WBO282" s="436"/>
      <c r="WBP282" s="436"/>
      <c r="WBQ282" s="436"/>
      <c r="WBR282" s="436"/>
      <c r="WBS282" s="436"/>
      <c r="WBT282" s="436"/>
      <c r="WBU282" s="436"/>
      <c r="WBV282" s="436"/>
      <c r="WBW282" s="436"/>
      <c r="WBX282" s="436"/>
      <c r="WBY282" s="436"/>
      <c r="WBZ282" s="436"/>
      <c r="WCA282" s="436"/>
      <c r="WCB282" s="436"/>
      <c r="WCC282" s="436"/>
      <c r="WCD282" s="436"/>
      <c r="WCE282" s="436"/>
      <c r="WCF282" s="436"/>
      <c r="WCG282" s="436"/>
      <c r="WCH282" s="436"/>
      <c r="WCI282" s="436"/>
      <c r="WCJ282" s="436"/>
      <c r="WCK282" s="436"/>
      <c r="WCL282" s="436"/>
      <c r="WCM282" s="436"/>
      <c r="WCN282" s="436"/>
      <c r="WCO282" s="436"/>
      <c r="WCP282" s="436"/>
      <c r="WCQ282" s="436"/>
      <c r="WCR282" s="436"/>
      <c r="WCS282" s="436"/>
      <c r="WCT282" s="436"/>
      <c r="WCU282" s="436"/>
      <c r="WCV282" s="436"/>
      <c r="WCW282" s="436"/>
      <c r="WCX282" s="436"/>
      <c r="WCY282" s="436"/>
      <c r="WCZ282" s="436"/>
      <c r="WDA282" s="436"/>
      <c r="WDB282" s="436"/>
      <c r="WDC282" s="436"/>
      <c r="WDD282" s="436"/>
      <c r="WDE282" s="436"/>
      <c r="WDF282" s="436"/>
      <c r="WDG282" s="436"/>
      <c r="WDH282" s="436"/>
      <c r="WDI282" s="436"/>
      <c r="WDJ282" s="436"/>
      <c r="WDK282" s="436"/>
      <c r="WDL282" s="436"/>
      <c r="WDM282" s="436"/>
      <c r="WDN282" s="436"/>
      <c r="WDO282" s="436"/>
      <c r="WDP282" s="436"/>
      <c r="WDQ282" s="436"/>
      <c r="WDR282" s="436"/>
      <c r="WDS282" s="436"/>
      <c r="WDT282" s="436"/>
      <c r="WDU282" s="436"/>
      <c r="WDV282" s="436"/>
      <c r="WDW282" s="436"/>
      <c r="WDX282" s="436"/>
      <c r="WDY282" s="436"/>
      <c r="WDZ282" s="436"/>
      <c r="WEA282" s="436"/>
      <c r="WEB282" s="436"/>
      <c r="WEC282" s="436"/>
      <c r="WED282" s="436"/>
      <c r="WEE282" s="436"/>
      <c r="WEF282" s="436"/>
      <c r="WEG282" s="436"/>
      <c r="WEH282" s="436"/>
      <c r="WEI282" s="436"/>
      <c r="WEJ282" s="436"/>
      <c r="WEK282" s="436"/>
      <c r="WEL282" s="436"/>
      <c r="WEM282" s="436"/>
      <c r="WEN282" s="436"/>
      <c r="WEO282" s="436"/>
      <c r="WEP282" s="436"/>
      <c r="WEQ282" s="436"/>
      <c r="WER282" s="436"/>
      <c r="WES282" s="436"/>
      <c r="WET282" s="436"/>
      <c r="WEU282" s="436"/>
      <c r="WEV282" s="436"/>
      <c r="WEW282" s="436"/>
      <c r="WEX282" s="436"/>
      <c r="WEY282" s="436"/>
      <c r="WEZ282" s="436"/>
      <c r="WFA282" s="436"/>
      <c r="WFB282" s="436"/>
      <c r="WFC282" s="436"/>
      <c r="WFD282" s="436"/>
      <c r="WFE282" s="436"/>
      <c r="WFF282" s="436"/>
      <c r="WFG282" s="436"/>
      <c r="WFH282" s="436"/>
      <c r="WFI282" s="436"/>
      <c r="WFJ282" s="436"/>
      <c r="WFK282" s="436"/>
      <c r="WFL282" s="436"/>
      <c r="WFM282" s="436"/>
      <c r="WFN282" s="436"/>
      <c r="WFO282" s="436"/>
      <c r="WFP282" s="436"/>
      <c r="WFQ282" s="436"/>
      <c r="WFR282" s="436"/>
      <c r="WFS282" s="436"/>
      <c r="WFT282" s="436"/>
      <c r="WFU282" s="436"/>
      <c r="WFV282" s="436"/>
      <c r="WFW282" s="436"/>
      <c r="WFX282" s="436"/>
      <c r="WFY282" s="436"/>
      <c r="WFZ282" s="436"/>
      <c r="WGA282" s="436"/>
      <c r="WGB282" s="436"/>
      <c r="WGC282" s="436"/>
      <c r="WGD282" s="436"/>
      <c r="WGE282" s="436"/>
      <c r="WGF282" s="436"/>
      <c r="WGG282" s="436"/>
      <c r="WGH282" s="436"/>
      <c r="WGI282" s="436"/>
      <c r="WGJ282" s="436"/>
      <c r="WGK282" s="436"/>
      <c r="WGL282" s="436"/>
      <c r="WGM282" s="436"/>
      <c r="WGN282" s="436"/>
      <c r="WGO282" s="436"/>
      <c r="WGP282" s="436"/>
      <c r="WGQ282" s="436"/>
      <c r="WGR282" s="436"/>
      <c r="WGS282" s="436"/>
      <c r="WGT282" s="436"/>
      <c r="WGU282" s="436"/>
      <c r="WGV282" s="436"/>
      <c r="WGW282" s="436"/>
      <c r="WGX282" s="436"/>
      <c r="WGY282" s="436"/>
      <c r="WGZ282" s="436"/>
      <c r="WHA282" s="436"/>
      <c r="WHB282" s="436"/>
      <c r="WHC282" s="436"/>
      <c r="WHD282" s="436"/>
      <c r="WHE282" s="436"/>
      <c r="WHF282" s="436"/>
      <c r="WHG282" s="436"/>
      <c r="WHH282" s="436"/>
      <c r="WHI282" s="436"/>
      <c r="WHJ282" s="436"/>
      <c r="WHK282" s="436"/>
      <c r="WHL282" s="436"/>
      <c r="WHM282" s="436"/>
      <c r="WHN282" s="436"/>
      <c r="WHO282" s="436"/>
      <c r="WHP282" s="436"/>
      <c r="WHQ282" s="436"/>
      <c r="WHR282" s="436"/>
      <c r="WHS282" s="436"/>
      <c r="WHT282" s="436"/>
      <c r="WHU282" s="436"/>
      <c r="WHV282" s="436"/>
      <c r="WHW282" s="436"/>
      <c r="WHX282" s="436"/>
      <c r="WHY282" s="436"/>
      <c r="WHZ282" s="436"/>
      <c r="WIA282" s="436"/>
      <c r="WIB282" s="436"/>
      <c r="WIC282" s="436"/>
      <c r="WID282" s="436"/>
      <c r="WIE282" s="436"/>
      <c r="WIF282" s="436"/>
      <c r="WIG282" s="436"/>
      <c r="WIH282" s="436"/>
      <c r="WII282" s="436"/>
      <c r="WIJ282" s="436"/>
      <c r="WIK282" s="436"/>
      <c r="WIL282" s="436"/>
      <c r="WIM282" s="436"/>
      <c r="WIN282" s="436"/>
      <c r="WIO282" s="436"/>
      <c r="WIP282" s="436"/>
      <c r="WIQ282" s="436"/>
      <c r="WIR282" s="436"/>
      <c r="WIS282" s="436"/>
      <c r="WIT282" s="436"/>
      <c r="WIU282" s="436"/>
      <c r="WIV282" s="436"/>
      <c r="WIW282" s="436"/>
      <c r="WIX282" s="436"/>
      <c r="WIY282" s="436"/>
      <c r="WIZ282" s="436"/>
      <c r="WJA282" s="436"/>
      <c r="WJB282" s="436"/>
      <c r="WJC282" s="436"/>
      <c r="WJD282" s="436"/>
      <c r="WJE282" s="436"/>
      <c r="WJF282" s="436"/>
      <c r="WJG282" s="436"/>
      <c r="WJH282" s="436"/>
      <c r="WJI282" s="436"/>
      <c r="WJJ282" s="436"/>
      <c r="WJK282" s="436"/>
      <c r="WJL282" s="436"/>
      <c r="WJM282" s="436"/>
      <c r="WJN282" s="436"/>
      <c r="WJO282" s="436"/>
      <c r="WJP282" s="436"/>
      <c r="WJQ282" s="436"/>
      <c r="WJR282" s="436"/>
      <c r="WJS282" s="436"/>
      <c r="WJT282" s="436"/>
      <c r="WJU282" s="436"/>
      <c r="WJV282" s="436"/>
      <c r="WJW282" s="436"/>
      <c r="WJX282" s="436"/>
      <c r="WJY282" s="436"/>
      <c r="WJZ282" s="436"/>
      <c r="WKA282" s="436"/>
      <c r="WKB282" s="436"/>
      <c r="WKC282" s="436"/>
      <c r="WKD282" s="436"/>
      <c r="WKE282" s="436"/>
      <c r="WKF282" s="436"/>
      <c r="WKG282" s="436"/>
      <c r="WKH282" s="436"/>
      <c r="WKI282" s="436"/>
      <c r="WKJ282" s="436"/>
      <c r="WKK282" s="436"/>
      <c r="WKL282" s="436"/>
      <c r="WKM282" s="436"/>
      <c r="WKN282" s="436"/>
      <c r="WKO282" s="436"/>
      <c r="WKP282" s="436"/>
      <c r="WKQ282" s="436"/>
      <c r="WKR282" s="436"/>
      <c r="WKS282" s="436"/>
      <c r="WKT282" s="436"/>
      <c r="WKU282" s="436"/>
      <c r="WKV282" s="436"/>
      <c r="WKW282" s="436"/>
      <c r="WKX282" s="436"/>
      <c r="WKY282" s="436"/>
      <c r="WKZ282" s="436"/>
      <c r="WLA282" s="436"/>
      <c r="WLB282" s="436"/>
      <c r="WLC282" s="436"/>
      <c r="WLD282" s="436"/>
      <c r="WLE282" s="436"/>
      <c r="WLF282" s="436"/>
      <c r="WLG282" s="436"/>
      <c r="WLH282" s="436"/>
      <c r="WLI282" s="436"/>
      <c r="WLJ282" s="436"/>
      <c r="WLK282" s="436"/>
      <c r="WLL282" s="436"/>
      <c r="WLM282" s="436"/>
      <c r="WLN282" s="436"/>
      <c r="WLO282" s="436"/>
      <c r="WLP282" s="436"/>
      <c r="WLQ282" s="436"/>
      <c r="WLR282" s="436"/>
      <c r="WLS282" s="436"/>
      <c r="WLT282" s="436"/>
      <c r="WLU282" s="436"/>
      <c r="WLV282" s="436"/>
      <c r="WLW282" s="436"/>
      <c r="WLX282" s="436"/>
      <c r="WLY282" s="436"/>
      <c r="WLZ282" s="436"/>
      <c r="WMA282" s="436"/>
      <c r="WMB282" s="436"/>
      <c r="WMC282" s="436"/>
      <c r="WMD282" s="436"/>
      <c r="WME282" s="436"/>
      <c r="WMF282" s="436"/>
      <c r="WMG282" s="436"/>
      <c r="WMH282" s="436"/>
      <c r="WMI282" s="436"/>
      <c r="WMJ282" s="436"/>
      <c r="WMK282" s="436"/>
      <c r="WML282" s="436"/>
      <c r="WMM282" s="436"/>
      <c r="WMN282" s="436"/>
      <c r="WMO282" s="436"/>
      <c r="WMP282" s="436"/>
      <c r="WMQ282" s="436"/>
      <c r="WMR282" s="436"/>
      <c r="WMS282" s="436"/>
      <c r="WMT282" s="436"/>
      <c r="WMU282" s="436"/>
      <c r="WMV282" s="436"/>
      <c r="WMW282" s="436"/>
      <c r="WMX282" s="436"/>
      <c r="WMY282" s="436"/>
      <c r="WMZ282" s="436"/>
      <c r="WNA282" s="436"/>
      <c r="WNB282" s="436"/>
      <c r="WNC282" s="436"/>
      <c r="WND282" s="436"/>
      <c r="WNE282" s="436"/>
      <c r="WNF282" s="436"/>
      <c r="WNG282" s="436"/>
      <c r="WNH282" s="436"/>
      <c r="WNI282" s="436"/>
      <c r="WNJ282" s="436"/>
      <c r="WNK282" s="436"/>
      <c r="WNL282" s="436"/>
      <c r="WNM282" s="436"/>
      <c r="WNN282" s="436"/>
      <c r="WNO282" s="436"/>
      <c r="WNP282" s="436"/>
      <c r="WNQ282" s="436"/>
      <c r="WNR282" s="436"/>
      <c r="WNS282" s="436"/>
      <c r="WNT282" s="436"/>
      <c r="WNU282" s="436"/>
      <c r="WNV282" s="436"/>
      <c r="WNW282" s="436"/>
      <c r="WNX282" s="436"/>
      <c r="WNY282" s="436"/>
      <c r="WNZ282" s="436"/>
      <c r="WOA282" s="436"/>
      <c r="WOB282" s="436"/>
      <c r="WOC282" s="436"/>
      <c r="WOD282" s="436"/>
      <c r="WOE282" s="436"/>
      <c r="WOF282" s="436"/>
      <c r="WOG282" s="436"/>
      <c r="WOH282" s="436"/>
      <c r="WOI282" s="436"/>
      <c r="WOJ282" s="436"/>
      <c r="WOK282" s="436"/>
      <c r="WOL282" s="436"/>
      <c r="WOM282" s="436"/>
      <c r="WON282" s="436"/>
      <c r="WOO282" s="436"/>
      <c r="WOP282" s="436"/>
      <c r="WOQ282" s="436"/>
      <c r="WOR282" s="436"/>
      <c r="WOS282" s="436"/>
      <c r="WOT282" s="436"/>
      <c r="WOU282" s="436"/>
      <c r="WOV282" s="436"/>
      <c r="WOW282" s="436"/>
      <c r="WOX282" s="436"/>
      <c r="WOY282" s="436"/>
      <c r="WOZ282" s="436"/>
      <c r="WPA282" s="436"/>
      <c r="WPB282" s="436"/>
      <c r="WPC282" s="436"/>
      <c r="WPD282" s="436"/>
      <c r="WPE282" s="436"/>
      <c r="WPF282" s="436"/>
      <c r="WPG282" s="436"/>
      <c r="WPH282" s="436"/>
      <c r="WPI282" s="436"/>
      <c r="WPJ282" s="436"/>
      <c r="WPK282" s="436"/>
      <c r="WPL282" s="436"/>
      <c r="WPM282" s="436"/>
      <c r="WPN282" s="436"/>
      <c r="WPO282" s="436"/>
      <c r="WPP282" s="436"/>
      <c r="WPQ282" s="436"/>
      <c r="WPR282" s="436"/>
      <c r="WPS282" s="436"/>
      <c r="WPT282" s="436"/>
      <c r="WPU282" s="436"/>
      <c r="WPV282" s="436"/>
      <c r="WPW282" s="436"/>
      <c r="WPX282" s="436"/>
      <c r="WPY282" s="436"/>
      <c r="WPZ282" s="436"/>
      <c r="WQA282" s="436"/>
      <c r="WQB282" s="436"/>
      <c r="WQC282" s="436"/>
      <c r="WQD282" s="436"/>
      <c r="WQE282" s="436"/>
      <c r="WQF282" s="436"/>
      <c r="WQG282" s="436"/>
      <c r="WQH282" s="436"/>
      <c r="WQI282" s="436"/>
      <c r="WQJ282" s="436"/>
      <c r="WQK282" s="436"/>
      <c r="WQL282" s="436"/>
      <c r="WQM282" s="436"/>
      <c r="WQN282" s="436"/>
      <c r="WQO282" s="436"/>
      <c r="WQP282" s="436"/>
      <c r="WQQ282" s="436"/>
      <c r="WQR282" s="436"/>
      <c r="WQS282" s="436"/>
      <c r="WQT282" s="436"/>
      <c r="WQU282" s="436"/>
      <c r="WQV282" s="436"/>
      <c r="WQW282" s="436"/>
      <c r="WQX282" s="436"/>
      <c r="WQY282" s="436"/>
      <c r="WQZ282" s="436"/>
      <c r="WRA282" s="436"/>
      <c r="WRB282" s="436"/>
      <c r="WRC282" s="436"/>
      <c r="WRD282" s="436"/>
      <c r="WRE282" s="436"/>
      <c r="WRF282" s="436"/>
      <c r="WRG282" s="436"/>
      <c r="WRH282" s="436"/>
      <c r="WRI282" s="436"/>
      <c r="WRJ282" s="436"/>
      <c r="WRK282" s="436"/>
      <c r="WRL282" s="436"/>
      <c r="WRM282" s="436"/>
      <c r="WRN282" s="436"/>
      <c r="WRO282" s="436"/>
      <c r="WRP282" s="436"/>
      <c r="WRQ282" s="436"/>
      <c r="WRR282" s="436"/>
      <c r="WRS282" s="436"/>
      <c r="WRT282" s="436"/>
      <c r="WRU282" s="436"/>
      <c r="WRV282" s="436"/>
      <c r="WRW282" s="436"/>
      <c r="WRX282" s="436"/>
      <c r="WRY282" s="436"/>
      <c r="WRZ282" s="436"/>
      <c r="WSA282" s="436"/>
      <c r="WSB282" s="436"/>
      <c r="WSC282" s="436"/>
      <c r="WSD282" s="436"/>
      <c r="WSE282" s="436"/>
      <c r="WSF282" s="436"/>
      <c r="WSG282" s="436"/>
      <c r="WSH282" s="436"/>
      <c r="WSI282" s="436"/>
      <c r="WSJ282" s="436"/>
      <c r="WSK282" s="436"/>
      <c r="WSL282" s="436"/>
      <c r="WSM282" s="436"/>
      <c r="WSN282" s="436"/>
      <c r="WSO282" s="436"/>
      <c r="WSP282" s="436"/>
      <c r="WSQ282" s="436"/>
      <c r="WSR282" s="436"/>
      <c r="WSS282" s="436"/>
      <c r="WST282" s="436"/>
      <c r="WSU282" s="436"/>
      <c r="WSV282" s="436"/>
      <c r="WSW282" s="436"/>
      <c r="WSX282" s="436"/>
      <c r="WSY282" s="436"/>
      <c r="WSZ282" s="436"/>
      <c r="WTA282" s="436"/>
      <c r="WTB282" s="436"/>
      <c r="WTC282" s="436"/>
      <c r="WTD282" s="436"/>
      <c r="WTE282" s="436"/>
      <c r="WTF282" s="436"/>
      <c r="WTG282" s="436"/>
      <c r="WTH282" s="436"/>
      <c r="WTI282" s="436"/>
      <c r="WTJ282" s="436"/>
      <c r="WTK282" s="436"/>
      <c r="WTL282" s="436"/>
      <c r="WTM282" s="436"/>
      <c r="WTN282" s="436"/>
      <c r="WTO282" s="436"/>
      <c r="WTP282" s="436"/>
      <c r="WTQ282" s="436"/>
      <c r="WTR282" s="436"/>
      <c r="WTS282" s="436"/>
      <c r="WTT282" s="436"/>
      <c r="WTU282" s="436"/>
      <c r="WTV282" s="436"/>
      <c r="WTW282" s="436"/>
      <c r="WTX282" s="436"/>
      <c r="WTY282" s="436"/>
      <c r="WTZ282" s="436"/>
      <c r="WUA282" s="436"/>
      <c r="WUB282" s="436"/>
      <c r="WUC282" s="436"/>
      <c r="WUD282" s="436"/>
      <c r="WUE282" s="436"/>
      <c r="WUF282" s="436"/>
      <c r="WUG282" s="436"/>
      <c r="WUH282" s="436"/>
      <c r="WUI282" s="436"/>
      <c r="WUJ282" s="436"/>
      <c r="WUK282" s="436"/>
      <c r="WUL282" s="436"/>
      <c r="WUM282" s="436"/>
      <c r="WUN282" s="436"/>
      <c r="WUO282" s="436"/>
      <c r="WUP282" s="436"/>
      <c r="WUQ282" s="436"/>
      <c r="WUR282" s="436"/>
      <c r="WUS282" s="436"/>
      <c r="WUT282" s="436"/>
      <c r="WUU282" s="436"/>
      <c r="WUV282" s="436"/>
      <c r="WUW282" s="436"/>
      <c r="WUX282" s="436"/>
      <c r="WUY282" s="436"/>
      <c r="WUZ282" s="436"/>
      <c r="WVA282" s="436"/>
      <c r="WVB282" s="436"/>
      <c r="WVC282" s="436"/>
      <c r="WVD282" s="436"/>
      <c r="WVE282" s="436"/>
      <c r="WVF282" s="436"/>
      <c r="WVG282" s="436"/>
      <c r="WVH282" s="436"/>
      <c r="WVI282" s="436"/>
      <c r="WVJ282" s="436"/>
      <c r="WVK282" s="436"/>
      <c r="WVL282" s="436"/>
      <c r="WVM282" s="436"/>
      <c r="WVN282" s="436"/>
      <c r="WVO282" s="436"/>
      <c r="WVP282" s="436"/>
      <c r="WVQ282" s="436"/>
      <c r="WVR282" s="436"/>
      <c r="WVS282" s="436"/>
      <c r="WVT282" s="436"/>
      <c r="WVU282" s="436"/>
      <c r="WVV282" s="436"/>
      <c r="WVW282" s="436"/>
      <c r="WVX282" s="436"/>
      <c r="WVY282" s="436"/>
      <c r="WVZ282" s="436"/>
      <c r="WWA282" s="436"/>
      <c r="WWB282" s="436"/>
      <c r="WWC282" s="436"/>
      <c r="WWD282" s="436"/>
      <c r="WWE282" s="436"/>
      <c r="WWF282" s="436"/>
      <c r="WWG282" s="436"/>
      <c r="WWH282" s="436"/>
      <c r="WWI282" s="436"/>
      <c r="WWJ282" s="436"/>
      <c r="WWK282" s="436"/>
      <c r="WWL282" s="436"/>
      <c r="WWM282" s="436"/>
      <c r="WWN282" s="436"/>
      <c r="WWO282" s="436"/>
      <c r="WWP282" s="436"/>
      <c r="WWQ282" s="436"/>
      <c r="WWR282" s="436"/>
      <c r="WWS282" s="436"/>
      <c r="WWT282" s="436"/>
      <c r="WWU282" s="436"/>
      <c r="WWV282" s="436"/>
      <c r="WWW282" s="436"/>
      <c r="WWX282" s="436"/>
      <c r="WWY282" s="436"/>
      <c r="WWZ282" s="436"/>
      <c r="WXA282" s="436"/>
      <c r="WXB282" s="436"/>
      <c r="WXC282" s="436"/>
      <c r="WXD282" s="436"/>
      <c r="WXE282" s="436"/>
      <c r="WXF282" s="436"/>
      <c r="WXG282" s="436"/>
      <c r="WXH282" s="436"/>
      <c r="WXI282" s="436"/>
      <c r="WXJ282" s="436"/>
      <c r="WXK282" s="436"/>
      <c r="WXL282" s="436"/>
      <c r="WXM282" s="436"/>
      <c r="WXN282" s="436"/>
      <c r="WXO282" s="436"/>
      <c r="WXP282" s="436"/>
      <c r="WXQ282" s="436"/>
      <c r="WXR282" s="436"/>
      <c r="WXS282" s="436"/>
      <c r="WXT282" s="436"/>
      <c r="WXU282" s="436"/>
      <c r="WXV282" s="436"/>
      <c r="WXW282" s="436"/>
      <c r="WXX282" s="436"/>
      <c r="WXY282" s="436"/>
      <c r="WXZ282" s="436"/>
      <c r="WYA282" s="436"/>
      <c r="WYB282" s="436"/>
      <c r="WYC282" s="436"/>
      <c r="WYD282" s="436"/>
      <c r="WYE282" s="436"/>
      <c r="WYF282" s="436"/>
      <c r="WYG282" s="436"/>
      <c r="WYH282" s="436"/>
      <c r="WYI282" s="436"/>
      <c r="WYJ282" s="436"/>
      <c r="WYK282" s="436"/>
      <c r="WYL282" s="436"/>
      <c r="WYM282" s="436"/>
      <c r="WYN282" s="436"/>
      <c r="WYO282" s="436"/>
      <c r="WYP282" s="436"/>
      <c r="WYQ282" s="436"/>
      <c r="WYR282" s="436"/>
      <c r="WYS282" s="436"/>
      <c r="WYT282" s="436"/>
      <c r="WYU282" s="436"/>
      <c r="WYV282" s="436"/>
      <c r="WYW282" s="436"/>
      <c r="WYX282" s="436"/>
      <c r="WYY282" s="436"/>
      <c r="WYZ282" s="436"/>
      <c r="WZA282" s="436"/>
      <c r="WZB282" s="436"/>
      <c r="WZC282" s="436"/>
      <c r="WZD282" s="436"/>
      <c r="WZE282" s="436"/>
      <c r="WZF282" s="436"/>
      <c r="WZG282" s="436"/>
      <c r="WZH282" s="436"/>
      <c r="WZI282" s="436"/>
      <c r="WZJ282" s="436"/>
      <c r="WZK282" s="436"/>
      <c r="WZL282" s="436"/>
      <c r="WZM282" s="436"/>
      <c r="WZN282" s="436"/>
      <c r="WZO282" s="436"/>
      <c r="WZP282" s="436"/>
      <c r="WZQ282" s="436"/>
      <c r="WZR282" s="436"/>
      <c r="WZS282" s="436"/>
      <c r="WZT282" s="436"/>
      <c r="WZU282" s="436"/>
      <c r="WZV282" s="436"/>
      <c r="WZW282" s="436"/>
      <c r="WZX282" s="436"/>
      <c r="WZY282" s="436"/>
      <c r="WZZ282" s="436"/>
      <c r="XAA282" s="436"/>
      <c r="XAB282" s="436"/>
      <c r="XAC282" s="436"/>
      <c r="XAD282" s="436"/>
      <c r="XAE282" s="436"/>
      <c r="XAF282" s="436"/>
      <c r="XAG282" s="436"/>
      <c r="XAH282" s="436"/>
      <c r="XAI282" s="436"/>
      <c r="XAJ282" s="436"/>
      <c r="XAK282" s="436"/>
      <c r="XAL282" s="436"/>
      <c r="XAM282" s="436"/>
      <c r="XAN282" s="436"/>
      <c r="XAO282" s="436"/>
      <c r="XAP282" s="436"/>
      <c r="XAQ282" s="436"/>
      <c r="XAR282" s="436"/>
      <c r="XAS282" s="436"/>
      <c r="XAT282" s="436"/>
      <c r="XAU282" s="436"/>
      <c r="XAV282" s="436"/>
      <c r="XAW282" s="436"/>
      <c r="XAX282" s="436"/>
      <c r="XAY282" s="436"/>
      <c r="XAZ282" s="436"/>
      <c r="XBA282" s="436"/>
      <c r="XBB282" s="436"/>
      <c r="XBC282" s="436"/>
      <c r="XBD282" s="436"/>
      <c r="XBE282" s="436"/>
      <c r="XBF282" s="436"/>
      <c r="XBG282" s="436"/>
      <c r="XBH282" s="436"/>
      <c r="XBI282" s="436"/>
      <c r="XBJ282" s="436"/>
      <c r="XBK282" s="436"/>
      <c r="XBL282" s="436"/>
      <c r="XBM282" s="436"/>
      <c r="XBN282" s="436"/>
      <c r="XBO282" s="436"/>
      <c r="XBP282" s="436"/>
      <c r="XBQ282" s="436"/>
      <c r="XBR282" s="436"/>
      <c r="XBS282" s="436"/>
      <c r="XBT282" s="436"/>
      <c r="XBU282" s="436"/>
      <c r="XBV282" s="436"/>
      <c r="XBW282" s="436"/>
      <c r="XBX282" s="436"/>
      <c r="XBY282" s="436"/>
      <c r="XBZ282" s="436"/>
      <c r="XCA282" s="436"/>
      <c r="XCB282" s="436"/>
      <c r="XCC282" s="436"/>
      <c r="XCD282" s="436"/>
      <c r="XCE282" s="436"/>
      <c r="XCF282" s="436"/>
      <c r="XCG282" s="436"/>
      <c r="XCH282" s="436"/>
      <c r="XCI282" s="436"/>
      <c r="XCJ282" s="436"/>
      <c r="XCK282" s="436"/>
      <c r="XCL282" s="436"/>
      <c r="XCM282" s="436"/>
      <c r="XCN282" s="436"/>
      <c r="XCO282" s="436"/>
      <c r="XCP282" s="436"/>
      <c r="XCQ282" s="436"/>
      <c r="XCR282" s="436"/>
      <c r="XCS282" s="436"/>
      <c r="XCT282" s="436"/>
      <c r="XCU282" s="436"/>
      <c r="XCV282" s="436"/>
      <c r="XCW282" s="436"/>
      <c r="XCX282" s="436"/>
      <c r="XCY282" s="436"/>
      <c r="XCZ282" s="436"/>
      <c r="XDA282" s="436"/>
      <c r="XDB282" s="436"/>
      <c r="XDC282" s="436"/>
      <c r="XDD282" s="436"/>
      <c r="XDE282" s="436"/>
      <c r="XDF282" s="436"/>
      <c r="XDG282" s="436"/>
      <c r="XDH282" s="436"/>
      <c r="XDI282" s="436"/>
      <c r="XDJ282" s="436"/>
      <c r="XDK282" s="436"/>
      <c r="XDL282" s="436"/>
      <c r="XDM282" s="436"/>
      <c r="XDN282" s="436"/>
      <c r="XDO282" s="436"/>
      <c r="XDP282" s="436"/>
      <c r="XDQ282" s="436"/>
      <c r="XDR282" s="436"/>
      <c r="XDS282" s="436"/>
      <c r="XDT282" s="436"/>
      <c r="XDU282" s="436"/>
      <c r="XDV282" s="436"/>
      <c r="XDW282" s="436"/>
      <c r="XDX282" s="436"/>
      <c r="XDY282" s="436"/>
      <c r="XDZ282" s="436"/>
      <c r="XEA282" s="436"/>
      <c r="XEB282" s="436"/>
      <c r="XEC282" s="436"/>
      <c r="XED282" s="436"/>
      <c r="XEE282" s="436"/>
      <c r="XEF282" s="436"/>
      <c r="XEG282" s="436"/>
      <c r="XEH282" s="436"/>
      <c r="XEI282" s="436"/>
      <c r="XEJ282" s="436"/>
      <c r="XEK282" s="436"/>
      <c r="XEL282" s="436"/>
      <c r="XEM282" s="436"/>
      <c r="XEN282" s="436"/>
      <c r="XEO282" s="436"/>
      <c r="XEP282" s="436"/>
      <c r="XEQ282" s="436"/>
      <c r="XER282" s="436"/>
      <c r="XES282" s="436"/>
      <c r="XET282" s="436"/>
      <c r="XEU282" s="436"/>
      <c r="XEV282" s="436"/>
      <c r="XEW282" s="436"/>
      <c r="XEX282" s="436"/>
      <c r="XEY282" s="436"/>
      <c r="XEZ282" s="436"/>
      <c r="XFA282" s="436"/>
      <c r="XFB282" s="436"/>
      <c r="XFC282" s="436"/>
      <c r="XFD282" s="436"/>
    </row>
    <row r="283" spans="1:16384" s="289" customFormat="1" ht="13.2">
      <c r="A283" s="56"/>
      <c r="B283" s="11"/>
      <c r="C283" s="11" t="s">
        <v>392</v>
      </c>
      <c r="D283" s="5"/>
      <c r="E283" s="11" t="s">
        <v>82</v>
      </c>
      <c r="F283" s="11">
        <v>1</v>
      </c>
      <c r="G283" s="11"/>
      <c r="H283" s="11"/>
      <c r="I283" s="334"/>
      <c r="J283" s="4"/>
      <c r="K283" s="11"/>
      <c r="L283" s="11"/>
      <c r="M283" s="11"/>
      <c r="N283" s="4"/>
      <c r="O283" s="286"/>
      <c r="P283" s="287"/>
      <c r="Q283" s="287"/>
      <c r="R283" s="288"/>
      <c r="S283" s="75"/>
      <c r="T283" s="75"/>
      <c r="U283" s="75"/>
      <c r="V283" s="75"/>
    </row>
    <row r="284" spans="1:16384" s="289" customFormat="1" ht="13.2">
      <c r="A284" s="56"/>
      <c r="B284" s="11"/>
      <c r="C284" s="11"/>
      <c r="D284" s="11"/>
      <c r="E284" s="11"/>
      <c r="F284" s="11"/>
      <c r="G284" s="11"/>
      <c r="H284" s="11"/>
      <c r="I284" s="334"/>
      <c r="J284" s="4"/>
      <c r="K284" s="11"/>
      <c r="L284" s="11"/>
      <c r="M284" s="11"/>
      <c r="N284" s="4"/>
      <c r="O284" s="286"/>
      <c r="P284" s="287"/>
      <c r="Q284" s="287"/>
      <c r="R284" s="288"/>
      <c r="S284" s="75"/>
      <c r="T284" s="75"/>
      <c r="U284" s="75"/>
      <c r="V284" s="75"/>
    </row>
    <row r="285" spans="1:16384" ht="15" thickBot="1">
      <c r="A285" s="56"/>
      <c r="B285" s="93"/>
      <c r="C285" s="93"/>
      <c r="D285" s="93"/>
      <c r="E285" s="93"/>
      <c r="F285" s="93"/>
      <c r="G285" s="93"/>
      <c r="H285" s="93"/>
      <c r="I285" s="335"/>
      <c r="K285" s="93"/>
      <c r="L285" s="93"/>
      <c r="M285" s="93"/>
      <c r="O285" s="447"/>
      <c r="P285" s="448"/>
      <c r="Q285" s="448"/>
      <c r="R285" s="449"/>
      <c r="S285" s="443"/>
      <c r="T285" s="443"/>
      <c r="U285" s="443"/>
      <c r="V285" s="443"/>
      <c r="W285" s="436"/>
      <c r="X285" s="436"/>
      <c r="Y285" s="436"/>
      <c r="Z285" s="436"/>
      <c r="AA285" s="436"/>
      <c r="AB285" s="436"/>
      <c r="AC285" s="436"/>
      <c r="AD285" s="436"/>
      <c r="AE285" s="436"/>
      <c r="AF285" s="436"/>
      <c r="AG285" s="436"/>
      <c r="AH285" s="436"/>
      <c r="AI285" s="436"/>
      <c r="AJ285" s="436"/>
      <c r="AK285" s="436"/>
      <c r="AL285" s="436"/>
      <c r="AM285" s="436"/>
      <c r="AN285" s="436"/>
      <c r="AO285" s="436"/>
      <c r="AP285" s="436"/>
      <c r="AQ285" s="436"/>
      <c r="AR285" s="436"/>
      <c r="AS285" s="436"/>
      <c r="AT285" s="436"/>
      <c r="AU285" s="436"/>
      <c r="AV285" s="436"/>
      <c r="AW285" s="436"/>
      <c r="AX285" s="436"/>
      <c r="AY285" s="436"/>
      <c r="AZ285" s="436"/>
      <c r="BA285" s="436"/>
      <c r="BB285" s="436"/>
      <c r="BC285" s="436"/>
      <c r="BD285" s="436"/>
      <c r="BE285" s="436"/>
      <c r="BF285" s="436"/>
      <c r="BG285" s="436"/>
      <c r="BH285" s="436"/>
      <c r="BI285" s="436"/>
      <c r="BJ285" s="436"/>
      <c r="BK285" s="436"/>
      <c r="BL285" s="436"/>
      <c r="BM285" s="436"/>
      <c r="BN285" s="436"/>
      <c r="BO285" s="436"/>
      <c r="BP285" s="436"/>
      <c r="BQ285" s="436"/>
      <c r="BR285" s="436"/>
      <c r="BS285" s="436"/>
      <c r="BT285" s="436"/>
      <c r="BU285" s="436"/>
      <c r="BV285" s="436"/>
      <c r="BW285" s="436"/>
      <c r="BX285" s="436"/>
      <c r="BY285" s="436"/>
      <c r="BZ285" s="436"/>
      <c r="CA285" s="436"/>
      <c r="CB285" s="436"/>
      <c r="CC285" s="436"/>
      <c r="CD285" s="436"/>
      <c r="CE285" s="436"/>
      <c r="CF285" s="436"/>
      <c r="CG285" s="436"/>
      <c r="CH285" s="436"/>
      <c r="CI285" s="436"/>
      <c r="CJ285" s="436"/>
      <c r="CK285" s="436"/>
      <c r="CL285" s="436"/>
      <c r="CM285" s="436"/>
      <c r="CN285" s="436"/>
      <c r="CO285" s="436"/>
      <c r="CP285" s="436"/>
      <c r="CQ285" s="436"/>
      <c r="CR285" s="436"/>
      <c r="CS285" s="436"/>
      <c r="CT285" s="436"/>
      <c r="CU285" s="436"/>
      <c r="CV285" s="436"/>
      <c r="CW285" s="436"/>
      <c r="CX285" s="436"/>
      <c r="CY285" s="436"/>
      <c r="CZ285" s="436"/>
      <c r="DA285" s="436"/>
      <c r="DB285" s="436"/>
      <c r="DC285" s="436"/>
      <c r="DD285" s="436"/>
      <c r="DE285" s="436"/>
      <c r="DF285" s="436"/>
      <c r="DG285" s="436"/>
      <c r="DH285" s="436"/>
      <c r="DI285" s="436"/>
      <c r="DJ285" s="436"/>
      <c r="DK285" s="436"/>
      <c r="DL285" s="436"/>
      <c r="DM285" s="436"/>
      <c r="DN285" s="436"/>
      <c r="DO285" s="436"/>
      <c r="DP285" s="436"/>
      <c r="DQ285" s="436"/>
      <c r="DR285" s="436"/>
      <c r="DS285" s="436"/>
      <c r="DT285" s="436"/>
      <c r="DU285" s="436"/>
      <c r="DV285" s="436"/>
      <c r="DW285" s="436"/>
      <c r="DX285" s="436"/>
      <c r="DY285" s="436"/>
      <c r="DZ285" s="436"/>
      <c r="EA285" s="436"/>
      <c r="EB285" s="436"/>
      <c r="EC285" s="436"/>
      <c r="ED285" s="436"/>
      <c r="EE285" s="436"/>
      <c r="EF285" s="436"/>
      <c r="EG285" s="436"/>
      <c r="EH285" s="436"/>
      <c r="EI285" s="436"/>
      <c r="EJ285" s="436"/>
      <c r="EK285" s="436"/>
      <c r="EL285" s="436"/>
      <c r="EM285" s="436"/>
      <c r="EN285" s="436"/>
      <c r="EO285" s="436"/>
      <c r="EP285" s="436"/>
      <c r="EQ285" s="436"/>
      <c r="ER285" s="436"/>
      <c r="ES285" s="436"/>
      <c r="ET285" s="436"/>
      <c r="EU285" s="436"/>
      <c r="EV285" s="436"/>
      <c r="EW285" s="436"/>
      <c r="EX285" s="436"/>
      <c r="EY285" s="436"/>
      <c r="EZ285" s="436"/>
      <c r="FA285" s="436"/>
      <c r="FB285" s="436"/>
      <c r="FC285" s="436"/>
      <c r="FD285" s="436"/>
      <c r="FE285" s="436"/>
      <c r="FF285" s="436"/>
      <c r="FG285" s="436"/>
      <c r="FH285" s="436"/>
      <c r="FI285" s="436"/>
      <c r="FJ285" s="436"/>
      <c r="FK285" s="436"/>
      <c r="FL285" s="436"/>
      <c r="FM285" s="436"/>
      <c r="FN285" s="436"/>
      <c r="FO285" s="436"/>
      <c r="FP285" s="436"/>
      <c r="FQ285" s="436"/>
      <c r="FR285" s="436"/>
      <c r="FS285" s="436"/>
      <c r="FT285" s="436"/>
      <c r="FU285" s="436"/>
      <c r="FV285" s="436"/>
      <c r="FW285" s="436"/>
      <c r="FX285" s="436"/>
      <c r="FY285" s="436"/>
      <c r="FZ285" s="436"/>
      <c r="GA285" s="436"/>
      <c r="GB285" s="436"/>
      <c r="GC285" s="436"/>
      <c r="GD285" s="436"/>
      <c r="GE285" s="436"/>
      <c r="GF285" s="436"/>
      <c r="GG285" s="436"/>
      <c r="GH285" s="436"/>
      <c r="GI285" s="436"/>
      <c r="GJ285" s="436"/>
      <c r="GK285" s="436"/>
      <c r="GL285" s="436"/>
      <c r="GM285" s="436"/>
      <c r="GN285" s="436"/>
      <c r="GO285" s="436"/>
      <c r="GP285" s="436"/>
      <c r="GQ285" s="436"/>
      <c r="GR285" s="436"/>
      <c r="GS285" s="436"/>
      <c r="GT285" s="436"/>
      <c r="GU285" s="436"/>
      <c r="GV285" s="436"/>
      <c r="GW285" s="436"/>
      <c r="GX285" s="436"/>
      <c r="GY285" s="436"/>
      <c r="GZ285" s="436"/>
      <c r="HA285" s="436"/>
      <c r="HB285" s="436"/>
      <c r="HC285" s="436"/>
      <c r="HD285" s="436"/>
      <c r="HE285" s="436"/>
      <c r="HF285" s="436"/>
      <c r="HG285" s="436"/>
      <c r="HH285" s="436"/>
      <c r="HI285" s="436"/>
      <c r="HJ285" s="436"/>
      <c r="HK285" s="436"/>
      <c r="HL285" s="436"/>
      <c r="HM285" s="436"/>
      <c r="HN285" s="436"/>
      <c r="HO285" s="436"/>
      <c r="HP285" s="436"/>
      <c r="HQ285" s="436"/>
      <c r="HR285" s="436"/>
      <c r="HS285" s="436"/>
      <c r="HT285" s="436"/>
      <c r="HU285" s="436"/>
      <c r="HV285" s="436"/>
      <c r="HW285" s="436"/>
      <c r="HX285" s="436"/>
      <c r="HY285" s="436"/>
      <c r="HZ285" s="436"/>
      <c r="IA285" s="436"/>
      <c r="IB285" s="436"/>
      <c r="IC285" s="436"/>
      <c r="ID285" s="436"/>
      <c r="IE285" s="436"/>
      <c r="IF285" s="436"/>
      <c r="IG285" s="436"/>
      <c r="IH285" s="436"/>
      <c r="II285" s="436"/>
      <c r="IJ285" s="436"/>
      <c r="IK285" s="436"/>
      <c r="IL285" s="436"/>
      <c r="IM285" s="436"/>
      <c r="IN285" s="436"/>
      <c r="IO285" s="436"/>
      <c r="IP285" s="436"/>
      <c r="IQ285" s="436"/>
      <c r="IR285" s="436"/>
      <c r="IS285" s="436"/>
      <c r="IT285" s="436"/>
      <c r="IU285" s="436"/>
      <c r="IV285" s="436"/>
      <c r="IW285" s="436"/>
      <c r="IX285" s="436"/>
      <c r="IY285" s="436"/>
      <c r="IZ285" s="436"/>
      <c r="JA285" s="436"/>
      <c r="JB285" s="436"/>
      <c r="JC285" s="436"/>
      <c r="JD285" s="436"/>
      <c r="JE285" s="436"/>
      <c r="JF285" s="436"/>
      <c r="JG285" s="436"/>
      <c r="JH285" s="436"/>
      <c r="JI285" s="436"/>
      <c r="JJ285" s="436"/>
      <c r="JK285" s="436"/>
      <c r="JL285" s="436"/>
      <c r="JM285" s="436"/>
      <c r="JN285" s="436"/>
      <c r="JO285" s="436"/>
      <c r="JP285" s="436"/>
      <c r="JQ285" s="436"/>
      <c r="JR285" s="436"/>
      <c r="JS285" s="436"/>
      <c r="JT285" s="436"/>
      <c r="JU285" s="436"/>
      <c r="JV285" s="436"/>
      <c r="JW285" s="436"/>
      <c r="JX285" s="436"/>
      <c r="JY285" s="436"/>
      <c r="JZ285" s="436"/>
      <c r="KA285" s="436"/>
      <c r="KB285" s="436"/>
      <c r="KC285" s="436"/>
      <c r="KD285" s="436"/>
      <c r="KE285" s="436"/>
      <c r="KF285" s="436"/>
      <c r="KG285" s="436"/>
      <c r="KH285" s="436"/>
      <c r="KI285" s="436"/>
      <c r="KJ285" s="436"/>
      <c r="KK285" s="436"/>
      <c r="KL285" s="436"/>
      <c r="KM285" s="436"/>
      <c r="KN285" s="436"/>
      <c r="KO285" s="436"/>
      <c r="KP285" s="436"/>
      <c r="KQ285" s="436"/>
      <c r="KR285" s="436"/>
      <c r="KS285" s="436"/>
      <c r="KT285" s="436"/>
      <c r="KU285" s="436"/>
      <c r="KV285" s="436"/>
      <c r="KW285" s="436"/>
      <c r="KX285" s="436"/>
      <c r="KY285" s="436"/>
      <c r="KZ285" s="436"/>
      <c r="LA285" s="436"/>
      <c r="LB285" s="436"/>
      <c r="LC285" s="436"/>
      <c r="LD285" s="436"/>
      <c r="LE285" s="436"/>
      <c r="LF285" s="436"/>
      <c r="LG285" s="436"/>
      <c r="LH285" s="436"/>
      <c r="LI285" s="436"/>
      <c r="LJ285" s="436"/>
      <c r="LK285" s="436"/>
      <c r="LL285" s="436"/>
      <c r="LM285" s="436"/>
      <c r="LN285" s="436"/>
      <c r="LO285" s="436"/>
      <c r="LP285" s="436"/>
      <c r="LQ285" s="436"/>
      <c r="LR285" s="436"/>
      <c r="LS285" s="436"/>
      <c r="LT285" s="436"/>
      <c r="LU285" s="436"/>
      <c r="LV285" s="436"/>
      <c r="LW285" s="436"/>
      <c r="LX285" s="436"/>
      <c r="LY285" s="436"/>
      <c r="LZ285" s="436"/>
      <c r="MA285" s="436"/>
      <c r="MB285" s="436"/>
      <c r="MC285" s="436"/>
      <c r="MD285" s="436"/>
      <c r="ME285" s="436"/>
      <c r="MF285" s="436"/>
      <c r="MG285" s="436"/>
      <c r="MH285" s="436"/>
      <c r="MI285" s="436"/>
      <c r="MJ285" s="436"/>
      <c r="MK285" s="436"/>
      <c r="ML285" s="436"/>
      <c r="MM285" s="436"/>
      <c r="MN285" s="436"/>
      <c r="MO285" s="436"/>
      <c r="MP285" s="436"/>
      <c r="MQ285" s="436"/>
      <c r="MR285" s="436"/>
      <c r="MS285" s="436"/>
      <c r="MT285" s="436"/>
      <c r="MU285" s="436"/>
      <c r="MV285" s="436"/>
      <c r="MW285" s="436"/>
      <c r="MX285" s="436"/>
      <c r="MY285" s="436"/>
      <c r="MZ285" s="436"/>
      <c r="NA285" s="436"/>
      <c r="NB285" s="436"/>
      <c r="NC285" s="436"/>
      <c r="ND285" s="436"/>
      <c r="NE285" s="436"/>
      <c r="NF285" s="436"/>
      <c r="NG285" s="436"/>
      <c r="NH285" s="436"/>
      <c r="NI285" s="436"/>
      <c r="NJ285" s="436"/>
      <c r="NK285" s="436"/>
      <c r="NL285" s="436"/>
      <c r="NM285" s="436"/>
      <c r="NN285" s="436"/>
      <c r="NO285" s="436"/>
      <c r="NP285" s="436"/>
      <c r="NQ285" s="436"/>
      <c r="NR285" s="436"/>
      <c r="NS285" s="436"/>
      <c r="NT285" s="436"/>
      <c r="NU285" s="436"/>
      <c r="NV285" s="436"/>
      <c r="NW285" s="436"/>
      <c r="NX285" s="436"/>
      <c r="NY285" s="436"/>
      <c r="NZ285" s="436"/>
      <c r="OA285" s="436"/>
      <c r="OB285" s="436"/>
      <c r="OC285" s="436"/>
      <c r="OD285" s="436"/>
      <c r="OE285" s="436"/>
      <c r="OF285" s="436"/>
      <c r="OG285" s="436"/>
      <c r="OH285" s="436"/>
      <c r="OI285" s="436"/>
      <c r="OJ285" s="436"/>
      <c r="OK285" s="436"/>
      <c r="OL285" s="436"/>
      <c r="OM285" s="436"/>
      <c r="ON285" s="436"/>
      <c r="OO285" s="436"/>
      <c r="OP285" s="436"/>
      <c r="OQ285" s="436"/>
      <c r="OR285" s="436"/>
      <c r="OS285" s="436"/>
      <c r="OT285" s="436"/>
      <c r="OU285" s="436"/>
      <c r="OV285" s="436"/>
      <c r="OW285" s="436"/>
      <c r="OX285" s="436"/>
      <c r="OY285" s="436"/>
      <c r="OZ285" s="436"/>
      <c r="PA285" s="436"/>
      <c r="PB285" s="436"/>
      <c r="PC285" s="436"/>
      <c r="PD285" s="436"/>
      <c r="PE285" s="436"/>
      <c r="PF285" s="436"/>
      <c r="PG285" s="436"/>
      <c r="PH285" s="436"/>
      <c r="PI285" s="436"/>
      <c r="PJ285" s="436"/>
      <c r="PK285" s="436"/>
      <c r="PL285" s="436"/>
      <c r="PM285" s="436"/>
      <c r="PN285" s="436"/>
      <c r="PO285" s="436"/>
      <c r="PP285" s="436"/>
      <c r="PQ285" s="436"/>
      <c r="PR285" s="436"/>
      <c r="PS285" s="436"/>
      <c r="PT285" s="436"/>
      <c r="PU285" s="436"/>
      <c r="PV285" s="436"/>
      <c r="PW285" s="436"/>
      <c r="PX285" s="436"/>
      <c r="PY285" s="436"/>
      <c r="PZ285" s="436"/>
      <c r="QA285" s="436"/>
      <c r="QB285" s="436"/>
      <c r="QC285" s="436"/>
      <c r="QD285" s="436"/>
      <c r="QE285" s="436"/>
      <c r="QF285" s="436"/>
      <c r="QG285" s="436"/>
      <c r="QH285" s="436"/>
      <c r="QI285" s="436"/>
      <c r="QJ285" s="436"/>
      <c r="QK285" s="436"/>
      <c r="QL285" s="436"/>
      <c r="QM285" s="436"/>
      <c r="QN285" s="436"/>
      <c r="QO285" s="436"/>
      <c r="QP285" s="436"/>
      <c r="QQ285" s="436"/>
      <c r="QR285" s="436"/>
      <c r="QS285" s="436"/>
      <c r="QT285" s="436"/>
      <c r="QU285" s="436"/>
      <c r="QV285" s="436"/>
      <c r="QW285" s="436"/>
      <c r="QX285" s="436"/>
      <c r="QY285" s="436"/>
      <c r="QZ285" s="436"/>
      <c r="RA285" s="436"/>
      <c r="RB285" s="436"/>
      <c r="RC285" s="436"/>
      <c r="RD285" s="436"/>
      <c r="RE285" s="436"/>
      <c r="RF285" s="436"/>
      <c r="RG285" s="436"/>
      <c r="RH285" s="436"/>
      <c r="RI285" s="436"/>
      <c r="RJ285" s="436"/>
      <c r="RK285" s="436"/>
      <c r="RL285" s="436"/>
      <c r="RM285" s="436"/>
      <c r="RN285" s="436"/>
      <c r="RO285" s="436"/>
      <c r="RP285" s="436"/>
      <c r="RQ285" s="436"/>
      <c r="RR285" s="436"/>
      <c r="RS285" s="436"/>
      <c r="RT285" s="436"/>
      <c r="RU285" s="436"/>
      <c r="RV285" s="436"/>
      <c r="RW285" s="436"/>
      <c r="RX285" s="436"/>
      <c r="RY285" s="436"/>
      <c r="RZ285" s="436"/>
      <c r="SA285" s="436"/>
      <c r="SB285" s="436"/>
      <c r="SC285" s="436"/>
      <c r="SD285" s="436"/>
      <c r="SE285" s="436"/>
      <c r="SF285" s="436"/>
      <c r="SG285" s="436"/>
      <c r="SH285" s="436"/>
      <c r="SI285" s="436"/>
      <c r="SJ285" s="436"/>
      <c r="SK285" s="436"/>
      <c r="SL285" s="436"/>
      <c r="SM285" s="436"/>
      <c r="SN285" s="436"/>
      <c r="SO285" s="436"/>
      <c r="SP285" s="436"/>
      <c r="SQ285" s="436"/>
      <c r="SR285" s="436"/>
      <c r="SS285" s="436"/>
      <c r="ST285" s="436"/>
      <c r="SU285" s="436"/>
      <c r="SV285" s="436"/>
      <c r="SW285" s="436"/>
      <c r="SX285" s="436"/>
      <c r="SY285" s="436"/>
      <c r="SZ285" s="436"/>
      <c r="TA285" s="436"/>
      <c r="TB285" s="436"/>
      <c r="TC285" s="436"/>
      <c r="TD285" s="436"/>
      <c r="TE285" s="436"/>
      <c r="TF285" s="436"/>
      <c r="TG285" s="436"/>
      <c r="TH285" s="436"/>
      <c r="TI285" s="436"/>
      <c r="TJ285" s="436"/>
      <c r="TK285" s="436"/>
      <c r="TL285" s="436"/>
      <c r="TM285" s="436"/>
      <c r="TN285" s="436"/>
      <c r="TO285" s="436"/>
      <c r="TP285" s="436"/>
      <c r="TQ285" s="436"/>
      <c r="TR285" s="436"/>
      <c r="TS285" s="436"/>
      <c r="TT285" s="436"/>
      <c r="TU285" s="436"/>
      <c r="TV285" s="436"/>
      <c r="TW285" s="436"/>
      <c r="TX285" s="436"/>
      <c r="TY285" s="436"/>
      <c r="TZ285" s="436"/>
      <c r="UA285" s="436"/>
      <c r="UB285" s="436"/>
      <c r="UC285" s="436"/>
      <c r="UD285" s="436"/>
      <c r="UE285" s="436"/>
      <c r="UF285" s="436"/>
      <c r="UG285" s="436"/>
      <c r="UH285" s="436"/>
      <c r="UI285" s="436"/>
      <c r="UJ285" s="436"/>
      <c r="UK285" s="436"/>
      <c r="UL285" s="436"/>
      <c r="UM285" s="436"/>
      <c r="UN285" s="436"/>
      <c r="UO285" s="436"/>
      <c r="UP285" s="436"/>
      <c r="UQ285" s="436"/>
      <c r="UR285" s="436"/>
      <c r="US285" s="436"/>
      <c r="UT285" s="436"/>
      <c r="UU285" s="436"/>
      <c r="UV285" s="436"/>
      <c r="UW285" s="436"/>
      <c r="UX285" s="436"/>
      <c r="UY285" s="436"/>
      <c r="UZ285" s="436"/>
      <c r="VA285" s="436"/>
      <c r="VB285" s="436"/>
      <c r="VC285" s="436"/>
      <c r="VD285" s="436"/>
      <c r="VE285" s="436"/>
      <c r="VF285" s="436"/>
      <c r="VG285" s="436"/>
      <c r="VH285" s="436"/>
      <c r="VI285" s="436"/>
      <c r="VJ285" s="436"/>
      <c r="VK285" s="436"/>
      <c r="VL285" s="436"/>
      <c r="VM285" s="436"/>
      <c r="VN285" s="436"/>
      <c r="VO285" s="436"/>
      <c r="VP285" s="436"/>
      <c r="VQ285" s="436"/>
      <c r="VR285" s="436"/>
      <c r="VS285" s="436"/>
      <c r="VT285" s="436"/>
      <c r="VU285" s="436"/>
      <c r="VV285" s="436"/>
      <c r="VW285" s="436"/>
      <c r="VX285" s="436"/>
      <c r="VY285" s="436"/>
      <c r="VZ285" s="436"/>
      <c r="WA285" s="436"/>
      <c r="WB285" s="436"/>
      <c r="WC285" s="436"/>
      <c r="WD285" s="436"/>
      <c r="WE285" s="436"/>
      <c r="WF285" s="436"/>
      <c r="WG285" s="436"/>
      <c r="WH285" s="436"/>
      <c r="WI285" s="436"/>
      <c r="WJ285" s="436"/>
      <c r="WK285" s="436"/>
      <c r="WL285" s="436"/>
      <c r="WM285" s="436"/>
      <c r="WN285" s="436"/>
      <c r="WO285" s="436"/>
      <c r="WP285" s="436"/>
      <c r="WQ285" s="436"/>
      <c r="WR285" s="436"/>
      <c r="WS285" s="436"/>
      <c r="WT285" s="436"/>
      <c r="WU285" s="436"/>
      <c r="WV285" s="436"/>
      <c r="WW285" s="436"/>
      <c r="WX285" s="436"/>
      <c r="WY285" s="436"/>
      <c r="WZ285" s="436"/>
      <c r="XA285" s="436"/>
      <c r="XB285" s="436"/>
      <c r="XC285" s="436"/>
      <c r="XD285" s="436"/>
      <c r="XE285" s="436"/>
      <c r="XF285" s="436"/>
      <c r="XG285" s="436"/>
      <c r="XH285" s="436"/>
      <c r="XI285" s="436"/>
      <c r="XJ285" s="436"/>
      <c r="XK285" s="436"/>
      <c r="XL285" s="436"/>
      <c r="XM285" s="436"/>
      <c r="XN285" s="436"/>
      <c r="XO285" s="436"/>
      <c r="XP285" s="436"/>
      <c r="XQ285" s="436"/>
      <c r="XR285" s="436"/>
      <c r="XS285" s="436"/>
      <c r="XT285" s="436"/>
      <c r="XU285" s="436"/>
      <c r="XV285" s="436"/>
      <c r="XW285" s="436"/>
      <c r="XX285" s="436"/>
      <c r="XY285" s="436"/>
      <c r="XZ285" s="436"/>
      <c r="YA285" s="436"/>
      <c r="YB285" s="436"/>
      <c r="YC285" s="436"/>
      <c r="YD285" s="436"/>
      <c r="YE285" s="436"/>
      <c r="YF285" s="436"/>
      <c r="YG285" s="436"/>
      <c r="YH285" s="436"/>
      <c r="YI285" s="436"/>
      <c r="YJ285" s="436"/>
      <c r="YK285" s="436"/>
      <c r="YL285" s="436"/>
      <c r="YM285" s="436"/>
      <c r="YN285" s="436"/>
      <c r="YO285" s="436"/>
      <c r="YP285" s="436"/>
      <c r="YQ285" s="436"/>
      <c r="YR285" s="436"/>
      <c r="YS285" s="436"/>
      <c r="YT285" s="436"/>
      <c r="YU285" s="436"/>
      <c r="YV285" s="436"/>
      <c r="YW285" s="436"/>
      <c r="YX285" s="436"/>
      <c r="YY285" s="436"/>
      <c r="YZ285" s="436"/>
      <c r="ZA285" s="436"/>
      <c r="ZB285" s="436"/>
      <c r="ZC285" s="436"/>
      <c r="ZD285" s="436"/>
      <c r="ZE285" s="436"/>
      <c r="ZF285" s="436"/>
      <c r="ZG285" s="436"/>
      <c r="ZH285" s="436"/>
      <c r="ZI285" s="436"/>
      <c r="ZJ285" s="436"/>
      <c r="ZK285" s="436"/>
      <c r="ZL285" s="436"/>
      <c r="ZM285" s="436"/>
      <c r="ZN285" s="436"/>
      <c r="ZO285" s="436"/>
      <c r="ZP285" s="436"/>
      <c r="ZQ285" s="436"/>
      <c r="ZR285" s="436"/>
      <c r="ZS285" s="436"/>
      <c r="ZT285" s="436"/>
      <c r="ZU285" s="436"/>
      <c r="ZV285" s="436"/>
      <c r="ZW285" s="436"/>
      <c r="ZX285" s="436"/>
      <c r="ZY285" s="436"/>
      <c r="ZZ285" s="436"/>
      <c r="AAA285" s="436"/>
      <c r="AAB285" s="436"/>
      <c r="AAC285" s="436"/>
      <c r="AAD285" s="436"/>
      <c r="AAE285" s="436"/>
      <c r="AAF285" s="436"/>
      <c r="AAG285" s="436"/>
      <c r="AAH285" s="436"/>
      <c r="AAI285" s="436"/>
      <c r="AAJ285" s="436"/>
      <c r="AAK285" s="436"/>
      <c r="AAL285" s="436"/>
      <c r="AAM285" s="436"/>
      <c r="AAN285" s="436"/>
      <c r="AAO285" s="436"/>
      <c r="AAP285" s="436"/>
      <c r="AAQ285" s="436"/>
      <c r="AAR285" s="436"/>
      <c r="AAS285" s="436"/>
      <c r="AAT285" s="436"/>
      <c r="AAU285" s="436"/>
      <c r="AAV285" s="436"/>
      <c r="AAW285" s="436"/>
      <c r="AAX285" s="436"/>
      <c r="AAY285" s="436"/>
      <c r="AAZ285" s="436"/>
      <c r="ABA285" s="436"/>
      <c r="ABB285" s="436"/>
      <c r="ABC285" s="436"/>
      <c r="ABD285" s="436"/>
      <c r="ABE285" s="436"/>
      <c r="ABF285" s="436"/>
      <c r="ABG285" s="436"/>
      <c r="ABH285" s="436"/>
      <c r="ABI285" s="436"/>
      <c r="ABJ285" s="436"/>
      <c r="ABK285" s="436"/>
      <c r="ABL285" s="436"/>
      <c r="ABM285" s="436"/>
      <c r="ABN285" s="436"/>
      <c r="ABO285" s="436"/>
      <c r="ABP285" s="436"/>
      <c r="ABQ285" s="436"/>
      <c r="ABR285" s="436"/>
      <c r="ABS285" s="436"/>
      <c r="ABT285" s="436"/>
      <c r="ABU285" s="436"/>
      <c r="ABV285" s="436"/>
      <c r="ABW285" s="436"/>
      <c r="ABX285" s="436"/>
      <c r="ABY285" s="436"/>
      <c r="ABZ285" s="436"/>
      <c r="ACA285" s="436"/>
      <c r="ACB285" s="436"/>
      <c r="ACC285" s="436"/>
      <c r="ACD285" s="436"/>
      <c r="ACE285" s="436"/>
      <c r="ACF285" s="436"/>
      <c r="ACG285" s="436"/>
      <c r="ACH285" s="436"/>
      <c r="ACI285" s="436"/>
      <c r="ACJ285" s="436"/>
      <c r="ACK285" s="436"/>
      <c r="ACL285" s="436"/>
      <c r="ACM285" s="436"/>
      <c r="ACN285" s="436"/>
      <c r="ACO285" s="436"/>
      <c r="ACP285" s="436"/>
      <c r="ACQ285" s="436"/>
      <c r="ACR285" s="436"/>
      <c r="ACS285" s="436"/>
      <c r="ACT285" s="436"/>
      <c r="ACU285" s="436"/>
      <c r="ACV285" s="436"/>
      <c r="ACW285" s="436"/>
      <c r="ACX285" s="436"/>
      <c r="ACY285" s="436"/>
      <c r="ACZ285" s="436"/>
      <c r="ADA285" s="436"/>
      <c r="ADB285" s="436"/>
      <c r="ADC285" s="436"/>
      <c r="ADD285" s="436"/>
      <c r="ADE285" s="436"/>
      <c r="ADF285" s="436"/>
      <c r="ADG285" s="436"/>
      <c r="ADH285" s="436"/>
      <c r="ADI285" s="436"/>
      <c r="ADJ285" s="436"/>
      <c r="ADK285" s="436"/>
      <c r="ADL285" s="436"/>
      <c r="ADM285" s="436"/>
      <c r="ADN285" s="436"/>
      <c r="ADO285" s="436"/>
      <c r="ADP285" s="436"/>
      <c r="ADQ285" s="436"/>
      <c r="ADR285" s="436"/>
      <c r="ADS285" s="436"/>
      <c r="ADT285" s="436"/>
      <c r="ADU285" s="436"/>
      <c r="ADV285" s="436"/>
      <c r="ADW285" s="436"/>
      <c r="ADX285" s="436"/>
      <c r="ADY285" s="436"/>
      <c r="ADZ285" s="436"/>
      <c r="AEA285" s="436"/>
      <c r="AEB285" s="436"/>
      <c r="AEC285" s="436"/>
      <c r="AED285" s="436"/>
      <c r="AEE285" s="436"/>
      <c r="AEF285" s="436"/>
      <c r="AEG285" s="436"/>
      <c r="AEH285" s="436"/>
      <c r="AEI285" s="436"/>
      <c r="AEJ285" s="436"/>
      <c r="AEK285" s="436"/>
      <c r="AEL285" s="436"/>
      <c r="AEM285" s="436"/>
      <c r="AEN285" s="436"/>
      <c r="AEO285" s="436"/>
      <c r="AEP285" s="436"/>
      <c r="AEQ285" s="436"/>
      <c r="AER285" s="436"/>
      <c r="AES285" s="436"/>
      <c r="AET285" s="436"/>
      <c r="AEU285" s="436"/>
      <c r="AEV285" s="436"/>
      <c r="AEW285" s="436"/>
      <c r="AEX285" s="436"/>
      <c r="AEY285" s="436"/>
      <c r="AEZ285" s="436"/>
      <c r="AFA285" s="436"/>
      <c r="AFB285" s="436"/>
      <c r="AFC285" s="436"/>
      <c r="AFD285" s="436"/>
      <c r="AFE285" s="436"/>
      <c r="AFF285" s="436"/>
      <c r="AFG285" s="436"/>
      <c r="AFH285" s="436"/>
      <c r="AFI285" s="436"/>
      <c r="AFJ285" s="436"/>
      <c r="AFK285" s="436"/>
      <c r="AFL285" s="436"/>
      <c r="AFM285" s="436"/>
      <c r="AFN285" s="436"/>
      <c r="AFO285" s="436"/>
      <c r="AFP285" s="436"/>
      <c r="AFQ285" s="436"/>
      <c r="AFR285" s="436"/>
      <c r="AFS285" s="436"/>
      <c r="AFT285" s="436"/>
      <c r="AFU285" s="436"/>
      <c r="AFV285" s="436"/>
      <c r="AFW285" s="436"/>
      <c r="AFX285" s="436"/>
      <c r="AFY285" s="436"/>
      <c r="AFZ285" s="436"/>
      <c r="AGA285" s="436"/>
      <c r="AGB285" s="436"/>
      <c r="AGC285" s="436"/>
      <c r="AGD285" s="436"/>
      <c r="AGE285" s="436"/>
      <c r="AGF285" s="436"/>
      <c r="AGG285" s="436"/>
      <c r="AGH285" s="436"/>
      <c r="AGI285" s="436"/>
      <c r="AGJ285" s="436"/>
      <c r="AGK285" s="436"/>
      <c r="AGL285" s="436"/>
      <c r="AGM285" s="436"/>
      <c r="AGN285" s="436"/>
      <c r="AGO285" s="436"/>
      <c r="AGP285" s="436"/>
      <c r="AGQ285" s="436"/>
      <c r="AGR285" s="436"/>
      <c r="AGS285" s="436"/>
      <c r="AGT285" s="436"/>
      <c r="AGU285" s="436"/>
      <c r="AGV285" s="436"/>
      <c r="AGW285" s="436"/>
      <c r="AGX285" s="436"/>
      <c r="AGY285" s="436"/>
      <c r="AGZ285" s="436"/>
      <c r="AHA285" s="436"/>
      <c r="AHB285" s="436"/>
      <c r="AHC285" s="436"/>
      <c r="AHD285" s="436"/>
      <c r="AHE285" s="436"/>
      <c r="AHF285" s="436"/>
      <c r="AHG285" s="436"/>
      <c r="AHH285" s="436"/>
      <c r="AHI285" s="436"/>
      <c r="AHJ285" s="436"/>
      <c r="AHK285" s="436"/>
      <c r="AHL285" s="436"/>
      <c r="AHM285" s="436"/>
      <c r="AHN285" s="436"/>
      <c r="AHO285" s="436"/>
      <c r="AHP285" s="436"/>
      <c r="AHQ285" s="436"/>
      <c r="AHR285" s="436"/>
      <c r="AHS285" s="436"/>
      <c r="AHT285" s="436"/>
      <c r="AHU285" s="436"/>
      <c r="AHV285" s="436"/>
      <c r="AHW285" s="436"/>
      <c r="AHX285" s="436"/>
      <c r="AHY285" s="436"/>
      <c r="AHZ285" s="436"/>
      <c r="AIA285" s="436"/>
      <c r="AIB285" s="436"/>
      <c r="AIC285" s="436"/>
      <c r="AID285" s="436"/>
      <c r="AIE285" s="436"/>
      <c r="AIF285" s="436"/>
      <c r="AIG285" s="436"/>
      <c r="AIH285" s="436"/>
      <c r="AII285" s="436"/>
      <c r="AIJ285" s="436"/>
      <c r="AIK285" s="436"/>
      <c r="AIL285" s="436"/>
      <c r="AIM285" s="436"/>
      <c r="AIN285" s="436"/>
      <c r="AIO285" s="436"/>
      <c r="AIP285" s="436"/>
      <c r="AIQ285" s="436"/>
      <c r="AIR285" s="436"/>
      <c r="AIS285" s="436"/>
      <c r="AIT285" s="436"/>
      <c r="AIU285" s="436"/>
      <c r="AIV285" s="436"/>
      <c r="AIW285" s="436"/>
      <c r="AIX285" s="436"/>
      <c r="AIY285" s="436"/>
      <c r="AIZ285" s="436"/>
      <c r="AJA285" s="436"/>
      <c r="AJB285" s="436"/>
      <c r="AJC285" s="436"/>
      <c r="AJD285" s="436"/>
      <c r="AJE285" s="436"/>
      <c r="AJF285" s="436"/>
      <c r="AJG285" s="436"/>
      <c r="AJH285" s="436"/>
      <c r="AJI285" s="436"/>
      <c r="AJJ285" s="436"/>
      <c r="AJK285" s="436"/>
      <c r="AJL285" s="436"/>
      <c r="AJM285" s="436"/>
      <c r="AJN285" s="436"/>
      <c r="AJO285" s="436"/>
      <c r="AJP285" s="436"/>
      <c r="AJQ285" s="436"/>
      <c r="AJR285" s="436"/>
      <c r="AJS285" s="436"/>
      <c r="AJT285" s="436"/>
      <c r="AJU285" s="436"/>
      <c r="AJV285" s="436"/>
      <c r="AJW285" s="436"/>
      <c r="AJX285" s="436"/>
      <c r="AJY285" s="436"/>
      <c r="AJZ285" s="436"/>
      <c r="AKA285" s="436"/>
      <c r="AKB285" s="436"/>
      <c r="AKC285" s="436"/>
      <c r="AKD285" s="436"/>
      <c r="AKE285" s="436"/>
      <c r="AKF285" s="436"/>
      <c r="AKG285" s="436"/>
      <c r="AKH285" s="436"/>
      <c r="AKI285" s="436"/>
      <c r="AKJ285" s="436"/>
      <c r="AKK285" s="436"/>
      <c r="AKL285" s="436"/>
      <c r="AKM285" s="436"/>
      <c r="AKN285" s="436"/>
      <c r="AKO285" s="436"/>
      <c r="AKP285" s="436"/>
      <c r="AKQ285" s="436"/>
      <c r="AKR285" s="436"/>
      <c r="AKS285" s="436"/>
      <c r="AKT285" s="436"/>
      <c r="AKU285" s="436"/>
      <c r="AKV285" s="436"/>
      <c r="AKW285" s="436"/>
      <c r="AKX285" s="436"/>
      <c r="AKY285" s="436"/>
      <c r="AKZ285" s="436"/>
      <c r="ALA285" s="436"/>
      <c r="ALB285" s="436"/>
      <c r="ALC285" s="436"/>
      <c r="ALD285" s="436"/>
      <c r="ALE285" s="436"/>
      <c r="ALF285" s="436"/>
      <c r="ALG285" s="436"/>
      <c r="ALH285" s="436"/>
      <c r="ALI285" s="436"/>
      <c r="ALJ285" s="436"/>
      <c r="ALK285" s="436"/>
      <c r="ALL285" s="436"/>
      <c r="ALM285" s="436"/>
      <c r="ALN285" s="436"/>
      <c r="ALO285" s="436"/>
      <c r="ALP285" s="436"/>
      <c r="ALQ285" s="436"/>
      <c r="ALR285" s="436"/>
      <c r="ALS285" s="436"/>
      <c r="ALT285" s="436"/>
      <c r="ALU285" s="436"/>
      <c r="ALV285" s="436"/>
      <c r="ALW285" s="436"/>
      <c r="ALX285" s="436"/>
      <c r="ALY285" s="436"/>
      <c r="ALZ285" s="436"/>
      <c r="AMA285" s="436"/>
      <c r="AMB285" s="436"/>
      <c r="AMC285" s="436"/>
      <c r="AMD285" s="436"/>
      <c r="AME285" s="436"/>
      <c r="AMF285" s="436"/>
      <c r="AMG285" s="436"/>
      <c r="AMH285" s="436"/>
      <c r="AMI285" s="436"/>
      <c r="AMJ285" s="436"/>
      <c r="AMK285" s="436"/>
      <c r="AML285" s="436"/>
      <c r="AMM285" s="436"/>
      <c r="AMN285" s="436"/>
      <c r="AMO285" s="436"/>
      <c r="AMP285" s="436"/>
      <c r="AMQ285" s="436"/>
      <c r="AMR285" s="436"/>
      <c r="AMS285" s="436"/>
      <c r="AMT285" s="436"/>
      <c r="AMU285" s="436"/>
      <c r="AMV285" s="436"/>
      <c r="AMW285" s="436"/>
      <c r="AMX285" s="436"/>
      <c r="AMY285" s="436"/>
      <c r="AMZ285" s="436"/>
      <c r="ANA285" s="436"/>
      <c r="ANB285" s="436"/>
      <c r="ANC285" s="436"/>
      <c r="AND285" s="436"/>
      <c r="ANE285" s="436"/>
      <c r="ANF285" s="436"/>
      <c r="ANG285" s="436"/>
      <c r="ANH285" s="436"/>
      <c r="ANI285" s="436"/>
      <c r="ANJ285" s="436"/>
      <c r="ANK285" s="436"/>
      <c r="ANL285" s="436"/>
      <c r="ANM285" s="436"/>
      <c r="ANN285" s="436"/>
      <c r="ANO285" s="436"/>
      <c r="ANP285" s="436"/>
      <c r="ANQ285" s="436"/>
      <c r="ANR285" s="436"/>
      <c r="ANS285" s="436"/>
      <c r="ANT285" s="436"/>
      <c r="ANU285" s="436"/>
      <c r="ANV285" s="436"/>
      <c r="ANW285" s="436"/>
      <c r="ANX285" s="436"/>
      <c r="ANY285" s="436"/>
      <c r="ANZ285" s="436"/>
      <c r="AOA285" s="436"/>
      <c r="AOB285" s="436"/>
      <c r="AOC285" s="436"/>
      <c r="AOD285" s="436"/>
      <c r="AOE285" s="436"/>
      <c r="AOF285" s="436"/>
      <c r="AOG285" s="436"/>
      <c r="AOH285" s="436"/>
      <c r="AOI285" s="436"/>
      <c r="AOJ285" s="436"/>
      <c r="AOK285" s="436"/>
      <c r="AOL285" s="436"/>
      <c r="AOM285" s="436"/>
      <c r="AON285" s="436"/>
      <c r="AOO285" s="436"/>
      <c r="AOP285" s="436"/>
      <c r="AOQ285" s="436"/>
      <c r="AOR285" s="436"/>
      <c r="AOS285" s="436"/>
      <c r="AOT285" s="436"/>
      <c r="AOU285" s="436"/>
      <c r="AOV285" s="436"/>
      <c r="AOW285" s="436"/>
      <c r="AOX285" s="436"/>
      <c r="AOY285" s="436"/>
      <c r="AOZ285" s="436"/>
      <c r="APA285" s="436"/>
      <c r="APB285" s="436"/>
      <c r="APC285" s="436"/>
      <c r="APD285" s="436"/>
      <c r="APE285" s="436"/>
      <c r="APF285" s="436"/>
      <c r="APG285" s="436"/>
      <c r="APH285" s="436"/>
      <c r="API285" s="436"/>
      <c r="APJ285" s="436"/>
      <c r="APK285" s="436"/>
      <c r="APL285" s="436"/>
      <c r="APM285" s="436"/>
      <c r="APN285" s="436"/>
      <c r="APO285" s="436"/>
      <c r="APP285" s="436"/>
      <c r="APQ285" s="436"/>
      <c r="APR285" s="436"/>
      <c r="APS285" s="436"/>
      <c r="APT285" s="436"/>
      <c r="APU285" s="436"/>
      <c r="APV285" s="436"/>
      <c r="APW285" s="436"/>
      <c r="APX285" s="436"/>
      <c r="APY285" s="436"/>
      <c r="APZ285" s="436"/>
      <c r="AQA285" s="436"/>
      <c r="AQB285" s="436"/>
      <c r="AQC285" s="436"/>
      <c r="AQD285" s="436"/>
      <c r="AQE285" s="436"/>
      <c r="AQF285" s="436"/>
      <c r="AQG285" s="436"/>
      <c r="AQH285" s="436"/>
      <c r="AQI285" s="436"/>
      <c r="AQJ285" s="436"/>
      <c r="AQK285" s="436"/>
      <c r="AQL285" s="436"/>
      <c r="AQM285" s="436"/>
      <c r="AQN285" s="436"/>
      <c r="AQO285" s="436"/>
      <c r="AQP285" s="436"/>
      <c r="AQQ285" s="436"/>
      <c r="AQR285" s="436"/>
      <c r="AQS285" s="436"/>
      <c r="AQT285" s="436"/>
      <c r="AQU285" s="436"/>
      <c r="AQV285" s="436"/>
      <c r="AQW285" s="436"/>
      <c r="AQX285" s="436"/>
      <c r="AQY285" s="436"/>
      <c r="AQZ285" s="436"/>
      <c r="ARA285" s="436"/>
      <c r="ARB285" s="436"/>
      <c r="ARC285" s="436"/>
      <c r="ARD285" s="436"/>
      <c r="ARE285" s="436"/>
      <c r="ARF285" s="436"/>
      <c r="ARG285" s="436"/>
      <c r="ARH285" s="436"/>
      <c r="ARI285" s="436"/>
      <c r="ARJ285" s="436"/>
      <c r="ARK285" s="436"/>
      <c r="ARL285" s="436"/>
      <c r="ARM285" s="436"/>
      <c r="ARN285" s="436"/>
      <c r="ARO285" s="436"/>
      <c r="ARP285" s="436"/>
      <c r="ARQ285" s="436"/>
      <c r="ARR285" s="436"/>
      <c r="ARS285" s="436"/>
      <c r="ART285" s="436"/>
      <c r="ARU285" s="436"/>
      <c r="ARV285" s="436"/>
      <c r="ARW285" s="436"/>
      <c r="ARX285" s="436"/>
      <c r="ARY285" s="436"/>
      <c r="ARZ285" s="436"/>
      <c r="ASA285" s="436"/>
      <c r="ASB285" s="436"/>
      <c r="ASC285" s="436"/>
      <c r="ASD285" s="436"/>
      <c r="ASE285" s="436"/>
      <c r="ASF285" s="436"/>
      <c r="ASG285" s="436"/>
      <c r="ASH285" s="436"/>
      <c r="ASI285" s="436"/>
      <c r="ASJ285" s="436"/>
      <c r="ASK285" s="436"/>
      <c r="ASL285" s="436"/>
      <c r="ASM285" s="436"/>
      <c r="ASN285" s="436"/>
      <c r="ASO285" s="436"/>
      <c r="ASP285" s="436"/>
      <c r="ASQ285" s="436"/>
      <c r="ASR285" s="436"/>
      <c r="ASS285" s="436"/>
      <c r="AST285" s="436"/>
      <c r="ASU285" s="436"/>
      <c r="ASV285" s="436"/>
      <c r="ASW285" s="436"/>
      <c r="ASX285" s="436"/>
      <c r="ASY285" s="436"/>
      <c r="ASZ285" s="436"/>
      <c r="ATA285" s="436"/>
      <c r="ATB285" s="436"/>
      <c r="ATC285" s="436"/>
      <c r="ATD285" s="436"/>
      <c r="ATE285" s="436"/>
      <c r="ATF285" s="436"/>
      <c r="ATG285" s="436"/>
      <c r="ATH285" s="436"/>
      <c r="ATI285" s="436"/>
      <c r="ATJ285" s="436"/>
      <c r="ATK285" s="436"/>
      <c r="ATL285" s="436"/>
      <c r="ATM285" s="436"/>
      <c r="ATN285" s="436"/>
      <c r="ATO285" s="436"/>
      <c r="ATP285" s="436"/>
      <c r="ATQ285" s="436"/>
      <c r="ATR285" s="436"/>
      <c r="ATS285" s="436"/>
      <c r="ATT285" s="436"/>
      <c r="ATU285" s="436"/>
      <c r="ATV285" s="436"/>
      <c r="ATW285" s="436"/>
      <c r="ATX285" s="436"/>
      <c r="ATY285" s="436"/>
      <c r="ATZ285" s="436"/>
      <c r="AUA285" s="436"/>
      <c r="AUB285" s="436"/>
      <c r="AUC285" s="436"/>
      <c r="AUD285" s="436"/>
      <c r="AUE285" s="436"/>
      <c r="AUF285" s="436"/>
      <c r="AUG285" s="436"/>
      <c r="AUH285" s="436"/>
      <c r="AUI285" s="436"/>
      <c r="AUJ285" s="436"/>
      <c r="AUK285" s="436"/>
      <c r="AUL285" s="436"/>
      <c r="AUM285" s="436"/>
      <c r="AUN285" s="436"/>
      <c r="AUO285" s="436"/>
      <c r="AUP285" s="436"/>
      <c r="AUQ285" s="436"/>
      <c r="AUR285" s="436"/>
      <c r="AUS285" s="436"/>
      <c r="AUT285" s="436"/>
      <c r="AUU285" s="436"/>
      <c r="AUV285" s="436"/>
      <c r="AUW285" s="436"/>
      <c r="AUX285" s="436"/>
      <c r="AUY285" s="436"/>
      <c r="AUZ285" s="436"/>
      <c r="AVA285" s="436"/>
      <c r="AVB285" s="436"/>
      <c r="AVC285" s="436"/>
      <c r="AVD285" s="436"/>
      <c r="AVE285" s="436"/>
      <c r="AVF285" s="436"/>
      <c r="AVG285" s="436"/>
      <c r="AVH285" s="436"/>
      <c r="AVI285" s="436"/>
      <c r="AVJ285" s="436"/>
      <c r="AVK285" s="436"/>
      <c r="AVL285" s="436"/>
      <c r="AVM285" s="436"/>
      <c r="AVN285" s="436"/>
      <c r="AVO285" s="436"/>
      <c r="AVP285" s="436"/>
      <c r="AVQ285" s="436"/>
      <c r="AVR285" s="436"/>
      <c r="AVS285" s="436"/>
      <c r="AVT285" s="436"/>
      <c r="AVU285" s="436"/>
      <c r="AVV285" s="436"/>
      <c r="AVW285" s="436"/>
      <c r="AVX285" s="436"/>
      <c r="AVY285" s="436"/>
      <c r="AVZ285" s="436"/>
      <c r="AWA285" s="436"/>
      <c r="AWB285" s="436"/>
      <c r="AWC285" s="436"/>
      <c r="AWD285" s="436"/>
      <c r="AWE285" s="436"/>
      <c r="AWF285" s="436"/>
      <c r="AWG285" s="436"/>
      <c r="AWH285" s="436"/>
      <c r="AWI285" s="436"/>
      <c r="AWJ285" s="436"/>
      <c r="AWK285" s="436"/>
      <c r="AWL285" s="436"/>
      <c r="AWM285" s="436"/>
      <c r="AWN285" s="436"/>
      <c r="AWO285" s="436"/>
      <c r="AWP285" s="436"/>
      <c r="AWQ285" s="436"/>
      <c r="AWR285" s="436"/>
      <c r="AWS285" s="436"/>
      <c r="AWT285" s="436"/>
      <c r="AWU285" s="436"/>
      <c r="AWV285" s="436"/>
      <c r="AWW285" s="436"/>
      <c r="AWX285" s="436"/>
      <c r="AWY285" s="436"/>
      <c r="AWZ285" s="436"/>
      <c r="AXA285" s="436"/>
      <c r="AXB285" s="436"/>
      <c r="AXC285" s="436"/>
      <c r="AXD285" s="436"/>
      <c r="AXE285" s="436"/>
      <c r="AXF285" s="436"/>
      <c r="AXG285" s="436"/>
      <c r="AXH285" s="436"/>
      <c r="AXI285" s="436"/>
      <c r="AXJ285" s="436"/>
      <c r="AXK285" s="436"/>
      <c r="AXL285" s="436"/>
      <c r="AXM285" s="436"/>
      <c r="AXN285" s="436"/>
      <c r="AXO285" s="436"/>
      <c r="AXP285" s="436"/>
      <c r="AXQ285" s="436"/>
      <c r="AXR285" s="436"/>
      <c r="AXS285" s="436"/>
      <c r="AXT285" s="436"/>
      <c r="AXU285" s="436"/>
      <c r="AXV285" s="436"/>
      <c r="AXW285" s="436"/>
      <c r="AXX285" s="436"/>
      <c r="AXY285" s="436"/>
      <c r="AXZ285" s="436"/>
      <c r="AYA285" s="436"/>
      <c r="AYB285" s="436"/>
      <c r="AYC285" s="436"/>
      <c r="AYD285" s="436"/>
      <c r="AYE285" s="436"/>
      <c r="AYF285" s="436"/>
      <c r="AYG285" s="436"/>
      <c r="AYH285" s="436"/>
      <c r="AYI285" s="436"/>
      <c r="AYJ285" s="436"/>
      <c r="AYK285" s="436"/>
      <c r="AYL285" s="436"/>
      <c r="AYM285" s="436"/>
      <c r="AYN285" s="436"/>
      <c r="AYO285" s="436"/>
      <c r="AYP285" s="436"/>
      <c r="AYQ285" s="436"/>
      <c r="AYR285" s="436"/>
      <c r="AYS285" s="436"/>
      <c r="AYT285" s="436"/>
      <c r="AYU285" s="436"/>
      <c r="AYV285" s="436"/>
      <c r="AYW285" s="436"/>
      <c r="AYX285" s="436"/>
      <c r="AYY285" s="436"/>
      <c r="AYZ285" s="436"/>
      <c r="AZA285" s="436"/>
      <c r="AZB285" s="436"/>
      <c r="AZC285" s="436"/>
      <c r="AZD285" s="436"/>
      <c r="AZE285" s="436"/>
      <c r="AZF285" s="436"/>
      <c r="AZG285" s="436"/>
      <c r="AZH285" s="436"/>
      <c r="AZI285" s="436"/>
      <c r="AZJ285" s="436"/>
      <c r="AZK285" s="436"/>
      <c r="AZL285" s="436"/>
      <c r="AZM285" s="436"/>
      <c r="AZN285" s="436"/>
      <c r="AZO285" s="436"/>
      <c r="AZP285" s="436"/>
      <c r="AZQ285" s="436"/>
      <c r="AZR285" s="436"/>
      <c r="AZS285" s="436"/>
      <c r="AZT285" s="436"/>
      <c r="AZU285" s="436"/>
      <c r="AZV285" s="436"/>
      <c r="AZW285" s="436"/>
      <c r="AZX285" s="436"/>
      <c r="AZY285" s="436"/>
      <c r="AZZ285" s="436"/>
      <c r="BAA285" s="436"/>
      <c r="BAB285" s="436"/>
      <c r="BAC285" s="436"/>
      <c r="BAD285" s="436"/>
      <c r="BAE285" s="436"/>
      <c r="BAF285" s="436"/>
      <c r="BAG285" s="436"/>
      <c r="BAH285" s="436"/>
      <c r="BAI285" s="436"/>
      <c r="BAJ285" s="436"/>
      <c r="BAK285" s="436"/>
      <c r="BAL285" s="436"/>
      <c r="BAM285" s="436"/>
      <c r="BAN285" s="436"/>
      <c r="BAO285" s="436"/>
      <c r="BAP285" s="436"/>
      <c r="BAQ285" s="436"/>
      <c r="BAR285" s="436"/>
      <c r="BAS285" s="436"/>
      <c r="BAT285" s="436"/>
      <c r="BAU285" s="436"/>
      <c r="BAV285" s="436"/>
      <c r="BAW285" s="436"/>
      <c r="BAX285" s="436"/>
      <c r="BAY285" s="436"/>
      <c r="BAZ285" s="436"/>
      <c r="BBA285" s="436"/>
      <c r="BBB285" s="436"/>
      <c r="BBC285" s="436"/>
      <c r="BBD285" s="436"/>
      <c r="BBE285" s="436"/>
      <c r="BBF285" s="436"/>
      <c r="BBG285" s="436"/>
      <c r="BBH285" s="436"/>
      <c r="BBI285" s="436"/>
      <c r="BBJ285" s="436"/>
      <c r="BBK285" s="436"/>
      <c r="BBL285" s="436"/>
      <c r="BBM285" s="436"/>
      <c r="BBN285" s="436"/>
      <c r="BBO285" s="436"/>
      <c r="BBP285" s="436"/>
      <c r="BBQ285" s="436"/>
      <c r="BBR285" s="436"/>
      <c r="BBS285" s="436"/>
      <c r="BBT285" s="436"/>
      <c r="BBU285" s="436"/>
      <c r="BBV285" s="436"/>
      <c r="BBW285" s="436"/>
      <c r="BBX285" s="436"/>
      <c r="BBY285" s="436"/>
      <c r="BBZ285" s="436"/>
      <c r="BCA285" s="436"/>
      <c r="BCB285" s="436"/>
      <c r="BCC285" s="436"/>
      <c r="BCD285" s="436"/>
      <c r="BCE285" s="436"/>
      <c r="BCF285" s="436"/>
      <c r="BCG285" s="436"/>
      <c r="BCH285" s="436"/>
      <c r="BCI285" s="436"/>
      <c r="BCJ285" s="436"/>
      <c r="BCK285" s="436"/>
      <c r="BCL285" s="436"/>
      <c r="BCM285" s="436"/>
      <c r="BCN285" s="436"/>
      <c r="BCO285" s="436"/>
      <c r="BCP285" s="436"/>
      <c r="BCQ285" s="436"/>
      <c r="BCR285" s="436"/>
      <c r="BCS285" s="436"/>
      <c r="BCT285" s="436"/>
      <c r="BCU285" s="436"/>
      <c r="BCV285" s="436"/>
      <c r="BCW285" s="436"/>
      <c r="BCX285" s="436"/>
      <c r="BCY285" s="436"/>
      <c r="BCZ285" s="436"/>
      <c r="BDA285" s="436"/>
      <c r="BDB285" s="436"/>
      <c r="BDC285" s="436"/>
      <c r="BDD285" s="436"/>
      <c r="BDE285" s="436"/>
      <c r="BDF285" s="436"/>
      <c r="BDG285" s="436"/>
      <c r="BDH285" s="436"/>
      <c r="BDI285" s="436"/>
      <c r="BDJ285" s="436"/>
      <c r="BDK285" s="436"/>
      <c r="BDL285" s="436"/>
      <c r="BDM285" s="436"/>
      <c r="BDN285" s="436"/>
      <c r="BDO285" s="436"/>
      <c r="BDP285" s="436"/>
      <c r="BDQ285" s="436"/>
      <c r="BDR285" s="436"/>
      <c r="BDS285" s="436"/>
      <c r="BDT285" s="436"/>
      <c r="BDU285" s="436"/>
      <c r="BDV285" s="436"/>
      <c r="BDW285" s="436"/>
      <c r="BDX285" s="436"/>
      <c r="BDY285" s="436"/>
      <c r="BDZ285" s="436"/>
      <c r="BEA285" s="436"/>
      <c r="BEB285" s="436"/>
      <c r="BEC285" s="436"/>
      <c r="BED285" s="436"/>
      <c r="BEE285" s="436"/>
      <c r="BEF285" s="436"/>
      <c r="BEG285" s="436"/>
      <c r="BEH285" s="436"/>
      <c r="BEI285" s="436"/>
      <c r="BEJ285" s="436"/>
      <c r="BEK285" s="436"/>
      <c r="BEL285" s="436"/>
      <c r="BEM285" s="436"/>
      <c r="BEN285" s="436"/>
      <c r="BEO285" s="436"/>
      <c r="BEP285" s="436"/>
      <c r="BEQ285" s="436"/>
      <c r="BER285" s="436"/>
      <c r="BES285" s="436"/>
      <c r="BET285" s="436"/>
      <c r="BEU285" s="436"/>
      <c r="BEV285" s="436"/>
      <c r="BEW285" s="436"/>
      <c r="BEX285" s="436"/>
      <c r="BEY285" s="436"/>
      <c r="BEZ285" s="436"/>
      <c r="BFA285" s="436"/>
      <c r="BFB285" s="436"/>
      <c r="BFC285" s="436"/>
      <c r="BFD285" s="436"/>
      <c r="BFE285" s="436"/>
      <c r="BFF285" s="436"/>
      <c r="BFG285" s="436"/>
      <c r="BFH285" s="436"/>
      <c r="BFI285" s="436"/>
      <c r="BFJ285" s="436"/>
      <c r="BFK285" s="436"/>
      <c r="BFL285" s="436"/>
      <c r="BFM285" s="436"/>
      <c r="BFN285" s="436"/>
      <c r="BFO285" s="436"/>
      <c r="BFP285" s="436"/>
      <c r="BFQ285" s="436"/>
      <c r="BFR285" s="436"/>
      <c r="BFS285" s="436"/>
      <c r="BFT285" s="436"/>
      <c r="BFU285" s="436"/>
      <c r="BFV285" s="436"/>
      <c r="BFW285" s="436"/>
      <c r="BFX285" s="436"/>
      <c r="BFY285" s="436"/>
      <c r="BFZ285" s="436"/>
      <c r="BGA285" s="436"/>
      <c r="BGB285" s="436"/>
      <c r="BGC285" s="436"/>
      <c r="BGD285" s="436"/>
      <c r="BGE285" s="436"/>
      <c r="BGF285" s="436"/>
      <c r="BGG285" s="436"/>
      <c r="BGH285" s="436"/>
      <c r="BGI285" s="436"/>
      <c r="BGJ285" s="436"/>
      <c r="BGK285" s="436"/>
      <c r="BGL285" s="436"/>
      <c r="BGM285" s="436"/>
      <c r="BGN285" s="436"/>
      <c r="BGO285" s="436"/>
      <c r="BGP285" s="436"/>
      <c r="BGQ285" s="436"/>
      <c r="BGR285" s="436"/>
      <c r="BGS285" s="436"/>
      <c r="BGT285" s="436"/>
      <c r="BGU285" s="436"/>
      <c r="BGV285" s="436"/>
      <c r="BGW285" s="436"/>
      <c r="BGX285" s="436"/>
      <c r="BGY285" s="436"/>
      <c r="BGZ285" s="436"/>
      <c r="BHA285" s="436"/>
      <c r="BHB285" s="436"/>
      <c r="BHC285" s="436"/>
      <c r="BHD285" s="436"/>
      <c r="BHE285" s="436"/>
      <c r="BHF285" s="436"/>
      <c r="BHG285" s="436"/>
      <c r="BHH285" s="436"/>
      <c r="BHI285" s="436"/>
      <c r="BHJ285" s="436"/>
      <c r="BHK285" s="436"/>
      <c r="BHL285" s="436"/>
      <c r="BHM285" s="436"/>
      <c r="BHN285" s="436"/>
      <c r="BHO285" s="436"/>
      <c r="BHP285" s="436"/>
      <c r="BHQ285" s="436"/>
      <c r="BHR285" s="436"/>
      <c r="BHS285" s="436"/>
      <c r="BHT285" s="436"/>
      <c r="BHU285" s="436"/>
      <c r="BHV285" s="436"/>
      <c r="BHW285" s="436"/>
      <c r="BHX285" s="436"/>
      <c r="BHY285" s="436"/>
      <c r="BHZ285" s="436"/>
      <c r="BIA285" s="436"/>
      <c r="BIB285" s="436"/>
      <c r="BIC285" s="436"/>
      <c r="BID285" s="436"/>
      <c r="BIE285" s="436"/>
      <c r="BIF285" s="436"/>
      <c r="BIG285" s="436"/>
      <c r="BIH285" s="436"/>
      <c r="BII285" s="436"/>
      <c r="BIJ285" s="436"/>
      <c r="BIK285" s="436"/>
      <c r="BIL285" s="436"/>
      <c r="BIM285" s="436"/>
      <c r="BIN285" s="436"/>
      <c r="BIO285" s="436"/>
      <c r="BIP285" s="436"/>
      <c r="BIQ285" s="436"/>
      <c r="BIR285" s="436"/>
      <c r="BIS285" s="436"/>
      <c r="BIT285" s="436"/>
      <c r="BIU285" s="436"/>
      <c r="BIV285" s="436"/>
      <c r="BIW285" s="436"/>
      <c r="BIX285" s="436"/>
      <c r="BIY285" s="436"/>
      <c r="BIZ285" s="436"/>
      <c r="BJA285" s="436"/>
      <c r="BJB285" s="436"/>
      <c r="BJC285" s="436"/>
      <c r="BJD285" s="436"/>
      <c r="BJE285" s="436"/>
      <c r="BJF285" s="436"/>
      <c r="BJG285" s="436"/>
      <c r="BJH285" s="436"/>
      <c r="BJI285" s="436"/>
      <c r="BJJ285" s="436"/>
      <c r="BJK285" s="436"/>
      <c r="BJL285" s="436"/>
      <c r="BJM285" s="436"/>
      <c r="BJN285" s="436"/>
      <c r="BJO285" s="436"/>
      <c r="BJP285" s="436"/>
      <c r="BJQ285" s="436"/>
      <c r="BJR285" s="436"/>
      <c r="BJS285" s="436"/>
      <c r="BJT285" s="436"/>
      <c r="BJU285" s="436"/>
      <c r="BJV285" s="436"/>
      <c r="BJW285" s="436"/>
      <c r="BJX285" s="436"/>
      <c r="BJY285" s="436"/>
      <c r="BJZ285" s="436"/>
      <c r="BKA285" s="436"/>
      <c r="BKB285" s="436"/>
      <c r="BKC285" s="436"/>
      <c r="BKD285" s="436"/>
      <c r="BKE285" s="436"/>
      <c r="BKF285" s="436"/>
      <c r="BKG285" s="436"/>
      <c r="BKH285" s="436"/>
      <c r="BKI285" s="436"/>
      <c r="BKJ285" s="436"/>
      <c r="BKK285" s="436"/>
      <c r="BKL285" s="436"/>
      <c r="BKM285" s="436"/>
      <c r="BKN285" s="436"/>
      <c r="BKO285" s="436"/>
      <c r="BKP285" s="436"/>
      <c r="BKQ285" s="436"/>
      <c r="BKR285" s="436"/>
      <c r="BKS285" s="436"/>
      <c r="BKT285" s="436"/>
      <c r="BKU285" s="436"/>
      <c r="BKV285" s="436"/>
      <c r="BKW285" s="436"/>
      <c r="BKX285" s="436"/>
      <c r="BKY285" s="436"/>
      <c r="BKZ285" s="436"/>
      <c r="BLA285" s="436"/>
      <c r="BLB285" s="436"/>
      <c r="BLC285" s="436"/>
      <c r="BLD285" s="436"/>
      <c r="BLE285" s="436"/>
      <c r="BLF285" s="436"/>
      <c r="BLG285" s="436"/>
      <c r="BLH285" s="436"/>
      <c r="BLI285" s="436"/>
      <c r="BLJ285" s="436"/>
      <c r="BLK285" s="436"/>
      <c r="BLL285" s="436"/>
      <c r="BLM285" s="436"/>
      <c r="BLN285" s="436"/>
      <c r="BLO285" s="436"/>
      <c r="BLP285" s="436"/>
      <c r="BLQ285" s="436"/>
      <c r="BLR285" s="436"/>
      <c r="BLS285" s="436"/>
      <c r="BLT285" s="436"/>
      <c r="BLU285" s="436"/>
      <c r="BLV285" s="436"/>
      <c r="BLW285" s="436"/>
      <c r="BLX285" s="436"/>
      <c r="BLY285" s="436"/>
      <c r="BLZ285" s="436"/>
      <c r="BMA285" s="436"/>
      <c r="BMB285" s="436"/>
      <c r="BMC285" s="436"/>
      <c r="BMD285" s="436"/>
      <c r="BME285" s="436"/>
      <c r="BMF285" s="436"/>
      <c r="BMG285" s="436"/>
      <c r="BMH285" s="436"/>
      <c r="BMI285" s="436"/>
      <c r="BMJ285" s="436"/>
      <c r="BMK285" s="436"/>
      <c r="BML285" s="436"/>
      <c r="BMM285" s="436"/>
      <c r="BMN285" s="436"/>
      <c r="BMO285" s="436"/>
      <c r="BMP285" s="436"/>
      <c r="BMQ285" s="436"/>
      <c r="BMR285" s="436"/>
      <c r="BMS285" s="436"/>
      <c r="BMT285" s="436"/>
      <c r="BMU285" s="436"/>
      <c r="BMV285" s="436"/>
      <c r="BMW285" s="436"/>
      <c r="BMX285" s="436"/>
      <c r="BMY285" s="436"/>
      <c r="BMZ285" s="436"/>
      <c r="BNA285" s="436"/>
      <c r="BNB285" s="436"/>
      <c r="BNC285" s="436"/>
      <c r="BND285" s="436"/>
      <c r="BNE285" s="436"/>
      <c r="BNF285" s="436"/>
      <c r="BNG285" s="436"/>
      <c r="BNH285" s="436"/>
      <c r="BNI285" s="436"/>
      <c r="BNJ285" s="436"/>
      <c r="BNK285" s="436"/>
      <c r="BNL285" s="436"/>
      <c r="BNM285" s="436"/>
      <c r="BNN285" s="436"/>
      <c r="BNO285" s="436"/>
      <c r="BNP285" s="436"/>
      <c r="BNQ285" s="436"/>
      <c r="BNR285" s="436"/>
      <c r="BNS285" s="436"/>
      <c r="BNT285" s="436"/>
      <c r="BNU285" s="436"/>
      <c r="BNV285" s="436"/>
      <c r="BNW285" s="436"/>
      <c r="BNX285" s="436"/>
      <c r="BNY285" s="436"/>
      <c r="BNZ285" s="436"/>
      <c r="BOA285" s="436"/>
      <c r="BOB285" s="436"/>
      <c r="BOC285" s="436"/>
      <c r="BOD285" s="436"/>
      <c r="BOE285" s="436"/>
      <c r="BOF285" s="436"/>
      <c r="BOG285" s="436"/>
      <c r="BOH285" s="436"/>
      <c r="BOI285" s="436"/>
      <c r="BOJ285" s="436"/>
      <c r="BOK285" s="436"/>
      <c r="BOL285" s="436"/>
      <c r="BOM285" s="436"/>
      <c r="BON285" s="436"/>
      <c r="BOO285" s="436"/>
      <c r="BOP285" s="436"/>
      <c r="BOQ285" s="436"/>
      <c r="BOR285" s="436"/>
      <c r="BOS285" s="436"/>
      <c r="BOT285" s="436"/>
      <c r="BOU285" s="436"/>
      <c r="BOV285" s="436"/>
      <c r="BOW285" s="436"/>
      <c r="BOX285" s="436"/>
      <c r="BOY285" s="436"/>
      <c r="BOZ285" s="436"/>
      <c r="BPA285" s="436"/>
      <c r="BPB285" s="436"/>
      <c r="BPC285" s="436"/>
      <c r="BPD285" s="436"/>
      <c r="BPE285" s="436"/>
      <c r="BPF285" s="436"/>
      <c r="BPG285" s="436"/>
      <c r="BPH285" s="436"/>
      <c r="BPI285" s="436"/>
      <c r="BPJ285" s="436"/>
      <c r="BPK285" s="436"/>
      <c r="BPL285" s="436"/>
      <c r="BPM285" s="436"/>
      <c r="BPN285" s="436"/>
      <c r="BPO285" s="436"/>
      <c r="BPP285" s="436"/>
      <c r="BPQ285" s="436"/>
      <c r="BPR285" s="436"/>
      <c r="BPS285" s="436"/>
      <c r="BPT285" s="436"/>
      <c r="BPU285" s="436"/>
      <c r="BPV285" s="436"/>
      <c r="BPW285" s="436"/>
      <c r="BPX285" s="436"/>
      <c r="BPY285" s="436"/>
      <c r="BPZ285" s="436"/>
      <c r="BQA285" s="436"/>
      <c r="BQB285" s="436"/>
      <c r="BQC285" s="436"/>
      <c r="BQD285" s="436"/>
      <c r="BQE285" s="436"/>
      <c r="BQF285" s="436"/>
      <c r="BQG285" s="436"/>
      <c r="BQH285" s="436"/>
      <c r="BQI285" s="436"/>
      <c r="BQJ285" s="436"/>
      <c r="BQK285" s="436"/>
      <c r="BQL285" s="436"/>
      <c r="BQM285" s="436"/>
      <c r="BQN285" s="436"/>
      <c r="BQO285" s="436"/>
      <c r="BQP285" s="436"/>
      <c r="BQQ285" s="436"/>
      <c r="BQR285" s="436"/>
      <c r="BQS285" s="436"/>
      <c r="BQT285" s="436"/>
      <c r="BQU285" s="436"/>
      <c r="BQV285" s="436"/>
      <c r="BQW285" s="436"/>
      <c r="BQX285" s="436"/>
      <c r="BQY285" s="436"/>
      <c r="BQZ285" s="436"/>
      <c r="BRA285" s="436"/>
      <c r="BRB285" s="436"/>
      <c r="BRC285" s="436"/>
      <c r="BRD285" s="436"/>
      <c r="BRE285" s="436"/>
      <c r="BRF285" s="436"/>
      <c r="BRG285" s="436"/>
      <c r="BRH285" s="436"/>
      <c r="BRI285" s="436"/>
      <c r="BRJ285" s="436"/>
      <c r="BRK285" s="436"/>
      <c r="BRL285" s="436"/>
      <c r="BRM285" s="436"/>
      <c r="BRN285" s="436"/>
      <c r="BRO285" s="436"/>
      <c r="BRP285" s="436"/>
      <c r="BRQ285" s="436"/>
      <c r="BRR285" s="436"/>
      <c r="BRS285" s="436"/>
      <c r="BRT285" s="436"/>
      <c r="BRU285" s="436"/>
      <c r="BRV285" s="436"/>
      <c r="BRW285" s="436"/>
      <c r="BRX285" s="436"/>
      <c r="BRY285" s="436"/>
      <c r="BRZ285" s="436"/>
      <c r="BSA285" s="436"/>
      <c r="BSB285" s="436"/>
      <c r="BSC285" s="436"/>
      <c r="BSD285" s="436"/>
      <c r="BSE285" s="436"/>
      <c r="BSF285" s="436"/>
      <c r="BSG285" s="436"/>
      <c r="BSH285" s="436"/>
      <c r="BSI285" s="436"/>
      <c r="BSJ285" s="436"/>
      <c r="BSK285" s="436"/>
      <c r="BSL285" s="436"/>
      <c r="BSM285" s="436"/>
      <c r="BSN285" s="436"/>
      <c r="BSO285" s="436"/>
      <c r="BSP285" s="436"/>
      <c r="BSQ285" s="436"/>
      <c r="BSR285" s="436"/>
      <c r="BSS285" s="436"/>
      <c r="BST285" s="436"/>
      <c r="BSU285" s="436"/>
      <c r="BSV285" s="436"/>
      <c r="BSW285" s="436"/>
      <c r="BSX285" s="436"/>
      <c r="BSY285" s="436"/>
      <c r="BSZ285" s="436"/>
      <c r="BTA285" s="436"/>
      <c r="BTB285" s="436"/>
      <c r="BTC285" s="436"/>
      <c r="BTD285" s="436"/>
      <c r="BTE285" s="436"/>
      <c r="BTF285" s="436"/>
      <c r="BTG285" s="436"/>
      <c r="BTH285" s="436"/>
      <c r="BTI285" s="436"/>
      <c r="BTJ285" s="436"/>
      <c r="BTK285" s="436"/>
      <c r="BTL285" s="436"/>
      <c r="BTM285" s="436"/>
      <c r="BTN285" s="436"/>
      <c r="BTO285" s="436"/>
      <c r="BTP285" s="436"/>
      <c r="BTQ285" s="436"/>
      <c r="BTR285" s="436"/>
      <c r="BTS285" s="436"/>
      <c r="BTT285" s="436"/>
      <c r="BTU285" s="436"/>
      <c r="BTV285" s="436"/>
      <c r="BTW285" s="436"/>
      <c r="BTX285" s="436"/>
      <c r="BTY285" s="436"/>
      <c r="BTZ285" s="436"/>
      <c r="BUA285" s="436"/>
      <c r="BUB285" s="436"/>
      <c r="BUC285" s="436"/>
      <c r="BUD285" s="436"/>
      <c r="BUE285" s="436"/>
      <c r="BUF285" s="436"/>
      <c r="BUG285" s="436"/>
      <c r="BUH285" s="436"/>
      <c r="BUI285" s="436"/>
      <c r="BUJ285" s="436"/>
      <c r="BUK285" s="436"/>
      <c r="BUL285" s="436"/>
      <c r="BUM285" s="436"/>
      <c r="BUN285" s="436"/>
      <c r="BUO285" s="436"/>
      <c r="BUP285" s="436"/>
      <c r="BUQ285" s="436"/>
      <c r="BUR285" s="436"/>
      <c r="BUS285" s="436"/>
      <c r="BUT285" s="436"/>
      <c r="BUU285" s="436"/>
      <c r="BUV285" s="436"/>
      <c r="BUW285" s="436"/>
      <c r="BUX285" s="436"/>
      <c r="BUY285" s="436"/>
      <c r="BUZ285" s="436"/>
      <c r="BVA285" s="436"/>
      <c r="BVB285" s="436"/>
      <c r="BVC285" s="436"/>
      <c r="BVD285" s="436"/>
      <c r="BVE285" s="436"/>
      <c r="BVF285" s="436"/>
      <c r="BVG285" s="436"/>
      <c r="BVH285" s="436"/>
      <c r="BVI285" s="436"/>
      <c r="BVJ285" s="436"/>
      <c r="BVK285" s="436"/>
      <c r="BVL285" s="436"/>
      <c r="BVM285" s="436"/>
      <c r="BVN285" s="436"/>
      <c r="BVO285" s="436"/>
      <c r="BVP285" s="436"/>
      <c r="BVQ285" s="436"/>
      <c r="BVR285" s="436"/>
      <c r="BVS285" s="436"/>
      <c r="BVT285" s="436"/>
      <c r="BVU285" s="436"/>
      <c r="BVV285" s="436"/>
      <c r="BVW285" s="436"/>
      <c r="BVX285" s="436"/>
      <c r="BVY285" s="436"/>
      <c r="BVZ285" s="436"/>
      <c r="BWA285" s="436"/>
      <c r="BWB285" s="436"/>
      <c r="BWC285" s="436"/>
      <c r="BWD285" s="436"/>
      <c r="BWE285" s="436"/>
      <c r="BWF285" s="436"/>
      <c r="BWG285" s="436"/>
      <c r="BWH285" s="436"/>
      <c r="BWI285" s="436"/>
      <c r="BWJ285" s="436"/>
      <c r="BWK285" s="436"/>
      <c r="BWL285" s="436"/>
      <c r="BWM285" s="436"/>
      <c r="BWN285" s="436"/>
      <c r="BWO285" s="436"/>
      <c r="BWP285" s="436"/>
      <c r="BWQ285" s="436"/>
      <c r="BWR285" s="436"/>
      <c r="BWS285" s="436"/>
      <c r="BWT285" s="436"/>
      <c r="BWU285" s="436"/>
      <c r="BWV285" s="436"/>
      <c r="BWW285" s="436"/>
      <c r="BWX285" s="436"/>
      <c r="BWY285" s="436"/>
      <c r="BWZ285" s="436"/>
      <c r="BXA285" s="436"/>
      <c r="BXB285" s="436"/>
      <c r="BXC285" s="436"/>
      <c r="BXD285" s="436"/>
      <c r="BXE285" s="436"/>
      <c r="BXF285" s="436"/>
      <c r="BXG285" s="436"/>
      <c r="BXH285" s="436"/>
      <c r="BXI285" s="436"/>
      <c r="BXJ285" s="436"/>
      <c r="BXK285" s="436"/>
      <c r="BXL285" s="436"/>
      <c r="BXM285" s="436"/>
      <c r="BXN285" s="436"/>
      <c r="BXO285" s="436"/>
      <c r="BXP285" s="436"/>
      <c r="BXQ285" s="436"/>
      <c r="BXR285" s="436"/>
      <c r="BXS285" s="436"/>
      <c r="BXT285" s="436"/>
      <c r="BXU285" s="436"/>
      <c r="BXV285" s="436"/>
      <c r="BXW285" s="436"/>
      <c r="BXX285" s="436"/>
      <c r="BXY285" s="436"/>
      <c r="BXZ285" s="436"/>
      <c r="BYA285" s="436"/>
      <c r="BYB285" s="436"/>
      <c r="BYC285" s="436"/>
      <c r="BYD285" s="436"/>
      <c r="BYE285" s="436"/>
      <c r="BYF285" s="436"/>
      <c r="BYG285" s="436"/>
      <c r="BYH285" s="436"/>
      <c r="BYI285" s="436"/>
      <c r="BYJ285" s="436"/>
      <c r="BYK285" s="436"/>
      <c r="BYL285" s="436"/>
      <c r="BYM285" s="436"/>
      <c r="BYN285" s="436"/>
      <c r="BYO285" s="436"/>
      <c r="BYP285" s="436"/>
      <c r="BYQ285" s="436"/>
      <c r="BYR285" s="436"/>
      <c r="BYS285" s="436"/>
      <c r="BYT285" s="436"/>
      <c r="BYU285" s="436"/>
      <c r="BYV285" s="436"/>
      <c r="BYW285" s="436"/>
      <c r="BYX285" s="436"/>
      <c r="BYY285" s="436"/>
      <c r="BYZ285" s="436"/>
      <c r="BZA285" s="436"/>
      <c r="BZB285" s="436"/>
      <c r="BZC285" s="436"/>
      <c r="BZD285" s="436"/>
      <c r="BZE285" s="436"/>
      <c r="BZF285" s="436"/>
      <c r="BZG285" s="436"/>
      <c r="BZH285" s="436"/>
      <c r="BZI285" s="436"/>
      <c r="BZJ285" s="436"/>
      <c r="BZK285" s="436"/>
      <c r="BZL285" s="436"/>
      <c r="BZM285" s="436"/>
      <c r="BZN285" s="436"/>
      <c r="BZO285" s="436"/>
      <c r="BZP285" s="436"/>
      <c r="BZQ285" s="436"/>
      <c r="BZR285" s="436"/>
      <c r="BZS285" s="436"/>
      <c r="BZT285" s="436"/>
      <c r="BZU285" s="436"/>
      <c r="BZV285" s="436"/>
      <c r="BZW285" s="436"/>
      <c r="BZX285" s="436"/>
      <c r="BZY285" s="436"/>
      <c r="BZZ285" s="436"/>
      <c r="CAA285" s="436"/>
      <c r="CAB285" s="436"/>
      <c r="CAC285" s="436"/>
      <c r="CAD285" s="436"/>
      <c r="CAE285" s="436"/>
      <c r="CAF285" s="436"/>
      <c r="CAG285" s="436"/>
      <c r="CAH285" s="436"/>
      <c r="CAI285" s="436"/>
      <c r="CAJ285" s="436"/>
      <c r="CAK285" s="436"/>
      <c r="CAL285" s="436"/>
      <c r="CAM285" s="436"/>
      <c r="CAN285" s="436"/>
      <c r="CAO285" s="436"/>
      <c r="CAP285" s="436"/>
      <c r="CAQ285" s="436"/>
      <c r="CAR285" s="436"/>
      <c r="CAS285" s="436"/>
      <c r="CAT285" s="436"/>
      <c r="CAU285" s="436"/>
      <c r="CAV285" s="436"/>
      <c r="CAW285" s="436"/>
      <c r="CAX285" s="436"/>
      <c r="CAY285" s="436"/>
      <c r="CAZ285" s="436"/>
      <c r="CBA285" s="436"/>
      <c r="CBB285" s="436"/>
      <c r="CBC285" s="436"/>
      <c r="CBD285" s="436"/>
      <c r="CBE285" s="436"/>
      <c r="CBF285" s="436"/>
      <c r="CBG285" s="436"/>
      <c r="CBH285" s="436"/>
      <c r="CBI285" s="436"/>
      <c r="CBJ285" s="436"/>
      <c r="CBK285" s="436"/>
      <c r="CBL285" s="436"/>
      <c r="CBM285" s="436"/>
      <c r="CBN285" s="436"/>
      <c r="CBO285" s="436"/>
      <c r="CBP285" s="436"/>
      <c r="CBQ285" s="436"/>
      <c r="CBR285" s="436"/>
      <c r="CBS285" s="436"/>
      <c r="CBT285" s="436"/>
      <c r="CBU285" s="436"/>
      <c r="CBV285" s="436"/>
      <c r="CBW285" s="436"/>
      <c r="CBX285" s="436"/>
      <c r="CBY285" s="436"/>
      <c r="CBZ285" s="436"/>
      <c r="CCA285" s="436"/>
      <c r="CCB285" s="436"/>
      <c r="CCC285" s="436"/>
      <c r="CCD285" s="436"/>
      <c r="CCE285" s="436"/>
      <c r="CCF285" s="436"/>
      <c r="CCG285" s="436"/>
      <c r="CCH285" s="436"/>
      <c r="CCI285" s="436"/>
      <c r="CCJ285" s="436"/>
      <c r="CCK285" s="436"/>
      <c r="CCL285" s="436"/>
      <c r="CCM285" s="436"/>
      <c r="CCN285" s="436"/>
      <c r="CCO285" s="436"/>
      <c r="CCP285" s="436"/>
      <c r="CCQ285" s="436"/>
      <c r="CCR285" s="436"/>
      <c r="CCS285" s="436"/>
      <c r="CCT285" s="436"/>
      <c r="CCU285" s="436"/>
      <c r="CCV285" s="436"/>
      <c r="CCW285" s="436"/>
      <c r="CCX285" s="436"/>
      <c r="CCY285" s="436"/>
      <c r="CCZ285" s="436"/>
      <c r="CDA285" s="436"/>
      <c r="CDB285" s="436"/>
      <c r="CDC285" s="436"/>
      <c r="CDD285" s="436"/>
      <c r="CDE285" s="436"/>
      <c r="CDF285" s="436"/>
      <c r="CDG285" s="436"/>
      <c r="CDH285" s="436"/>
      <c r="CDI285" s="436"/>
      <c r="CDJ285" s="436"/>
      <c r="CDK285" s="436"/>
      <c r="CDL285" s="436"/>
      <c r="CDM285" s="436"/>
      <c r="CDN285" s="436"/>
      <c r="CDO285" s="436"/>
      <c r="CDP285" s="436"/>
      <c r="CDQ285" s="436"/>
      <c r="CDR285" s="436"/>
      <c r="CDS285" s="436"/>
      <c r="CDT285" s="436"/>
      <c r="CDU285" s="436"/>
      <c r="CDV285" s="436"/>
      <c r="CDW285" s="436"/>
      <c r="CDX285" s="436"/>
      <c r="CDY285" s="436"/>
      <c r="CDZ285" s="436"/>
      <c r="CEA285" s="436"/>
      <c r="CEB285" s="436"/>
      <c r="CEC285" s="436"/>
      <c r="CED285" s="436"/>
      <c r="CEE285" s="436"/>
      <c r="CEF285" s="436"/>
      <c r="CEG285" s="436"/>
      <c r="CEH285" s="436"/>
      <c r="CEI285" s="436"/>
      <c r="CEJ285" s="436"/>
      <c r="CEK285" s="436"/>
      <c r="CEL285" s="436"/>
      <c r="CEM285" s="436"/>
      <c r="CEN285" s="436"/>
      <c r="CEO285" s="436"/>
      <c r="CEP285" s="436"/>
      <c r="CEQ285" s="436"/>
      <c r="CER285" s="436"/>
      <c r="CES285" s="436"/>
      <c r="CET285" s="436"/>
      <c r="CEU285" s="436"/>
      <c r="CEV285" s="436"/>
      <c r="CEW285" s="436"/>
      <c r="CEX285" s="436"/>
      <c r="CEY285" s="436"/>
      <c r="CEZ285" s="436"/>
      <c r="CFA285" s="436"/>
      <c r="CFB285" s="436"/>
      <c r="CFC285" s="436"/>
      <c r="CFD285" s="436"/>
      <c r="CFE285" s="436"/>
      <c r="CFF285" s="436"/>
      <c r="CFG285" s="436"/>
      <c r="CFH285" s="436"/>
      <c r="CFI285" s="436"/>
      <c r="CFJ285" s="436"/>
      <c r="CFK285" s="436"/>
      <c r="CFL285" s="436"/>
      <c r="CFM285" s="436"/>
      <c r="CFN285" s="436"/>
      <c r="CFO285" s="436"/>
      <c r="CFP285" s="436"/>
      <c r="CFQ285" s="436"/>
      <c r="CFR285" s="436"/>
      <c r="CFS285" s="436"/>
      <c r="CFT285" s="436"/>
      <c r="CFU285" s="436"/>
      <c r="CFV285" s="436"/>
      <c r="CFW285" s="436"/>
      <c r="CFX285" s="436"/>
      <c r="CFY285" s="436"/>
      <c r="CFZ285" s="436"/>
      <c r="CGA285" s="436"/>
      <c r="CGB285" s="436"/>
      <c r="CGC285" s="436"/>
      <c r="CGD285" s="436"/>
      <c r="CGE285" s="436"/>
      <c r="CGF285" s="436"/>
      <c r="CGG285" s="436"/>
      <c r="CGH285" s="436"/>
      <c r="CGI285" s="436"/>
      <c r="CGJ285" s="436"/>
      <c r="CGK285" s="436"/>
      <c r="CGL285" s="436"/>
      <c r="CGM285" s="436"/>
      <c r="CGN285" s="436"/>
      <c r="CGO285" s="436"/>
      <c r="CGP285" s="436"/>
      <c r="CGQ285" s="436"/>
      <c r="CGR285" s="436"/>
      <c r="CGS285" s="436"/>
      <c r="CGT285" s="436"/>
      <c r="CGU285" s="436"/>
      <c r="CGV285" s="436"/>
      <c r="CGW285" s="436"/>
      <c r="CGX285" s="436"/>
      <c r="CGY285" s="436"/>
      <c r="CGZ285" s="436"/>
      <c r="CHA285" s="436"/>
      <c r="CHB285" s="436"/>
      <c r="CHC285" s="436"/>
      <c r="CHD285" s="436"/>
      <c r="CHE285" s="436"/>
      <c r="CHF285" s="436"/>
      <c r="CHG285" s="436"/>
      <c r="CHH285" s="436"/>
      <c r="CHI285" s="436"/>
      <c r="CHJ285" s="436"/>
      <c r="CHK285" s="436"/>
      <c r="CHL285" s="436"/>
      <c r="CHM285" s="436"/>
      <c r="CHN285" s="436"/>
      <c r="CHO285" s="436"/>
      <c r="CHP285" s="436"/>
      <c r="CHQ285" s="436"/>
      <c r="CHR285" s="436"/>
      <c r="CHS285" s="436"/>
      <c r="CHT285" s="436"/>
      <c r="CHU285" s="436"/>
      <c r="CHV285" s="436"/>
      <c r="CHW285" s="436"/>
      <c r="CHX285" s="436"/>
      <c r="CHY285" s="436"/>
      <c r="CHZ285" s="436"/>
      <c r="CIA285" s="436"/>
      <c r="CIB285" s="436"/>
      <c r="CIC285" s="436"/>
      <c r="CID285" s="436"/>
      <c r="CIE285" s="436"/>
      <c r="CIF285" s="436"/>
      <c r="CIG285" s="436"/>
      <c r="CIH285" s="436"/>
      <c r="CII285" s="436"/>
      <c r="CIJ285" s="436"/>
      <c r="CIK285" s="436"/>
      <c r="CIL285" s="436"/>
      <c r="CIM285" s="436"/>
      <c r="CIN285" s="436"/>
      <c r="CIO285" s="436"/>
      <c r="CIP285" s="436"/>
      <c r="CIQ285" s="436"/>
      <c r="CIR285" s="436"/>
      <c r="CIS285" s="436"/>
      <c r="CIT285" s="436"/>
      <c r="CIU285" s="436"/>
      <c r="CIV285" s="436"/>
      <c r="CIW285" s="436"/>
      <c r="CIX285" s="436"/>
      <c r="CIY285" s="436"/>
      <c r="CIZ285" s="436"/>
      <c r="CJA285" s="436"/>
      <c r="CJB285" s="436"/>
      <c r="CJC285" s="436"/>
      <c r="CJD285" s="436"/>
      <c r="CJE285" s="436"/>
      <c r="CJF285" s="436"/>
      <c r="CJG285" s="436"/>
      <c r="CJH285" s="436"/>
      <c r="CJI285" s="436"/>
      <c r="CJJ285" s="436"/>
      <c r="CJK285" s="436"/>
      <c r="CJL285" s="436"/>
      <c r="CJM285" s="436"/>
      <c r="CJN285" s="436"/>
      <c r="CJO285" s="436"/>
      <c r="CJP285" s="436"/>
      <c r="CJQ285" s="436"/>
      <c r="CJR285" s="436"/>
      <c r="CJS285" s="436"/>
      <c r="CJT285" s="436"/>
      <c r="CJU285" s="436"/>
      <c r="CJV285" s="436"/>
      <c r="CJW285" s="436"/>
      <c r="CJX285" s="436"/>
      <c r="CJY285" s="436"/>
      <c r="CJZ285" s="436"/>
      <c r="CKA285" s="436"/>
      <c r="CKB285" s="436"/>
      <c r="CKC285" s="436"/>
      <c r="CKD285" s="436"/>
      <c r="CKE285" s="436"/>
      <c r="CKF285" s="436"/>
      <c r="CKG285" s="436"/>
      <c r="CKH285" s="436"/>
      <c r="CKI285" s="436"/>
      <c r="CKJ285" s="436"/>
      <c r="CKK285" s="436"/>
      <c r="CKL285" s="436"/>
      <c r="CKM285" s="436"/>
      <c r="CKN285" s="436"/>
      <c r="CKO285" s="436"/>
      <c r="CKP285" s="436"/>
      <c r="CKQ285" s="436"/>
      <c r="CKR285" s="436"/>
      <c r="CKS285" s="436"/>
      <c r="CKT285" s="436"/>
      <c r="CKU285" s="436"/>
      <c r="CKV285" s="436"/>
      <c r="CKW285" s="436"/>
      <c r="CKX285" s="436"/>
      <c r="CKY285" s="436"/>
      <c r="CKZ285" s="436"/>
      <c r="CLA285" s="436"/>
      <c r="CLB285" s="436"/>
      <c r="CLC285" s="436"/>
      <c r="CLD285" s="436"/>
      <c r="CLE285" s="436"/>
      <c r="CLF285" s="436"/>
      <c r="CLG285" s="436"/>
      <c r="CLH285" s="436"/>
      <c r="CLI285" s="436"/>
      <c r="CLJ285" s="436"/>
      <c r="CLK285" s="436"/>
      <c r="CLL285" s="436"/>
      <c r="CLM285" s="436"/>
      <c r="CLN285" s="436"/>
      <c r="CLO285" s="436"/>
      <c r="CLP285" s="436"/>
      <c r="CLQ285" s="436"/>
      <c r="CLR285" s="436"/>
      <c r="CLS285" s="436"/>
      <c r="CLT285" s="436"/>
      <c r="CLU285" s="436"/>
      <c r="CLV285" s="436"/>
      <c r="CLW285" s="436"/>
      <c r="CLX285" s="436"/>
      <c r="CLY285" s="436"/>
      <c r="CLZ285" s="436"/>
      <c r="CMA285" s="436"/>
      <c r="CMB285" s="436"/>
      <c r="CMC285" s="436"/>
      <c r="CMD285" s="436"/>
      <c r="CME285" s="436"/>
      <c r="CMF285" s="436"/>
      <c r="CMG285" s="436"/>
      <c r="CMH285" s="436"/>
      <c r="CMI285" s="436"/>
      <c r="CMJ285" s="436"/>
      <c r="CMK285" s="436"/>
      <c r="CML285" s="436"/>
      <c r="CMM285" s="436"/>
      <c r="CMN285" s="436"/>
      <c r="CMO285" s="436"/>
      <c r="CMP285" s="436"/>
      <c r="CMQ285" s="436"/>
      <c r="CMR285" s="436"/>
      <c r="CMS285" s="436"/>
      <c r="CMT285" s="436"/>
      <c r="CMU285" s="436"/>
      <c r="CMV285" s="436"/>
      <c r="CMW285" s="436"/>
      <c r="CMX285" s="436"/>
      <c r="CMY285" s="436"/>
      <c r="CMZ285" s="436"/>
      <c r="CNA285" s="436"/>
      <c r="CNB285" s="436"/>
      <c r="CNC285" s="436"/>
      <c r="CND285" s="436"/>
      <c r="CNE285" s="436"/>
      <c r="CNF285" s="436"/>
      <c r="CNG285" s="436"/>
      <c r="CNH285" s="436"/>
      <c r="CNI285" s="436"/>
      <c r="CNJ285" s="436"/>
      <c r="CNK285" s="436"/>
      <c r="CNL285" s="436"/>
      <c r="CNM285" s="436"/>
      <c r="CNN285" s="436"/>
      <c r="CNO285" s="436"/>
      <c r="CNP285" s="436"/>
      <c r="CNQ285" s="436"/>
      <c r="CNR285" s="436"/>
      <c r="CNS285" s="436"/>
      <c r="CNT285" s="436"/>
      <c r="CNU285" s="436"/>
      <c r="CNV285" s="436"/>
      <c r="CNW285" s="436"/>
      <c r="CNX285" s="436"/>
      <c r="CNY285" s="436"/>
      <c r="CNZ285" s="436"/>
      <c r="COA285" s="436"/>
      <c r="COB285" s="436"/>
      <c r="COC285" s="436"/>
      <c r="COD285" s="436"/>
      <c r="COE285" s="436"/>
      <c r="COF285" s="436"/>
      <c r="COG285" s="436"/>
      <c r="COH285" s="436"/>
      <c r="COI285" s="436"/>
      <c r="COJ285" s="436"/>
      <c r="COK285" s="436"/>
      <c r="COL285" s="436"/>
      <c r="COM285" s="436"/>
      <c r="CON285" s="436"/>
      <c r="COO285" s="436"/>
      <c r="COP285" s="436"/>
      <c r="COQ285" s="436"/>
      <c r="COR285" s="436"/>
      <c r="COS285" s="436"/>
      <c r="COT285" s="436"/>
      <c r="COU285" s="436"/>
      <c r="COV285" s="436"/>
      <c r="COW285" s="436"/>
      <c r="COX285" s="436"/>
      <c r="COY285" s="436"/>
      <c r="COZ285" s="436"/>
      <c r="CPA285" s="436"/>
      <c r="CPB285" s="436"/>
      <c r="CPC285" s="436"/>
      <c r="CPD285" s="436"/>
      <c r="CPE285" s="436"/>
      <c r="CPF285" s="436"/>
      <c r="CPG285" s="436"/>
      <c r="CPH285" s="436"/>
      <c r="CPI285" s="436"/>
      <c r="CPJ285" s="436"/>
      <c r="CPK285" s="436"/>
      <c r="CPL285" s="436"/>
      <c r="CPM285" s="436"/>
      <c r="CPN285" s="436"/>
      <c r="CPO285" s="436"/>
      <c r="CPP285" s="436"/>
      <c r="CPQ285" s="436"/>
      <c r="CPR285" s="436"/>
      <c r="CPS285" s="436"/>
      <c r="CPT285" s="436"/>
      <c r="CPU285" s="436"/>
      <c r="CPV285" s="436"/>
      <c r="CPW285" s="436"/>
      <c r="CPX285" s="436"/>
      <c r="CPY285" s="436"/>
      <c r="CPZ285" s="436"/>
      <c r="CQA285" s="436"/>
      <c r="CQB285" s="436"/>
      <c r="CQC285" s="436"/>
      <c r="CQD285" s="436"/>
      <c r="CQE285" s="436"/>
      <c r="CQF285" s="436"/>
      <c r="CQG285" s="436"/>
      <c r="CQH285" s="436"/>
      <c r="CQI285" s="436"/>
      <c r="CQJ285" s="436"/>
      <c r="CQK285" s="436"/>
      <c r="CQL285" s="436"/>
      <c r="CQM285" s="436"/>
      <c r="CQN285" s="436"/>
      <c r="CQO285" s="436"/>
      <c r="CQP285" s="436"/>
      <c r="CQQ285" s="436"/>
      <c r="CQR285" s="436"/>
      <c r="CQS285" s="436"/>
      <c r="CQT285" s="436"/>
      <c r="CQU285" s="436"/>
      <c r="CQV285" s="436"/>
      <c r="CQW285" s="436"/>
      <c r="CQX285" s="436"/>
      <c r="CQY285" s="436"/>
      <c r="CQZ285" s="436"/>
      <c r="CRA285" s="436"/>
      <c r="CRB285" s="436"/>
      <c r="CRC285" s="436"/>
      <c r="CRD285" s="436"/>
      <c r="CRE285" s="436"/>
      <c r="CRF285" s="436"/>
      <c r="CRG285" s="436"/>
      <c r="CRH285" s="436"/>
      <c r="CRI285" s="436"/>
      <c r="CRJ285" s="436"/>
      <c r="CRK285" s="436"/>
      <c r="CRL285" s="436"/>
      <c r="CRM285" s="436"/>
      <c r="CRN285" s="436"/>
      <c r="CRO285" s="436"/>
      <c r="CRP285" s="436"/>
      <c r="CRQ285" s="436"/>
      <c r="CRR285" s="436"/>
      <c r="CRS285" s="436"/>
      <c r="CRT285" s="436"/>
      <c r="CRU285" s="436"/>
      <c r="CRV285" s="436"/>
      <c r="CRW285" s="436"/>
      <c r="CRX285" s="436"/>
      <c r="CRY285" s="436"/>
      <c r="CRZ285" s="436"/>
      <c r="CSA285" s="436"/>
      <c r="CSB285" s="436"/>
      <c r="CSC285" s="436"/>
      <c r="CSD285" s="436"/>
      <c r="CSE285" s="436"/>
      <c r="CSF285" s="436"/>
      <c r="CSG285" s="436"/>
      <c r="CSH285" s="436"/>
      <c r="CSI285" s="436"/>
      <c r="CSJ285" s="436"/>
      <c r="CSK285" s="436"/>
      <c r="CSL285" s="436"/>
      <c r="CSM285" s="436"/>
      <c r="CSN285" s="436"/>
      <c r="CSO285" s="436"/>
      <c r="CSP285" s="436"/>
      <c r="CSQ285" s="436"/>
      <c r="CSR285" s="436"/>
      <c r="CSS285" s="436"/>
      <c r="CST285" s="436"/>
      <c r="CSU285" s="436"/>
      <c r="CSV285" s="436"/>
      <c r="CSW285" s="436"/>
      <c r="CSX285" s="436"/>
      <c r="CSY285" s="436"/>
      <c r="CSZ285" s="436"/>
      <c r="CTA285" s="436"/>
      <c r="CTB285" s="436"/>
      <c r="CTC285" s="436"/>
      <c r="CTD285" s="436"/>
      <c r="CTE285" s="436"/>
      <c r="CTF285" s="436"/>
      <c r="CTG285" s="436"/>
      <c r="CTH285" s="436"/>
      <c r="CTI285" s="436"/>
      <c r="CTJ285" s="436"/>
      <c r="CTK285" s="436"/>
      <c r="CTL285" s="436"/>
      <c r="CTM285" s="436"/>
      <c r="CTN285" s="436"/>
      <c r="CTO285" s="436"/>
      <c r="CTP285" s="436"/>
      <c r="CTQ285" s="436"/>
      <c r="CTR285" s="436"/>
      <c r="CTS285" s="436"/>
      <c r="CTT285" s="436"/>
      <c r="CTU285" s="436"/>
      <c r="CTV285" s="436"/>
      <c r="CTW285" s="436"/>
      <c r="CTX285" s="436"/>
      <c r="CTY285" s="436"/>
      <c r="CTZ285" s="436"/>
      <c r="CUA285" s="436"/>
      <c r="CUB285" s="436"/>
      <c r="CUC285" s="436"/>
      <c r="CUD285" s="436"/>
      <c r="CUE285" s="436"/>
      <c r="CUF285" s="436"/>
      <c r="CUG285" s="436"/>
      <c r="CUH285" s="436"/>
      <c r="CUI285" s="436"/>
      <c r="CUJ285" s="436"/>
      <c r="CUK285" s="436"/>
      <c r="CUL285" s="436"/>
      <c r="CUM285" s="436"/>
      <c r="CUN285" s="436"/>
      <c r="CUO285" s="436"/>
      <c r="CUP285" s="436"/>
      <c r="CUQ285" s="436"/>
      <c r="CUR285" s="436"/>
      <c r="CUS285" s="436"/>
      <c r="CUT285" s="436"/>
      <c r="CUU285" s="436"/>
      <c r="CUV285" s="436"/>
      <c r="CUW285" s="436"/>
      <c r="CUX285" s="436"/>
      <c r="CUY285" s="436"/>
      <c r="CUZ285" s="436"/>
      <c r="CVA285" s="436"/>
      <c r="CVB285" s="436"/>
      <c r="CVC285" s="436"/>
      <c r="CVD285" s="436"/>
      <c r="CVE285" s="436"/>
      <c r="CVF285" s="436"/>
      <c r="CVG285" s="436"/>
      <c r="CVH285" s="436"/>
      <c r="CVI285" s="436"/>
      <c r="CVJ285" s="436"/>
      <c r="CVK285" s="436"/>
      <c r="CVL285" s="436"/>
      <c r="CVM285" s="436"/>
      <c r="CVN285" s="436"/>
      <c r="CVO285" s="436"/>
      <c r="CVP285" s="436"/>
      <c r="CVQ285" s="436"/>
      <c r="CVR285" s="436"/>
      <c r="CVS285" s="436"/>
      <c r="CVT285" s="436"/>
      <c r="CVU285" s="436"/>
      <c r="CVV285" s="436"/>
      <c r="CVW285" s="436"/>
      <c r="CVX285" s="436"/>
      <c r="CVY285" s="436"/>
      <c r="CVZ285" s="436"/>
      <c r="CWA285" s="436"/>
      <c r="CWB285" s="436"/>
      <c r="CWC285" s="436"/>
      <c r="CWD285" s="436"/>
      <c r="CWE285" s="436"/>
      <c r="CWF285" s="436"/>
      <c r="CWG285" s="436"/>
      <c r="CWH285" s="436"/>
      <c r="CWI285" s="436"/>
      <c r="CWJ285" s="436"/>
      <c r="CWK285" s="436"/>
      <c r="CWL285" s="436"/>
      <c r="CWM285" s="436"/>
      <c r="CWN285" s="436"/>
      <c r="CWO285" s="436"/>
      <c r="CWP285" s="436"/>
      <c r="CWQ285" s="436"/>
      <c r="CWR285" s="436"/>
      <c r="CWS285" s="436"/>
      <c r="CWT285" s="436"/>
      <c r="CWU285" s="436"/>
      <c r="CWV285" s="436"/>
      <c r="CWW285" s="436"/>
      <c r="CWX285" s="436"/>
      <c r="CWY285" s="436"/>
      <c r="CWZ285" s="436"/>
      <c r="CXA285" s="436"/>
      <c r="CXB285" s="436"/>
      <c r="CXC285" s="436"/>
      <c r="CXD285" s="436"/>
      <c r="CXE285" s="436"/>
      <c r="CXF285" s="436"/>
      <c r="CXG285" s="436"/>
      <c r="CXH285" s="436"/>
      <c r="CXI285" s="436"/>
      <c r="CXJ285" s="436"/>
      <c r="CXK285" s="436"/>
      <c r="CXL285" s="436"/>
      <c r="CXM285" s="436"/>
      <c r="CXN285" s="436"/>
      <c r="CXO285" s="436"/>
      <c r="CXP285" s="436"/>
      <c r="CXQ285" s="436"/>
      <c r="CXR285" s="436"/>
      <c r="CXS285" s="436"/>
      <c r="CXT285" s="436"/>
      <c r="CXU285" s="436"/>
      <c r="CXV285" s="436"/>
      <c r="CXW285" s="436"/>
      <c r="CXX285" s="436"/>
      <c r="CXY285" s="436"/>
      <c r="CXZ285" s="436"/>
      <c r="CYA285" s="436"/>
      <c r="CYB285" s="436"/>
      <c r="CYC285" s="436"/>
      <c r="CYD285" s="436"/>
      <c r="CYE285" s="436"/>
      <c r="CYF285" s="436"/>
      <c r="CYG285" s="436"/>
      <c r="CYH285" s="436"/>
      <c r="CYI285" s="436"/>
      <c r="CYJ285" s="436"/>
      <c r="CYK285" s="436"/>
      <c r="CYL285" s="436"/>
      <c r="CYM285" s="436"/>
      <c r="CYN285" s="436"/>
      <c r="CYO285" s="436"/>
      <c r="CYP285" s="436"/>
      <c r="CYQ285" s="436"/>
      <c r="CYR285" s="436"/>
      <c r="CYS285" s="436"/>
      <c r="CYT285" s="436"/>
      <c r="CYU285" s="436"/>
      <c r="CYV285" s="436"/>
      <c r="CYW285" s="436"/>
      <c r="CYX285" s="436"/>
      <c r="CYY285" s="436"/>
      <c r="CYZ285" s="436"/>
      <c r="CZA285" s="436"/>
      <c r="CZB285" s="436"/>
      <c r="CZC285" s="436"/>
      <c r="CZD285" s="436"/>
      <c r="CZE285" s="436"/>
      <c r="CZF285" s="436"/>
      <c r="CZG285" s="436"/>
      <c r="CZH285" s="436"/>
      <c r="CZI285" s="436"/>
      <c r="CZJ285" s="436"/>
      <c r="CZK285" s="436"/>
      <c r="CZL285" s="436"/>
      <c r="CZM285" s="436"/>
      <c r="CZN285" s="436"/>
      <c r="CZO285" s="436"/>
      <c r="CZP285" s="436"/>
      <c r="CZQ285" s="436"/>
      <c r="CZR285" s="436"/>
      <c r="CZS285" s="436"/>
      <c r="CZT285" s="436"/>
      <c r="CZU285" s="436"/>
      <c r="CZV285" s="436"/>
      <c r="CZW285" s="436"/>
      <c r="CZX285" s="436"/>
      <c r="CZY285" s="436"/>
      <c r="CZZ285" s="436"/>
      <c r="DAA285" s="436"/>
      <c r="DAB285" s="436"/>
      <c r="DAC285" s="436"/>
      <c r="DAD285" s="436"/>
      <c r="DAE285" s="436"/>
      <c r="DAF285" s="436"/>
      <c r="DAG285" s="436"/>
      <c r="DAH285" s="436"/>
      <c r="DAI285" s="436"/>
      <c r="DAJ285" s="436"/>
      <c r="DAK285" s="436"/>
      <c r="DAL285" s="436"/>
      <c r="DAM285" s="436"/>
      <c r="DAN285" s="436"/>
      <c r="DAO285" s="436"/>
      <c r="DAP285" s="436"/>
      <c r="DAQ285" s="436"/>
      <c r="DAR285" s="436"/>
      <c r="DAS285" s="436"/>
      <c r="DAT285" s="436"/>
      <c r="DAU285" s="436"/>
      <c r="DAV285" s="436"/>
      <c r="DAW285" s="436"/>
      <c r="DAX285" s="436"/>
      <c r="DAY285" s="436"/>
      <c r="DAZ285" s="436"/>
      <c r="DBA285" s="436"/>
      <c r="DBB285" s="436"/>
      <c r="DBC285" s="436"/>
      <c r="DBD285" s="436"/>
      <c r="DBE285" s="436"/>
      <c r="DBF285" s="436"/>
      <c r="DBG285" s="436"/>
      <c r="DBH285" s="436"/>
      <c r="DBI285" s="436"/>
      <c r="DBJ285" s="436"/>
      <c r="DBK285" s="436"/>
      <c r="DBL285" s="436"/>
      <c r="DBM285" s="436"/>
      <c r="DBN285" s="436"/>
      <c r="DBO285" s="436"/>
      <c r="DBP285" s="436"/>
      <c r="DBQ285" s="436"/>
      <c r="DBR285" s="436"/>
      <c r="DBS285" s="436"/>
      <c r="DBT285" s="436"/>
      <c r="DBU285" s="436"/>
      <c r="DBV285" s="436"/>
      <c r="DBW285" s="436"/>
      <c r="DBX285" s="436"/>
      <c r="DBY285" s="436"/>
      <c r="DBZ285" s="436"/>
      <c r="DCA285" s="436"/>
      <c r="DCB285" s="436"/>
      <c r="DCC285" s="436"/>
      <c r="DCD285" s="436"/>
      <c r="DCE285" s="436"/>
      <c r="DCF285" s="436"/>
      <c r="DCG285" s="436"/>
      <c r="DCH285" s="436"/>
      <c r="DCI285" s="436"/>
      <c r="DCJ285" s="436"/>
      <c r="DCK285" s="436"/>
      <c r="DCL285" s="436"/>
      <c r="DCM285" s="436"/>
      <c r="DCN285" s="436"/>
      <c r="DCO285" s="436"/>
      <c r="DCP285" s="436"/>
      <c r="DCQ285" s="436"/>
      <c r="DCR285" s="436"/>
      <c r="DCS285" s="436"/>
      <c r="DCT285" s="436"/>
      <c r="DCU285" s="436"/>
      <c r="DCV285" s="436"/>
      <c r="DCW285" s="436"/>
      <c r="DCX285" s="436"/>
      <c r="DCY285" s="436"/>
      <c r="DCZ285" s="436"/>
      <c r="DDA285" s="436"/>
      <c r="DDB285" s="436"/>
      <c r="DDC285" s="436"/>
      <c r="DDD285" s="436"/>
      <c r="DDE285" s="436"/>
      <c r="DDF285" s="436"/>
      <c r="DDG285" s="436"/>
      <c r="DDH285" s="436"/>
      <c r="DDI285" s="436"/>
      <c r="DDJ285" s="436"/>
      <c r="DDK285" s="436"/>
      <c r="DDL285" s="436"/>
      <c r="DDM285" s="436"/>
      <c r="DDN285" s="436"/>
      <c r="DDO285" s="436"/>
      <c r="DDP285" s="436"/>
      <c r="DDQ285" s="436"/>
      <c r="DDR285" s="436"/>
      <c r="DDS285" s="436"/>
      <c r="DDT285" s="436"/>
      <c r="DDU285" s="436"/>
      <c r="DDV285" s="436"/>
      <c r="DDW285" s="436"/>
      <c r="DDX285" s="436"/>
      <c r="DDY285" s="436"/>
      <c r="DDZ285" s="436"/>
      <c r="DEA285" s="436"/>
      <c r="DEB285" s="436"/>
      <c r="DEC285" s="436"/>
      <c r="DED285" s="436"/>
      <c r="DEE285" s="436"/>
      <c r="DEF285" s="436"/>
      <c r="DEG285" s="436"/>
      <c r="DEH285" s="436"/>
      <c r="DEI285" s="436"/>
      <c r="DEJ285" s="436"/>
      <c r="DEK285" s="436"/>
      <c r="DEL285" s="436"/>
      <c r="DEM285" s="436"/>
      <c r="DEN285" s="436"/>
      <c r="DEO285" s="436"/>
      <c r="DEP285" s="436"/>
      <c r="DEQ285" s="436"/>
      <c r="DER285" s="436"/>
      <c r="DES285" s="436"/>
      <c r="DET285" s="436"/>
      <c r="DEU285" s="436"/>
      <c r="DEV285" s="436"/>
      <c r="DEW285" s="436"/>
      <c r="DEX285" s="436"/>
      <c r="DEY285" s="436"/>
      <c r="DEZ285" s="436"/>
      <c r="DFA285" s="436"/>
      <c r="DFB285" s="436"/>
      <c r="DFC285" s="436"/>
      <c r="DFD285" s="436"/>
      <c r="DFE285" s="436"/>
      <c r="DFF285" s="436"/>
      <c r="DFG285" s="436"/>
      <c r="DFH285" s="436"/>
      <c r="DFI285" s="436"/>
      <c r="DFJ285" s="436"/>
      <c r="DFK285" s="436"/>
      <c r="DFL285" s="436"/>
      <c r="DFM285" s="436"/>
      <c r="DFN285" s="436"/>
      <c r="DFO285" s="436"/>
      <c r="DFP285" s="436"/>
      <c r="DFQ285" s="436"/>
      <c r="DFR285" s="436"/>
      <c r="DFS285" s="436"/>
      <c r="DFT285" s="436"/>
      <c r="DFU285" s="436"/>
      <c r="DFV285" s="436"/>
      <c r="DFW285" s="436"/>
      <c r="DFX285" s="436"/>
      <c r="DFY285" s="436"/>
      <c r="DFZ285" s="436"/>
      <c r="DGA285" s="436"/>
      <c r="DGB285" s="436"/>
      <c r="DGC285" s="436"/>
      <c r="DGD285" s="436"/>
      <c r="DGE285" s="436"/>
      <c r="DGF285" s="436"/>
      <c r="DGG285" s="436"/>
      <c r="DGH285" s="436"/>
      <c r="DGI285" s="436"/>
      <c r="DGJ285" s="436"/>
      <c r="DGK285" s="436"/>
      <c r="DGL285" s="436"/>
      <c r="DGM285" s="436"/>
      <c r="DGN285" s="436"/>
      <c r="DGO285" s="436"/>
      <c r="DGP285" s="436"/>
      <c r="DGQ285" s="436"/>
      <c r="DGR285" s="436"/>
      <c r="DGS285" s="436"/>
      <c r="DGT285" s="436"/>
      <c r="DGU285" s="436"/>
      <c r="DGV285" s="436"/>
      <c r="DGW285" s="436"/>
      <c r="DGX285" s="436"/>
      <c r="DGY285" s="436"/>
      <c r="DGZ285" s="436"/>
      <c r="DHA285" s="436"/>
      <c r="DHB285" s="436"/>
      <c r="DHC285" s="436"/>
      <c r="DHD285" s="436"/>
      <c r="DHE285" s="436"/>
      <c r="DHF285" s="436"/>
      <c r="DHG285" s="436"/>
      <c r="DHH285" s="436"/>
      <c r="DHI285" s="436"/>
      <c r="DHJ285" s="436"/>
      <c r="DHK285" s="436"/>
      <c r="DHL285" s="436"/>
      <c r="DHM285" s="436"/>
      <c r="DHN285" s="436"/>
      <c r="DHO285" s="436"/>
      <c r="DHP285" s="436"/>
      <c r="DHQ285" s="436"/>
      <c r="DHR285" s="436"/>
      <c r="DHS285" s="436"/>
      <c r="DHT285" s="436"/>
      <c r="DHU285" s="436"/>
      <c r="DHV285" s="436"/>
      <c r="DHW285" s="436"/>
      <c r="DHX285" s="436"/>
      <c r="DHY285" s="436"/>
      <c r="DHZ285" s="436"/>
      <c r="DIA285" s="436"/>
      <c r="DIB285" s="436"/>
      <c r="DIC285" s="436"/>
      <c r="DID285" s="436"/>
      <c r="DIE285" s="436"/>
      <c r="DIF285" s="436"/>
      <c r="DIG285" s="436"/>
      <c r="DIH285" s="436"/>
      <c r="DII285" s="436"/>
      <c r="DIJ285" s="436"/>
      <c r="DIK285" s="436"/>
      <c r="DIL285" s="436"/>
      <c r="DIM285" s="436"/>
      <c r="DIN285" s="436"/>
      <c r="DIO285" s="436"/>
      <c r="DIP285" s="436"/>
      <c r="DIQ285" s="436"/>
      <c r="DIR285" s="436"/>
      <c r="DIS285" s="436"/>
      <c r="DIT285" s="436"/>
      <c r="DIU285" s="436"/>
      <c r="DIV285" s="436"/>
      <c r="DIW285" s="436"/>
      <c r="DIX285" s="436"/>
      <c r="DIY285" s="436"/>
      <c r="DIZ285" s="436"/>
      <c r="DJA285" s="436"/>
      <c r="DJB285" s="436"/>
      <c r="DJC285" s="436"/>
      <c r="DJD285" s="436"/>
      <c r="DJE285" s="436"/>
      <c r="DJF285" s="436"/>
      <c r="DJG285" s="436"/>
      <c r="DJH285" s="436"/>
      <c r="DJI285" s="436"/>
      <c r="DJJ285" s="436"/>
      <c r="DJK285" s="436"/>
      <c r="DJL285" s="436"/>
      <c r="DJM285" s="436"/>
      <c r="DJN285" s="436"/>
      <c r="DJO285" s="436"/>
      <c r="DJP285" s="436"/>
      <c r="DJQ285" s="436"/>
      <c r="DJR285" s="436"/>
      <c r="DJS285" s="436"/>
      <c r="DJT285" s="436"/>
      <c r="DJU285" s="436"/>
      <c r="DJV285" s="436"/>
      <c r="DJW285" s="436"/>
      <c r="DJX285" s="436"/>
      <c r="DJY285" s="436"/>
      <c r="DJZ285" s="436"/>
      <c r="DKA285" s="436"/>
      <c r="DKB285" s="436"/>
      <c r="DKC285" s="436"/>
      <c r="DKD285" s="436"/>
      <c r="DKE285" s="436"/>
      <c r="DKF285" s="436"/>
      <c r="DKG285" s="436"/>
      <c r="DKH285" s="436"/>
      <c r="DKI285" s="436"/>
      <c r="DKJ285" s="436"/>
      <c r="DKK285" s="436"/>
      <c r="DKL285" s="436"/>
      <c r="DKM285" s="436"/>
      <c r="DKN285" s="436"/>
      <c r="DKO285" s="436"/>
      <c r="DKP285" s="436"/>
      <c r="DKQ285" s="436"/>
      <c r="DKR285" s="436"/>
      <c r="DKS285" s="436"/>
      <c r="DKT285" s="436"/>
      <c r="DKU285" s="436"/>
      <c r="DKV285" s="436"/>
      <c r="DKW285" s="436"/>
      <c r="DKX285" s="436"/>
      <c r="DKY285" s="436"/>
      <c r="DKZ285" s="436"/>
      <c r="DLA285" s="436"/>
      <c r="DLB285" s="436"/>
      <c r="DLC285" s="436"/>
      <c r="DLD285" s="436"/>
      <c r="DLE285" s="436"/>
      <c r="DLF285" s="436"/>
      <c r="DLG285" s="436"/>
      <c r="DLH285" s="436"/>
      <c r="DLI285" s="436"/>
      <c r="DLJ285" s="436"/>
      <c r="DLK285" s="436"/>
      <c r="DLL285" s="436"/>
      <c r="DLM285" s="436"/>
      <c r="DLN285" s="436"/>
      <c r="DLO285" s="436"/>
      <c r="DLP285" s="436"/>
      <c r="DLQ285" s="436"/>
      <c r="DLR285" s="436"/>
      <c r="DLS285" s="436"/>
      <c r="DLT285" s="436"/>
      <c r="DLU285" s="436"/>
      <c r="DLV285" s="436"/>
      <c r="DLW285" s="436"/>
      <c r="DLX285" s="436"/>
      <c r="DLY285" s="436"/>
      <c r="DLZ285" s="436"/>
      <c r="DMA285" s="436"/>
      <c r="DMB285" s="436"/>
      <c r="DMC285" s="436"/>
      <c r="DMD285" s="436"/>
      <c r="DME285" s="436"/>
      <c r="DMF285" s="436"/>
      <c r="DMG285" s="436"/>
      <c r="DMH285" s="436"/>
      <c r="DMI285" s="436"/>
      <c r="DMJ285" s="436"/>
      <c r="DMK285" s="436"/>
      <c r="DML285" s="436"/>
      <c r="DMM285" s="436"/>
      <c r="DMN285" s="436"/>
      <c r="DMO285" s="436"/>
      <c r="DMP285" s="436"/>
      <c r="DMQ285" s="436"/>
      <c r="DMR285" s="436"/>
      <c r="DMS285" s="436"/>
      <c r="DMT285" s="436"/>
      <c r="DMU285" s="436"/>
      <c r="DMV285" s="436"/>
      <c r="DMW285" s="436"/>
      <c r="DMX285" s="436"/>
      <c r="DMY285" s="436"/>
      <c r="DMZ285" s="436"/>
      <c r="DNA285" s="436"/>
      <c r="DNB285" s="436"/>
      <c r="DNC285" s="436"/>
      <c r="DND285" s="436"/>
      <c r="DNE285" s="436"/>
      <c r="DNF285" s="436"/>
      <c r="DNG285" s="436"/>
      <c r="DNH285" s="436"/>
      <c r="DNI285" s="436"/>
      <c r="DNJ285" s="436"/>
      <c r="DNK285" s="436"/>
      <c r="DNL285" s="436"/>
      <c r="DNM285" s="436"/>
      <c r="DNN285" s="436"/>
      <c r="DNO285" s="436"/>
      <c r="DNP285" s="436"/>
      <c r="DNQ285" s="436"/>
      <c r="DNR285" s="436"/>
      <c r="DNS285" s="436"/>
      <c r="DNT285" s="436"/>
      <c r="DNU285" s="436"/>
      <c r="DNV285" s="436"/>
      <c r="DNW285" s="436"/>
      <c r="DNX285" s="436"/>
      <c r="DNY285" s="436"/>
      <c r="DNZ285" s="436"/>
      <c r="DOA285" s="436"/>
      <c r="DOB285" s="436"/>
      <c r="DOC285" s="436"/>
      <c r="DOD285" s="436"/>
      <c r="DOE285" s="436"/>
      <c r="DOF285" s="436"/>
      <c r="DOG285" s="436"/>
      <c r="DOH285" s="436"/>
      <c r="DOI285" s="436"/>
      <c r="DOJ285" s="436"/>
      <c r="DOK285" s="436"/>
      <c r="DOL285" s="436"/>
      <c r="DOM285" s="436"/>
      <c r="DON285" s="436"/>
      <c r="DOO285" s="436"/>
      <c r="DOP285" s="436"/>
      <c r="DOQ285" s="436"/>
      <c r="DOR285" s="436"/>
      <c r="DOS285" s="436"/>
      <c r="DOT285" s="436"/>
      <c r="DOU285" s="436"/>
      <c r="DOV285" s="436"/>
      <c r="DOW285" s="436"/>
      <c r="DOX285" s="436"/>
      <c r="DOY285" s="436"/>
      <c r="DOZ285" s="436"/>
      <c r="DPA285" s="436"/>
      <c r="DPB285" s="436"/>
      <c r="DPC285" s="436"/>
      <c r="DPD285" s="436"/>
      <c r="DPE285" s="436"/>
      <c r="DPF285" s="436"/>
      <c r="DPG285" s="436"/>
      <c r="DPH285" s="436"/>
      <c r="DPI285" s="436"/>
      <c r="DPJ285" s="436"/>
      <c r="DPK285" s="436"/>
      <c r="DPL285" s="436"/>
      <c r="DPM285" s="436"/>
      <c r="DPN285" s="436"/>
      <c r="DPO285" s="436"/>
      <c r="DPP285" s="436"/>
      <c r="DPQ285" s="436"/>
      <c r="DPR285" s="436"/>
      <c r="DPS285" s="436"/>
      <c r="DPT285" s="436"/>
      <c r="DPU285" s="436"/>
      <c r="DPV285" s="436"/>
      <c r="DPW285" s="436"/>
      <c r="DPX285" s="436"/>
      <c r="DPY285" s="436"/>
      <c r="DPZ285" s="436"/>
      <c r="DQA285" s="436"/>
      <c r="DQB285" s="436"/>
      <c r="DQC285" s="436"/>
      <c r="DQD285" s="436"/>
      <c r="DQE285" s="436"/>
      <c r="DQF285" s="436"/>
      <c r="DQG285" s="436"/>
      <c r="DQH285" s="436"/>
      <c r="DQI285" s="436"/>
      <c r="DQJ285" s="436"/>
      <c r="DQK285" s="436"/>
      <c r="DQL285" s="436"/>
      <c r="DQM285" s="436"/>
      <c r="DQN285" s="436"/>
      <c r="DQO285" s="436"/>
      <c r="DQP285" s="436"/>
      <c r="DQQ285" s="436"/>
      <c r="DQR285" s="436"/>
      <c r="DQS285" s="436"/>
      <c r="DQT285" s="436"/>
      <c r="DQU285" s="436"/>
      <c r="DQV285" s="436"/>
      <c r="DQW285" s="436"/>
      <c r="DQX285" s="436"/>
      <c r="DQY285" s="436"/>
      <c r="DQZ285" s="436"/>
      <c r="DRA285" s="436"/>
      <c r="DRB285" s="436"/>
      <c r="DRC285" s="436"/>
      <c r="DRD285" s="436"/>
      <c r="DRE285" s="436"/>
      <c r="DRF285" s="436"/>
      <c r="DRG285" s="436"/>
      <c r="DRH285" s="436"/>
      <c r="DRI285" s="436"/>
      <c r="DRJ285" s="436"/>
      <c r="DRK285" s="436"/>
      <c r="DRL285" s="436"/>
      <c r="DRM285" s="436"/>
      <c r="DRN285" s="436"/>
      <c r="DRO285" s="436"/>
      <c r="DRP285" s="436"/>
      <c r="DRQ285" s="436"/>
      <c r="DRR285" s="436"/>
      <c r="DRS285" s="436"/>
      <c r="DRT285" s="436"/>
      <c r="DRU285" s="436"/>
      <c r="DRV285" s="436"/>
      <c r="DRW285" s="436"/>
      <c r="DRX285" s="436"/>
      <c r="DRY285" s="436"/>
      <c r="DRZ285" s="436"/>
      <c r="DSA285" s="436"/>
      <c r="DSB285" s="436"/>
      <c r="DSC285" s="436"/>
      <c r="DSD285" s="436"/>
      <c r="DSE285" s="436"/>
      <c r="DSF285" s="436"/>
      <c r="DSG285" s="436"/>
      <c r="DSH285" s="436"/>
      <c r="DSI285" s="436"/>
      <c r="DSJ285" s="436"/>
      <c r="DSK285" s="436"/>
      <c r="DSL285" s="436"/>
      <c r="DSM285" s="436"/>
      <c r="DSN285" s="436"/>
      <c r="DSO285" s="436"/>
      <c r="DSP285" s="436"/>
      <c r="DSQ285" s="436"/>
      <c r="DSR285" s="436"/>
      <c r="DSS285" s="436"/>
      <c r="DST285" s="436"/>
      <c r="DSU285" s="436"/>
      <c r="DSV285" s="436"/>
      <c r="DSW285" s="436"/>
      <c r="DSX285" s="436"/>
      <c r="DSY285" s="436"/>
      <c r="DSZ285" s="436"/>
      <c r="DTA285" s="436"/>
      <c r="DTB285" s="436"/>
      <c r="DTC285" s="436"/>
      <c r="DTD285" s="436"/>
      <c r="DTE285" s="436"/>
      <c r="DTF285" s="436"/>
      <c r="DTG285" s="436"/>
      <c r="DTH285" s="436"/>
      <c r="DTI285" s="436"/>
      <c r="DTJ285" s="436"/>
      <c r="DTK285" s="436"/>
      <c r="DTL285" s="436"/>
      <c r="DTM285" s="436"/>
      <c r="DTN285" s="436"/>
      <c r="DTO285" s="436"/>
      <c r="DTP285" s="436"/>
      <c r="DTQ285" s="436"/>
      <c r="DTR285" s="436"/>
      <c r="DTS285" s="436"/>
      <c r="DTT285" s="436"/>
      <c r="DTU285" s="436"/>
      <c r="DTV285" s="436"/>
      <c r="DTW285" s="436"/>
      <c r="DTX285" s="436"/>
      <c r="DTY285" s="436"/>
      <c r="DTZ285" s="436"/>
      <c r="DUA285" s="436"/>
      <c r="DUB285" s="436"/>
      <c r="DUC285" s="436"/>
      <c r="DUD285" s="436"/>
      <c r="DUE285" s="436"/>
      <c r="DUF285" s="436"/>
      <c r="DUG285" s="436"/>
      <c r="DUH285" s="436"/>
      <c r="DUI285" s="436"/>
      <c r="DUJ285" s="436"/>
      <c r="DUK285" s="436"/>
      <c r="DUL285" s="436"/>
      <c r="DUM285" s="436"/>
      <c r="DUN285" s="436"/>
      <c r="DUO285" s="436"/>
      <c r="DUP285" s="436"/>
      <c r="DUQ285" s="436"/>
      <c r="DUR285" s="436"/>
      <c r="DUS285" s="436"/>
      <c r="DUT285" s="436"/>
      <c r="DUU285" s="436"/>
      <c r="DUV285" s="436"/>
      <c r="DUW285" s="436"/>
      <c r="DUX285" s="436"/>
      <c r="DUY285" s="436"/>
      <c r="DUZ285" s="436"/>
      <c r="DVA285" s="436"/>
      <c r="DVB285" s="436"/>
      <c r="DVC285" s="436"/>
      <c r="DVD285" s="436"/>
      <c r="DVE285" s="436"/>
      <c r="DVF285" s="436"/>
      <c r="DVG285" s="436"/>
      <c r="DVH285" s="436"/>
      <c r="DVI285" s="436"/>
      <c r="DVJ285" s="436"/>
      <c r="DVK285" s="436"/>
      <c r="DVL285" s="436"/>
      <c r="DVM285" s="436"/>
      <c r="DVN285" s="436"/>
      <c r="DVO285" s="436"/>
      <c r="DVP285" s="436"/>
      <c r="DVQ285" s="436"/>
      <c r="DVR285" s="436"/>
      <c r="DVS285" s="436"/>
      <c r="DVT285" s="436"/>
      <c r="DVU285" s="436"/>
      <c r="DVV285" s="436"/>
      <c r="DVW285" s="436"/>
      <c r="DVX285" s="436"/>
      <c r="DVY285" s="436"/>
      <c r="DVZ285" s="436"/>
      <c r="DWA285" s="436"/>
      <c r="DWB285" s="436"/>
      <c r="DWC285" s="436"/>
      <c r="DWD285" s="436"/>
      <c r="DWE285" s="436"/>
      <c r="DWF285" s="436"/>
      <c r="DWG285" s="436"/>
      <c r="DWH285" s="436"/>
      <c r="DWI285" s="436"/>
      <c r="DWJ285" s="436"/>
      <c r="DWK285" s="436"/>
      <c r="DWL285" s="436"/>
      <c r="DWM285" s="436"/>
      <c r="DWN285" s="436"/>
      <c r="DWO285" s="436"/>
      <c r="DWP285" s="436"/>
      <c r="DWQ285" s="436"/>
      <c r="DWR285" s="436"/>
      <c r="DWS285" s="436"/>
      <c r="DWT285" s="436"/>
      <c r="DWU285" s="436"/>
      <c r="DWV285" s="436"/>
      <c r="DWW285" s="436"/>
      <c r="DWX285" s="436"/>
      <c r="DWY285" s="436"/>
      <c r="DWZ285" s="436"/>
      <c r="DXA285" s="436"/>
      <c r="DXB285" s="436"/>
      <c r="DXC285" s="436"/>
      <c r="DXD285" s="436"/>
      <c r="DXE285" s="436"/>
      <c r="DXF285" s="436"/>
      <c r="DXG285" s="436"/>
      <c r="DXH285" s="436"/>
      <c r="DXI285" s="436"/>
      <c r="DXJ285" s="436"/>
      <c r="DXK285" s="436"/>
      <c r="DXL285" s="436"/>
      <c r="DXM285" s="436"/>
      <c r="DXN285" s="436"/>
      <c r="DXO285" s="436"/>
      <c r="DXP285" s="436"/>
      <c r="DXQ285" s="436"/>
      <c r="DXR285" s="436"/>
      <c r="DXS285" s="436"/>
      <c r="DXT285" s="436"/>
      <c r="DXU285" s="436"/>
      <c r="DXV285" s="436"/>
      <c r="DXW285" s="436"/>
      <c r="DXX285" s="436"/>
      <c r="DXY285" s="436"/>
      <c r="DXZ285" s="436"/>
      <c r="DYA285" s="436"/>
      <c r="DYB285" s="436"/>
      <c r="DYC285" s="436"/>
      <c r="DYD285" s="436"/>
      <c r="DYE285" s="436"/>
      <c r="DYF285" s="436"/>
      <c r="DYG285" s="436"/>
      <c r="DYH285" s="436"/>
      <c r="DYI285" s="436"/>
      <c r="DYJ285" s="436"/>
      <c r="DYK285" s="436"/>
      <c r="DYL285" s="436"/>
      <c r="DYM285" s="436"/>
      <c r="DYN285" s="436"/>
      <c r="DYO285" s="436"/>
      <c r="DYP285" s="436"/>
      <c r="DYQ285" s="436"/>
      <c r="DYR285" s="436"/>
      <c r="DYS285" s="436"/>
      <c r="DYT285" s="436"/>
      <c r="DYU285" s="436"/>
      <c r="DYV285" s="436"/>
      <c r="DYW285" s="436"/>
      <c r="DYX285" s="436"/>
      <c r="DYY285" s="436"/>
      <c r="DYZ285" s="436"/>
      <c r="DZA285" s="436"/>
      <c r="DZB285" s="436"/>
      <c r="DZC285" s="436"/>
      <c r="DZD285" s="436"/>
      <c r="DZE285" s="436"/>
      <c r="DZF285" s="436"/>
      <c r="DZG285" s="436"/>
      <c r="DZH285" s="436"/>
      <c r="DZI285" s="436"/>
      <c r="DZJ285" s="436"/>
      <c r="DZK285" s="436"/>
      <c r="DZL285" s="436"/>
      <c r="DZM285" s="436"/>
      <c r="DZN285" s="436"/>
      <c r="DZO285" s="436"/>
      <c r="DZP285" s="436"/>
      <c r="DZQ285" s="436"/>
      <c r="DZR285" s="436"/>
      <c r="DZS285" s="436"/>
      <c r="DZT285" s="436"/>
      <c r="DZU285" s="436"/>
      <c r="DZV285" s="436"/>
      <c r="DZW285" s="436"/>
      <c r="DZX285" s="436"/>
      <c r="DZY285" s="436"/>
      <c r="DZZ285" s="436"/>
      <c r="EAA285" s="436"/>
      <c r="EAB285" s="436"/>
      <c r="EAC285" s="436"/>
      <c r="EAD285" s="436"/>
      <c r="EAE285" s="436"/>
      <c r="EAF285" s="436"/>
      <c r="EAG285" s="436"/>
      <c r="EAH285" s="436"/>
      <c r="EAI285" s="436"/>
      <c r="EAJ285" s="436"/>
      <c r="EAK285" s="436"/>
      <c r="EAL285" s="436"/>
      <c r="EAM285" s="436"/>
      <c r="EAN285" s="436"/>
      <c r="EAO285" s="436"/>
      <c r="EAP285" s="436"/>
      <c r="EAQ285" s="436"/>
      <c r="EAR285" s="436"/>
      <c r="EAS285" s="436"/>
      <c r="EAT285" s="436"/>
      <c r="EAU285" s="436"/>
      <c r="EAV285" s="436"/>
      <c r="EAW285" s="436"/>
      <c r="EAX285" s="436"/>
      <c r="EAY285" s="436"/>
      <c r="EAZ285" s="436"/>
      <c r="EBA285" s="436"/>
      <c r="EBB285" s="436"/>
      <c r="EBC285" s="436"/>
      <c r="EBD285" s="436"/>
      <c r="EBE285" s="436"/>
      <c r="EBF285" s="436"/>
      <c r="EBG285" s="436"/>
      <c r="EBH285" s="436"/>
      <c r="EBI285" s="436"/>
      <c r="EBJ285" s="436"/>
      <c r="EBK285" s="436"/>
      <c r="EBL285" s="436"/>
      <c r="EBM285" s="436"/>
      <c r="EBN285" s="436"/>
      <c r="EBO285" s="436"/>
      <c r="EBP285" s="436"/>
      <c r="EBQ285" s="436"/>
      <c r="EBR285" s="436"/>
      <c r="EBS285" s="436"/>
      <c r="EBT285" s="436"/>
      <c r="EBU285" s="436"/>
      <c r="EBV285" s="436"/>
      <c r="EBW285" s="436"/>
      <c r="EBX285" s="436"/>
      <c r="EBY285" s="436"/>
      <c r="EBZ285" s="436"/>
      <c r="ECA285" s="436"/>
      <c r="ECB285" s="436"/>
      <c r="ECC285" s="436"/>
      <c r="ECD285" s="436"/>
      <c r="ECE285" s="436"/>
      <c r="ECF285" s="436"/>
      <c r="ECG285" s="436"/>
      <c r="ECH285" s="436"/>
      <c r="ECI285" s="436"/>
      <c r="ECJ285" s="436"/>
      <c r="ECK285" s="436"/>
      <c r="ECL285" s="436"/>
      <c r="ECM285" s="436"/>
      <c r="ECN285" s="436"/>
      <c r="ECO285" s="436"/>
      <c r="ECP285" s="436"/>
      <c r="ECQ285" s="436"/>
      <c r="ECR285" s="436"/>
      <c r="ECS285" s="436"/>
      <c r="ECT285" s="436"/>
      <c r="ECU285" s="436"/>
      <c r="ECV285" s="436"/>
      <c r="ECW285" s="436"/>
      <c r="ECX285" s="436"/>
      <c r="ECY285" s="436"/>
      <c r="ECZ285" s="436"/>
      <c r="EDA285" s="436"/>
      <c r="EDB285" s="436"/>
      <c r="EDC285" s="436"/>
      <c r="EDD285" s="436"/>
      <c r="EDE285" s="436"/>
      <c r="EDF285" s="436"/>
      <c r="EDG285" s="436"/>
      <c r="EDH285" s="436"/>
      <c r="EDI285" s="436"/>
      <c r="EDJ285" s="436"/>
      <c r="EDK285" s="436"/>
      <c r="EDL285" s="436"/>
      <c r="EDM285" s="436"/>
      <c r="EDN285" s="436"/>
      <c r="EDO285" s="436"/>
      <c r="EDP285" s="436"/>
      <c r="EDQ285" s="436"/>
      <c r="EDR285" s="436"/>
      <c r="EDS285" s="436"/>
      <c r="EDT285" s="436"/>
      <c r="EDU285" s="436"/>
      <c r="EDV285" s="436"/>
      <c r="EDW285" s="436"/>
      <c r="EDX285" s="436"/>
      <c r="EDY285" s="436"/>
      <c r="EDZ285" s="436"/>
      <c r="EEA285" s="436"/>
      <c r="EEB285" s="436"/>
      <c r="EEC285" s="436"/>
      <c r="EED285" s="436"/>
      <c r="EEE285" s="436"/>
      <c r="EEF285" s="436"/>
      <c r="EEG285" s="436"/>
      <c r="EEH285" s="436"/>
      <c r="EEI285" s="436"/>
      <c r="EEJ285" s="436"/>
      <c r="EEK285" s="436"/>
      <c r="EEL285" s="436"/>
      <c r="EEM285" s="436"/>
      <c r="EEN285" s="436"/>
      <c r="EEO285" s="436"/>
      <c r="EEP285" s="436"/>
      <c r="EEQ285" s="436"/>
      <c r="EER285" s="436"/>
      <c r="EES285" s="436"/>
      <c r="EET285" s="436"/>
      <c r="EEU285" s="436"/>
      <c r="EEV285" s="436"/>
      <c r="EEW285" s="436"/>
      <c r="EEX285" s="436"/>
      <c r="EEY285" s="436"/>
      <c r="EEZ285" s="436"/>
      <c r="EFA285" s="436"/>
      <c r="EFB285" s="436"/>
      <c r="EFC285" s="436"/>
      <c r="EFD285" s="436"/>
      <c r="EFE285" s="436"/>
      <c r="EFF285" s="436"/>
      <c r="EFG285" s="436"/>
      <c r="EFH285" s="436"/>
      <c r="EFI285" s="436"/>
      <c r="EFJ285" s="436"/>
      <c r="EFK285" s="436"/>
      <c r="EFL285" s="436"/>
      <c r="EFM285" s="436"/>
      <c r="EFN285" s="436"/>
      <c r="EFO285" s="436"/>
      <c r="EFP285" s="436"/>
      <c r="EFQ285" s="436"/>
      <c r="EFR285" s="436"/>
      <c r="EFS285" s="436"/>
      <c r="EFT285" s="436"/>
      <c r="EFU285" s="436"/>
      <c r="EFV285" s="436"/>
      <c r="EFW285" s="436"/>
      <c r="EFX285" s="436"/>
      <c r="EFY285" s="436"/>
      <c r="EFZ285" s="436"/>
      <c r="EGA285" s="436"/>
      <c r="EGB285" s="436"/>
      <c r="EGC285" s="436"/>
      <c r="EGD285" s="436"/>
      <c r="EGE285" s="436"/>
      <c r="EGF285" s="436"/>
      <c r="EGG285" s="436"/>
      <c r="EGH285" s="436"/>
      <c r="EGI285" s="436"/>
      <c r="EGJ285" s="436"/>
      <c r="EGK285" s="436"/>
      <c r="EGL285" s="436"/>
      <c r="EGM285" s="436"/>
      <c r="EGN285" s="436"/>
      <c r="EGO285" s="436"/>
      <c r="EGP285" s="436"/>
      <c r="EGQ285" s="436"/>
      <c r="EGR285" s="436"/>
      <c r="EGS285" s="436"/>
      <c r="EGT285" s="436"/>
      <c r="EGU285" s="436"/>
      <c r="EGV285" s="436"/>
      <c r="EGW285" s="436"/>
      <c r="EGX285" s="436"/>
      <c r="EGY285" s="436"/>
      <c r="EGZ285" s="436"/>
      <c r="EHA285" s="436"/>
      <c r="EHB285" s="436"/>
      <c r="EHC285" s="436"/>
      <c r="EHD285" s="436"/>
      <c r="EHE285" s="436"/>
      <c r="EHF285" s="436"/>
      <c r="EHG285" s="436"/>
      <c r="EHH285" s="436"/>
      <c r="EHI285" s="436"/>
      <c r="EHJ285" s="436"/>
      <c r="EHK285" s="436"/>
      <c r="EHL285" s="436"/>
      <c r="EHM285" s="436"/>
      <c r="EHN285" s="436"/>
      <c r="EHO285" s="436"/>
      <c r="EHP285" s="436"/>
      <c r="EHQ285" s="436"/>
      <c r="EHR285" s="436"/>
      <c r="EHS285" s="436"/>
      <c r="EHT285" s="436"/>
      <c r="EHU285" s="436"/>
      <c r="EHV285" s="436"/>
      <c r="EHW285" s="436"/>
      <c r="EHX285" s="436"/>
      <c r="EHY285" s="436"/>
      <c r="EHZ285" s="436"/>
      <c r="EIA285" s="436"/>
      <c r="EIB285" s="436"/>
      <c r="EIC285" s="436"/>
      <c r="EID285" s="436"/>
      <c r="EIE285" s="436"/>
      <c r="EIF285" s="436"/>
      <c r="EIG285" s="436"/>
      <c r="EIH285" s="436"/>
      <c r="EII285" s="436"/>
      <c r="EIJ285" s="436"/>
      <c r="EIK285" s="436"/>
      <c r="EIL285" s="436"/>
      <c r="EIM285" s="436"/>
      <c r="EIN285" s="436"/>
      <c r="EIO285" s="436"/>
      <c r="EIP285" s="436"/>
      <c r="EIQ285" s="436"/>
      <c r="EIR285" s="436"/>
      <c r="EIS285" s="436"/>
      <c r="EIT285" s="436"/>
      <c r="EIU285" s="436"/>
      <c r="EIV285" s="436"/>
      <c r="EIW285" s="436"/>
      <c r="EIX285" s="436"/>
      <c r="EIY285" s="436"/>
      <c r="EIZ285" s="436"/>
      <c r="EJA285" s="436"/>
      <c r="EJB285" s="436"/>
      <c r="EJC285" s="436"/>
      <c r="EJD285" s="436"/>
      <c r="EJE285" s="436"/>
      <c r="EJF285" s="436"/>
      <c r="EJG285" s="436"/>
      <c r="EJH285" s="436"/>
      <c r="EJI285" s="436"/>
      <c r="EJJ285" s="436"/>
      <c r="EJK285" s="436"/>
      <c r="EJL285" s="436"/>
      <c r="EJM285" s="436"/>
      <c r="EJN285" s="436"/>
      <c r="EJO285" s="436"/>
      <c r="EJP285" s="436"/>
      <c r="EJQ285" s="436"/>
      <c r="EJR285" s="436"/>
      <c r="EJS285" s="436"/>
      <c r="EJT285" s="436"/>
      <c r="EJU285" s="436"/>
      <c r="EJV285" s="436"/>
      <c r="EJW285" s="436"/>
      <c r="EJX285" s="436"/>
      <c r="EJY285" s="436"/>
      <c r="EJZ285" s="436"/>
      <c r="EKA285" s="436"/>
      <c r="EKB285" s="436"/>
      <c r="EKC285" s="436"/>
      <c r="EKD285" s="436"/>
      <c r="EKE285" s="436"/>
      <c r="EKF285" s="436"/>
      <c r="EKG285" s="436"/>
      <c r="EKH285" s="436"/>
      <c r="EKI285" s="436"/>
      <c r="EKJ285" s="436"/>
      <c r="EKK285" s="436"/>
      <c r="EKL285" s="436"/>
      <c r="EKM285" s="436"/>
      <c r="EKN285" s="436"/>
      <c r="EKO285" s="436"/>
      <c r="EKP285" s="436"/>
      <c r="EKQ285" s="436"/>
      <c r="EKR285" s="436"/>
      <c r="EKS285" s="436"/>
      <c r="EKT285" s="436"/>
      <c r="EKU285" s="436"/>
      <c r="EKV285" s="436"/>
      <c r="EKW285" s="436"/>
      <c r="EKX285" s="436"/>
      <c r="EKY285" s="436"/>
      <c r="EKZ285" s="436"/>
      <c r="ELA285" s="436"/>
      <c r="ELB285" s="436"/>
      <c r="ELC285" s="436"/>
      <c r="ELD285" s="436"/>
      <c r="ELE285" s="436"/>
      <c r="ELF285" s="436"/>
      <c r="ELG285" s="436"/>
      <c r="ELH285" s="436"/>
      <c r="ELI285" s="436"/>
      <c r="ELJ285" s="436"/>
      <c r="ELK285" s="436"/>
      <c r="ELL285" s="436"/>
      <c r="ELM285" s="436"/>
      <c r="ELN285" s="436"/>
      <c r="ELO285" s="436"/>
      <c r="ELP285" s="436"/>
      <c r="ELQ285" s="436"/>
      <c r="ELR285" s="436"/>
      <c r="ELS285" s="436"/>
      <c r="ELT285" s="436"/>
      <c r="ELU285" s="436"/>
      <c r="ELV285" s="436"/>
      <c r="ELW285" s="436"/>
      <c r="ELX285" s="436"/>
      <c r="ELY285" s="436"/>
      <c r="ELZ285" s="436"/>
      <c r="EMA285" s="436"/>
      <c r="EMB285" s="436"/>
      <c r="EMC285" s="436"/>
      <c r="EMD285" s="436"/>
      <c r="EME285" s="436"/>
      <c r="EMF285" s="436"/>
      <c r="EMG285" s="436"/>
      <c r="EMH285" s="436"/>
      <c r="EMI285" s="436"/>
      <c r="EMJ285" s="436"/>
      <c r="EMK285" s="436"/>
      <c r="EML285" s="436"/>
      <c r="EMM285" s="436"/>
      <c r="EMN285" s="436"/>
      <c r="EMO285" s="436"/>
      <c r="EMP285" s="436"/>
      <c r="EMQ285" s="436"/>
      <c r="EMR285" s="436"/>
      <c r="EMS285" s="436"/>
      <c r="EMT285" s="436"/>
      <c r="EMU285" s="436"/>
      <c r="EMV285" s="436"/>
      <c r="EMW285" s="436"/>
      <c r="EMX285" s="436"/>
      <c r="EMY285" s="436"/>
      <c r="EMZ285" s="436"/>
      <c r="ENA285" s="436"/>
      <c r="ENB285" s="436"/>
      <c r="ENC285" s="436"/>
      <c r="END285" s="436"/>
      <c r="ENE285" s="436"/>
      <c r="ENF285" s="436"/>
      <c r="ENG285" s="436"/>
      <c r="ENH285" s="436"/>
      <c r="ENI285" s="436"/>
      <c r="ENJ285" s="436"/>
      <c r="ENK285" s="436"/>
      <c r="ENL285" s="436"/>
      <c r="ENM285" s="436"/>
      <c r="ENN285" s="436"/>
      <c r="ENO285" s="436"/>
      <c r="ENP285" s="436"/>
      <c r="ENQ285" s="436"/>
      <c r="ENR285" s="436"/>
      <c r="ENS285" s="436"/>
      <c r="ENT285" s="436"/>
      <c r="ENU285" s="436"/>
      <c r="ENV285" s="436"/>
      <c r="ENW285" s="436"/>
      <c r="ENX285" s="436"/>
      <c r="ENY285" s="436"/>
      <c r="ENZ285" s="436"/>
      <c r="EOA285" s="436"/>
      <c r="EOB285" s="436"/>
      <c r="EOC285" s="436"/>
      <c r="EOD285" s="436"/>
      <c r="EOE285" s="436"/>
      <c r="EOF285" s="436"/>
      <c r="EOG285" s="436"/>
      <c r="EOH285" s="436"/>
      <c r="EOI285" s="436"/>
      <c r="EOJ285" s="436"/>
      <c r="EOK285" s="436"/>
      <c r="EOL285" s="436"/>
      <c r="EOM285" s="436"/>
      <c r="EON285" s="436"/>
      <c r="EOO285" s="436"/>
      <c r="EOP285" s="436"/>
      <c r="EOQ285" s="436"/>
      <c r="EOR285" s="436"/>
      <c r="EOS285" s="436"/>
      <c r="EOT285" s="436"/>
      <c r="EOU285" s="436"/>
      <c r="EOV285" s="436"/>
      <c r="EOW285" s="436"/>
      <c r="EOX285" s="436"/>
      <c r="EOY285" s="436"/>
      <c r="EOZ285" s="436"/>
      <c r="EPA285" s="436"/>
      <c r="EPB285" s="436"/>
      <c r="EPC285" s="436"/>
      <c r="EPD285" s="436"/>
      <c r="EPE285" s="436"/>
      <c r="EPF285" s="436"/>
      <c r="EPG285" s="436"/>
      <c r="EPH285" s="436"/>
      <c r="EPI285" s="436"/>
      <c r="EPJ285" s="436"/>
      <c r="EPK285" s="436"/>
      <c r="EPL285" s="436"/>
      <c r="EPM285" s="436"/>
      <c r="EPN285" s="436"/>
      <c r="EPO285" s="436"/>
      <c r="EPP285" s="436"/>
      <c r="EPQ285" s="436"/>
      <c r="EPR285" s="436"/>
      <c r="EPS285" s="436"/>
      <c r="EPT285" s="436"/>
      <c r="EPU285" s="436"/>
      <c r="EPV285" s="436"/>
      <c r="EPW285" s="436"/>
      <c r="EPX285" s="436"/>
      <c r="EPY285" s="436"/>
      <c r="EPZ285" s="436"/>
      <c r="EQA285" s="436"/>
      <c r="EQB285" s="436"/>
      <c r="EQC285" s="436"/>
      <c r="EQD285" s="436"/>
      <c r="EQE285" s="436"/>
      <c r="EQF285" s="436"/>
      <c r="EQG285" s="436"/>
      <c r="EQH285" s="436"/>
      <c r="EQI285" s="436"/>
      <c r="EQJ285" s="436"/>
      <c r="EQK285" s="436"/>
      <c r="EQL285" s="436"/>
      <c r="EQM285" s="436"/>
      <c r="EQN285" s="436"/>
      <c r="EQO285" s="436"/>
      <c r="EQP285" s="436"/>
      <c r="EQQ285" s="436"/>
      <c r="EQR285" s="436"/>
      <c r="EQS285" s="436"/>
      <c r="EQT285" s="436"/>
      <c r="EQU285" s="436"/>
      <c r="EQV285" s="436"/>
      <c r="EQW285" s="436"/>
      <c r="EQX285" s="436"/>
      <c r="EQY285" s="436"/>
      <c r="EQZ285" s="436"/>
      <c r="ERA285" s="436"/>
      <c r="ERB285" s="436"/>
      <c r="ERC285" s="436"/>
      <c r="ERD285" s="436"/>
      <c r="ERE285" s="436"/>
      <c r="ERF285" s="436"/>
      <c r="ERG285" s="436"/>
      <c r="ERH285" s="436"/>
      <c r="ERI285" s="436"/>
      <c r="ERJ285" s="436"/>
      <c r="ERK285" s="436"/>
      <c r="ERL285" s="436"/>
      <c r="ERM285" s="436"/>
      <c r="ERN285" s="436"/>
      <c r="ERO285" s="436"/>
      <c r="ERP285" s="436"/>
      <c r="ERQ285" s="436"/>
      <c r="ERR285" s="436"/>
      <c r="ERS285" s="436"/>
      <c r="ERT285" s="436"/>
      <c r="ERU285" s="436"/>
      <c r="ERV285" s="436"/>
      <c r="ERW285" s="436"/>
      <c r="ERX285" s="436"/>
      <c r="ERY285" s="436"/>
      <c r="ERZ285" s="436"/>
      <c r="ESA285" s="436"/>
      <c r="ESB285" s="436"/>
      <c r="ESC285" s="436"/>
      <c r="ESD285" s="436"/>
      <c r="ESE285" s="436"/>
      <c r="ESF285" s="436"/>
      <c r="ESG285" s="436"/>
      <c r="ESH285" s="436"/>
      <c r="ESI285" s="436"/>
      <c r="ESJ285" s="436"/>
      <c r="ESK285" s="436"/>
      <c r="ESL285" s="436"/>
      <c r="ESM285" s="436"/>
      <c r="ESN285" s="436"/>
      <c r="ESO285" s="436"/>
      <c r="ESP285" s="436"/>
      <c r="ESQ285" s="436"/>
      <c r="ESR285" s="436"/>
      <c r="ESS285" s="436"/>
      <c r="EST285" s="436"/>
      <c r="ESU285" s="436"/>
      <c r="ESV285" s="436"/>
      <c r="ESW285" s="436"/>
      <c r="ESX285" s="436"/>
      <c r="ESY285" s="436"/>
      <c r="ESZ285" s="436"/>
      <c r="ETA285" s="436"/>
      <c r="ETB285" s="436"/>
      <c r="ETC285" s="436"/>
      <c r="ETD285" s="436"/>
      <c r="ETE285" s="436"/>
      <c r="ETF285" s="436"/>
      <c r="ETG285" s="436"/>
      <c r="ETH285" s="436"/>
      <c r="ETI285" s="436"/>
      <c r="ETJ285" s="436"/>
      <c r="ETK285" s="436"/>
      <c r="ETL285" s="436"/>
      <c r="ETM285" s="436"/>
      <c r="ETN285" s="436"/>
      <c r="ETO285" s="436"/>
      <c r="ETP285" s="436"/>
      <c r="ETQ285" s="436"/>
      <c r="ETR285" s="436"/>
      <c r="ETS285" s="436"/>
      <c r="ETT285" s="436"/>
      <c r="ETU285" s="436"/>
      <c r="ETV285" s="436"/>
      <c r="ETW285" s="436"/>
      <c r="ETX285" s="436"/>
      <c r="ETY285" s="436"/>
      <c r="ETZ285" s="436"/>
      <c r="EUA285" s="436"/>
      <c r="EUB285" s="436"/>
      <c r="EUC285" s="436"/>
      <c r="EUD285" s="436"/>
      <c r="EUE285" s="436"/>
      <c r="EUF285" s="436"/>
      <c r="EUG285" s="436"/>
      <c r="EUH285" s="436"/>
      <c r="EUI285" s="436"/>
      <c r="EUJ285" s="436"/>
      <c r="EUK285" s="436"/>
      <c r="EUL285" s="436"/>
      <c r="EUM285" s="436"/>
      <c r="EUN285" s="436"/>
      <c r="EUO285" s="436"/>
      <c r="EUP285" s="436"/>
      <c r="EUQ285" s="436"/>
      <c r="EUR285" s="436"/>
      <c r="EUS285" s="436"/>
      <c r="EUT285" s="436"/>
      <c r="EUU285" s="436"/>
      <c r="EUV285" s="436"/>
      <c r="EUW285" s="436"/>
      <c r="EUX285" s="436"/>
      <c r="EUY285" s="436"/>
      <c r="EUZ285" s="436"/>
      <c r="EVA285" s="436"/>
      <c r="EVB285" s="436"/>
      <c r="EVC285" s="436"/>
      <c r="EVD285" s="436"/>
      <c r="EVE285" s="436"/>
      <c r="EVF285" s="436"/>
      <c r="EVG285" s="436"/>
      <c r="EVH285" s="436"/>
      <c r="EVI285" s="436"/>
      <c r="EVJ285" s="436"/>
      <c r="EVK285" s="436"/>
      <c r="EVL285" s="436"/>
      <c r="EVM285" s="436"/>
      <c r="EVN285" s="436"/>
      <c r="EVO285" s="436"/>
      <c r="EVP285" s="436"/>
      <c r="EVQ285" s="436"/>
      <c r="EVR285" s="436"/>
      <c r="EVS285" s="436"/>
      <c r="EVT285" s="436"/>
      <c r="EVU285" s="436"/>
      <c r="EVV285" s="436"/>
      <c r="EVW285" s="436"/>
      <c r="EVX285" s="436"/>
      <c r="EVY285" s="436"/>
      <c r="EVZ285" s="436"/>
      <c r="EWA285" s="436"/>
      <c r="EWB285" s="436"/>
      <c r="EWC285" s="436"/>
      <c r="EWD285" s="436"/>
      <c r="EWE285" s="436"/>
      <c r="EWF285" s="436"/>
      <c r="EWG285" s="436"/>
      <c r="EWH285" s="436"/>
      <c r="EWI285" s="436"/>
      <c r="EWJ285" s="436"/>
      <c r="EWK285" s="436"/>
      <c r="EWL285" s="436"/>
      <c r="EWM285" s="436"/>
      <c r="EWN285" s="436"/>
      <c r="EWO285" s="436"/>
      <c r="EWP285" s="436"/>
      <c r="EWQ285" s="436"/>
      <c r="EWR285" s="436"/>
      <c r="EWS285" s="436"/>
      <c r="EWT285" s="436"/>
      <c r="EWU285" s="436"/>
      <c r="EWV285" s="436"/>
      <c r="EWW285" s="436"/>
      <c r="EWX285" s="436"/>
      <c r="EWY285" s="436"/>
      <c r="EWZ285" s="436"/>
      <c r="EXA285" s="436"/>
      <c r="EXB285" s="436"/>
      <c r="EXC285" s="436"/>
      <c r="EXD285" s="436"/>
      <c r="EXE285" s="436"/>
      <c r="EXF285" s="436"/>
      <c r="EXG285" s="436"/>
      <c r="EXH285" s="436"/>
      <c r="EXI285" s="436"/>
      <c r="EXJ285" s="436"/>
      <c r="EXK285" s="436"/>
      <c r="EXL285" s="436"/>
      <c r="EXM285" s="436"/>
      <c r="EXN285" s="436"/>
      <c r="EXO285" s="436"/>
      <c r="EXP285" s="436"/>
      <c r="EXQ285" s="436"/>
      <c r="EXR285" s="436"/>
      <c r="EXS285" s="436"/>
      <c r="EXT285" s="436"/>
      <c r="EXU285" s="436"/>
      <c r="EXV285" s="436"/>
      <c r="EXW285" s="436"/>
      <c r="EXX285" s="436"/>
      <c r="EXY285" s="436"/>
      <c r="EXZ285" s="436"/>
      <c r="EYA285" s="436"/>
      <c r="EYB285" s="436"/>
      <c r="EYC285" s="436"/>
      <c r="EYD285" s="436"/>
      <c r="EYE285" s="436"/>
      <c r="EYF285" s="436"/>
      <c r="EYG285" s="436"/>
      <c r="EYH285" s="436"/>
      <c r="EYI285" s="436"/>
      <c r="EYJ285" s="436"/>
      <c r="EYK285" s="436"/>
      <c r="EYL285" s="436"/>
      <c r="EYM285" s="436"/>
      <c r="EYN285" s="436"/>
      <c r="EYO285" s="436"/>
      <c r="EYP285" s="436"/>
      <c r="EYQ285" s="436"/>
      <c r="EYR285" s="436"/>
      <c r="EYS285" s="436"/>
      <c r="EYT285" s="436"/>
      <c r="EYU285" s="436"/>
      <c r="EYV285" s="436"/>
      <c r="EYW285" s="436"/>
      <c r="EYX285" s="436"/>
      <c r="EYY285" s="436"/>
      <c r="EYZ285" s="436"/>
      <c r="EZA285" s="436"/>
      <c r="EZB285" s="436"/>
      <c r="EZC285" s="436"/>
      <c r="EZD285" s="436"/>
      <c r="EZE285" s="436"/>
      <c r="EZF285" s="436"/>
      <c r="EZG285" s="436"/>
      <c r="EZH285" s="436"/>
      <c r="EZI285" s="436"/>
      <c r="EZJ285" s="436"/>
      <c r="EZK285" s="436"/>
      <c r="EZL285" s="436"/>
      <c r="EZM285" s="436"/>
      <c r="EZN285" s="436"/>
      <c r="EZO285" s="436"/>
      <c r="EZP285" s="436"/>
      <c r="EZQ285" s="436"/>
      <c r="EZR285" s="436"/>
      <c r="EZS285" s="436"/>
      <c r="EZT285" s="436"/>
      <c r="EZU285" s="436"/>
      <c r="EZV285" s="436"/>
      <c r="EZW285" s="436"/>
      <c r="EZX285" s="436"/>
      <c r="EZY285" s="436"/>
      <c r="EZZ285" s="436"/>
      <c r="FAA285" s="436"/>
      <c r="FAB285" s="436"/>
      <c r="FAC285" s="436"/>
      <c r="FAD285" s="436"/>
      <c r="FAE285" s="436"/>
      <c r="FAF285" s="436"/>
      <c r="FAG285" s="436"/>
      <c r="FAH285" s="436"/>
      <c r="FAI285" s="436"/>
      <c r="FAJ285" s="436"/>
      <c r="FAK285" s="436"/>
      <c r="FAL285" s="436"/>
      <c r="FAM285" s="436"/>
      <c r="FAN285" s="436"/>
      <c r="FAO285" s="436"/>
      <c r="FAP285" s="436"/>
      <c r="FAQ285" s="436"/>
      <c r="FAR285" s="436"/>
      <c r="FAS285" s="436"/>
      <c r="FAT285" s="436"/>
      <c r="FAU285" s="436"/>
      <c r="FAV285" s="436"/>
      <c r="FAW285" s="436"/>
      <c r="FAX285" s="436"/>
      <c r="FAY285" s="436"/>
      <c r="FAZ285" s="436"/>
      <c r="FBA285" s="436"/>
      <c r="FBB285" s="436"/>
      <c r="FBC285" s="436"/>
      <c r="FBD285" s="436"/>
      <c r="FBE285" s="436"/>
      <c r="FBF285" s="436"/>
      <c r="FBG285" s="436"/>
      <c r="FBH285" s="436"/>
      <c r="FBI285" s="436"/>
      <c r="FBJ285" s="436"/>
      <c r="FBK285" s="436"/>
      <c r="FBL285" s="436"/>
      <c r="FBM285" s="436"/>
      <c r="FBN285" s="436"/>
      <c r="FBO285" s="436"/>
      <c r="FBP285" s="436"/>
      <c r="FBQ285" s="436"/>
      <c r="FBR285" s="436"/>
      <c r="FBS285" s="436"/>
      <c r="FBT285" s="436"/>
      <c r="FBU285" s="436"/>
      <c r="FBV285" s="436"/>
      <c r="FBW285" s="436"/>
      <c r="FBX285" s="436"/>
      <c r="FBY285" s="436"/>
      <c r="FBZ285" s="436"/>
      <c r="FCA285" s="436"/>
      <c r="FCB285" s="436"/>
      <c r="FCC285" s="436"/>
      <c r="FCD285" s="436"/>
      <c r="FCE285" s="436"/>
      <c r="FCF285" s="436"/>
      <c r="FCG285" s="436"/>
      <c r="FCH285" s="436"/>
      <c r="FCI285" s="436"/>
      <c r="FCJ285" s="436"/>
      <c r="FCK285" s="436"/>
      <c r="FCL285" s="436"/>
      <c r="FCM285" s="436"/>
      <c r="FCN285" s="436"/>
      <c r="FCO285" s="436"/>
      <c r="FCP285" s="436"/>
      <c r="FCQ285" s="436"/>
      <c r="FCR285" s="436"/>
      <c r="FCS285" s="436"/>
      <c r="FCT285" s="436"/>
      <c r="FCU285" s="436"/>
      <c r="FCV285" s="436"/>
      <c r="FCW285" s="436"/>
      <c r="FCX285" s="436"/>
      <c r="FCY285" s="436"/>
      <c r="FCZ285" s="436"/>
      <c r="FDA285" s="436"/>
      <c r="FDB285" s="436"/>
      <c r="FDC285" s="436"/>
      <c r="FDD285" s="436"/>
      <c r="FDE285" s="436"/>
      <c r="FDF285" s="436"/>
      <c r="FDG285" s="436"/>
      <c r="FDH285" s="436"/>
      <c r="FDI285" s="436"/>
      <c r="FDJ285" s="436"/>
      <c r="FDK285" s="436"/>
      <c r="FDL285" s="436"/>
      <c r="FDM285" s="436"/>
      <c r="FDN285" s="436"/>
      <c r="FDO285" s="436"/>
      <c r="FDP285" s="436"/>
      <c r="FDQ285" s="436"/>
      <c r="FDR285" s="436"/>
      <c r="FDS285" s="436"/>
      <c r="FDT285" s="436"/>
      <c r="FDU285" s="436"/>
      <c r="FDV285" s="436"/>
      <c r="FDW285" s="436"/>
      <c r="FDX285" s="436"/>
      <c r="FDY285" s="436"/>
      <c r="FDZ285" s="436"/>
      <c r="FEA285" s="436"/>
      <c r="FEB285" s="436"/>
      <c r="FEC285" s="436"/>
      <c r="FED285" s="436"/>
      <c r="FEE285" s="436"/>
      <c r="FEF285" s="436"/>
      <c r="FEG285" s="436"/>
      <c r="FEH285" s="436"/>
      <c r="FEI285" s="436"/>
      <c r="FEJ285" s="436"/>
      <c r="FEK285" s="436"/>
      <c r="FEL285" s="436"/>
      <c r="FEM285" s="436"/>
      <c r="FEN285" s="436"/>
      <c r="FEO285" s="436"/>
      <c r="FEP285" s="436"/>
      <c r="FEQ285" s="436"/>
      <c r="FER285" s="436"/>
      <c r="FES285" s="436"/>
      <c r="FET285" s="436"/>
      <c r="FEU285" s="436"/>
      <c r="FEV285" s="436"/>
      <c r="FEW285" s="436"/>
      <c r="FEX285" s="436"/>
      <c r="FEY285" s="436"/>
      <c r="FEZ285" s="436"/>
      <c r="FFA285" s="436"/>
      <c r="FFB285" s="436"/>
      <c r="FFC285" s="436"/>
      <c r="FFD285" s="436"/>
      <c r="FFE285" s="436"/>
      <c r="FFF285" s="436"/>
      <c r="FFG285" s="436"/>
      <c r="FFH285" s="436"/>
      <c r="FFI285" s="436"/>
      <c r="FFJ285" s="436"/>
      <c r="FFK285" s="436"/>
      <c r="FFL285" s="436"/>
      <c r="FFM285" s="436"/>
      <c r="FFN285" s="436"/>
      <c r="FFO285" s="436"/>
      <c r="FFP285" s="436"/>
      <c r="FFQ285" s="436"/>
      <c r="FFR285" s="436"/>
      <c r="FFS285" s="436"/>
      <c r="FFT285" s="436"/>
      <c r="FFU285" s="436"/>
      <c r="FFV285" s="436"/>
      <c r="FFW285" s="436"/>
      <c r="FFX285" s="436"/>
      <c r="FFY285" s="436"/>
      <c r="FFZ285" s="436"/>
      <c r="FGA285" s="436"/>
      <c r="FGB285" s="436"/>
      <c r="FGC285" s="436"/>
      <c r="FGD285" s="436"/>
      <c r="FGE285" s="436"/>
      <c r="FGF285" s="436"/>
      <c r="FGG285" s="436"/>
      <c r="FGH285" s="436"/>
      <c r="FGI285" s="436"/>
      <c r="FGJ285" s="436"/>
      <c r="FGK285" s="436"/>
      <c r="FGL285" s="436"/>
      <c r="FGM285" s="436"/>
      <c r="FGN285" s="436"/>
      <c r="FGO285" s="436"/>
      <c r="FGP285" s="436"/>
      <c r="FGQ285" s="436"/>
      <c r="FGR285" s="436"/>
      <c r="FGS285" s="436"/>
      <c r="FGT285" s="436"/>
      <c r="FGU285" s="436"/>
      <c r="FGV285" s="436"/>
      <c r="FGW285" s="436"/>
      <c r="FGX285" s="436"/>
      <c r="FGY285" s="436"/>
      <c r="FGZ285" s="436"/>
      <c r="FHA285" s="436"/>
      <c r="FHB285" s="436"/>
      <c r="FHC285" s="436"/>
      <c r="FHD285" s="436"/>
      <c r="FHE285" s="436"/>
      <c r="FHF285" s="436"/>
      <c r="FHG285" s="436"/>
      <c r="FHH285" s="436"/>
      <c r="FHI285" s="436"/>
      <c r="FHJ285" s="436"/>
      <c r="FHK285" s="436"/>
      <c r="FHL285" s="436"/>
      <c r="FHM285" s="436"/>
      <c r="FHN285" s="436"/>
      <c r="FHO285" s="436"/>
      <c r="FHP285" s="436"/>
      <c r="FHQ285" s="436"/>
      <c r="FHR285" s="436"/>
      <c r="FHS285" s="436"/>
      <c r="FHT285" s="436"/>
      <c r="FHU285" s="436"/>
      <c r="FHV285" s="436"/>
      <c r="FHW285" s="436"/>
      <c r="FHX285" s="436"/>
      <c r="FHY285" s="436"/>
      <c r="FHZ285" s="436"/>
      <c r="FIA285" s="436"/>
      <c r="FIB285" s="436"/>
      <c r="FIC285" s="436"/>
      <c r="FID285" s="436"/>
      <c r="FIE285" s="436"/>
      <c r="FIF285" s="436"/>
      <c r="FIG285" s="436"/>
      <c r="FIH285" s="436"/>
      <c r="FII285" s="436"/>
      <c r="FIJ285" s="436"/>
      <c r="FIK285" s="436"/>
      <c r="FIL285" s="436"/>
      <c r="FIM285" s="436"/>
      <c r="FIN285" s="436"/>
      <c r="FIO285" s="436"/>
      <c r="FIP285" s="436"/>
      <c r="FIQ285" s="436"/>
      <c r="FIR285" s="436"/>
      <c r="FIS285" s="436"/>
      <c r="FIT285" s="436"/>
      <c r="FIU285" s="436"/>
      <c r="FIV285" s="436"/>
      <c r="FIW285" s="436"/>
      <c r="FIX285" s="436"/>
      <c r="FIY285" s="436"/>
      <c r="FIZ285" s="436"/>
      <c r="FJA285" s="436"/>
      <c r="FJB285" s="436"/>
      <c r="FJC285" s="436"/>
      <c r="FJD285" s="436"/>
      <c r="FJE285" s="436"/>
      <c r="FJF285" s="436"/>
      <c r="FJG285" s="436"/>
      <c r="FJH285" s="436"/>
      <c r="FJI285" s="436"/>
      <c r="FJJ285" s="436"/>
      <c r="FJK285" s="436"/>
      <c r="FJL285" s="436"/>
      <c r="FJM285" s="436"/>
      <c r="FJN285" s="436"/>
      <c r="FJO285" s="436"/>
      <c r="FJP285" s="436"/>
      <c r="FJQ285" s="436"/>
      <c r="FJR285" s="436"/>
      <c r="FJS285" s="436"/>
      <c r="FJT285" s="436"/>
      <c r="FJU285" s="436"/>
      <c r="FJV285" s="436"/>
      <c r="FJW285" s="436"/>
      <c r="FJX285" s="436"/>
      <c r="FJY285" s="436"/>
      <c r="FJZ285" s="436"/>
      <c r="FKA285" s="436"/>
      <c r="FKB285" s="436"/>
      <c r="FKC285" s="436"/>
      <c r="FKD285" s="436"/>
      <c r="FKE285" s="436"/>
      <c r="FKF285" s="436"/>
      <c r="FKG285" s="436"/>
      <c r="FKH285" s="436"/>
      <c r="FKI285" s="436"/>
      <c r="FKJ285" s="436"/>
      <c r="FKK285" s="436"/>
      <c r="FKL285" s="436"/>
      <c r="FKM285" s="436"/>
      <c r="FKN285" s="436"/>
      <c r="FKO285" s="436"/>
      <c r="FKP285" s="436"/>
      <c r="FKQ285" s="436"/>
      <c r="FKR285" s="436"/>
      <c r="FKS285" s="436"/>
      <c r="FKT285" s="436"/>
      <c r="FKU285" s="436"/>
      <c r="FKV285" s="436"/>
      <c r="FKW285" s="436"/>
      <c r="FKX285" s="436"/>
      <c r="FKY285" s="436"/>
      <c r="FKZ285" s="436"/>
      <c r="FLA285" s="436"/>
      <c r="FLB285" s="436"/>
      <c r="FLC285" s="436"/>
      <c r="FLD285" s="436"/>
      <c r="FLE285" s="436"/>
      <c r="FLF285" s="436"/>
      <c r="FLG285" s="436"/>
      <c r="FLH285" s="436"/>
      <c r="FLI285" s="436"/>
      <c r="FLJ285" s="436"/>
      <c r="FLK285" s="436"/>
      <c r="FLL285" s="436"/>
      <c r="FLM285" s="436"/>
      <c r="FLN285" s="436"/>
      <c r="FLO285" s="436"/>
      <c r="FLP285" s="436"/>
      <c r="FLQ285" s="436"/>
      <c r="FLR285" s="436"/>
      <c r="FLS285" s="436"/>
      <c r="FLT285" s="436"/>
      <c r="FLU285" s="436"/>
      <c r="FLV285" s="436"/>
      <c r="FLW285" s="436"/>
      <c r="FLX285" s="436"/>
      <c r="FLY285" s="436"/>
      <c r="FLZ285" s="436"/>
      <c r="FMA285" s="436"/>
      <c r="FMB285" s="436"/>
      <c r="FMC285" s="436"/>
      <c r="FMD285" s="436"/>
      <c r="FME285" s="436"/>
      <c r="FMF285" s="436"/>
      <c r="FMG285" s="436"/>
      <c r="FMH285" s="436"/>
      <c r="FMI285" s="436"/>
      <c r="FMJ285" s="436"/>
      <c r="FMK285" s="436"/>
      <c r="FML285" s="436"/>
      <c r="FMM285" s="436"/>
      <c r="FMN285" s="436"/>
      <c r="FMO285" s="436"/>
      <c r="FMP285" s="436"/>
      <c r="FMQ285" s="436"/>
      <c r="FMR285" s="436"/>
      <c r="FMS285" s="436"/>
      <c r="FMT285" s="436"/>
      <c r="FMU285" s="436"/>
      <c r="FMV285" s="436"/>
      <c r="FMW285" s="436"/>
      <c r="FMX285" s="436"/>
      <c r="FMY285" s="436"/>
      <c r="FMZ285" s="436"/>
      <c r="FNA285" s="436"/>
      <c r="FNB285" s="436"/>
      <c r="FNC285" s="436"/>
      <c r="FND285" s="436"/>
      <c r="FNE285" s="436"/>
      <c r="FNF285" s="436"/>
      <c r="FNG285" s="436"/>
      <c r="FNH285" s="436"/>
      <c r="FNI285" s="436"/>
      <c r="FNJ285" s="436"/>
      <c r="FNK285" s="436"/>
      <c r="FNL285" s="436"/>
      <c r="FNM285" s="436"/>
      <c r="FNN285" s="436"/>
      <c r="FNO285" s="436"/>
      <c r="FNP285" s="436"/>
      <c r="FNQ285" s="436"/>
      <c r="FNR285" s="436"/>
      <c r="FNS285" s="436"/>
      <c r="FNT285" s="436"/>
      <c r="FNU285" s="436"/>
      <c r="FNV285" s="436"/>
      <c r="FNW285" s="436"/>
      <c r="FNX285" s="436"/>
      <c r="FNY285" s="436"/>
      <c r="FNZ285" s="436"/>
      <c r="FOA285" s="436"/>
      <c r="FOB285" s="436"/>
      <c r="FOC285" s="436"/>
      <c r="FOD285" s="436"/>
      <c r="FOE285" s="436"/>
      <c r="FOF285" s="436"/>
      <c r="FOG285" s="436"/>
      <c r="FOH285" s="436"/>
      <c r="FOI285" s="436"/>
      <c r="FOJ285" s="436"/>
      <c r="FOK285" s="436"/>
      <c r="FOL285" s="436"/>
      <c r="FOM285" s="436"/>
      <c r="FON285" s="436"/>
      <c r="FOO285" s="436"/>
      <c r="FOP285" s="436"/>
      <c r="FOQ285" s="436"/>
      <c r="FOR285" s="436"/>
      <c r="FOS285" s="436"/>
      <c r="FOT285" s="436"/>
      <c r="FOU285" s="436"/>
      <c r="FOV285" s="436"/>
      <c r="FOW285" s="436"/>
      <c r="FOX285" s="436"/>
      <c r="FOY285" s="436"/>
      <c r="FOZ285" s="436"/>
      <c r="FPA285" s="436"/>
      <c r="FPB285" s="436"/>
      <c r="FPC285" s="436"/>
      <c r="FPD285" s="436"/>
      <c r="FPE285" s="436"/>
      <c r="FPF285" s="436"/>
      <c r="FPG285" s="436"/>
      <c r="FPH285" s="436"/>
      <c r="FPI285" s="436"/>
      <c r="FPJ285" s="436"/>
      <c r="FPK285" s="436"/>
      <c r="FPL285" s="436"/>
      <c r="FPM285" s="436"/>
      <c r="FPN285" s="436"/>
      <c r="FPO285" s="436"/>
      <c r="FPP285" s="436"/>
      <c r="FPQ285" s="436"/>
      <c r="FPR285" s="436"/>
      <c r="FPS285" s="436"/>
      <c r="FPT285" s="436"/>
      <c r="FPU285" s="436"/>
      <c r="FPV285" s="436"/>
      <c r="FPW285" s="436"/>
      <c r="FPX285" s="436"/>
      <c r="FPY285" s="436"/>
      <c r="FPZ285" s="436"/>
      <c r="FQA285" s="436"/>
      <c r="FQB285" s="436"/>
      <c r="FQC285" s="436"/>
      <c r="FQD285" s="436"/>
      <c r="FQE285" s="436"/>
      <c r="FQF285" s="436"/>
      <c r="FQG285" s="436"/>
      <c r="FQH285" s="436"/>
      <c r="FQI285" s="436"/>
      <c r="FQJ285" s="436"/>
      <c r="FQK285" s="436"/>
      <c r="FQL285" s="436"/>
      <c r="FQM285" s="436"/>
      <c r="FQN285" s="436"/>
      <c r="FQO285" s="436"/>
      <c r="FQP285" s="436"/>
      <c r="FQQ285" s="436"/>
      <c r="FQR285" s="436"/>
      <c r="FQS285" s="436"/>
      <c r="FQT285" s="436"/>
      <c r="FQU285" s="436"/>
      <c r="FQV285" s="436"/>
      <c r="FQW285" s="436"/>
      <c r="FQX285" s="436"/>
      <c r="FQY285" s="436"/>
      <c r="FQZ285" s="436"/>
      <c r="FRA285" s="436"/>
      <c r="FRB285" s="436"/>
      <c r="FRC285" s="436"/>
      <c r="FRD285" s="436"/>
      <c r="FRE285" s="436"/>
      <c r="FRF285" s="436"/>
      <c r="FRG285" s="436"/>
      <c r="FRH285" s="436"/>
      <c r="FRI285" s="436"/>
      <c r="FRJ285" s="436"/>
      <c r="FRK285" s="436"/>
      <c r="FRL285" s="436"/>
      <c r="FRM285" s="436"/>
      <c r="FRN285" s="436"/>
      <c r="FRO285" s="436"/>
      <c r="FRP285" s="436"/>
      <c r="FRQ285" s="436"/>
      <c r="FRR285" s="436"/>
      <c r="FRS285" s="436"/>
      <c r="FRT285" s="436"/>
      <c r="FRU285" s="436"/>
      <c r="FRV285" s="436"/>
      <c r="FRW285" s="436"/>
      <c r="FRX285" s="436"/>
      <c r="FRY285" s="436"/>
      <c r="FRZ285" s="436"/>
      <c r="FSA285" s="436"/>
      <c r="FSB285" s="436"/>
      <c r="FSC285" s="436"/>
      <c r="FSD285" s="436"/>
      <c r="FSE285" s="436"/>
      <c r="FSF285" s="436"/>
      <c r="FSG285" s="436"/>
      <c r="FSH285" s="436"/>
      <c r="FSI285" s="436"/>
      <c r="FSJ285" s="436"/>
      <c r="FSK285" s="436"/>
      <c r="FSL285" s="436"/>
      <c r="FSM285" s="436"/>
      <c r="FSN285" s="436"/>
      <c r="FSO285" s="436"/>
      <c r="FSP285" s="436"/>
      <c r="FSQ285" s="436"/>
      <c r="FSR285" s="436"/>
      <c r="FSS285" s="436"/>
      <c r="FST285" s="436"/>
      <c r="FSU285" s="436"/>
      <c r="FSV285" s="436"/>
      <c r="FSW285" s="436"/>
      <c r="FSX285" s="436"/>
      <c r="FSY285" s="436"/>
      <c r="FSZ285" s="436"/>
      <c r="FTA285" s="436"/>
      <c r="FTB285" s="436"/>
      <c r="FTC285" s="436"/>
      <c r="FTD285" s="436"/>
      <c r="FTE285" s="436"/>
      <c r="FTF285" s="436"/>
      <c r="FTG285" s="436"/>
      <c r="FTH285" s="436"/>
      <c r="FTI285" s="436"/>
      <c r="FTJ285" s="436"/>
      <c r="FTK285" s="436"/>
      <c r="FTL285" s="436"/>
      <c r="FTM285" s="436"/>
      <c r="FTN285" s="436"/>
      <c r="FTO285" s="436"/>
      <c r="FTP285" s="436"/>
      <c r="FTQ285" s="436"/>
      <c r="FTR285" s="436"/>
      <c r="FTS285" s="436"/>
      <c r="FTT285" s="436"/>
      <c r="FTU285" s="436"/>
      <c r="FTV285" s="436"/>
      <c r="FTW285" s="436"/>
      <c r="FTX285" s="436"/>
      <c r="FTY285" s="436"/>
      <c r="FTZ285" s="436"/>
      <c r="FUA285" s="436"/>
      <c r="FUB285" s="436"/>
      <c r="FUC285" s="436"/>
      <c r="FUD285" s="436"/>
      <c r="FUE285" s="436"/>
      <c r="FUF285" s="436"/>
      <c r="FUG285" s="436"/>
      <c r="FUH285" s="436"/>
      <c r="FUI285" s="436"/>
      <c r="FUJ285" s="436"/>
      <c r="FUK285" s="436"/>
      <c r="FUL285" s="436"/>
      <c r="FUM285" s="436"/>
      <c r="FUN285" s="436"/>
      <c r="FUO285" s="436"/>
      <c r="FUP285" s="436"/>
      <c r="FUQ285" s="436"/>
      <c r="FUR285" s="436"/>
      <c r="FUS285" s="436"/>
      <c r="FUT285" s="436"/>
      <c r="FUU285" s="436"/>
      <c r="FUV285" s="436"/>
      <c r="FUW285" s="436"/>
      <c r="FUX285" s="436"/>
      <c r="FUY285" s="436"/>
      <c r="FUZ285" s="436"/>
      <c r="FVA285" s="436"/>
      <c r="FVB285" s="436"/>
      <c r="FVC285" s="436"/>
      <c r="FVD285" s="436"/>
      <c r="FVE285" s="436"/>
      <c r="FVF285" s="436"/>
      <c r="FVG285" s="436"/>
      <c r="FVH285" s="436"/>
      <c r="FVI285" s="436"/>
      <c r="FVJ285" s="436"/>
      <c r="FVK285" s="436"/>
      <c r="FVL285" s="436"/>
      <c r="FVM285" s="436"/>
      <c r="FVN285" s="436"/>
      <c r="FVO285" s="436"/>
      <c r="FVP285" s="436"/>
      <c r="FVQ285" s="436"/>
      <c r="FVR285" s="436"/>
      <c r="FVS285" s="436"/>
      <c r="FVT285" s="436"/>
      <c r="FVU285" s="436"/>
      <c r="FVV285" s="436"/>
      <c r="FVW285" s="436"/>
      <c r="FVX285" s="436"/>
      <c r="FVY285" s="436"/>
      <c r="FVZ285" s="436"/>
      <c r="FWA285" s="436"/>
      <c r="FWB285" s="436"/>
      <c r="FWC285" s="436"/>
      <c r="FWD285" s="436"/>
      <c r="FWE285" s="436"/>
      <c r="FWF285" s="436"/>
      <c r="FWG285" s="436"/>
      <c r="FWH285" s="436"/>
      <c r="FWI285" s="436"/>
      <c r="FWJ285" s="436"/>
      <c r="FWK285" s="436"/>
      <c r="FWL285" s="436"/>
      <c r="FWM285" s="436"/>
      <c r="FWN285" s="436"/>
      <c r="FWO285" s="436"/>
      <c r="FWP285" s="436"/>
      <c r="FWQ285" s="436"/>
      <c r="FWR285" s="436"/>
      <c r="FWS285" s="436"/>
      <c r="FWT285" s="436"/>
      <c r="FWU285" s="436"/>
      <c r="FWV285" s="436"/>
      <c r="FWW285" s="436"/>
      <c r="FWX285" s="436"/>
      <c r="FWY285" s="436"/>
      <c r="FWZ285" s="436"/>
      <c r="FXA285" s="436"/>
      <c r="FXB285" s="436"/>
      <c r="FXC285" s="436"/>
      <c r="FXD285" s="436"/>
      <c r="FXE285" s="436"/>
      <c r="FXF285" s="436"/>
      <c r="FXG285" s="436"/>
      <c r="FXH285" s="436"/>
      <c r="FXI285" s="436"/>
      <c r="FXJ285" s="436"/>
      <c r="FXK285" s="436"/>
      <c r="FXL285" s="436"/>
      <c r="FXM285" s="436"/>
      <c r="FXN285" s="436"/>
      <c r="FXO285" s="436"/>
      <c r="FXP285" s="436"/>
      <c r="FXQ285" s="436"/>
      <c r="FXR285" s="436"/>
      <c r="FXS285" s="436"/>
      <c r="FXT285" s="436"/>
      <c r="FXU285" s="436"/>
      <c r="FXV285" s="436"/>
      <c r="FXW285" s="436"/>
      <c r="FXX285" s="436"/>
      <c r="FXY285" s="436"/>
      <c r="FXZ285" s="436"/>
      <c r="FYA285" s="436"/>
      <c r="FYB285" s="436"/>
      <c r="FYC285" s="436"/>
      <c r="FYD285" s="436"/>
      <c r="FYE285" s="436"/>
      <c r="FYF285" s="436"/>
      <c r="FYG285" s="436"/>
      <c r="FYH285" s="436"/>
      <c r="FYI285" s="436"/>
      <c r="FYJ285" s="436"/>
      <c r="FYK285" s="436"/>
      <c r="FYL285" s="436"/>
      <c r="FYM285" s="436"/>
      <c r="FYN285" s="436"/>
      <c r="FYO285" s="436"/>
      <c r="FYP285" s="436"/>
      <c r="FYQ285" s="436"/>
      <c r="FYR285" s="436"/>
      <c r="FYS285" s="436"/>
      <c r="FYT285" s="436"/>
      <c r="FYU285" s="436"/>
      <c r="FYV285" s="436"/>
      <c r="FYW285" s="436"/>
      <c r="FYX285" s="436"/>
      <c r="FYY285" s="436"/>
      <c r="FYZ285" s="436"/>
      <c r="FZA285" s="436"/>
      <c r="FZB285" s="436"/>
      <c r="FZC285" s="436"/>
      <c r="FZD285" s="436"/>
      <c r="FZE285" s="436"/>
      <c r="FZF285" s="436"/>
      <c r="FZG285" s="436"/>
      <c r="FZH285" s="436"/>
      <c r="FZI285" s="436"/>
      <c r="FZJ285" s="436"/>
      <c r="FZK285" s="436"/>
      <c r="FZL285" s="436"/>
      <c r="FZM285" s="436"/>
      <c r="FZN285" s="436"/>
      <c r="FZO285" s="436"/>
      <c r="FZP285" s="436"/>
      <c r="FZQ285" s="436"/>
      <c r="FZR285" s="436"/>
      <c r="FZS285" s="436"/>
      <c r="FZT285" s="436"/>
      <c r="FZU285" s="436"/>
      <c r="FZV285" s="436"/>
      <c r="FZW285" s="436"/>
      <c r="FZX285" s="436"/>
      <c r="FZY285" s="436"/>
      <c r="FZZ285" s="436"/>
      <c r="GAA285" s="436"/>
      <c r="GAB285" s="436"/>
      <c r="GAC285" s="436"/>
      <c r="GAD285" s="436"/>
      <c r="GAE285" s="436"/>
      <c r="GAF285" s="436"/>
      <c r="GAG285" s="436"/>
      <c r="GAH285" s="436"/>
      <c r="GAI285" s="436"/>
      <c r="GAJ285" s="436"/>
      <c r="GAK285" s="436"/>
      <c r="GAL285" s="436"/>
      <c r="GAM285" s="436"/>
      <c r="GAN285" s="436"/>
      <c r="GAO285" s="436"/>
      <c r="GAP285" s="436"/>
      <c r="GAQ285" s="436"/>
      <c r="GAR285" s="436"/>
      <c r="GAS285" s="436"/>
      <c r="GAT285" s="436"/>
      <c r="GAU285" s="436"/>
      <c r="GAV285" s="436"/>
      <c r="GAW285" s="436"/>
      <c r="GAX285" s="436"/>
      <c r="GAY285" s="436"/>
      <c r="GAZ285" s="436"/>
      <c r="GBA285" s="436"/>
      <c r="GBB285" s="436"/>
      <c r="GBC285" s="436"/>
      <c r="GBD285" s="436"/>
      <c r="GBE285" s="436"/>
      <c r="GBF285" s="436"/>
      <c r="GBG285" s="436"/>
      <c r="GBH285" s="436"/>
      <c r="GBI285" s="436"/>
      <c r="GBJ285" s="436"/>
      <c r="GBK285" s="436"/>
      <c r="GBL285" s="436"/>
      <c r="GBM285" s="436"/>
      <c r="GBN285" s="436"/>
      <c r="GBO285" s="436"/>
      <c r="GBP285" s="436"/>
      <c r="GBQ285" s="436"/>
      <c r="GBR285" s="436"/>
      <c r="GBS285" s="436"/>
      <c r="GBT285" s="436"/>
      <c r="GBU285" s="436"/>
      <c r="GBV285" s="436"/>
      <c r="GBW285" s="436"/>
      <c r="GBX285" s="436"/>
      <c r="GBY285" s="436"/>
      <c r="GBZ285" s="436"/>
      <c r="GCA285" s="436"/>
      <c r="GCB285" s="436"/>
      <c r="GCC285" s="436"/>
      <c r="GCD285" s="436"/>
      <c r="GCE285" s="436"/>
      <c r="GCF285" s="436"/>
      <c r="GCG285" s="436"/>
      <c r="GCH285" s="436"/>
      <c r="GCI285" s="436"/>
      <c r="GCJ285" s="436"/>
      <c r="GCK285" s="436"/>
      <c r="GCL285" s="436"/>
      <c r="GCM285" s="436"/>
      <c r="GCN285" s="436"/>
      <c r="GCO285" s="436"/>
      <c r="GCP285" s="436"/>
      <c r="GCQ285" s="436"/>
      <c r="GCR285" s="436"/>
      <c r="GCS285" s="436"/>
      <c r="GCT285" s="436"/>
      <c r="GCU285" s="436"/>
      <c r="GCV285" s="436"/>
      <c r="GCW285" s="436"/>
      <c r="GCX285" s="436"/>
      <c r="GCY285" s="436"/>
      <c r="GCZ285" s="436"/>
      <c r="GDA285" s="436"/>
      <c r="GDB285" s="436"/>
      <c r="GDC285" s="436"/>
      <c r="GDD285" s="436"/>
      <c r="GDE285" s="436"/>
      <c r="GDF285" s="436"/>
      <c r="GDG285" s="436"/>
      <c r="GDH285" s="436"/>
      <c r="GDI285" s="436"/>
      <c r="GDJ285" s="436"/>
      <c r="GDK285" s="436"/>
      <c r="GDL285" s="436"/>
      <c r="GDM285" s="436"/>
      <c r="GDN285" s="436"/>
      <c r="GDO285" s="436"/>
      <c r="GDP285" s="436"/>
      <c r="GDQ285" s="436"/>
      <c r="GDR285" s="436"/>
      <c r="GDS285" s="436"/>
      <c r="GDT285" s="436"/>
      <c r="GDU285" s="436"/>
      <c r="GDV285" s="436"/>
      <c r="GDW285" s="436"/>
      <c r="GDX285" s="436"/>
      <c r="GDY285" s="436"/>
      <c r="GDZ285" s="436"/>
      <c r="GEA285" s="436"/>
      <c r="GEB285" s="436"/>
      <c r="GEC285" s="436"/>
      <c r="GED285" s="436"/>
      <c r="GEE285" s="436"/>
      <c r="GEF285" s="436"/>
      <c r="GEG285" s="436"/>
      <c r="GEH285" s="436"/>
      <c r="GEI285" s="436"/>
      <c r="GEJ285" s="436"/>
      <c r="GEK285" s="436"/>
      <c r="GEL285" s="436"/>
      <c r="GEM285" s="436"/>
      <c r="GEN285" s="436"/>
      <c r="GEO285" s="436"/>
      <c r="GEP285" s="436"/>
      <c r="GEQ285" s="436"/>
      <c r="GER285" s="436"/>
      <c r="GES285" s="436"/>
      <c r="GET285" s="436"/>
      <c r="GEU285" s="436"/>
      <c r="GEV285" s="436"/>
      <c r="GEW285" s="436"/>
      <c r="GEX285" s="436"/>
      <c r="GEY285" s="436"/>
      <c r="GEZ285" s="436"/>
      <c r="GFA285" s="436"/>
      <c r="GFB285" s="436"/>
      <c r="GFC285" s="436"/>
      <c r="GFD285" s="436"/>
      <c r="GFE285" s="436"/>
      <c r="GFF285" s="436"/>
      <c r="GFG285" s="436"/>
      <c r="GFH285" s="436"/>
      <c r="GFI285" s="436"/>
      <c r="GFJ285" s="436"/>
      <c r="GFK285" s="436"/>
      <c r="GFL285" s="436"/>
      <c r="GFM285" s="436"/>
      <c r="GFN285" s="436"/>
      <c r="GFO285" s="436"/>
      <c r="GFP285" s="436"/>
      <c r="GFQ285" s="436"/>
      <c r="GFR285" s="436"/>
      <c r="GFS285" s="436"/>
      <c r="GFT285" s="436"/>
      <c r="GFU285" s="436"/>
      <c r="GFV285" s="436"/>
      <c r="GFW285" s="436"/>
      <c r="GFX285" s="436"/>
      <c r="GFY285" s="436"/>
      <c r="GFZ285" s="436"/>
      <c r="GGA285" s="436"/>
      <c r="GGB285" s="436"/>
      <c r="GGC285" s="436"/>
      <c r="GGD285" s="436"/>
      <c r="GGE285" s="436"/>
      <c r="GGF285" s="436"/>
      <c r="GGG285" s="436"/>
      <c r="GGH285" s="436"/>
      <c r="GGI285" s="436"/>
      <c r="GGJ285" s="436"/>
      <c r="GGK285" s="436"/>
      <c r="GGL285" s="436"/>
      <c r="GGM285" s="436"/>
      <c r="GGN285" s="436"/>
      <c r="GGO285" s="436"/>
      <c r="GGP285" s="436"/>
      <c r="GGQ285" s="436"/>
      <c r="GGR285" s="436"/>
      <c r="GGS285" s="436"/>
      <c r="GGT285" s="436"/>
      <c r="GGU285" s="436"/>
      <c r="GGV285" s="436"/>
      <c r="GGW285" s="436"/>
      <c r="GGX285" s="436"/>
      <c r="GGY285" s="436"/>
      <c r="GGZ285" s="436"/>
      <c r="GHA285" s="436"/>
      <c r="GHB285" s="436"/>
      <c r="GHC285" s="436"/>
      <c r="GHD285" s="436"/>
      <c r="GHE285" s="436"/>
      <c r="GHF285" s="436"/>
      <c r="GHG285" s="436"/>
      <c r="GHH285" s="436"/>
      <c r="GHI285" s="436"/>
      <c r="GHJ285" s="436"/>
      <c r="GHK285" s="436"/>
      <c r="GHL285" s="436"/>
      <c r="GHM285" s="436"/>
      <c r="GHN285" s="436"/>
      <c r="GHO285" s="436"/>
      <c r="GHP285" s="436"/>
      <c r="GHQ285" s="436"/>
      <c r="GHR285" s="436"/>
      <c r="GHS285" s="436"/>
      <c r="GHT285" s="436"/>
      <c r="GHU285" s="436"/>
      <c r="GHV285" s="436"/>
      <c r="GHW285" s="436"/>
      <c r="GHX285" s="436"/>
      <c r="GHY285" s="436"/>
      <c r="GHZ285" s="436"/>
      <c r="GIA285" s="436"/>
      <c r="GIB285" s="436"/>
      <c r="GIC285" s="436"/>
      <c r="GID285" s="436"/>
      <c r="GIE285" s="436"/>
      <c r="GIF285" s="436"/>
      <c r="GIG285" s="436"/>
      <c r="GIH285" s="436"/>
      <c r="GII285" s="436"/>
      <c r="GIJ285" s="436"/>
      <c r="GIK285" s="436"/>
      <c r="GIL285" s="436"/>
      <c r="GIM285" s="436"/>
      <c r="GIN285" s="436"/>
      <c r="GIO285" s="436"/>
      <c r="GIP285" s="436"/>
      <c r="GIQ285" s="436"/>
      <c r="GIR285" s="436"/>
      <c r="GIS285" s="436"/>
      <c r="GIT285" s="436"/>
      <c r="GIU285" s="436"/>
      <c r="GIV285" s="436"/>
      <c r="GIW285" s="436"/>
      <c r="GIX285" s="436"/>
      <c r="GIY285" s="436"/>
      <c r="GIZ285" s="436"/>
      <c r="GJA285" s="436"/>
      <c r="GJB285" s="436"/>
      <c r="GJC285" s="436"/>
      <c r="GJD285" s="436"/>
      <c r="GJE285" s="436"/>
      <c r="GJF285" s="436"/>
      <c r="GJG285" s="436"/>
      <c r="GJH285" s="436"/>
      <c r="GJI285" s="436"/>
      <c r="GJJ285" s="436"/>
      <c r="GJK285" s="436"/>
      <c r="GJL285" s="436"/>
      <c r="GJM285" s="436"/>
      <c r="GJN285" s="436"/>
      <c r="GJO285" s="436"/>
      <c r="GJP285" s="436"/>
      <c r="GJQ285" s="436"/>
      <c r="GJR285" s="436"/>
      <c r="GJS285" s="436"/>
      <c r="GJT285" s="436"/>
      <c r="GJU285" s="436"/>
      <c r="GJV285" s="436"/>
      <c r="GJW285" s="436"/>
      <c r="GJX285" s="436"/>
      <c r="GJY285" s="436"/>
      <c r="GJZ285" s="436"/>
      <c r="GKA285" s="436"/>
      <c r="GKB285" s="436"/>
      <c r="GKC285" s="436"/>
      <c r="GKD285" s="436"/>
      <c r="GKE285" s="436"/>
      <c r="GKF285" s="436"/>
      <c r="GKG285" s="436"/>
      <c r="GKH285" s="436"/>
      <c r="GKI285" s="436"/>
      <c r="GKJ285" s="436"/>
      <c r="GKK285" s="436"/>
      <c r="GKL285" s="436"/>
      <c r="GKM285" s="436"/>
      <c r="GKN285" s="436"/>
      <c r="GKO285" s="436"/>
      <c r="GKP285" s="436"/>
      <c r="GKQ285" s="436"/>
      <c r="GKR285" s="436"/>
      <c r="GKS285" s="436"/>
      <c r="GKT285" s="436"/>
      <c r="GKU285" s="436"/>
      <c r="GKV285" s="436"/>
      <c r="GKW285" s="436"/>
      <c r="GKX285" s="436"/>
      <c r="GKY285" s="436"/>
      <c r="GKZ285" s="436"/>
      <c r="GLA285" s="436"/>
      <c r="GLB285" s="436"/>
      <c r="GLC285" s="436"/>
      <c r="GLD285" s="436"/>
      <c r="GLE285" s="436"/>
      <c r="GLF285" s="436"/>
      <c r="GLG285" s="436"/>
      <c r="GLH285" s="436"/>
      <c r="GLI285" s="436"/>
      <c r="GLJ285" s="436"/>
      <c r="GLK285" s="436"/>
      <c r="GLL285" s="436"/>
      <c r="GLM285" s="436"/>
      <c r="GLN285" s="436"/>
      <c r="GLO285" s="436"/>
      <c r="GLP285" s="436"/>
      <c r="GLQ285" s="436"/>
      <c r="GLR285" s="436"/>
      <c r="GLS285" s="436"/>
      <c r="GLT285" s="436"/>
      <c r="GLU285" s="436"/>
      <c r="GLV285" s="436"/>
      <c r="GLW285" s="436"/>
      <c r="GLX285" s="436"/>
      <c r="GLY285" s="436"/>
      <c r="GLZ285" s="436"/>
      <c r="GMA285" s="436"/>
      <c r="GMB285" s="436"/>
      <c r="GMC285" s="436"/>
      <c r="GMD285" s="436"/>
      <c r="GME285" s="436"/>
      <c r="GMF285" s="436"/>
      <c r="GMG285" s="436"/>
      <c r="GMH285" s="436"/>
      <c r="GMI285" s="436"/>
      <c r="GMJ285" s="436"/>
      <c r="GMK285" s="436"/>
      <c r="GML285" s="436"/>
      <c r="GMM285" s="436"/>
      <c r="GMN285" s="436"/>
      <c r="GMO285" s="436"/>
      <c r="GMP285" s="436"/>
      <c r="GMQ285" s="436"/>
      <c r="GMR285" s="436"/>
      <c r="GMS285" s="436"/>
      <c r="GMT285" s="436"/>
      <c r="GMU285" s="436"/>
      <c r="GMV285" s="436"/>
      <c r="GMW285" s="436"/>
      <c r="GMX285" s="436"/>
      <c r="GMY285" s="436"/>
      <c r="GMZ285" s="436"/>
      <c r="GNA285" s="436"/>
      <c r="GNB285" s="436"/>
      <c r="GNC285" s="436"/>
      <c r="GND285" s="436"/>
      <c r="GNE285" s="436"/>
      <c r="GNF285" s="436"/>
      <c r="GNG285" s="436"/>
      <c r="GNH285" s="436"/>
      <c r="GNI285" s="436"/>
      <c r="GNJ285" s="436"/>
      <c r="GNK285" s="436"/>
      <c r="GNL285" s="436"/>
      <c r="GNM285" s="436"/>
      <c r="GNN285" s="436"/>
      <c r="GNO285" s="436"/>
      <c r="GNP285" s="436"/>
      <c r="GNQ285" s="436"/>
      <c r="GNR285" s="436"/>
      <c r="GNS285" s="436"/>
      <c r="GNT285" s="436"/>
      <c r="GNU285" s="436"/>
      <c r="GNV285" s="436"/>
      <c r="GNW285" s="436"/>
      <c r="GNX285" s="436"/>
      <c r="GNY285" s="436"/>
      <c r="GNZ285" s="436"/>
      <c r="GOA285" s="436"/>
      <c r="GOB285" s="436"/>
      <c r="GOC285" s="436"/>
      <c r="GOD285" s="436"/>
      <c r="GOE285" s="436"/>
      <c r="GOF285" s="436"/>
      <c r="GOG285" s="436"/>
      <c r="GOH285" s="436"/>
      <c r="GOI285" s="436"/>
      <c r="GOJ285" s="436"/>
      <c r="GOK285" s="436"/>
      <c r="GOL285" s="436"/>
      <c r="GOM285" s="436"/>
      <c r="GON285" s="436"/>
      <c r="GOO285" s="436"/>
      <c r="GOP285" s="436"/>
      <c r="GOQ285" s="436"/>
      <c r="GOR285" s="436"/>
      <c r="GOS285" s="436"/>
      <c r="GOT285" s="436"/>
      <c r="GOU285" s="436"/>
      <c r="GOV285" s="436"/>
      <c r="GOW285" s="436"/>
      <c r="GOX285" s="436"/>
      <c r="GOY285" s="436"/>
      <c r="GOZ285" s="436"/>
      <c r="GPA285" s="436"/>
      <c r="GPB285" s="436"/>
      <c r="GPC285" s="436"/>
      <c r="GPD285" s="436"/>
      <c r="GPE285" s="436"/>
      <c r="GPF285" s="436"/>
      <c r="GPG285" s="436"/>
      <c r="GPH285" s="436"/>
      <c r="GPI285" s="436"/>
      <c r="GPJ285" s="436"/>
      <c r="GPK285" s="436"/>
      <c r="GPL285" s="436"/>
      <c r="GPM285" s="436"/>
      <c r="GPN285" s="436"/>
      <c r="GPO285" s="436"/>
      <c r="GPP285" s="436"/>
      <c r="GPQ285" s="436"/>
      <c r="GPR285" s="436"/>
      <c r="GPS285" s="436"/>
      <c r="GPT285" s="436"/>
      <c r="GPU285" s="436"/>
      <c r="GPV285" s="436"/>
      <c r="GPW285" s="436"/>
      <c r="GPX285" s="436"/>
      <c r="GPY285" s="436"/>
      <c r="GPZ285" s="436"/>
      <c r="GQA285" s="436"/>
      <c r="GQB285" s="436"/>
      <c r="GQC285" s="436"/>
      <c r="GQD285" s="436"/>
      <c r="GQE285" s="436"/>
      <c r="GQF285" s="436"/>
      <c r="GQG285" s="436"/>
      <c r="GQH285" s="436"/>
      <c r="GQI285" s="436"/>
      <c r="GQJ285" s="436"/>
      <c r="GQK285" s="436"/>
      <c r="GQL285" s="436"/>
      <c r="GQM285" s="436"/>
      <c r="GQN285" s="436"/>
      <c r="GQO285" s="436"/>
      <c r="GQP285" s="436"/>
      <c r="GQQ285" s="436"/>
      <c r="GQR285" s="436"/>
      <c r="GQS285" s="436"/>
      <c r="GQT285" s="436"/>
      <c r="GQU285" s="436"/>
      <c r="GQV285" s="436"/>
      <c r="GQW285" s="436"/>
      <c r="GQX285" s="436"/>
      <c r="GQY285" s="436"/>
      <c r="GQZ285" s="436"/>
      <c r="GRA285" s="436"/>
      <c r="GRB285" s="436"/>
      <c r="GRC285" s="436"/>
      <c r="GRD285" s="436"/>
      <c r="GRE285" s="436"/>
      <c r="GRF285" s="436"/>
      <c r="GRG285" s="436"/>
      <c r="GRH285" s="436"/>
      <c r="GRI285" s="436"/>
      <c r="GRJ285" s="436"/>
      <c r="GRK285" s="436"/>
      <c r="GRL285" s="436"/>
      <c r="GRM285" s="436"/>
      <c r="GRN285" s="436"/>
      <c r="GRO285" s="436"/>
      <c r="GRP285" s="436"/>
      <c r="GRQ285" s="436"/>
      <c r="GRR285" s="436"/>
      <c r="GRS285" s="436"/>
      <c r="GRT285" s="436"/>
      <c r="GRU285" s="436"/>
      <c r="GRV285" s="436"/>
      <c r="GRW285" s="436"/>
      <c r="GRX285" s="436"/>
      <c r="GRY285" s="436"/>
      <c r="GRZ285" s="436"/>
      <c r="GSA285" s="436"/>
      <c r="GSB285" s="436"/>
      <c r="GSC285" s="436"/>
      <c r="GSD285" s="436"/>
      <c r="GSE285" s="436"/>
      <c r="GSF285" s="436"/>
      <c r="GSG285" s="436"/>
      <c r="GSH285" s="436"/>
      <c r="GSI285" s="436"/>
      <c r="GSJ285" s="436"/>
      <c r="GSK285" s="436"/>
      <c r="GSL285" s="436"/>
      <c r="GSM285" s="436"/>
      <c r="GSN285" s="436"/>
      <c r="GSO285" s="436"/>
      <c r="GSP285" s="436"/>
      <c r="GSQ285" s="436"/>
      <c r="GSR285" s="436"/>
      <c r="GSS285" s="436"/>
      <c r="GST285" s="436"/>
      <c r="GSU285" s="436"/>
      <c r="GSV285" s="436"/>
      <c r="GSW285" s="436"/>
      <c r="GSX285" s="436"/>
      <c r="GSY285" s="436"/>
      <c r="GSZ285" s="436"/>
      <c r="GTA285" s="436"/>
      <c r="GTB285" s="436"/>
      <c r="GTC285" s="436"/>
      <c r="GTD285" s="436"/>
      <c r="GTE285" s="436"/>
      <c r="GTF285" s="436"/>
      <c r="GTG285" s="436"/>
      <c r="GTH285" s="436"/>
      <c r="GTI285" s="436"/>
      <c r="GTJ285" s="436"/>
      <c r="GTK285" s="436"/>
      <c r="GTL285" s="436"/>
      <c r="GTM285" s="436"/>
      <c r="GTN285" s="436"/>
      <c r="GTO285" s="436"/>
      <c r="GTP285" s="436"/>
      <c r="GTQ285" s="436"/>
      <c r="GTR285" s="436"/>
      <c r="GTS285" s="436"/>
      <c r="GTT285" s="436"/>
      <c r="GTU285" s="436"/>
      <c r="GTV285" s="436"/>
      <c r="GTW285" s="436"/>
      <c r="GTX285" s="436"/>
      <c r="GTY285" s="436"/>
      <c r="GTZ285" s="436"/>
      <c r="GUA285" s="436"/>
      <c r="GUB285" s="436"/>
      <c r="GUC285" s="436"/>
      <c r="GUD285" s="436"/>
      <c r="GUE285" s="436"/>
      <c r="GUF285" s="436"/>
      <c r="GUG285" s="436"/>
      <c r="GUH285" s="436"/>
      <c r="GUI285" s="436"/>
      <c r="GUJ285" s="436"/>
      <c r="GUK285" s="436"/>
      <c r="GUL285" s="436"/>
      <c r="GUM285" s="436"/>
      <c r="GUN285" s="436"/>
      <c r="GUO285" s="436"/>
      <c r="GUP285" s="436"/>
      <c r="GUQ285" s="436"/>
      <c r="GUR285" s="436"/>
      <c r="GUS285" s="436"/>
      <c r="GUT285" s="436"/>
      <c r="GUU285" s="436"/>
      <c r="GUV285" s="436"/>
      <c r="GUW285" s="436"/>
      <c r="GUX285" s="436"/>
      <c r="GUY285" s="436"/>
      <c r="GUZ285" s="436"/>
      <c r="GVA285" s="436"/>
      <c r="GVB285" s="436"/>
      <c r="GVC285" s="436"/>
      <c r="GVD285" s="436"/>
      <c r="GVE285" s="436"/>
      <c r="GVF285" s="436"/>
      <c r="GVG285" s="436"/>
      <c r="GVH285" s="436"/>
      <c r="GVI285" s="436"/>
      <c r="GVJ285" s="436"/>
      <c r="GVK285" s="436"/>
      <c r="GVL285" s="436"/>
      <c r="GVM285" s="436"/>
      <c r="GVN285" s="436"/>
      <c r="GVO285" s="436"/>
      <c r="GVP285" s="436"/>
      <c r="GVQ285" s="436"/>
      <c r="GVR285" s="436"/>
      <c r="GVS285" s="436"/>
      <c r="GVT285" s="436"/>
      <c r="GVU285" s="436"/>
      <c r="GVV285" s="436"/>
      <c r="GVW285" s="436"/>
      <c r="GVX285" s="436"/>
      <c r="GVY285" s="436"/>
      <c r="GVZ285" s="436"/>
      <c r="GWA285" s="436"/>
      <c r="GWB285" s="436"/>
      <c r="GWC285" s="436"/>
      <c r="GWD285" s="436"/>
      <c r="GWE285" s="436"/>
      <c r="GWF285" s="436"/>
      <c r="GWG285" s="436"/>
      <c r="GWH285" s="436"/>
      <c r="GWI285" s="436"/>
      <c r="GWJ285" s="436"/>
      <c r="GWK285" s="436"/>
      <c r="GWL285" s="436"/>
      <c r="GWM285" s="436"/>
      <c r="GWN285" s="436"/>
      <c r="GWO285" s="436"/>
      <c r="GWP285" s="436"/>
      <c r="GWQ285" s="436"/>
      <c r="GWR285" s="436"/>
      <c r="GWS285" s="436"/>
      <c r="GWT285" s="436"/>
      <c r="GWU285" s="436"/>
      <c r="GWV285" s="436"/>
      <c r="GWW285" s="436"/>
      <c r="GWX285" s="436"/>
      <c r="GWY285" s="436"/>
      <c r="GWZ285" s="436"/>
      <c r="GXA285" s="436"/>
      <c r="GXB285" s="436"/>
      <c r="GXC285" s="436"/>
      <c r="GXD285" s="436"/>
      <c r="GXE285" s="436"/>
      <c r="GXF285" s="436"/>
      <c r="GXG285" s="436"/>
      <c r="GXH285" s="436"/>
      <c r="GXI285" s="436"/>
      <c r="GXJ285" s="436"/>
      <c r="GXK285" s="436"/>
      <c r="GXL285" s="436"/>
      <c r="GXM285" s="436"/>
      <c r="GXN285" s="436"/>
      <c r="GXO285" s="436"/>
      <c r="GXP285" s="436"/>
      <c r="GXQ285" s="436"/>
      <c r="GXR285" s="436"/>
      <c r="GXS285" s="436"/>
      <c r="GXT285" s="436"/>
      <c r="GXU285" s="436"/>
      <c r="GXV285" s="436"/>
      <c r="GXW285" s="436"/>
      <c r="GXX285" s="436"/>
      <c r="GXY285" s="436"/>
      <c r="GXZ285" s="436"/>
      <c r="GYA285" s="436"/>
      <c r="GYB285" s="436"/>
      <c r="GYC285" s="436"/>
      <c r="GYD285" s="436"/>
      <c r="GYE285" s="436"/>
      <c r="GYF285" s="436"/>
      <c r="GYG285" s="436"/>
      <c r="GYH285" s="436"/>
      <c r="GYI285" s="436"/>
      <c r="GYJ285" s="436"/>
      <c r="GYK285" s="436"/>
      <c r="GYL285" s="436"/>
      <c r="GYM285" s="436"/>
      <c r="GYN285" s="436"/>
      <c r="GYO285" s="436"/>
      <c r="GYP285" s="436"/>
      <c r="GYQ285" s="436"/>
      <c r="GYR285" s="436"/>
      <c r="GYS285" s="436"/>
      <c r="GYT285" s="436"/>
      <c r="GYU285" s="436"/>
      <c r="GYV285" s="436"/>
      <c r="GYW285" s="436"/>
      <c r="GYX285" s="436"/>
      <c r="GYY285" s="436"/>
      <c r="GYZ285" s="436"/>
      <c r="GZA285" s="436"/>
      <c r="GZB285" s="436"/>
      <c r="GZC285" s="436"/>
      <c r="GZD285" s="436"/>
      <c r="GZE285" s="436"/>
      <c r="GZF285" s="436"/>
      <c r="GZG285" s="436"/>
      <c r="GZH285" s="436"/>
      <c r="GZI285" s="436"/>
      <c r="GZJ285" s="436"/>
      <c r="GZK285" s="436"/>
      <c r="GZL285" s="436"/>
      <c r="GZM285" s="436"/>
      <c r="GZN285" s="436"/>
      <c r="GZO285" s="436"/>
      <c r="GZP285" s="436"/>
      <c r="GZQ285" s="436"/>
      <c r="GZR285" s="436"/>
      <c r="GZS285" s="436"/>
      <c r="GZT285" s="436"/>
      <c r="GZU285" s="436"/>
      <c r="GZV285" s="436"/>
      <c r="GZW285" s="436"/>
      <c r="GZX285" s="436"/>
      <c r="GZY285" s="436"/>
      <c r="GZZ285" s="436"/>
      <c r="HAA285" s="436"/>
      <c r="HAB285" s="436"/>
      <c r="HAC285" s="436"/>
      <c r="HAD285" s="436"/>
      <c r="HAE285" s="436"/>
      <c r="HAF285" s="436"/>
      <c r="HAG285" s="436"/>
      <c r="HAH285" s="436"/>
      <c r="HAI285" s="436"/>
      <c r="HAJ285" s="436"/>
      <c r="HAK285" s="436"/>
      <c r="HAL285" s="436"/>
      <c r="HAM285" s="436"/>
      <c r="HAN285" s="436"/>
      <c r="HAO285" s="436"/>
      <c r="HAP285" s="436"/>
      <c r="HAQ285" s="436"/>
      <c r="HAR285" s="436"/>
      <c r="HAS285" s="436"/>
      <c r="HAT285" s="436"/>
      <c r="HAU285" s="436"/>
      <c r="HAV285" s="436"/>
      <c r="HAW285" s="436"/>
      <c r="HAX285" s="436"/>
      <c r="HAY285" s="436"/>
      <c r="HAZ285" s="436"/>
      <c r="HBA285" s="436"/>
      <c r="HBB285" s="436"/>
      <c r="HBC285" s="436"/>
      <c r="HBD285" s="436"/>
      <c r="HBE285" s="436"/>
      <c r="HBF285" s="436"/>
      <c r="HBG285" s="436"/>
      <c r="HBH285" s="436"/>
      <c r="HBI285" s="436"/>
      <c r="HBJ285" s="436"/>
      <c r="HBK285" s="436"/>
      <c r="HBL285" s="436"/>
      <c r="HBM285" s="436"/>
      <c r="HBN285" s="436"/>
      <c r="HBO285" s="436"/>
      <c r="HBP285" s="436"/>
      <c r="HBQ285" s="436"/>
      <c r="HBR285" s="436"/>
      <c r="HBS285" s="436"/>
      <c r="HBT285" s="436"/>
      <c r="HBU285" s="436"/>
      <c r="HBV285" s="436"/>
      <c r="HBW285" s="436"/>
      <c r="HBX285" s="436"/>
      <c r="HBY285" s="436"/>
      <c r="HBZ285" s="436"/>
      <c r="HCA285" s="436"/>
      <c r="HCB285" s="436"/>
      <c r="HCC285" s="436"/>
      <c r="HCD285" s="436"/>
      <c r="HCE285" s="436"/>
      <c r="HCF285" s="436"/>
      <c r="HCG285" s="436"/>
      <c r="HCH285" s="436"/>
      <c r="HCI285" s="436"/>
      <c r="HCJ285" s="436"/>
      <c r="HCK285" s="436"/>
      <c r="HCL285" s="436"/>
      <c r="HCM285" s="436"/>
      <c r="HCN285" s="436"/>
      <c r="HCO285" s="436"/>
      <c r="HCP285" s="436"/>
      <c r="HCQ285" s="436"/>
      <c r="HCR285" s="436"/>
      <c r="HCS285" s="436"/>
      <c r="HCT285" s="436"/>
      <c r="HCU285" s="436"/>
      <c r="HCV285" s="436"/>
      <c r="HCW285" s="436"/>
      <c r="HCX285" s="436"/>
      <c r="HCY285" s="436"/>
      <c r="HCZ285" s="436"/>
      <c r="HDA285" s="436"/>
      <c r="HDB285" s="436"/>
      <c r="HDC285" s="436"/>
      <c r="HDD285" s="436"/>
      <c r="HDE285" s="436"/>
      <c r="HDF285" s="436"/>
      <c r="HDG285" s="436"/>
      <c r="HDH285" s="436"/>
      <c r="HDI285" s="436"/>
      <c r="HDJ285" s="436"/>
      <c r="HDK285" s="436"/>
      <c r="HDL285" s="436"/>
      <c r="HDM285" s="436"/>
      <c r="HDN285" s="436"/>
      <c r="HDO285" s="436"/>
      <c r="HDP285" s="436"/>
      <c r="HDQ285" s="436"/>
      <c r="HDR285" s="436"/>
      <c r="HDS285" s="436"/>
      <c r="HDT285" s="436"/>
      <c r="HDU285" s="436"/>
      <c r="HDV285" s="436"/>
      <c r="HDW285" s="436"/>
      <c r="HDX285" s="436"/>
      <c r="HDY285" s="436"/>
      <c r="HDZ285" s="436"/>
      <c r="HEA285" s="436"/>
      <c r="HEB285" s="436"/>
      <c r="HEC285" s="436"/>
      <c r="HED285" s="436"/>
      <c r="HEE285" s="436"/>
      <c r="HEF285" s="436"/>
      <c r="HEG285" s="436"/>
      <c r="HEH285" s="436"/>
      <c r="HEI285" s="436"/>
      <c r="HEJ285" s="436"/>
      <c r="HEK285" s="436"/>
      <c r="HEL285" s="436"/>
      <c r="HEM285" s="436"/>
      <c r="HEN285" s="436"/>
      <c r="HEO285" s="436"/>
      <c r="HEP285" s="436"/>
      <c r="HEQ285" s="436"/>
      <c r="HER285" s="436"/>
      <c r="HES285" s="436"/>
      <c r="HET285" s="436"/>
      <c r="HEU285" s="436"/>
      <c r="HEV285" s="436"/>
      <c r="HEW285" s="436"/>
      <c r="HEX285" s="436"/>
      <c r="HEY285" s="436"/>
      <c r="HEZ285" s="436"/>
      <c r="HFA285" s="436"/>
      <c r="HFB285" s="436"/>
      <c r="HFC285" s="436"/>
      <c r="HFD285" s="436"/>
      <c r="HFE285" s="436"/>
      <c r="HFF285" s="436"/>
      <c r="HFG285" s="436"/>
      <c r="HFH285" s="436"/>
      <c r="HFI285" s="436"/>
      <c r="HFJ285" s="436"/>
      <c r="HFK285" s="436"/>
      <c r="HFL285" s="436"/>
      <c r="HFM285" s="436"/>
      <c r="HFN285" s="436"/>
      <c r="HFO285" s="436"/>
      <c r="HFP285" s="436"/>
      <c r="HFQ285" s="436"/>
      <c r="HFR285" s="436"/>
      <c r="HFS285" s="436"/>
      <c r="HFT285" s="436"/>
      <c r="HFU285" s="436"/>
      <c r="HFV285" s="436"/>
      <c r="HFW285" s="436"/>
      <c r="HFX285" s="436"/>
      <c r="HFY285" s="436"/>
      <c r="HFZ285" s="436"/>
      <c r="HGA285" s="436"/>
      <c r="HGB285" s="436"/>
      <c r="HGC285" s="436"/>
      <c r="HGD285" s="436"/>
      <c r="HGE285" s="436"/>
      <c r="HGF285" s="436"/>
      <c r="HGG285" s="436"/>
      <c r="HGH285" s="436"/>
      <c r="HGI285" s="436"/>
      <c r="HGJ285" s="436"/>
      <c r="HGK285" s="436"/>
      <c r="HGL285" s="436"/>
      <c r="HGM285" s="436"/>
      <c r="HGN285" s="436"/>
      <c r="HGO285" s="436"/>
      <c r="HGP285" s="436"/>
      <c r="HGQ285" s="436"/>
      <c r="HGR285" s="436"/>
      <c r="HGS285" s="436"/>
      <c r="HGT285" s="436"/>
      <c r="HGU285" s="436"/>
      <c r="HGV285" s="436"/>
      <c r="HGW285" s="436"/>
      <c r="HGX285" s="436"/>
      <c r="HGY285" s="436"/>
      <c r="HGZ285" s="436"/>
      <c r="HHA285" s="436"/>
      <c r="HHB285" s="436"/>
      <c r="HHC285" s="436"/>
      <c r="HHD285" s="436"/>
      <c r="HHE285" s="436"/>
      <c r="HHF285" s="436"/>
      <c r="HHG285" s="436"/>
      <c r="HHH285" s="436"/>
      <c r="HHI285" s="436"/>
      <c r="HHJ285" s="436"/>
      <c r="HHK285" s="436"/>
      <c r="HHL285" s="436"/>
      <c r="HHM285" s="436"/>
      <c r="HHN285" s="436"/>
      <c r="HHO285" s="436"/>
      <c r="HHP285" s="436"/>
      <c r="HHQ285" s="436"/>
      <c r="HHR285" s="436"/>
      <c r="HHS285" s="436"/>
      <c r="HHT285" s="436"/>
      <c r="HHU285" s="436"/>
      <c r="HHV285" s="436"/>
      <c r="HHW285" s="436"/>
      <c r="HHX285" s="436"/>
      <c r="HHY285" s="436"/>
      <c r="HHZ285" s="436"/>
      <c r="HIA285" s="436"/>
      <c r="HIB285" s="436"/>
      <c r="HIC285" s="436"/>
      <c r="HID285" s="436"/>
      <c r="HIE285" s="436"/>
      <c r="HIF285" s="436"/>
      <c r="HIG285" s="436"/>
      <c r="HIH285" s="436"/>
      <c r="HII285" s="436"/>
      <c r="HIJ285" s="436"/>
      <c r="HIK285" s="436"/>
      <c r="HIL285" s="436"/>
      <c r="HIM285" s="436"/>
      <c r="HIN285" s="436"/>
      <c r="HIO285" s="436"/>
      <c r="HIP285" s="436"/>
      <c r="HIQ285" s="436"/>
      <c r="HIR285" s="436"/>
      <c r="HIS285" s="436"/>
      <c r="HIT285" s="436"/>
      <c r="HIU285" s="436"/>
      <c r="HIV285" s="436"/>
      <c r="HIW285" s="436"/>
      <c r="HIX285" s="436"/>
      <c r="HIY285" s="436"/>
      <c r="HIZ285" s="436"/>
      <c r="HJA285" s="436"/>
      <c r="HJB285" s="436"/>
      <c r="HJC285" s="436"/>
      <c r="HJD285" s="436"/>
      <c r="HJE285" s="436"/>
      <c r="HJF285" s="436"/>
      <c r="HJG285" s="436"/>
      <c r="HJH285" s="436"/>
      <c r="HJI285" s="436"/>
      <c r="HJJ285" s="436"/>
      <c r="HJK285" s="436"/>
      <c r="HJL285" s="436"/>
      <c r="HJM285" s="436"/>
      <c r="HJN285" s="436"/>
      <c r="HJO285" s="436"/>
      <c r="HJP285" s="436"/>
      <c r="HJQ285" s="436"/>
      <c r="HJR285" s="436"/>
      <c r="HJS285" s="436"/>
      <c r="HJT285" s="436"/>
      <c r="HJU285" s="436"/>
      <c r="HJV285" s="436"/>
      <c r="HJW285" s="436"/>
      <c r="HJX285" s="436"/>
      <c r="HJY285" s="436"/>
      <c r="HJZ285" s="436"/>
      <c r="HKA285" s="436"/>
      <c r="HKB285" s="436"/>
      <c r="HKC285" s="436"/>
      <c r="HKD285" s="436"/>
      <c r="HKE285" s="436"/>
      <c r="HKF285" s="436"/>
      <c r="HKG285" s="436"/>
      <c r="HKH285" s="436"/>
      <c r="HKI285" s="436"/>
      <c r="HKJ285" s="436"/>
      <c r="HKK285" s="436"/>
      <c r="HKL285" s="436"/>
      <c r="HKM285" s="436"/>
      <c r="HKN285" s="436"/>
      <c r="HKO285" s="436"/>
      <c r="HKP285" s="436"/>
      <c r="HKQ285" s="436"/>
      <c r="HKR285" s="436"/>
      <c r="HKS285" s="436"/>
      <c r="HKT285" s="436"/>
      <c r="HKU285" s="436"/>
      <c r="HKV285" s="436"/>
      <c r="HKW285" s="436"/>
      <c r="HKX285" s="436"/>
      <c r="HKY285" s="436"/>
      <c r="HKZ285" s="436"/>
      <c r="HLA285" s="436"/>
      <c r="HLB285" s="436"/>
      <c r="HLC285" s="436"/>
      <c r="HLD285" s="436"/>
      <c r="HLE285" s="436"/>
      <c r="HLF285" s="436"/>
      <c r="HLG285" s="436"/>
      <c r="HLH285" s="436"/>
      <c r="HLI285" s="436"/>
      <c r="HLJ285" s="436"/>
      <c r="HLK285" s="436"/>
      <c r="HLL285" s="436"/>
      <c r="HLM285" s="436"/>
      <c r="HLN285" s="436"/>
      <c r="HLO285" s="436"/>
      <c r="HLP285" s="436"/>
      <c r="HLQ285" s="436"/>
      <c r="HLR285" s="436"/>
      <c r="HLS285" s="436"/>
      <c r="HLT285" s="436"/>
      <c r="HLU285" s="436"/>
      <c r="HLV285" s="436"/>
      <c r="HLW285" s="436"/>
      <c r="HLX285" s="436"/>
      <c r="HLY285" s="436"/>
      <c r="HLZ285" s="436"/>
      <c r="HMA285" s="436"/>
      <c r="HMB285" s="436"/>
      <c r="HMC285" s="436"/>
      <c r="HMD285" s="436"/>
      <c r="HME285" s="436"/>
      <c r="HMF285" s="436"/>
      <c r="HMG285" s="436"/>
      <c r="HMH285" s="436"/>
      <c r="HMI285" s="436"/>
      <c r="HMJ285" s="436"/>
      <c r="HMK285" s="436"/>
      <c r="HML285" s="436"/>
      <c r="HMM285" s="436"/>
      <c r="HMN285" s="436"/>
      <c r="HMO285" s="436"/>
      <c r="HMP285" s="436"/>
      <c r="HMQ285" s="436"/>
      <c r="HMR285" s="436"/>
      <c r="HMS285" s="436"/>
      <c r="HMT285" s="436"/>
      <c r="HMU285" s="436"/>
      <c r="HMV285" s="436"/>
      <c r="HMW285" s="436"/>
      <c r="HMX285" s="436"/>
      <c r="HMY285" s="436"/>
      <c r="HMZ285" s="436"/>
      <c r="HNA285" s="436"/>
      <c r="HNB285" s="436"/>
      <c r="HNC285" s="436"/>
      <c r="HND285" s="436"/>
      <c r="HNE285" s="436"/>
      <c r="HNF285" s="436"/>
      <c r="HNG285" s="436"/>
      <c r="HNH285" s="436"/>
      <c r="HNI285" s="436"/>
      <c r="HNJ285" s="436"/>
      <c r="HNK285" s="436"/>
      <c r="HNL285" s="436"/>
      <c r="HNM285" s="436"/>
      <c r="HNN285" s="436"/>
      <c r="HNO285" s="436"/>
      <c r="HNP285" s="436"/>
      <c r="HNQ285" s="436"/>
      <c r="HNR285" s="436"/>
      <c r="HNS285" s="436"/>
      <c r="HNT285" s="436"/>
      <c r="HNU285" s="436"/>
      <c r="HNV285" s="436"/>
      <c r="HNW285" s="436"/>
      <c r="HNX285" s="436"/>
      <c r="HNY285" s="436"/>
      <c r="HNZ285" s="436"/>
      <c r="HOA285" s="436"/>
      <c r="HOB285" s="436"/>
      <c r="HOC285" s="436"/>
      <c r="HOD285" s="436"/>
      <c r="HOE285" s="436"/>
      <c r="HOF285" s="436"/>
      <c r="HOG285" s="436"/>
      <c r="HOH285" s="436"/>
      <c r="HOI285" s="436"/>
      <c r="HOJ285" s="436"/>
      <c r="HOK285" s="436"/>
      <c r="HOL285" s="436"/>
      <c r="HOM285" s="436"/>
      <c r="HON285" s="436"/>
      <c r="HOO285" s="436"/>
      <c r="HOP285" s="436"/>
      <c r="HOQ285" s="436"/>
      <c r="HOR285" s="436"/>
      <c r="HOS285" s="436"/>
      <c r="HOT285" s="436"/>
      <c r="HOU285" s="436"/>
      <c r="HOV285" s="436"/>
      <c r="HOW285" s="436"/>
      <c r="HOX285" s="436"/>
      <c r="HOY285" s="436"/>
      <c r="HOZ285" s="436"/>
      <c r="HPA285" s="436"/>
      <c r="HPB285" s="436"/>
      <c r="HPC285" s="436"/>
      <c r="HPD285" s="436"/>
      <c r="HPE285" s="436"/>
      <c r="HPF285" s="436"/>
      <c r="HPG285" s="436"/>
      <c r="HPH285" s="436"/>
      <c r="HPI285" s="436"/>
      <c r="HPJ285" s="436"/>
      <c r="HPK285" s="436"/>
      <c r="HPL285" s="436"/>
      <c r="HPM285" s="436"/>
      <c r="HPN285" s="436"/>
      <c r="HPO285" s="436"/>
      <c r="HPP285" s="436"/>
      <c r="HPQ285" s="436"/>
      <c r="HPR285" s="436"/>
      <c r="HPS285" s="436"/>
      <c r="HPT285" s="436"/>
      <c r="HPU285" s="436"/>
      <c r="HPV285" s="436"/>
      <c r="HPW285" s="436"/>
      <c r="HPX285" s="436"/>
      <c r="HPY285" s="436"/>
      <c r="HPZ285" s="436"/>
      <c r="HQA285" s="436"/>
      <c r="HQB285" s="436"/>
      <c r="HQC285" s="436"/>
      <c r="HQD285" s="436"/>
      <c r="HQE285" s="436"/>
      <c r="HQF285" s="436"/>
      <c r="HQG285" s="436"/>
      <c r="HQH285" s="436"/>
      <c r="HQI285" s="436"/>
      <c r="HQJ285" s="436"/>
      <c r="HQK285" s="436"/>
      <c r="HQL285" s="436"/>
      <c r="HQM285" s="436"/>
      <c r="HQN285" s="436"/>
      <c r="HQO285" s="436"/>
      <c r="HQP285" s="436"/>
      <c r="HQQ285" s="436"/>
      <c r="HQR285" s="436"/>
      <c r="HQS285" s="436"/>
      <c r="HQT285" s="436"/>
      <c r="HQU285" s="436"/>
      <c r="HQV285" s="436"/>
      <c r="HQW285" s="436"/>
      <c r="HQX285" s="436"/>
      <c r="HQY285" s="436"/>
      <c r="HQZ285" s="436"/>
      <c r="HRA285" s="436"/>
      <c r="HRB285" s="436"/>
      <c r="HRC285" s="436"/>
      <c r="HRD285" s="436"/>
      <c r="HRE285" s="436"/>
      <c r="HRF285" s="436"/>
      <c r="HRG285" s="436"/>
      <c r="HRH285" s="436"/>
      <c r="HRI285" s="436"/>
      <c r="HRJ285" s="436"/>
      <c r="HRK285" s="436"/>
      <c r="HRL285" s="436"/>
      <c r="HRM285" s="436"/>
      <c r="HRN285" s="436"/>
      <c r="HRO285" s="436"/>
      <c r="HRP285" s="436"/>
      <c r="HRQ285" s="436"/>
      <c r="HRR285" s="436"/>
      <c r="HRS285" s="436"/>
      <c r="HRT285" s="436"/>
      <c r="HRU285" s="436"/>
      <c r="HRV285" s="436"/>
      <c r="HRW285" s="436"/>
      <c r="HRX285" s="436"/>
      <c r="HRY285" s="436"/>
      <c r="HRZ285" s="436"/>
      <c r="HSA285" s="436"/>
      <c r="HSB285" s="436"/>
      <c r="HSC285" s="436"/>
      <c r="HSD285" s="436"/>
      <c r="HSE285" s="436"/>
      <c r="HSF285" s="436"/>
      <c r="HSG285" s="436"/>
      <c r="HSH285" s="436"/>
      <c r="HSI285" s="436"/>
      <c r="HSJ285" s="436"/>
      <c r="HSK285" s="436"/>
      <c r="HSL285" s="436"/>
      <c r="HSM285" s="436"/>
      <c r="HSN285" s="436"/>
      <c r="HSO285" s="436"/>
      <c r="HSP285" s="436"/>
      <c r="HSQ285" s="436"/>
      <c r="HSR285" s="436"/>
      <c r="HSS285" s="436"/>
      <c r="HST285" s="436"/>
      <c r="HSU285" s="436"/>
      <c r="HSV285" s="436"/>
      <c r="HSW285" s="436"/>
      <c r="HSX285" s="436"/>
      <c r="HSY285" s="436"/>
      <c r="HSZ285" s="436"/>
      <c r="HTA285" s="436"/>
      <c r="HTB285" s="436"/>
      <c r="HTC285" s="436"/>
      <c r="HTD285" s="436"/>
      <c r="HTE285" s="436"/>
      <c r="HTF285" s="436"/>
      <c r="HTG285" s="436"/>
      <c r="HTH285" s="436"/>
      <c r="HTI285" s="436"/>
      <c r="HTJ285" s="436"/>
      <c r="HTK285" s="436"/>
      <c r="HTL285" s="436"/>
      <c r="HTM285" s="436"/>
      <c r="HTN285" s="436"/>
      <c r="HTO285" s="436"/>
      <c r="HTP285" s="436"/>
      <c r="HTQ285" s="436"/>
      <c r="HTR285" s="436"/>
      <c r="HTS285" s="436"/>
      <c r="HTT285" s="436"/>
      <c r="HTU285" s="436"/>
      <c r="HTV285" s="436"/>
      <c r="HTW285" s="436"/>
      <c r="HTX285" s="436"/>
      <c r="HTY285" s="436"/>
      <c r="HTZ285" s="436"/>
      <c r="HUA285" s="436"/>
      <c r="HUB285" s="436"/>
      <c r="HUC285" s="436"/>
      <c r="HUD285" s="436"/>
      <c r="HUE285" s="436"/>
      <c r="HUF285" s="436"/>
      <c r="HUG285" s="436"/>
      <c r="HUH285" s="436"/>
      <c r="HUI285" s="436"/>
      <c r="HUJ285" s="436"/>
      <c r="HUK285" s="436"/>
      <c r="HUL285" s="436"/>
      <c r="HUM285" s="436"/>
      <c r="HUN285" s="436"/>
      <c r="HUO285" s="436"/>
      <c r="HUP285" s="436"/>
      <c r="HUQ285" s="436"/>
      <c r="HUR285" s="436"/>
      <c r="HUS285" s="436"/>
      <c r="HUT285" s="436"/>
      <c r="HUU285" s="436"/>
      <c r="HUV285" s="436"/>
      <c r="HUW285" s="436"/>
      <c r="HUX285" s="436"/>
      <c r="HUY285" s="436"/>
      <c r="HUZ285" s="436"/>
      <c r="HVA285" s="436"/>
      <c r="HVB285" s="436"/>
      <c r="HVC285" s="436"/>
      <c r="HVD285" s="436"/>
      <c r="HVE285" s="436"/>
      <c r="HVF285" s="436"/>
      <c r="HVG285" s="436"/>
      <c r="HVH285" s="436"/>
      <c r="HVI285" s="436"/>
      <c r="HVJ285" s="436"/>
      <c r="HVK285" s="436"/>
      <c r="HVL285" s="436"/>
      <c r="HVM285" s="436"/>
      <c r="HVN285" s="436"/>
      <c r="HVO285" s="436"/>
      <c r="HVP285" s="436"/>
      <c r="HVQ285" s="436"/>
      <c r="HVR285" s="436"/>
      <c r="HVS285" s="436"/>
      <c r="HVT285" s="436"/>
      <c r="HVU285" s="436"/>
      <c r="HVV285" s="436"/>
      <c r="HVW285" s="436"/>
      <c r="HVX285" s="436"/>
      <c r="HVY285" s="436"/>
      <c r="HVZ285" s="436"/>
      <c r="HWA285" s="436"/>
      <c r="HWB285" s="436"/>
      <c r="HWC285" s="436"/>
      <c r="HWD285" s="436"/>
      <c r="HWE285" s="436"/>
      <c r="HWF285" s="436"/>
      <c r="HWG285" s="436"/>
      <c r="HWH285" s="436"/>
      <c r="HWI285" s="436"/>
      <c r="HWJ285" s="436"/>
      <c r="HWK285" s="436"/>
      <c r="HWL285" s="436"/>
      <c r="HWM285" s="436"/>
      <c r="HWN285" s="436"/>
      <c r="HWO285" s="436"/>
      <c r="HWP285" s="436"/>
      <c r="HWQ285" s="436"/>
      <c r="HWR285" s="436"/>
      <c r="HWS285" s="436"/>
      <c r="HWT285" s="436"/>
      <c r="HWU285" s="436"/>
      <c r="HWV285" s="436"/>
      <c r="HWW285" s="436"/>
      <c r="HWX285" s="436"/>
      <c r="HWY285" s="436"/>
      <c r="HWZ285" s="436"/>
      <c r="HXA285" s="436"/>
      <c r="HXB285" s="436"/>
      <c r="HXC285" s="436"/>
      <c r="HXD285" s="436"/>
      <c r="HXE285" s="436"/>
      <c r="HXF285" s="436"/>
      <c r="HXG285" s="436"/>
      <c r="HXH285" s="436"/>
      <c r="HXI285" s="436"/>
      <c r="HXJ285" s="436"/>
      <c r="HXK285" s="436"/>
      <c r="HXL285" s="436"/>
      <c r="HXM285" s="436"/>
      <c r="HXN285" s="436"/>
      <c r="HXO285" s="436"/>
      <c r="HXP285" s="436"/>
      <c r="HXQ285" s="436"/>
      <c r="HXR285" s="436"/>
      <c r="HXS285" s="436"/>
      <c r="HXT285" s="436"/>
      <c r="HXU285" s="436"/>
      <c r="HXV285" s="436"/>
      <c r="HXW285" s="436"/>
      <c r="HXX285" s="436"/>
      <c r="HXY285" s="436"/>
      <c r="HXZ285" s="436"/>
      <c r="HYA285" s="436"/>
      <c r="HYB285" s="436"/>
      <c r="HYC285" s="436"/>
      <c r="HYD285" s="436"/>
      <c r="HYE285" s="436"/>
      <c r="HYF285" s="436"/>
      <c r="HYG285" s="436"/>
      <c r="HYH285" s="436"/>
      <c r="HYI285" s="436"/>
      <c r="HYJ285" s="436"/>
      <c r="HYK285" s="436"/>
      <c r="HYL285" s="436"/>
      <c r="HYM285" s="436"/>
      <c r="HYN285" s="436"/>
      <c r="HYO285" s="436"/>
      <c r="HYP285" s="436"/>
      <c r="HYQ285" s="436"/>
      <c r="HYR285" s="436"/>
      <c r="HYS285" s="436"/>
      <c r="HYT285" s="436"/>
      <c r="HYU285" s="436"/>
      <c r="HYV285" s="436"/>
      <c r="HYW285" s="436"/>
      <c r="HYX285" s="436"/>
      <c r="HYY285" s="436"/>
      <c r="HYZ285" s="436"/>
      <c r="HZA285" s="436"/>
      <c r="HZB285" s="436"/>
      <c r="HZC285" s="436"/>
      <c r="HZD285" s="436"/>
      <c r="HZE285" s="436"/>
      <c r="HZF285" s="436"/>
      <c r="HZG285" s="436"/>
      <c r="HZH285" s="436"/>
      <c r="HZI285" s="436"/>
      <c r="HZJ285" s="436"/>
      <c r="HZK285" s="436"/>
      <c r="HZL285" s="436"/>
      <c r="HZM285" s="436"/>
      <c r="HZN285" s="436"/>
      <c r="HZO285" s="436"/>
      <c r="HZP285" s="436"/>
      <c r="HZQ285" s="436"/>
      <c r="HZR285" s="436"/>
      <c r="HZS285" s="436"/>
      <c r="HZT285" s="436"/>
      <c r="HZU285" s="436"/>
      <c r="HZV285" s="436"/>
      <c r="HZW285" s="436"/>
      <c r="HZX285" s="436"/>
      <c r="HZY285" s="436"/>
      <c r="HZZ285" s="436"/>
      <c r="IAA285" s="436"/>
      <c r="IAB285" s="436"/>
      <c r="IAC285" s="436"/>
      <c r="IAD285" s="436"/>
      <c r="IAE285" s="436"/>
      <c r="IAF285" s="436"/>
      <c r="IAG285" s="436"/>
      <c r="IAH285" s="436"/>
      <c r="IAI285" s="436"/>
      <c r="IAJ285" s="436"/>
      <c r="IAK285" s="436"/>
      <c r="IAL285" s="436"/>
      <c r="IAM285" s="436"/>
      <c r="IAN285" s="436"/>
      <c r="IAO285" s="436"/>
      <c r="IAP285" s="436"/>
      <c r="IAQ285" s="436"/>
      <c r="IAR285" s="436"/>
      <c r="IAS285" s="436"/>
      <c r="IAT285" s="436"/>
      <c r="IAU285" s="436"/>
      <c r="IAV285" s="436"/>
      <c r="IAW285" s="436"/>
      <c r="IAX285" s="436"/>
      <c r="IAY285" s="436"/>
      <c r="IAZ285" s="436"/>
      <c r="IBA285" s="436"/>
      <c r="IBB285" s="436"/>
      <c r="IBC285" s="436"/>
      <c r="IBD285" s="436"/>
      <c r="IBE285" s="436"/>
      <c r="IBF285" s="436"/>
      <c r="IBG285" s="436"/>
      <c r="IBH285" s="436"/>
      <c r="IBI285" s="436"/>
      <c r="IBJ285" s="436"/>
      <c r="IBK285" s="436"/>
      <c r="IBL285" s="436"/>
      <c r="IBM285" s="436"/>
      <c r="IBN285" s="436"/>
      <c r="IBO285" s="436"/>
      <c r="IBP285" s="436"/>
      <c r="IBQ285" s="436"/>
      <c r="IBR285" s="436"/>
      <c r="IBS285" s="436"/>
      <c r="IBT285" s="436"/>
      <c r="IBU285" s="436"/>
      <c r="IBV285" s="436"/>
      <c r="IBW285" s="436"/>
      <c r="IBX285" s="436"/>
      <c r="IBY285" s="436"/>
      <c r="IBZ285" s="436"/>
      <c r="ICA285" s="436"/>
      <c r="ICB285" s="436"/>
      <c r="ICC285" s="436"/>
      <c r="ICD285" s="436"/>
      <c r="ICE285" s="436"/>
      <c r="ICF285" s="436"/>
      <c r="ICG285" s="436"/>
      <c r="ICH285" s="436"/>
      <c r="ICI285" s="436"/>
      <c r="ICJ285" s="436"/>
      <c r="ICK285" s="436"/>
      <c r="ICL285" s="436"/>
      <c r="ICM285" s="436"/>
      <c r="ICN285" s="436"/>
      <c r="ICO285" s="436"/>
      <c r="ICP285" s="436"/>
      <c r="ICQ285" s="436"/>
      <c r="ICR285" s="436"/>
      <c r="ICS285" s="436"/>
      <c r="ICT285" s="436"/>
      <c r="ICU285" s="436"/>
      <c r="ICV285" s="436"/>
      <c r="ICW285" s="436"/>
      <c r="ICX285" s="436"/>
      <c r="ICY285" s="436"/>
      <c r="ICZ285" s="436"/>
      <c r="IDA285" s="436"/>
      <c r="IDB285" s="436"/>
      <c r="IDC285" s="436"/>
      <c r="IDD285" s="436"/>
      <c r="IDE285" s="436"/>
      <c r="IDF285" s="436"/>
      <c r="IDG285" s="436"/>
      <c r="IDH285" s="436"/>
      <c r="IDI285" s="436"/>
      <c r="IDJ285" s="436"/>
      <c r="IDK285" s="436"/>
      <c r="IDL285" s="436"/>
      <c r="IDM285" s="436"/>
      <c r="IDN285" s="436"/>
      <c r="IDO285" s="436"/>
      <c r="IDP285" s="436"/>
      <c r="IDQ285" s="436"/>
      <c r="IDR285" s="436"/>
      <c r="IDS285" s="436"/>
      <c r="IDT285" s="436"/>
      <c r="IDU285" s="436"/>
      <c r="IDV285" s="436"/>
      <c r="IDW285" s="436"/>
      <c r="IDX285" s="436"/>
      <c r="IDY285" s="436"/>
      <c r="IDZ285" s="436"/>
      <c r="IEA285" s="436"/>
      <c r="IEB285" s="436"/>
      <c r="IEC285" s="436"/>
      <c r="IED285" s="436"/>
      <c r="IEE285" s="436"/>
      <c r="IEF285" s="436"/>
      <c r="IEG285" s="436"/>
      <c r="IEH285" s="436"/>
      <c r="IEI285" s="436"/>
      <c r="IEJ285" s="436"/>
      <c r="IEK285" s="436"/>
      <c r="IEL285" s="436"/>
      <c r="IEM285" s="436"/>
      <c r="IEN285" s="436"/>
      <c r="IEO285" s="436"/>
      <c r="IEP285" s="436"/>
      <c r="IEQ285" s="436"/>
      <c r="IER285" s="436"/>
      <c r="IES285" s="436"/>
      <c r="IET285" s="436"/>
      <c r="IEU285" s="436"/>
      <c r="IEV285" s="436"/>
      <c r="IEW285" s="436"/>
      <c r="IEX285" s="436"/>
      <c r="IEY285" s="436"/>
      <c r="IEZ285" s="436"/>
      <c r="IFA285" s="436"/>
      <c r="IFB285" s="436"/>
      <c r="IFC285" s="436"/>
      <c r="IFD285" s="436"/>
      <c r="IFE285" s="436"/>
      <c r="IFF285" s="436"/>
      <c r="IFG285" s="436"/>
      <c r="IFH285" s="436"/>
      <c r="IFI285" s="436"/>
      <c r="IFJ285" s="436"/>
      <c r="IFK285" s="436"/>
      <c r="IFL285" s="436"/>
      <c r="IFM285" s="436"/>
      <c r="IFN285" s="436"/>
      <c r="IFO285" s="436"/>
      <c r="IFP285" s="436"/>
      <c r="IFQ285" s="436"/>
      <c r="IFR285" s="436"/>
      <c r="IFS285" s="436"/>
      <c r="IFT285" s="436"/>
      <c r="IFU285" s="436"/>
      <c r="IFV285" s="436"/>
      <c r="IFW285" s="436"/>
      <c r="IFX285" s="436"/>
      <c r="IFY285" s="436"/>
      <c r="IFZ285" s="436"/>
      <c r="IGA285" s="436"/>
      <c r="IGB285" s="436"/>
      <c r="IGC285" s="436"/>
      <c r="IGD285" s="436"/>
      <c r="IGE285" s="436"/>
      <c r="IGF285" s="436"/>
      <c r="IGG285" s="436"/>
      <c r="IGH285" s="436"/>
      <c r="IGI285" s="436"/>
      <c r="IGJ285" s="436"/>
      <c r="IGK285" s="436"/>
      <c r="IGL285" s="436"/>
      <c r="IGM285" s="436"/>
      <c r="IGN285" s="436"/>
      <c r="IGO285" s="436"/>
      <c r="IGP285" s="436"/>
      <c r="IGQ285" s="436"/>
      <c r="IGR285" s="436"/>
      <c r="IGS285" s="436"/>
      <c r="IGT285" s="436"/>
      <c r="IGU285" s="436"/>
      <c r="IGV285" s="436"/>
      <c r="IGW285" s="436"/>
      <c r="IGX285" s="436"/>
      <c r="IGY285" s="436"/>
      <c r="IGZ285" s="436"/>
      <c r="IHA285" s="436"/>
      <c r="IHB285" s="436"/>
      <c r="IHC285" s="436"/>
      <c r="IHD285" s="436"/>
      <c r="IHE285" s="436"/>
      <c r="IHF285" s="436"/>
      <c r="IHG285" s="436"/>
      <c r="IHH285" s="436"/>
      <c r="IHI285" s="436"/>
      <c r="IHJ285" s="436"/>
      <c r="IHK285" s="436"/>
      <c r="IHL285" s="436"/>
      <c r="IHM285" s="436"/>
      <c r="IHN285" s="436"/>
      <c r="IHO285" s="436"/>
      <c r="IHP285" s="436"/>
      <c r="IHQ285" s="436"/>
      <c r="IHR285" s="436"/>
      <c r="IHS285" s="436"/>
      <c r="IHT285" s="436"/>
      <c r="IHU285" s="436"/>
      <c r="IHV285" s="436"/>
      <c r="IHW285" s="436"/>
      <c r="IHX285" s="436"/>
      <c r="IHY285" s="436"/>
      <c r="IHZ285" s="436"/>
      <c r="IIA285" s="436"/>
      <c r="IIB285" s="436"/>
      <c r="IIC285" s="436"/>
      <c r="IID285" s="436"/>
      <c r="IIE285" s="436"/>
      <c r="IIF285" s="436"/>
      <c r="IIG285" s="436"/>
      <c r="IIH285" s="436"/>
      <c r="III285" s="436"/>
      <c r="IIJ285" s="436"/>
      <c r="IIK285" s="436"/>
      <c r="IIL285" s="436"/>
      <c r="IIM285" s="436"/>
      <c r="IIN285" s="436"/>
      <c r="IIO285" s="436"/>
      <c r="IIP285" s="436"/>
      <c r="IIQ285" s="436"/>
      <c r="IIR285" s="436"/>
      <c r="IIS285" s="436"/>
      <c r="IIT285" s="436"/>
      <c r="IIU285" s="436"/>
      <c r="IIV285" s="436"/>
      <c r="IIW285" s="436"/>
      <c r="IIX285" s="436"/>
      <c r="IIY285" s="436"/>
      <c r="IIZ285" s="436"/>
      <c r="IJA285" s="436"/>
      <c r="IJB285" s="436"/>
      <c r="IJC285" s="436"/>
      <c r="IJD285" s="436"/>
      <c r="IJE285" s="436"/>
      <c r="IJF285" s="436"/>
      <c r="IJG285" s="436"/>
      <c r="IJH285" s="436"/>
      <c r="IJI285" s="436"/>
      <c r="IJJ285" s="436"/>
      <c r="IJK285" s="436"/>
      <c r="IJL285" s="436"/>
      <c r="IJM285" s="436"/>
      <c r="IJN285" s="436"/>
      <c r="IJO285" s="436"/>
      <c r="IJP285" s="436"/>
      <c r="IJQ285" s="436"/>
      <c r="IJR285" s="436"/>
      <c r="IJS285" s="436"/>
      <c r="IJT285" s="436"/>
      <c r="IJU285" s="436"/>
      <c r="IJV285" s="436"/>
      <c r="IJW285" s="436"/>
      <c r="IJX285" s="436"/>
      <c r="IJY285" s="436"/>
      <c r="IJZ285" s="436"/>
      <c r="IKA285" s="436"/>
      <c r="IKB285" s="436"/>
      <c r="IKC285" s="436"/>
      <c r="IKD285" s="436"/>
      <c r="IKE285" s="436"/>
      <c r="IKF285" s="436"/>
      <c r="IKG285" s="436"/>
      <c r="IKH285" s="436"/>
      <c r="IKI285" s="436"/>
      <c r="IKJ285" s="436"/>
      <c r="IKK285" s="436"/>
      <c r="IKL285" s="436"/>
      <c r="IKM285" s="436"/>
      <c r="IKN285" s="436"/>
      <c r="IKO285" s="436"/>
      <c r="IKP285" s="436"/>
      <c r="IKQ285" s="436"/>
      <c r="IKR285" s="436"/>
      <c r="IKS285" s="436"/>
      <c r="IKT285" s="436"/>
      <c r="IKU285" s="436"/>
      <c r="IKV285" s="436"/>
      <c r="IKW285" s="436"/>
      <c r="IKX285" s="436"/>
      <c r="IKY285" s="436"/>
      <c r="IKZ285" s="436"/>
      <c r="ILA285" s="436"/>
      <c r="ILB285" s="436"/>
      <c r="ILC285" s="436"/>
      <c r="ILD285" s="436"/>
      <c r="ILE285" s="436"/>
      <c r="ILF285" s="436"/>
      <c r="ILG285" s="436"/>
      <c r="ILH285" s="436"/>
      <c r="ILI285" s="436"/>
      <c r="ILJ285" s="436"/>
      <c r="ILK285" s="436"/>
      <c r="ILL285" s="436"/>
      <c r="ILM285" s="436"/>
      <c r="ILN285" s="436"/>
      <c r="ILO285" s="436"/>
      <c r="ILP285" s="436"/>
      <c r="ILQ285" s="436"/>
      <c r="ILR285" s="436"/>
      <c r="ILS285" s="436"/>
      <c r="ILT285" s="436"/>
      <c r="ILU285" s="436"/>
      <c r="ILV285" s="436"/>
      <c r="ILW285" s="436"/>
      <c r="ILX285" s="436"/>
      <c r="ILY285" s="436"/>
      <c r="ILZ285" s="436"/>
      <c r="IMA285" s="436"/>
      <c r="IMB285" s="436"/>
      <c r="IMC285" s="436"/>
      <c r="IMD285" s="436"/>
      <c r="IME285" s="436"/>
      <c r="IMF285" s="436"/>
      <c r="IMG285" s="436"/>
      <c r="IMH285" s="436"/>
      <c r="IMI285" s="436"/>
      <c r="IMJ285" s="436"/>
      <c r="IMK285" s="436"/>
      <c r="IML285" s="436"/>
      <c r="IMM285" s="436"/>
      <c r="IMN285" s="436"/>
      <c r="IMO285" s="436"/>
      <c r="IMP285" s="436"/>
      <c r="IMQ285" s="436"/>
      <c r="IMR285" s="436"/>
      <c r="IMS285" s="436"/>
      <c r="IMT285" s="436"/>
      <c r="IMU285" s="436"/>
      <c r="IMV285" s="436"/>
      <c r="IMW285" s="436"/>
      <c r="IMX285" s="436"/>
      <c r="IMY285" s="436"/>
      <c r="IMZ285" s="436"/>
      <c r="INA285" s="436"/>
      <c r="INB285" s="436"/>
      <c r="INC285" s="436"/>
      <c r="IND285" s="436"/>
      <c r="INE285" s="436"/>
      <c r="INF285" s="436"/>
      <c r="ING285" s="436"/>
      <c r="INH285" s="436"/>
      <c r="INI285" s="436"/>
      <c r="INJ285" s="436"/>
      <c r="INK285" s="436"/>
      <c r="INL285" s="436"/>
      <c r="INM285" s="436"/>
      <c r="INN285" s="436"/>
      <c r="INO285" s="436"/>
      <c r="INP285" s="436"/>
      <c r="INQ285" s="436"/>
      <c r="INR285" s="436"/>
      <c r="INS285" s="436"/>
      <c r="INT285" s="436"/>
      <c r="INU285" s="436"/>
      <c r="INV285" s="436"/>
      <c r="INW285" s="436"/>
      <c r="INX285" s="436"/>
      <c r="INY285" s="436"/>
      <c r="INZ285" s="436"/>
      <c r="IOA285" s="436"/>
      <c r="IOB285" s="436"/>
      <c r="IOC285" s="436"/>
      <c r="IOD285" s="436"/>
      <c r="IOE285" s="436"/>
      <c r="IOF285" s="436"/>
      <c r="IOG285" s="436"/>
      <c r="IOH285" s="436"/>
      <c r="IOI285" s="436"/>
      <c r="IOJ285" s="436"/>
      <c r="IOK285" s="436"/>
      <c r="IOL285" s="436"/>
      <c r="IOM285" s="436"/>
      <c r="ION285" s="436"/>
      <c r="IOO285" s="436"/>
      <c r="IOP285" s="436"/>
      <c r="IOQ285" s="436"/>
      <c r="IOR285" s="436"/>
      <c r="IOS285" s="436"/>
      <c r="IOT285" s="436"/>
      <c r="IOU285" s="436"/>
      <c r="IOV285" s="436"/>
      <c r="IOW285" s="436"/>
      <c r="IOX285" s="436"/>
      <c r="IOY285" s="436"/>
      <c r="IOZ285" s="436"/>
      <c r="IPA285" s="436"/>
      <c r="IPB285" s="436"/>
      <c r="IPC285" s="436"/>
      <c r="IPD285" s="436"/>
      <c r="IPE285" s="436"/>
      <c r="IPF285" s="436"/>
      <c r="IPG285" s="436"/>
      <c r="IPH285" s="436"/>
      <c r="IPI285" s="436"/>
      <c r="IPJ285" s="436"/>
      <c r="IPK285" s="436"/>
      <c r="IPL285" s="436"/>
      <c r="IPM285" s="436"/>
      <c r="IPN285" s="436"/>
      <c r="IPO285" s="436"/>
      <c r="IPP285" s="436"/>
      <c r="IPQ285" s="436"/>
      <c r="IPR285" s="436"/>
      <c r="IPS285" s="436"/>
      <c r="IPT285" s="436"/>
      <c r="IPU285" s="436"/>
      <c r="IPV285" s="436"/>
      <c r="IPW285" s="436"/>
      <c r="IPX285" s="436"/>
      <c r="IPY285" s="436"/>
      <c r="IPZ285" s="436"/>
      <c r="IQA285" s="436"/>
      <c r="IQB285" s="436"/>
      <c r="IQC285" s="436"/>
      <c r="IQD285" s="436"/>
      <c r="IQE285" s="436"/>
      <c r="IQF285" s="436"/>
      <c r="IQG285" s="436"/>
      <c r="IQH285" s="436"/>
      <c r="IQI285" s="436"/>
      <c r="IQJ285" s="436"/>
      <c r="IQK285" s="436"/>
      <c r="IQL285" s="436"/>
      <c r="IQM285" s="436"/>
      <c r="IQN285" s="436"/>
      <c r="IQO285" s="436"/>
      <c r="IQP285" s="436"/>
      <c r="IQQ285" s="436"/>
      <c r="IQR285" s="436"/>
      <c r="IQS285" s="436"/>
      <c r="IQT285" s="436"/>
      <c r="IQU285" s="436"/>
      <c r="IQV285" s="436"/>
      <c r="IQW285" s="436"/>
      <c r="IQX285" s="436"/>
      <c r="IQY285" s="436"/>
      <c r="IQZ285" s="436"/>
      <c r="IRA285" s="436"/>
      <c r="IRB285" s="436"/>
      <c r="IRC285" s="436"/>
      <c r="IRD285" s="436"/>
      <c r="IRE285" s="436"/>
      <c r="IRF285" s="436"/>
      <c r="IRG285" s="436"/>
      <c r="IRH285" s="436"/>
      <c r="IRI285" s="436"/>
      <c r="IRJ285" s="436"/>
      <c r="IRK285" s="436"/>
      <c r="IRL285" s="436"/>
      <c r="IRM285" s="436"/>
      <c r="IRN285" s="436"/>
      <c r="IRO285" s="436"/>
      <c r="IRP285" s="436"/>
      <c r="IRQ285" s="436"/>
      <c r="IRR285" s="436"/>
      <c r="IRS285" s="436"/>
      <c r="IRT285" s="436"/>
      <c r="IRU285" s="436"/>
      <c r="IRV285" s="436"/>
      <c r="IRW285" s="436"/>
      <c r="IRX285" s="436"/>
      <c r="IRY285" s="436"/>
      <c r="IRZ285" s="436"/>
      <c r="ISA285" s="436"/>
      <c r="ISB285" s="436"/>
      <c r="ISC285" s="436"/>
      <c r="ISD285" s="436"/>
      <c r="ISE285" s="436"/>
      <c r="ISF285" s="436"/>
      <c r="ISG285" s="436"/>
      <c r="ISH285" s="436"/>
      <c r="ISI285" s="436"/>
      <c r="ISJ285" s="436"/>
      <c r="ISK285" s="436"/>
      <c r="ISL285" s="436"/>
      <c r="ISM285" s="436"/>
      <c r="ISN285" s="436"/>
      <c r="ISO285" s="436"/>
      <c r="ISP285" s="436"/>
      <c r="ISQ285" s="436"/>
      <c r="ISR285" s="436"/>
      <c r="ISS285" s="436"/>
      <c r="IST285" s="436"/>
      <c r="ISU285" s="436"/>
      <c r="ISV285" s="436"/>
      <c r="ISW285" s="436"/>
      <c r="ISX285" s="436"/>
      <c r="ISY285" s="436"/>
      <c r="ISZ285" s="436"/>
      <c r="ITA285" s="436"/>
      <c r="ITB285" s="436"/>
      <c r="ITC285" s="436"/>
      <c r="ITD285" s="436"/>
      <c r="ITE285" s="436"/>
      <c r="ITF285" s="436"/>
      <c r="ITG285" s="436"/>
      <c r="ITH285" s="436"/>
      <c r="ITI285" s="436"/>
      <c r="ITJ285" s="436"/>
      <c r="ITK285" s="436"/>
      <c r="ITL285" s="436"/>
      <c r="ITM285" s="436"/>
      <c r="ITN285" s="436"/>
      <c r="ITO285" s="436"/>
      <c r="ITP285" s="436"/>
      <c r="ITQ285" s="436"/>
      <c r="ITR285" s="436"/>
      <c r="ITS285" s="436"/>
      <c r="ITT285" s="436"/>
      <c r="ITU285" s="436"/>
      <c r="ITV285" s="436"/>
      <c r="ITW285" s="436"/>
      <c r="ITX285" s="436"/>
      <c r="ITY285" s="436"/>
      <c r="ITZ285" s="436"/>
      <c r="IUA285" s="436"/>
      <c r="IUB285" s="436"/>
      <c r="IUC285" s="436"/>
      <c r="IUD285" s="436"/>
      <c r="IUE285" s="436"/>
      <c r="IUF285" s="436"/>
      <c r="IUG285" s="436"/>
      <c r="IUH285" s="436"/>
      <c r="IUI285" s="436"/>
      <c r="IUJ285" s="436"/>
      <c r="IUK285" s="436"/>
      <c r="IUL285" s="436"/>
      <c r="IUM285" s="436"/>
      <c r="IUN285" s="436"/>
      <c r="IUO285" s="436"/>
      <c r="IUP285" s="436"/>
      <c r="IUQ285" s="436"/>
      <c r="IUR285" s="436"/>
      <c r="IUS285" s="436"/>
      <c r="IUT285" s="436"/>
      <c r="IUU285" s="436"/>
      <c r="IUV285" s="436"/>
      <c r="IUW285" s="436"/>
      <c r="IUX285" s="436"/>
      <c r="IUY285" s="436"/>
      <c r="IUZ285" s="436"/>
      <c r="IVA285" s="436"/>
      <c r="IVB285" s="436"/>
      <c r="IVC285" s="436"/>
      <c r="IVD285" s="436"/>
      <c r="IVE285" s="436"/>
      <c r="IVF285" s="436"/>
      <c r="IVG285" s="436"/>
      <c r="IVH285" s="436"/>
      <c r="IVI285" s="436"/>
      <c r="IVJ285" s="436"/>
      <c r="IVK285" s="436"/>
      <c r="IVL285" s="436"/>
      <c r="IVM285" s="436"/>
      <c r="IVN285" s="436"/>
      <c r="IVO285" s="436"/>
      <c r="IVP285" s="436"/>
      <c r="IVQ285" s="436"/>
      <c r="IVR285" s="436"/>
      <c r="IVS285" s="436"/>
      <c r="IVT285" s="436"/>
      <c r="IVU285" s="436"/>
      <c r="IVV285" s="436"/>
      <c r="IVW285" s="436"/>
      <c r="IVX285" s="436"/>
      <c r="IVY285" s="436"/>
      <c r="IVZ285" s="436"/>
      <c r="IWA285" s="436"/>
      <c r="IWB285" s="436"/>
      <c r="IWC285" s="436"/>
      <c r="IWD285" s="436"/>
      <c r="IWE285" s="436"/>
      <c r="IWF285" s="436"/>
      <c r="IWG285" s="436"/>
      <c r="IWH285" s="436"/>
      <c r="IWI285" s="436"/>
      <c r="IWJ285" s="436"/>
      <c r="IWK285" s="436"/>
      <c r="IWL285" s="436"/>
      <c r="IWM285" s="436"/>
      <c r="IWN285" s="436"/>
      <c r="IWO285" s="436"/>
      <c r="IWP285" s="436"/>
      <c r="IWQ285" s="436"/>
      <c r="IWR285" s="436"/>
      <c r="IWS285" s="436"/>
      <c r="IWT285" s="436"/>
      <c r="IWU285" s="436"/>
      <c r="IWV285" s="436"/>
      <c r="IWW285" s="436"/>
      <c r="IWX285" s="436"/>
      <c r="IWY285" s="436"/>
      <c r="IWZ285" s="436"/>
      <c r="IXA285" s="436"/>
      <c r="IXB285" s="436"/>
      <c r="IXC285" s="436"/>
      <c r="IXD285" s="436"/>
      <c r="IXE285" s="436"/>
      <c r="IXF285" s="436"/>
      <c r="IXG285" s="436"/>
      <c r="IXH285" s="436"/>
      <c r="IXI285" s="436"/>
      <c r="IXJ285" s="436"/>
      <c r="IXK285" s="436"/>
      <c r="IXL285" s="436"/>
      <c r="IXM285" s="436"/>
      <c r="IXN285" s="436"/>
      <c r="IXO285" s="436"/>
      <c r="IXP285" s="436"/>
      <c r="IXQ285" s="436"/>
      <c r="IXR285" s="436"/>
      <c r="IXS285" s="436"/>
      <c r="IXT285" s="436"/>
      <c r="IXU285" s="436"/>
      <c r="IXV285" s="436"/>
      <c r="IXW285" s="436"/>
      <c r="IXX285" s="436"/>
      <c r="IXY285" s="436"/>
      <c r="IXZ285" s="436"/>
      <c r="IYA285" s="436"/>
      <c r="IYB285" s="436"/>
      <c r="IYC285" s="436"/>
      <c r="IYD285" s="436"/>
      <c r="IYE285" s="436"/>
      <c r="IYF285" s="436"/>
      <c r="IYG285" s="436"/>
      <c r="IYH285" s="436"/>
      <c r="IYI285" s="436"/>
      <c r="IYJ285" s="436"/>
      <c r="IYK285" s="436"/>
      <c r="IYL285" s="436"/>
      <c r="IYM285" s="436"/>
      <c r="IYN285" s="436"/>
      <c r="IYO285" s="436"/>
      <c r="IYP285" s="436"/>
      <c r="IYQ285" s="436"/>
      <c r="IYR285" s="436"/>
      <c r="IYS285" s="436"/>
      <c r="IYT285" s="436"/>
      <c r="IYU285" s="436"/>
      <c r="IYV285" s="436"/>
      <c r="IYW285" s="436"/>
      <c r="IYX285" s="436"/>
      <c r="IYY285" s="436"/>
      <c r="IYZ285" s="436"/>
      <c r="IZA285" s="436"/>
      <c r="IZB285" s="436"/>
      <c r="IZC285" s="436"/>
      <c r="IZD285" s="436"/>
      <c r="IZE285" s="436"/>
      <c r="IZF285" s="436"/>
      <c r="IZG285" s="436"/>
      <c r="IZH285" s="436"/>
      <c r="IZI285" s="436"/>
      <c r="IZJ285" s="436"/>
      <c r="IZK285" s="436"/>
      <c r="IZL285" s="436"/>
      <c r="IZM285" s="436"/>
      <c r="IZN285" s="436"/>
      <c r="IZO285" s="436"/>
      <c r="IZP285" s="436"/>
      <c r="IZQ285" s="436"/>
      <c r="IZR285" s="436"/>
      <c r="IZS285" s="436"/>
      <c r="IZT285" s="436"/>
      <c r="IZU285" s="436"/>
      <c r="IZV285" s="436"/>
      <c r="IZW285" s="436"/>
      <c r="IZX285" s="436"/>
      <c r="IZY285" s="436"/>
      <c r="IZZ285" s="436"/>
      <c r="JAA285" s="436"/>
      <c r="JAB285" s="436"/>
      <c r="JAC285" s="436"/>
      <c r="JAD285" s="436"/>
      <c r="JAE285" s="436"/>
      <c r="JAF285" s="436"/>
      <c r="JAG285" s="436"/>
      <c r="JAH285" s="436"/>
      <c r="JAI285" s="436"/>
      <c r="JAJ285" s="436"/>
      <c r="JAK285" s="436"/>
      <c r="JAL285" s="436"/>
      <c r="JAM285" s="436"/>
      <c r="JAN285" s="436"/>
      <c r="JAO285" s="436"/>
      <c r="JAP285" s="436"/>
      <c r="JAQ285" s="436"/>
      <c r="JAR285" s="436"/>
      <c r="JAS285" s="436"/>
      <c r="JAT285" s="436"/>
      <c r="JAU285" s="436"/>
      <c r="JAV285" s="436"/>
      <c r="JAW285" s="436"/>
      <c r="JAX285" s="436"/>
      <c r="JAY285" s="436"/>
      <c r="JAZ285" s="436"/>
      <c r="JBA285" s="436"/>
      <c r="JBB285" s="436"/>
      <c r="JBC285" s="436"/>
      <c r="JBD285" s="436"/>
      <c r="JBE285" s="436"/>
      <c r="JBF285" s="436"/>
      <c r="JBG285" s="436"/>
      <c r="JBH285" s="436"/>
      <c r="JBI285" s="436"/>
      <c r="JBJ285" s="436"/>
      <c r="JBK285" s="436"/>
      <c r="JBL285" s="436"/>
      <c r="JBM285" s="436"/>
      <c r="JBN285" s="436"/>
      <c r="JBO285" s="436"/>
      <c r="JBP285" s="436"/>
      <c r="JBQ285" s="436"/>
      <c r="JBR285" s="436"/>
      <c r="JBS285" s="436"/>
      <c r="JBT285" s="436"/>
      <c r="JBU285" s="436"/>
      <c r="JBV285" s="436"/>
      <c r="JBW285" s="436"/>
      <c r="JBX285" s="436"/>
      <c r="JBY285" s="436"/>
      <c r="JBZ285" s="436"/>
      <c r="JCA285" s="436"/>
      <c r="JCB285" s="436"/>
      <c r="JCC285" s="436"/>
      <c r="JCD285" s="436"/>
      <c r="JCE285" s="436"/>
      <c r="JCF285" s="436"/>
      <c r="JCG285" s="436"/>
      <c r="JCH285" s="436"/>
      <c r="JCI285" s="436"/>
      <c r="JCJ285" s="436"/>
      <c r="JCK285" s="436"/>
      <c r="JCL285" s="436"/>
      <c r="JCM285" s="436"/>
      <c r="JCN285" s="436"/>
      <c r="JCO285" s="436"/>
      <c r="JCP285" s="436"/>
      <c r="JCQ285" s="436"/>
      <c r="JCR285" s="436"/>
      <c r="JCS285" s="436"/>
      <c r="JCT285" s="436"/>
      <c r="JCU285" s="436"/>
      <c r="JCV285" s="436"/>
      <c r="JCW285" s="436"/>
      <c r="JCX285" s="436"/>
      <c r="JCY285" s="436"/>
      <c r="JCZ285" s="436"/>
      <c r="JDA285" s="436"/>
      <c r="JDB285" s="436"/>
      <c r="JDC285" s="436"/>
      <c r="JDD285" s="436"/>
      <c r="JDE285" s="436"/>
      <c r="JDF285" s="436"/>
      <c r="JDG285" s="436"/>
      <c r="JDH285" s="436"/>
      <c r="JDI285" s="436"/>
      <c r="JDJ285" s="436"/>
      <c r="JDK285" s="436"/>
      <c r="JDL285" s="436"/>
      <c r="JDM285" s="436"/>
      <c r="JDN285" s="436"/>
      <c r="JDO285" s="436"/>
      <c r="JDP285" s="436"/>
      <c r="JDQ285" s="436"/>
      <c r="JDR285" s="436"/>
      <c r="JDS285" s="436"/>
      <c r="JDT285" s="436"/>
      <c r="JDU285" s="436"/>
      <c r="JDV285" s="436"/>
      <c r="JDW285" s="436"/>
      <c r="JDX285" s="436"/>
      <c r="JDY285" s="436"/>
      <c r="JDZ285" s="436"/>
      <c r="JEA285" s="436"/>
      <c r="JEB285" s="436"/>
      <c r="JEC285" s="436"/>
      <c r="JED285" s="436"/>
      <c r="JEE285" s="436"/>
      <c r="JEF285" s="436"/>
      <c r="JEG285" s="436"/>
      <c r="JEH285" s="436"/>
      <c r="JEI285" s="436"/>
      <c r="JEJ285" s="436"/>
      <c r="JEK285" s="436"/>
      <c r="JEL285" s="436"/>
      <c r="JEM285" s="436"/>
      <c r="JEN285" s="436"/>
      <c r="JEO285" s="436"/>
      <c r="JEP285" s="436"/>
      <c r="JEQ285" s="436"/>
      <c r="JER285" s="436"/>
      <c r="JES285" s="436"/>
      <c r="JET285" s="436"/>
      <c r="JEU285" s="436"/>
      <c r="JEV285" s="436"/>
      <c r="JEW285" s="436"/>
      <c r="JEX285" s="436"/>
      <c r="JEY285" s="436"/>
      <c r="JEZ285" s="436"/>
      <c r="JFA285" s="436"/>
      <c r="JFB285" s="436"/>
      <c r="JFC285" s="436"/>
      <c r="JFD285" s="436"/>
      <c r="JFE285" s="436"/>
      <c r="JFF285" s="436"/>
      <c r="JFG285" s="436"/>
      <c r="JFH285" s="436"/>
      <c r="JFI285" s="436"/>
      <c r="JFJ285" s="436"/>
      <c r="JFK285" s="436"/>
      <c r="JFL285" s="436"/>
      <c r="JFM285" s="436"/>
      <c r="JFN285" s="436"/>
      <c r="JFO285" s="436"/>
      <c r="JFP285" s="436"/>
      <c r="JFQ285" s="436"/>
      <c r="JFR285" s="436"/>
      <c r="JFS285" s="436"/>
      <c r="JFT285" s="436"/>
      <c r="JFU285" s="436"/>
      <c r="JFV285" s="436"/>
      <c r="JFW285" s="436"/>
      <c r="JFX285" s="436"/>
      <c r="JFY285" s="436"/>
      <c r="JFZ285" s="436"/>
      <c r="JGA285" s="436"/>
      <c r="JGB285" s="436"/>
      <c r="JGC285" s="436"/>
      <c r="JGD285" s="436"/>
      <c r="JGE285" s="436"/>
      <c r="JGF285" s="436"/>
      <c r="JGG285" s="436"/>
      <c r="JGH285" s="436"/>
      <c r="JGI285" s="436"/>
      <c r="JGJ285" s="436"/>
      <c r="JGK285" s="436"/>
      <c r="JGL285" s="436"/>
      <c r="JGM285" s="436"/>
      <c r="JGN285" s="436"/>
      <c r="JGO285" s="436"/>
      <c r="JGP285" s="436"/>
      <c r="JGQ285" s="436"/>
      <c r="JGR285" s="436"/>
      <c r="JGS285" s="436"/>
      <c r="JGT285" s="436"/>
      <c r="JGU285" s="436"/>
      <c r="JGV285" s="436"/>
      <c r="JGW285" s="436"/>
      <c r="JGX285" s="436"/>
      <c r="JGY285" s="436"/>
      <c r="JGZ285" s="436"/>
      <c r="JHA285" s="436"/>
      <c r="JHB285" s="436"/>
      <c r="JHC285" s="436"/>
      <c r="JHD285" s="436"/>
      <c r="JHE285" s="436"/>
      <c r="JHF285" s="436"/>
      <c r="JHG285" s="436"/>
      <c r="JHH285" s="436"/>
      <c r="JHI285" s="436"/>
      <c r="JHJ285" s="436"/>
      <c r="JHK285" s="436"/>
      <c r="JHL285" s="436"/>
      <c r="JHM285" s="436"/>
      <c r="JHN285" s="436"/>
      <c r="JHO285" s="436"/>
      <c r="JHP285" s="436"/>
      <c r="JHQ285" s="436"/>
      <c r="JHR285" s="436"/>
      <c r="JHS285" s="436"/>
      <c r="JHT285" s="436"/>
      <c r="JHU285" s="436"/>
      <c r="JHV285" s="436"/>
      <c r="JHW285" s="436"/>
      <c r="JHX285" s="436"/>
      <c r="JHY285" s="436"/>
      <c r="JHZ285" s="436"/>
      <c r="JIA285" s="436"/>
      <c r="JIB285" s="436"/>
      <c r="JIC285" s="436"/>
      <c r="JID285" s="436"/>
      <c r="JIE285" s="436"/>
      <c r="JIF285" s="436"/>
      <c r="JIG285" s="436"/>
      <c r="JIH285" s="436"/>
      <c r="JII285" s="436"/>
      <c r="JIJ285" s="436"/>
      <c r="JIK285" s="436"/>
      <c r="JIL285" s="436"/>
      <c r="JIM285" s="436"/>
      <c r="JIN285" s="436"/>
      <c r="JIO285" s="436"/>
      <c r="JIP285" s="436"/>
      <c r="JIQ285" s="436"/>
      <c r="JIR285" s="436"/>
      <c r="JIS285" s="436"/>
      <c r="JIT285" s="436"/>
      <c r="JIU285" s="436"/>
      <c r="JIV285" s="436"/>
      <c r="JIW285" s="436"/>
      <c r="JIX285" s="436"/>
      <c r="JIY285" s="436"/>
      <c r="JIZ285" s="436"/>
      <c r="JJA285" s="436"/>
      <c r="JJB285" s="436"/>
      <c r="JJC285" s="436"/>
      <c r="JJD285" s="436"/>
      <c r="JJE285" s="436"/>
      <c r="JJF285" s="436"/>
      <c r="JJG285" s="436"/>
      <c r="JJH285" s="436"/>
      <c r="JJI285" s="436"/>
      <c r="JJJ285" s="436"/>
      <c r="JJK285" s="436"/>
      <c r="JJL285" s="436"/>
      <c r="JJM285" s="436"/>
      <c r="JJN285" s="436"/>
      <c r="JJO285" s="436"/>
      <c r="JJP285" s="436"/>
      <c r="JJQ285" s="436"/>
      <c r="JJR285" s="436"/>
      <c r="JJS285" s="436"/>
      <c r="JJT285" s="436"/>
      <c r="JJU285" s="436"/>
      <c r="JJV285" s="436"/>
      <c r="JJW285" s="436"/>
      <c r="JJX285" s="436"/>
      <c r="JJY285" s="436"/>
      <c r="JJZ285" s="436"/>
      <c r="JKA285" s="436"/>
      <c r="JKB285" s="436"/>
      <c r="JKC285" s="436"/>
      <c r="JKD285" s="436"/>
      <c r="JKE285" s="436"/>
      <c r="JKF285" s="436"/>
      <c r="JKG285" s="436"/>
      <c r="JKH285" s="436"/>
      <c r="JKI285" s="436"/>
      <c r="JKJ285" s="436"/>
      <c r="JKK285" s="436"/>
      <c r="JKL285" s="436"/>
      <c r="JKM285" s="436"/>
      <c r="JKN285" s="436"/>
      <c r="JKO285" s="436"/>
      <c r="JKP285" s="436"/>
      <c r="JKQ285" s="436"/>
      <c r="JKR285" s="436"/>
      <c r="JKS285" s="436"/>
      <c r="JKT285" s="436"/>
      <c r="JKU285" s="436"/>
      <c r="JKV285" s="436"/>
      <c r="JKW285" s="436"/>
      <c r="JKX285" s="436"/>
      <c r="JKY285" s="436"/>
      <c r="JKZ285" s="436"/>
      <c r="JLA285" s="436"/>
      <c r="JLB285" s="436"/>
      <c r="JLC285" s="436"/>
      <c r="JLD285" s="436"/>
      <c r="JLE285" s="436"/>
      <c r="JLF285" s="436"/>
      <c r="JLG285" s="436"/>
      <c r="JLH285" s="436"/>
      <c r="JLI285" s="436"/>
      <c r="JLJ285" s="436"/>
      <c r="JLK285" s="436"/>
      <c r="JLL285" s="436"/>
      <c r="JLM285" s="436"/>
      <c r="JLN285" s="436"/>
      <c r="JLO285" s="436"/>
      <c r="JLP285" s="436"/>
      <c r="JLQ285" s="436"/>
      <c r="JLR285" s="436"/>
      <c r="JLS285" s="436"/>
      <c r="JLT285" s="436"/>
      <c r="JLU285" s="436"/>
      <c r="JLV285" s="436"/>
      <c r="JLW285" s="436"/>
      <c r="JLX285" s="436"/>
      <c r="JLY285" s="436"/>
      <c r="JLZ285" s="436"/>
      <c r="JMA285" s="436"/>
      <c r="JMB285" s="436"/>
      <c r="JMC285" s="436"/>
      <c r="JMD285" s="436"/>
      <c r="JME285" s="436"/>
      <c r="JMF285" s="436"/>
      <c r="JMG285" s="436"/>
      <c r="JMH285" s="436"/>
      <c r="JMI285" s="436"/>
      <c r="JMJ285" s="436"/>
      <c r="JMK285" s="436"/>
      <c r="JML285" s="436"/>
      <c r="JMM285" s="436"/>
      <c r="JMN285" s="436"/>
      <c r="JMO285" s="436"/>
      <c r="JMP285" s="436"/>
      <c r="JMQ285" s="436"/>
      <c r="JMR285" s="436"/>
      <c r="JMS285" s="436"/>
      <c r="JMT285" s="436"/>
      <c r="JMU285" s="436"/>
      <c r="JMV285" s="436"/>
      <c r="JMW285" s="436"/>
      <c r="JMX285" s="436"/>
      <c r="JMY285" s="436"/>
      <c r="JMZ285" s="436"/>
      <c r="JNA285" s="436"/>
      <c r="JNB285" s="436"/>
      <c r="JNC285" s="436"/>
      <c r="JND285" s="436"/>
      <c r="JNE285" s="436"/>
      <c r="JNF285" s="436"/>
      <c r="JNG285" s="436"/>
      <c r="JNH285" s="436"/>
      <c r="JNI285" s="436"/>
      <c r="JNJ285" s="436"/>
      <c r="JNK285" s="436"/>
      <c r="JNL285" s="436"/>
      <c r="JNM285" s="436"/>
      <c r="JNN285" s="436"/>
      <c r="JNO285" s="436"/>
      <c r="JNP285" s="436"/>
      <c r="JNQ285" s="436"/>
      <c r="JNR285" s="436"/>
      <c r="JNS285" s="436"/>
      <c r="JNT285" s="436"/>
      <c r="JNU285" s="436"/>
      <c r="JNV285" s="436"/>
      <c r="JNW285" s="436"/>
      <c r="JNX285" s="436"/>
      <c r="JNY285" s="436"/>
      <c r="JNZ285" s="436"/>
      <c r="JOA285" s="436"/>
      <c r="JOB285" s="436"/>
      <c r="JOC285" s="436"/>
      <c r="JOD285" s="436"/>
      <c r="JOE285" s="436"/>
      <c r="JOF285" s="436"/>
      <c r="JOG285" s="436"/>
      <c r="JOH285" s="436"/>
      <c r="JOI285" s="436"/>
      <c r="JOJ285" s="436"/>
      <c r="JOK285" s="436"/>
      <c r="JOL285" s="436"/>
      <c r="JOM285" s="436"/>
      <c r="JON285" s="436"/>
      <c r="JOO285" s="436"/>
      <c r="JOP285" s="436"/>
      <c r="JOQ285" s="436"/>
      <c r="JOR285" s="436"/>
      <c r="JOS285" s="436"/>
      <c r="JOT285" s="436"/>
      <c r="JOU285" s="436"/>
      <c r="JOV285" s="436"/>
      <c r="JOW285" s="436"/>
      <c r="JOX285" s="436"/>
      <c r="JOY285" s="436"/>
      <c r="JOZ285" s="436"/>
      <c r="JPA285" s="436"/>
      <c r="JPB285" s="436"/>
      <c r="JPC285" s="436"/>
      <c r="JPD285" s="436"/>
      <c r="JPE285" s="436"/>
      <c r="JPF285" s="436"/>
      <c r="JPG285" s="436"/>
      <c r="JPH285" s="436"/>
      <c r="JPI285" s="436"/>
      <c r="JPJ285" s="436"/>
      <c r="JPK285" s="436"/>
      <c r="JPL285" s="436"/>
      <c r="JPM285" s="436"/>
      <c r="JPN285" s="436"/>
      <c r="JPO285" s="436"/>
      <c r="JPP285" s="436"/>
      <c r="JPQ285" s="436"/>
      <c r="JPR285" s="436"/>
      <c r="JPS285" s="436"/>
      <c r="JPT285" s="436"/>
      <c r="JPU285" s="436"/>
      <c r="JPV285" s="436"/>
      <c r="JPW285" s="436"/>
      <c r="JPX285" s="436"/>
      <c r="JPY285" s="436"/>
      <c r="JPZ285" s="436"/>
      <c r="JQA285" s="436"/>
      <c r="JQB285" s="436"/>
      <c r="JQC285" s="436"/>
      <c r="JQD285" s="436"/>
      <c r="JQE285" s="436"/>
      <c r="JQF285" s="436"/>
      <c r="JQG285" s="436"/>
      <c r="JQH285" s="436"/>
      <c r="JQI285" s="436"/>
      <c r="JQJ285" s="436"/>
      <c r="JQK285" s="436"/>
      <c r="JQL285" s="436"/>
      <c r="JQM285" s="436"/>
      <c r="JQN285" s="436"/>
      <c r="JQO285" s="436"/>
      <c r="JQP285" s="436"/>
      <c r="JQQ285" s="436"/>
      <c r="JQR285" s="436"/>
      <c r="JQS285" s="436"/>
      <c r="JQT285" s="436"/>
      <c r="JQU285" s="436"/>
      <c r="JQV285" s="436"/>
      <c r="JQW285" s="436"/>
      <c r="JQX285" s="436"/>
      <c r="JQY285" s="436"/>
      <c r="JQZ285" s="436"/>
      <c r="JRA285" s="436"/>
      <c r="JRB285" s="436"/>
      <c r="JRC285" s="436"/>
      <c r="JRD285" s="436"/>
      <c r="JRE285" s="436"/>
      <c r="JRF285" s="436"/>
      <c r="JRG285" s="436"/>
      <c r="JRH285" s="436"/>
      <c r="JRI285" s="436"/>
      <c r="JRJ285" s="436"/>
      <c r="JRK285" s="436"/>
      <c r="JRL285" s="436"/>
      <c r="JRM285" s="436"/>
      <c r="JRN285" s="436"/>
      <c r="JRO285" s="436"/>
      <c r="JRP285" s="436"/>
      <c r="JRQ285" s="436"/>
      <c r="JRR285" s="436"/>
      <c r="JRS285" s="436"/>
      <c r="JRT285" s="436"/>
      <c r="JRU285" s="436"/>
      <c r="JRV285" s="436"/>
      <c r="JRW285" s="436"/>
      <c r="JRX285" s="436"/>
      <c r="JRY285" s="436"/>
      <c r="JRZ285" s="436"/>
      <c r="JSA285" s="436"/>
      <c r="JSB285" s="436"/>
      <c r="JSC285" s="436"/>
      <c r="JSD285" s="436"/>
      <c r="JSE285" s="436"/>
      <c r="JSF285" s="436"/>
      <c r="JSG285" s="436"/>
      <c r="JSH285" s="436"/>
      <c r="JSI285" s="436"/>
      <c r="JSJ285" s="436"/>
      <c r="JSK285" s="436"/>
      <c r="JSL285" s="436"/>
      <c r="JSM285" s="436"/>
      <c r="JSN285" s="436"/>
      <c r="JSO285" s="436"/>
      <c r="JSP285" s="436"/>
      <c r="JSQ285" s="436"/>
      <c r="JSR285" s="436"/>
      <c r="JSS285" s="436"/>
      <c r="JST285" s="436"/>
      <c r="JSU285" s="436"/>
      <c r="JSV285" s="436"/>
      <c r="JSW285" s="436"/>
      <c r="JSX285" s="436"/>
      <c r="JSY285" s="436"/>
      <c r="JSZ285" s="436"/>
      <c r="JTA285" s="436"/>
      <c r="JTB285" s="436"/>
      <c r="JTC285" s="436"/>
      <c r="JTD285" s="436"/>
      <c r="JTE285" s="436"/>
      <c r="JTF285" s="436"/>
      <c r="JTG285" s="436"/>
      <c r="JTH285" s="436"/>
      <c r="JTI285" s="436"/>
      <c r="JTJ285" s="436"/>
      <c r="JTK285" s="436"/>
      <c r="JTL285" s="436"/>
      <c r="JTM285" s="436"/>
      <c r="JTN285" s="436"/>
      <c r="JTO285" s="436"/>
      <c r="JTP285" s="436"/>
      <c r="JTQ285" s="436"/>
      <c r="JTR285" s="436"/>
      <c r="JTS285" s="436"/>
      <c r="JTT285" s="436"/>
      <c r="JTU285" s="436"/>
      <c r="JTV285" s="436"/>
      <c r="JTW285" s="436"/>
      <c r="JTX285" s="436"/>
      <c r="JTY285" s="436"/>
      <c r="JTZ285" s="436"/>
      <c r="JUA285" s="436"/>
      <c r="JUB285" s="436"/>
      <c r="JUC285" s="436"/>
      <c r="JUD285" s="436"/>
      <c r="JUE285" s="436"/>
      <c r="JUF285" s="436"/>
      <c r="JUG285" s="436"/>
      <c r="JUH285" s="436"/>
      <c r="JUI285" s="436"/>
      <c r="JUJ285" s="436"/>
      <c r="JUK285" s="436"/>
      <c r="JUL285" s="436"/>
      <c r="JUM285" s="436"/>
      <c r="JUN285" s="436"/>
      <c r="JUO285" s="436"/>
      <c r="JUP285" s="436"/>
      <c r="JUQ285" s="436"/>
      <c r="JUR285" s="436"/>
      <c r="JUS285" s="436"/>
      <c r="JUT285" s="436"/>
      <c r="JUU285" s="436"/>
      <c r="JUV285" s="436"/>
      <c r="JUW285" s="436"/>
      <c r="JUX285" s="436"/>
      <c r="JUY285" s="436"/>
      <c r="JUZ285" s="436"/>
      <c r="JVA285" s="436"/>
      <c r="JVB285" s="436"/>
      <c r="JVC285" s="436"/>
      <c r="JVD285" s="436"/>
      <c r="JVE285" s="436"/>
      <c r="JVF285" s="436"/>
      <c r="JVG285" s="436"/>
      <c r="JVH285" s="436"/>
      <c r="JVI285" s="436"/>
      <c r="JVJ285" s="436"/>
      <c r="JVK285" s="436"/>
      <c r="JVL285" s="436"/>
      <c r="JVM285" s="436"/>
      <c r="JVN285" s="436"/>
      <c r="JVO285" s="436"/>
      <c r="JVP285" s="436"/>
      <c r="JVQ285" s="436"/>
      <c r="JVR285" s="436"/>
      <c r="JVS285" s="436"/>
      <c r="JVT285" s="436"/>
      <c r="JVU285" s="436"/>
      <c r="JVV285" s="436"/>
      <c r="JVW285" s="436"/>
      <c r="JVX285" s="436"/>
      <c r="JVY285" s="436"/>
      <c r="JVZ285" s="436"/>
      <c r="JWA285" s="436"/>
      <c r="JWB285" s="436"/>
      <c r="JWC285" s="436"/>
      <c r="JWD285" s="436"/>
      <c r="JWE285" s="436"/>
      <c r="JWF285" s="436"/>
      <c r="JWG285" s="436"/>
      <c r="JWH285" s="436"/>
      <c r="JWI285" s="436"/>
      <c r="JWJ285" s="436"/>
      <c r="JWK285" s="436"/>
      <c r="JWL285" s="436"/>
      <c r="JWM285" s="436"/>
      <c r="JWN285" s="436"/>
      <c r="JWO285" s="436"/>
      <c r="JWP285" s="436"/>
      <c r="JWQ285" s="436"/>
      <c r="JWR285" s="436"/>
      <c r="JWS285" s="436"/>
      <c r="JWT285" s="436"/>
      <c r="JWU285" s="436"/>
      <c r="JWV285" s="436"/>
      <c r="JWW285" s="436"/>
      <c r="JWX285" s="436"/>
      <c r="JWY285" s="436"/>
      <c r="JWZ285" s="436"/>
      <c r="JXA285" s="436"/>
      <c r="JXB285" s="436"/>
      <c r="JXC285" s="436"/>
      <c r="JXD285" s="436"/>
      <c r="JXE285" s="436"/>
      <c r="JXF285" s="436"/>
      <c r="JXG285" s="436"/>
      <c r="JXH285" s="436"/>
      <c r="JXI285" s="436"/>
      <c r="JXJ285" s="436"/>
      <c r="JXK285" s="436"/>
      <c r="JXL285" s="436"/>
      <c r="JXM285" s="436"/>
      <c r="JXN285" s="436"/>
      <c r="JXO285" s="436"/>
      <c r="JXP285" s="436"/>
      <c r="JXQ285" s="436"/>
      <c r="JXR285" s="436"/>
      <c r="JXS285" s="436"/>
      <c r="JXT285" s="436"/>
      <c r="JXU285" s="436"/>
      <c r="JXV285" s="436"/>
      <c r="JXW285" s="436"/>
      <c r="JXX285" s="436"/>
      <c r="JXY285" s="436"/>
      <c r="JXZ285" s="436"/>
      <c r="JYA285" s="436"/>
      <c r="JYB285" s="436"/>
      <c r="JYC285" s="436"/>
      <c r="JYD285" s="436"/>
      <c r="JYE285" s="436"/>
      <c r="JYF285" s="436"/>
      <c r="JYG285" s="436"/>
      <c r="JYH285" s="436"/>
      <c r="JYI285" s="436"/>
      <c r="JYJ285" s="436"/>
      <c r="JYK285" s="436"/>
      <c r="JYL285" s="436"/>
      <c r="JYM285" s="436"/>
      <c r="JYN285" s="436"/>
      <c r="JYO285" s="436"/>
      <c r="JYP285" s="436"/>
      <c r="JYQ285" s="436"/>
      <c r="JYR285" s="436"/>
      <c r="JYS285" s="436"/>
      <c r="JYT285" s="436"/>
      <c r="JYU285" s="436"/>
      <c r="JYV285" s="436"/>
      <c r="JYW285" s="436"/>
      <c r="JYX285" s="436"/>
      <c r="JYY285" s="436"/>
      <c r="JYZ285" s="436"/>
      <c r="JZA285" s="436"/>
      <c r="JZB285" s="436"/>
      <c r="JZC285" s="436"/>
      <c r="JZD285" s="436"/>
      <c r="JZE285" s="436"/>
      <c r="JZF285" s="436"/>
      <c r="JZG285" s="436"/>
      <c r="JZH285" s="436"/>
      <c r="JZI285" s="436"/>
      <c r="JZJ285" s="436"/>
      <c r="JZK285" s="436"/>
      <c r="JZL285" s="436"/>
      <c r="JZM285" s="436"/>
      <c r="JZN285" s="436"/>
      <c r="JZO285" s="436"/>
      <c r="JZP285" s="436"/>
      <c r="JZQ285" s="436"/>
      <c r="JZR285" s="436"/>
      <c r="JZS285" s="436"/>
      <c r="JZT285" s="436"/>
      <c r="JZU285" s="436"/>
      <c r="JZV285" s="436"/>
      <c r="JZW285" s="436"/>
      <c r="JZX285" s="436"/>
      <c r="JZY285" s="436"/>
      <c r="JZZ285" s="436"/>
      <c r="KAA285" s="436"/>
      <c r="KAB285" s="436"/>
      <c r="KAC285" s="436"/>
      <c r="KAD285" s="436"/>
      <c r="KAE285" s="436"/>
      <c r="KAF285" s="436"/>
      <c r="KAG285" s="436"/>
      <c r="KAH285" s="436"/>
      <c r="KAI285" s="436"/>
      <c r="KAJ285" s="436"/>
      <c r="KAK285" s="436"/>
      <c r="KAL285" s="436"/>
      <c r="KAM285" s="436"/>
      <c r="KAN285" s="436"/>
      <c r="KAO285" s="436"/>
      <c r="KAP285" s="436"/>
      <c r="KAQ285" s="436"/>
      <c r="KAR285" s="436"/>
      <c r="KAS285" s="436"/>
      <c r="KAT285" s="436"/>
      <c r="KAU285" s="436"/>
      <c r="KAV285" s="436"/>
      <c r="KAW285" s="436"/>
      <c r="KAX285" s="436"/>
      <c r="KAY285" s="436"/>
      <c r="KAZ285" s="436"/>
      <c r="KBA285" s="436"/>
      <c r="KBB285" s="436"/>
      <c r="KBC285" s="436"/>
      <c r="KBD285" s="436"/>
      <c r="KBE285" s="436"/>
      <c r="KBF285" s="436"/>
      <c r="KBG285" s="436"/>
      <c r="KBH285" s="436"/>
      <c r="KBI285" s="436"/>
      <c r="KBJ285" s="436"/>
      <c r="KBK285" s="436"/>
      <c r="KBL285" s="436"/>
      <c r="KBM285" s="436"/>
      <c r="KBN285" s="436"/>
      <c r="KBO285" s="436"/>
      <c r="KBP285" s="436"/>
      <c r="KBQ285" s="436"/>
      <c r="KBR285" s="436"/>
      <c r="KBS285" s="436"/>
      <c r="KBT285" s="436"/>
      <c r="KBU285" s="436"/>
      <c r="KBV285" s="436"/>
      <c r="KBW285" s="436"/>
      <c r="KBX285" s="436"/>
      <c r="KBY285" s="436"/>
      <c r="KBZ285" s="436"/>
      <c r="KCA285" s="436"/>
      <c r="KCB285" s="436"/>
      <c r="KCC285" s="436"/>
      <c r="KCD285" s="436"/>
      <c r="KCE285" s="436"/>
      <c r="KCF285" s="436"/>
      <c r="KCG285" s="436"/>
      <c r="KCH285" s="436"/>
      <c r="KCI285" s="436"/>
      <c r="KCJ285" s="436"/>
      <c r="KCK285" s="436"/>
      <c r="KCL285" s="436"/>
      <c r="KCM285" s="436"/>
      <c r="KCN285" s="436"/>
      <c r="KCO285" s="436"/>
      <c r="KCP285" s="436"/>
      <c r="KCQ285" s="436"/>
      <c r="KCR285" s="436"/>
      <c r="KCS285" s="436"/>
      <c r="KCT285" s="436"/>
      <c r="KCU285" s="436"/>
      <c r="KCV285" s="436"/>
      <c r="KCW285" s="436"/>
      <c r="KCX285" s="436"/>
      <c r="KCY285" s="436"/>
      <c r="KCZ285" s="436"/>
      <c r="KDA285" s="436"/>
      <c r="KDB285" s="436"/>
      <c r="KDC285" s="436"/>
      <c r="KDD285" s="436"/>
      <c r="KDE285" s="436"/>
      <c r="KDF285" s="436"/>
      <c r="KDG285" s="436"/>
      <c r="KDH285" s="436"/>
      <c r="KDI285" s="436"/>
      <c r="KDJ285" s="436"/>
      <c r="KDK285" s="436"/>
      <c r="KDL285" s="436"/>
      <c r="KDM285" s="436"/>
      <c r="KDN285" s="436"/>
      <c r="KDO285" s="436"/>
      <c r="KDP285" s="436"/>
      <c r="KDQ285" s="436"/>
      <c r="KDR285" s="436"/>
      <c r="KDS285" s="436"/>
      <c r="KDT285" s="436"/>
      <c r="KDU285" s="436"/>
      <c r="KDV285" s="436"/>
      <c r="KDW285" s="436"/>
      <c r="KDX285" s="436"/>
      <c r="KDY285" s="436"/>
      <c r="KDZ285" s="436"/>
      <c r="KEA285" s="436"/>
      <c r="KEB285" s="436"/>
      <c r="KEC285" s="436"/>
      <c r="KED285" s="436"/>
      <c r="KEE285" s="436"/>
      <c r="KEF285" s="436"/>
      <c r="KEG285" s="436"/>
      <c r="KEH285" s="436"/>
      <c r="KEI285" s="436"/>
      <c r="KEJ285" s="436"/>
      <c r="KEK285" s="436"/>
      <c r="KEL285" s="436"/>
      <c r="KEM285" s="436"/>
      <c r="KEN285" s="436"/>
      <c r="KEO285" s="436"/>
      <c r="KEP285" s="436"/>
      <c r="KEQ285" s="436"/>
      <c r="KER285" s="436"/>
      <c r="KES285" s="436"/>
      <c r="KET285" s="436"/>
      <c r="KEU285" s="436"/>
      <c r="KEV285" s="436"/>
      <c r="KEW285" s="436"/>
      <c r="KEX285" s="436"/>
      <c r="KEY285" s="436"/>
      <c r="KEZ285" s="436"/>
      <c r="KFA285" s="436"/>
      <c r="KFB285" s="436"/>
      <c r="KFC285" s="436"/>
      <c r="KFD285" s="436"/>
      <c r="KFE285" s="436"/>
      <c r="KFF285" s="436"/>
      <c r="KFG285" s="436"/>
      <c r="KFH285" s="436"/>
      <c r="KFI285" s="436"/>
      <c r="KFJ285" s="436"/>
      <c r="KFK285" s="436"/>
      <c r="KFL285" s="436"/>
      <c r="KFM285" s="436"/>
      <c r="KFN285" s="436"/>
      <c r="KFO285" s="436"/>
      <c r="KFP285" s="436"/>
      <c r="KFQ285" s="436"/>
      <c r="KFR285" s="436"/>
      <c r="KFS285" s="436"/>
      <c r="KFT285" s="436"/>
      <c r="KFU285" s="436"/>
      <c r="KFV285" s="436"/>
      <c r="KFW285" s="436"/>
      <c r="KFX285" s="436"/>
      <c r="KFY285" s="436"/>
      <c r="KFZ285" s="436"/>
      <c r="KGA285" s="436"/>
      <c r="KGB285" s="436"/>
      <c r="KGC285" s="436"/>
      <c r="KGD285" s="436"/>
      <c r="KGE285" s="436"/>
      <c r="KGF285" s="436"/>
      <c r="KGG285" s="436"/>
      <c r="KGH285" s="436"/>
      <c r="KGI285" s="436"/>
      <c r="KGJ285" s="436"/>
      <c r="KGK285" s="436"/>
      <c r="KGL285" s="436"/>
      <c r="KGM285" s="436"/>
      <c r="KGN285" s="436"/>
      <c r="KGO285" s="436"/>
      <c r="KGP285" s="436"/>
      <c r="KGQ285" s="436"/>
      <c r="KGR285" s="436"/>
      <c r="KGS285" s="436"/>
      <c r="KGT285" s="436"/>
      <c r="KGU285" s="436"/>
      <c r="KGV285" s="436"/>
      <c r="KGW285" s="436"/>
      <c r="KGX285" s="436"/>
      <c r="KGY285" s="436"/>
      <c r="KGZ285" s="436"/>
      <c r="KHA285" s="436"/>
      <c r="KHB285" s="436"/>
      <c r="KHC285" s="436"/>
      <c r="KHD285" s="436"/>
      <c r="KHE285" s="436"/>
      <c r="KHF285" s="436"/>
      <c r="KHG285" s="436"/>
      <c r="KHH285" s="436"/>
      <c r="KHI285" s="436"/>
      <c r="KHJ285" s="436"/>
      <c r="KHK285" s="436"/>
      <c r="KHL285" s="436"/>
      <c r="KHM285" s="436"/>
      <c r="KHN285" s="436"/>
      <c r="KHO285" s="436"/>
      <c r="KHP285" s="436"/>
      <c r="KHQ285" s="436"/>
      <c r="KHR285" s="436"/>
      <c r="KHS285" s="436"/>
      <c r="KHT285" s="436"/>
      <c r="KHU285" s="436"/>
      <c r="KHV285" s="436"/>
      <c r="KHW285" s="436"/>
      <c r="KHX285" s="436"/>
      <c r="KHY285" s="436"/>
      <c r="KHZ285" s="436"/>
      <c r="KIA285" s="436"/>
      <c r="KIB285" s="436"/>
      <c r="KIC285" s="436"/>
      <c r="KID285" s="436"/>
      <c r="KIE285" s="436"/>
      <c r="KIF285" s="436"/>
      <c r="KIG285" s="436"/>
      <c r="KIH285" s="436"/>
      <c r="KII285" s="436"/>
      <c r="KIJ285" s="436"/>
      <c r="KIK285" s="436"/>
      <c r="KIL285" s="436"/>
      <c r="KIM285" s="436"/>
      <c r="KIN285" s="436"/>
      <c r="KIO285" s="436"/>
      <c r="KIP285" s="436"/>
      <c r="KIQ285" s="436"/>
      <c r="KIR285" s="436"/>
      <c r="KIS285" s="436"/>
      <c r="KIT285" s="436"/>
      <c r="KIU285" s="436"/>
      <c r="KIV285" s="436"/>
      <c r="KIW285" s="436"/>
      <c r="KIX285" s="436"/>
      <c r="KIY285" s="436"/>
      <c r="KIZ285" s="436"/>
      <c r="KJA285" s="436"/>
      <c r="KJB285" s="436"/>
      <c r="KJC285" s="436"/>
      <c r="KJD285" s="436"/>
      <c r="KJE285" s="436"/>
      <c r="KJF285" s="436"/>
      <c r="KJG285" s="436"/>
      <c r="KJH285" s="436"/>
      <c r="KJI285" s="436"/>
      <c r="KJJ285" s="436"/>
      <c r="KJK285" s="436"/>
      <c r="KJL285" s="436"/>
      <c r="KJM285" s="436"/>
      <c r="KJN285" s="436"/>
      <c r="KJO285" s="436"/>
      <c r="KJP285" s="436"/>
      <c r="KJQ285" s="436"/>
      <c r="KJR285" s="436"/>
      <c r="KJS285" s="436"/>
      <c r="KJT285" s="436"/>
      <c r="KJU285" s="436"/>
      <c r="KJV285" s="436"/>
      <c r="KJW285" s="436"/>
      <c r="KJX285" s="436"/>
      <c r="KJY285" s="436"/>
      <c r="KJZ285" s="436"/>
      <c r="KKA285" s="436"/>
      <c r="KKB285" s="436"/>
      <c r="KKC285" s="436"/>
      <c r="KKD285" s="436"/>
      <c r="KKE285" s="436"/>
      <c r="KKF285" s="436"/>
      <c r="KKG285" s="436"/>
      <c r="KKH285" s="436"/>
      <c r="KKI285" s="436"/>
      <c r="KKJ285" s="436"/>
      <c r="KKK285" s="436"/>
      <c r="KKL285" s="436"/>
      <c r="KKM285" s="436"/>
      <c r="KKN285" s="436"/>
      <c r="KKO285" s="436"/>
      <c r="KKP285" s="436"/>
      <c r="KKQ285" s="436"/>
      <c r="KKR285" s="436"/>
      <c r="KKS285" s="436"/>
      <c r="KKT285" s="436"/>
      <c r="KKU285" s="436"/>
      <c r="KKV285" s="436"/>
      <c r="KKW285" s="436"/>
      <c r="KKX285" s="436"/>
      <c r="KKY285" s="436"/>
      <c r="KKZ285" s="436"/>
      <c r="KLA285" s="436"/>
      <c r="KLB285" s="436"/>
      <c r="KLC285" s="436"/>
      <c r="KLD285" s="436"/>
      <c r="KLE285" s="436"/>
      <c r="KLF285" s="436"/>
      <c r="KLG285" s="436"/>
      <c r="KLH285" s="436"/>
      <c r="KLI285" s="436"/>
      <c r="KLJ285" s="436"/>
      <c r="KLK285" s="436"/>
      <c r="KLL285" s="436"/>
      <c r="KLM285" s="436"/>
      <c r="KLN285" s="436"/>
      <c r="KLO285" s="436"/>
      <c r="KLP285" s="436"/>
      <c r="KLQ285" s="436"/>
      <c r="KLR285" s="436"/>
      <c r="KLS285" s="436"/>
      <c r="KLT285" s="436"/>
      <c r="KLU285" s="436"/>
      <c r="KLV285" s="436"/>
      <c r="KLW285" s="436"/>
      <c r="KLX285" s="436"/>
      <c r="KLY285" s="436"/>
      <c r="KLZ285" s="436"/>
      <c r="KMA285" s="436"/>
      <c r="KMB285" s="436"/>
      <c r="KMC285" s="436"/>
      <c r="KMD285" s="436"/>
      <c r="KME285" s="436"/>
      <c r="KMF285" s="436"/>
      <c r="KMG285" s="436"/>
      <c r="KMH285" s="436"/>
      <c r="KMI285" s="436"/>
      <c r="KMJ285" s="436"/>
      <c r="KMK285" s="436"/>
      <c r="KML285" s="436"/>
      <c r="KMM285" s="436"/>
      <c r="KMN285" s="436"/>
      <c r="KMO285" s="436"/>
      <c r="KMP285" s="436"/>
      <c r="KMQ285" s="436"/>
      <c r="KMR285" s="436"/>
      <c r="KMS285" s="436"/>
      <c r="KMT285" s="436"/>
      <c r="KMU285" s="436"/>
      <c r="KMV285" s="436"/>
      <c r="KMW285" s="436"/>
      <c r="KMX285" s="436"/>
      <c r="KMY285" s="436"/>
      <c r="KMZ285" s="436"/>
      <c r="KNA285" s="436"/>
      <c r="KNB285" s="436"/>
      <c r="KNC285" s="436"/>
      <c r="KND285" s="436"/>
      <c r="KNE285" s="436"/>
      <c r="KNF285" s="436"/>
      <c r="KNG285" s="436"/>
      <c r="KNH285" s="436"/>
      <c r="KNI285" s="436"/>
      <c r="KNJ285" s="436"/>
      <c r="KNK285" s="436"/>
      <c r="KNL285" s="436"/>
      <c r="KNM285" s="436"/>
      <c r="KNN285" s="436"/>
      <c r="KNO285" s="436"/>
      <c r="KNP285" s="436"/>
      <c r="KNQ285" s="436"/>
      <c r="KNR285" s="436"/>
      <c r="KNS285" s="436"/>
      <c r="KNT285" s="436"/>
      <c r="KNU285" s="436"/>
      <c r="KNV285" s="436"/>
      <c r="KNW285" s="436"/>
      <c r="KNX285" s="436"/>
      <c r="KNY285" s="436"/>
      <c r="KNZ285" s="436"/>
      <c r="KOA285" s="436"/>
      <c r="KOB285" s="436"/>
      <c r="KOC285" s="436"/>
      <c r="KOD285" s="436"/>
      <c r="KOE285" s="436"/>
      <c r="KOF285" s="436"/>
      <c r="KOG285" s="436"/>
      <c r="KOH285" s="436"/>
      <c r="KOI285" s="436"/>
      <c r="KOJ285" s="436"/>
      <c r="KOK285" s="436"/>
      <c r="KOL285" s="436"/>
      <c r="KOM285" s="436"/>
      <c r="KON285" s="436"/>
      <c r="KOO285" s="436"/>
      <c r="KOP285" s="436"/>
      <c r="KOQ285" s="436"/>
      <c r="KOR285" s="436"/>
      <c r="KOS285" s="436"/>
      <c r="KOT285" s="436"/>
      <c r="KOU285" s="436"/>
      <c r="KOV285" s="436"/>
      <c r="KOW285" s="436"/>
      <c r="KOX285" s="436"/>
      <c r="KOY285" s="436"/>
      <c r="KOZ285" s="436"/>
      <c r="KPA285" s="436"/>
      <c r="KPB285" s="436"/>
      <c r="KPC285" s="436"/>
      <c r="KPD285" s="436"/>
      <c r="KPE285" s="436"/>
      <c r="KPF285" s="436"/>
      <c r="KPG285" s="436"/>
      <c r="KPH285" s="436"/>
      <c r="KPI285" s="436"/>
      <c r="KPJ285" s="436"/>
      <c r="KPK285" s="436"/>
      <c r="KPL285" s="436"/>
      <c r="KPM285" s="436"/>
      <c r="KPN285" s="436"/>
      <c r="KPO285" s="436"/>
      <c r="KPP285" s="436"/>
      <c r="KPQ285" s="436"/>
      <c r="KPR285" s="436"/>
      <c r="KPS285" s="436"/>
      <c r="KPT285" s="436"/>
      <c r="KPU285" s="436"/>
      <c r="KPV285" s="436"/>
      <c r="KPW285" s="436"/>
      <c r="KPX285" s="436"/>
      <c r="KPY285" s="436"/>
      <c r="KPZ285" s="436"/>
      <c r="KQA285" s="436"/>
      <c r="KQB285" s="436"/>
      <c r="KQC285" s="436"/>
      <c r="KQD285" s="436"/>
      <c r="KQE285" s="436"/>
      <c r="KQF285" s="436"/>
      <c r="KQG285" s="436"/>
      <c r="KQH285" s="436"/>
      <c r="KQI285" s="436"/>
      <c r="KQJ285" s="436"/>
      <c r="KQK285" s="436"/>
      <c r="KQL285" s="436"/>
      <c r="KQM285" s="436"/>
      <c r="KQN285" s="436"/>
      <c r="KQO285" s="436"/>
      <c r="KQP285" s="436"/>
      <c r="KQQ285" s="436"/>
      <c r="KQR285" s="436"/>
      <c r="KQS285" s="436"/>
      <c r="KQT285" s="436"/>
      <c r="KQU285" s="436"/>
      <c r="KQV285" s="436"/>
      <c r="KQW285" s="436"/>
      <c r="KQX285" s="436"/>
      <c r="KQY285" s="436"/>
      <c r="KQZ285" s="436"/>
      <c r="KRA285" s="436"/>
      <c r="KRB285" s="436"/>
      <c r="KRC285" s="436"/>
      <c r="KRD285" s="436"/>
      <c r="KRE285" s="436"/>
      <c r="KRF285" s="436"/>
      <c r="KRG285" s="436"/>
      <c r="KRH285" s="436"/>
      <c r="KRI285" s="436"/>
      <c r="KRJ285" s="436"/>
      <c r="KRK285" s="436"/>
      <c r="KRL285" s="436"/>
      <c r="KRM285" s="436"/>
      <c r="KRN285" s="436"/>
      <c r="KRO285" s="436"/>
      <c r="KRP285" s="436"/>
      <c r="KRQ285" s="436"/>
      <c r="KRR285" s="436"/>
      <c r="KRS285" s="436"/>
      <c r="KRT285" s="436"/>
      <c r="KRU285" s="436"/>
      <c r="KRV285" s="436"/>
      <c r="KRW285" s="436"/>
      <c r="KRX285" s="436"/>
      <c r="KRY285" s="436"/>
      <c r="KRZ285" s="436"/>
      <c r="KSA285" s="436"/>
      <c r="KSB285" s="436"/>
      <c r="KSC285" s="436"/>
      <c r="KSD285" s="436"/>
      <c r="KSE285" s="436"/>
      <c r="KSF285" s="436"/>
      <c r="KSG285" s="436"/>
      <c r="KSH285" s="436"/>
      <c r="KSI285" s="436"/>
      <c r="KSJ285" s="436"/>
      <c r="KSK285" s="436"/>
      <c r="KSL285" s="436"/>
      <c r="KSM285" s="436"/>
      <c r="KSN285" s="436"/>
      <c r="KSO285" s="436"/>
      <c r="KSP285" s="436"/>
      <c r="KSQ285" s="436"/>
      <c r="KSR285" s="436"/>
      <c r="KSS285" s="436"/>
      <c r="KST285" s="436"/>
      <c r="KSU285" s="436"/>
      <c r="KSV285" s="436"/>
      <c r="KSW285" s="436"/>
      <c r="KSX285" s="436"/>
      <c r="KSY285" s="436"/>
      <c r="KSZ285" s="436"/>
      <c r="KTA285" s="436"/>
      <c r="KTB285" s="436"/>
      <c r="KTC285" s="436"/>
      <c r="KTD285" s="436"/>
      <c r="KTE285" s="436"/>
      <c r="KTF285" s="436"/>
      <c r="KTG285" s="436"/>
      <c r="KTH285" s="436"/>
      <c r="KTI285" s="436"/>
      <c r="KTJ285" s="436"/>
      <c r="KTK285" s="436"/>
      <c r="KTL285" s="436"/>
      <c r="KTM285" s="436"/>
      <c r="KTN285" s="436"/>
      <c r="KTO285" s="436"/>
      <c r="KTP285" s="436"/>
      <c r="KTQ285" s="436"/>
      <c r="KTR285" s="436"/>
      <c r="KTS285" s="436"/>
      <c r="KTT285" s="436"/>
      <c r="KTU285" s="436"/>
      <c r="KTV285" s="436"/>
      <c r="KTW285" s="436"/>
      <c r="KTX285" s="436"/>
      <c r="KTY285" s="436"/>
      <c r="KTZ285" s="436"/>
      <c r="KUA285" s="436"/>
      <c r="KUB285" s="436"/>
      <c r="KUC285" s="436"/>
      <c r="KUD285" s="436"/>
      <c r="KUE285" s="436"/>
      <c r="KUF285" s="436"/>
      <c r="KUG285" s="436"/>
      <c r="KUH285" s="436"/>
      <c r="KUI285" s="436"/>
      <c r="KUJ285" s="436"/>
      <c r="KUK285" s="436"/>
      <c r="KUL285" s="436"/>
      <c r="KUM285" s="436"/>
      <c r="KUN285" s="436"/>
      <c r="KUO285" s="436"/>
      <c r="KUP285" s="436"/>
      <c r="KUQ285" s="436"/>
      <c r="KUR285" s="436"/>
      <c r="KUS285" s="436"/>
      <c r="KUT285" s="436"/>
      <c r="KUU285" s="436"/>
      <c r="KUV285" s="436"/>
      <c r="KUW285" s="436"/>
      <c r="KUX285" s="436"/>
      <c r="KUY285" s="436"/>
      <c r="KUZ285" s="436"/>
      <c r="KVA285" s="436"/>
      <c r="KVB285" s="436"/>
      <c r="KVC285" s="436"/>
      <c r="KVD285" s="436"/>
      <c r="KVE285" s="436"/>
      <c r="KVF285" s="436"/>
      <c r="KVG285" s="436"/>
      <c r="KVH285" s="436"/>
      <c r="KVI285" s="436"/>
      <c r="KVJ285" s="436"/>
      <c r="KVK285" s="436"/>
      <c r="KVL285" s="436"/>
      <c r="KVM285" s="436"/>
      <c r="KVN285" s="436"/>
      <c r="KVO285" s="436"/>
      <c r="KVP285" s="436"/>
      <c r="KVQ285" s="436"/>
      <c r="KVR285" s="436"/>
      <c r="KVS285" s="436"/>
      <c r="KVT285" s="436"/>
      <c r="KVU285" s="436"/>
      <c r="KVV285" s="436"/>
      <c r="KVW285" s="436"/>
      <c r="KVX285" s="436"/>
      <c r="KVY285" s="436"/>
      <c r="KVZ285" s="436"/>
      <c r="KWA285" s="436"/>
      <c r="KWB285" s="436"/>
      <c r="KWC285" s="436"/>
      <c r="KWD285" s="436"/>
      <c r="KWE285" s="436"/>
      <c r="KWF285" s="436"/>
      <c r="KWG285" s="436"/>
      <c r="KWH285" s="436"/>
      <c r="KWI285" s="436"/>
      <c r="KWJ285" s="436"/>
      <c r="KWK285" s="436"/>
      <c r="KWL285" s="436"/>
      <c r="KWM285" s="436"/>
      <c r="KWN285" s="436"/>
      <c r="KWO285" s="436"/>
      <c r="KWP285" s="436"/>
      <c r="KWQ285" s="436"/>
      <c r="KWR285" s="436"/>
      <c r="KWS285" s="436"/>
      <c r="KWT285" s="436"/>
      <c r="KWU285" s="436"/>
      <c r="KWV285" s="436"/>
      <c r="KWW285" s="436"/>
      <c r="KWX285" s="436"/>
      <c r="KWY285" s="436"/>
      <c r="KWZ285" s="436"/>
      <c r="KXA285" s="436"/>
      <c r="KXB285" s="436"/>
      <c r="KXC285" s="436"/>
      <c r="KXD285" s="436"/>
      <c r="KXE285" s="436"/>
      <c r="KXF285" s="436"/>
      <c r="KXG285" s="436"/>
      <c r="KXH285" s="436"/>
      <c r="KXI285" s="436"/>
      <c r="KXJ285" s="436"/>
      <c r="KXK285" s="436"/>
      <c r="KXL285" s="436"/>
      <c r="KXM285" s="436"/>
      <c r="KXN285" s="436"/>
      <c r="KXO285" s="436"/>
      <c r="KXP285" s="436"/>
      <c r="KXQ285" s="436"/>
      <c r="KXR285" s="436"/>
      <c r="KXS285" s="436"/>
      <c r="KXT285" s="436"/>
      <c r="KXU285" s="436"/>
      <c r="KXV285" s="436"/>
      <c r="KXW285" s="436"/>
      <c r="KXX285" s="436"/>
      <c r="KXY285" s="436"/>
      <c r="KXZ285" s="436"/>
      <c r="KYA285" s="436"/>
      <c r="KYB285" s="436"/>
      <c r="KYC285" s="436"/>
      <c r="KYD285" s="436"/>
      <c r="KYE285" s="436"/>
      <c r="KYF285" s="436"/>
      <c r="KYG285" s="436"/>
      <c r="KYH285" s="436"/>
      <c r="KYI285" s="436"/>
      <c r="KYJ285" s="436"/>
      <c r="KYK285" s="436"/>
      <c r="KYL285" s="436"/>
      <c r="KYM285" s="436"/>
      <c r="KYN285" s="436"/>
      <c r="KYO285" s="436"/>
      <c r="KYP285" s="436"/>
      <c r="KYQ285" s="436"/>
      <c r="KYR285" s="436"/>
      <c r="KYS285" s="436"/>
      <c r="KYT285" s="436"/>
      <c r="KYU285" s="436"/>
      <c r="KYV285" s="436"/>
      <c r="KYW285" s="436"/>
      <c r="KYX285" s="436"/>
      <c r="KYY285" s="436"/>
      <c r="KYZ285" s="436"/>
      <c r="KZA285" s="436"/>
      <c r="KZB285" s="436"/>
      <c r="KZC285" s="436"/>
      <c r="KZD285" s="436"/>
      <c r="KZE285" s="436"/>
      <c r="KZF285" s="436"/>
      <c r="KZG285" s="436"/>
      <c r="KZH285" s="436"/>
      <c r="KZI285" s="436"/>
      <c r="KZJ285" s="436"/>
      <c r="KZK285" s="436"/>
      <c r="KZL285" s="436"/>
      <c r="KZM285" s="436"/>
      <c r="KZN285" s="436"/>
      <c r="KZO285" s="436"/>
      <c r="KZP285" s="436"/>
      <c r="KZQ285" s="436"/>
      <c r="KZR285" s="436"/>
      <c r="KZS285" s="436"/>
      <c r="KZT285" s="436"/>
      <c r="KZU285" s="436"/>
      <c r="KZV285" s="436"/>
      <c r="KZW285" s="436"/>
      <c r="KZX285" s="436"/>
      <c r="KZY285" s="436"/>
      <c r="KZZ285" s="436"/>
      <c r="LAA285" s="436"/>
      <c r="LAB285" s="436"/>
      <c r="LAC285" s="436"/>
      <c r="LAD285" s="436"/>
      <c r="LAE285" s="436"/>
      <c r="LAF285" s="436"/>
      <c r="LAG285" s="436"/>
      <c r="LAH285" s="436"/>
      <c r="LAI285" s="436"/>
      <c r="LAJ285" s="436"/>
      <c r="LAK285" s="436"/>
      <c r="LAL285" s="436"/>
      <c r="LAM285" s="436"/>
      <c r="LAN285" s="436"/>
      <c r="LAO285" s="436"/>
      <c r="LAP285" s="436"/>
      <c r="LAQ285" s="436"/>
      <c r="LAR285" s="436"/>
      <c r="LAS285" s="436"/>
      <c r="LAT285" s="436"/>
      <c r="LAU285" s="436"/>
      <c r="LAV285" s="436"/>
      <c r="LAW285" s="436"/>
      <c r="LAX285" s="436"/>
      <c r="LAY285" s="436"/>
      <c r="LAZ285" s="436"/>
      <c r="LBA285" s="436"/>
      <c r="LBB285" s="436"/>
      <c r="LBC285" s="436"/>
      <c r="LBD285" s="436"/>
      <c r="LBE285" s="436"/>
      <c r="LBF285" s="436"/>
      <c r="LBG285" s="436"/>
      <c r="LBH285" s="436"/>
      <c r="LBI285" s="436"/>
      <c r="LBJ285" s="436"/>
      <c r="LBK285" s="436"/>
      <c r="LBL285" s="436"/>
      <c r="LBM285" s="436"/>
      <c r="LBN285" s="436"/>
      <c r="LBO285" s="436"/>
      <c r="LBP285" s="436"/>
      <c r="LBQ285" s="436"/>
      <c r="LBR285" s="436"/>
      <c r="LBS285" s="436"/>
      <c r="LBT285" s="436"/>
      <c r="LBU285" s="436"/>
      <c r="LBV285" s="436"/>
      <c r="LBW285" s="436"/>
      <c r="LBX285" s="436"/>
      <c r="LBY285" s="436"/>
      <c r="LBZ285" s="436"/>
      <c r="LCA285" s="436"/>
      <c r="LCB285" s="436"/>
      <c r="LCC285" s="436"/>
      <c r="LCD285" s="436"/>
      <c r="LCE285" s="436"/>
      <c r="LCF285" s="436"/>
      <c r="LCG285" s="436"/>
      <c r="LCH285" s="436"/>
      <c r="LCI285" s="436"/>
      <c r="LCJ285" s="436"/>
      <c r="LCK285" s="436"/>
      <c r="LCL285" s="436"/>
      <c r="LCM285" s="436"/>
      <c r="LCN285" s="436"/>
      <c r="LCO285" s="436"/>
      <c r="LCP285" s="436"/>
      <c r="LCQ285" s="436"/>
      <c r="LCR285" s="436"/>
      <c r="LCS285" s="436"/>
      <c r="LCT285" s="436"/>
      <c r="LCU285" s="436"/>
      <c r="LCV285" s="436"/>
      <c r="LCW285" s="436"/>
      <c r="LCX285" s="436"/>
      <c r="LCY285" s="436"/>
      <c r="LCZ285" s="436"/>
      <c r="LDA285" s="436"/>
      <c r="LDB285" s="436"/>
      <c r="LDC285" s="436"/>
      <c r="LDD285" s="436"/>
      <c r="LDE285" s="436"/>
      <c r="LDF285" s="436"/>
      <c r="LDG285" s="436"/>
      <c r="LDH285" s="436"/>
      <c r="LDI285" s="436"/>
      <c r="LDJ285" s="436"/>
      <c r="LDK285" s="436"/>
      <c r="LDL285" s="436"/>
      <c r="LDM285" s="436"/>
      <c r="LDN285" s="436"/>
      <c r="LDO285" s="436"/>
      <c r="LDP285" s="436"/>
      <c r="LDQ285" s="436"/>
      <c r="LDR285" s="436"/>
      <c r="LDS285" s="436"/>
      <c r="LDT285" s="436"/>
      <c r="LDU285" s="436"/>
      <c r="LDV285" s="436"/>
      <c r="LDW285" s="436"/>
      <c r="LDX285" s="436"/>
      <c r="LDY285" s="436"/>
      <c r="LDZ285" s="436"/>
      <c r="LEA285" s="436"/>
      <c r="LEB285" s="436"/>
      <c r="LEC285" s="436"/>
      <c r="LED285" s="436"/>
      <c r="LEE285" s="436"/>
      <c r="LEF285" s="436"/>
      <c r="LEG285" s="436"/>
      <c r="LEH285" s="436"/>
      <c r="LEI285" s="436"/>
      <c r="LEJ285" s="436"/>
      <c r="LEK285" s="436"/>
      <c r="LEL285" s="436"/>
      <c r="LEM285" s="436"/>
      <c r="LEN285" s="436"/>
      <c r="LEO285" s="436"/>
      <c r="LEP285" s="436"/>
      <c r="LEQ285" s="436"/>
      <c r="LER285" s="436"/>
      <c r="LES285" s="436"/>
      <c r="LET285" s="436"/>
      <c r="LEU285" s="436"/>
      <c r="LEV285" s="436"/>
      <c r="LEW285" s="436"/>
      <c r="LEX285" s="436"/>
      <c r="LEY285" s="436"/>
      <c r="LEZ285" s="436"/>
      <c r="LFA285" s="436"/>
      <c r="LFB285" s="436"/>
      <c r="LFC285" s="436"/>
      <c r="LFD285" s="436"/>
      <c r="LFE285" s="436"/>
      <c r="LFF285" s="436"/>
      <c r="LFG285" s="436"/>
      <c r="LFH285" s="436"/>
      <c r="LFI285" s="436"/>
      <c r="LFJ285" s="436"/>
      <c r="LFK285" s="436"/>
      <c r="LFL285" s="436"/>
      <c r="LFM285" s="436"/>
      <c r="LFN285" s="436"/>
      <c r="LFO285" s="436"/>
      <c r="LFP285" s="436"/>
      <c r="LFQ285" s="436"/>
      <c r="LFR285" s="436"/>
      <c r="LFS285" s="436"/>
      <c r="LFT285" s="436"/>
      <c r="LFU285" s="436"/>
      <c r="LFV285" s="436"/>
      <c r="LFW285" s="436"/>
      <c r="LFX285" s="436"/>
      <c r="LFY285" s="436"/>
      <c r="LFZ285" s="436"/>
      <c r="LGA285" s="436"/>
      <c r="LGB285" s="436"/>
      <c r="LGC285" s="436"/>
      <c r="LGD285" s="436"/>
      <c r="LGE285" s="436"/>
      <c r="LGF285" s="436"/>
      <c r="LGG285" s="436"/>
      <c r="LGH285" s="436"/>
      <c r="LGI285" s="436"/>
      <c r="LGJ285" s="436"/>
      <c r="LGK285" s="436"/>
      <c r="LGL285" s="436"/>
      <c r="LGM285" s="436"/>
      <c r="LGN285" s="436"/>
      <c r="LGO285" s="436"/>
      <c r="LGP285" s="436"/>
      <c r="LGQ285" s="436"/>
      <c r="LGR285" s="436"/>
      <c r="LGS285" s="436"/>
      <c r="LGT285" s="436"/>
      <c r="LGU285" s="436"/>
      <c r="LGV285" s="436"/>
      <c r="LGW285" s="436"/>
      <c r="LGX285" s="436"/>
      <c r="LGY285" s="436"/>
      <c r="LGZ285" s="436"/>
      <c r="LHA285" s="436"/>
      <c r="LHB285" s="436"/>
      <c r="LHC285" s="436"/>
      <c r="LHD285" s="436"/>
      <c r="LHE285" s="436"/>
      <c r="LHF285" s="436"/>
      <c r="LHG285" s="436"/>
      <c r="LHH285" s="436"/>
      <c r="LHI285" s="436"/>
      <c r="LHJ285" s="436"/>
      <c r="LHK285" s="436"/>
      <c r="LHL285" s="436"/>
      <c r="LHM285" s="436"/>
      <c r="LHN285" s="436"/>
      <c r="LHO285" s="436"/>
      <c r="LHP285" s="436"/>
      <c r="LHQ285" s="436"/>
      <c r="LHR285" s="436"/>
      <c r="LHS285" s="436"/>
      <c r="LHT285" s="436"/>
      <c r="LHU285" s="436"/>
      <c r="LHV285" s="436"/>
      <c r="LHW285" s="436"/>
      <c r="LHX285" s="436"/>
      <c r="LHY285" s="436"/>
      <c r="LHZ285" s="436"/>
      <c r="LIA285" s="436"/>
      <c r="LIB285" s="436"/>
      <c r="LIC285" s="436"/>
      <c r="LID285" s="436"/>
      <c r="LIE285" s="436"/>
      <c r="LIF285" s="436"/>
      <c r="LIG285" s="436"/>
      <c r="LIH285" s="436"/>
      <c r="LII285" s="436"/>
      <c r="LIJ285" s="436"/>
      <c r="LIK285" s="436"/>
      <c r="LIL285" s="436"/>
      <c r="LIM285" s="436"/>
      <c r="LIN285" s="436"/>
      <c r="LIO285" s="436"/>
      <c r="LIP285" s="436"/>
      <c r="LIQ285" s="436"/>
      <c r="LIR285" s="436"/>
      <c r="LIS285" s="436"/>
      <c r="LIT285" s="436"/>
      <c r="LIU285" s="436"/>
      <c r="LIV285" s="436"/>
      <c r="LIW285" s="436"/>
      <c r="LIX285" s="436"/>
      <c r="LIY285" s="436"/>
      <c r="LIZ285" s="436"/>
      <c r="LJA285" s="436"/>
      <c r="LJB285" s="436"/>
      <c r="LJC285" s="436"/>
      <c r="LJD285" s="436"/>
      <c r="LJE285" s="436"/>
      <c r="LJF285" s="436"/>
      <c r="LJG285" s="436"/>
      <c r="LJH285" s="436"/>
      <c r="LJI285" s="436"/>
      <c r="LJJ285" s="436"/>
      <c r="LJK285" s="436"/>
      <c r="LJL285" s="436"/>
      <c r="LJM285" s="436"/>
      <c r="LJN285" s="436"/>
      <c r="LJO285" s="436"/>
      <c r="LJP285" s="436"/>
      <c r="LJQ285" s="436"/>
      <c r="LJR285" s="436"/>
      <c r="LJS285" s="436"/>
      <c r="LJT285" s="436"/>
      <c r="LJU285" s="436"/>
      <c r="LJV285" s="436"/>
      <c r="LJW285" s="436"/>
      <c r="LJX285" s="436"/>
      <c r="LJY285" s="436"/>
      <c r="LJZ285" s="436"/>
      <c r="LKA285" s="436"/>
      <c r="LKB285" s="436"/>
      <c r="LKC285" s="436"/>
      <c r="LKD285" s="436"/>
      <c r="LKE285" s="436"/>
      <c r="LKF285" s="436"/>
      <c r="LKG285" s="436"/>
      <c r="LKH285" s="436"/>
      <c r="LKI285" s="436"/>
      <c r="LKJ285" s="436"/>
      <c r="LKK285" s="436"/>
      <c r="LKL285" s="436"/>
      <c r="LKM285" s="436"/>
      <c r="LKN285" s="436"/>
      <c r="LKO285" s="436"/>
      <c r="LKP285" s="436"/>
      <c r="LKQ285" s="436"/>
      <c r="LKR285" s="436"/>
      <c r="LKS285" s="436"/>
      <c r="LKT285" s="436"/>
      <c r="LKU285" s="436"/>
      <c r="LKV285" s="436"/>
      <c r="LKW285" s="436"/>
      <c r="LKX285" s="436"/>
      <c r="LKY285" s="436"/>
      <c r="LKZ285" s="436"/>
      <c r="LLA285" s="436"/>
      <c r="LLB285" s="436"/>
      <c r="LLC285" s="436"/>
      <c r="LLD285" s="436"/>
      <c r="LLE285" s="436"/>
      <c r="LLF285" s="436"/>
      <c r="LLG285" s="436"/>
      <c r="LLH285" s="436"/>
      <c r="LLI285" s="436"/>
      <c r="LLJ285" s="436"/>
      <c r="LLK285" s="436"/>
      <c r="LLL285" s="436"/>
      <c r="LLM285" s="436"/>
      <c r="LLN285" s="436"/>
      <c r="LLO285" s="436"/>
      <c r="LLP285" s="436"/>
      <c r="LLQ285" s="436"/>
      <c r="LLR285" s="436"/>
      <c r="LLS285" s="436"/>
      <c r="LLT285" s="436"/>
      <c r="LLU285" s="436"/>
      <c r="LLV285" s="436"/>
      <c r="LLW285" s="436"/>
      <c r="LLX285" s="436"/>
      <c r="LLY285" s="436"/>
      <c r="LLZ285" s="436"/>
      <c r="LMA285" s="436"/>
      <c r="LMB285" s="436"/>
      <c r="LMC285" s="436"/>
      <c r="LMD285" s="436"/>
      <c r="LME285" s="436"/>
      <c r="LMF285" s="436"/>
      <c r="LMG285" s="436"/>
      <c r="LMH285" s="436"/>
      <c r="LMI285" s="436"/>
      <c r="LMJ285" s="436"/>
      <c r="LMK285" s="436"/>
      <c r="LML285" s="436"/>
      <c r="LMM285" s="436"/>
      <c r="LMN285" s="436"/>
      <c r="LMO285" s="436"/>
      <c r="LMP285" s="436"/>
      <c r="LMQ285" s="436"/>
      <c r="LMR285" s="436"/>
      <c r="LMS285" s="436"/>
      <c r="LMT285" s="436"/>
      <c r="LMU285" s="436"/>
      <c r="LMV285" s="436"/>
      <c r="LMW285" s="436"/>
      <c r="LMX285" s="436"/>
      <c r="LMY285" s="436"/>
      <c r="LMZ285" s="436"/>
      <c r="LNA285" s="436"/>
      <c r="LNB285" s="436"/>
      <c r="LNC285" s="436"/>
      <c r="LND285" s="436"/>
      <c r="LNE285" s="436"/>
      <c r="LNF285" s="436"/>
      <c r="LNG285" s="436"/>
      <c r="LNH285" s="436"/>
      <c r="LNI285" s="436"/>
      <c r="LNJ285" s="436"/>
      <c r="LNK285" s="436"/>
      <c r="LNL285" s="436"/>
      <c r="LNM285" s="436"/>
      <c r="LNN285" s="436"/>
      <c r="LNO285" s="436"/>
      <c r="LNP285" s="436"/>
      <c r="LNQ285" s="436"/>
      <c r="LNR285" s="436"/>
      <c r="LNS285" s="436"/>
      <c r="LNT285" s="436"/>
      <c r="LNU285" s="436"/>
      <c r="LNV285" s="436"/>
      <c r="LNW285" s="436"/>
      <c r="LNX285" s="436"/>
      <c r="LNY285" s="436"/>
      <c r="LNZ285" s="436"/>
      <c r="LOA285" s="436"/>
      <c r="LOB285" s="436"/>
      <c r="LOC285" s="436"/>
      <c r="LOD285" s="436"/>
      <c r="LOE285" s="436"/>
      <c r="LOF285" s="436"/>
      <c r="LOG285" s="436"/>
      <c r="LOH285" s="436"/>
      <c r="LOI285" s="436"/>
      <c r="LOJ285" s="436"/>
      <c r="LOK285" s="436"/>
      <c r="LOL285" s="436"/>
      <c r="LOM285" s="436"/>
      <c r="LON285" s="436"/>
      <c r="LOO285" s="436"/>
      <c r="LOP285" s="436"/>
      <c r="LOQ285" s="436"/>
      <c r="LOR285" s="436"/>
      <c r="LOS285" s="436"/>
      <c r="LOT285" s="436"/>
      <c r="LOU285" s="436"/>
      <c r="LOV285" s="436"/>
      <c r="LOW285" s="436"/>
      <c r="LOX285" s="436"/>
      <c r="LOY285" s="436"/>
      <c r="LOZ285" s="436"/>
      <c r="LPA285" s="436"/>
      <c r="LPB285" s="436"/>
      <c r="LPC285" s="436"/>
      <c r="LPD285" s="436"/>
      <c r="LPE285" s="436"/>
      <c r="LPF285" s="436"/>
      <c r="LPG285" s="436"/>
      <c r="LPH285" s="436"/>
      <c r="LPI285" s="436"/>
      <c r="LPJ285" s="436"/>
      <c r="LPK285" s="436"/>
      <c r="LPL285" s="436"/>
      <c r="LPM285" s="436"/>
      <c r="LPN285" s="436"/>
      <c r="LPO285" s="436"/>
      <c r="LPP285" s="436"/>
      <c r="LPQ285" s="436"/>
      <c r="LPR285" s="436"/>
      <c r="LPS285" s="436"/>
      <c r="LPT285" s="436"/>
      <c r="LPU285" s="436"/>
      <c r="LPV285" s="436"/>
      <c r="LPW285" s="436"/>
      <c r="LPX285" s="436"/>
      <c r="LPY285" s="436"/>
      <c r="LPZ285" s="436"/>
      <c r="LQA285" s="436"/>
      <c r="LQB285" s="436"/>
      <c r="LQC285" s="436"/>
      <c r="LQD285" s="436"/>
      <c r="LQE285" s="436"/>
      <c r="LQF285" s="436"/>
      <c r="LQG285" s="436"/>
      <c r="LQH285" s="436"/>
      <c r="LQI285" s="436"/>
      <c r="LQJ285" s="436"/>
      <c r="LQK285" s="436"/>
      <c r="LQL285" s="436"/>
      <c r="LQM285" s="436"/>
      <c r="LQN285" s="436"/>
      <c r="LQO285" s="436"/>
      <c r="LQP285" s="436"/>
      <c r="LQQ285" s="436"/>
      <c r="LQR285" s="436"/>
      <c r="LQS285" s="436"/>
      <c r="LQT285" s="436"/>
      <c r="LQU285" s="436"/>
      <c r="LQV285" s="436"/>
      <c r="LQW285" s="436"/>
      <c r="LQX285" s="436"/>
      <c r="LQY285" s="436"/>
      <c r="LQZ285" s="436"/>
      <c r="LRA285" s="436"/>
      <c r="LRB285" s="436"/>
      <c r="LRC285" s="436"/>
      <c r="LRD285" s="436"/>
      <c r="LRE285" s="436"/>
      <c r="LRF285" s="436"/>
      <c r="LRG285" s="436"/>
      <c r="LRH285" s="436"/>
      <c r="LRI285" s="436"/>
      <c r="LRJ285" s="436"/>
      <c r="LRK285" s="436"/>
      <c r="LRL285" s="436"/>
      <c r="LRM285" s="436"/>
      <c r="LRN285" s="436"/>
      <c r="LRO285" s="436"/>
      <c r="LRP285" s="436"/>
      <c r="LRQ285" s="436"/>
      <c r="LRR285" s="436"/>
      <c r="LRS285" s="436"/>
      <c r="LRT285" s="436"/>
      <c r="LRU285" s="436"/>
      <c r="LRV285" s="436"/>
      <c r="LRW285" s="436"/>
      <c r="LRX285" s="436"/>
      <c r="LRY285" s="436"/>
      <c r="LRZ285" s="436"/>
      <c r="LSA285" s="436"/>
      <c r="LSB285" s="436"/>
      <c r="LSC285" s="436"/>
      <c r="LSD285" s="436"/>
      <c r="LSE285" s="436"/>
      <c r="LSF285" s="436"/>
      <c r="LSG285" s="436"/>
      <c r="LSH285" s="436"/>
      <c r="LSI285" s="436"/>
      <c r="LSJ285" s="436"/>
      <c r="LSK285" s="436"/>
      <c r="LSL285" s="436"/>
      <c r="LSM285" s="436"/>
      <c r="LSN285" s="436"/>
      <c r="LSO285" s="436"/>
      <c r="LSP285" s="436"/>
      <c r="LSQ285" s="436"/>
      <c r="LSR285" s="436"/>
      <c r="LSS285" s="436"/>
      <c r="LST285" s="436"/>
      <c r="LSU285" s="436"/>
      <c r="LSV285" s="436"/>
      <c r="LSW285" s="436"/>
      <c r="LSX285" s="436"/>
      <c r="LSY285" s="436"/>
      <c r="LSZ285" s="436"/>
      <c r="LTA285" s="436"/>
      <c r="LTB285" s="436"/>
      <c r="LTC285" s="436"/>
      <c r="LTD285" s="436"/>
      <c r="LTE285" s="436"/>
      <c r="LTF285" s="436"/>
      <c r="LTG285" s="436"/>
      <c r="LTH285" s="436"/>
      <c r="LTI285" s="436"/>
      <c r="LTJ285" s="436"/>
      <c r="LTK285" s="436"/>
      <c r="LTL285" s="436"/>
      <c r="LTM285" s="436"/>
      <c r="LTN285" s="436"/>
      <c r="LTO285" s="436"/>
      <c r="LTP285" s="436"/>
      <c r="LTQ285" s="436"/>
      <c r="LTR285" s="436"/>
      <c r="LTS285" s="436"/>
      <c r="LTT285" s="436"/>
      <c r="LTU285" s="436"/>
      <c r="LTV285" s="436"/>
      <c r="LTW285" s="436"/>
      <c r="LTX285" s="436"/>
      <c r="LTY285" s="436"/>
      <c r="LTZ285" s="436"/>
      <c r="LUA285" s="436"/>
      <c r="LUB285" s="436"/>
      <c r="LUC285" s="436"/>
      <c r="LUD285" s="436"/>
      <c r="LUE285" s="436"/>
      <c r="LUF285" s="436"/>
      <c r="LUG285" s="436"/>
      <c r="LUH285" s="436"/>
      <c r="LUI285" s="436"/>
      <c r="LUJ285" s="436"/>
      <c r="LUK285" s="436"/>
      <c r="LUL285" s="436"/>
      <c r="LUM285" s="436"/>
      <c r="LUN285" s="436"/>
      <c r="LUO285" s="436"/>
      <c r="LUP285" s="436"/>
      <c r="LUQ285" s="436"/>
      <c r="LUR285" s="436"/>
      <c r="LUS285" s="436"/>
      <c r="LUT285" s="436"/>
      <c r="LUU285" s="436"/>
      <c r="LUV285" s="436"/>
      <c r="LUW285" s="436"/>
      <c r="LUX285" s="436"/>
      <c r="LUY285" s="436"/>
      <c r="LUZ285" s="436"/>
      <c r="LVA285" s="436"/>
      <c r="LVB285" s="436"/>
      <c r="LVC285" s="436"/>
      <c r="LVD285" s="436"/>
      <c r="LVE285" s="436"/>
      <c r="LVF285" s="436"/>
      <c r="LVG285" s="436"/>
      <c r="LVH285" s="436"/>
      <c r="LVI285" s="436"/>
      <c r="LVJ285" s="436"/>
      <c r="LVK285" s="436"/>
      <c r="LVL285" s="436"/>
      <c r="LVM285" s="436"/>
      <c r="LVN285" s="436"/>
      <c r="LVO285" s="436"/>
      <c r="LVP285" s="436"/>
      <c r="LVQ285" s="436"/>
      <c r="LVR285" s="436"/>
      <c r="LVS285" s="436"/>
      <c r="LVT285" s="436"/>
      <c r="LVU285" s="436"/>
      <c r="LVV285" s="436"/>
      <c r="LVW285" s="436"/>
      <c r="LVX285" s="436"/>
      <c r="LVY285" s="436"/>
      <c r="LVZ285" s="436"/>
      <c r="LWA285" s="436"/>
      <c r="LWB285" s="436"/>
      <c r="LWC285" s="436"/>
      <c r="LWD285" s="436"/>
      <c r="LWE285" s="436"/>
      <c r="LWF285" s="436"/>
      <c r="LWG285" s="436"/>
      <c r="LWH285" s="436"/>
      <c r="LWI285" s="436"/>
      <c r="LWJ285" s="436"/>
      <c r="LWK285" s="436"/>
      <c r="LWL285" s="436"/>
      <c r="LWM285" s="436"/>
      <c r="LWN285" s="436"/>
      <c r="LWO285" s="436"/>
      <c r="LWP285" s="436"/>
      <c r="LWQ285" s="436"/>
      <c r="LWR285" s="436"/>
      <c r="LWS285" s="436"/>
      <c r="LWT285" s="436"/>
      <c r="LWU285" s="436"/>
      <c r="LWV285" s="436"/>
      <c r="LWW285" s="436"/>
      <c r="LWX285" s="436"/>
      <c r="LWY285" s="436"/>
      <c r="LWZ285" s="436"/>
      <c r="LXA285" s="436"/>
      <c r="LXB285" s="436"/>
      <c r="LXC285" s="436"/>
      <c r="LXD285" s="436"/>
      <c r="LXE285" s="436"/>
      <c r="LXF285" s="436"/>
      <c r="LXG285" s="436"/>
      <c r="LXH285" s="436"/>
      <c r="LXI285" s="436"/>
      <c r="LXJ285" s="436"/>
      <c r="LXK285" s="436"/>
      <c r="LXL285" s="436"/>
      <c r="LXM285" s="436"/>
      <c r="LXN285" s="436"/>
      <c r="LXO285" s="436"/>
      <c r="LXP285" s="436"/>
      <c r="LXQ285" s="436"/>
      <c r="LXR285" s="436"/>
      <c r="LXS285" s="436"/>
      <c r="LXT285" s="436"/>
      <c r="LXU285" s="436"/>
      <c r="LXV285" s="436"/>
      <c r="LXW285" s="436"/>
      <c r="LXX285" s="436"/>
      <c r="LXY285" s="436"/>
      <c r="LXZ285" s="436"/>
      <c r="LYA285" s="436"/>
      <c r="LYB285" s="436"/>
      <c r="LYC285" s="436"/>
      <c r="LYD285" s="436"/>
      <c r="LYE285" s="436"/>
      <c r="LYF285" s="436"/>
      <c r="LYG285" s="436"/>
      <c r="LYH285" s="436"/>
      <c r="LYI285" s="436"/>
      <c r="LYJ285" s="436"/>
      <c r="LYK285" s="436"/>
      <c r="LYL285" s="436"/>
      <c r="LYM285" s="436"/>
      <c r="LYN285" s="436"/>
      <c r="LYO285" s="436"/>
      <c r="LYP285" s="436"/>
      <c r="LYQ285" s="436"/>
      <c r="LYR285" s="436"/>
      <c r="LYS285" s="436"/>
      <c r="LYT285" s="436"/>
      <c r="LYU285" s="436"/>
      <c r="LYV285" s="436"/>
      <c r="LYW285" s="436"/>
      <c r="LYX285" s="436"/>
      <c r="LYY285" s="436"/>
      <c r="LYZ285" s="436"/>
      <c r="LZA285" s="436"/>
      <c r="LZB285" s="436"/>
      <c r="LZC285" s="436"/>
      <c r="LZD285" s="436"/>
      <c r="LZE285" s="436"/>
      <c r="LZF285" s="436"/>
      <c r="LZG285" s="436"/>
      <c r="LZH285" s="436"/>
      <c r="LZI285" s="436"/>
      <c r="LZJ285" s="436"/>
      <c r="LZK285" s="436"/>
      <c r="LZL285" s="436"/>
      <c r="LZM285" s="436"/>
      <c r="LZN285" s="436"/>
      <c r="LZO285" s="436"/>
      <c r="LZP285" s="436"/>
      <c r="LZQ285" s="436"/>
      <c r="LZR285" s="436"/>
      <c r="LZS285" s="436"/>
      <c r="LZT285" s="436"/>
      <c r="LZU285" s="436"/>
      <c r="LZV285" s="436"/>
      <c r="LZW285" s="436"/>
      <c r="LZX285" s="436"/>
      <c r="LZY285" s="436"/>
      <c r="LZZ285" s="436"/>
      <c r="MAA285" s="436"/>
      <c r="MAB285" s="436"/>
      <c r="MAC285" s="436"/>
      <c r="MAD285" s="436"/>
      <c r="MAE285" s="436"/>
      <c r="MAF285" s="436"/>
      <c r="MAG285" s="436"/>
      <c r="MAH285" s="436"/>
      <c r="MAI285" s="436"/>
      <c r="MAJ285" s="436"/>
      <c r="MAK285" s="436"/>
      <c r="MAL285" s="436"/>
      <c r="MAM285" s="436"/>
      <c r="MAN285" s="436"/>
      <c r="MAO285" s="436"/>
      <c r="MAP285" s="436"/>
      <c r="MAQ285" s="436"/>
      <c r="MAR285" s="436"/>
      <c r="MAS285" s="436"/>
      <c r="MAT285" s="436"/>
      <c r="MAU285" s="436"/>
      <c r="MAV285" s="436"/>
      <c r="MAW285" s="436"/>
      <c r="MAX285" s="436"/>
      <c r="MAY285" s="436"/>
      <c r="MAZ285" s="436"/>
      <c r="MBA285" s="436"/>
      <c r="MBB285" s="436"/>
      <c r="MBC285" s="436"/>
      <c r="MBD285" s="436"/>
      <c r="MBE285" s="436"/>
      <c r="MBF285" s="436"/>
      <c r="MBG285" s="436"/>
      <c r="MBH285" s="436"/>
      <c r="MBI285" s="436"/>
      <c r="MBJ285" s="436"/>
      <c r="MBK285" s="436"/>
      <c r="MBL285" s="436"/>
      <c r="MBM285" s="436"/>
      <c r="MBN285" s="436"/>
      <c r="MBO285" s="436"/>
      <c r="MBP285" s="436"/>
      <c r="MBQ285" s="436"/>
      <c r="MBR285" s="436"/>
      <c r="MBS285" s="436"/>
      <c r="MBT285" s="436"/>
      <c r="MBU285" s="436"/>
      <c r="MBV285" s="436"/>
      <c r="MBW285" s="436"/>
      <c r="MBX285" s="436"/>
      <c r="MBY285" s="436"/>
      <c r="MBZ285" s="436"/>
      <c r="MCA285" s="436"/>
      <c r="MCB285" s="436"/>
      <c r="MCC285" s="436"/>
      <c r="MCD285" s="436"/>
      <c r="MCE285" s="436"/>
      <c r="MCF285" s="436"/>
      <c r="MCG285" s="436"/>
      <c r="MCH285" s="436"/>
      <c r="MCI285" s="436"/>
      <c r="MCJ285" s="436"/>
      <c r="MCK285" s="436"/>
      <c r="MCL285" s="436"/>
      <c r="MCM285" s="436"/>
      <c r="MCN285" s="436"/>
      <c r="MCO285" s="436"/>
      <c r="MCP285" s="436"/>
      <c r="MCQ285" s="436"/>
      <c r="MCR285" s="436"/>
      <c r="MCS285" s="436"/>
      <c r="MCT285" s="436"/>
      <c r="MCU285" s="436"/>
      <c r="MCV285" s="436"/>
      <c r="MCW285" s="436"/>
      <c r="MCX285" s="436"/>
      <c r="MCY285" s="436"/>
      <c r="MCZ285" s="436"/>
      <c r="MDA285" s="436"/>
      <c r="MDB285" s="436"/>
      <c r="MDC285" s="436"/>
      <c r="MDD285" s="436"/>
      <c r="MDE285" s="436"/>
      <c r="MDF285" s="436"/>
      <c r="MDG285" s="436"/>
      <c r="MDH285" s="436"/>
      <c r="MDI285" s="436"/>
      <c r="MDJ285" s="436"/>
      <c r="MDK285" s="436"/>
      <c r="MDL285" s="436"/>
      <c r="MDM285" s="436"/>
      <c r="MDN285" s="436"/>
      <c r="MDO285" s="436"/>
      <c r="MDP285" s="436"/>
      <c r="MDQ285" s="436"/>
      <c r="MDR285" s="436"/>
      <c r="MDS285" s="436"/>
      <c r="MDT285" s="436"/>
      <c r="MDU285" s="436"/>
      <c r="MDV285" s="436"/>
      <c r="MDW285" s="436"/>
      <c r="MDX285" s="436"/>
      <c r="MDY285" s="436"/>
      <c r="MDZ285" s="436"/>
      <c r="MEA285" s="436"/>
      <c r="MEB285" s="436"/>
      <c r="MEC285" s="436"/>
      <c r="MED285" s="436"/>
      <c r="MEE285" s="436"/>
      <c r="MEF285" s="436"/>
      <c r="MEG285" s="436"/>
      <c r="MEH285" s="436"/>
      <c r="MEI285" s="436"/>
      <c r="MEJ285" s="436"/>
      <c r="MEK285" s="436"/>
      <c r="MEL285" s="436"/>
      <c r="MEM285" s="436"/>
      <c r="MEN285" s="436"/>
      <c r="MEO285" s="436"/>
      <c r="MEP285" s="436"/>
      <c r="MEQ285" s="436"/>
      <c r="MER285" s="436"/>
      <c r="MES285" s="436"/>
      <c r="MET285" s="436"/>
      <c r="MEU285" s="436"/>
      <c r="MEV285" s="436"/>
      <c r="MEW285" s="436"/>
      <c r="MEX285" s="436"/>
      <c r="MEY285" s="436"/>
      <c r="MEZ285" s="436"/>
      <c r="MFA285" s="436"/>
      <c r="MFB285" s="436"/>
      <c r="MFC285" s="436"/>
      <c r="MFD285" s="436"/>
      <c r="MFE285" s="436"/>
      <c r="MFF285" s="436"/>
      <c r="MFG285" s="436"/>
      <c r="MFH285" s="436"/>
      <c r="MFI285" s="436"/>
      <c r="MFJ285" s="436"/>
      <c r="MFK285" s="436"/>
      <c r="MFL285" s="436"/>
      <c r="MFM285" s="436"/>
      <c r="MFN285" s="436"/>
      <c r="MFO285" s="436"/>
      <c r="MFP285" s="436"/>
      <c r="MFQ285" s="436"/>
      <c r="MFR285" s="436"/>
      <c r="MFS285" s="436"/>
      <c r="MFT285" s="436"/>
      <c r="MFU285" s="436"/>
      <c r="MFV285" s="436"/>
      <c r="MFW285" s="436"/>
      <c r="MFX285" s="436"/>
      <c r="MFY285" s="436"/>
      <c r="MFZ285" s="436"/>
      <c r="MGA285" s="436"/>
      <c r="MGB285" s="436"/>
      <c r="MGC285" s="436"/>
      <c r="MGD285" s="436"/>
      <c r="MGE285" s="436"/>
      <c r="MGF285" s="436"/>
      <c r="MGG285" s="436"/>
      <c r="MGH285" s="436"/>
      <c r="MGI285" s="436"/>
      <c r="MGJ285" s="436"/>
      <c r="MGK285" s="436"/>
      <c r="MGL285" s="436"/>
      <c r="MGM285" s="436"/>
      <c r="MGN285" s="436"/>
      <c r="MGO285" s="436"/>
      <c r="MGP285" s="436"/>
      <c r="MGQ285" s="436"/>
      <c r="MGR285" s="436"/>
      <c r="MGS285" s="436"/>
      <c r="MGT285" s="436"/>
      <c r="MGU285" s="436"/>
      <c r="MGV285" s="436"/>
      <c r="MGW285" s="436"/>
      <c r="MGX285" s="436"/>
      <c r="MGY285" s="436"/>
      <c r="MGZ285" s="436"/>
      <c r="MHA285" s="436"/>
      <c r="MHB285" s="436"/>
      <c r="MHC285" s="436"/>
      <c r="MHD285" s="436"/>
      <c r="MHE285" s="436"/>
      <c r="MHF285" s="436"/>
      <c r="MHG285" s="436"/>
      <c r="MHH285" s="436"/>
      <c r="MHI285" s="436"/>
      <c r="MHJ285" s="436"/>
      <c r="MHK285" s="436"/>
      <c r="MHL285" s="436"/>
      <c r="MHM285" s="436"/>
      <c r="MHN285" s="436"/>
      <c r="MHO285" s="436"/>
      <c r="MHP285" s="436"/>
      <c r="MHQ285" s="436"/>
      <c r="MHR285" s="436"/>
      <c r="MHS285" s="436"/>
      <c r="MHT285" s="436"/>
      <c r="MHU285" s="436"/>
      <c r="MHV285" s="436"/>
      <c r="MHW285" s="436"/>
      <c r="MHX285" s="436"/>
      <c r="MHY285" s="436"/>
      <c r="MHZ285" s="436"/>
      <c r="MIA285" s="436"/>
      <c r="MIB285" s="436"/>
      <c r="MIC285" s="436"/>
      <c r="MID285" s="436"/>
      <c r="MIE285" s="436"/>
      <c r="MIF285" s="436"/>
      <c r="MIG285" s="436"/>
      <c r="MIH285" s="436"/>
      <c r="MII285" s="436"/>
      <c r="MIJ285" s="436"/>
      <c r="MIK285" s="436"/>
      <c r="MIL285" s="436"/>
      <c r="MIM285" s="436"/>
      <c r="MIN285" s="436"/>
      <c r="MIO285" s="436"/>
      <c r="MIP285" s="436"/>
      <c r="MIQ285" s="436"/>
      <c r="MIR285" s="436"/>
      <c r="MIS285" s="436"/>
      <c r="MIT285" s="436"/>
      <c r="MIU285" s="436"/>
      <c r="MIV285" s="436"/>
      <c r="MIW285" s="436"/>
      <c r="MIX285" s="436"/>
      <c r="MIY285" s="436"/>
      <c r="MIZ285" s="436"/>
      <c r="MJA285" s="436"/>
      <c r="MJB285" s="436"/>
      <c r="MJC285" s="436"/>
      <c r="MJD285" s="436"/>
      <c r="MJE285" s="436"/>
      <c r="MJF285" s="436"/>
      <c r="MJG285" s="436"/>
      <c r="MJH285" s="436"/>
      <c r="MJI285" s="436"/>
      <c r="MJJ285" s="436"/>
      <c r="MJK285" s="436"/>
      <c r="MJL285" s="436"/>
      <c r="MJM285" s="436"/>
      <c r="MJN285" s="436"/>
      <c r="MJO285" s="436"/>
      <c r="MJP285" s="436"/>
      <c r="MJQ285" s="436"/>
      <c r="MJR285" s="436"/>
      <c r="MJS285" s="436"/>
      <c r="MJT285" s="436"/>
      <c r="MJU285" s="436"/>
      <c r="MJV285" s="436"/>
      <c r="MJW285" s="436"/>
      <c r="MJX285" s="436"/>
      <c r="MJY285" s="436"/>
      <c r="MJZ285" s="436"/>
      <c r="MKA285" s="436"/>
      <c r="MKB285" s="436"/>
      <c r="MKC285" s="436"/>
      <c r="MKD285" s="436"/>
      <c r="MKE285" s="436"/>
      <c r="MKF285" s="436"/>
      <c r="MKG285" s="436"/>
      <c r="MKH285" s="436"/>
      <c r="MKI285" s="436"/>
      <c r="MKJ285" s="436"/>
      <c r="MKK285" s="436"/>
      <c r="MKL285" s="436"/>
      <c r="MKM285" s="436"/>
      <c r="MKN285" s="436"/>
      <c r="MKO285" s="436"/>
      <c r="MKP285" s="436"/>
      <c r="MKQ285" s="436"/>
      <c r="MKR285" s="436"/>
      <c r="MKS285" s="436"/>
      <c r="MKT285" s="436"/>
      <c r="MKU285" s="436"/>
      <c r="MKV285" s="436"/>
      <c r="MKW285" s="436"/>
      <c r="MKX285" s="436"/>
      <c r="MKY285" s="436"/>
      <c r="MKZ285" s="436"/>
      <c r="MLA285" s="436"/>
      <c r="MLB285" s="436"/>
      <c r="MLC285" s="436"/>
      <c r="MLD285" s="436"/>
      <c r="MLE285" s="436"/>
      <c r="MLF285" s="436"/>
      <c r="MLG285" s="436"/>
      <c r="MLH285" s="436"/>
      <c r="MLI285" s="436"/>
      <c r="MLJ285" s="436"/>
      <c r="MLK285" s="436"/>
      <c r="MLL285" s="436"/>
      <c r="MLM285" s="436"/>
      <c r="MLN285" s="436"/>
      <c r="MLO285" s="436"/>
      <c r="MLP285" s="436"/>
      <c r="MLQ285" s="436"/>
      <c r="MLR285" s="436"/>
      <c r="MLS285" s="436"/>
      <c r="MLT285" s="436"/>
      <c r="MLU285" s="436"/>
      <c r="MLV285" s="436"/>
      <c r="MLW285" s="436"/>
      <c r="MLX285" s="436"/>
      <c r="MLY285" s="436"/>
      <c r="MLZ285" s="436"/>
      <c r="MMA285" s="436"/>
      <c r="MMB285" s="436"/>
      <c r="MMC285" s="436"/>
      <c r="MMD285" s="436"/>
      <c r="MME285" s="436"/>
      <c r="MMF285" s="436"/>
      <c r="MMG285" s="436"/>
      <c r="MMH285" s="436"/>
      <c r="MMI285" s="436"/>
      <c r="MMJ285" s="436"/>
      <c r="MMK285" s="436"/>
      <c r="MML285" s="436"/>
      <c r="MMM285" s="436"/>
      <c r="MMN285" s="436"/>
      <c r="MMO285" s="436"/>
      <c r="MMP285" s="436"/>
      <c r="MMQ285" s="436"/>
      <c r="MMR285" s="436"/>
      <c r="MMS285" s="436"/>
      <c r="MMT285" s="436"/>
      <c r="MMU285" s="436"/>
      <c r="MMV285" s="436"/>
      <c r="MMW285" s="436"/>
      <c r="MMX285" s="436"/>
      <c r="MMY285" s="436"/>
      <c r="MMZ285" s="436"/>
      <c r="MNA285" s="436"/>
      <c r="MNB285" s="436"/>
      <c r="MNC285" s="436"/>
      <c r="MND285" s="436"/>
      <c r="MNE285" s="436"/>
      <c r="MNF285" s="436"/>
      <c r="MNG285" s="436"/>
      <c r="MNH285" s="436"/>
      <c r="MNI285" s="436"/>
      <c r="MNJ285" s="436"/>
      <c r="MNK285" s="436"/>
      <c r="MNL285" s="436"/>
      <c r="MNM285" s="436"/>
      <c r="MNN285" s="436"/>
      <c r="MNO285" s="436"/>
      <c r="MNP285" s="436"/>
      <c r="MNQ285" s="436"/>
      <c r="MNR285" s="436"/>
      <c r="MNS285" s="436"/>
      <c r="MNT285" s="436"/>
      <c r="MNU285" s="436"/>
      <c r="MNV285" s="436"/>
      <c r="MNW285" s="436"/>
      <c r="MNX285" s="436"/>
      <c r="MNY285" s="436"/>
      <c r="MNZ285" s="436"/>
      <c r="MOA285" s="436"/>
      <c r="MOB285" s="436"/>
      <c r="MOC285" s="436"/>
      <c r="MOD285" s="436"/>
      <c r="MOE285" s="436"/>
      <c r="MOF285" s="436"/>
      <c r="MOG285" s="436"/>
      <c r="MOH285" s="436"/>
      <c r="MOI285" s="436"/>
      <c r="MOJ285" s="436"/>
      <c r="MOK285" s="436"/>
      <c r="MOL285" s="436"/>
      <c r="MOM285" s="436"/>
      <c r="MON285" s="436"/>
      <c r="MOO285" s="436"/>
      <c r="MOP285" s="436"/>
      <c r="MOQ285" s="436"/>
      <c r="MOR285" s="436"/>
      <c r="MOS285" s="436"/>
      <c r="MOT285" s="436"/>
      <c r="MOU285" s="436"/>
      <c r="MOV285" s="436"/>
      <c r="MOW285" s="436"/>
      <c r="MOX285" s="436"/>
      <c r="MOY285" s="436"/>
      <c r="MOZ285" s="436"/>
      <c r="MPA285" s="436"/>
      <c r="MPB285" s="436"/>
      <c r="MPC285" s="436"/>
      <c r="MPD285" s="436"/>
      <c r="MPE285" s="436"/>
      <c r="MPF285" s="436"/>
      <c r="MPG285" s="436"/>
      <c r="MPH285" s="436"/>
      <c r="MPI285" s="436"/>
      <c r="MPJ285" s="436"/>
      <c r="MPK285" s="436"/>
      <c r="MPL285" s="436"/>
      <c r="MPM285" s="436"/>
      <c r="MPN285" s="436"/>
      <c r="MPO285" s="436"/>
      <c r="MPP285" s="436"/>
      <c r="MPQ285" s="436"/>
      <c r="MPR285" s="436"/>
      <c r="MPS285" s="436"/>
      <c r="MPT285" s="436"/>
      <c r="MPU285" s="436"/>
      <c r="MPV285" s="436"/>
      <c r="MPW285" s="436"/>
      <c r="MPX285" s="436"/>
      <c r="MPY285" s="436"/>
      <c r="MPZ285" s="436"/>
      <c r="MQA285" s="436"/>
      <c r="MQB285" s="436"/>
      <c r="MQC285" s="436"/>
      <c r="MQD285" s="436"/>
      <c r="MQE285" s="436"/>
      <c r="MQF285" s="436"/>
      <c r="MQG285" s="436"/>
      <c r="MQH285" s="436"/>
      <c r="MQI285" s="436"/>
      <c r="MQJ285" s="436"/>
      <c r="MQK285" s="436"/>
      <c r="MQL285" s="436"/>
      <c r="MQM285" s="436"/>
      <c r="MQN285" s="436"/>
      <c r="MQO285" s="436"/>
      <c r="MQP285" s="436"/>
      <c r="MQQ285" s="436"/>
      <c r="MQR285" s="436"/>
      <c r="MQS285" s="436"/>
      <c r="MQT285" s="436"/>
      <c r="MQU285" s="436"/>
      <c r="MQV285" s="436"/>
      <c r="MQW285" s="436"/>
      <c r="MQX285" s="436"/>
      <c r="MQY285" s="436"/>
      <c r="MQZ285" s="436"/>
      <c r="MRA285" s="436"/>
      <c r="MRB285" s="436"/>
      <c r="MRC285" s="436"/>
      <c r="MRD285" s="436"/>
      <c r="MRE285" s="436"/>
      <c r="MRF285" s="436"/>
      <c r="MRG285" s="436"/>
      <c r="MRH285" s="436"/>
      <c r="MRI285" s="436"/>
      <c r="MRJ285" s="436"/>
      <c r="MRK285" s="436"/>
      <c r="MRL285" s="436"/>
      <c r="MRM285" s="436"/>
      <c r="MRN285" s="436"/>
      <c r="MRO285" s="436"/>
      <c r="MRP285" s="436"/>
      <c r="MRQ285" s="436"/>
      <c r="MRR285" s="436"/>
      <c r="MRS285" s="436"/>
      <c r="MRT285" s="436"/>
      <c r="MRU285" s="436"/>
      <c r="MRV285" s="436"/>
      <c r="MRW285" s="436"/>
      <c r="MRX285" s="436"/>
      <c r="MRY285" s="436"/>
      <c r="MRZ285" s="436"/>
      <c r="MSA285" s="436"/>
      <c r="MSB285" s="436"/>
      <c r="MSC285" s="436"/>
      <c r="MSD285" s="436"/>
      <c r="MSE285" s="436"/>
      <c r="MSF285" s="436"/>
      <c r="MSG285" s="436"/>
      <c r="MSH285" s="436"/>
      <c r="MSI285" s="436"/>
      <c r="MSJ285" s="436"/>
      <c r="MSK285" s="436"/>
      <c r="MSL285" s="436"/>
      <c r="MSM285" s="436"/>
      <c r="MSN285" s="436"/>
      <c r="MSO285" s="436"/>
      <c r="MSP285" s="436"/>
      <c r="MSQ285" s="436"/>
      <c r="MSR285" s="436"/>
      <c r="MSS285" s="436"/>
      <c r="MST285" s="436"/>
      <c r="MSU285" s="436"/>
      <c r="MSV285" s="436"/>
      <c r="MSW285" s="436"/>
      <c r="MSX285" s="436"/>
      <c r="MSY285" s="436"/>
      <c r="MSZ285" s="436"/>
      <c r="MTA285" s="436"/>
      <c r="MTB285" s="436"/>
      <c r="MTC285" s="436"/>
      <c r="MTD285" s="436"/>
      <c r="MTE285" s="436"/>
      <c r="MTF285" s="436"/>
      <c r="MTG285" s="436"/>
      <c r="MTH285" s="436"/>
      <c r="MTI285" s="436"/>
      <c r="MTJ285" s="436"/>
      <c r="MTK285" s="436"/>
      <c r="MTL285" s="436"/>
      <c r="MTM285" s="436"/>
      <c r="MTN285" s="436"/>
      <c r="MTO285" s="436"/>
      <c r="MTP285" s="436"/>
      <c r="MTQ285" s="436"/>
      <c r="MTR285" s="436"/>
      <c r="MTS285" s="436"/>
      <c r="MTT285" s="436"/>
      <c r="MTU285" s="436"/>
      <c r="MTV285" s="436"/>
      <c r="MTW285" s="436"/>
      <c r="MTX285" s="436"/>
      <c r="MTY285" s="436"/>
      <c r="MTZ285" s="436"/>
      <c r="MUA285" s="436"/>
      <c r="MUB285" s="436"/>
      <c r="MUC285" s="436"/>
      <c r="MUD285" s="436"/>
      <c r="MUE285" s="436"/>
      <c r="MUF285" s="436"/>
      <c r="MUG285" s="436"/>
      <c r="MUH285" s="436"/>
      <c r="MUI285" s="436"/>
      <c r="MUJ285" s="436"/>
      <c r="MUK285" s="436"/>
      <c r="MUL285" s="436"/>
      <c r="MUM285" s="436"/>
      <c r="MUN285" s="436"/>
      <c r="MUO285" s="436"/>
      <c r="MUP285" s="436"/>
      <c r="MUQ285" s="436"/>
      <c r="MUR285" s="436"/>
      <c r="MUS285" s="436"/>
      <c r="MUT285" s="436"/>
      <c r="MUU285" s="436"/>
      <c r="MUV285" s="436"/>
      <c r="MUW285" s="436"/>
      <c r="MUX285" s="436"/>
      <c r="MUY285" s="436"/>
      <c r="MUZ285" s="436"/>
      <c r="MVA285" s="436"/>
      <c r="MVB285" s="436"/>
      <c r="MVC285" s="436"/>
      <c r="MVD285" s="436"/>
      <c r="MVE285" s="436"/>
      <c r="MVF285" s="436"/>
      <c r="MVG285" s="436"/>
      <c r="MVH285" s="436"/>
      <c r="MVI285" s="436"/>
      <c r="MVJ285" s="436"/>
      <c r="MVK285" s="436"/>
      <c r="MVL285" s="436"/>
      <c r="MVM285" s="436"/>
      <c r="MVN285" s="436"/>
      <c r="MVO285" s="436"/>
      <c r="MVP285" s="436"/>
      <c r="MVQ285" s="436"/>
      <c r="MVR285" s="436"/>
      <c r="MVS285" s="436"/>
      <c r="MVT285" s="436"/>
      <c r="MVU285" s="436"/>
      <c r="MVV285" s="436"/>
      <c r="MVW285" s="436"/>
      <c r="MVX285" s="436"/>
      <c r="MVY285" s="436"/>
      <c r="MVZ285" s="436"/>
      <c r="MWA285" s="436"/>
      <c r="MWB285" s="436"/>
      <c r="MWC285" s="436"/>
      <c r="MWD285" s="436"/>
      <c r="MWE285" s="436"/>
      <c r="MWF285" s="436"/>
      <c r="MWG285" s="436"/>
      <c r="MWH285" s="436"/>
      <c r="MWI285" s="436"/>
      <c r="MWJ285" s="436"/>
      <c r="MWK285" s="436"/>
      <c r="MWL285" s="436"/>
      <c r="MWM285" s="436"/>
      <c r="MWN285" s="436"/>
      <c r="MWO285" s="436"/>
      <c r="MWP285" s="436"/>
      <c r="MWQ285" s="436"/>
      <c r="MWR285" s="436"/>
      <c r="MWS285" s="436"/>
      <c r="MWT285" s="436"/>
      <c r="MWU285" s="436"/>
      <c r="MWV285" s="436"/>
      <c r="MWW285" s="436"/>
      <c r="MWX285" s="436"/>
      <c r="MWY285" s="436"/>
      <c r="MWZ285" s="436"/>
      <c r="MXA285" s="436"/>
      <c r="MXB285" s="436"/>
      <c r="MXC285" s="436"/>
      <c r="MXD285" s="436"/>
      <c r="MXE285" s="436"/>
      <c r="MXF285" s="436"/>
      <c r="MXG285" s="436"/>
      <c r="MXH285" s="436"/>
      <c r="MXI285" s="436"/>
      <c r="MXJ285" s="436"/>
      <c r="MXK285" s="436"/>
      <c r="MXL285" s="436"/>
      <c r="MXM285" s="436"/>
      <c r="MXN285" s="436"/>
      <c r="MXO285" s="436"/>
      <c r="MXP285" s="436"/>
      <c r="MXQ285" s="436"/>
      <c r="MXR285" s="436"/>
      <c r="MXS285" s="436"/>
      <c r="MXT285" s="436"/>
      <c r="MXU285" s="436"/>
      <c r="MXV285" s="436"/>
      <c r="MXW285" s="436"/>
      <c r="MXX285" s="436"/>
      <c r="MXY285" s="436"/>
      <c r="MXZ285" s="436"/>
      <c r="MYA285" s="436"/>
      <c r="MYB285" s="436"/>
      <c r="MYC285" s="436"/>
      <c r="MYD285" s="436"/>
      <c r="MYE285" s="436"/>
      <c r="MYF285" s="436"/>
      <c r="MYG285" s="436"/>
      <c r="MYH285" s="436"/>
      <c r="MYI285" s="436"/>
      <c r="MYJ285" s="436"/>
      <c r="MYK285" s="436"/>
      <c r="MYL285" s="436"/>
      <c r="MYM285" s="436"/>
      <c r="MYN285" s="436"/>
      <c r="MYO285" s="436"/>
      <c r="MYP285" s="436"/>
      <c r="MYQ285" s="436"/>
      <c r="MYR285" s="436"/>
      <c r="MYS285" s="436"/>
      <c r="MYT285" s="436"/>
      <c r="MYU285" s="436"/>
      <c r="MYV285" s="436"/>
      <c r="MYW285" s="436"/>
      <c r="MYX285" s="436"/>
      <c r="MYY285" s="436"/>
      <c r="MYZ285" s="436"/>
      <c r="MZA285" s="436"/>
      <c r="MZB285" s="436"/>
      <c r="MZC285" s="436"/>
      <c r="MZD285" s="436"/>
      <c r="MZE285" s="436"/>
      <c r="MZF285" s="436"/>
      <c r="MZG285" s="436"/>
      <c r="MZH285" s="436"/>
      <c r="MZI285" s="436"/>
      <c r="MZJ285" s="436"/>
      <c r="MZK285" s="436"/>
      <c r="MZL285" s="436"/>
      <c r="MZM285" s="436"/>
      <c r="MZN285" s="436"/>
      <c r="MZO285" s="436"/>
      <c r="MZP285" s="436"/>
      <c r="MZQ285" s="436"/>
      <c r="MZR285" s="436"/>
      <c r="MZS285" s="436"/>
      <c r="MZT285" s="436"/>
      <c r="MZU285" s="436"/>
      <c r="MZV285" s="436"/>
      <c r="MZW285" s="436"/>
      <c r="MZX285" s="436"/>
      <c r="MZY285" s="436"/>
      <c r="MZZ285" s="436"/>
      <c r="NAA285" s="436"/>
      <c r="NAB285" s="436"/>
      <c r="NAC285" s="436"/>
      <c r="NAD285" s="436"/>
      <c r="NAE285" s="436"/>
      <c r="NAF285" s="436"/>
      <c r="NAG285" s="436"/>
      <c r="NAH285" s="436"/>
      <c r="NAI285" s="436"/>
      <c r="NAJ285" s="436"/>
      <c r="NAK285" s="436"/>
      <c r="NAL285" s="436"/>
      <c r="NAM285" s="436"/>
      <c r="NAN285" s="436"/>
      <c r="NAO285" s="436"/>
      <c r="NAP285" s="436"/>
      <c r="NAQ285" s="436"/>
      <c r="NAR285" s="436"/>
      <c r="NAS285" s="436"/>
      <c r="NAT285" s="436"/>
      <c r="NAU285" s="436"/>
      <c r="NAV285" s="436"/>
      <c r="NAW285" s="436"/>
      <c r="NAX285" s="436"/>
      <c r="NAY285" s="436"/>
      <c r="NAZ285" s="436"/>
      <c r="NBA285" s="436"/>
      <c r="NBB285" s="436"/>
      <c r="NBC285" s="436"/>
      <c r="NBD285" s="436"/>
      <c r="NBE285" s="436"/>
      <c r="NBF285" s="436"/>
      <c r="NBG285" s="436"/>
      <c r="NBH285" s="436"/>
      <c r="NBI285" s="436"/>
      <c r="NBJ285" s="436"/>
      <c r="NBK285" s="436"/>
      <c r="NBL285" s="436"/>
      <c r="NBM285" s="436"/>
      <c r="NBN285" s="436"/>
      <c r="NBO285" s="436"/>
      <c r="NBP285" s="436"/>
      <c r="NBQ285" s="436"/>
      <c r="NBR285" s="436"/>
      <c r="NBS285" s="436"/>
      <c r="NBT285" s="436"/>
      <c r="NBU285" s="436"/>
      <c r="NBV285" s="436"/>
      <c r="NBW285" s="436"/>
      <c r="NBX285" s="436"/>
      <c r="NBY285" s="436"/>
      <c r="NBZ285" s="436"/>
      <c r="NCA285" s="436"/>
      <c r="NCB285" s="436"/>
      <c r="NCC285" s="436"/>
      <c r="NCD285" s="436"/>
      <c r="NCE285" s="436"/>
      <c r="NCF285" s="436"/>
      <c r="NCG285" s="436"/>
      <c r="NCH285" s="436"/>
      <c r="NCI285" s="436"/>
      <c r="NCJ285" s="436"/>
      <c r="NCK285" s="436"/>
      <c r="NCL285" s="436"/>
      <c r="NCM285" s="436"/>
      <c r="NCN285" s="436"/>
      <c r="NCO285" s="436"/>
      <c r="NCP285" s="436"/>
      <c r="NCQ285" s="436"/>
      <c r="NCR285" s="436"/>
      <c r="NCS285" s="436"/>
      <c r="NCT285" s="436"/>
      <c r="NCU285" s="436"/>
      <c r="NCV285" s="436"/>
      <c r="NCW285" s="436"/>
      <c r="NCX285" s="436"/>
      <c r="NCY285" s="436"/>
      <c r="NCZ285" s="436"/>
      <c r="NDA285" s="436"/>
      <c r="NDB285" s="436"/>
      <c r="NDC285" s="436"/>
      <c r="NDD285" s="436"/>
      <c r="NDE285" s="436"/>
      <c r="NDF285" s="436"/>
      <c r="NDG285" s="436"/>
      <c r="NDH285" s="436"/>
      <c r="NDI285" s="436"/>
      <c r="NDJ285" s="436"/>
      <c r="NDK285" s="436"/>
      <c r="NDL285" s="436"/>
      <c r="NDM285" s="436"/>
      <c r="NDN285" s="436"/>
      <c r="NDO285" s="436"/>
      <c r="NDP285" s="436"/>
      <c r="NDQ285" s="436"/>
      <c r="NDR285" s="436"/>
      <c r="NDS285" s="436"/>
      <c r="NDT285" s="436"/>
      <c r="NDU285" s="436"/>
      <c r="NDV285" s="436"/>
      <c r="NDW285" s="436"/>
      <c r="NDX285" s="436"/>
      <c r="NDY285" s="436"/>
      <c r="NDZ285" s="436"/>
      <c r="NEA285" s="436"/>
      <c r="NEB285" s="436"/>
      <c r="NEC285" s="436"/>
      <c r="NED285" s="436"/>
      <c r="NEE285" s="436"/>
      <c r="NEF285" s="436"/>
      <c r="NEG285" s="436"/>
      <c r="NEH285" s="436"/>
      <c r="NEI285" s="436"/>
      <c r="NEJ285" s="436"/>
      <c r="NEK285" s="436"/>
      <c r="NEL285" s="436"/>
      <c r="NEM285" s="436"/>
      <c r="NEN285" s="436"/>
      <c r="NEO285" s="436"/>
      <c r="NEP285" s="436"/>
      <c r="NEQ285" s="436"/>
      <c r="NER285" s="436"/>
      <c r="NES285" s="436"/>
      <c r="NET285" s="436"/>
      <c r="NEU285" s="436"/>
      <c r="NEV285" s="436"/>
      <c r="NEW285" s="436"/>
      <c r="NEX285" s="436"/>
      <c r="NEY285" s="436"/>
      <c r="NEZ285" s="436"/>
      <c r="NFA285" s="436"/>
      <c r="NFB285" s="436"/>
      <c r="NFC285" s="436"/>
      <c r="NFD285" s="436"/>
      <c r="NFE285" s="436"/>
      <c r="NFF285" s="436"/>
      <c r="NFG285" s="436"/>
      <c r="NFH285" s="436"/>
      <c r="NFI285" s="436"/>
      <c r="NFJ285" s="436"/>
      <c r="NFK285" s="436"/>
      <c r="NFL285" s="436"/>
      <c r="NFM285" s="436"/>
      <c r="NFN285" s="436"/>
      <c r="NFO285" s="436"/>
      <c r="NFP285" s="436"/>
      <c r="NFQ285" s="436"/>
      <c r="NFR285" s="436"/>
      <c r="NFS285" s="436"/>
      <c r="NFT285" s="436"/>
      <c r="NFU285" s="436"/>
      <c r="NFV285" s="436"/>
      <c r="NFW285" s="436"/>
      <c r="NFX285" s="436"/>
      <c r="NFY285" s="436"/>
      <c r="NFZ285" s="436"/>
      <c r="NGA285" s="436"/>
      <c r="NGB285" s="436"/>
      <c r="NGC285" s="436"/>
      <c r="NGD285" s="436"/>
      <c r="NGE285" s="436"/>
      <c r="NGF285" s="436"/>
      <c r="NGG285" s="436"/>
      <c r="NGH285" s="436"/>
      <c r="NGI285" s="436"/>
      <c r="NGJ285" s="436"/>
      <c r="NGK285" s="436"/>
      <c r="NGL285" s="436"/>
      <c r="NGM285" s="436"/>
      <c r="NGN285" s="436"/>
      <c r="NGO285" s="436"/>
      <c r="NGP285" s="436"/>
      <c r="NGQ285" s="436"/>
      <c r="NGR285" s="436"/>
      <c r="NGS285" s="436"/>
      <c r="NGT285" s="436"/>
      <c r="NGU285" s="436"/>
      <c r="NGV285" s="436"/>
      <c r="NGW285" s="436"/>
      <c r="NGX285" s="436"/>
      <c r="NGY285" s="436"/>
      <c r="NGZ285" s="436"/>
      <c r="NHA285" s="436"/>
      <c r="NHB285" s="436"/>
      <c r="NHC285" s="436"/>
      <c r="NHD285" s="436"/>
      <c r="NHE285" s="436"/>
      <c r="NHF285" s="436"/>
      <c r="NHG285" s="436"/>
      <c r="NHH285" s="436"/>
      <c r="NHI285" s="436"/>
      <c r="NHJ285" s="436"/>
      <c r="NHK285" s="436"/>
      <c r="NHL285" s="436"/>
      <c r="NHM285" s="436"/>
      <c r="NHN285" s="436"/>
      <c r="NHO285" s="436"/>
      <c r="NHP285" s="436"/>
      <c r="NHQ285" s="436"/>
      <c r="NHR285" s="436"/>
      <c r="NHS285" s="436"/>
      <c r="NHT285" s="436"/>
      <c r="NHU285" s="436"/>
      <c r="NHV285" s="436"/>
      <c r="NHW285" s="436"/>
      <c r="NHX285" s="436"/>
      <c r="NHY285" s="436"/>
      <c r="NHZ285" s="436"/>
      <c r="NIA285" s="436"/>
      <c r="NIB285" s="436"/>
      <c r="NIC285" s="436"/>
      <c r="NID285" s="436"/>
      <c r="NIE285" s="436"/>
      <c r="NIF285" s="436"/>
      <c r="NIG285" s="436"/>
      <c r="NIH285" s="436"/>
      <c r="NII285" s="436"/>
      <c r="NIJ285" s="436"/>
      <c r="NIK285" s="436"/>
      <c r="NIL285" s="436"/>
      <c r="NIM285" s="436"/>
      <c r="NIN285" s="436"/>
      <c r="NIO285" s="436"/>
      <c r="NIP285" s="436"/>
      <c r="NIQ285" s="436"/>
      <c r="NIR285" s="436"/>
      <c r="NIS285" s="436"/>
      <c r="NIT285" s="436"/>
      <c r="NIU285" s="436"/>
      <c r="NIV285" s="436"/>
      <c r="NIW285" s="436"/>
      <c r="NIX285" s="436"/>
      <c r="NIY285" s="436"/>
      <c r="NIZ285" s="436"/>
      <c r="NJA285" s="436"/>
      <c r="NJB285" s="436"/>
      <c r="NJC285" s="436"/>
      <c r="NJD285" s="436"/>
      <c r="NJE285" s="436"/>
      <c r="NJF285" s="436"/>
      <c r="NJG285" s="436"/>
      <c r="NJH285" s="436"/>
      <c r="NJI285" s="436"/>
      <c r="NJJ285" s="436"/>
      <c r="NJK285" s="436"/>
      <c r="NJL285" s="436"/>
      <c r="NJM285" s="436"/>
      <c r="NJN285" s="436"/>
      <c r="NJO285" s="436"/>
      <c r="NJP285" s="436"/>
      <c r="NJQ285" s="436"/>
      <c r="NJR285" s="436"/>
      <c r="NJS285" s="436"/>
      <c r="NJT285" s="436"/>
      <c r="NJU285" s="436"/>
      <c r="NJV285" s="436"/>
      <c r="NJW285" s="436"/>
      <c r="NJX285" s="436"/>
      <c r="NJY285" s="436"/>
      <c r="NJZ285" s="436"/>
      <c r="NKA285" s="436"/>
      <c r="NKB285" s="436"/>
      <c r="NKC285" s="436"/>
      <c r="NKD285" s="436"/>
      <c r="NKE285" s="436"/>
      <c r="NKF285" s="436"/>
      <c r="NKG285" s="436"/>
      <c r="NKH285" s="436"/>
      <c r="NKI285" s="436"/>
      <c r="NKJ285" s="436"/>
      <c r="NKK285" s="436"/>
      <c r="NKL285" s="436"/>
      <c r="NKM285" s="436"/>
      <c r="NKN285" s="436"/>
      <c r="NKO285" s="436"/>
      <c r="NKP285" s="436"/>
      <c r="NKQ285" s="436"/>
      <c r="NKR285" s="436"/>
      <c r="NKS285" s="436"/>
      <c r="NKT285" s="436"/>
      <c r="NKU285" s="436"/>
      <c r="NKV285" s="436"/>
      <c r="NKW285" s="436"/>
      <c r="NKX285" s="436"/>
      <c r="NKY285" s="436"/>
      <c r="NKZ285" s="436"/>
      <c r="NLA285" s="436"/>
      <c r="NLB285" s="436"/>
      <c r="NLC285" s="436"/>
      <c r="NLD285" s="436"/>
      <c r="NLE285" s="436"/>
      <c r="NLF285" s="436"/>
      <c r="NLG285" s="436"/>
      <c r="NLH285" s="436"/>
      <c r="NLI285" s="436"/>
      <c r="NLJ285" s="436"/>
      <c r="NLK285" s="436"/>
      <c r="NLL285" s="436"/>
      <c r="NLM285" s="436"/>
      <c r="NLN285" s="436"/>
      <c r="NLO285" s="436"/>
      <c r="NLP285" s="436"/>
      <c r="NLQ285" s="436"/>
      <c r="NLR285" s="436"/>
      <c r="NLS285" s="436"/>
      <c r="NLT285" s="436"/>
      <c r="NLU285" s="436"/>
      <c r="NLV285" s="436"/>
      <c r="NLW285" s="436"/>
      <c r="NLX285" s="436"/>
      <c r="NLY285" s="436"/>
      <c r="NLZ285" s="436"/>
      <c r="NMA285" s="436"/>
      <c r="NMB285" s="436"/>
      <c r="NMC285" s="436"/>
      <c r="NMD285" s="436"/>
      <c r="NME285" s="436"/>
      <c r="NMF285" s="436"/>
      <c r="NMG285" s="436"/>
      <c r="NMH285" s="436"/>
      <c r="NMI285" s="436"/>
      <c r="NMJ285" s="436"/>
      <c r="NMK285" s="436"/>
      <c r="NML285" s="436"/>
      <c r="NMM285" s="436"/>
      <c r="NMN285" s="436"/>
      <c r="NMO285" s="436"/>
      <c r="NMP285" s="436"/>
      <c r="NMQ285" s="436"/>
      <c r="NMR285" s="436"/>
      <c r="NMS285" s="436"/>
      <c r="NMT285" s="436"/>
      <c r="NMU285" s="436"/>
      <c r="NMV285" s="436"/>
      <c r="NMW285" s="436"/>
      <c r="NMX285" s="436"/>
      <c r="NMY285" s="436"/>
      <c r="NMZ285" s="436"/>
      <c r="NNA285" s="436"/>
      <c r="NNB285" s="436"/>
      <c r="NNC285" s="436"/>
      <c r="NND285" s="436"/>
      <c r="NNE285" s="436"/>
      <c r="NNF285" s="436"/>
      <c r="NNG285" s="436"/>
      <c r="NNH285" s="436"/>
      <c r="NNI285" s="436"/>
      <c r="NNJ285" s="436"/>
      <c r="NNK285" s="436"/>
      <c r="NNL285" s="436"/>
      <c r="NNM285" s="436"/>
      <c r="NNN285" s="436"/>
      <c r="NNO285" s="436"/>
      <c r="NNP285" s="436"/>
      <c r="NNQ285" s="436"/>
      <c r="NNR285" s="436"/>
      <c r="NNS285" s="436"/>
      <c r="NNT285" s="436"/>
      <c r="NNU285" s="436"/>
      <c r="NNV285" s="436"/>
      <c r="NNW285" s="436"/>
      <c r="NNX285" s="436"/>
      <c r="NNY285" s="436"/>
      <c r="NNZ285" s="436"/>
      <c r="NOA285" s="436"/>
      <c r="NOB285" s="436"/>
      <c r="NOC285" s="436"/>
      <c r="NOD285" s="436"/>
      <c r="NOE285" s="436"/>
      <c r="NOF285" s="436"/>
      <c r="NOG285" s="436"/>
      <c r="NOH285" s="436"/>
      <c r="NOI285" s="436"/>
      <c r="NOJ285" s="436"/>
      <c r="NOK285" s="436"/>
      <c r="NOL285" s="436"/>
      <c r="NOM285" s="436"/>
      <c r="NON285" s="436"/>
      <c r="NOO285" s="436"/>
      <c r="NOP285" s="436"/>
      <c r="NOQ285" s="436"/>
      <c r="NOR285" s="436"/>
      <c r="NOS285" s="436"/>
      <c r="NOT285" s="436"/>
      <c r="NOU285" s="436"/>
      <c r="NOV285" s="436"/>
      <c r="NOW285" s="436"/>
      <c r="NOX285" s="436"/>
      <c r="NOY285" s="436"/>
      <c r="NOZ285" s="436"/>
      <c r="NPA285" s="436"/>
      <c r="NPB285" s="436"/>
      <c r="NPC285" s="436"/>
      <c r="NPD285" s="436"/>
      <c r="NPE285" s="436"/>
      <c r="NPF285" s="436"/>
      <c r="NPG285" s="436"/>
      <c r="NPH285" s="436"/>
      <c r="NPI285" s="436"/>
      <c r="NPJ285" s="436"/>
      <c r="NPK285" s="436"/>
      <c r="NPL285" s="436"/>
      <c r="NPM285" s="436"/>
      <c r="NPN285" s="436"/>
      <c r="NPO285" s="436"/>
      <c r="NPP285" s="436"/>
      <c r="NPQ285" s="436"/>
      <c r="NPR285" s="436"/>
      <c r="NPS285" s="436"/>
      <c r="NPT285" s="436"/>
      <c r="NPU285" s="436"/>
      <c r="NPV285" s="436"/>
      <c r="NPW285" s="436"/>
      <c r="NPX285" s="436"/>
      <c r="NPY285" s="436"/>
      <c r="NPZ285" s="436"/>
      <c r="NQA285" s="436"/>
      <c r="NQB285" s="436"/>
      <c r="NQC285" s="436"/>
      <c r="NQD285" s="436"/>
      <c r="NQE285" s="436"/>
      <c r="NQF285" s="436"/>
      <c r="NQG285" s="436"/>
      <c r="NQH285" s="436"/>
      <c r="NQI285" s="436"/>
      <c r="NQJ285" s="436"/>
      <c r="NQK285" s="436"/>
      <c r="NQL285" s="436"/>
      <c r="NQM285" s="436"/>
      <c r="NQN285" s="436"/>
      <c r="NQO285" s="436"/>
      <c r="NQP285" s="436"/>
      <c r="NQQ285" s="436"/>
      <c r="NQR285" s="436"/>
      <c r="NQS285" s="436"/>
      <c r="NQT285" s="436"/>
      <c r="NQU285" s="436"/>
      <c r="NQV285" s="436"/>
      <c r="NQW285" s="436"/>
      <c r="NQX285" s="436"/>
      <c r="NQY285" s="436"/>
      <c r="NQZ285" s="436"/>
      <c r="NRA285" s="436"/>
      <c r="NRB285" s="436"/>
      <c r="NRC285" s="436"/>
      <c r="NRD285" s="436"/>
      <c r="NRE285" s="436"/>
      <c r="NRF285" s="436"/>
      <c r="NRG285" s="436"/>
      <c r="NRH285" s="436"/>
      <c r="NRI285" s="436"/>
      <c r="NRJ285" s="436"/>
      <c r="NRK285" s="436"/>
      <c r="NRL285" s="436"/>
      <c r="NRM285" s="436"/>
      <c r="NRN285" s="436"/>
      <c r="NRO285" s="436"/>
      <c r="NRP285" s="436"/>
      <c r="NRQ285" s="436"/>
      <c r="NRR285" s="436"/>
      <c r="NRS285" s="436"/>
      <c r="NRT285" s="436"/>
      <c r="NRU285" s="436"/>
      <c r="NRV285" s="436"/>
      <c r="NRW285" s="436"/>
      <c r="NRX285" s="436"/>
      <c r="NRY285" s="436"/>
      <c r="NRZ285" s="436"/>
      <c r="NSA285" s="436"/>
      <c r="NSB285" s="436"/>
      <c r="NSC285" s="436"/>
      <c r="NSD285" s="436"/>
      <c r="NSE285" s="436"/>
      <c r="NSF285" s="436"/>
      <c r="NSG285" s="436"/>
      <c r="NSH285" s="436"/>
      <c r="NSI285" s="436"/>
      <c r="NSJ285" s="436"/>
      <c r="NSK285" s="436"/>
      <c r="NSL285" s="436"/>
      <c r="NSM285" s="436"/>
      <c r="NSN285" s="436"/>
      <c r="NSO285" s="436"/>
      <c r="NSP285" s="436"/>
      <c r="NSQ285" s="436"/>
      <c r="NSR285" s="436"/>
      <c r="NSS285" s="436"/>
      <c r="NST285" s="436"/>
      <c r="NSU285" s="436"/>
      <c r="NSV285" s="436"/>
      <c r="NSW285" s="436"/>
      <c r="NSX285" s="436"/>
      <c r="NSY285" s="436"/>
      <c r="NSZ285" s="436"/>
      <c r="NTA285" s="436"/>
      <c r="NTB285" s="436"/>
      <c r="NTC285" s="436"/>
      <c r="NTD285" s="436"/>
      <c r="NTE285" s="436"/>
      <c r="NTF285" s="436"/>
      <c r="NTG285" s="436"/>
      <c r="NTH285" s="436"/>
      <c r="NTI285" s="436"/>
      <c r="NTJ285" s="436"/>
      <c r="NTK285" s="436"/>
      <c r="NTL285" s="436"/>
      <c r="NTM285" s="436"/>
      <c r="NTN285" s="436"/>
      <c r="NTO285" s="436"/>
      <c r="NTP285" s="436"/>
      <c r="NTQ285" s="436"/>
      <c r="NTR285" s="436"/>
      <c r="NTS285" s="436"/>
      <c r="NTT285" s="436"/>
      <c r="NTU285" s="436"/>
      <c r="NTV285" s="436"/>
      <c r="NTW285" s="436"/>
      <c r="NTX285" s="436"/>
      <c r="NTY285" s="436"/>
      <c r="NTZ285" s="436"/>
      <c r="NUA285" s="436"/>
      <c r="NUB285" s="436"/>
      <c r="NUC285" s="436"/>
      <c r="NUD285" s="436"/>
      <c r="NUE285" s="436"/>
      <c r="NUF285" s="436"/>
      <c r="NUG285" s="436"/>
      <c r="NUH285" s="436"/>
      <c r="NUI285" s="436"/>
      <c r="NUJ285" s="436"/>
      <c r="NUK285" s="436"/>
      <c r="NUL285" s="436"/>
      <c r="NUM285" s="436"/>
      <c r="NUN285" s="436"/>
      <c r="NUO285" s="436"/>
      <c r="NUP285" s="436"/>
      <c r="NUQ285" s="436"/>
      <c r="NUR285" s="436"/>
      <c r="NUS285" s="436"/>
      <c r="NUT285" s="436"/>
      <c r="NUU285" s="436"/>
      <c r="NUV285" s="436"/>
      <c r="NUW285" s="436"/>
      <c r="NUX285" s="436"/>
      <c r="NUY285" s="436"/>
      <c r="NUZ285" s="436"/>
      <c r="NVA285" s="436"/>
      <c r="NVB285" s="436"/>
      <c r="NVC285" s="436"/>
      <c r="NVD285" s="436"/>
      <c r="NVE285" s="436"/>
      <c r="NVF285" s="436"/>
      <c r="NVG285" s="436"/>
      <c r="NVH285" s="436"/>
      <c r="NVI285" s="436"/>
      <c r="NVJ285" s="436"/>
      <c r="NVK285" s="436"/>
      <c r="NVL285" s="436"/>
      <c r="NVM285" s="436"/>
      <c r="NVN285" s="436"/>
      <c r="NVO285" s="436"/>
      <c r="NVP285" s="436"/>
      <c r="NVQ285" s="436"/>
      <c r="NVR285" s="436"/>
      <c r="NVS285" s="436"/>
      <c r="NVT285" s="436"/>
      <c r="NVU285" s="436"/>
      <c r="NVV285" s="436"/>
      <c r="NVW285" s="436"/>
      <c r="NVX285" s="436"/>
      <c r="NVY285" s="436"/>
      <c r="NVZ285" s="436"/>
      <c r="NWA285" s="436"/>
      <c r="NWB285" s="436"/>
      <c r="NWC285" s="436"/>
      <c r="NWD285" s="436"/>
      <c r="NWE285" s="436"/>
      <c r="NWF285" s="436"/>
      <c r="NWG285" s="436"/>
      <c r="NWH285" s="436"/>
      <c r="NWI285" s="436"/>
      <c r="NWJ285" s="436"/>
      <c r="NWK285" s="436"/>
      <c r="NWL285" s="436"/>
      <c r="NWM285" s="436"/>
      <c r="NWN285" s="436"/>
      <c r="NWO285" s="436"/>
      <c r="NWP285" s="436"/>
      <c r="NWQ285" s="436"/>
      <c r="NWR285" s="436"/>
      <c r="NWS285" s="436"/>
      <c r="NWT285" s="436"/>
      <c r="NWU285" s="436"/>
      <c r="NWV285" s="436"/>
      <c r="NWW285" s="436"/>
      <c r="NWX285" s="436"/>
      <c r="NWY285" s="436"/>
      <c r="NWZ285" s="436"/>
      <c r="NXA285" s="436"/>
      <c r="NXB285" s="436"/>
      <c r="NXC285" s="436"/>
      <c r="NXD285" s="436"/>
      <c r="NXE285" s="436"/>
      <c r="NXF285" s="436"/>
      <c r="NXG285" s="436"/>
      <c r="NXH285" s="436"/>
      <c r="NXI285" s="436"/>
      <c r="NXJ285" s="436"/>
      <c r="NXK285" s="436"/>
      <c r="NXL285" s="436"/>
      <c r="NXM285" s="436"/>
      <c r="NXN285" s="436"/>
      <c r="NXO285" s="436"/>
      <c r="NXP285" s="436"/>
      <c r="NXQ285" s="436"/>
      <c r="NXR285" s="436"/>
      <c r="NXS285" s="436"/>
      <c r="NXT285" s="436"/>
      <c r="NXU285" s="436"/>
      <c r="NXV285" s="436"/>
      <c r="NXW285" s="436"/>
      <c r="NXX285" s="436"/>
      <c r="NXY285" s="436"/>
      <c r="NXZ285" s="436"/>
      <c r="NYA285" s="436"/>
      <c r="NYB285" s="436"/>
      <c r="NYC285" s="436"/>
      <c r="NYD285" s="436"/>
      <c r="NYE285" s="436"/>
      <c r="NYF285" s="436"/>
      <c r="NYG285" s="436"/>
      <c r="NYH285" s="436"/>
      <c r="NYI285" s="436"/>
      <c r="NYJ285" s="436"/>
      <c r="NYK285" s="436"/>
      <c r="NYL285" s="436"/>
      <c r="NYM285" s="436"/>
      <c r="NYN285" s="436"/>
      <c r="NYO285" s="436"/>
      <c r="NYP285" s="436"/>
      <c r="NYQ285" s="436"/>
      <c r="NYR285" s="436"/>
      <c r="NYS285" s="436"/>
      <c r="NYT285" s="436"/>
      <c r="NYU285" s="436"/>
      <c r="NYV285" s="436"/>
      <c r="NYW285" s="436"/>
      <c r="NYX285" s="436"/>
      <c r="NYY285" s="436"/>
      <c r="NYZ285" s="436"/>
      <c r="NZA285" s="436"/>
      <c r="NZB285" s="436"/>
      <c r="NZC285" s="436"/>
      <c r="NZD285" s="436"/>
      <c r="NZE285" s="436"/>
      <c r="NZF285" s="436"/>
      <c r="NZG285" s="436"/>
      <c r="NZH285" s="436"/>
      <c r="NZI285" s="436"/>
      <c r="NZJ285" s="436"/>
      <c r="NZK285" s="436"/>
      <c r="NZL285" s="436"/>
      <c r="NZM285" s="436"/>
      <c r="NZN285" s="436"/>
      <c r="NZO285" s="436"/>
      <c r="NZP285" s="436"/>
      <c r="NZQ285" s="436"/>
      <c r="NZR285" s="436"/>
      <c r="NZS285" s="436"/>
      <c r="NZT285" s="436"/>
      <c r="NZU285" s="436"/>
      <c r="NZV285" s="436"/>
      <c r="NZW285" s="436"/>
      <c r="NZX285" s="436"/>
      <c r="NZY285" s="436"/>
      <c r="NZZ285" s="436"/>
      <c r="OAA285" s="436"/>
      <c r="OAB285" s="436"/>
      <c r="OAC285" s="436"/>
      <c r="OAD285" s="436"/>
      <c r="OAE285" s="436"/>
      <c r="OAF285" s="436"/>
      <c r="OAG285" s="436"/>
      <c r="OAH285" s="436"/>
      <c r="OAI285" s="436"/>
      <c r="OAJ285" s="436"/>
      <c r="OAK285" s="436"/>
      <c r="OAL285" s="436"/>
      <c r="OAM285" s="436"/>
      <c r="OAN285" s="436"/>
      <c r="OAO285" s="436"/>
      <c r="OAP285" s="436"/>
      <c r="OAQ285" s="436"/>
      <c r="OAR285" s="436"/>
      <c r="OAS285" s="436"/>
      <c r="OAT285" s="436"/>
      <c r="OAU285" s="436"/>
      <c r="OAV285" s="436"/>
      <c r="OAW285" s="436"/>
      <c r="OAX285" s="436"/>
      <c r="OAY285" s="436"/>
      <c r="OAZ285" s="436"/>
      <c r="OBA285" s="436"/>
      <c r="OBB285" s="436"/>
      <c r="OBC285" s="436"/>
      <c r="OBD285" s="436"/>
      <c r="OBE285" s="436"/>
      <c r="OBF285" s="436"/>
      <c r="OBG285" s="436"/>
      <c r="OBH285" s="436"/>
      <c r="OBI285" s="436"/>
      <c r="OBJ285" s="436"/>
      <c r="OBK285" s="436"/>
      <c r="OBL285" s="436"/>
      <c r="OBM285" s="436"/>
      <c r="OBN285" s="436"/>
      <c r="OBO285" s="436"/>
      <c r="OBP285" s="436"/>
      <c r="OBQ285" s="436"/>
      <c r="OBR285" s="436"/>
      <c r="OBS285" s="436"/>
      <c r="OBT285" s="436"/>
      <c r="OBU285" s="436"/>
      <c r="OBV285" s="436"/>
      <c r="OBW285" s="436"/>
      <c r="OBX285" s="436"/>
      <c r="OBY285" s="436"/>
      <c r="OBZ285" s="436"/>
      <c r="OCA285" s="436"/>
      <c r="OCB285" s="436"/>
      <c r="OCC285" s="436"/>
      <c r="OCD285" s="436"/>
      <c r="OCE285" s="436"/>
      <c r="OCF285" s="436"/>
      <c r="OCG285" s="436"/>
      <c r="OCH285" s="436"/>
      <c r="OCI285" s="436"/>
      <c r="OCJ285" s="436"/>
      <c r="OCK285" s="436"/>
      <c r="OCL285" s="436"/>
      <c r="OCM285" s="436"/>
      <c r="OCN285" s="436"/>
      <c r="OCO285" s="436"/>
      <c r="OCP285" s="436"/>
      <c r="OCQ285" s="436"/>
      <c r="OCR285" s="436"/>
      <c r="OCS285" s="436"/>
      <c r="OCT285" s="436"/>
      <c r="OCU285" s="436"/>
      <c r="OCV285" s="436"/>
      <c r="OCW285" s="436"/>
      <c r="OCX285" s="436"/>
      <c r="OCY285" s="436"/>
      <c r="OCZ285" s="436"/>
      <c r="ODA285" s="436"/>
      <c r="ODB285" s="436"/>
      <c r="ODC285" s="436"/>
      <c r="ODD285" s="436"/>
      <c r="ODE285" s="436"/>
      <c r="ODF285" s="436"/>
      <c r="ODG285" s="436"/>
      <c r="ODH285" s="436"/>
      <c r="ODI285" s="436"/>
      <c r="ODJ285" s="436"/>
      <c r="ODK285" s="436"/>
      <c r="ODL285" s="436"/>
      <c r="ODM285" s="436"/>
      <c r="ODN285" s="436"/>
      <c r="ODO285" s="436"/>
      <c r="ODP285" s="436"/>
      <c r="ODQ285" s="436"/>
      <c r="ODR285" s="436"/>
      <c r="ODS285" s="436"/>
      <c r="ODT285" s="436"/>
      <c r="ODU285" s="436"/>
      <c r="ODV285" s="436"/>
      <c r="ODW285" s="436"/>
      <c r="ODX285" s="436"/>
      <c r="ODY285" s="436"/>
      <c r="ODZ285" s="436"/>
      <c r="OEA285" s="436"/>
      <c r="OEB285" s="436"/>
      <c r="OEC285" s="436"/>
      <c r="OED285" s="436"/>
      <c r="OEE285" s="436"/>
      <c r="OEF285" s="436"/>
      <c r="OEG285" s="436"/>
      <c r="OEH285" s="436"/>
      <c r="OEI285" s="436"/>
      <c r="OEJ285" s="436"/>
      <c r="OEK285" s="436"/>
      <c r="OEL285" s="436"/>
      <c r="OEM285" s="436"/>
      <c r="OEN285" s="436"/>
      <c r="OEO285" s="436"/>
      <c r="OEP285" s="436"/>
      <c r="OEQ285" s="436"/>
      <c r="OER285" s="436"/>
      <c r="OES285" s="436"/>
      <c r="OET285" s="436"/>
      <c r="OEU285" s="436"/>
      <c r="OEV285" s="436"/>
      <c r="OEW285" s="436"/>
      <c r="OEX285" s="436"/>
      <c r="OEY285" s="436"/>
      <c r="OEZ285" s="436"/>
      <c r="OFA285" s="436"/>
      <c r="OFB285" s="436"/>
      <c r="OFC285" s="436"/>
      <c r="OFD285" s="436"/>
      <c r="OFE285" s="436"/>
      <c r="OFF285" s="436"/>
      <c r="OFG285" s="436"/>
      <c r="OFH285" s="436"/>
      <c r="OFI285" s="436"/>
      <c r="OFJ285" s="436"/>
      <c r="OFK285" s="436"/>
      <c r="OFL285" s="436"/>
      <c r="OFM285" s="436"/>
      <c r="OFN285" s="436"/>
      <c r="OFO285" s="436"/>
      <c r="OFP285" s="436"/>
      <c r="OFQ285" s="436"/>
      <c r="OFR285" s="436"/>
      <c r="OFS285" s="436"/>
      <c r="OFT285" s="436"/>
      <c r="OFU285" s="436"/>
      <c r="OFV285" s="436"/>
      <c r="OFW285" s="436"/>
      <c r="OFX285" s="436"/>
      <c r="OFY285" s="436"/>
      <c r="OFZ285" s="436"/>
      <c r="OGA285" s="436"/>
      <c r="OGB285" s="436"/>
      <c r="OGC285" s="436"/>
      <c r="OGD285" s="436"/>
      <c r="OGE285" s="436"/>
      <c r="OGF285" s="436"/>
      <c r="OGG285" s="436"/>
      <c r="OGH285" s="436"/>
      <c r="OGI285" s="436"/>
      <c r="OGJ285" s="436"/>
      <c r="OGK285" s="436"/>
      <c r="OGL285" s="436"/>
      <c r="OGM285" s="436"/>
      <c r="OGN285" s="436"/>
      <c r="OGO285" s="436"/>
      <c r="OGP285" s="436"/>
      <c r="OGQ285" s="436"/>
      <c r="OGR285" s="436"/>
      <c r="OGS285" s="436"/>
      <c r="OGT285" s="436"/>
      <c r="OGU285" s="436"/>
      <c r="OGV285" s="436"/>
      <c r="OGW285" s="436"/>
      <c r="OGX285" s="436"/>
      <c r="OGY285" s="436"/>
      <c r="OGZ285" s="436"/>
      <c r="OHA285" s="436"/>
      <c r="OHB285" s="436"/>
      <c r="OHC285" s="436"/>
      <c r="OHD285" s="436"/>
      <c r="OHE285" s="436"/>
      <c r="OHF285" s="436"/>
      <c r="OHG285" s="436"/>
      <c r="OHH285" s="436"/>
      <c r="OHI285" s="436"/>
      <c r="OHJ285" s="436"/>
      <c r="OHK285" s="436"/>
      <c r="OHL285" s="436"/>
      <c r="OHM285" s="436"/>
      <c r="OHN285" s="436"/>
      <c r="OHO285" s="436"/>
      <c r="OHP285" s="436"/>
      <c r="OHQ285" s="436"/>
      <c r="OHR285" s="436"/>
      <c r="OHS285" s="436"/>
      <c r="OHT285" s="436"/>
      <c r="OHU285" s="436"/>
      <c r="OHV285" s="436"/>
      <c r="OHW285" s="436"/>
      <c r="OHX285" s="436"/>
      <c r="OHY285" s="436"/>
      <c r="OHZ285" s="436"/>
      <c r="OIA285" s="436"/>
      <c r="OIB285" s="436"/>
      <c r="OIC285" s="436"/>
      <c r="OID285" s="436"/>
      <c r="OIE285" s="436"/>
      <c r="OIF285" s="436"/>
      <c r="OIG285" s="436"/>
      <c r="OIH285" s="436"/>
      <c r="OII285" s="436"/>
      <c r="OIJ285" s="436"/>
      <c r="OIK285" s="436"/>
      <c r="OIL285" s="436"/>
      <c r="OIM285" s="436"/>
      <c r="OIN285" s="436"/>
      <c r="OIO285" s="436"/>
      <c r="OIP285" s="436"/>
      <c r="OIQ285" s="436"/>
      <c r="OIR285" s="436"/>
      <c r="OIS285" s="436"/>
      <c r="OIT285" s="436"/>
      <c r="OIU285" s="436"/>
      <c r="OIV285" s="436"/>
      <c r="OIW285" s="436"/>
      <c r="OIX285" s="436"/>
      <c r="OIY285" s="436"/>
      <c r="OIZ285" s="436"/>
      <c r="OJA285" s="436"/>
      <c r="OJB285" s="436"/>
      <c r="OJC285" s="436"/>
      <c r="OJD285" s="436"/>
      <c r="OJE285" s="436"/>
      <c r="OJF285" s="436"/>
      <c r="OJG285" s="436"/>
      <c r="OJH285" s="436"/>
      <c r="OJI285" s="436"/>
      <c r="OJJ285" s="436"/>
      <c r="OJK285" s="436"/>
      <c r="OJL285" s="436"/>
      <c r="OJM285" s="436"/>
      <c r="OJN285" s="436"/>
      <c r="OJO285" s="436"/>
      <c r="OJP285" s="436"/>
      <c r="OJQ285" s="436"/>
      <c r="OJR285" s="436"/>
      <c r="OJS285" s="436"/>
      <c r="OJT285" s="436"/>
      <c r="OJU285" s="436"/>
      <c r="OJV285" s="436"/>
      <c r="OJW285" s="436"/>
      <c r="OJX285" s="436"/>
      <c r="OJY285" s="436"/>
      <c r="OJZ285" s="436"/>
      <c r="OKA285" s="436"/>
      <c r="OKB285" s="436"/>
      <c r="OKC285" s="436"/>
      <c r="OKD285" s="436"/>
      <c r="OKE285" s="436"/>
      <c r="OKF285" s="436"/>
      <c r="OKG285" s="436"/>
      <c r="OKH285" s="436"/>
      <c r="OKI285" s="436"/>
      <c r="OKJ285" s="436"/>
      <c r="OKK285" s="436"/>
      <c r="OKL285" s="436"/>
      <c r="OKM285" s="436"/>
      <c r="OKN285" s="436"/>
      <c r="OKO285" s="436"/>
      <c r="OKP285" s="436"/>
      <c r="OKQ285" s="436"/>
      <c r="OKR285" s="436"/>
      <c r="OKS285" s="436"/>
      <c r="OKT285" s="436"/>
      <c r="OKU285" s="436"/>
      <c r="OKV285" s="436"/>
      <c r="OKW285" s="436"/>
      <c r="OKX285" s="436"/>
      <c r="OKY285" s="436"/>
      <c r="OKZ285" s="436"/>
      <c r="OLA285" s="436"/>
      <c r="OLB285" s="436"/>
      <c r="OLC285" s="436"/>
      <c r="OLD285" s="436"/>
      <c r="OLE285" s="436"/>
      <c r="OLF285" s="436"/>
      <c r="OLG285" s="436"/>
      <c r="OLH285" s="436"/>
      <c r="OLI285" s="436"/>
      <c r="OLJ285" s="436"/>
      <c r="OLK285" s="436"/>
      <c r="OLL285" s="436"/>
      <c r="OLM285" s="436"/>
      <c r="OLN285" s="436"/>
      <c r="OLO285" s="436"/>
      <c r="OLP285" s="436"/>
      <c r="OLQ285" s="436"/>
      <c r="OLR285" s="436"/>
      <c r="OLS285" s="436"/>
      <c r="OLT285" s="436"/>
      <c r="OLU285" s="436"/>
      <c r="OLV285" s="436"/>
      <c r="OLW285" s="436"/>
      <c r="OLX285" s="436"/>
      <c r="OLY285" s="436"/>
      <c r="OLZ285" s="436"/>
      <c r="OMA285" s="436"/>
      <c r="OMB285" s="436"/>
      <c r="OMC285" s="436"/>
      <c r="OMD285" s="436"/>
      <c r="OME285" s="436"/>
      <c r="OMF285" s="436"/>
      <c r="OMG285" s="436"/>
      <c r="OMH285" s="436"/>
      <c r="OMI285" s="436"/>
      <c r="OMJ285" s="436"/>
      <c r="OMK285" s="436"/>
      <c r="OML285" s="436"/>
      <c r="OMM285" s="436"/>
      <c r="OMN285" s="436"/>
      <c r="OMO285" s="436"/>
      <c r="OMP285" s="436"/>
      <c r="OMQ285" s="436"/>
      <c r="OMR285" s="436"/>
      <c r="OMS285" s="436"/>
      <c r="OMT285" s="436"/>
      <c r="OMU285" s="436"/>
      <c r="OMV285" s="436"/>
      <c r="OMW285" s="436"/>
      <c r="OMX285" s="436"/>
      <c r="OMY285" s="436"/>
      <c r="OMZ285" s="436"/>
      <c r="ONA285" s="436"/>
      <c r="ONB285" s="436"/>
      <c r="ONC285" s="436"/>
      <c r="OND285" s="436"/>
      <c r="ONE285" s="436"/>
      <c r="ONF285" s="436"/>
      <c r="ONG285" s="436"/>
      <c r="ONH285" s="436"/>
      <c r="ONI285" s="436"/>
      <c r="ONJ285" s="436"/>
      <c r="ONK285" s="436"/>
      <c r="ONL285" s="436"/>
      <c r="ONM285" s="436"/>
      <c r="ONN285" s="436"/>
      <c r="ONO285" s="436"/>
      <c r="ONP285" s="436"/>
      <c r="ONQ285" s="436"/>
      <c r="ONR285" s="436"/>
      <c r="ONS285" s="436"/>
      <c r="ONT285" s="436"/>
      <c r="ONU285" s="436"/>
      <c r="ONV285" s="436"/>
      <c r="ONW285" s="436"/>
      <c r="ONX285" s="436"/>
      <c r="ONY285" s="436"/>
      <c r="ONZ285" s="436"/>
      <c r="OOA285" s="436"/>
      <c r="OOB285" s="436"/>
      <c r="OOC285" s="436"/>
      <c r="OOD285" s="436"/>
      <c r="OOE285" s="436"/>
      <c r="OOF285" s="436"/>
      <c r="OOG285" s="436"/>
      <c r="OOH285" s="436"/>
      <c r="OOI285" s="436"/>
      <c r="OOJ285" s="436"/>
      <c r="OOK285" s="436"/>
      <c r="OOL285" s="436"/>
      <c r="OOM285" s="436"/>
      <c r="OON285" s="436"/>
      <c r="OOO285" s="436"/>
      <c r="OOP285" s="436"/>
      <c r="OOQ285" s="436"/>
      <c r="OOR285" s="436"/>
      <c r="OOS285" s="436"/>
      <c r="OOT285" s="436"/>
      <c r="OOU285" s="436"/>
      <c r="OOV285" s="436"/>
      <c r="OOW285" s="436"/>
      <c r="OOX285" s="436"/>
      <c r="OOY285" s="436"/>
      <c r="OOZ285" s="436"/>
      <c r="OPA285" s="436"/>
      <c r="OPB285" s="436"/>
      <c r="OPC285" s="436"/>
      <c r="OPD285" s="436"/>
      <c r="OPE285" s="436"/>
      <c r="OPF285" s="436"/>
      <c r="OPG285" s="436"/>
      <c r="OPH285" s="436"/>
      <c r="OPI285" s="436"/>
      <c r="OPJ285" s="436"/>
      <c r="OPK285" s="436"/>
      <c r="OPL285" s="436"/>
      <c r="OPM285" s="436"/>
      <c r="OPN285" s="436"/>
      <c r="OPO285" s="436"/>
      <c r="OPP285" s="436"/>
      <c r="OPQ285" s="436"/>
      <c r="OPR285" s="436"/>
      <c r="OPS285" s="436"/>
      <c r="OPT285" s="436"/>
      <c r="OPU285" s="436"/>
      <c r="OPV285" s="436"/>
      <c r="OPW285" s="436"/>
      <c r="OPX285" s="436"/>
      <c r="OPY285" s="436"/>
      <c r="OPZ285" s="436"/>
      <c r="OQA285" s="436"/>
      <c r="OQB285" s="436"/>
      <c r="OQC285" s="436"/>
      <c r="OQD285" s="436"/>
      <c r="OQE285" s="436"/>
      <c r="OQF285" s="436"/>
      <c r="OQG285" s="436"/>
      <c r="OQH285" s="436"/>
      <c r="OQI285" s="436"/>
      <c r="OQJ285" s="436"/>
      <c r="OQK285" s="436"/>
      <c r="OQL285" s="436"/>
      <c r="OQM285" s="436"/>
      <c r="OQN285" s="436"/>
      <c r="OQO285" s="436"/>
      <c r="OQP285" s="436"/>
      <c r="OQQ285" s="436"/>
      <c r="OQR285" s="436"/>
      <c r="OQS285" s="436"/>
      <c r="OQT285" s="436"/>
      <c r="OQU285" s="436"/>
      <c r="OQV285" s="436"/>
      <c r="OQW285" s="436"/>
      <c r="OQX285" s="436"/>
      <c r="OQY285" s="436"/>
      <c r="OQZ285" s="436"/>
      <c r="ORA285" s="436"/>
      <c r="ORB285" s="436"/>
      <c r="ORC285" s="436"/>
      <c r="ORD285" s="436"/>
      <c r="ORE285" s="436"/>
      <c r="ORF285" s="436"/>
      <c r="ORG285" s="436"/>
      <c r="ORH285" s="436"/>
      <c r="ORI285" s="436"/>
      <c r="ORJ285" s="436"/>
      <c r="ORK285" s="436"/>
      <c r="ORL285" s="436"/>
      <c r="ORM285" s="436"/>
      <c r="ORN285" s="436"/>
      <c r="ORO285" s="436"/>
      <c r="ORP285" s="436"/>
      <c r="ORQ285" s="436"/>
      <c r="ORR285" s="436"/>
      <c r="ORS285" s="436"/>
      <c r="ORT285" s="436"/>
      <c r="ORU285" s="436"/>
      <c r="ORV285" s="436"/>
      <c r="ORW285" s="436"/>
      <c r="ORX285" s="436"/>
      <c r="ORY285" s="436"/>
      <c r="ORZ285" s="436"/>
      <c r="OSA285" s="436"/>
      <c r="OSB285" s="436"/>
      <c r="OSC285" s="436"/>
      <c r="OSD285" s="436"/>
      <c r="OSE285" s="436"/>
      <c r="OSF285" s="436"/>
      <c r="OSG285" s="436"/>
      <c r="OSH285" s="436"/>
      <c r="OSI285" s="436"/>
      <c r="OSJ285" s="436"/>
      <c r="OSK285" s="436"/>
      <c r="OSL285" s="436"/>
      <c r="OSM285" s="436"/>
      <c r="OSN285" s="436"/>
      <c r="OSO285" s="436"/>
      <c r="OSP285" s="436"/>
      <c r="OSQ285" s="436"/>
      <c r="OSR285" s="436"/>
      <c r="OSS285" s="436"/>
      <c r="OST285" s="436"/>
      <c r="OSU285" s="436"/>
      <c r="OSV285" s="436"/>
      <c r="OSW285" s="436"/>
      <c r="OSX285" s="436"/>
      <c r="OSY285" s="436"/>
      <c r="OSZ285" s="436"/>
      <c r="OTA285" s="436"/>
      <c r="OTB285" s="436"/>
      <c r="OTC285" s="436"/>
      <c r="OTD285" s="436"/>
      <c r="OTE285" s="436"/>
      <c r="OTF285" s="436"/>
      <c r="OTG285" s="436"/>
      <c r="OTH285" s="436"/>
      <c r="OTI285" s="436"/>
      <c r="OTJ285" s="436"/>
      <c r="OTK285" s="436"/>
      <c r="OTL285" s="436"/>
      <c r="OTM285" s="436"/>
      <c r="OTN285" s="436"/>
      <c r="OTO285" s="436"/>
      <c r="OTP285" s="436"/>
      <c r="OTQ285" s="436"/>
      <c r="OTR285" s="436"/>
      <c r="OTS285" s="436"/>
      <c r="OTT285" s="436"/>
      <c r="OTU285" s="436"/>
      <c r="OTV285" s="436"/>
      <c r="OTW285" s="436"/>
      <c r="OTX285" s="436"/>
      <c r="OTY285" s="436"/>
      <c r="OTZ285" s="436"/>
      <c r="OUA285" s="436"/>
      <c r="OUB285" s="436"/>
      <c r="OUC285" s="436"/>
      <c r="OUD285" s="436"/>
      <c r="OUE285" s="436"/>
      <c r="OUF285" s="436"/>
      <c r="OUG285" s="436"/>
      <c r="OUH285" s="436"/>
      <c r="OUI285" s="436"/>
      <c r="OUJ285" s="436"/>
      <c r="OUK285" s="436"/>
      <c r="OUL285" s="436"/>
      <c r="OUM285" s="436"/>
      <c r="OUN285" s="436"/>
      <c r="OUO285" s="436"/>
      <c r="OUP285" s="436"/>
      <c r="OUQ285" s="436"/>
      <c r="OUR285" s="436"/>
      <c r="OUS285" s="436"/>
      <c r="OUT285" s="436"/>
      <c r="OUU285" s="436"/>
      <c r="OUV285" s="436"/>
      <c r="OUW285" s="436"/>
      <c r="OUX285" s="436"/>
      <c r="OUY285" s="436"/>
      <c r="OUZ285" s="436"/>
      <c r="OVA285" s="436"/>
      <c r="OVB285" s="436"/>
      <c r="OVC285" s="436"/>
      <c r="OVD285" s="436"/>
      <c r="OVE285" s="436"/>
      <c r="OVF285" s="436"/>
      <c r="OVG285" s="436"/>
      <c r="OVH285" s="436"/>
      <c r="OVI285" s="436"/>
      <c r="OVJ285" s="436"/>
      <c r="OVK285" s="436"/>
      <c r="OVL285" s="436"/>
      <c r="OVM285" s="436"/>
      <c r="OVN285" s="436"/>
      <c r="OVO285" s="436"/>
      <c r="OVP285" s="436"/>
      <c r="OVQ285" s="436"/>
      <c r="OVR285" s="436"/>
      <c r="OVS285" s="436"/>
      <c r="OVT285" s="436"/>
      <c r="OVU285" s="436"/>
      <c r="OVV285" s="436"/>
      <c r="OVW285" s="436"/>
      <c r="OVX285" s="436"/>
      <c r="OVY285" s="436"/>
      <c r="OVZ285" s="436"/>
      <c r="OWA285" s="436"/>
      <c r="OWB285" s="436"/>
      <c r="OWC285" s="436"/>
      <c r="OWD285" s="436"/>
      <c r="OWE285" s="436"/>
      <c r="OWF285" s="436"/>
      <c r="OWG285" s="436"/>
      <c r="OWH285" s="436"/>
      <c r="OWI285" s="436"/>
      <c r="OWJ285" s="436"/>
      <c r="OWK285" s="436"/>
      <c r="OWL285" s="436"/>
      <c r="OWM285" s="436"/>
      <c r="OWN285" s="436"/>
      <c r="OWO285" s="436"/>
      <c r="OWP285" s="436"/>
      <c r="OWQ285" s="436"/>
      <c r="OWR285" s="436"/>
      <c r="OWS285" s="436"/>
      <c r="OWT285" s="436"/>
      <c r="OWU285" s="436"/>
      <c r="OWV285" s="436"/>
      <c r="OWW285" s="436"/>
      <c r="OWX285" s="436"/>
      <c r="OWY285" s="436"/>
      <c r="OWZ285" s="436"/>
      <c r="OXA285" s="436"/>
      <c r="OXB285" s="436"/>
      <c r="OXC285" s="436"/>
      <c r="OXD285" s="436"/>
      <c r="OXE285" s="436"/>
      <c r="OXF285" s="436"/>
      <c r="OXG285" s="436"/>
      <c r="OXH285" s="436"/>
      <c r="OXI285" s="436"/>
      <c r="OXJ285" s="436"/>
      <c r="OXK285" s="436"/>
      <c r="OXL285" s="436"/>
      <c r="OXM285" s="436"/>
      <c r="OXN285" s="436"/>
      <c r="OXO285" s="436"/>
      <c r="OXP285" s="436"/>
      <c r="OXQ285" s="436"/>
      <c r="OXR285" s="436"/>
      <c r="OXS285" s="436"/>
      <c r="OXT285" s="436"/>
      <c r="OXU285" s="436"/>
      <c r="OXV285" s="436"/>
      <c r="OXW285" s="436"/>
      <c r="OXX285" s="436"/>
      <c r="OXY285" s="436"/>
      <c r="OXZ285" s="436"/>
      <c r="OYA285" s="436"/>
      <c r="OYB285" s="436"/>
      <c r="OYC285" s="436"/>
      <c r="OYD285" s="436"/>
      <c r="OYE285" s="436"/>
      <c r="OYF285" s="436"/>
      <c r="OYG285" s="436"/>
      <c r="OYH285" s="436"/>
      <c r="OYI285" s="436"/>
      <c r="OYJ285" s="436"/>
      <c r="OYK285" s="436"/>
      <c r="OYL285" s="436"/>
      <c r="OYM285" s="436"/>
      <c r="OYN285" s="436"/>
      <c r="OYO285" s="436"/>
      <c r="OYP285" s="436"/>
      <c r="OYQ285" s="436"/>
      <c r="OYR285" s="436"/>
      <c r="OYS285" s="436"/>
      <c r="OYT285" s="436"/>
      <c r="OYU285" s="436"/>
      <c r="OYV285" s="436"/>
      <c r="OYW285" s="436"/>
      <c r="OYX285" s="436"/>
      <c r="OYY285" s="436"/>
      <c r="OYZ285" s="436"/>
      <c r="OZA285" s="436"/>
      <c r="OZB285" s="436"/>
      <c r="OZC285" s="436"/>
      <c r="OZD285" s="436"/>
      <c r="OZE285" s="436"/>
      <c r="OZF285" s="436"/>
      <c r="OZG285" s="436"/>
      <c r="OZH285" s="436"/>
      <c r="OZI285" s="436"/>
      <c r="OZJ285" s="436"/>
      <c r="OZK285" s="436"/>
      <c r="OZL285" s="436"/>
      <c r="OZM285" s="436"/>
      <c r="OZN285" s="436"/>
      <c r="OZO285" s="436"/>
      <c r="OZP285" s="436"/>
      <c r="OZQ285" s="436"/>
      <c r="OZR285" s="436"/>
      <c r="OZS285" s="436"/>
      <c r="OZT285" s="436"/>
      <c r="OZU285" s="436"/>
      <c r="OZV285" s="436"/>
      <c r="OZW285" s="436"/>
      <c r="OZX285" s="436"/>
      <c r="OZY285" s="436"/>
      <c r="OZZ285" s="436"/>
      <c r="PAA285" s="436"/>
      <c r="PAB285" s="436"/>
      <c r="PAC285" s="436"/>
      <c r="PAD285" s="436"/>
      <c r="PAE285" s="436"/>
      <c r="PAF285" s="436"/>
      <c r="PAG285" s="436"/>
      <c r="PAH285" s="436"/>
      <c r="PAI285" s="436"/>
      <c r="PAJ285" s="436"/>
      <c r="PAK285" s="436"/>
      <c r="PAL285" s="436"/>
      <c r="PAM285" s="436"/>
      <c r="PAN285" s="436"/>
      <c r="PAO285" s="436"/>
      <c r="PAP285" s="436"/>
      <c r="PAQ285" s="436"/>
      <c r="PAR285" s="436"/>
      <c r="PAS285" s="436"/>
      <c r="PAT285" s="436"/>
      <c r="PAU285" s="436"/>
      <c r="PAV285" s="436"/>
      <c r="PAW285" s="436"/>
      <c r="PAX285" s="436"/>
      <c r="PAY285" s="436"/>
      <c r="PAZ285" s="436"/>
      <c r="PBA285" s="436"/>
      <c r="PBB285" s="436"/>
      <c r="PBC285" s="436"/>
      <c r="PBD285" s="436"/>
      <c r="PBE285" s="436"/>
      <c r="PBF285" s="436"/>
      <c r="PBG285" s="436"/>
      <c r="PBH285" s="436"/>
      <c r="PBI285" s="436"/>
      <c r="PBJ285" s="436"/>
      <c r="PBK285" s="436"/>
      <c r="PBL285" s="436"/>
      <c r="PBM285" s="436"/>
      <c r="PBN285" s="436"/>
      <c r="PBO285" s="436"/>
      <c r="PBP285" s="436"/>
      <c r="PBQ285" s="436"/>
      <c r="PBR285" s="436"/>
      <c r="PBS285" s="436"/>
      <c r="PBT285" s="436"/>
      <c r="PBU285" s="436"/>
      <c r="PBV285" s="436"/>
      <c r="PBW285" s="436"/>
      <c r="PBX285" s="436"/>
      <c r="PBY285" s="436"/>
      <c r="PBZ285" s="436"/>
      <c r="PCA285" s="436"/>
      <c r="PCB285" s="436"/>
      <c r="PCC285" s="436"/>
      <c r="PCD285" s="436"/>
      <c r="PCE285" s="436"/>
      <c r="PCF285" s="436"/>
      <c r="PCG285" s="436"/>
      <c r="PCH285" s="436"/>
      <c r="PCI285" s="436"/>
      <c r="PCJ285" s="436"/>
      <c r="PCK285" s="436"/>
      <c r="PCL285" s="436"/>
      <c r="PCM285" s="436"/>
      <c r="PCN285" s="436"/>
      <c r="PCO285" s="436"/>
      <c r="PCP285" s="436"/>
      <c r="PCQ285" s="436"/>
      <c r="PCR285" s="436"/>
      <c r="PCS285" s="436"/>
      <c r="PCT285" s="436"/>
      <c r="PCU285" s="436"/>
      <c r="PCV285" s="436"/>
      <c r="PCW285" s="436"/>
      <c r="PCX285" s="436"/>
      <c r="PCY285" s="436"/>
      <c r="PCZ285" s="436"/>
      <c r="PDA285" s="436"/>
      <c r="PDB285" s="436"/>
      <c r="PDC285" s="436"/>
      <c r="PDD285" s="436"/>
      <c r="PDE285" s="436"/>
      <c r="PDF285" s="436"/>
      <c r="PDG285" s="436"/>
      <c r="PDH285" s="436"/>
      <c r="PDI285" s="436"/>
      <c r="PDJ285" s="436"/>
      <c r="PDK285" s="436"/>
      <c r="PDL285" s="436"/>
      <c r="PDM285" s="436"/>
      <c r="PDN285" s="436"/>
      <c r="PDO285" s="436"/>
      <c r="PDP285" s="436"/>
      <c r="PDQ285" s="436"/>
      <c r="PDR285" s="436"/>
      <c r="PDS285" s="436"/>
      <c r="PDT285" s="436"/>
      <c r="PDU285" s="436"/>
      <c r="PDV285" s="436"/>
      <c r="PDW285" s="436"/>
      <c r="PDX285" s="436"/>
      <c r="PDY285" s="436"/>
      <c r="PDZ285" s="436"/>
      <c r="PEA285" s="436"/>
      <c r="PEB285" s="436"/>
      <c r="PEC285" s="436"/>
      <c r="PED285" s="436"/>
      <c r="PEE285" s="436"/>
      <c r="PEF285" s="436"/>
      <c r="PEG285" s="436"/>
      <c r="PEH285" s="436"/>
      <c r="PEI285" s="436"/>
      <c r="PEJ285" s="436"/>
      <c r="PEK285" s="436"/>
      <c r="PEL285" s="436"/>
      <c r="PEM285" s="436"/>
      <c r="PEN285" s="436"/>
      <c r="PEO285" s="436"/>
      <c r="PEP285" s="436"/>
      <c r="PEQ285" s="436"/>
      <c r="PER285" s="436"/>
      <c r="PES285" s="436"/>
      <c r="PET285" s="436"/>
      <c r="PEU285" s="436"/>
      <c r="PEV285" s="436"/>
      <c r="PEW285" s="436"/>
      <c r="PEX285" s="436"/>
      <c r="PEY285" s="436"/>
      <c r="PEZ285" s="436"/>
      <c r="PFA285" s="436"/>
      <c r="PFB285" s="436"/>
      <c r="PFC285" s="436"/>
      <c r="PFD285" s="436"/>
      <c r="PFE285" s="436"/>
      <c r="PFF285" s="436"/>
      <c r="PFG285" s="436"/>
      <c r="PFH285" s="436"/>
      <c r="PFI285" s="436"/>
      <c r="PFJ285" s="436"/>
      <c r="PFK285" s="436"/>
      <c r="PFL285" s="436"/>
      <c r="PFM285" s="436"/>
      <c r="PFN285" s="436"/>
      <c r="PFO285" s="436"/>
      <c r="PFP285" s="436"/>
      <c r="PFQ285" s="436"/>
      <c r="PFR285" s="436"/>
      <c r="PFS285" s="436"/>
      <c r="PFT285" s="436"/>
      <c r="PFU285" s="436"/>
      <c r="PFV285" s="436"/>
      <c r="PFW285" s="436"/>
      <c r="PFX285" s="436"/>
      <c r="PFY285" s="436"/>
      <c r="PFZ285" s="436"/>
      <c r="PGA285" s="436"/>
      <c r="PGB285" s="436"/>
      <c r="PGC285" s="436"/>
      <c r="PGD285" s="436"/>
      <c r="PGE285" s="436"/>
      <c r="PGF285" s="436"/>
      <c r="PGG285" s="436"/>
      <c r="PGH285" s="436"/>
      <c r="PGI285" s="436"/>
      <c r="PGJ285" s="436"/>
      <c r="PGK285" s="436"/>
      <c r="PGL285" s="436"/>
      <c r="PGM285" s="436"/>
      <c r="PGN285" s="436"/>
      <c r="PGO285" s="436"/>
      <c r="PGP285" s="436"/>
      <c r="PGQ285" s="436"/>
      <c r="PGR285" s="436"/>
      <c r="PGS285" s="436"/>
      <c r="PGT285" s="436"/>
      <c r="PGU285" s="436"/>
      <c r="PGV285" s="436"/>
      <c r="PGW285" s="436"/>
      <c r="PGX285" s="436"/>
      <c r="PGY285" s="436"/>
      <c r="PGZ285" s="436"/>
      <c r="PHA285" s="436"/>
      <c r="PHB285" s="436"/>
      <c r="PHC285" s="436"/>
      <c r="PHD285" s="436"/>
      <c r="PHE285" s="436"/>
      <c r="PHF285" s="436"/>
      <c r="PHG285" s="436"/>
      <c r="PHH285" s="436"/>
      <c r="PHI285" s="436"/>
      <c r="PHJ285" s="436"/>
      <c r="PHK285" s="436"/>
      <c r="PHL285" s="436"/>
      <c r="PHM285" s="436"/>
      <c r="PHN285" s="436"/>
      <c r="PHO285" s="436"/>
      <c r="PHP285" s="436"/>
      <c r="PHQ285" s="436"/>
      <c r="PHR285" s="436"/>
      <c r="PHS285" s="436"/>
      <c r="PHT285" s="436"/>
      <c r="PHU285" s="436"/>
      <c r="PHV285" s="436"/>
      <c r="PHW285" s="436"/>
      <c r="PHX285" s="436"/>
      <c r="PHY285" s="436"/>
      <c r="PHZ285" s="436"/>
      <c r="PIA285" s="436"/>
      <c r="PIB285" s="436"/>
      <c r="PIC285" s="436"/>
      <c r="PID285" s="436"/>
      <c r="PIE285" s="436"/>
      <c r="PIF285" s="436"/>
      <c r="PIG285" s="436"/>
      <c r="PIH285" s="436"/>
      <c r="PII285" s="436"/>
      <c r="PIJ285" s="436"/>
      <c r="PIK285" s="436"/>
      <c r="PIL285" s="436"/>
      <c r="PIM285" s="436"/>
      <c r="PIN285" s="436"/>
      <c r="PIO285" s="436"/>
      <c r="PIP285" s="436"/>
      <c r="PIQ285" s="436"/>
      <c r="PIR285" s="436"/>
      <c r="PIS285" s="436"/>
      <c r="PIT285" s="436"/>
      <c r="PIU285" s="436"/>
      <c r="PIV285" s="436"/>
      <c r="PIW285" s="436"/>
      <c r="PIX285" s="436"/>
      <c r="PIY285" s="436"/>
      <c r="PIZ285" s="436"/>
      <c r="PJA285" s="436"/>
      <c r="PJB285" s="436"/>
      <c r="PJC285" s="436"/>
      <c r="PJD285" s="436"/>
      <c r="PJE285" s="436"/>
      <c r="PJF285" s="436"/>
      <c r="PJG285" s="436"/>
      <c r="PJH285" s="436"/>
      <c r="PJI285" s="436"/>
      <c r="PJJ285" s="436"/>
      <c r="PJK285" s="436"/>
      <c r="PJL285" s="436"/>
      <c r="PJM285" s="436"/>
      <c r="PJN285" s="436"/>
      <c r="PJO285" s="436"/>
      <c r="PJP285" s="436"/>
      <c r="PJQ285" s="436"/>
      <c r="PJR285" s="436"/>
      <c r="PJS285" s="436"/>
      <c r="PJT285" s="436"/>
      <c r="PJU285" s="436"/>
      <c r="PJV285" s="436"/>
      <c r="PJW285" s="436"/>
      <c r="PJX285" s="436"/>
      <c r="PJY285" s="436"/>
      <c r="PJZ285" s="436"/>
      <c r="PKA285" s="436"/>
      <c r="PKB285" s="436"/>
      <c r="PKC285" s="436"/>
      <c r="PKD285" s="436"/>
      <c r="PKE285" s="436"/>
      <c r="PKF285" s="436"/>
      <c r="PKG285" s="436"/>
      <c r="PKH285" s="436"/>
      <c r="PKI285" s="436"/>
      <c r="PKJ285" s="436"/>
      <c r="PKK285" s="436"/>
      <c r="PKL285" s="436"/>
      <c r="PKM285" s="436"/>
      <c r="PKN285" s="436"/>
      <c r="PKO285" s="436"/>
      <c r="PKP285" s="436"/>
      <c r="PKQ285" s="436"/>
      <c r="PKR285" s="436"/>
      <c r="PKS285" s="436"/>
      <c r="PKT285" s="436"/>
      <c r="PKU285" s="436"/>
      <c r="PKV285" s="436"/>
      <c r="PKW285" s="436"/>
      <c r="PKX285" s="436"/>
      <c r="PKY285" s="436"/>
      <c r="PKZ285" s="436"/>
      <c r="PLA285" s="436"/>
      <c r="PLB285" s="436"/>
      <c r="PLC285" s="436"/>
      <c r="PLD285" s="436"/>
      <c r="PLE285" s="436"/>
      <c r="PLF285" s="436"/>
      <c r="PLG285" s="436"/>
      <c r="PLH285" s="436"/>
      <c r="PLI285" s="436"/>
      <c r="PLJ285" s="436"/>
      <c r="PLK285" s="436"/>
      <c r="PLL285" s="436"/>
      <c r="PLM285" s="436"/>
      <c r="PLN285" s="436"/>
      <c r="PLO285" s="436"/>
      <c r="PLP285" s="436"/>
      <c r="PLQ285" s="436"/>
      <c r="PLR285" s="436"/>
      <c r="PLS285" s="436"/>
      <c r="PLT285" s="436"/>
      <c r="PLU285" s="436"/>
      <c r="PLV285" s="436"/>
      <c r="PLW285" s="436"/>
      <c r="PLX285" s="436"/>
      <c r="PLY285" s="436"/>
      <c r="PLZ285" s="436"/>
      <c r="PMA285" s="436"/>
      <c r="PMB285" s="436"/>
      <c r="PMC285" s="436"/>
      <c r="PMD285" s="436"/>
      <c r="PME285" s="436"/>
      <c r="PMF285" s="436"/>
      <c r="PMG285" s="436"/>
      <c r="PMH285" s="436"/>
      <c r="PMI285" s="436"/>
      <c r="PMJ285" s="436"/>
      <c r="PMK285" s="436"/>
      <c r="PML285" s="436"/>
      <c r="PMM285" s="436"/>
      <c r="PMN285" s="436"/>
      <c r="PMO285" s="436"/>
      <c r="PMP285" s="436"/>
      <c r="PMQ285" s="436"/>
      <c r="PMR285" s="436"/>
      <c r="PMS285" s="436"/>
      <c r="PMT285" s="436"/>
      <c r="PMU285" s="436"/>
      <c r="PMV285" s="436"/>
      <c r="PMW285" s="436"/>
      <c r="PMX285" s="436"/>
      <c r="PMY285" s="436"/>
      <c r="PMZ285" s="436"/>
      <c r="PNA285" s="436"/>
      <c r="PNB285" s="436"/>
      <c r="PNC285" s="436"/>
      <c r="PND285" s="436"/>
      <c r="PNE285" s="436"/>
      <c r="PNF285" s="436"/>
      <c r="PNG285" s="436"/>
      <c r="PNH285" s="436"/>
      <c r="PNI285" s="436"/>
      <c r="PNJ285" s="436"/>
      <c r="PNK285" s="436"/>
      <c r="PNL285" s="436"/>
      <c r="PNM285" s="436"/>
      <c r="PNN285" s="436"/>
      <c r="PNO285" s="436"/>
      <c r="PNP285" s="436"/>
      <c r="PNQ285" s="436"/>
      <c r="PNR285" s="436"/>
      <c r="PNS285" s="436"/>
      <c r="PNT285" s="436"/>
      <c r="PNU285" s="436"/>
      <c r="PNV285" s="436"/>
      <c r="PNW285" s="436"/>
      <c r="PNX285" s="436"/>
      <c r="PNY285" s="436"/>
      <c r="PNZ285" s="436"/>
      <c r="POA285" s="436"/>
      <c r="POB285" s="436"/>
      <c r="POC285" s="436"/>
      <c r="POD285" s="436"/>
      <c r="POE285" s="436"/>
      <c r="POF285" s="436"/>
      <c r="POG285" s="436"/>
      <c r="POH285" s="436"/>
      <c r="POI285" s="436"/>
      <c r="POJ285" s="436"/>
      <c r="POK285" s="436"/>
      <c r="POL285" s="436"/>
      <c r="POM285" s="436"/>
      <c r="PON285" s="436"/>
      <c r="POO285" s="436"/>
      <c r="POP285" s="436"/>
      <c r="POQ285" s="436"/>
      <c r="POR285" s="436"/>
      <c r="POS285" s="436"/>
      <c r="POT285" s="436"/>
      <c r="POU285" s="436"/>
      <c r="POV285" s="436"/>
      <c r="POW285" s="436"/>
      <c r="POX285" s="436"/>
      <c r="POY285" s="436"/>
      <c r="POZ285" s="436"/>
      <c r="PPA285" s="436"/>
      <c r="PPB285" s="436"/>
      <c r="PPC285" s="436"/>
      <c r="PPD285" s="436"/>
      <c r="PPE285" s="436"/>
      <c r="PPF285" s="436"/>
      <c r="PPG285" s="436"/>
      <c r="PPH285" s="436"/>
      <c r="PPI285" s="436"/>
      <c r="PPJ285" s="436"/>
      <c r="PPK285" s="436"/>
      <c r="PPL285" s="436"/>
      <c r="PPM285" s="436"/>
      <c r="PPN285" s="436"/>
      <c r="PPO285" s="436"/>
      <c r="PPP285" s="436"/>
      <c r="PPQ285" s="436"/>
      <c r="PPR285" s="436"/>
      <c r="PPS285" s="436"/>
      <c r="PPT285" s="436"/>
      <c r="PPU285" s="436"/>
      <c r="PPV285" s="436"/>
      <c r="PPW285" s="436"/>
      <c r="PPX285" s="436"/>
      <c r="PPY285" s="436"/>
      <c r="PPZ285" s="436"/>
      <c r="PQA285" s="436"/>
      <c r="PQB285" s="436"/>
      <c r="PQC285" s="436"/>
      <c r="PQD285" s="436"/>
      <c r="PQE285" s="436"/>
      <c r="PQF285" s="436"/>
      <c r="PQG285" s="436"/>
      <c r="PQH285" s="436"/>
      <c r="PQI285" s="436"/>
      <c r="PQJ285" s="436"/>
      <c r="PQK285" s="436"/>
      <c r="PQL285" s="436"/>
      <c r="PQM285" s="436"/>
      <c r="PQN285" s="436"/>
      <c r="PQO285" s="436"/>
      <c r="PQP285" s="436"/>
      <c r="PQQ285" s="436"/>
      <c r="PQR285" s="436"/>
      <c r="PQS285" s="436"/>
      <c r="PQT285" s="436"/>
      <c r="PQU285" s="436"/>
      <c r="PQV285" s="436"/>
      <c r="PQW285" s="436"/>
      <c r="PQX285" s="436"/>
      <c r="PQY285" s="436"/>
      <c r="PQZ285" s="436"/>
      <c r="PRA285" s="436"/>
      <c r="PRB285" s="436"/>
      <c r="PRC285" s="436"/>
      <c r="PRD285" s="436"/>
      <c r="PRE285" s="436"/>
      <c r="PRF285" s="436"/>
      <c r="PRG285" s="436"/>
      <c r="PRH285" s="436"/>
      <c r="PRI285" s="436"/>
      <c r="PRJ285" s="436"/>
      <c r="PRK285" s="436"/>
      <c r="PRL285" s="436"/>
      <c r="PRM285" s="436"/>
      <c r="PRN285" s="436"/>
      <c r="PRO285" s="436"/>
      <c r="PRP285" s="436"/>
      <c r="PRQ285" s="436"/>
      <c r="PRR285" s="436"/>
      <c r="PRS285" s="436"/>
      <c r="PRT285" s="436"/>
      <c r="PRU285" s="436"/>
      <c r="PRV285" s="436"/>
      <c r="PRW285" s="436"/>
      <c r="PRX285" s="436"/>
      <c r="PRY285" s="436"/>
      <c r="PRZ285" s="436"/>
      <c r="PSA285" s="436"/>
      <c r="PSB285" s="436"/>
      <c r="PSC285" s="436"/>
      <c r="PSD285" s="436"/>
      <c r="PSE285" s="436"/>
      <c r="PSF285" s="436"/>
      <c r="PSG285" s="436"/>
      <c r="PSH285" s="436"/>
      <c r="PSI285" s="436"/>
      <c r="PSJ285" s="436"/>
      <c r="PSK285" s="436"/>
      <c r="PSL285" s="436"/>
      <c r="PSM285" s="436"/>
      <c r="PSN285" s="436"/>
      <c r="PSO285" s="436"/>
      <c r="PSP285" s="436"/>
      <c r="PSQ285" s="436"/>
      <c r="PSR285" s="436"/>
      <c r="PSS285" s="436"/>
      <c r="PST285" s="436"/>
      <c r="PSU285" s="436"/>
      <c r="PSV285" s="436"/>
      <c r="PSW285" s="436"/>
      <c r="PSX285" s="436"/>
      <c r="PSY285" s="436"/>
      <c r="PSZ285" s="436"/>
      <c r="PTA285" s="436"/>
      <c r="PTB285" s="436"/>
      <c r="PTC285" s="436"/>
      <c r="PTD285" s="436"/>
      <c r="PTE285" s="436"/>
      <c r="PTF285" s="436"/>
      <c r="PTG285" s="436"/>
      <c r="PTH285" s="436"/>
      <c r="PTI285" s="436"/>
      <c r="PTJ285" s="436"/>
      <c r="PTK285" s="436"/>
      <c r="PTL285" s="436"/>
      <c r="PTM285" s="436"/>
      <c r="PTN285" s="436"/>
      <c r="PTO285" s="436"/>
      <c r="PTP285" s="436"/>
      <c r="PTQ285" s="436"/>
      <c r="PTR285" s="436"/>
      <c r="PTS285" s="436"/>
      <c r="PTT285" s="436"/>
      <c r="PTU285" s="436"/>
      <c r="PTV285" s="436"/>
      <c r="PTW285" s="436"/>
      <c r="PTX285" s="436"/>
      <c r="PTY285" s="436"/>
      <c r="PTZ285" s="436"/>
      <c r="PUA285" s="436"/>
      <c r="PUB285" s="436"/>
      <c r="PUC285" s="436"/>
      <c r="PUD285" s="436"/>
      <c r="PUE285" s="436"/>
      <c r="PUF285" s="436"/>
      <c r="PUG285" s="436"/>
      <c r="PUH285" s="436"/>
      <c r="PUI285" s="436"/>
      <c r="PUJ285" s="436"/>
      <c r="PUK285" s="436"/>
      <c r="PUL285" s="436"/>
      <c r="PUM285" s="436"/>
      <c r="PUN285" s="436"/>
      <c r="PUO285" s="436"/>
      <c r="PUP285" s="436"/>
      <c r="PUQ285" s="436"/>
      <c r="PUR285" s="436"/>
      <c r="PUS285" s="436"/>
      <c r="PUT285" s="436"/>
      <c r="PUU285" s="436"/>
      <c r="PUV285" s="436"/>
      <c r="PUW285" s="436"/>
      <c r="PUX285" s="436"/>
      <c r="PUY285" s="436"/>
      <c r="PUZ285" s="436"/>
      <c r="PVA285" s="436"/>
      <c r="PVB285" s="436"/>
      <c r="PVC285" s="436"/>
      <c r="PVD285" s="436"/>
      <c r="PVE285" s="436"/>
      <c r="PVF285" s="436"/>
      <c r="PVG285" s="436"/>
      <c r="PVH285" s="436"/>
      <c r="PVI285" s="436"/>
      <c r="PVJ285" s="436"/>
      <c r="PVK285" s="436"/>
      <c r="PVL285" s="436"/>
      <c r="PVM285" s="436"/>
      <c r="PVN285" s="436"/>
      <c r="PVO285" s="436"/>
      <c r="PVP285" s="436"/>
      <c r="PVQ285" s="436"/>
      <c r="PVR285" s="436"/>
      <c r="PVS285" s="436"/>
      <c r="PVT285" s="436"/>
      <c r="PVU285" s="436"/>
      <c r="PVV285" s="436"/>
      <c r="PVW285" s="436"/>
      <c r="PVX285" s="436"/>
      <c r="PVY285" s="436"/>
      <c r="PVZ285" s="436"/>
      <c r="PWA285" s="436"/>
      <c r="PWB285" s="436"/>
      <c r="PWC285" s="436"/>
      <c r="PWD285" s="436"/>
      <c r="PWE285" s="436"/>
      <c r="PWF285" s="436"/>
      <c r="PWG285" s="436"/>
      <c r="PWH285" s="436"/>
      <c r="PWI285" s="436"/>
      <c r="PWJ285" s="436"/>
      <c r="PWK285" s="436"/>
      <c r="PWL285" s="436"/>
      <c r="PWM285" s="436"/>
      <c r="PWN285" s="436"/>
      <c r="PWO285" s="436"/>
      <c r="PWP285" s="436"/>
      <c r="PWQ285" s="436"/>
      <c r="PWR285" s="436"/>
      <c r="PWS285" s="436"/>
      <c r="PWT285" s="436"/>
      <c r="PWU285" s="436"/>
      <c r="PWV285" s="436"/>
      <c r="PWW285" s="436"/>
      <c r="PWX285" s="436"/>
      <c r="PWY285" s="436"/>
      <c r="PWZ285" s="436"/>
      <c r="PXA285" s="436"/>
      <c r="PXB285" s="436"/>
      <c r="PXC285" s="436"/>
      <c r="PXD285" s="436"/>
      <c r="PXE285" s="436"/>
      <c r="PXF285" s="436"/>
      <c r="PXG285" s="436"/>
      <c r="PXH285" s="436"/>
      <c r="PXI285" s="436"/>
      <c r="PXJ285" s="436"/>
      <c r="PXK285" s="436"/>
      <c r="PXL285" s="436"/>
      <c r="PXM285" s="436"/>
      <c r="PXN285" s="436"/>
      <c r="PXO285" s="436"/>
      <c r="PXP285" s="436"/>
      <c r="PXQ285" s="436"/>
      <c r="PXR285" s="436"/>
      <c r="PXS285" s="436"/>
      <c r="PXT285" s="436"/>
      <c r="PXU285" s="436"/>
      <c r="PXV285" s="436"/>
      <c r="PXW285" s="436"/>
      <c r="PXX285" s="436"/>
      <c r="PXY285" s="436"/>
      <c r="PXZ285" s="436"/>
      <c r="PYA285" s="436"/>
      <c r="PYB285" s="436"/>
      <c r="PYC285" s="436"/>
      <c r="PYD285" s="436"/>
      <c r="PYE285" s="436"/>
      <c r="PYF285" s="436"/>
      <c r="PYG285" s="436"/>
      <c r="PYH285" s="436"/>
      <c r="PYI285" s="436"/>
      <c r="PYJ285" s="436"/>
      <c r="PYK285" s="436"/>
      <c r="PYL285" s="436"/>
      <c r="PYM285" s="436"/>
      <c r="PYN285" s="436"/>
      <c r="PYO285" s="436"/>
      <c r="PYP285" s="436"/>
      <c r="PYQ285" s="436"/>
      <c r="PYR285" s="436"/>
      <c r="PYS285" s="436"/>
      <c r="PYT285" s="436"/>
      <c r="PYU285" s="436"/>
      <c r="PYV285" s="436"/>
      <c r="PYW285" s="436"/>
      <c r="PYX285" s="436"/>
      <c r="PYY285" s="436"/>
      <c r="PYZ285" s="436"/>
      <c r="PZA285" s="436"/>
      <c r="PZB285" s="436"/>
      <c r="PZC285" s="436"/>
      <c r="PZD285" s="436"/>
      <c r="PZE285" s="436"/>
      <c r="PZF285" s="436"/>
      <c r="PZG285" s="436"/>
      <c r="PZH285" s="436"/>
      <c r="PZI285" s="436"/>
      <c r="PZJ285" s="436"/>
      <c r="PZK285" s="436"/>
      <c r="PZL285" s="436"/>
      <c r="PZM285" s="436"/>
      <c r="PZN285" s="436"/>
      <c r="PZO285" s="436"/>
      <c r="PZP285" s="436"/>
      <c r="PZQ285" s="436"/>
      <c r="PZR285" s="436"/>
      <c r="PZS285" s="436"/>
      <c r="PZT285" s="436"/>
      <c r="PZU285" s="436"/>
      <c r="PZV285" s="436"/>
      <c r="PZW285" s="436"/>
      <c r="PZX285" s="436"/>
      <c r="PZY285" s="436"/>
      <c r="PZZ285" s="436"/>
      <c r="QAA285" s="436"/>
      <c r="QAB285" s="436"/>
      <c r="QAC285" s="436"/>
      <c r="QAD285" s="436"/>
      <c r="QAE285" s="436"/>
      <c r="QAF285" s="436"/>
      <c r="QAG285" s="436"/>
      <c r="QAH285" s="436"/>
      <c r="QAI285" s="436"/>
      <c r="QAJ285" s="436"/>
      <c r="QAK285" s="436"/>
      <c r="QAL285" s="436"/>
      <c r="QAM285" s="436"/>
      <c r="QAN285" s="436"/>
      <c r="QAO285" s="436"/>
      <c r="QAP285" s="436"/>
      <c r="QAQ285" s="436"/>
      <c r="QAR285" s="436"/>
      <c r="QAS285" s="436"/>
      <c r="QAT285" s="436"/>
      <c r="QAU285" s="436"/>
      <c r="QAV285" s="436"/>
      <c r="QAW285" s="436"/>
      <c r="QAX285" s="436"/>
      <c r="QAY285" s="436"/>
      <c r="QAZ285" s="436"/>
      <c r="QBA285" s="436"/>
      <c r="QBB285" s="436"/>
      <c r="QBC285" s="436"/>
      <c r="QBD285" s="436"/>
      <c r="QBE285" s="436"/>
      <c r="QBF285" s="436"/>
      <c r="QBG285" s="436"/>
      <c r="QBH285" s="436"/>
      <c r="QBI285" s="436"/>
      <c r="QBJ285" s="436"/>
      <c r="QBK285" s="436"/>
      <c r="QBL285" s="436"/>
      <c r="QBM285" s="436"/>
      <c r="QBN285" s="436"/>
      <c r="QBO285" s="436"/>
      <c r="QBP285" s="436"/>
      <c r="QBQ285" s="436"/>
      <c r="QBR285" s="436"/>
      <c r="QBS285" s="436"/>
      <c r="QBT285" s="436"/>
      <c r="QBU285" s="436"/>
      <c r="QBV285" s="436"/>
      <c r="QBW285" s="436"/>
      <c r="QBX285" s="436"/>
      <c r="QBY285" s="436"/>
      <c r="QBZ285" s="436"/>
      <c r="QCA285" s="436"/>
      <c r="QCB285" s="436"/>
      <c r="QCC285" s="436"/>
      <c r="QCD285" s="436"/>
      <c r="QCE285" s="436"/>
      <c r="QCF285" s="436"/>
      <c r="QCG285" s="436"/>
      <c r="QCH285" s="436"/>
      <c r="QCI285" s="436"/>
      <c r="QCJ285" s="436"/>
      <c r="QCK285" s="436"/>
      <c r="QCL285" s="436"/>
      <c r="QCM285" s="436"/>
      <c r="QCN285" s="436"/>
      <c r="QCO285" s="436"/>
      <c r="QCP285" s="436"/>
      <c r="QCQ285" s="436"/>
      <c r="QCR285" s="436"/>
      <c r="QCS285" s="436"/>
      <c r="QCT285" s="436"/>
      <c r="QCU285" s="436"/>
      <c r="QCV285" s="436"/>
      <c r="QCW285" s="436"/>
      <c r="QCX285" s="436"/>
      <c r="QCY285" s="436"/>
      <c r="QCZ285" s="436"/>
      <c r="QDA285" s="436"/>
      <c r="QDB285" s="436"/>
      <c r="QDC285" s="436"/>
      <c r="QDD285" s="436"/>
      <c r="QDE285" s="436"/>
      <c r="QDF285" s="436"/>
      <c r="QDG285" s="436"/>
      <c r="QDH285" s="436"/>
      <c r="QDI285" s="436"/>
      <c r="QDJ285" s="436"/>
      <c r="QDK285" s="436"/>
      <c r="QDL285" s="436"/>
      <c r="QDM285" s="436"/>
      <c r="QDN285" s="436"/>
      <c r="QDO285" s="436"/>
      <c r="QDP285" s="436"/>
      <c r="QDQ285" s="436"/>
      <c r="QDR285" s="436"/>
      <c r="QDS285" s="436"/>
      <c r="QDT285" s="436"/>
      <c r="QDU285" s="436"/>
      <c r="QDV285" s="436"/>
      <c r="QDW285" s="436"/>
      <c r="QDX285" s="436"/>
      <c r="QDY285" s="436"/>
      <c r="QDZ285" s="436"/>
      <c r="QEA285" s="436"/>
      <c r="QEB285" s="436"/>
      <c r="QEC285" s="436"/>
      <c r="QED285" s="436"/>
      <c r="QEE285" s="436"/>
      <c r="QEF285" s="436"/>
      <c r="QEG285" s="436"/>
      <c r="QEH285" s="436"/>
      <c r="QEI285" s="436"/>
      <c r="QEJ285" s="436"/>
      <c r="QEK285" s="436"/>
      <c r="QEL285" s="436"/>
      <c r="QEM285" s="436"/>
      <c r="QEN285" s="436"/>
      <c r="QEO285" s="436"/>
      <c r="QEP285" s="436"/>
      <c r="QEQ285" s="436"/>
      <c r="QER285" s="436"/>
      <c r="QES285" s="436"/>
      <c r="QET285" s="436"/>
      <c r="QEU285" s="436"/>
      <c r="QEV285" s="436"/>
      <c r="QEW285" s="436"/>
      <c r="QEX285" s="436"/>
      <c r="QEY285" s="436"/>
      <c r="QEZ285" s="436"/>
      <c r="QFA285" s="436"/>
      <c r="QFB285" s="436"/>
      <c r="QFC285" s="436"/>
      <c r="QFD285" s="436"/>
      <c r="QFE285" s="436"/>
      <c r="QFF285" s="436"/>
      <c r="QFG285" s="436"/>
      <c r="QFH285" s="436"/>
      <c r="QFI285" s="436"/>
      <c r="QFJ285" s="436"/>
      <c r="QFK285" s="436"/>
      <c r="QFL285" s="436"/>
      <c r="QFM285" s="436"/>
      <c r="QFN285" s="436"/>
      <c r="QFO285" s="436"/>
      <c r="QFP285" s="436"/>
      <c r="QFQ285" s="436"/>
      <c r="QFR285" s="436"/>
      <c r="QFS285" s="436"/>
      <c r="QFT285" s="436"/>
      <c r="QFU285" s="436"/>
      <c r="QFV285" s="436"/>
      <c r="QFW285" s="436"/>
      <c r="QFX285" s="436"/>
      <c r="QFY285" s="436"/>
      <c r="QFZ285" s="436"/>
      <c r="QGA285" s="436"/>
      <c r="QGB285" s="436"/>
      <c r="QGC285" s="436"/>
      <c r="QGD285" s="436"/>
      <c r="QGE285" s="436"/>
      <c r="QGF285" s="436"/>
      <c r="QGG285" s="436"/>
      <c r="QGH285" s="436"/>
      <c r="QGI285" s="436"/>
      <c r="QGJ285" s="436"/>
      <c r="QGK285" s="436"/>
      <c r="QGL285" s="436"/>
      <c r="QGM285" s="436"/>
      <c r="QGN285" s="436"/>
      <c r="QGO285" s="436"/>
      <c r="QGP285" s="436"/>
      <c r="QGQ285" s="436"/>
      <c r="QGR285" s="436"/>
      <c r="QGS285" s="436"/>
      <c r="QGT285" s="436"/>
      <c r="QGU285" s="436"/>
      <c r="QGV285" s="436"/>
      <c r="QGW285" s="436"/>
      <c r="QGX285" s="436"/>
      <c r="QGY285" s="436"/>
      <c r="QGZ285" s="436"/>
      <c r="QHA285" s="436"/>
      <c r="QHB285" s="436"/>
      <c r="QHC285" s="436"/>
      <c r="QHD285" s="436"/>
      <c r="QHE285" s="436"/>
      <c r="QHF285" s="436"/>
      <c r="QHG285" s="436"/>
      <c r="QHH285" s="436"/>
      <c r="QHI285" s="436"/>
      <c r="QHJ285" s="436"/>
      <c r="QHK285" s="436"/>
      <c r="QHL285" s="436"/>
      <c r="QHM285" s="436"/>
      <c r="QHN285" s="436"/>
      <c r="QHO285" s="436"/>
      <c r="QHP285" s="436"/>
      <c r="QHQ285" s="436"/>
      <c r="QHR285" s="436"/>
      <c r="QHS285" s="436"/>
      <c r="QHT285" s="436"/>
      <c r="QHU285" s="436"/>
      <c r="QHV285" s="436"/>
      <c r="QHW285" s="436"/>
      <c r="QHX285" s="436"/>
      <c r="QHY285" s="436"/>
      <c r="QHZ285" s="436"/>
      <c r="QIA285" s="436"/>
      <c r="QIB285" s="436"/>
      <c r="QIC285" s="436"/>
      <c r="QID285" s="436"/>
      <c r="QIE285" s="436"/>
      <c r="QIF285" s="436"/>
      <c r="QIG285" s="436"/>
      <c r="QIH285" s="436"/>
      <c r="QII285" s="436"/>
      <c r="QIJ285" s="436"/>
      <c r="QIK285" s="436"/>
      <c r="QIL285" s="436"/>
      <c r="QIM285" s="436"/>
      <c r="QIN285" s="436"/>
      <c r="QIO285" s="436"/>
      <c r="QIP285" s="436"/>
      <c r="QIQ285" s="436"/>
      <c r="QIR285" s="436"/>
      <c r="QIS285" s="436"/>
      <c r="QIT285" s="436"/>
      <c r="QIU285" s="436"/>
      <c r="QIV285" s="436"/>
      <c r="QIW285" s="436"/>
      <c r="QIX285" s="436"/>
      <c r="QIY285" s="436"/>
      <c r="QIZ285" s="436"/>
      <c r="QJA285" s="436"/>
      <c r="QJB285" s="436"/>
      <c r="QJC285" s="436"/>
      <c r="QJD285" s="436"/>
      <c r="QJE285" s="436"/>
      <c r="QJF285" s="436"/>
      <c r="QJG285" s="436"/>
      <c r="QJH285" s="436"/>
      <c r="QJI285" s="436"/>
      <c r="QJJ285" s="436"/>
      <c r="QJK285" s="436"/>
      <c r="QJL285" s="436"/>
      <c r="QJM285" s="436"/>
      <c r="QJN285" s="436"/>
      <c r="QJO285" s="436"/>
      <c r="QJP285" s="436"/>
      <c r="QJQ285" s="436"/>
      <c r="QJR285" s="436"/>
      <c r="QJS285" s="436"/>
      <c r="QJT285" s="436"/>
      <c r="QJU285" s="436"/>
      <c r="QJV285" s="436"/>
      <c r="QJW285" s="436"/>
      <c r="QJX285" s="436"/>
      <c r="QJY285" s="436"/>
      <c r="QJZ285" s="436"/>
      <c r="QKA285" s="436"/>
      <c r="QKB285" s="436"/>
      <c r="QKC285" s="436"/>
      <c r="QKD285" s="436"/>
      <c r="QKE285" s="436"/>
      <c r="QKF285" s="436"/>
      <c r="QKG285" s="436"/>
      <c r="QKH285" s="436"/>
      <c r="QKI285" s="436"/>
      <c r="QKJ285" s="436"/>
      <c r="QKK285" s="436"/>
      <c r="QKL285" s="436"/>
      <c r="QKM285" s="436"/>
      <c r="QKN285" s="436"/>
      <c r="QKO285" s="436"/>
      <c r="QKP285" s="436"/>
      <c r="QKQ285" s="436"/>
      <c r="QKR285" s="436"/>
      <c r="QKS285" s="436"/>
      <c r="QKT285" s="436"/>
      <c r="QKU285" s="436"/>
      <c r="QKV285" s="436"/>
      <c r="QKW285" s="436"/>
      <c r="QKX285" s="436"/>
      <c r="QKY285" s="436"/>
      <c r="QKZ285" s="436"/>
      <c r="QLA285" s="436"/>
      <c r="QLB285" s="436"/>
      <c r="QLC285" s="436"/>
      <c r="QLD285" s="436"/>
      <c r="QLE285" s="436"/>
      <c r="QLF285" s="436"/>
      <c r="QLG285" s="436"/>
      <c r="QLH285" s="436"/>
      <c r="QLI285" s="436"/>
      <c r="QLJ285" s="436"/>
      <c r="QLK285" s="436"/>
      <c r="QLL285" s="436"/>
      <c r="QLM285" s="436"/>
      <c r="QLN285" s="436"/>
      <c r="QLO285" s="436"/>
      <c r="QLP285" s="436"/>
      <c r="QLQ285" s="436"/>
      <c r="QLR285" s="436"/>
      <c r="QLS285" s="436"/>
      <c r="QLT285" s="436"/>
      <c r="QLU285" s="436"/>
      <c r="QLV285" s="436"/>
      <c r="QLW285" s="436"/>
      <c r="QLX285" s="436"/>
      <c r="QLY285" s="436"/>
      <c r="QLZ285" s="436"/>
      <c r="QMA285" s="436"/>
      <c r="QMB285" s="436"/>
      <c r="QMC285" s="436"/>
      <c r="QMD285" s="436"/>
      <c r="QME285" s="436"/>
      <c r="QMF285" s="436"/>
      <c r="QMG285" s="436"/>
      <c r="QMH285" s="436"/>
      <c r="QMI285" s="436"/>
      <c r="QMJ285" s="436"/>
      <c r="QMK285" s="436"/>
      <c r="QML285" s="436"/>
      <c r="QMM285" s="436"/>
      <c r="QMN285" s="436"/>
      <c r="QMO285" s="436"/>
      <c r="QMP285" s="436"/>
      <c r="QMQ285" s="436"/>
      <c r="QMR285" s="436"/>
      <c r="QMS285" s="436"/>
      <c r="QMT285" s="436"/>
      <c r="QMU285" s="436"/>
      <c r="QMV285" s="436"/>
      <c r="QMW285" s="436"/>
      <c r="QMX285" s="436"/>
      <c r="QMY285" s="436"/>
      <c r="QMZ285" s="436"/>
      <c r="QNA285" s="436"/>
      <c r="QNB285" s="436"/>
      <c r="QNC285" s="436"/>
      <c r="QND285" s="436"/>
      <c r="QNE285" s="436"/>
      <c r="QNF285" s="436"/>
      <c r="QNG285" s="436"/>
      <c r="QNH285" s="436"/>
      <c r="QNI285" s="436"/>
      <c r="QNJ285" s="436"/>
      <c r="QNK285" s="436"/>
      <c r="QNL285" s="436"/>
      <c r="QNM285" s="436"/>
      <c r="QNN285" s="436"/>
      <c r="QNO285" s="436"/>
      <c r="QNP285" s="436"/>
      <c r="QNQ285" s="436"/>
      <c r="QNR285" s="436"/>
      <c r="QNS285" s="436"/>
      <c r="QNT285" s="436"/>
      <c r="QNU285" s="436"/>
      <c r="QNV285" s="436"/>
      <c r="QNW285" s="436"/>
      <c r="QNX285" s="436"/>
      <c r="QNY285" s="436"/>
      <c r="QNZ285" s="436"/>
      <c r="QOA285" s="436"/>
      <c r="QOB285" s="436"/>
      <c r="QOC285" s="436"/>
      <c r="QOD285" s="436"/>
      <c r="QOE285" s="436"/>
      <c r="QOF285" s="436"/>
      <c r="QOG285" s="436"/>
      <c r="QOH285" s="436"/>
      <c r="QOI285" s="436"/>
      <c r="QOJ285" s="436"/>
      <c r="QOK285" s="436"/>
      <c r="QOL285" s="436"/>
      <c r="QOM285" s="436"/>
      <c r="QON285" s="436"/>
      <c r="QOO285" s="436"/>
      <c r="QOP285" s="436"/>
      <c r="QOQ285" s="436"/>
      <c r="QOR285" s="436"/>
      <c r="QOS285" s="436"/>
      <c r="QOT285" s="436"/>
      <c r="QOU285" s="436"/>
      <c r="QOV285" s="436"/>
      <c r="QOW285" s="436"/>
      <c r="QOX285" s="436"/>
      <c r="QOY285" s="436"/>
      <c r="QOZ285" s="436"/>
      <c r="QPA285" s="436"/>
      <c r="QPB285" s="436"/>
      <c r="QPC285" s="436"/>
      <c r="QPD285" s="436"/>
      <c r="QPE285" s="436"/>
      <c r="QPF285" s="436"/>
      <c r="QPG285" s="436"/>
      <c r="QPH285" s="436"/>
      <c r="QPI285" s="436"/>
      <c r="QPJ285" s="436"/>
      <c r="QPK285" s="436"/>
      <c r="QPL285" s="436"/>
      <c r="QPM285" s="436"/>
      <c r="QPN285" s="436"/>
      <c r="QPO285" s="436"/>
      <c r="QPP285" s="436"/>
      <c r="QPQ285" s="436"/>
      <c r="QPR285" s="436"/>
      <c r="QPS285" s="436"/>
      <c r="QPT285" s="436"/>
      <c r="QPU285" s="436"/>
      <c r="QPV285" s="436"/>
      <c r="QPW285" s="436"/>
      <c r="QPX285" s="436"/>
      <c r="QPY285" s="436"/>
      <c r="QPZ285" s="436"/>
      <c r="QQA285" s="436"/>
      <c r="QQB285" s="436"/>
      <c r="QQC285" s="436"/>
      <c r="QQD285" s="436"/>
      <c r="QQE285" s="436"/>
      <c r="QQF285" s="436"/>
      <c r="QQG285" s="436"/>
      <c r="QQH285" s="436"/>
      <c r="QQI285" s="436"/>
      <c r="QQJ285" s="436"/>
      <c r="QQK285" s="436"/>
      <c r="QQL285" s="436"/>
      <c r="QQM285" s="436"/>
      <c r="QQN285" s="436"/>
      <c r="QQO285" s="436"/>
      <c r="QQP285" s="436"/>
      <c r="QQQ285" s="436"/>
      <c r="QQR285" s="436"/>
      <c r="QQS285" s="436"/>
      <c r="QQT285" s="436"/>
      <c r="QQU285" s="436"/>
      <c r="QQV285" s="436"/>
      <c r="QQW285" s="436"/>
      <c r="QQX285" s="436"/>
      <c r="QQY285" s="436"/>
      <c r="QQZ285" s="436"/>
      <c r="QRA285" s="436"/>
      <c r="QRB285" s="436"/>
      <c r="QRC285" s="436"/>
      <c r="QRD285" s="436"/>
      <c r="QRE285" s="436"/>
      <c r="QRF285" s="436"/>
      <c r="QRG285" s="436"/>
      <c r="QRH285" s="436"/>
      <c r="QRI285" s="436"/>
      <c r="QRJ285" s="436"/>
      <c r="QRK285" s="436"/>
      <c r="QRL285" s="436"/>
      <c r="QRM285" s="436"/>
      <c r="QRN285" s="436"/>
      <c r="QRO285" s="436"/>
      <c r="QRP285" s="436"/>
      <c r="QRQ285" s="436"/>
      <c r="QRR285" s="436"/>
      <c r="QRS285" s="436"/>
      <c r="QRT285" s="436"/>
      <c r="QRU285" s="436"/>
      <c r="QRV285" s="436"/>
      <c r="QRW285" s="436"/>
      <c r="QRX285" s="436"/>
      <c r="QRY285" s="436"/>
      <c r="QRZ285" s="436"/>
      <c r="QSA285" s="436"/>
      <c r="QSB285" s="436"/>
      <c r="QSC285" s="436"/>
      <c r="QSD285" s="436"/>
      <c r="QSE285" s="436"/>
      <c r="QSF285" s="436"/>
      <c r="QSG285" s="436"/>
      <c r="QSH285" s="436"/>
      <c r="QSI285" s="436"/>
      <c r="QSJ285" s="436"/>
      <c r="QSK285" s="436"/>
      <c r="QSL285" s="436"/>
      <c r="QSM285" s="436"/>
      <c r="QSN285" s="436"/>
      <c r="QSO285" s="436"/>
      <c r="QSP285" s="436"/>
      <c r="QSQ285" s="436"/>
      <c r="QSR285" s="436"/>
      <c r="QSS285" s="436"/>
      <c r="QST285" s="436"/>
      <c r="QSU285" s="436"/>
      <c r="QSV285" s="436"/>
      <c r="QSW285" s="436"/>
      <c r="QSX285" s="436"/>
      <c r="QSY285" s="436"/>
      <c r="QSZ285" s="436"/>
      <c r="QTA285" s="436"/>
      <c r="QTB285" s="436"/>
      <c r="QTC285" s="436"/>
      <c r="QTD285" s="436"/>
      <c r="QTE285" s="436"/>
      <c r="QTF285" s="436"/>
      <c r="QTG285" s="436"/>
      <c r="QTH285" s="436"/>
      <c r="QTI285" s="436"/>
      <c r="QTJ285" s="436"/>
      <c r="QTK285" s="436"/>
      <c r="QTL285" s="436"/>
      <c r="QTM285" s="436"/>
      <c r="QTN285" s="436"/>
      <c r="QTO285" s="436"/>
      <c r="QTP285" s="436"/>
      <c r="QTQ285" s="436"/>
      <c r="QTR285" s="436"/>
      <c r="QTS285" s="436"/>
      <c r="QTT285" s="436"/>
      <c r="QTU285" s="436"/>
      <c r="QTV285" s="436"/>
      <c r="QTW285" s="436"/>
      <c r="QTX285" s="436"/>
      <c r="QTY285" s="436"/>
      <c r="QTZ285" s="436"/>
      <c r="QUA285" s="436"/>
      <c r="QUB285" s="436"/>
      <c r="QUC285" s="436"/>
      <c r="QUD285" s="436"/>
      <c r="QUE285" s="436"/>
      <c r="QUF285" s="436"/>
      <c r="QUG285" s="436"/>
      <c r="QUH285" s="436"/>
      <c r="QUI285" s="436"/>
      <c r="QUJ285" s="436"/>
      <c r="QUK285" s="436"/>
      <c r="QUL285" s="436"/>
      <c r="QUM285" s="436"/>
      <c r="QUN285" s="436"/>
      <c r="QUO285" s="436"/>
      <c r="QUP285" s="436"/>
      <c r="QUQ285" s="436"/>
      <c r="QUR285" s="436"/>
      <c r="QUS285" s="436"/>
      <c r="QUT285" s="436"/>
      <c r="QUU285" s="436"/>
      <c r="QUV285" s="436"/>
      <c r="QUW285" s="436"/>
      <c r="QUX285" s="436"/>
      <c r="QUY285" s="436"/>
      <c r="QUZ285" s="436"/>
      <c r="QVA285" s="436"/>
      <c r="QVB285" s="436"/>
      <c r="QVC285" s="436"/>
      <c r="QVD285" s="436"/>
      <c r="QVE285" s="436"/>
      <c r="QVF285" s="436"/>
      <c r="QVG285" s="436"/>
      <c r="QVH285" s="436"/>
      <c r="QVI285" s="436"/>
      <c r="QVJ285" s="436"/>
      <c r="QVK285" s="436"/>
      <c r="QVL285" s="436"/>
      <c r="QVM285" s="436"/>
      <c r="QVN285" s="436"/>
      <c r="QVO285" s="436"/>
      <c r="QVP285" s="436"/>
      <c r="QVQ285" s="436"/>
      <c r="QVR285" s="436"/>
      <c r="QVS285" s="436"/>
      <c r="QVT285" s="436"/>
      <c r="QVU285" s="436"/>
      <c r="QVV285" s="436"/>
      <c r="QVW285" s="436"/>
      <c r="QVX285" s="436"/>
      <c r="QVY285" s="436"/>
      <c r="QVZ285" s="436"/>
      <c r="QWA285" s="436"/>
      <c r="QWB285" s="436"/>
      <c r="QWC285" s="436"/>
      <c r="QWD285" s="436"/>
      <c r="QWE285" s="436"/>
      <c r="QWF285" s="436"/>
      <c r="QWG285" s="436"/>
      <c r="QWH285" s="436"/>
      <c r="QWI285" s="436"/>
      <c r="QWJ285" s="436"/>
      <c r="QWK285" s="436"/>
      <c r="QWL285" s="436"/>
      <c r="QWM285" s="436"/>
      <c r="QWN285" s="436"/>
      <c r="QWO285" s="436"/>
      <c r="QWP285" s="436"/>
      <c r="QWQ285" s="436"/>
      <c r="QWR285" s="436"/>
      <c r="QWS285" s="436"/>
      <c r="QWT285" s="436"/>
      <c r="QWU285" s="436"/>
      <c r="QWV285" s="436"/>
      <c r="QWW285" s="436"/>
      <c r="QWX285" s="436"/>
      <c r="QWY285" s="436"/>
      <c r="QWZ285" s="436"/>
      <c r="QXA285" s="436"/>
      <c r="QXB285" s="436"/>
      <c r="QXC285" s="436"/>
      <c r="QXD285" s="436"/>
      <c r="QXE285" s="436"/>
      <c r="QXF285" s="436"/>
      <c r="QXG285" s="436"/>
      <c r="QXH285" s="436"/>
      <c r="QXI285" s="436"/>
      <c r="QXJ285" s="436"/>
      <c r="QXK285" s="436"/>
      <c r="QXL285" s="436"/>
      <c r="QXM285" s="436"/>
      <c r="QXN285" s="436"/>
      <c r="QXO285" s="436"/>
      <c r="QXP285" s="436"/>
      <c r="QXQ285" s="436"/>
      <c r="QXR285" s="436"/>
      <c r="QXS285" s="436"/>
      <c r="QXT285" s="436"/>
      <c r="QXU285" s="436"/>
      <c r="QXV285" s="436"/>
      <c r="QXW285" s="436"/>
      <c r="QXX285" s="436"/>
      <c r="QXY285" s="436"/>
      <c r="QXZ285" s="436"/>
      <c r="QYA285" s="436"/>
      <c r="QYB285" s="436"/>
      <c r="QYC285" s="436"/>
      <c r="QYD285" s="436"/>
      <c r="QYE285" s="436"/>
      <c r="QYF285" s="436"/>
      <c r="QYG285" s="436"/>
      <c r="QYH285" s="436"/>
      <c r="QYI285" s="436"/>
      <c r="QYJ285" s="436"/>
      <c r="QYK285" s="436"/>
      <c r="QYL285" s="436"/>
      <c r="QYM285" s="436"/>
      <c r="QYN285" s="436"/>
      <c r="QYO285" s="436"/>
      <c r="QYP285" s="436"/>
      <c r="QYQ285" s="436"/>
      <c r="QYR285" s="436"/>
      <c r="QYS285" s="436"/>
      <c r="QYT285" s="436"/>
      <c r="QYU285" s="436"/>
      <c r="QYV285" s="436"/>
      <c r="QYW285" s="436"/>
      <c r="QYX285" s="436"/>
      <c r="QYY285" s="436"/>
      <c r="QYZ285" s="436"/>
      <c r="QZA285" s="436"/>
      <c r="QZB285" s="436"/>
      <c r="QZC285" s="436"/>
      <c r="QZD285" s="436"/>
      <c r="QZE285" s="436"/>
      <c r="QZF285" s="436"/>
      <c r="QZG285" s="436"/>
      <c r="QZH285" s="436"/>
      <c r="QZI285" s="436"/>
      <c r="QZJ285" s="436"/>
      <c r="QZK285" s="436"/>
      <c r="QZL285" s="436"/>
      <c r="QZM285" s="436"/>
      <c r="QZN285" s="436"/>
      <c r="QZO285" s="436"/>
      <c r="QZP285" s="436"/>
      <c r="QZQ285" s="436"/>
      <c r="QZR285" s="436"/>
      <c r="QZS285" s="436"/>
      <c r="QZT285" s="436"/>
      <c r="QZU285" s="436"/>
      <c r="QZV285" s="436"/>
      <c r="QZW285" s="436"/>
      <c r="QZX285" s="436"/>
      <c r="QZY285" s="436"/>
      <c r="QZZ285" s="436"/>
      <c r="RAA285" s="436"/>
      <c r="RAB285" s="436"/>
      <c r="RAC285" s="436"/>
      <c r="RAD285" s="436"/>
      <c r="RAE285" s="436"/>
      <c r="RAF285" s="436"/>
      <c r="RAG285" s="436"/>
      <c r="RAH285" s="436"/>
      <c r="RAI285" s="436"/>
      <c r="RAJ285" s="436"/>
      <c r="RAK285" s="436"/>
      <c r="RAL285" s="436"/>
      <c r="RAM285" s="436"/>
      <c r="RAN285" s="436"/>
      <c r="RAO285" s="436"/>
      <c r="RAP285" s="436"/>
      <c r="RAQ285" s="436"/>
      <c r="RAR285" s="436"/>
      <c r="RAS285" s="436"/>
      <c r="RAT285" s="436"/>
      <c r="RAU285" s="436"/>
      <c r="RAV285" s="436"/>
      <c r="RAW285" s="436"/>
      <c r="RAX285" s="436"/>
      <c r="RAY285" s="436"/>
      <c r="RAZ285" s="436"/>
      <c r="RBA285" s="436"/>
      <c r="RBB285" s="436"/>
      <c r="RBC285" s="436"/>
      <c r="RBD285" s="436"/>
      <c r="RBE285" s="436"/>
      <c r="RBF285" s="436"/>
      <c r="RBG285" s="436"/>
      <c r="RBH285" s="436"/>
      <c r="RBI285" s="436"/>
      <c r="RBJ285" s="436"/>
      <c r="RBK285" s="436"/>
      <c r="RBL285" s="436"/>
      <c r="RBM285" s="436"/>
      <c r="RBN285" s="436"/>
      <c r="RBO285" s="436"/>
      <c r="RBP285" s="436"/>
      <c r="RBQ285" s="436"/>
      <c r="RBR285" s="436"/>
      <c r="RBS285" s="436"/>
      <c r="RBT285" s="436"/>
      <c r="RBU285" s="436"/>
      <c r="RBV285" s="436"/>
      <c r="RBW285" s="436"/>
      <c r="RBX285" s="436"/>
      <c r="RBY285" s="436"/>
      <c r="RBZ285" s="436"/>
      <c r="RCA285" s="436"/>
      <c r="RCB285" s="436"/>
      <c r="RCC285" s="436"/>
      <c r="RCD285" s="436"/>
      <c r="RCE285" s="436"/>
      <c r="RCF285" s="436"/>
      <c r="RCG285" s="436"/>
      <c r="RCH285" s="436"/>
      <c r="RCI285" s="436"/>
      <c r="RCJ285" s="436"/>
      <c r="RCK285" s="436"/>
      <c r="RCL285" s="436"/>
      <c r="RCM285" s="436"/>
      <c r="RCN285" s="436"/>
      <c r="RCO285" s="436"/>
      <c r="RCP285" s="436"/>
      <c r="RCQ285" s="436"/>
      <c r="RCR285" s="436"/>
      <c r="RCS285" s="436"/>
      <c r="RCT285" s="436"/>
      <c r="RCU285" s="436"/>
      <c r="RCV285" s="436"/>
      <c r="RCW285" s="436"/>
      <c r="RCX285" s="436"/>
      <c r="RCY285" s="436"/>
      <c r="RCZ285" s="436"/>
      <c r="RDA285" s="436"/>
      <c r="RDB285" s="436"/>
      <c r="RDC285" s="436"/>
      <c r="RDD285" s="436"/>
      <c r="RDE285" s="436"/>
      <c r="RDF285" s="436"/>
      <c r="RDG285" s="436"/>
      <c r="RDH285" s="436"/>
      <c r="RDI285" s="436"/>
      <c r="RDJ285" s="436"/>
      <c r="RDK285" s="436"/>
      <c r="RDL285" s="436"/>
      <c r="RDM285" s="436"/>
      <c r="RDN285" s="436"/>
      <c r="RDO285" s="436"/>
      <c r="RDP285" s="436"/>
      <c r="RDQ285" s="436"/>
      <c r="RDR285" s="436"/>
      <c r="RDS285" s="436"/>
      <c r="RDT285" s="436"/>
      <c r="RDU285" s="436"/>
      <c r="RDV285" s="436"/>
      <c r="RDW285" s="436"/>
      <c r="RDX285" s="436"/>
      <c r="RDY285" s="436"/>
      <c r="RDZ285" s="436"/>
      <c r="REA285" s="436"/>
      <c r="REB285" s="436"/>
      <c r="REC285" s="436"/>
      <c r="RED285" s="436"/>
      <c r="REE285" s="436"/>
      <c r="REF285" s="436"/>
      <c r="REG285" s="436"/>
      <c r="REH285" s="436"/>
      <c r="REI285" s="436"/>
      <c r="REJ285" s="436"/>
      <c r="REK285" s="436"/>
      <c r="REL285" s="436"/>
      <c r="REM285" s="436"/>
      <c r="REN285" s="436"/>
      <c r="REO285" s="436"/>
      <c r="REP285" s="436"/>
      <c r="REQ285" s="436"/>
      <c r="RER285" s="436"/>
      <c r="RES285" s="436"/>
      <c r="RET285" s="436"/>
      <c r="REU285" s="436"/>
      <c r="REV285" s="436"/>
      <c r="REW285" s="436"/>
      <c r="REX285" s="436"/>
      <c r="REY285" s="436"/>
      <c r="REZ285" s="436"/>
      <c r="RFA285" s="436"/>
      <c r="RFB285" s="436"/>
      <c r="RFC285" s="436"/>
      <c r="RFD285" s="436"/>
      <c r="RFE285" s="436"/>
      <c r="RFF285" s="436"/>
      <c r="RFG285" s="436"/>
      <c r="RFH285" s="436"/>
      <c r="RFI285" s="436"/>
      <c r="RFJ285" s="436"/>
      <c r="RFK285" s="436"/>
      <c r="RFL285" s="436"/>
      <c r="RFM285" s="436"/>
      <c r="RFN285" s="436"/>
      <c r="RFO285" s="436"/>
      <c r="RFP285" s="436"/>
      <c r="RFQ285" s="436"/>
      <c r="RFR285" s="436"/>
      <c r="RFS285" s="436"/>
      <c r="RFT285" s="436"/>
      <c r="RFU285" s="436"/>
      <c r="RFV285" s="436"/>
      <c r="RFW285" s="436"/>
      <c r="RFX285" s="436"/>
      <c r="RFY285" s="436"/>
      <c r="RFZ285" s="436"/>
      <c r="RGA285" s="436"/>
      <c r="RGB285" s="436"/>
      <c r="RGC285" s="436"/>
      <c r="RGD285" s="436"/>
      <c r="RGE285" s="436"/>
      <c r="RGF285" s="436"/>
      <c r="RGG285" s="436"/>
      <c r="RGH285" s="436"/>
      <c r="RGI285" s="436"/>
      <c r="RGJ285" s="436"/>
      <c r="RGK285" s="436"/>
      <c r="RGL285" s="436"/>
      <c r="RGM285" s="436"/>
      <c r="RGN285" s="436"/>
      <c r="RGO285" s="436"/>
      <c r="RGP285" s="436"/>
      <c r="RGQ285" s="436"/>
      <c r="RGR285" s="436"/>
      <c r="RGS285" s="436"/>
      <c r="RGT285" s="436"/>
      <c r="RGU285" s="436"/>
      <c r="RGV285" s="436"/>
      <c r="RGW285" s="436"/>
      <c r="RGX285" s="436"/>
      <c r="RGY285" s="436"/>
      <c r="RGZ285" s="436"/>
      <c r="RHA285" s="436"/>
      <c r="RHB285" s="436"/>
      <c r="RHC285" s="436"/>
      <c r="RHD285" s="436"/>
      <c r="RHE285" s="436"/>
      <c r="RHF285" s="436"/>
      <c r="RHG285" s="436"/>
      <c r="RHH285" s="436"/>
      <c r="RHI285" s="436"/>
      <c r="RHJ285" s="436"/>
      <c r="RHK285" s="436"/>
      <c r="RHL285" s="436"/>
      <c r="RHM285" s="436"/>
      <c r="RHN285" s="436"/>
      <c r="RHO285" s="436"/>
      <c r="RHP285" s="436"/>
      <c r="RHQ285" s="436"/>
      <c r="RHR285" s="436"/>
      <c r="RHS285" s="436"/>
      <c r="RHT285" s="436"/>
      <c r="RHU285" s="436"/>
      <c r="RHV285" s="436"/>
      <c r="RHW285" s="436"/>
      <c r="RHX285" s="436"/>
      <c r="RHY285" s="436"/>
      <c r="RHZ285" s="436"/>
      <c r="RIA285" s="436"/>
      <c r="RIB285" s="436"/>
      <c r="RIC285" s="436"/>
      <c r="RID285" s="436"/>
      <c r="RIE285" s="436"/>
      <c r="RIF285" s="436"/>
      <c r="RIG285" s="436"/>
      <c r="RIH285" s="436"/>
      <c r="RII285" s="436"/>
      <c r="RIJ285" s="436"/>
      <c r="RIK285" s="436"/>
      <c r="RIL285" s="436"/>
      <c r="RIM285" s="436"/>
      <c r="RIN285" s="436"/>
      <c r="RIO285" s="436"/>
      <c r="RIP285" s="436"/>
      <c r="RIQ285" s="436"/>
      <c r="RIR285" s="436"/>
      <c r="RIS285" s="436"/>
      <c r="RIT285" s="436"/>
      <c r="RIU285" s="436"/>
      <c r="RIV285" s="436"/>
      <c r="RIW285" s="436"/>
      <c r="RIX285" s="436"/>
      <c r="RIY285" s="436"/>
      <c r="RIZ285" s="436"/>
      <c r="RJA285" s="436"/>
      <c r="RJB285" s="436"/>
      <c r="RJC285" s="436"/>
      <c r="RJD285" s="436"/>
      <c r="RJE285" s="436"/>
      <c r="RJF285" s="436"/>
      <c r="RJG285" s="436"/>
      <c r="RJH285" s="436"/>
      <c r="RJI285" s="436"/>
      <c r="RJJ285" s="436"/>
      <c r="RJK285" s="436"/>
      <c r="RJL285" s="436"/>
      <c r="RJM285" s="436"/>
      <c r="RJN285" s="436"/>
      <c r="RJO285" s="436"/>
      <c r="RJP285" s="436"/>
      <c r="RJQ285" s="436"/>
      <c r="RJR285" s="436"/>
      <c r="RJS285" s="436"/>
      <c r="RJT285" s="436"/>
      <c r="RJU285" s="436"/>
      <c r="RJV285" s="436"/>
      <c r="RJW285" s="436"/>
      <c r="RJX285" s="436"/>
      <c r="RJY285" s="436"/>
      <c r="RJZ285" s="436"/>
      <c r="RKA285" s="436"/>
      <c r="RKB285" s="436"/>
      <c r="RKC285" s="436"/>
      <c r="RKD285" s="436"/>
      <c r="RKE285" s="436"/>
      <c r="RKF285" s="436"/>
      <c r="RKG285" s="436"/>
      <c r="RKH285" s="436"/>
      <c r="RKI285" s="436"/>
      <c r="RKJ285" s="436"/>
      <c r="RKK285" s="436"/>
      <c r="RKL285" s="436"/>
      <c r="RKM285" s="436"/>
      <c r="RKN285" s="436"/>
      <c r="RKO285" s="436"/>
      <c r="RKP285" s="436"/>
      <c r="RKQ285" s="436"/>
      <c r="RKR285" s="436"/>
      <c r="RKS285" s="436"/>
      <c r="RKT285" s="436"/>
      <c r="RKU285" s="436"/>
      <c r="RKV285" s="436"/>
      <c r="RKW285" s="436"/>
      <c r="RKX285" s="436"/>
      <c r="RKY285" s="436"/>
      <c r="RKZ285" s="436"/>
      <c r="RLA285" s="436"/>
      <c r="RLB285" s="436"/>
      <c r="RLC285" s="436"/>
      <c r="RLD285" s="436"/>
      <c r="RLE285" s="436"/>
      <c r="RLF285" s="436"/>
      <c r="RLG285" s="436"/>
      <c r="RLH285" s="436"/>
      <c r="RLI285" s="436"/>
      <c r="RLJ285" s="436"/>
      <c r="RLK285" s="436"/>
      <c r="RLL285" s="436"/>
      <c r="RLM285" s="436"/>
      <c r="RLN285" s="436"/>
      <c r="RLO285" s="436"/>
      <c r="RLP285" s="436"/>
      <c r="RLQ285" s="436"/>
      <c r="RLR285" s="436"/>
      <c r="RLS285" s="436"/>
      <c r="RLT285" s="436"/>
      <c r="RLU285" s="436"/>
      <c r="RLV285" s="436"/>
      <c r="RLW285" s="436"/>
      <c r="RLX285" s="436"/>
      <c r="RLY285" s="436"/>
      <c r="RLZ285" s="436"/>
      <c r="RMA285" s="436"/>
      <c r="RMB285" s="436"/>
      <c r="RMC285" s="436"/>
      <c r="RMD285" s="436"/>
      <c r="RME285" s="436"/>
      <c r="RMF285" s="436"/>
      <c r="RMG285" s="436"/>
      <c r="RMH285" s="436"/>
      <c r="RMI285" s="436"/>
      <c r="RMJ285" s="436"/>
      <c r="RMK285" s="436"/>
      <c r="RML285" s="436"/>
      <c r="RMM285" s="436"/>
      <c r="RMN285" s="436"/>
      <c r="RMO285" s="436"/>
      <c r="RMP285" s="436"/>
      <c r="RMQ285" s="436"/>
      <c r="RMR285" s="436"/>
      <c r="RMS285" s="436"/>
      <c r="RMT285" s="436"/>
      <c r="RMU285" s="436"/>
      <c r="RMV285" s="436"/>
      <c r="RMW285" s="436"/>
      <c r="RMX285" s="436"/>
      <c r="RMY285" s="436"/>
      <c r="RMZ285" s="436"/>
      <c r="RNA285" s="436"/>
      <c r="RNB285" s="436"/>
      <c r="RNC285" s="436"/>
      <c r="RND285" s="436"/>
      <c r="RNE285" s="436"/>
      <c r="RNF285" s="436"/>
      <c r="RNG285" s="436"/>
      <c r="RNH285" s="436"/>
      <c r="RNI285" s="436"/>
      <c r="RNJ285" s="436"/>
      <c r="RNK285" s="436"/>
      <c r="RNL285" s="436"/>
      <c r="RNM285" s="436"/>
      <c r="RNN285" s="436"/>
      <c r="RNO285" s="436"/>
      <c r="RNP285" s="436"/>
      <c r="RNQ285" s="436"/>
      <c r="RNR285" s="436"/>
      <c r="RNS285" s="436"/>
      <c r="RNT285" s="436"/>
      <c r="RNU285" s="436"/>
      <c r="RNV285" s="436"/>
      <c r="RNW285" s="436"/>
      <c r="RNX285" s="436"/>
      <c r="RNY285" s="436"/>
      <c r="RNZ285" s="436"/>
      <c r="ROA285" s="436"/>
      <c r="ROB285" s="436"/>
      <c r="ROC285" s="436"/>
      <c r="ROD285" s="436"/>
      <c r="ROE285" s="436"/>
      <c r="ROF285" s="436"/>
      <c r="ROG285" s="436"/>
      <c r="ROH285" s="436"/>
      <c r="ROI285" s="436"/>
      <c r="ROJ285" s="436"/>
      <c r="ROK285" s="436"/>
      <c r="ROL285" s="436"/>
      <c r="ROM285" s="436"/>
      <c r="RON285" s="436"/>
      <c r="ROO285" s="436"/>
      <c r="ROP285" s="436"/>
      <c r="ROQ285" s="436"/>
      <c r="ROR285" s="436"/>
      <c r="ROS285" s="436"/>
      <c r="ROT285" s="436"/>
      <c r="ROU285" s="436"/>
      <c r="ROV285" s="436"/>
      <c r="ROW285" s="436"/>
      <c r="ROX285" s="436"/>
      <c r="ROY285" s="436"/>
      <c r="ROZ285" s="436"/>
      <c r="RPA285" s="436"/>
      <c r="RPB285" s="436"/>
      <c r="RPC285" s="436"/>
      <c r="RPD285" s="436"/>
      <c r="RPE285" s="436"/>
      <c r="RPF285" s="436"/>
      <c r="RPG285" s="436"/>
      <c r="RPH285" s="436"/>
      <c r="RPI285" s="436"/>
      <c r="RPJ285" s="436"/>
      <c r="RPK285" s="436"/>
      <c r="RPL285" s="436"/>
      <c r="RPM285" s="436"/>
      <c r="RPN285" s="436"/>
      <c r="RPO285" s="436"/>
      <c r="RPP285" s="436"/>
      <c r="RPQ285" s="436"/>
      <c r="RPR285" s="436"/>
      <c r="RPS285" s="436"/>
      <c r="RPT285" s="436"/>
      <c r="RPU285" s="436"/>
      <c r="RPV285" s="436"/>
      <c r="RPW285" s="436"/>
      <c r="RPX285" s="436"/>
      <c r="RPY285" s="436"/>
      <c r="RPZ285" s="436"/>
      <c r="RQA285" s="436"/>
      <c r="RQB285" s="436"/>
      <c r="RQC285" s="436"/>
      <c r="RQD285" s="436"/>
      <c r="RQE285" s="436"/>
      <c r="RQF285" s="436"/>
      <c r="RQG285" s="436"/>
      <c r="RQH285" s="436"/>
      <c r="RQI285" s="436"/>
      <c r="RQJ285" s="436"/>
      <c r="RQK285" s="436"/>
      <c r="RQL285" s="436"/>
      <c r="RQM285" s="436"/>
      <c r="RQN285" s="436"/>
      <c r="RQO285" s="436"/>
      <c r="RQP285" s="436"/>
      <c r="RQQ285" s="436"/>
      <c r="RQR285" s="436"/>
      <c r="RQS285" s="436"/>
      <c r="RQT285" s="436"/>
      <c r="RQU285" s="436"/>
      <c r="RQV285" s="436"/>
      <c r="RQW285" s="436"/>
      <c r="RQX285" s="436"/>
      <c r="RQY285" s="436"/>
      <c r="RQZ285" s="436"/>
      <c r="RRA285" s="436"/>
      <c r="RRB285" s="436"/>
      <c r="RRC285" s="436"/>
      <c r="RRD285" s="436"/>
      <c r="RRE285" s="436"/>
      <c r="RRF285" s="436"/>
      <c r="RRG285" s="436"/>
      <c r="RRH285" s="436"/>
      <c r="RRI285" s="436"/>
      <c r="RRJ285" s="436"/>
      <c r="RRK285" s="436"/>
      <c r="RRL285" s="436"/>
      <c r="RRM285" s="436"/>
      <c r="RRN285" s="436"/>
      <c r="RRO285" s="436"/>
      <c r="RRP285" s="436"/>
      <c r="RRQ285" s="436"/>
      <c r="RRR285" s="436"/>
      <c r="RRS285" s="436"/>
      <c r="RRT285" s="436"/>
      <c r="RRU285" s="436"/>
      <c r="RRV285" s="436"/>
      <c r="RRW285" s="436"/>
      <c r="RRX285" s="436"/>
      <c r="RRY285" s="436"/>
      <c r="RRZ285" s="436"/>
      <c r="RSA285" s="436"/>
      <c r="RSB285" s="436"/>
      <c r="RSC285" s="436"/>
      <c r="RSD285" s="436"/>
      <c r="RSE285" s="436"/>
      <c r="RSF285" s="436"/>
      <c r="RSG285" s="436"/>
      <c r="RSH285" s="436"/>
      <c r="RSI285" s="436"/>
      <c r="RSJ285" s="436"/>
      <c r="RSK285" s="436"/>
      <c r="RSL285" s="436"/>
      <c r="RSM285" s="436"/>
      <c r="RSN285" s="436"/>
      <c r="RSO285" s="436"/>
      <c r="RSP285" s="436"/>
      <c r="RSQ285" s="436"/>
      <c r="RSR285" s="436"/>
      <c r="RSS285" s="436"/>
      <c r="RST285" s="436"/>
      <c r="RSU285" s="436"/>
      <c r="RSV285" s="436"/>
      <c r="RSW285" s="436"/>
      <c r="RSX285" s="436"/>
      <c r="RSY285" s="436"/>
      <c r="RSZ285" s="436"/>
      <c r="RTA285" s="436"/>
      <c r="RTB285" s="436"/>
      <c r="RTC285" s="436"/>
      <c r="RTD285" s="436"/>
      <c r="RTE285" s="436"/>
      <c r="RTF285" s="436"/>
      <c r="RTG285" s="436"/>
      <c r="RTH285" s="436"/>
      <c r="RTI285" s="436"/>
      <c r="RTJ285" s="436"/>
      <c r="RTK285" s="436"/>
      <c r="RTL285" s="436"/>
      <c r="RTM285" s="436"/>
      <c r="RTN285" s="436"/>
      <c r="RTO285" s="436"/>
      <c r="RTP285" s="436"/>
      <c r="RTQ285" s="436"/>
      <c r="RTR285" s="436"/>
      <c r="RTS285" s="436"/>
      <c r="RTT285" s="436"/>
      <c r="RTU285" s="436"/>
      <c r="RTV285" s="436"/>
      <c r="RTW285" s="436"/>
      <c r="RTX285" s="436"/>
      <c r="RTY285" s="436"/>
      <c r="RTZ285" s="436"/>
      <c r="RUA285" s="436"/>
      <c r="RUB285" s="436"/>
      <c r="RUC285" s="436"/>
      <c r="RUD285" s="436"/>
      <c r="RUE285" s="436"/>
      <c r="RUF285" s="436"/>
      <c r="RUG285" s="436"/>
      <c r="RUH285" s="436"/>
      <c r="RUI285" s="436"/>
      <c r="RUJ285" s="436"/>
      <c r="RUK285" s="436"/>
      <c r="RUL285" s="436"/>
      <c r="RUM285" s="436"/>
      <c r="RUN285" s="436"/>
      <c r="RUO285" s="436"/>
      <c r="RUP285" s="436"/>
      <c r="RUQ285" s="436"/>
      <c r="RUR285" s="436"/>
      <c r="RUS285" s="436"/>
      <c r="RUT285" s="436"/>
      <c r="RUU285" s="436"/>
      <c r="RUV285" s="436"/>
      <c r="RUW285" s="436"/>
      <c r="RUX285" s="436"/>
      <c r="RUY285" s="436"/>
      <c r="RUZ285" s="436"/>
      <c r="RVA285" s="436"/>
      <c r="RVB285" s="436"/>
      <c r="RVC285" s="436"/>
      <c r="RVD285" s="436"/>
      <c r="RVE285" s="436"/>
      <c r="RVF285" s="436"/>
      <c r="RVG285" s="436"/>
      <c r="RVH285" s="436"/>
      <c r="RVI285" s="436"/>
      <c r="RVJ285" s="436"/>
      <c r="RVK285" s="436"/>
      <c r="RVL285" s="436"/>
      <c r="RVM285" s="436"/>
      <c r="RVN285" s="436"/>
      <c r="RVO285" s="436"/>
      <c r="RVP285" s="436"/>
      <c r="RVQ285" s="436"/>
      <c r="RVR285" s="436"/>
      <c r="RVS285" s="436"/>
      <c r="RVT285" s="436"/>
      <c r="RVU285" s="436"/>
      <c r="RVV285" s="436"/>
      <c r="RVW285" s="436"/>
      <c r="RVX285" s="436"/>
      <c r="RVY285" s="436"/>
      <c r="RVZ285" s="436"/>
      <c r="RWA285" s="436"/>
      <c r="RWB285" s="436"/>
      <c r="RWC285" s="436"/>
      <c r="RWD285" s="436"/>
      <c r="RWE285" s="436"/>
      <c r="RWF285" s="436"/>
      <c r="RWG285" s="436"/>
      <c r="RWH285" s="436"/>
      <c r="RWI285" s="436"/>
      <c r="RWJ285" s="436"/>
      <c r="RWK285" s="436"/>
      <c r="RWL285" s="436"/>
      <c r="RWM285" s="436"/>
      <c r="RWN285" s="436"/>
      <c r="RWO285" s="436"/>
      <c r="RWP285" s="436"/>
      <c r="RWQ285" s="436"/>
      <c r="RWR285" s="436"/>
      <c r="RWS285" s="436"/>
      <c r="RWT285" s="436"/>
      <c r="RWU285" s="436"/>
      <c r="RWV285" s="436"/>
      <c r="RWW285" s="436"/>
      <c r="RWX285" s="436"/>
      <c r="RWY285" s="436"/>
      <c r="RWZ285" s="436"/>
      <c r="RXA285" s="436"/>
      <c r="RXB285" s="436"/>
      <c r="RXC285" s="436"/>
      <c r="RXD285" s="436"/>
      <c r="RXE285" s="436"/>
      <c r="RXF285" s="436"/>
      <c r="RXG285" s="436"/>
      <c r="RXH285" s="436"/>
      <c r="RXI285" s="436"/>
      <c r="RXJ285" s="436"/>
      <c r="RXK285" s="436"/>
      <c r="RXL285" s="436"/>
      <c r="RXM285" s="436"/>
      <c r="RXN285" s="436"/>
      <c r="RXO285" s="436"/>
      <c r="RXP285" s="436"/>
      <c r="RXQ285" s="436"/>
      <c r="RXR285" s="436"/>
      <c r="RXS285" s="436"/>
      <c r="RXT285" s="436"/>
      <c r="RXU285" s="436"/>
      <c r="RXV285" s="436"/>
      <c r="RXW285" s="436"/>
      <c r="RXX285" s="436"/>
      <c r="RXY285" s="436"/>
      <c r="RXZ285" s="436"/>
      <c r="RYA285" s="436"/>
      <c r="RYB285" s="436"/>
      <c r="RYC285" s="436"/>
      <c r="RYD285" s="436"/>
      <c r="RYE285" s="436"/>
      <c r="RYF285" s="436"/>
      <c r="RYG285" s="436"/>
      <c r="RYH285" s="436"/>
      <c r="RYI285" s="436"/>
      <c r="RYJ285" s="436"/>
      <c r="RYK285" s="436"/>
      <c r="RYL285" s="436"/>
      <c r="RYM285" s="436"/>
      <c r="RYN285" s="436"/>
      <c r="RYO285" s="436"/>
      <c r="RYP285" s="436"/>
      <c r="RYQ285" s="436"/>
      <c r="RYR285" s="436"/>
      <c r="RYS285" s="436"/>
      <c r="RYT285" s="436"/>
      <c r="RYU285" s="436"/>
      <c r="RYV285" s="436"/>
      <c r="RYW285" s="436"/>
      <c r="RYX285" s="436"/>
      <c r="RYY285" s="436"/>
      <c r="RYZ285" s="436"/>
      <c r="RZA285" s="436"/>
      <c r="RZB285" s="436"/>
      <c r="RZC285" s="436"/>
      <c r="RZD285" s="436"/>
      <c r="RZE285" s="436"/>
      <c r="RZF285" s="436"/>
      <c r="RZG285" s="436"/>
      <c r="RZH285" s="436"/>
      <c r="RZI285" s="436"/>
      <c r="RZJ285" s="436"/>
      <c r="RZK285" s="436"/>
      <c r="RZL285" s="436"/>
      <c r="RZM285" s="436"/>
      <c r="RZN285" s="436"/>
      <c r="RZO285" s="436"/>
      <c r="RZP285" s="436"/>
      <c r="RZQ285" s="436"/>
      <c r="RZR285" s="436"/>
      <c r="RZS285" s="436"/>
      <c r="RZT285" s="436"/>
      <c r="RZU285" s="436"/>
      <c r="RZV285" s="436"/>
      <c r="RZW285" s="436"/>
      <c r="RZX285" s="436"/>
      <c r="RZY285" s="436"/>
      <c r="RZZ285" s="436"/>
      <c r="SAA285" s="436"/>
      <c r="SAB285" s="436"/>
      <c r="SAC285" s="436"/>
      <c r="SAD285" s="436"/>
      <c r="SAE285" s="436"/>
      <c r="SAF285" s="436"/>
      <c r="SAG285" s="436"/>
      <c r="SAH285" s="436"/>
      <c r="SAI285" s="436"/>
      <c r="SAJ285" s="436"/>
      <c r="SAK285" s="436"/>
      <c r="SAL285" s="436"/>
      <c r="SAM285" s="436"/>
      <c r="SAN285" s="436"/>
      <c r="SAO285" s="436"/>
      <c r="SAP285" s="436"/>
      <c r="SAQ285" s="436"/>
      <c r="SAR285" s="436"/>
      <c r="SAS285" s="436"/>
      <c r="SAT285" s="436"/>
      <c r="SAU285" s="436"/>
      <c r="SAV285" s="436"/>
      <c r="SAW285" s="436"/>
      <c r="SAX285" s="436"/>
      <c r="SAY285" s="436"/>
      <c r="SAZ285" s="436"/>
      <c r="SBA285" s="436"/>
      <c r="SBB285" s="436"/>
      <c r="SBC285" s="436"/>
      <c r="SBD285" s="436"/>
      <c r="SBE285" s="436"/>
      <c r="SBF285" s="436"/>
      <c r="SBG285" s="436"/>
      <c r="SBH285" s="436"/>
      <c r="SBI285" s="436"/>
      <c r="SBJ285" s="436"/>
      <c r="SBK285" s="436"/>
      <c r="SBL285" s="436"/>
      <c r="SBM285" s="436"/>
      <c r="SBN285" s="436"/>
      <c r="SBO285" s="436"/>
      <c r="SBP285" s="436"/>
      <c r="SBQ285" s="436"/>
      <c r="SBR285" s="436"/>
      <c r="SBS285" s="436"/>
      <c r="SBT285" s="436"/>
      <c r="SBU285" s="436"/>
      <c r="SBV285" s="436"/>
      <c r="SBW285" s="436"/>
      <c r="SBX285" s="436"/>
      <c r="SBY285" s="436"/>
      <c r="SBZ285" s="436"/>
      <c r="SCA285" s="436"/>
      <c r="SCB285" s="436"/>
      <c r="SCC285" s="436"/>
      <c r="SCD285" s="436"/>
      <c r="SCE285" s="436"/>
      <c r="SCF285" s="436"/>
      <c r="SCG285" s="436"/>
      <c r="SCH285" s="436"/>
      <c r="SCI285" s="436"/>
      <c r="SCJ285" s="436"/>
      <c r="SCK285" s="436"/>
      <c r="SCL285" s="436"/>
      <c r="SCM285" s="436"/>
      <c r="SCN285" s="436"/>
      <c r="SCO285" s="436"/>
      <c r="SCP285" s="436"/>
      <c r="SCQ285" s="436"/>
      <c r="SCR285" s="436"/>
      <c r="SCS285" s="436"/>
      <c r="SCT285" s="436"/>
      <c r="SCU285" s="436"/>
      <c r="SCV285" s="436"/>
      <c r="SCW285" s="436"/>
      <c r="SCX285" s="436"/>
      <c r="SCY285" s="436"/>
      <c r="SCZ285" s="436"/>
      <c r="SDA285" s="436"/>
      <c r="SDB285" s="436"/>
      <c r="SDC285" s="436"/>
      <c r="SDD285" s="436"/>
      <c r="SDE285" s="436"/>
      <c r="SDF285" s="436"/>
      <c r="SDG285" s="436"/>
      <c r="SDH285" s="436"/>
      <c r="SDI285" s="436"/>
      <c r="SDJ285" s="436"/>
      <c r="SDK285" s="436"/>
      <c r="SDL285" s="436"/>
      <c r="SDM285" s="436"/>
      <c r="SDN285" s="436"/>
      <c r="SDO285" s="436"/>
      <c r="SDP285" s="436"/>
      <c r="SDQ285" s="436"/>
      <c r="SDR285" s="436"/>
      <c r="SDS285" s="436"/>
      <c r="SDT285" s="436"/>
      <c r="SDU285" s="436"/>
      <c r="SDV285" s="436"/>
      <c r="SDW285" s="436"/>
      <c r="SDX285" s="436"/>
      <c r="SDY285" s="436"/>
      <c r="SDZ285" s="436"/>
      <c r="SEA285" s="436"/>
      <c r="SEB285" s="436"/>
      <c r="SEC285" s="436"/>
      <c r="SED285" s="436"/>
      <c r="SEE285" s="436"/>
      <c r="SEF285" s="436"/>
      <c r="SEG285" s="436"/>
      <c r="SEH285" s="436"/>
      <c r="SEI285" s="436"/>
      <c r="SEJ285" s="436"/>
      <c r="SEK285" s="436"/>
      <c r="SEL285" s="436"/>
      <c r="SEM285" s="436"/>
      <c r="SEN285" s="436"/>
      <c r="SEO285" s="436"/>
      <c r="SEP285" s="436"/>
      <c r="SEQ285" s="436"/>
      <c r="SER285" s="436"/>
      <c r="SES285" s="436"/>
      <c r="SET285" s="436"/>
      <c r="SEU285" s="436"/>
      <c r="SEV285" s="436"/>
      <c r="SEW285" s="436"/>
      <c r="SEX285" s="436"/>
      <c r="SEY285" s="436"/>
      <c r="SEZ285" s="436"/>
      <c r="SFA285" s="436"/>
      <c r="SFB285" s="436"/>
      <c r="SFC285" s="436"/>
      <c r="SFD285" s="436"/>
      <c r="SFE285" s="436"/>
      <c r="SFF285" s="436"/>
      <c r="SFG285" s="436"/>
      <c r="SFH285" s="436"/>
      <c r="SFI285" s="436"/>
      <c r="SFJ285" s="436"/>
      <c r="SFK285" s="436"/>
      <c r="SFL285" s="436"/>
      <c r="SFM285" s="436"/>
      <c r="SFN285" s="436"/>
      <c r="SFO285" s="436"/>
      <c r="SFP285" s="436"/>
      <c r="SFQ285" s="436"/>
      <c r="SFR285" s="436"/>
      <c r="SFS285" s="436"/>
      <c r="SFT285" s="436"/>
      <c r="SFU285" s="436"/>
      <c r="SFV285" s="436"/>
      <c r="SFW285" s="436"/>
      <c r="SFX285" s="436"/>
      <c r="SFY285" s="436"/>
      <c r="SFZ285" s="436"/>
      <c r="SGA285" s="436"/>
      <c r="SGB285" s="436"/>
      <c r="SGC285" s="436"/>
      <c r="SGD285" s="436"/>
      <c r="SGE285" s="436"/>
      <c r="SGF285" s="436"/>
      <c r="SGG285" s="436"/>
      <c r="SGH285" s="436"/>
      <c r="SGI285" s="436"/>
      <c r="SGJ285" s="436"/>
      <c r="SGK285" s="436"/>
      <c r="SGL285" s="436"/>
      <c r="SGM285" s="436"/>
      <c r="SGN285" s="436"/>
      <c r="SGO285" s="436"/>
      <c r="SGP285" s="436"/>
      <c r="SGQ285" s="436"/>
      <c r="SGR285" s="436"/>
      <c r="SGS285" s="436"/>
      <c r="SGT285" s="436"/>
      <c r="SGU285" s="436"/>
      <c r="SGV285" s="436"/>
      <c r="SGW285" s="436"/>
      <c r="SGX285" s="436"/>
      <c r="SGY285" s="436"/>
      <c r="SGZ285" s="436"/>
      <c r="SHA285" s="436"/>
      <c r="SHB285" s="436"/>
      <c r="SHC285" s="436"/>
      <c r="SHD285" s="436"/>
      <c r="SHE285" s="436"/>
      <c r="SHF285" s="436"/>
      <c r="SHG285" s="436"/>
      <c r="SHH285" s="436"/>
      <c r="SHI285" s="436"/>
      <c r="SHJ285" s="436"/>
      <c r="SHK285" s="436"/>
      <c r="SHL285" s="436"/>
      <c r="SHM285" s="436"/>
      <c r="SHN285" s="436"/>
      <c r="SHO285" s="436"/>
      <c r="SHP285" s="436"/>
      <c r="SHQ285" s="436"/>
      <c r="SHR285" s="436"/>
      <c r="SHS285" s="436"/>
      <c r="SHT285" s="436"/>
      <c r="SHU285" s="436"/>
      <c r="SHV285" s="436"/>
      <c r="SHW285" s="436"/>
      <c r="SHX285" s="436"/>
      <c r="SHY285" s="436"/>
      <c r="SHZ285" s="436"/>
      <c r="SIA285" s="436"/>
      <c r="SIB285" s="436"/>
      <c r="SIC285" s="436"/>
      <c r="SID285" s="436"/>
      <c r="SIE285" s="436"/>
      <c r="SIF285" s="436"/>
      <c r="SIG285" s="436"/>
      <c r="SIH285" s="436"/>
      <c r="SII285" s="436"/>
      <c r="SIJ285" s="436"/>
      <c r="SIK285" s="436"/>
      <c r="SIL285" s="436"/>
      <c r="SIM285" s="436"/>
      <c r="SIN285" s="436"/>
      <c r="SIO285" s="436"/>
      <c r="SIP285" s="436"/>
      <c r="SIQ285" s="436"/>
      <c r="SIR285" s="436"/>
      <c r="SIS285" s="436"/>
      <c r="SIT285" s="436"/>
      <c r="SIU285" s="436"/>
      <c r="SIV285" s="436"/>
      <c r="SIW285" s="436"/>
      <c r="SIX285" s="436"/>
      <c r="SIY285" s="436"/>
      <c r="SIZ285" s="436"/>
      <c r="SJA285" s="436"/>
      <c r="SJB285" s="436"/>
      <c r="SJC285" s="436"/>
      <c r="SJD285" s="436"/>
      <c r="SJE285" s="436"/>
      <c r="SJF285" s="436"/>
      <c r="SJG285" s="436"/>
      <c r="SJH285" s="436"/>
      <c r="SJI285" s="436"/>
      <c r="SJJ285" s="436"/>
      <c r="SJK285" s="436"/>
      <c r="SJL285" s="436"/>
      <c r="SJM285" s="436"/>
      <c r="SJN285" s="436"/>
      <c r="SJO285" s="436"/>
      <c r="SJP285" s="436"/>
      <c r="SJQ285" s="436"/>
      <c r="SJR285" s="436"/>
      <c r="SJS285" s="436"/>
      <c r="SJT285" s="436"/>
      <c r="SJU285" s="436"/>
      <c r="SJV285" s="436"/>
      <c r="SJW285" s="436"/>
      <c r="SJX285" s="436"/>
      <c r="SJY285" s="436"/>
      <c r="SJZ285" s="436"/>
      <c r="SKA285" s="436"/>
      <c r="SKB285" s="436"/>
      <c r="SKC285" s="436"/>
      <c r="SKD285" s="436"/>
      <c r="SKE285" s="436"/>
      <c r="SKF285" s="436"/>
      <c r="SKG285" s="436"/>
      <c r="SKH285" s="436"/>
      <c r="SKI285" s="436"/>
      <c r="SKJ285" s="436"/>
      <c r="SKK285" s="436"/>
      <c r="SKL285" s="436"/>
      <c r="SKM285" s="436"/>
      <c r="SKN285" s="436"/>
      <c r="SKO285" s="436"/>
      <c r="SKP285" s="436"/>
      <c r="SKQ285" s="436"/>
      <c r="SKR285" s="436"/>
      <c r="SKS285" s="436"/>
      <c r="SKT285" s="436"/>
      <c r="SKU285" s="436"/>
      <c r="SKV285" s="436"/>
      <c r="SKW285" s="436"/>
      <c r="SKX285" s="436"/>
      <c r="SKY285" s="436"/>
      <c r="SKZ285" s="436"/>
      <c r="SLA285" s="436"/>
      <c r="SLB285" s="436"/>
      <c r="SLC285" s="436"/>
      <c r="SLD285" s="436"/>
      <c r="SLE285" s="436"/>
      <c r="SLF285" s="436"/>
      <c r="SLG285" s="436"/>
      <c r="SLH285" s="436"/>
      <c r="SLI285" s="436"/>
      <c r="SLJ285" s="436"/>
      <c r="SLK285" s="436"/>
      <c r="SLL285" s="436"/>
      <c r="SLM285" s="436"/>
      <c r="SLN285" s="436"/>
      <c r="SLO285" s="436"/>
      <c r="SLP285" s="436"/>
      <c r="SLQ285" s="436"/>
      <c r="SLR285" s="436"/>
      <c r="SLS285" s="436"/>
      <c r="SLT285" s="436"/>
      <c r="SLU285" s="436"/>
      <c r="SLV285" s="436"/>
      <c r="SLW285" s="436"/>
      <c r="SLX285" s="436"/>
      <c r="SLY285" s="436"/>
      <c r="SLZ285" s="436"/>
      <c r="SMA285" s="436"/>
      <c r="SMB285" s="436"/>
      <c r="SMC285" s="436"/>
      <c r="SMD285" s="436"/>
      <c r="SME285" s="436"/>
      <c r="SMF285" s="436"/>
      <c r="SMG285" s="436"/>
      <c r="SMH285" s="436"/>
      <c r="SMI285" s="436"/>
      <c r="SMJ285" s="436"/>
      <c r="SMK285" s="436"/>
      <c r="SML285" s="436"/>
      <c r="SMM285" s="436"/>
      <c r="SMN285" s="436"/>
      <c r="SMO285" s="436"/>
      <c r="SMP285" s="436"/>
      <c r="SMQ285" s="436"/>
      <c r="SMR285" s="436"/>
      <c r="SMS285" s="436"/>
      <c r="SMT285" s="436"/>
      <c r="SMU285" s="436"/>
      <c r="SMV285" s="436"/>
      <c r="SMW285" s="436"/>
      <c r="SMX285" s="436"/>
      <c r="SMY285" s="436"/>
      <c r="SMZ285" s="436"/>
      <c r="SNA285" s="436"/>
      <c r="SNB285" s="436"/>
      <c r="SNC285" s="436"/>
      <c r="SND285" s="436"/>
      <c r="SNE285" s="436"/>
      <c r="SNF285" s="436"/>
      <c r="SNG285" s="436"/>
      <c r="SNH285" s="436"/>
      <c r="SNI285" s="436"/>
      <c r="SNJ285" s="436"/>
      <c r="SNK285" s="436"/>
      <c r="SNL285" s="436"/>
      <c r="SNM285" s="436"/>
      <c r="SNN285" s="436"/>
      <c r="SNO285" s="436"/>
      <c r="SNP285" s="436"/>
      <c r="SNQ285" s="436"/>
      <c r="SNR285" s="436"/>
      <c r="SNS285" s="436"/>
      <c r="SNT285" s="436"/>
      <c r="SNU285" s="436"/>
      <c r="SNV285" s="436"/>
      <c r="SNW285" s="436"/>
      <c r="SNX285" s="436"/>
      <c r="SNY285" s="436"/>
      <c r="SNZ285" s="436"/>
      <c r="SOA285" s="436"/>
      <c r="SOB285" s="436"/>
      <c r="SOC285" s="436"/>
      <c r="SOD285" s="436"/>
      <c r="SOE285" s="436"/>
      <c r="SOF285" s="436"/>
      <c r="SOG285" s="436"/>
      <c r="SOH285" s="436"/>
      <c r="SOI285" s="436"/>
      <c r="SOJ285" s="436"/>
      <c r="SOK285" s="436"/>
      <c r="SOL285" s="436"/>
      <c r="SOM285" s="436"/>
      <c r="SON285" s="436"/>
      <c r="SOO285" s="436"/>
      <c r="SOP285" s="436"/>
      <c r="SOQ285" s="436"/>
      <c r="SOR285" s="436"/>
      <c r="SOS285" s="436"/>
      <c r="SOT285" s="436"/>
      <c r="SOU285" s="436"/>
      <c r="SOV285" s="436"/>
      <c r="SOW285" s="436"/>
      <c r="SOX285" s="436"/>
      <c r="SOY285" s="436"/>
      <c r="SOZ285" s="436"/>
      <c r="SPA285" s="436"/>
      <c r="SPB285" s="436"/>
      <c r="SPC285" s="436"/>
      <c r="SPD285" s="436"/>
      <c r="SPE285" s="436"/>
      <c r="SPF285" s="436"/>
      <c r="SPG285" s="436"/>
      <c r="SPH285" s="436"/>
      <c r="SPI285" s="436"/>
      <c r="SPJ285" s="436"/>
      <c r="SPK285" s="436"/>
      <c r="SPL285" s="436"/>
      <c r="SPM285" s="436"/>
      <c r="SPN285" s="436"/>
      <c r="SPO285" s="436"/>
      <c r="SPP285" s="436"/>
      <c r="SPQ285" s="436"/>
      <c r="SPR285" s="436"/>
      <c r="SPS285" s="436"/>
      <c r="SPT285" s="436"/>
      <c r="SPU285" s="436"/>
      <c r="SPV285" s="436"/>
      <c r="SPW285" s="436"/>
      <c r="SPX285" s="436"/>
      <c r="SPY285" s="436"/>
      <c r="SPZ285" s="436"/>
      <c r="SQA285" s="436"/>
      <c r="SQB285" s="436"/>
      <c r="SQC285" s="436"/>
      <c r="SQD285" s="436"/>
      <c r="SQE285" s="436"/>
      <c r="SQF285" s="436"/>
      <c r="SQG285" s="436"/>
      <c r="SQH285" s="436"/>
      <c r="SQI285" s="436"/>
      <c r="SQJ285" s="436"/>
      <c r="SQK285" s="436"/>
      <c r="SQL285" s="436"/>
      <c r="SQM285" s="436"/>
      <c r="SQN285" s="436"/>
      <c r="SQO285" s="436"/>
      <c r="SQP285" s="436"/>
      <c r="SQQ285" s="436"/>
      <c r="SQR285" s="436"/>
      <c r="SQS285" s="436"/>
      <c r="SQT285" s="436"/>
      <c r="SQU285" s="436"/>
      <c r="SQV285" s="436"/>
      <c r="SQW285" s="436"/>
      <c r="SQX285" s="436"/>
      <c r="SQY285" s="436"/>
      <c r="SQZ285" s="436"/>
      <c r="SRA285" s="436"/>
      <c r="SRB285" s="436"/>
      <c r="SRC285" s="436"/>
      <c r="SRD285" s="436"/>
      <c r="SRE285" s="436"/>
      <c r="SRF285" s="436"/>
      <c r="SRG285" s="436"/>
      <c r="SRH285" s="436"/>
      <c r="SRI285" s="436"/>
      <c r="SRJ285" s="436"/>
      <c r="SRK285" s="436"/>
      <c r="SRL285" s="436"/>
      <c r="SRM285" s="436"/>
      <c r="SRN285" s="436"/>
      <c r="SRO285" s="436"/>
      <c r="SRP285" s="436"/>
      <c r="SRQ285" s="436"/>
      <c r="SRR285" s="436"/>
      <c r="SRS285" s="436"/>
      <c r="SRT285" s="436"/>
      <c r="SRU285" s="436"/>
      <c r="SRV285" s="436"/>
      <c r="SRW285" s="436"/>
      <c r="SRX285" s="436"/>
      <c r="SRY285" s="436"/>
      <c r="SRZ285" s="436"/>
      <c r="SSA285" s="436"/>
      <c r="SSB285" s="436"/>
      <c r="SSC285" s="436"/>
      <c r="SSD285" s="436"/>
      <c r="SSE285" s="436"/>
      <c r="SSF285" s="436"/>
      <c r="SSG285" s="436"/>
      <c r="SSH285" s="436"/>
      <c r="SSI285" s="436"/>
      <c r="SSJ285" s="436"/>
      <c r="SSK285" s="436"/>
      <c r="SSL285" s="436"/>
      <c r="SSM285" s="436"/>
      <c r="SSN285" s="436"/>
      <c r="SSO285" s="436"/>
      <c r="SSP285" s="436"/>
      <c r="SSQ285" s="436"/>
      <c r="SSR285" s="436"/>
      <c r="SSS285" s="436"/>
      <c r="SST285" s="436"/>
      <c r="SSU285" s="436"/>
      <c r="SSV285" s="436"/>
      <c r="SSW285" s="436"/>
      <c r="SSX285" s="436"/>
      <c r="SSY285" s="436"/>
      <c r="SSZ285" s="436"/>
      <c r="STA285" s="436"/>
      <c r="STB285" s="436"/>
      <c r="STC285" s="436"/>
      <c r="STD285" s="436"/>
      <c r="STE285" s="436"/>
      <c r="STF285" s="436"/>
      <c r="STG285" s="436"/>
      <c r="STH285" s="436"/>
      <c r="STI285" s="436"/>
      <c r="STJ285" s="436"/>
      <c r="STK285" s="436"/>
      <c r="STL285" s="436"/>
      <c r="STM285" s="436"/>
      <c r="STN285" s="436"/>
      <c r="STO285" s="436"/>
      <c r="STP285" s="436"/>
      <c r="STQ285" s="436"/>
      <c r="STR285" s="436"/>
      <c r="STS285" s="436"/>
      <c r="STT285" s="436"/>
      <c r="STU285" s="436"/>
      <c r="STV285" s="436"/>
      <c r="STW285" s="436"/>
      <c r="STX285" s="436"/>
      <c r="STY285" s="436"/>
      <c r="STZ285" s="436"/>
      <c r="SUA285" s="436"/>
      <c r="SUB285" s="436"/>
      <c r="SUC285" s="436"/>
      <c r="SUD285" s="436"/>
      <c r="SUE285" s="436"/>
      <c r="SUF285" s="436"/>
      <c r="SUG285" s="436"/>
      <c r="SUH285" s="436"/>
      <c r="SUI285" s="436"/>
      <c r="SUJ285" s="436"/>
      <c r="SUK285" s="436"/>
      <c r="SUL285" s="436"/>
      <c r="SUM285" s="436"/>
      <c r="SUN285" s="436"/>
      <c r="SUO285" s="436"/>
      <c r="SUP285" s="436"/>
      <c r="SUQ285" s="436"/>
      <c r="SUR285" s="436"/>
      <c r="SUS285" s="436"/>
      <c r="SUT285" s="436"/>
      <c r="SUU285" s="436"/>
      <c r="SUV285" s="436"/>
      <c r="SUW285" s="436"/>
      <c r="SUX285" s="436"/>
      <c r="SUY285" s="436"/>
      <c r="SUZ285" s="436"/>
      <c r="SVA285" s="436"/>
      <c r="SVB285" s="436"/>
      <c r="SVC285" s="436"/>
      <c r="SVD285" s="436"/>
      <c r="SVE285" s="436"/>
      <c r="SVF285" s="436"/>
      <c r="SVG285" s="436"/>
      <c r="SVH285" s="436"/>
      <c r="SVI285" s="436"/>
      <c r="SVJ285" s="436"/>
      <c r="SVK285" s="436"/>
      <c r="SVL285" s="436"/>
      <c r="SVM285" s="436"/>
      <c r="SVN285" s="436"/>
      <c r="SVO285" s="436"/>
      <c r="SVP285" s="436"/>
      <c r="SVQ285" s="436"/>
      <c r="SVR285" s="436"/>
      <c r="SVS285" s="436"/>
      <c r="SVT285" s="436"/>
      <c r="SVU285" s="436"/>
      <c r="SVV285" s="436"/>
      <c r="SVW285" s="436"/>
      <c r="SVX285" s="436"/>
      <c r="SVY285" s="436"/>
      <c r="SVZ285" s="436"/>
      <c r="SWA285" s="436"/>
      <c r="SWB285" s="436"/>
      <c r="SWC285" s="436"/>
      <c r="SWD285" s="436"/>
      <c r="SWE285" s="436"/>
      <c r="SWF285" s="436"/>
      <c r="SWG285" s="436"/>
      <c r="SWH285" s="436"/>
      <c r="SWI285" s="436"/>
      <c r="SWJ285" s="436"/>
      <c r="SWK285" s="436"/>
      <c r="SWL285" s="436"/>
      <c r="SWM285" s="436"/>
      <c r="SWN285" s="436"/>
      <c r="SWO285" s="436"/>
      <c r="SWP285" s="436"/>
      <c r="SWQ285" s="436"/>
      <c r="SWR285" s="436"/>
      <c r="SWS285" s="436"/>
      <c r="SWT285" s="436"/>
      <c r="SWU285" s="436"/>
      <c r="SWV285" s="436"/>
      <c r="SWW285" s="436"/>
      <c r="SWX285" s="436"/>
      <c r="SWY285" s="436"/>
      <c r="SWZ285" s="436"/>
      <c r="SXA285" s="436"/>
      <c r="SXB285" s="436"/>
      <c r="SXC285" s="436"/>
      <c r="SXD285" s="436"/>
      <c r="SXE285" s="436"/>
      <c r="SXF285" s="436"/>
      <c r="SXG285" s="436"/>
      <c r="SXH285" s="436"/>
      <c r="SXI285" s="436"/>
      <c r="SXJ285" s="436"/>
      <c r="SXK285" s="436"/>
      <c r="SXL285" s="436"/>
      <c r="SXM285" s="436"/>
      <c r="SXN285" s="436"/>
      <c r="SXO285" s="436"/>
      <c r="SXP285" s="436"/>
      <c r="SXQ285" s="436"/>
      <c r="SXR285" s="436"/>
      <c r="SXS285" s="436"/>
      <c r="SXT285" s="436"/>
      <c r="SXU285" s="436"/>
      <c r="SXV285" s="436"/>
      <c r="SXW285" s="436"/>
      <c r="SXX285" s="436"/>
      <c r="SXY285" s="436"/>
      <c r="SXZ285" s="436"/>
      <c r="SYA285" s="436"/>
      <c r="SYB285" s="436"/>
      <c r="SYC285" s="436"/>
      <c r="SYD285" s="436"/>
      <c r="SYE285" s="436"/>
      <c r="SYF285" s="436"/>
      <c r="SYG285" s="436"/>
      <c r="SYH285" s="436"/>
      <c r="SYI285" s="436"/>
      <c r="SYJ285" s="436"/>
      <c r="SYK285" s="436"/>
      <c r="SYL285" s="436"/>
      <c r="SYM285" s="436"/>
      <c r="SYN285" s="436"/>
      <c r="SYO285" s="436"/>
      <c r="SYP285" s="436"/>
      <c r="SYQ285" s="436"/>
      <c r="SYR285" s="436"/>
      <c r="SYS285" s="436"/>
      <c r="SYT285" s="436"/>
      <c r="SYU285" s="436"/>
      <c r="SYV285" s="436"/>
      <c r="SYW285" s="436"/>
      <c r="SYX285" s="436"/>
      <c r="SYY285" s="436"/>
      <c r="SYZ285" s="436"/>
      <c r="SZA285" s="436"/>
      <c r="SZB285" s="436"/>
      <c r="SZC285" s="436"/>
      <c r="SZD285" s="436"/>
      <c r="SZE285" s="436"/>
      <c r="SZF285" s="436"/>
      <c r="SZG285" s="436"/>
      <c r="SZH285" s="436"/>
      <c r="SZI285" s="436"/>
      <c r="SZJ285" s="436"/>
      <c r="SZK285" s="436"/>
      <c r="SZL285" s="436"/>
      <c r="SZM285" s="436"/>
      <c r="SZN285" s="436"/>
      <c r="SZO285" s="436"/>
      <c r="SZP285" s="436"/>
      <c r="SZQ285" s="436"/>
      <c r="SZR285" s="436"/>
      <c r="SZS285" s="436"/>
      <c r="SZT285" s="436"/>
      <c r="SZU285" s="436"/>
      <c r="SZV285" s="436"/>
      <c r="SZW285" s="436"/>
      <c r="SZX285" s="436"/>
      <c r="SZY285" s="436"/>
      <c r="SZZ285" s="436"/>
      <c r="TAA285" s="436"/>
      <c r="TAB285" s="436"/>
      <c r="TAC285" s="436"/>
      <c r="TAD285" s="436"/>
      <c r="TAE285" s="436"/>
      <c r="TAF285" s="436"/>
      <c r="TAG285" s="436"/>
      <c r="TAH285" s="436"/>
      <c r="TAI285" s="436"/>
      <c r="TAJ285" s="436"/>
      <c r="TAK285" s="436"/>
      <c r="TAL285" s="436"/>
      <c r="TAM285" s="436"/>
      <c r="TAN285" s="436"/>
      <c r="TAO285" s="436"/>
      <c r="TAP285" s="436"/>
      <c r="TAQ285" s="436"/>
      <c r="TAR285" s="436"/>
      <c r="TAS285" s="436"/>
      <c r="TAT285" s="436"/>
      <c r="TAU285" s="436"/>
      <c r="TAV285" s="436"/>
      <c r="TAW285" s="436"/>
      <c r="TAX285" s="436"/>
      <c r="TAY285" s="436"/>
      <c r="TAZ285" s="436"/>
      <c r="TBA285" s="436"/>
      <c r="TBB285" s="436"/>
      <c r="TBC285" s="436"/>
      <c r="TBD285" s="436"/>
      <c r="TBE285" s="436"/>
      <c r="TBF285" s="436"/>
      <c r="TBG285" s="436"/>
      <c r="TBH285" s="436"/>
      <c r="TBI285" s="436"/>
      <c r="TBJ285" s="436"/>
      <c r="TBK285" s="436"/>
      <c r="TBL285" s="436"/>
      <c r="TBM285" s="436"/>
      <c r="TBN285" s="436"/>
      <c r="TBO285" s="436"/>
      <c r="TBP285" s="436"/>
      <c r="TBQ285" s="436"/>
      <c r="TBR285" s="436"/>
      <c r="TBS285" s="436"/>
      <c r="TBT285" s="436"/>
      <c r="TBU285" s="436"/>
      <c r="TBV285" s="436"/>
      <c r="TBW285" s="436"/>
      <c r="TBX285" s="436"/>
      <c r="TBY285" s="436"/>
      <c r="TBZ285" s="436"/>
      <c r="TCA285" s="436"/>
      <c r="TCB285" s="436"/>
      <c r="TCC285" s="436"/>
      <c r="TCD285" s="436"/>
      <c r="TCE285" s="436"/>
      <c r="TCF285" s="436"/>
      <c r="TCG285" s="436"/>
      <c r="TCH285" s="436"/>
      <c r="TCI285" s="436"/>
      <c r="TCJ285" s="436"/>
      <c r="TCK285" s="436"/>
      <c r="TCL285" s="436"/>
      <c r="TCM285" s="436"/>
      <c r="TCN285" s="436"/>
      <c r="TCO285" s="436"/>
      <c r="TCP285" s="436"/>
      <c r="TCQ285" s="436"/>
      <c r="TCR285" s="436"/>
      <c r="TCS285" s="436"/>
      <c r="TCT285" s="436"/>
      <c r="TCU285" s="436"/>
      <c r="TCV285" s="436"/>
      <c r="TCW285" s="436"/>
      <c r="TCX285" s="436"/>
      <c r="TCY285" s="436"/>
      <c r="TCZ285" s="436"/>
      <c r="TDA285" s="436"/>
      <c r="TDB285" s="436"/>
      <c r="TDC285" s="436"/>
      <c r="TDD285" s="436"/>
      <c r="TDE285" s="436"/>
      <c r="TDF285" s="436"/>
      <c r="TDG285" s="436"/>
      <c r="TDH285" s="436"/>
      <c r="TDI285" s="436"/>
      <c r="TDJ285" s="436"/>
      <c r="TDK285" s="436"/>
      <c r="TDL285" s="436"/>
      <c r="TDM285" s="436"/>
      <c r="TDN285" s="436"/>
      <c r="TDO285" s="436"/>
      <c r="TDP285" s="436"/>
      <c r="TDQ285" s="436"/>
      <c r="TDR285" s="436"/>
      <c r="TDS285" s="436"/>
      <c r="TDT285" s="436"/>
      <c r="TDU285" s="436"/>
      <c r="TDV285" s="436"/>
      <c r="TDW285" s="436"/>
      <c r="TDX285" s="436"/>
      <c r="TDY285" s="436"/>
      <c r="TDZ285" s="436"/>
      <c r="TEA285" s="436"/>
      <c r="TEB285" s="436"/>
      <c r="TEC285" s="436"/>
      <c r="TED285" s="436"/>
      <c r="TEE285" s="436"/>
      <c r="TEF285" s="436"/>
      <c r="TEG285" s="436"/>
      <c r="TEH285" s="436"/>
      <c r="TEI285" s="436"/>
      <c r="TEJ285" s="436"/>
      <c r="TEK285" s="436"/>
      <c r="TEL285" s="436"/>
      <c r="TEM285" s="436"/>
      <c r="TEN285" s="436"/>
      <c r="TEO285" s="436"/>
      <c r="TEP285" s="436"/>
      <c r="TEQ285" s="436"/>
      <c r="TER285" s="436"/>
      <c r="TES285" s="436"/>
      <c r="TET285" s="436"/>
      <c r="TEU285" s="436"/>
      <c r="TEV285" s="436"/>
      <c r="TEW285" s="436"/>
      <c r="TEX285" s="436"/>
      <c r="TEY285" s="436"/>
      <c r="TEZ285" s="436"/>
      <c r="TFA285" s="436"/>
      <c r="TFB285" s="436"/>
      <c r="TFC285" s="436"/>
      <c r="TFD285" s="436"/>
      <c r="TFE285" s="436"/>
      <c r="TFF285" s="436"/>
      <c r="TFG285" s="436"/>
      <c r="TFH285" s="436"/>
      <c r="TFI285" s="436"/>
      <c r="TFJ285" s="436"/>
      <c r="TFK285" s="436"/>
      <c r="TFL285" s="436"/>
      <c r="TFM285" s="436"/>
      <c r="TFN285" s="436"/>
      <c r="TFO285" s="436"/>
      <c r="TFP285" s="436"/>
      <c r="TFQ285" s="436"/>
      <c r="TFR285" s="436"/>
      <c r="TFS285" s="436"/>
      <c r="TFT285" s="436"/>
      <c r="TFU285" s="436"/>
      <c r="TFV285" s="436"/>
      <c r="TFW285" s="436"/>
      <c r="TFX285" s="436"/>
      <c r="TFY285" s="436"/>
      <c r="TFZ285" s="436"/>
      <c r="TGA285" s="436"/>
      <c r="TGB285" s="436"/>
      <c r="TGC285" s="436"/>
      <c r="TGD285" s="436"/>
      <c r="TGE285" s="436"/>
      <c r="TGF285" s="436"/>
      <c r="TGG285" s="436"/>
      <c r="TGH285" s="436"/>
      <c r="TGI285" s="436"/>
      <c r="TGJ285" s="436"/>
      <c r="TGK285" s="436"/>
      <c r="TGL285" s="436"/>
      <c r="TGM285" s="436"/>
      <c r="TGN285" s="436"/>
      <c r="TGO285" s="436"/>
      <c r="TGP285" s="436"/>
      <c r="TGQ285" s="436"/>
      <c r="TGR285" s="436"/>
      <c r="TGS285" s="436"/>
      <c r="TGT285" s="436"/>
      <c r="TGU285" s="436"/>
      <c r="TGV285" s="436"/>
      <c r="TGW285" s="436"/>
      <c r="TGX285" s="436"/>
      <c r="TGY285" s="436"/>
      <c r="TGZ285" s="436"/>
      <c r="THA285" s="436"/>
      <c r="THB285" s="436"/>
      <c r="THC285" s="436"/>
      <c r="THD285" s="436"/>
      <c r="THE285" s="436"/>
      <c r="THF285" s="436"/>
      <c r="THG285" s="436"/>
      <c r="THH285" s="436"/>
      <c r="THI285" s="436"/>
      <c r="THJ285" s="436"/>
      <c r="THK285" s="436"/>
      <c r="THL285" s="436"/>
      <c r="THM285" s="436"/>
      <c r="THN285" s="436"/>
      <c r="THO285" s="436"/>
      <c r="THP285" s="436"/>
      <c r="THQ285" s="436"/>
      <c r="THR285" s="436"/>
      <c r="THS285" s="436"/>
      <c r="THT285" s="436"/>
      <c r="THU285" s="436"/>
      <c r="THV285" s="436"/>
      <c r="THW285" s="436"/>
      <c r="THX285" s="436"/>
      <c r="THY285" s="436"/>
      <c r="THZ285" s="436"/>
      <c r="TIA285" s="436"/>
      <c r="TIB285" s="436"/>
      <c r="TIC285" s="436"/>
      <c r="TID285" s="436"/>
      <c r="TIE285" s="436"/>
      <c r="TIF285" s="436"/>
      <c r="TIG285" s="436"/>
      <c r="TIH285" s="436"/>
      <c r="TII285" s="436"/>
      <c r="TIJ285" s="436"/>
      <c r="TIK285" s="436"/>
      <c r="TIL285" s="436"/>
      <c r="TIM285" s="436"/>
      <c r="TIN285" s="436"/>
      <c r="TIO285" s="436"/>
      <c r="TIP285" s="436"/>
      <c r="TIQ285" s="436"/>
      <c r="TIR285" s="436"/>
      <c r="TIS285" s="436"/>
      <c r="TIT285" s="436"/>
      <c r="TIU285" s="436"/>
      <c r="TIV285" s="436"/>
      <c r="TIW285" s="436"/>
      <c r="TIX285" s="436"/>
      <c r="TIY285" s="436"/>
      <c r="TIZ285" s="436"/>
      <c r="TJA285" s="436"/>
      <c r="TJB285" s="436"/>
      <c r="TJC285" s="436"/>
      <c r="TJD285" s="436"/>
      <c r="TJE285" s="436"/>
      <c r="TJF285" s="436"/>
      <c r="TJG285" s="436"/>
      <c r="TJH285" s="436"/>
      <c r="TJI285" s="436"/>
      <c r="TJJ285" s="436"/>
      <c r="TJK285" s="436"/>
      <c r="TJL285" s="436"/>
      <c r="TJM285" s="436"/>
      <c r="TJN285" s="436"/>
      <c r="TJO285" s="436"/>
      <c r="TJP285" s="436"/>
      <c r="TJQ285" s="436"/>
      <c r="TJR285" s="436"/>
      <c r="TJS285" s="436"/>
      <c r="TJT285" s="436"/>
      <c r="TJU285" s="436"/>
      <c r="TJV285" s="436"/>
      <c r="TJW285" s="436"/>
      <c r="TJX285" s="436"/>
      <c r="TJY285" s="436"/>
      <c r="TJZ285" s="436"/>
      <c r="TKA285" s="436"/>
      <c r="TKB285" s="436"/>
      <c r="TKC285" s="436"/>
      <c r="TKD285" s="436"/>
      <c r="TKE285" s="436"/>
      <c r="TKF285" s="436"/>
      <c r="TKG285" s="436"/>
      <c r="TKH285" s="436"/>
      <c r="TKI285" s="436"/>
      <c r="TKJ285" s="436"/>
      <c r="TKK285" s="436"/>
      <c r="TKL285" s="436"/>
      <c r="TKM285" s="436"/>
      <c r="TKN285" s="436"/>
      <c r="TKO285" s="436"/>
      <c r="TKP285" s="436"/>
      <c r="TKQ285" s="436"/>
      <c r="TKR285" s="436"/>
      <c r="TKS285" s="436"/>
      <c r="TKT285" s="436"/>
      <c r="TKU285" s="436"/>
      <c r="TKV285" s="436"/>
      <c r="TKW285" s="436"/>
      <c r="TKX285" s="436"/>
      <c r="TKY285" s="436"/>
      <c r="TKZ285" s="436"/>
      <c r="TLA285" s="436"/>
      <c r="TLB285" s="436"/>
      <c r="TLC285" s="436"/>
      <c r="TLD285" s="436"/>
      <c r="TLE285" s="436"/>
      <c r="TLF285" s="436"/>
      <c r="TLG285" s="436"/>
      <c r="TLH285" s="436"/>
      <c r="TLI285" s="436"/>
      <c r="TLJ285" s="436"/>
      <c r="TLK285" s="436"/>
      <c r="TLL285" s="436"/>
      <c r="TLM285" s="436"/>
      <c r="TLN285" s="436"/>
      <c r="TLO285" s="436"/>
      <c r="TLP285" s="436"/>
      <c r="TLQ285" s="436"/>
      <c r="TLR285" s="436"/>
      <c r="TLS285" s="436"/>
      <c r="TLT285" s="436"/>
      <c r="TLU285" s="436"/>
      <c r="TLV285" s="436"/>
      <c r="TLW285" s="436"/>
      <c r="TLX285" s="436"/>
      <c r="TLY285" s="436"/>
      <c r="TLZ285" s="436"/>
      <c r="TMA285" s="436"/>
      <c r="TMB285" s="436"/>
      <c r="TMC285" s="436"/>
      <c r="TMD285" s="436"/>
      <c r="TME285" s="436"/>
      <c r="TMF285" s="436"/>
      <c r="TMG285" s="436"/>
      <c r="TMH285" s="436"/>
      <c r="TMI285" s="436"/>
      <c r="TMJ285" s="436"/>
      <c r="TMK285" s="436"/>
      <c r="TML285" s="436"/>
      <c r="TMM285" s="436"/>
      <c r="TMN285" s="436"/>
      <c r="TMO285" s="436"/>
      <c r="TMP285" s="436"/>
      <c r="TMQ285" s="436"/>
      <c r="TMR285" s="436"/>
      <c r="TMS285" s="436"/>
      <c r="TMT285" s="436"/>
      <c r="TMU285" s="436"/>
      <c r="TMV285" s="436"/>
      <c r="TMW285" s="436"/>
      <c r="TMX285" s="436"/>
      <c r="TMY285" s="436"/>
      <c r="TMZ285" s="436"/>
      <c r="TNA285" s="436"/>
      <c r="TNB285" s="436"/>
      <c r="TNC285" s="436"/>
      <c r="TND285" s="436"/>
      <c r="TNE285" s="436"/>
      <c r="TNF285" s="436"/>
      <c r="TNG285" s="436"/>
      <c r="TNH285" s="436"/>
      <c r="TNI285" s="436"/>
      <c r="TNJ285" s="436"/>
      <c r="TNK285" s="436"/>
      <c r="TNL285" s="436"/>
      <c r="TNM285" s="436"/>
      <c r="TNN285" s="436"/>
      <c r="TNO285" s="436"/>
      <c r="TNP285" s="436"/>
      <c r="TNQ285" s="436"/>
      <c r="TNR285" s="436"/>
      <c r="TNS285" s="436"/>
      <c r="TNT285" s="436"/>
      <c r="TNU285" s="436"/>
      <c r="TNV285" s="436"/>
      <c r="TNW285" s="436"/>
      <c r="TNX285" s="436"/>
      <c r="TNY285" s="436"/>
      <c r="TNZ285" s="436"/>
      <c r="TOA285" s="436"/>
      <c r="TOB285" s="436"/>
      <c r="TOC285" s="436"/>
      <c r="TOD285" s="436"/>
      <c r="TOE285" s="436"/>
      <c r="TOF285" s="436"/>
      <c r="TOG285" s="436"/>
      <c r="TOH285" s="436"/>
      <c r="TOI285" s="436"/>
      <c r="TOJ285" s="436"/>
      <c r="TOK285" s="436"/>
      <c r="TOL285" s="436"/>
      <c r="TOM285" s="436"/>
      <c r="TON285" s="436"/>
      <c r="TOO285" s="436"/>
      <c r="TOP285" s="436"/>
      <c r="TOQ285" s="436"/>
      <c r="TOR285" s="436"/>
      <c r="TOS285" s="436"/>
      <c r="TOT285" s="436"/>
      <c r="TOU285" s="436"/>
      <c r="TOV285" s="436"/>
      <c r="TOW285" s="436"/>
      <c r="TOX285" s="436"/>
      <c r="TOY285" s="436"/>
      <c r="TOZ285" s="436"/>
      <c r="TPA285" s="436"/>
      <c r="TPB285" s="436"/>
      <c r="TPC285" s="436"/>
      <c r="TPD285" s="436"/>
      <c r="TPE285" s="436"/>
      <c r="TPF285" s="436"/>
      <c r="TPG285" s="436"/>
      <c r="TPH285" s="436"/>
      <c r="TPI285" s="436"/>
      <c r="TPJ285" s="436"/>
      <c r="TPK285" s="436"/>
      <c r="TPL285" s="436"/>
      <c r="TPM285" s="436"/>
      <c r="TPN285" s="436"/>
      <c r="TPO285" s="436"/>
      <c r="TPP285" s="436"/>
      <c r="TPQ285" s="436"/>
      <c r="TPR285" s="436"/>
      <c r="TPS285" s="436"/>
      <c r="TPT285" s="436"/>
      <c r="TPU285" s="436"/>
      <c r="TPV285" s="436"/>
      <c r="TPW285" s="436"/>
      <c r="TPX285" s="436"/>
      <c r="TPY285" s="436"/>
      <c r="TPZ285" s="436"/>
      <c r="TQA285" s="436"/>
      <c r="TQB285" s="436"/>
      <c r="TQC285" s="436"/>
      <c r="TQD285" s="436"/>
      <c r="TQE285" s="436"/>
      <c r="TQF285" s="436"/>
      <c r="TQG285" s="436"/>
      <c r="TQH285" s="436"/>
      <c r="TQI285" s="436"/>
      <c r="TQJ285" s="436"/>
      <c r="TQK285" s="436"/>
      <c r="TQL285" s="436"/>
      <c r="TQM285" s="436"/>
      <c r="TQN285" s="436"/>
      <c r="TQO285" s="436"/>
      <c r="TQP285" s="436"/>
      <c r="TQQ285" s="436"/>
      <c r="TQR285" s="436"/>
      <c r="TQS285" s="436"/>
      <c r="TQT285" s="436"/>
      <c r="TQU285" s="436"/>
      <c r="TQV285" s="436"/>
      <c r="TQW285" s="436"/>
      <c r="TQX285" s="436"/>
      <c r="TQY285" s="436"/>
      <c r="TQZ285" s="436"/>
      <c r="TRA285" s="436"/>
      <c r="TRB285" s="436"/>
      <c r="TRC285" s="436"/>
      <c r="TRD285" s="436"/>
      <c r="TRE285" s="436"/>
      <c r="TRF285" s="436"/>
      <c r="TRG285" s="436"/>
      <c r="TRH285" s="436"/>
      <c r="TRI285" s="436"/>
      <c r="TRJ285" s="436"/>
      <c r="TRK285" s="436"/>
      <c r="TRL285" s="436"/>
      <c r="TRM285" s="436"/>
      <c r="TRN285" s="436"/>
      <c r="TRO285" s="436"/>
      <c r="TRP285" s="436"/>
      <c r="TRQ285" s="436"/>
      <c r="TRR285" s="436"/>
      <c r="TRS285" s="436"/>
      <c r="TRT285" s="436"/>
      <c r="TRU285" s="436"/>
      <c r="TRV285" s="436"/>
      <c r="TRW285" s="436"/>
      <c r="TRX285" s="436"/>
      <c r="TRY285" s="436"/>
      <c r="TRZ285" s="436"/>
      <c r="TSA285" s="436"/>
      <c r="TSB285" s="436"/>
      <c r="TSC285" s="436"/>
      <c r="TSD285" s="436"/>
      <c r="TSE285" s="436"/>
      <c r="TSF285" s="436"/>
      <c r="TSG285" s="436"/>
      <c r="TSH285" s="436"/>
      <c r="TSI285" s="436"/>
      <c r="TSJ285" s="436"/>
      <c r="TSK285" s="436"/>
      <c r="TSL285" s="436"/>
      <c r="TSM285" s="436"/>
      <c r="TSN285" s="436"/>
      <c r="TSO285" s="436"/>
      <c r="TSP285" s="436"/>
      <c r="TSQ285" s="436"/>
      <c r="TSR285" s="436"/>
      <c r="TSS285" s="436"/>
      <c r="TST285" s="436"/>
      <c r="TSU285" s="436"/>
      <c r="TSV285" s="436"/>
      <c r="TSW285" s="436"/>
      <c r="TSX285" s="436"/>
      <c r="TSY285" s="436"/>
      <c r="TSZ285" s="436"/>
      <c r="TTA285" s="436"/>
      <c r="TTB285" s="436"/>
      <c r="TTC285" s="436"/>
      <c r="TTD285" s="436"/>
      <c r="TTE285" s="436"/>
      <c r="TTF285" s="436"/>
      <c r="TTG285" s="436"/>
      <c r="TTH285" s="436"/>
      <c r="TTI285" s="436"/>
      <c r="TTJ285" s="436"/>
      <c r="TTK285" s="436"/>
      <c r="TTL285" s="436"/>
      <c r="TTM285" s="436"/>
      <c r="TTN285" s="436"/>
      <c r="TTO285" s="436"/>
      <c r="TTP285" s="436"/>
      <c r="TTQ285" s="436"/>
      <c r="TTR285" s="436"/>
      <c r="TTS285" s="436"/>
      <c r="TTT285" s="436"/>
      <c r="TTU285" s="436"/>
      <c r="TTV285" s="436"/>
      <c r="TTW285" s="436"/>
      <c r="TTX285" s="436"/>
      <c r="TTY285" s="436"/>
      <c r="TTZ285" s="436"/>
      <c r="TUA285" s="436"/>
      <c r="TUB285" s="436"/>
      <c r="TUC285" s="436"/>
      <c r="TUD285" s="436"/>
      <c r="TUE285" s="436"/>
      <c r="TUF285" s="436"/>
      <c r="TUG285" s="436"/>
      <c r="TUH285" s="436"/>
      <c r="TUI285" s="436"/>
      <c r="TUJ285" s="436"/>
      <c r="TUK285" s="436"/>
      <c r="TUL285" s="436"/>
      <c r="TUM285" s="436"/>
      <c r="TUN285" s="436"/>
      <c r="TUO285" s="436"/>
      <c r="TUP285" s="436"/>
      <c r="TUQ285" s="436"/>
      <c r="TUR285" s="436"/>
      <c r="TUS285" s="436"/>
      <c r="TUT285" s="436"/>
      <c r="TUU285" s="436"/>
      <c r="TUV285" s="436"/>
      <c r="TUW285" s="436"/>
      <c r="TUX285" s="436"/>
      <c r="TUY285" s="436"/>
      <c r="TUZ285" s="436"/>
      <c r="TVA285" s="436"/>
      <c r="TVB285" s="436"/>
      <c r="TVC285" s="436"/>
      <c r="TVD285" s="436"/>
      <c r="TVE285" s="436"/>
      <c r="TVF285" s="436"/>
      <c r="TVG285" s="436"/>
      <c r="TVH285" s="436"/>
      <c r="TVI285" s="436"/>
      <c r="TVJ285" s="436"/>
      <c r="TVK285" s="436"/>
      <c r="TVL285" s="436"/>
      <c r="TVM285" s="436"/>
      <c r="TVN285" s="436"/>
      <c r="TVO285" s="436"/>
      <c r="TVP285" s="436"/>
      <c r="TVQ285" s="436"/>
      <c r="TVR285" s="436"/>
      <c r="TVS285" s="436"/>
      <c r="TVT285" s="436"/>
      <c r="TVU285" s="436"/>
      <c r="TVV285" s="436"/>
      <c r="TVW285" s="436"/>
      <c r="TVX285" s="436"/>
      <c r="TVY285" s="436"/>
      <c r="TVZ285" s="436"/>
      <c r="TWA285" s="436"/>
      <c r="TWB285" s="436"/>
      <c r="TWC285" s="436"/>
      <c r="TWD285" s="436"/>
      <c r="TWE285" s="436"/>
      <c r="TWF285" s="436"/>
      <c r="TWG285" s="436"/>
      <c r="TWH285" s="436"/>
      <c r="TWI285" s="436"/>
      <c r="TWJ285" s="436"/>
      <c r="TWK285" s="436"/>
      <c r="TWL285" s="436"/>
      <c r="TWM285" s="436"/>
      <c r="TWN285" s="436"/>
      <c r="TWO285" s="436"/>
      <c r="TWP285" s="436"/>
      <c r="TWQ285" s="436"/>
      <c r="TWR285" s="436"/>
      <c r="TWS285" s="436"/>
      <c r="TWT285" s="436"/>
      <c r="TWU285" s="436"/>
      <c r="TWV285" s="436"/>
      <c r="TWW285" s="436"/>
      <c r="TWX285" s="436"/>
      <c r="TWY285" s="436"/>
      <c r="TWZ285" s="436"/>
      <c r="TXA285" s="436"/>
      <c r="TXB285" s="436"/>
      <c r="TXC285" s="436"/>
      <c r="TXD285" s="436"/>
      <c r="TXE285" s="436"/>
      <c r="TXF285" s="436"/>
      <c r="TXG285" s="436"/>
      <c r="TXH285" s="436"/>
      <c r="TXI285" s="436"/>
      <c r="TXJ285" s="436"/>
      <c r="TXK285" s="436"/>
      <c r="TXL285" s="436"/>
      <c r="TXM285" s="436"/>
      <c r="TXN285" s="436"/>
      <c r="TXO285" s="436"/>
      <c r="TXP285" s="436"/>
      <c r="TXQ285" s="436"/>
      <c r="TXR285" s="436"/>
      <c r="TXS285" s="436"/>
      <c r="TXT285" s="436"/>
      <c r="TXU285" s="436"/>
      <c r="TXV285" s="436"/>
      <c r="TXW285" s="436"/>
      <c r="TXX285" s="436"/>
      <c r="TXY285" s="436"/>
      <c r="TXZ285" s="436"/>
      <c r="TYA285" s="436"/>
      <c r="TYB285" s="436"/>
      <c r="TYC285" s="436"/>
      <c r="TYD285" s="436"/>
      <c r="TYE285" s="436"/>
      <c r="TYF285" s="436"/>
      <c r="TYG285" s="436"/>
      <c r="TYH285" s="436"/>
      <c r="TYI285" s="436"/>
      <c r="TYJ285" s="436"/>
      <c r="TYK285" s="436"/>
      <c r="TYL285" s="436"/>
      <c r="TYM285" s="436"/>
      <c r="TYN285" s="436"/>
      <c r="TYO285" s="436"/>
      <c r="TYP285" s="436"/>
      <c r="TYQ285" s="436"/>
      <c r="TYR285" s="436"/>
      <c r="TYS285" s="436"/>
      <c r="TYT285" s="436"/>
      <c r="TYU285" s="436"/>
      <c r="TYV285" s="436"/>
      <c r="TYW285" s="436"/>
      <c r="TYX285" s="436"/>
      <c r="TYY285" s="436"/>
      <c r="TYZ285" s="436"/>
      <c r="TZA285" s="436"/>
      <c r="TZB285" s="436"/>
      <c r="TZC285" s="436"/>
      <c r="TZD285" s="436"/>
      <c r="TZE285" s="436"/>
      <c r="TZF285" s="436"/>
      <c r="TZG285" s="436"/>
      <c r="TZH285" s="436"/>
      <c r="TZI285" s="436"/>
      <c r="TZJ285" s="436"/>
      <c r="TZK285" s="436"/>
      <c r="TZL285" s="436"/>
      <c r="TZM285" s="436"/>
      <c r="TZN285" s="436"/>
      <c r="TZO285" s="436"/>
      <c r="TZP285" s="436"/>
      <c r="TZQ285" s="436"/>
      <c r="TZR285" s="436"/>
      <c r="TZS285" s="436"/>
      <c r="TZT285" s="436"/>
      <c r="TZU285" s="436"/>
      <c r="TZV285" s="436"/>
      <c r="TZW285" s="436"/>
      <c r="TZX285" s="436"/>
      <c r="TZY285" s="436"/>
      <c r="TZZ285" s="436"/>
      <c r="UAA285" s="436"/>
      <c r="UAB285" s="436"/>
      <c r="UAC285" s="436"/>
      <c r="UAD285" s="436"/>
      <c r="UAE285" s="436"/>
      <c r="UAF285" s="436"/>
      <c r="UAG285" s="436"/>
      <c r="UAH285" s="436"/>
      <c r="UAI285" s="436"/>
      <c r="UAJ285" s="436"/>
      <c r="UAK285" s="436"/>
      <c r="UAL285" s="436"/>
      <c r="UAM285" s="436"/>
      <c r="UAN285" s="436"/>
      <c r="UAO285" s="436"/>
      <c r="UAP285" s="436"/>
      <c r="UAQ285" s="436"/>
      <c r="UAR285" s="436"/>
      <c r="UAS285" s="436"/>
      <c r="UAT285" s="436"/>
      <c r="UAU285" s="436"/>
      <c r="UAV285" s="436"/>
      <c r="UAW285" s="436"/>
      <c r="UAX285" s="436"/>
      <c r="UAY285" s="436"/>
      <c r="UAZ285" s="436"/>
      <c r="UBA285" s="436"/>
      <c r="UBB285" s="436"/>
      <c r="UBC285" s="436"/>
      <c r="UBD285" s="436"/>
      <c r="UBE285" s="436"/>
      <c r="UBF285" s="436"/>
      <c r="UBG285" s="436"/>
      <c r="UBH285" s="436"/>
      <c r="UBI285" s="436"/>
      <c r="UBJ285" s="436"/>
      <c r="UBK285" s="436"/>
      <c r="UBL285" s="436"/>
      <c r="UBM285" s="436"/>
      <c r="UBN285" s="436"/>
      <c r="UBO285" s="436"/>
      <c r="UBP285" s="436"/>
      <c r="UBQ285" s="436"/>
      <c r="UBR285" s="436"/>
      <c r="UBS285" s="436"/>
      <c r="UBT285" s="436"/>
      <c r="UBU285" s="436"/>
      <c r="UBV285" s="436"/>
      <c r="UBW285" s="436"/>
      <c r="UBX285" s="436"/>
      <c r="UBY285" s="436"/>
      <c r="UBZ285" s="436"/>
      <c r="UCA285" s="436"/>
      <c r="UCB285" s="436"/>
      <c r="UCC285" s="436"/>
      <c r="UCD285" s="436"/>
      <c r="UCE285" s="436"/>
      <c r="UCF285" s="436"/>
      <c r="UCG285" s="436"/>
      <c r="UCH285" s="436"/>
      <c r="UCI285" s="436"/>
      <c r="UCJ285" s="436"/>
      <c r="UCK285" s="436"/>
      <c r="UCL285" s="436"/>
      <c r="UCM285" s="436"/>
      <c r="UCN285" s="436"/>
      <c r="UCO285" s="436"/>
      <c r="UCP285" s="436"/>
      <c r="UCQ285" s="436"/>
      <c r="UCR285" s="436"/>
      <c r="UCS285" s="436"/>
      <c r="UCT285" s="436"/>
      <c r="UCU285" s="436"/>
      <c r="UCV285" s="436"/>
      <c r="UCW285" s="436"/>
      <c r="UCX285" s="436"/>
      <c r="UCY285" s="436"/>
      <c r="UCZ285" s="436"/>
      <c r="UDA285" s="436"/>
      <c r="UDB285" s="436"/>
      <c r="UDC285" s="436"/>
      <c r="UDD285" s="436"/>
      <c r="UDE285" s="436"/>
      <c r="UDF285" s="436"/>
      <c r="UDG285" s="436"/>
      <c r="UDH285" s="436"/>
      <c r="UDI285" s="436"/>
      <c r="UDJ285" s="436"/>
      <c r="UDK285" s="436"/>
      <c r="UDL285" s="436"/>
      <c r="UDM285" s="436"/>
      <c r="UDN285" s="436"/>
      <c r="UDO285" s="436"/>
      <c r="UDP285" s="436"/>
      <c r="UDQ285" s="436"/>
      <c r="UDR285" s="436"/>
      <c r="UDS285" s="436"/>
      <c r="UDT285" s="436"/>
      <c r="UDU285" s="436"/>
      <c r="UDV285" s="436"/>
      <c r="UDW285" s="436"/>
      <c r="UDX285" s="436"/>
      <c r="UDY285" s="436"/>
      <c r="UDZ285" s="436"/>
      <c r="UEA285" s="436"/>
      <c r="UEB285" s="436"/>
      <c r="UEC285" s="436"/>
      <c r="UED285" s="436"/>
      <c r="UEE285" s="436"/>
      <c r="UEF285" s="436"/>
      <c r="UEG285" s="436"/>
      <c r="UEH285" s="436"/>
      <c r="UEI285" s="436"/>
      <c r="UEJ285" s="436"/>
      <c r="UEK285" s="436"/>
      <c r="UEL285" s="436"/>
      <c r="UEM285" s="436"/>
      <c r="UEN285" s="436"/>
      <c r="UEO285" s="436"/>
      <c r="UEP285" s="436"/>
      <c r="UEQ285" s="436"/>
      <c r="UER285" s="436"/>
      <c r="UES285" s="436"/>
      <c r="UET285" s="436"/>
      <c r="UEU285" s="436"/>
      <c r="UEV285" s="436"/>
      <c r="UEW285" s="436"/>
      <c r="UEX285" s="436"/>
      <c r="UEY285" s="436"/>
      <c r="UEZ285" s="436"/>
      <c r="UFA285" s="436"/>
      <c r="UFB285" s="436"/>
      <c r="UFC285" s="436"/>
      <c r="UFD285" s="436"/>
      <c r="UFE285" s="436"/>
      <c r="UFF285" s="436"/>
      <c r="UFG285" s="436"/>
      <c r="UFH285" s="436"/>
      <c r="UFI285" s="436"/>
      <c r="UFJ285" s="436"/>
      <c r="UFK285" s="436"/>
      <c r="UFL285" s="436"/>
      <c r="UFM285" s="436"/>
      <c r="UFN285" s="436"/>
      <c r="UFO285" s="436"/>
      <c r="UFP285" s="436"/>
      <c r="UFQ285" s="436"/>
      <c r="UFR285" s="436"/>
      <c r="UFS285" s="436"/>
      <c r="UFT285" s="436"/>
      <c r="UFU285" s="436"/>
      <c r="UFV285" s="436"/>
      <c r="UFW285" s="436"/>
      <c r="UFX285" s="436"/>
      <c r="UFY285" s="436"/>
      <c r="UFZ285" s="436"/>
      <c r="UGA285" s="436"/>
      <c r="UGB285" s="436"/>
      <c r="UGC285" s="436"/>
      <c r="UGD285" s="436"/>
      <c r="UGE285" s="436"/>
      <c r="UGF285" s="436"/>
      <c r="UGG285" s="436"/>
      <c r="UGH285" s="436"/>
      <c r="UGI285" s="436"/>
      <c r="UGJ285" s="436"/>
      <c r="UGK285" s="436"/>
      <c r="UGL285" s="436"/>
      <c r="UGM285" s="436"/>
      <c r="UGN285" s="436"/>
      <c r="UGO285" s="436"/>
      <c r="UGP285" s="436"/>
      <c r="UGQ285" s="436"/>
      <c r="UGR285" s="436"/>
      <c r="UGS285" s="436"/>
      <c r="UGT285" s="436"/>
      <c r="UGU285" s="436"/>
      <c r="UGV285" s="436"/>
      <c r="UGW285" s="436"/>
      <c r="UGX285" s="436"/>
      <c r="UGY285" s="436"/>
      <c r="UGZ285" s="436"/>
      <c r="UHA285" s="436"/>
      <c r="UHB285" s="436"/>
      <c r="UHC285" s="436"/>
      <c r="UHD285" s="436"/>
      <c r="UHE285" s="436"/>
      <c r="UHF285" s="436"/>
      <c r="UHG285" s="436"/>
      <c r="UHH285" s="436"/>
      <c r="UHI285" s="436"/>
      <c r="UHJ285" s="436"/>
      <c r="UHK285" s="436"/>
      <c r="UHL285" s="436"/>
      <c r="UHM285" s="436"/>
      <c r="UHN285" s="436"/>
      <c r="UHO285" s="436"/>
      <c r="UHP285" s="436"/>
      <c r="UHQ285" s="436"/>
      <c r="UHR285" s="436"/>
      <c r="UHS285" s="436"/>
      <c r="UHT285" s="436"/>
      <c r="UHU285" s="436"/>
      <c r="UHV285" s="436"/>
      <c r="UHW285" s="436"/>
      <c r="UHX285" s="436"/>
      <c r="UHY285" s="436"/>
      <c r="UHZ285" s="436"/>
      <c r="UIA285" s="436"/>
      <c r="UIB285" s="436"/>
      <c r="UIC285" s="436"/>
      <c r="UID285" s="436"/>
      <c r="UIE285" s="436"/>
      <c r="UIF285" s="436"/>
      <c r="UIG285" s="436"/>
      <c r="UIH285" s="436"/>
      <c r="UII285" s="436"/>
      <c r="UIJ285" s="436"/>
      <c r="UIK285" s="436"/>
      <c r="UIL285" s="436"/>
      <c r="UIM285" s="436"/>
      <c r="UIN285" s="436"/>
      <c r="UIO285" s="436"/>
      <c r="UIP285" s="436"/>
      <c r="UIQ285" s="436"/>
      <c r="UIR285" s="436"/>
      <c r="UIS285" s="436"/>
      <c r="UIT285" s="436"/>
      <c r="UIU285" s="436"/>
      <c r="UIV285" s="436"/>
      <c r="UIW285" s="436"/>
      <c r="UIX285" s="436"/>
      <c r="UIY285" s="436"/>
      <c r="UIZ285" s="436"/>
      <c r="UJA285" s="436"/>
      <c r="UJB285" s="436"/>
      <c r="UJC285" s="436"/>
      <c r="UJD285" s="436"/>
      <c r="UJE285" s="436"/>
      <c r="UJF285" s="436"/>
      <c r="UJG285" s="436"/>
      <c r="UJH285" s="436"/>
      <c r="UJI285" s="436"/>
      <c r="UJJ285" s="436"/>
      <c r="UJK285" s="436"/>
      <c r="UJL285" s="436"/>
      <c r="UJM285" s="436"/>
      <c r="UJN285" s="436"/>
      <c r="UJO285" s="436"/>
      <c r="UJP285" s="436"/>
      <c r="UJQ285" s="436"/>
      <c r="UJR285" s="436"/>
      <c r="UJS285" s="436"/>
      <c r="UJT285" s="436"/>
      <c r="UJU285" s="436"/>
      <c r="UJV285" s="436"/>
      <c r="UJW285" s="436"/>
      <c r="UJX285" s="436"/>
      <c r="UJY285" s="436"/>
      <c r="UJZ285" s="436"/>
      <c r="UKA285" s="436"/>
      <c r="UKB285" s="436"/>
      <c r="UKC285" s="436"/>
      <c r="UKD285" s="436"/>
      <c r="UKE285" s="436"/>
      <c r="UKF285" s="436"/>
      <c r="UKG285" s="436"/>
      <c r="UKH285" s="436"/>
      <c r="UKI285" s="436"/>
      <c r="UKJ285" s="436"/>
      <c r="UKK285" s="436"/>
      <c r="UKL285" s="436"/>
      <c r="UKM285" s="436"/>
      <c r="UKN285" s="436"/>
      <c r="UKO285" s="436"/>
      <c r="UKP285" s="436"/>
      <c r="UKQ285" s="436"/>
      <c r="UKR285" s="436"/>
      <c r="UKS285" s="436"/>
      <c r="UKT285" s="436"/>
      <c r="UKU285" s="436"/>
      <c r="UKV285" s="436"/>
      <c r="UKW285" s="436"/>
      <c r="UKX285" s="436"/>
      <c r="UKY285" s="436"/>
      <c r="UKZ285" s="436"/>
      <c r="ULA285" s="436"/>
      <c r="ULB285" s="436"/>
      <c r="ULC285" s="436"/>
      <c r="ULD285" s="436"/>
      <c r="ULE285" s="436"/>
      <c r="ULF285" s="436"/>
      <c r="ULG285" s="436"/>
      <c r="ULH285" s="436"/>
      <c r="ULI285" s="436"/>
      <c r="ULJ285" s="436"/>
      <c r="ULK285" s="436"/>
      <c r="ULL285" s="436"/>
      <c r="ULM285" s="436"/>
      <c r="ULN285" s="436"/>
      <c r="ULO285" s="436"/>
      <c r="ULP285" s="436"/>
      <c r="ULQ285" s="436"/>
      <c r="ULR285" s="436"/>
      <c r="ULS285" s="436"/>
      <c r="ULT285" s="436"/>
      <c r="ULU285" s="436"/>
      <c r="ULV285" s="436"/>
      <c r="ULW285" s="436"/>
      <c r="ULX285" s="436"/>
      <c r="ULY285" s="436"/>
      <c r="ULZ285" s="436"/>
      <c r="UMA285" s="436"/>
      <c r="UMB285" s="436"/>
      <c r="UMC285" s="436"/>
      <c r="UMD285" s="436"/>
      <c r="UME285" s="436"/>
      <c r="UMF285" s="436"/>
      <c r="UMG285" s="436"/>
      <c r="UMH285" s="436"/>
      <c r="UMI285" s="436"/>
      <c r="UMJ285" s="436"/>
      <c r="UMK285" s="436"/>
      <c r="UML285" s="436"/>
      <c r="UMM285" s="436"/>
      <c r="UMN285" s="436"/>
      <c r="UMO285" s="436"/>
      <c r="UMP285" s="436"/>
      <c r="UMQ285" s="436"/>
      <c r="UMR285" s="436"/>
      <c r="UMS285" s="436"/>
      <c r="UMT285" s="436"/>
      <c r="UMU285" s="436"/>
      <c r="UMV285" s="436"/>
      <c r="UMW285" s="436"/>
      <c r="UMX285" s="436"/>
      <c r="UMY285" s="436"/>
      <c r="UMZ285" s="436"/>
      <c r="UNA285" s="436"/>
      <c r="UNB285" s="436"/>
      <c r="UNC285" s="436"/>
      <c r="UND285" s="436"/>
      <c r="UNE285" s="436"/>
      <c r="UNF285" s="436"/>
      <c r="UNG285" s="436"/>
      <c r="UNH285" s="436"/>
      <c r="UNI285" s="436"/>
      <c r="UNJ285" s="436"/>
      <c r="UNK285" s="436"/>
      <c r="UNL285" s="436"/>
      <c r="UNM285" s="436"/>
      <c r="UNN285" s="436"/>
      <c r="UNO285" s="436"/>
      <c r="UNP285" s="436"/>
      <c r="UNQ285" s="436"/>
      <c r="UNR285" s="436"/>
      <c r="UNS285" s="436"/>
      <c r="UNT285" s="436"/>
      <c r="UNU285" s="436"/>
      <c r="UNV285" s="436"/>
      <c r="UNW285" s="436"/>
      <c r="UNX285" s="436"/>
      <c r="UNY285" s="436"/>
      <c r="UNZ285" s="436"/>
      <c r="UOA285" s="436"/>
      <c r="UOB285" s="436"/>
      <c r="UOC285" s="436"/>
      <c r="UOD285" s="436"/>
      <c r="UOE285" s="436"/>
      <c r="UOF285" s="436"/>
      <c r="UOG285" s="436"/>
      <c r="UOH285" s="436"/>
      <c r="UOI285" s="436"/>
      <c r="UOJ285" s="436"/>
      <c r="UOK285" s="436"/>
      <c r="UOL285" s="436"/>
      <c r="UOM285" s="436"/>
      <c r="UON285" s="436"/>
      <c r="UOO285" s="436"/>
      <c r="UOP285" s="436"/>
      <c r="UOQ285" s="436"/>
      <c r="UOR285" s="436"/>
      <c r="UOS285" s="436"/>
      <c r="UOT285" s="436"/>
      <c r="UOU285" s="436"/>
      <c r="UOV285" s="436"/>
      <c r="UOW285" s="436"/>
      <c r="UOX285" s="436"/>
      <c r="UOY285" s="436"/>
      <c r="UOZ285" s="436"/>
      <c r="UPA285" s="436"/>
      <c r="UPB285" s="436"/>
      <c r="UPC285" s="436"/>
      <c r="UPD285" s="436"/>
      <c r="UPE285" s="436"/>
      <c r="UPF285" s="436"/>
      <c r="UPG285" s="436"/>
      <c r="UPH285" s="436"/>
      <c r="UPI285" s="436"/>
      <c r="UPJ285" s="436"/>
      <c r="UPK285" s="436"/>
      <c r="UPL285" s="436"/>
      <c r="UPM285" s="436"/>
      <c r="UPN285" s="436"/>
      <c r="UPO285" s="436"/>
      <c r="UPP285" s="436"/>
      <c r="UPQ285" s="436"/>
      <c r="UPR285" s="436"/>
      <c r="UPS285" s="436"/>
      <c r="UPT285" s="436"/>
      <c r="UPU285" s="436"/>
      <c r="UPV285" s="436"/>
      <c r="UPW285" s="436"/>
      <c r="UPX285" s="436"/>
      <c r="UPY285" s="436"/>
      <c r="UPZ285" s="436"/>
      <c r="UQA285" s="436"/>
      <c r="UQB285" s="436"/>
      <c r="UQC285" s="436"/>
      <c r="UQD285" s="436"/>
      <c r="UQE285" s="436"/>
      <c r="UQF285" s="436"/>
      <c r="UQG285" s="436"/>
      <c r="UQH285" s="436"/>
      <c r="UQI285" s="436"/>
      <c r="UQJ285" s="436"/>
      <c r="UQK285" s="436"/>
      <c r="UQL285" s="436"/>
      <c r="UQM285" s="436"/>
      <c r="UQN285" s="436"/>
      <c r="UQO285" s="436"/>
      <c r="UQP285" s="436"/>
      <c r="UQQ285" s="436"/>
      <c r="UQR285" s="436"/>
      <c r="UQS285" s="436"/>
      <c r="UQT285" s="436"/>
      <c r="UQU285" s="436"/>
      <c r="UQV285" s="436"/>
      <c r="UQW285" s="436"/>
      <c r="UQX285" s="436"/>
      <c r="UQY285" s="436"/>
      <c r="UQZ285" s="436"/>
      <c r="URA285" s="436"/>
      <c r="URB285" s="436"/>
      <c r="URC285" s="436"/>
      <c r="URD285" s="436"/>
      <c r="URE285" s="436"/>
      <c r="URF285" s="436"/>
      <c r="URG285" s="436"/>
      <c r="URH285" s="436"/>
      <c r="URI285" s="436"/>
      <c r="URJ285" s="436"/>
      <c r="URK285" s="436"/>
      <c r="URL285" s="436"/>
      <c r="URM285" s="436"/>
      <c r="URN285" s="436"/>
      <c r="URO285" s="436"/>
      <c r="URP285" s="436"/>
      <c r="URQ285" s="436"/>
      <c r="URR285" s="436"/>
      <c r="URS285" s="436"/>
      <c r="URT285" s="436"/>
      <c r="URU285" s="436"/>
      <c r="URV285" s="436"/>
      <c r="URW285" s="436"/>
      <c r="URX285" s="436"/>
      <c r="URY285" s="436"/>
      <c r="URZ285" s="436"/>
      <c r="USA285" s="436"/>
      <c r="USB285" s="436"/>
      <c r="USC285" s="436"/>
      <c r="USD285" s="436"/>
      <c r="USE285" s="436"/>
      <c r="USF285" s="436"/>
      <c r="USG285" s="436"/>
      <c r="USH285" s="436"/>
      <c r="USI285" s="436"/>
      <c r="USJ285" s="436"/>
      <c r="USK285" s="436"/>
      <c r="USL285" s="436"/>
      <c r="USM285" s="436"/>
      <c r="USN285" s="436"/>
      <c r="USO285" s="436"/>
      <c r="USP285" s="436"/>
      <c r="USQ285" s="436"/>
      <c r="USR285" s="436"/>
      <c r="USS285" s="436"/>
      <c r="UST285" s="436"/>
      <c r="USU285" s="436"/>
      <c r="USV285" s="436"/>
      <c r="USW285" s="436"/>
      <c r="USX285" s="436"/>
      <c r="USY285" s="436"/>
      <c r="USZ285" s="436"/>
      <c r="UTA285" s="436"/>
      <c r="UTB285" s="436"/>
      <c r="UTC285" s="436"/>
      <c r="UTD285" s="436"/>
      <c r="UTE285" s="436"/>
      <c r="UTF285" s="436"/>
      <c r="UTG285" s="436"/>
      <c r="UTH285" s="436"/>
      <c r="UTI285" s="436"/>
      <c r="UTJ285" s="436"/>
      <c r="UTK285" s="436"/>
      <c r="UTL285" s="436"/>
      <c r="UTM285" s="436"/>
      <c r="UTN285" s="436"/>
      <c r="UTO285" s="436"/>
      <c r="UTP285" s="436"/>
      <c r="UTQ285" s="436"/>
      <c r="UTR285" s="436"/>
      <c r="UTS285" s="436"/>
      <c r="UTT285" s="436"/>
      <c r="UTU285" s="436"/>
      <c r="UTV285" s="436"/>
      <c r="UTW285" s="436"/>
      <c r="UTX285" s="436"/>
      <c r="UTY285" s="436"/>
      <c r="UTZ285" s="436"/>
      <c r="UUA285" s="436"/>
      <c r="UUB285" s="436"/>
      <c r="UUC285" s="436"/>
      <c r="UUD285" s="436"/>
      <c r="UUE285" s="436"/>
      <c r="UUF285" s="436"/>
      <c r="UUG285" s="436"/>
      <c r="UUH285" s="436"/>
      <c r="UUI285" s="436"/>
      <c r="UUJ285" s="436"/>
      <c r="UUK285" s="436"/>
      <c r="UUL285" s="436"/>
      <c r="UUM285" s="436"/>
      <c r="UUN285" s="436"/>
      <c r="UUO285" s="436"/>
      <c r="UUP285" s="436"/>
      <c r="UUQ285" s="436"/>
      <c r="UUR285" s="436"/>
      <c r="UUS285" s="436"/>
      <c r="UUT285" s="436"/>
      <c r="UUU285" s="436"/>
      <c r="UUV285" s="436"/>
      <c r="UUW285" s="436"/>
      <c r="UUX285" s="436"/>
      <c r="UUY285" s="436"/>
      <c r="UUZ285" s="436"/>
      <c r="UVA285" s="436"/>
      <c r="UVB285" s="436"/>
      <c r="UVC285" s="436"/>
      <c r="UVD285" s="436"/>
      <c r="UVE285" s="436"/>
      <c r="UVF285" s="436"/>
      <c r="UVG285" s="436"/>
      <c r="UVH285" s="436"/>
      <c r="UVI285" s="436"/>
      <c r="UVJ285" s="436"/>
      <c r="UVK285" s="436"/>
      <c r="UVL285" s="436"/>
      <c r="UVM285" s="436"/>
      <c r="UVN285" s="436"/>
      <c r="UVO285" s="436"/>
      <c r="UVP285" s="436"/>
      <c r="UVQ285" s="436"/>
      <c r="UVR285" s="436"/>
      <c r="UVS285" s="436"/>
      <c r="UVT285" s="436"/>
      <c r="UVU285" s="436"/>
      <c r="UVV285" s="436"/>
      <c r="UVW285" s="436"/>
      <c r="UVX285" s="436"/>
      <c r="UVY285" s="436"/>
      <c r="UVZ285" s="436"/>
      <c r="UWA285" s="436"/>
      <c r="UWB285" s="436"/>
      <c r="UWC285" s="436"/>
      <c r="UWD285" s="436"/>
      <c r="UWE285" s="436"/>
      <c r="UWF285" s="436"/>
      <c r="UWG285" s="436"/>
      <c r="UWH285" s="436"/>
      <c r="UWI285" s="436"/>
      <c r="UWJ285" s="436"/>
      <c r="UWK285" s="436"/>
      <c r="UWL285" s="436"/>
      <c r="UWM285" s="436"/>
      <c r="UWN285" s="436"/>
      <c r="UWO285" s="436"/>
      <c r="UWP285" s="436"/>
      <c r="UWQ285" s="436"/>
      <c r="UWR285" s="436"/>
      <c r="UWS285" s="436"/>
      <c r="UWT285" s="436"/>
      <c r="UWU285" s="436"/>
      <c r="UWV285" s="436"/>
      <c r="UWW285" s="436"/>
      <c r="UWX285" s="436"/>
      <c r="UWY285" s="436"/>
      <c r="UWZ285" s="436"/>
      <c r="UXA285" s="436"/>
      <c r="UXB285" s="436"/>
      <c r="UXC285" s="436"/>
      <c r="UXD285" s="436"/>
      <c r="UXE285" s="436"/>
      <c r="UXF285" s="436"/>
      <c r="UXG285" s="436"/>
      <c r="UXH285" s="436"/>
      <c r="UXI285" s="436"/>
      <c r="UXJ285" s="436"/>
      <c r="UXK285" s="436"/>
      <c r="UXL285" s="436"/>
      <c r="UXM285" s="436"/>
      <c r="UXN285" s="436"/>
      <c r="UXO285" s="436"/>
      <c r="UXP285" s="436"/>
      <c r="UXQ285" s="436"/>
      <c r="UXR285" s="436"/>
      <c r="UXS285" s="436"/>
      <c r="UXT285" s="436"/>
      <c r="UXU285" s="436"/>
      <c r="UXV285" s="436"/>
      <c r="UXW285" s="436"/>
      <c r="UXX285" s="436"/>
      <c r="UXY285" s="436"/>
      <c r="UXZ285" s="436"/>
      <c r="UYA285" s="436"/>
      <c r="UYB285" s="436"/>
      <c r="UYC285" s="436"/>
      <c r="UYD285" s="436"/>
      <c r="UYE285" s="436"/>
      <c r="UYF285" s="436"/>
      <c r="UYG285" s="436"/>
      <c r="UYH285" s="436"/>
      <c r="UYI285" s="436"/>
      <c r="UYJ285" s="436"/>
      <c r="UYK285" s="436"/>
      <c r="UYL285" s="436"/>
      <c r="UYM285" s="436"/>
      <c r="UYN285" s="436"/>
      <c r="UYO285" s="436"/>
      <c r="UYP285" s="436"/>
      <c r="UYQ285" s="436"/>
      <c r="UYR285" s="436"/>
      <c r="UYS285" s="436"/>
      <c r="UYT285" s="436"/>
      <c r="UYU285" s="436"/>
      <c r="UYV285" s="436"/>
      <c r="UYW285" s="436"/>
      <c r="UYX285" s="436"/>
      <c r="UYY285" s="436"/>
      <c r="UYZ285" s="436"/>
      <c r="UZA285" s="436"/>
      <c r="UZB285" s="436"/>
      <c r="UZC285" s="436"/>
      <c r="UZD285" s="436"/>
      <c r="UZE285" s="436"/>
      <c r="UZF285" s="436"/>
      <c r="UZG285" s="436"/>
      <c r="UZH285" s="436"/>
      <c r="UZI285" s="436"/>
      <c r="UZJ285" s="436"/>
      <c r="UZK285" s="436"/>
      <c r="UZL285" s="436"/>
      <c r="UZM285" s="436"/>
      <c r="UZN285" s="436"/>
      <c r="UZO285" s="436"/>
      <c r="UZP285" s="436"/>
      <c r="UZQ285" s="436"/>
      <c r="UZR285" s="436"/>
      <c r="UZS285" s="436"/>
      <c r="UZT285" s="436"/>
      <c r="UZU285" s="436"/>
      <c r="UZV285" s="436"/>
      <c r="UZW285" s="436"/>
      <c r="UZX285" s="436"/>
      <c r="UZY285" s="436"/>
      <c r="UZZ285" s="436"/>
      <c r="VAA285" s="436"/>
      <c r="VAB285" s="436"/>
      <c r="VAC285" s="436"/>
      <c r="VAD285" s="436"/>
      <c r="VAE285" s="436"/>
      <c r="VAF285" s="436"/>
      <c r="VAG285" s="436"/>
      <c r="VAH285" s="436"/>
      <c r="VAI285" s="436"/>
      <c r="VAJ285" s="436"/>
      <c r="VAK285" s="436"/>
      <c r="VAL285" s="436"/>
      <c r="VAM285" s="436"/>
      <c r="VAN285" s="436"/>
      <c r="VAO285" s="436"/>
      <c r="VAP285" s="436"/>
      <c r="VAQ285" s="436"/>
      <c r="VAR285" s="436"/>
      <c r="VAS285" s="436"/>
      <c r="VAT285" s="436"/>
      <c r="VAU285" s="436"/>
      <c r="VAV285" s="436"/>
      <c r="VAW285" s="436"/>
      <c r="VAX285" s="436"/>
      <c r="VAY285" s="436"/>
      <c r="VAZ285" s="436"/>
      <c r="VBA285" s="436"/>
      <c r="VBB285" s="436"/>
      <c r="VBC285" s="436"/>
      <c r="VBD285" s="436"/>
      <c r="VBE285" s="436"/>
      <c r="VBF285" s="436"/>
      <c r="VBG285" s="436"/>
      <c r="VBH285" s="436"/>
      <c r="VBI285" s="436"/>
      <c r="VBJ285" s="436"/>
      <c r="VBK285" s="436"/>
      <c r="VBL285" s="436"/>
      <c r="VBM285" s="436"/>
      <c r="VBN285" s="436"/>
      <c r="VBO285" s="436"/>
      <c r="VBP285" s="436"/>
      <c r="VBQ285" s="436"/>
      <c r="VBR285" s="436"/>
      <c r="VBS285" s="436"/>
      <c r="VBT285" s="436"/>
      <c r="VBU285" s="436"/>
      <c r="VBV285" s="436"/>
      <c r="VBW285" s="436"/>
      <c r="VBX285" s="436"/>
      <c r="VBY285" s="436"/>
      <c r="VBZ285" s="436"/>
      <c r="VCA285" s="436"/>
      <c r="VCB285" s="436"/>
      <c r="VCC285" s="436"/>
      <c r="VCD285" s="436"/>
      <c r="VCE285" s="436"/>
      <c r="VCF285" s="436"/>
      <c r="VCG285" s="436"/>
      <c r="VCH285" s="436"/>
      <c r="VCI285" s="436"/>
      <c r="VCJ285" s="436"/>
      <c r="VCK285" s="436"/>
      <c r="VCL285" s="436"/>
      <c r="VCM285" s="436"/>
      <c r="VCN285" s="436"/>
      <c r="VCO285" s="436"/>
      <c r="VCP285" s="436"/>
      <c r="VCQ285" s="436"/>
      <c r="VCR285" s="436"/>
      <c r="VCS285" s="436"/>
      <c r="VCT285" s="436"/>
      <c r="VCU285" s="436"/>
      <c r="VCV285" s="436"/>
      <c r="VCW285" s="436"/>
      <c r="VCX285" s="436"/>
      <c r="VCY285" s="436"/>
      <c r="VCZ285" s="436"/>
      <c r="VDA285" s="436"/>
      <c r="VDB285" s="436"/>
      <c r="VDC285" s="436"/>
      <c r="VDD285" s="436"/>
      <c r="VDE285" s="436"/>
      <c r="VDF285" s="436"/>
      <c r="VDG285" s="436"/>
      <c r="VDH285" s="436"/>
      <c r="VDI285" s="436"/>
      <c r="VDJ285" s="436"/>
      <c r="VDK285" s="436"/>
      <c r="VDL285" s="436"/>
      <c r="VDM285" s="436"/>
      <c r="VDN285" s="436"/>
      <c r="VDO285" s="436"/>
      <c r="VDP285" s="436"/>
      <c r="VDQ285" s="436"/>
      <c r="VDR285" s="436"/>
      <c r="VDS285" s="436"/>
      <c r="VDT285" s="436"/>
      <c r="VDU285" s="436"/>
      <c r="VDV285" s="436"/>
      <c r="VDW285" s="436"/>
      <c r="VDX285" s="436"/>
      <c r="VDY285" s="436"/>
      <c r="VDZ285" s="436"/>
      <c r="VEA285" s="436"/>
      <c r="VEB285" s="436"/>
      <c r="VEC285" s="436"/>
      <c r="VED285" s="436"/>
      <c r="VEE285" s="436"/>
      <c r="VEF285" s="436"/>
      <c r="VEG285" s="436"/>
      <c r="VEH285" s="436"/>
      <c r="VEI285" s="436"/>
      <c r="VEJ285" s="436"/>
      <c r="VEK285" s="436"/>
      <c r="VEL285" s="436"/>
      <c r="VEM285" s="436"/>
      <c r="VEN285" s="436"/>
      <c r="VEO285" s="436"/>
      <c r="VEP285" s="436"/>
      <c r="VEQ285" s="436"/>
      <c r="VER285" s="436"/>
      <c r="VES285" s="436"/>
      <c r="VET285" s="436"/>
      <c r="VEU285" s="436"/>
      <c r="VEV285" s="436"/>
      <c r="VEW285" s="436"/>
      <c r="VEX285" s="436"/>
      <c r="VEY285" s="436"/>
      <c r="VEZ285" s="436"/>
      <c r="VFA285" s="436"/>
      <c r="VFB285" s="436"/>
      <c r="VFC285" s="436"/>
      <c r="VFD285" s="436"/>
      <c r="VFE285" s="436"/>
      <c r="VFF285" s="436"/>
      <c r="VFG285" s="436"/>
      <c r="VFH285" s="436"/>
      <c r="VFI285" s="436"/>
      <c r="VFJ285" s="436"/>
      <c r="VFK285" s="436"/>
      <c r="VFL285" s="436"/>
      <c r="VFM285" s="436"/>
      <c r="VFN285" s="436"/>
      <c r="VFO285" s="436"/>
      <c r="VFP285" s="436"/>
      <c r="VFQ285" s="436"/>
      <c r="VFR285" s="436"/>
      <c r="VFS285" s="436"/>
      <c r="VFT285" s="436"/>
      <c r="VFU285" s="436"/>
      <c r="VFV285" s="436"/>
      <c r="VFW285" s="436"/>
      <c r="VFX285" s="436"/>
      <c r="VFY285" s="436"/>
      <c r="VFZ285" s="436"/>
      <c r="VGA285" s="436"/>
      <c r="VGB285" s="436"/>
      <c r="VGC285" s="436"/>
      <c r="VGD285" s="436"/>
      <c r="VGE285" s="436"/>
      <c r="VGF285" s="436"/>
      <c r="VGG285" s="436"/>
      <c r="VGH285" s="436"/>
      <c r="VGI285" s="436"/>
      <c r="VGJ285" s="436"/>
      <c r="VGK285" s="436"/>
      <c r="VGL285" s="436"/>
      <c r="VGM285" s="436"/>
      <c r="VGN285" s="436"/>
      <c r="VGO285" s="436"/>
      <c r="VGP285" s="436"/>
      <c r="VGQ285" s="436"/>
      <c r="VGR285" s="436"/>
      <c r="VGS285" s="436"/>
      <c r="VGT285" s="436"/>
      <c r="VGU285" s="436"/>
      <c r="VGV285" s="436"/>
      <c r="VGW285" s="436"/>
      <c r="VGX285" s="436"/>
      <c r="VGY285" s="436"/>
      <c r="VGZ285" s="436"/>
      <c r="VHA285" s="436"/>
      <c r="VHB285" s="436"/>
      <c r="VHC285" s="436"/>
      <c r="VHD285" s="436"/>
      <c r="VHE285" s="436"/>
      <c r="VHF285" s="436"/>
      <c r="VHG285" s="436"/>
      <c r="VHH285" s="436"/>
      <c r="VHI285" s="436"/>
      <c r="VHJ285" s="436"/>
      <c r="VHK285" s="436"/>
      <c r="VHL285" s="436"/>
      <c r="VHM285" s="436"/>
      <c r="VHN285" s="436"/>
      <c r="VHO285" s="436"/>
      <c r="VHP285" s="436"/>
      <c r="VHQ285" s="436"/>
      <c r="VHR285" s="436"/>
      <c r="VHS285" s="436"/>
      <c r="VHT285" s="436"/>
      <c r="VHU285" s="436"/>
      <c r="VHV285" s="436"/>
      <c r="VHW285" s="436"/>
      <c r="VHX285" s="436"/>
      <c r="VHY285" s="436"/>
      <c r="VHZ285" s="436"/>
      <c r="VIA285" s="436"/>
      <c r="VIB285" s="436"/>
      <c r="VIC285" s="436"/>
      <c r="VID285" s="436"/>
      <c r="VIE285" s="436"/>
      <c r="VIF285" s="436"/>
      <c r="VIG285" s="436"/>
      <c r="VIH285" s="436"/>
      <c r="VII285" s="436"/>
      <c r="VIJ285" s="436"/>
      <c r="VIK285" s="436"/>
      <c r="VIL285" s="436"/>
      <c r="VIM285" s="436"/>
      <c r="VIN285" s="436"/>
      <c r="VIO285" s="436"/>
      <c r="VIP285" s="436"/>
      <c r="VIQ285" s="436"/>
      <c r="VIR285" s="436"/>
      <c r="VIS285" s="436"/>
      <c r="VIT285" s="436"/>
      <c r="VIU285" s="436"/>
      <c r="VIV285" s="436"/>
      <c r="VIW285" s="436"/>
      <c r="VIX285" s="436"/>
      <c r="VIY285" s="436"/>
      <c r="VIZ285" s="436"/>
      <c r="VJA285" s="436"/>
      <c r="VJB285" s="436"/>
      <c r="VJC285" s="436"/>
      <c r="VJD285" s="436"/>
      <c r="VJE285" s="436"/>
      <c r="VJF285" s="436"/>
      <c r="VJG285" s="436"/>
      <c r="VJH285" s="436"/>
      <c r="VJI285" s="436"/>
      <c r="VJJ285" s="436"/>
      <c r="VJK285" s="436"/>
      <c r="VJL285" s="436"/>
      <c r="VJM285" s="436"/>
      <c r="VJN285" s="436"/>
      <c r="VJO285" s="436"/>
      <c r="VJP285" s="436"/>
      <c r="VJQ285" s="436"/>
      <c r="VJR285" s="436"/>
      <c r="VJS285" s="436"/>
      <c r="VJT285" s="436"/>
      <c r="VJU285" s="436"/>
      <c r="VJV285" s="436"/>
      <c r="VJW285" s="436"/>
      <c r="VJX285" s="436"/>
      <c r="VJY285" s="436"/>
      <c r="VJZ285" s="436"/>
      <c r="VKA285" s="436"/>
      <c r="VKB285" s="436"/>
      <c r="VKC285" s="436"/>
      <c r="VKD285" s="436"/>
      <c r="VKE285" s="436"/>
      <c r="VKF285" s="436"/>
      <c r="VKG285" s="436"/>
      <c r="VKH285" s="436"/>
      <c r="VKI285" s="436"/>
      <c r="VKJ285" s="436"/>
      <c r="VKK285" s="436"/>
      <c r="VKL285" s="436"/>
      <c r="VKM285" s="436"/>
      <c r="VKN285" s="436"/>
      <c r="VKO285" s="436"/>
      <c r="VKP285" s="436"/>
      <c r="VKQ285" s="436"/>
      <c r="VKR285" s="436"/>
      <c r="VKS285" s="436"/>
      <c r="VKT285" s="436"/>
      <c r="VKU285" s="436"/>
      <c r="VKV285" s="436"/>
      <c r="VKW285" s="436"/>
      <c r="VKX285" s="436"/>
      <c r="VKY285" s="436"/>
      <c r="VKZ285" s="436"/>
      <c r="VLA285" s="436"/>
      <c r="VLB285" s="436"/>
      <c r="VLC285" s="436"/>
      <c r="VLD285" s="436"/>
      <c r="VLE285" s="436"/>
      <c r="VLF285" s="436"/>
      <c r="VLG285" s="436"/>
      <c r="VLH285" s="436"/>
      <c r="VLI285" s="436"/>
      <c r="VLJ285" s="436"/>
      <c r="VLK285" s="436"/>
      <c r="VLL285" s="436"/>
      <c r="VLM285" s="436"/>
      <c r="VLN285" s="436"/>
      <c r="VLO285" s="436"/>
      <c r="VLP285" s="436"/>
      <c r="VLQ285" s="436"/>
      <c r="VLR285" s="436"/>
      <c r="VLS285" s="436"/>
      <c r="VLT285" s="436"/>
      <c r="VLU285" s="436"/>
      <c r="VLV285" s="436"/>
      <c r="VLW285" s="436"/>
      <c r="VLX285" s="436"/>
      <c r="VLY285" s="436"/>
      <c r="VLZ285" s="436"/>
      <c r="VMA285" s="436"/>
      <c r="VMB285" s="436"/>
      <c r="VMC285" s="436"/>
      <c r="VMD285" s="436"/>
      <c r="VME285" s="436"/>
      <c r="VMF285" s="436"/>
      <c r="VMG285" s="436"/>
      <c r="VMH285" s="436"/>
      <c r="VMI285" s="436"/>
      <c r="VMJ285" s="436"/>
      <c r="VMK285" s="436"/>
      <c r="VML285" s="436"/>
      <c r="VMM285" s="436"/>
      <c r="VMN285" s="436"/>
      <c r="VMO285" s="436"/>
      <c r="VMP285" s="436"/>
      <c r="VMQ285" s="436"/>
      <c r="VMR285" s="436"/>
      <c r="VMS285" s="436"/>
      <c r="VMT285" s="436"/>
      <c r="VMU285" s="436"/>
      <c r="VMV285" s="436"/>
      <c r="VMW285" s="436"/>
      <c r="VMX285" s="436"/>
      <c r="VMY285" s="436"/>
      <c r="VMZ285" s="436"/>
      <c r="VNA285" s="436"/>
      <c r="VNB285" s="436"/>
      <c r="VNC285" s="436"/>
      <c r="VND285" s="436"/>
      <c r="VNE285" s="436"/>
      <c r="VNF285" s="436"/>
      <c r="VNG285" s="436"/>
      <c r="VNH285" s="436"/>
      <c r="VNI285" s="436"/>
      <c r="VNJ285" s="436"/>
      <c r="VNK285" s="436"/>
      <c r="VNL285" s="436"/>
      <c r="VNM285" s="436"/>
      <c r="VNN285" s="436"/>
      <c r="VNO285" s="436"/>
      <c r="VNP285" s="436"/>
      <c r="VNQ285" s="436"/>
      <c r="VNR285" s="436"/>
      <c r="VNS285" s="436"/>
      <c r="VNT285" s="436"/>
      <c r="VNU285" s="436"/>
      <c r="VNV285" s="436"/>
      <c r="VNW285" s="436"/>
      <c r="VNX285" s="436"/>
      <c r="VNY285" s="436"/>
      <c r="VNZ285" s="436"/>
      <c r="VOA285" s="436"/>
      <c r="VOB285" s="436"/>
      <c r="VOC285" s="436"/>
      <c r="VOD285" s="436"/>
      <c r="VOE285" s="436"/>
      <c r="VOF285" s="436"/>
      <c r="VOG285" s="436"/>
      <c r="VOH285" s="436"/>
      <c r="VOI285" s="436"/>
      <c r="VOJ285" s="436"/>
      <c r="VOK285" s="436"/>
      <c r="VOL285" s="436"/>
      <c r="VOM285" s="436"/>
      <c r="VON285" s="436"/>
      <c r="VOO285" s="436"/>
      <c r="VOP285" s="436"/>
      <c r="VOQ285" s="436"/>
      <c r="VOR285" s="436"/>
      <c r="VOS285" s="436"/>
      <c r="VOT285" s="436"/>
      <c r="VOU285" s="436"/>
      <c r="VOV285" s="436"/>
      <c r="VOW285" s="436"/>
      <c r="VOX285" s="436"/>
      <c r="VOY285" s="436"/>
      <c r="VOZ285" s="436"/>
      <c r="VPA285" s="436"/>
      <c r="VPB285" s="436"/>
      <c r="VPC285" s="436"/>
      <c r="VPD285" s="436"/>
      <c r="VPE285" s="436"/>
      <c r="VPF285" s="436"/>
      <c r="VPG285" s="436"/>
      <c r="VPH285" s="436"/>
      <c r="VPI285" s="436"/>
      <c r="VPJ285" s="436"/>
      <c r="VPK285" s="436"/>
      <c r="VPL285" s="436"/>
      <c r="VPM285" s="436"/>
      <c r="VPN285" s="436"/>
      <c r="VPO285" s="436"/>
      <c r="VPP285" s="436"/>
      <c r="VPQ285" s="436"/>
      <c r="VPR285" s="436"/>
      <c r="VPS285" s="436"/>
      <c r="VPT285" s="436"/>
      <c r="VPU285" s="436"/>
      <c r="VPV285" s="436"/>
      <c r="VPW285" s="436"/>
      <c r="VPX285" s="436"/>
      <c r="VPY285" s="436"/>
      <c r="VPZ285" s="436"/>
      <c r="VQA285" s="436"/>
      <c r="VQB285" s="436"/>
      <c r="VQC285" s="436"/>
      <c r="VQD285" s="436"/>
      <c r="VQE285" s="436"/>
      <c r="VQF285" s="436"/>
      <c r="VQG285" s="436"/>
      <c r="VQH285" s="436"/>
      <c r="VQI285" s="436"/>
      <c r="VQJ285" s="436"/>
      <c r="VQK285" s="436"/>
      <c r="VQL285" s="436"/>
      <c r="VQM285" s="436"/>
      <c r="VQN285" s="436"/>
      <c r="VQO285" s="436"/>
      <c r="VQP285" s="436"/>
      <c r="VQQ285" s="436"/>
      <c r="VQR285" s="436"/>
      <c r="VQS285" s="436"/>
      <c r="VQT285" s="436"/>
      <c r="VQU285" s="436"/>
      <c r="VQV285" s="436"/>
      <c r="VQW285" s="436"/>
      <c r="VQX285" s="436"/>
      <c r="VQY285" s="436"/>
      <c r="VQZ285" s="436"/>
      <c r="VRA285" s="436"/>
      <c r="VRB285" s="436"/>
      <c r="VRC285" s="436"/>
      <c r="VRD285" s="436"/>
      <c r="VRE285" s="436"/>
      <c r="VRF285" s="436"/>
      <c r="VRG285" s="436"/>
      <c r="VRH285" s="436"/>
      <c r="VRI285" s="436"/>
      <c r="VRJ285" s="436"/>
      <c r="VRK285" s="436"/>
      <c r="VRL285" s="436"/>
      <c r="VRM285" s="436"/>
      <c r="VRN285" s="436"/>
      <c r="VRO285" s="436"/>
      <c r="VRP285" s="436"/>
      <c r="VRQ285" s="436"/>
      <c r="VRR285" s="436"/>
      <c r="VRS285" s="436"/>
      <c r="VRT285" s="436"/>
      <c r="VRU285" s="436"/>
      <c r="VRV285" s="436"/>
      <c r="VRW285" s="436"/>
      <c r="VRX285" s="436"/>
      <c r="VRY285" s="436"/>
      <c r="VRZ285" s="436"/>
      <c r="VSA285" s="436"/>
      <c r="VSB285" s="436"/>
      <c r="VSC285" s="436"/>
      <c r="VSD285" s="436"/>
      <c r="VSE285" s="436"/>
      <c r="VSF285" s="436"/>
      <c r="VSG285" s="436"/>
      <c r="VSH285" s="436"/>
      <c r="VSI285" s="436"/>
      <c r="VSJ285" s="436"/>
      <c r="VSK285" s="436"/>
      <c r="VSL285" s="436"/>
      <c r="VSM285" s="436"/>
      <c r="VSN285" s="436"/>
      <c r="VSO285" s="436"/>
      <c r="VSP285" s="436"/>
      <c r="VSQ285" s="436"/>
      <c r="VSR285" s="436"/>
      <c r="VSS285" s="436"/>
      <c r="VST285" s="436"/>
      <c r="VSU285" s="436"/>
      <c r="VSV285" s="436"/>
      <c r="VSW285" s="436"/>
      <c r="VSX285" s="436"/>
      <c r="VSY285" s="436"/>
      <c r="VSZ285" s="436"/>
      <c r="VTA285" s="436"/>
      <c r="VTB285" s="436"/>
      <c r="VTC285" s="436"/>
      <c r="VTD285" s="436"/>
      <c r="VTE285" s="436"/>
      <c r="VTF285" s="436"/>
      <c r="VTG285" s="436"/>
      <c r="VTH285" s="436"/>
      <c r="VTI285" s="436"/>
      <c r="VTJ285" s="436"/>
      <c r="VTK285" s="436"/>
      <c r="VTL285" s="436"/>
      <c r="VTM285" s="436"/>
      <c r="VTN285" s="436"/>
      <c r="VTO285" s="436"/>
      <c r="VTP285" s="436"/>
      <c r="VTQ285" s="436"/>
      <c r="VTR285" s="436"/>
      <c r="VTS285" s="436"/>
      <c r="VTT285" s="436"/>
      <c r="VTU285" s="436"/>
      <c r="VTV285" s="436"/>
      <c r="VTW285" s="436"/>
      <c r="VTX285" s="436"/>
      <c r="VTY285" s="436"/>
      <c r="VTZ285" s="436"/>
      <c r="VUA285" s="436"/>
      <c r="VUB285" s="436"/>
      <c r="VUC285" s="436"/>
      <c r="VUD285" s="436"/>
      <c r="VUE285" s="436"/>
      <c r="VUF285" s="436"/>
      <c r="VUG285" s="436"/>
      <c r="VUH285" s="436"/>
      <c r="VUI285" s="436"/>
      <c r="VUJ285" s="436"/>
      <c r="VUK285" s="436"/>
      <c r="VUL285" s="436"/>
      <c r="VUM285" s="436"/>
      <c r="VUN285" s="436"/>
      <c r="VUO285" s="436"/>
      <c r="VUP285" s="436"/>
      <c r="VUQ285" s="436"/>
      <c r="VUR285" s="436"/>
      <c r="VUS285" s="436"/>
      <c r="VUT285" s="436"/>
      <c r="VUU285" s="436"/>
      <c r="VUV285" s="436"/>
      <c r="VUW285" s="436"/>
      <c r="VUX285" s="436"/>
      <c r="VUY285" s="436"/>
      <c r="VUZ285" s="436"/>
      <c r="VVA285" s="436"/>
      <c r="VVB285" s="436"/>
      <c r="VVC285" s="436"/>
      <c r="VVD285" s="436"/>
      <c r="VVE285" s="436"/>
      <c r="VVF285" s="436"/>
      <c r="VVG285" s="436"/>
      <c r="VVH285" s="436"/>
      <c r="VVI285" s="436"/>
      <c r="VVJ285" s="436"/>
      <c r="VVK285" s="436"/>
      <c r="VVL285" s="436"/>
      <c r="VVM285" s="436"/>
      <c r="VVN285" s="436"/>
      <c r="VVO285" s="436"/>
      <c r="VVP285" s="436"/>
      <c r="VVQ285" s="436"/>
      <c r="VVR285" s="436"/>
      <c r="VVS285" s="436"/>
      <c r="VVT285" s="436"/>
      <c r="VVU285" s="436"/>
      <c r="VVV285" s="436"/>
      <c r="VVW285" s="436"/>
      <c r="VVX285" s="436"/>
      <c r="VVY285" s="436"/>
      <c r="VVZ285" s="436"/>
      <c r="VWA285" s="436"/>
      <c r="VWB285" s="436"/>
      <c r="VWC285" s="436"/>
      <c r="VWD285" s="436"/>
      <c r="VWE285" s="436"/>
      <c r="VWF285" s="436"/>
      <c r="VWG285" s="436"/>
      <c r="VWH285" s="436"/>
      <c r="VWI285" s="436"/>
      <c r="VWJ285" s="436"/>
      <c r="VWK285" s="436"/>
      <c r="VWL285" s="436"/>
      <c r="VWM285" s="436"/>
      <c r="VWN285" s="436"/>
      <c r="VWO285" s="436"/>
      <c r="VWP285" s="436"/>
      <c r="VWQ285" s="436"/>
      <c r="VWR285" s="436"/>
      <c r="VWS285" s="436"/>
      <c r="VWT285" s="436"/>
      <c r="VWU285" s="436"/>
      <c r="VWV285" s="436"/>
      <c r="VWW285" s="436"/>
      <c r="VWX285" s="436"/>
      <c r="VWY285" s="436"/>
      <c r="VWZ285" s="436"/>
      <c r="VXA285" s="436"/>
      <c r="VXB285" s="436"/>
      <c r="VXC285" s="436"/>
      <c r="VXD285" s="436"/>
      <c r="VXE285" s="436"/>
      <c r="VXF285" s="436"/>
      <c r="VXG285" s="436"/>
      <c r="VXH285" s="436"/>
      <c r="VXI285" s="436"/>
      <c r="VXJ285" s="436"/>
      <c r="VXK285" s="436"/>
      <c r="VXL285" s="436"/>
      <c r="VXM285" s="436"/>
      <c r="VXN285" s="436"/>
      <c r="VXO285" s="436"/>
      <c r="VXP285" s="436"/>
      <c r="VXQ285" s="436"/>
      <c r="VXR285" s="436"/>
      <c r="VXS285" s="436"/>
      <c r="VXT285" s="436"/>
      <c r="VXU285" s="436"/>
      <c r="VXV285" s="436"/>
      <c r="VXW285" s="436"/>
      <c r="VXX285" s="436"/>
      <c r="VXY285" s="436"/>
      <c r="VXZ285" s="436"/>
      <c r="VYA285" s="436"/>
      <c r="VYB285" s="436"/>
      <c r="VYC285" s="436"/>
      <c r="VYD285" s="436"/>
      <c r="VYE285" s="436"/>
      <c r="VYF285" s="436"/>
      <c r="VYG285" s="436"/>
      <c r="VYH285" s="436"/>
      <c r="VYI285" s="436"/>
      <c r="VYJ285" s="436"/>
      <c r="VYK285" s="436"/>
      <c r="VYL285" s="436"/>
      <c r="VYM285" s="436"/>
      <c r="VYN285" s="436"/>
      <c r="VYO285" s="436"/>
      <c r="VYP285" s="436"/>
      <c r="VYQ285" s="436"/>
      <c r="VYR285" s="436"/>
      <c r="VYS285" s="436"/>
      <c r="VYT285" s="436"/>
      <c r="VYU285" s="436"/>
      <c r="VYV285" s="436"/>
      <c r="VYW285" s="436"/>
      <c r="VYX285" s="436"/>
      <c r="VYY285" s="436"/>
      <c r="VYZ285" s="436"/>
      <c r="VZA285" s="436"/>
      <c r="VZB285" s="436"/>
      <c r="VZC285" s="436"/>
      <c r="VZD285" s="436"/>
      <c r="VZE285" s="436"/>
      <c r="VZF285" s="436"/>
      <c r="VZG285" s="436"/>
      <c r="VZH285" s="436"/>
      <c r="VZI285" s="436"/>
      <c r="VZJ285" s="436"/>
      <c r="VZK285" s="436"/>
      <c r="VZL285" s="436"/>
      <c r="VZM285" s="436"/>
      <c r="VZN285" s="436"/>
      <c r="VZO285" s="436"/>
      <c r="VZP285" s="436"/>
      <c r="VZQ285" s="436"/>
      <c r="VZR285" s="436"/>
      <c r="VZS285" s="436"/>
      <c r="VZT285" s="436"/>
      <c r="VZU285" s="436"/>
      <c r="VZV285" s="436"/>
      <c r="VZW285" s="436"/>
      <c r="VZX285" s="436"/>
      <c r="VZY285" s="436"/>
      <c r="VZZ285" s="436"/>
      <c r="WAA285" s="436"/>
      <c r="WAB285" s="436"/>
      <c r="WAC285" s="436"/>
      <c r="WAD285" s="436"/>
      <c r="WAE285" s="436"/>
      <c r="WAF285" s="436"/>
      <c r="WAG285" s="436"/>
      <c r="WAH285" s="436"/>
      <c r="WAI285" s="436"/>
      <c r="WAJ285" s="436"/>
      <c r="WAK285" s="436"/>
      <c r="WAL285" s="436"/>
      <c r="WAM285" s="436"/>
      <c r="WAN285" s="436"/>
      <c r="WAO285" s="436"/>
      <c r="WAP285" s="436"/>
      <c r="WAQ285" s="436"/>
      <c r="WAR285" s="436"/>
      <c r="WAS285" s="436"/>
      <c r="WAT285" s="436"/>
      <c r="WAU285" s="436"/>
      <c r="WAV285" s="436"/>
      <c r="WAW285" s="436"/>
      <c r="WAX285" s="436"/>
      <c r="WAY285" s="436"/>
      <c r="WAZ285" s="436"/>
      <c r="WBA285" s="436"/>
      <c r="WBB285" s="436"/>
      <c r="WBC285" s="436"/>
      <c r="WBD285" s="436"/>
      <c r="WBE285" s="436"/>
      <c r="WBF285" s="436"/>
      <c r="WBG285" s="436"/>
      <c r="WBH285" s="436"/>
      <c r="WBI285" s="436"/>
      <c r="WBJ285" s="436"/>
      <c r="WBK285" s="436"/>
      <c r="WBL285" s="436"/>
      <c r="WBM285" s="436"/>
      <c r="WBN285" s="436"/>
      <c r="WBO285" s="436"/>
      <c r="WBP285" s="436"/>
      <c r="WBQ285" s="436"/>
      <c r="WBR285" s="436"/>
      <c r="WBS285" s="436"/>
      <c r="WBT285" s="436"/>
      <c r="WBU285" s="436"/>
      <c r="WBV285" s="436"/>
      <c r="WBW285" s="436"/>
      <c r="WBX285" s="436"/>
      <c r="WBY285" s="436"/>
      <c r="WBZ285" s="436"/>
      <c r="WCA285" s="436"/>
      <c r="WCB285" s="436"/>
      <c r="WCC285" s="436"/>
      <c r="WCD285" s="436"/>
      <c r="WCE285" s="436"/>
      <c r="WCF285" s="436"/>
      <c r="WCG285" s="436"/>
      <c r="WCH285" s="436"/>
      <c r="WCI285" s="436"/>
      <c r="WCJ285" s="436"/>
      <c r="WCK285" s="436"/>
      <c r="WCL285" s="436"/>
      <c r="WCM285" s="436"/>
      <c r="WCN285" s="436"/>
      <c r="WCO285" s="436"/>
      <c r="WCP285" s="436"/>
      <c r="WCQ285" s="436"/>
      <c r="WCR285" s="436"/>
      <c r="WCS285" s="436"/>
      <c r="WCT285" s="436"/>
      <c r="WCU285" s="436"/>
      <c r="WCV285" s="436"/>
      <c r="WCW285" s="436"/>
      <c r="WCX285" s="436"/>
      <c r="WCY285" s="436"/>
      <c r="WCZ285" s="436"/>
      <c r="WDA285" s="436"/>
      <c r="WDB285" s="436"/>
      <c r="WDC285" s="436"/>
      <c r="WDD285" s="436"/>
      <c r="WDE285" s="436"/>
      <c r="WDF285" s="436"/>
      <c r="WDG285" s="436"/>
      <c r="WDH285" s="436"/>
      <c r="WDI285" s="436"/>
      <c r="WDJ285" s="436"/>
      <c r="WDK285" s="436"/>
      <c r="WDL285" s="436"/>
      <c r="WDM285" s="436"/>
      <c r="WDN285" s="436"/>
      <c r="WDO285" s="436"/>
      <c r="WDP285" s="436"/>
      <c r="WDQ285" s="436"/>
      <c r="WDR285" s="436"/>
      <c r="WDS285" s="436"/>
      <c r="WDT285" s="436"/>
      <c r="WDU285" s="436"/>
      <c r="WDV285" s="436"/>
      <c r="WDW285" s="436"/>
      <c r="WDX285" s="436"/>
      <c r="WDY285" s="436"/>
      <c r="WDZ285" s="436"/>
      <c r="WEA285" s="436"/>
      <c r="WEB285" s="436"/>
      <c r="WEC285" s="436"/>
      <c r="WED285" s="436"/>
      <c r="WEE285" s="436"/>
      <c r="WEF285" s="436"/>
      <c r="WEG285" s="436"/>
      <c r="WEH285" s="436"/>
      <c r="WEI285" s="436"/>
      <c r="WEJ285" s="436"/>
      <c r="WEK285" s="436"/>
      <c r="WEL285" s="436"/>
      <c r="WEM285" s="436"/>
      <c r="WEN285" s="436"/>
      <c r="WEO285" s="436"/>
      <c r="WEP285" s="436"/>
      <c r="WEQ285" s="436"/>
      <c r="WER285" s="436"/>
      <c r="WES285" s="436"/>
      <c r="WET285" s="436"/>
      <c r="WEU285" s="436"/>
      <c r="WEV285" s="436"/>
      <c r="WEW285" s="436"/>
      <c r="WEX285" s="436"/>
      <c r="WEY285" s="436"/>
      <c r="WEZ285" s="436"/>
      <c r="WFA285" s="436"/>
      <c r="WFB285" s="436"/>
      <c r="WFC285" s="436"/>
      <c r="WFD285" s="436"/>
      <c r="WFE285" s="436"/>
      <c r="WFF285" s="436"/>
      <c r="WFG285" s="436"/>
      <c r="WFH285" s="436"/>
      <c r="WFI285" s="436"/>
      <c r="WFJ285" s="436"/>
      <c r="WFK285" s="436"/>
      <c r="WFL285" s="436"/>
      <c r="WFM285" s="436"/>
      <c r="WFN285" s="436"/>
      <c r="WFO285" s="436"/>
      <c r="WFP285" s="436"/>
      <c r="WFQ285" s="436"/>
      <c r="WFR285" s="436"/>
      <c r="WFS285" s="436"/>
      <c r="WFT285" s="436"/>
      <c r="WFU285" s="436"/>
      <c r="WFV285" s="436"/>
      <c r="WFW285" s="436"/>
      <c r="WFX285" s="436"/>
      <c r="WFY285" s="436"/>
      <c r="WFZ285" s="436"/>
      <c r="WGA285" s="436"/>
      <c r="WGB285" s="436"/>
      <c r="WGC285" s="436"/>
      <c r="WGD285" s="436"/>
      <c r="WGE285" s="436"/>
      <c r="WGF285" s="436"/>
      <c r="WGG285" s="436"/>
      <c r="WGH285" s="436"/>
      <c r="WGI285" s="436"/>
      <c r="WGJ285" s="436"/>
      <c r="WGK285" s="436"/>
      <c r="WGL285" s="436"/>
      <c r="WGM285" s="436"/>
      <c r="WGN285" s="436"/>
      <c r="WGO285" s="436"/>
      <c r="WGP285" s="436"/>
      <c r="WGQ285" s="436"/>
      <c r="WGR285" s="436"/>
      <c r="WGS285" s="436"/>
      <c r="WGT285" s="436"/>
      <c r="WGU285" s="436"/>
      <c r="WGV285" s="436"/>
      <c r="WGW285" s="436"/>
      <c r="WGX285" s="436"/>
      <c r="WGY285" s="436"/>
      <c r="WGZ285" s="436"/>
      <c r="WHA285" s="436"/>
      <c r="WHB285" s="436"/>
      <c r="WHC285" s="436"/>
      <c r="WHD285" s="436"/>
      <c r="WHE285" s="436"/>
      <c r="WHF285" s="436"/>
      <c r="WHG285" s="436"/>
      <c r="WHH285" s="436"/>
      <c r="WHI285" s="436"/>
      <c r="WHJ285" s="436"/>
      <c r="WHK285" s="436"/>
      <c r="WHL285" s="436"/>
      <c r="WHM285" s="436"/>
      <c r="WHN285" s="436"/>
      <c r="WHO285" s="436"/>
      <c r="WHP285" s="436"/>
      <c r="WHQ285" s="436"/>
      <c r="WHR285" s="436"/>
      <c r="WHS285" s="436"/>
      <c r="WHT285" s="436"/>
      <c r="WHU285" s="436"/>
      <c r="WHV285" s="436"/>
      <c r="WHW285" s="436"/>
      <c r="WHX285" s="436"/>
      <c r="WHY285" s="436"/>
      <c r="WHZ285" s="436"/>
      <c r="WIA285" s="436"/>
      <c r="WIB285" s="436"/>
      <c r="WIC285" s="436"/>
      <c r="WID285" s="436"/>
      <c r="WIE285" s="436"/>
      <c r="WIF285" s="436"/>
      <c r="WIG285" s="436"/>
      <c r="WIH285" s="436"/>
      <c r="WII285" s="436"/>
      <c r="WIJ285" s="436"/>
      <c r="WIK285" s="436"/>
      <c r="WIL285" s="436"/>
      <c r="WIM285" s="436"/>
      <c r="WIN285" s="436"/>
      <c r="WIO285" s="436"/>
      <c r="WIP285" s="436"/>
      <c r="WIQ285" s="436"/>
      <c r="WIR285" s="436"/>
      <c r="WIS285" s="436"/>
      <c r="WIT285" s="436"/>
      <c r="WIU285" s="436"/>
      <c r="WIV285" s="436"/>
      <c r="WIW285" s="436"/>
      <c r="WIX285" s="436"/>
      <c r="WIY285" s="436"/>
      <c r="WIZ285" s="436"/>
      <c r="WJA285" s="436"/>
      <c r="WJB285" s="436"/>
      <c r="WJC285" s="436"/>
      <c r="WJD285" s="436"/>
      <c r="WJE285" s="436"/>
      <c r="WJF285" s="436"/>
      <c r="WJG285" s="436"/>
      <c r="WJH285" s="436"/>
      <c r="WJI285" s="436"/>
      <c r="WJJ285" s="436"/>
      <c r="WJK285" s="436"/>
      <c r="WJL285" s="436"/>
      <c r="WJM285" s="436"/>
      <c r="WJN285" s="436"/>
      <c r="WJO285" s="436"/>
      <c r="WJP285" s="436"/>
      <c r="WJQ285" s="436"/>
      <c r="WJR285" s="436"/>
      <c r="WJS285" s="436"/>
      <c r="WJT285" s="436"/>
      <c r="WJU285" s="436"/>
      <c r="WJV285" s="436"/>
      <c r="WJW285" s="436"/>
      <c r="WJX285" s="436"/>
      <c r="WJY285" s="436"/>
      <c r="WJZ285" s="436"/>
      <c r="WKA285" s="436"/>
      <c r="WKB285" s="436"/>
      <c r="WKC285" s="436"/>
      <c r="WKD285" s="436"/>
      <c r="WKE285" s="436"/>
      <c r="WKF285" s="436"/>
      <c r="WKG285" s="436"/>
      <c r="WKH285" s="436"/>
      <c r="WKI285" s="436"/>
      <c r="WKJ285" s="436"/>
      <c r="WKK285" s="436"/>
      <c r="WKL285" s="436"/>
      <c r="WKM285" s="436"/>
      <c r="WKN285" s="436"/>
      <c r="WKO285" s="436"/>
      <c r="WKP285" s="436"/>
      <c r="WKQ285" s="436"/>
      <c r="WKR285" s="436"/>
      <c r="WKS285" s="436"/>
      <c r="WKT285" s="436"/>
      <c r="WKU285" s="436"/>
      <c r="WKV285" s="436"/>
      <c r="WKW285" s="436"/>
      <c r="WKX285" s="436"/>
      <c r="WKY285" s="436"/>
      <c r="WKZ285" s="436"/>
      <c r="WLA285" s="436"/>
      <c r="WLB285" s="436"/>
      <c r="WLC285" s="436"/>
      <c r="WLD285" s="436"/>
      <c r="WLE285" s="436"/>
      <c r="WLF285" s="436"/>
      <c r="WLG285" s="436"/>
      <c r="WLH285" s="436"/>
      <c r="WLI285" s="436"/>
      <c r="WLJ285" s="436"/>
      <c r="WLK285" s="436"/>
      <c r="WLL285" s="436"/>
      <c r="WLM285" s="436"/>
      <c r="WLN285" s="436"/>
      <c r="WLO285" s="436"/>
      <c r="WLP285" s="436"/>
      <c r="WLQ285" s="436"/>
      <c r="WLR285" s="436"/>
      <c r="WLS285" s="436"/>
      <c r="WLT285" s="436"/>
      <c r="WLU285" s="436"/>
      <c r="WLV285" s="436"/>
      <c r="WLW285" s="436"/>
      <c r="WLX285" s="436"/>
      <c r="WLY285" s="436"/>
      <c r="WLZ285" s="436"/>
      <c r="WMA285" s="436"/>
      <c r="WMB285" s="436"/>
      <c r="WMC285" s="436"/>
      <c r="WMD285" s="436"/>
      <c r="WME285" s="436"/>
      <c r="WMF285" s="436"/>
      <c r="WMG285" s="436"/>
      <c r="WMH285" s="436"/>
      <c r="WMI285" s="436"/>
      <c r="WMJ285" s="436"/>
      <c r="WMK285" s="436"/>
      <c r="WML285" s="436"/>
      <c r="WMM285" s="436"/>
      <c r="WMN285" s="436"/>
      <c r="WMO285" s="436"/>
      <c r="WMP285" s="436"/>
      <c r="WMQ285" s="436"/>
      <c r="WMR285" s="436"/>
      <c r="WMS285" s="436"/>
      <c r="WMT285" s="436"/>
      <c r="WMU285" s="436"/>
      <c r="WMV285" s="436"/>
      <c r="WMW285" s="436"/>
      <c r="WMX285" s="436"/>
      <c r="WMY285" s="436"/>
      <c r="WMZ285" s="436"/>
      <c r="WNA285" s="436"/>
      <c r="WNB285" s="436"/>
      <c r="WNC285" s="436"/>
      <c r="WND285" s="436"/>
      <c r="WNE285" s="436"/>
      <c r="WNF285" s="436"/>
      <c r="WNG285" s="436"/>
      <c r="WNH285" s="436"/>
      <c r="WNI285" s="436"/>
      <c r="WNJ285" s="436"/>
      <c r="WNK285" s="436"/>
      <c r="WNL285" s="436"/>
      <c r="WNM285" s="436"/>
      <c r="WNN285" s="436"/>
      <c r="WNO285" s="436"/>
      <c r="WNP285" s="436"/>
      <c r="WNQ285" s="436"/>
      <c r="WNR285" s="436"/>
      <c r="WNS285" s="436"/>
      <c r="WNT285" s="436"/>
      <c r="WNU285" s="436"/>
      <c r="WNV285" s="436"/>
      <c r="WNW285" s="436"/>
      <c r="WNX285" s="436"/>
      <c r="WNY285" s="436"/>
      <c r="WNZ285" s="436"/>
      <c r="WOA285" s="436"/>
      <c r="WOB285" s="436"/>
      <c r="WOC285" s="436"/>
      <c r="WOD285" s="436"/>
      <c r="WOE285" s="436"/>
      <c r="WOF285" s="436"/>
      <c r="WOG285" s="436"/>
      <c r="WOH285" s="436"/>
      <c r="WOI285" s="436"/>
      <c r="WOJ285" s="436"/>
      <c r="WOK285" s="436"/>
      <c r="WOL285" s="436"/>
      <c r="WOM285" s="436"/>
      <c r="WON285" s="436"/>
      <c r="WOO285" s="436"/>
      <c r="WOP285" s="436"/>
      <c r="WOQ285" s="436"/>
      <c r="WOR285" s="436"/>
      <c r="WOS285" s="436"/>
      <c r="WOT285" s="436"/>
      <c r="WOU285" s="436"/>
      <c r="WOV285" s="436"/>
      <c r="WOW285" s="436"/>
      <c r="WOX285" s="436"/>
      <c r="WOY285" s="436"/>
      <c r="WOZ285" s="436"/>
      <c r="WPA285" s="436"/>
      <c r="WPB285" s="436"/>
      <c r="WPC285" s="436"/>
      <c r="WPD285" s="436"/>
      <c r="WPE285" s="436"/>
      <c r="WPF285" s="436"/>
      <c r="WPG285" s="436"/>
      <c r="WPH285" s="436"/>
      <c r="WPI285" s="436"/>
      <c r="WPJ285" s="436"/>
      <c r="WPK285" s="436"/>
      <c r="WPL285" s="436"/>
      <c r="WPM285" s="436"/>
      <c r="WPN285" s="436"/>
      <c r="WPO285" s="436"/>
      <c r="WPP285" s="436"/>
      <c r="WPQ285" s="436"/>
      <c r="WPR285" s="436"/>
      <c r="WPS285" s="436"/>
      <c r="WPT285" s="436"/>
      <c r="WPU285" s="436"/>
      <c r="WPV285" s="436"/>
      <c r="WPW285" s="436"/>
      <c r="WPX285" s="436"/>
      <c r="WPY285" s="436"/>
      <c r="WPZ285" s="436"/>
      <c r="WQA285" s="436"/>
      <c r="WQB285" s="436"/>
      <c r="WQC285" s="436"/>
      <c r="WQD285" s="436"/>
      <c r="WQE285" s="436"/>
      <c r="WQF285" s="436"/>
      <c r="WQG285" s="436"/>
      <c r="WQH285" s="436"/>
      <c r="WQI285" s="436"/>
      <c r="WQJ285" s="436"/>
      <c r="WQK285" s="436"/>
      <c r="WQL285" s="436"/>
      <c r="WQM285" s="436"/>
      <c r="WQN285" s="436"/>
      <c r="WQO285" s="436"/>
      <c r="WQP285" s="436"/>
      <c r="WQQ285" s="436"/>
      <c r="WQR285" s="436"/>
      <c r="WQS285" s="436"/>
      <c r="WQT285" s="436"/>
      <c r="WQU285" s="436"/>
      <c r="WQV285" s="436"/>
      <c r="WQW285" s="436"/>
      <c r="WQX285" s="436"/>
      <c r="WQY285" s="436"/>
      <c r="WQZ285" s="436"/>
      <c r="WRA285" s="436"/>
      <c r="WRB285" s="436"/>
      <c r="WRC285" s="436"/>
      <c r="WRD285" s="436"/>
      <c r="WRE285" s="436"/>
      <c r="WRF285" s="436"/>
      <c r="WRG285" s="436"/>
      <c r="WRH285" s="436"/>
      <c r="WRI285" s="436"/>
      <c r="WRJ285" s="436"/>
      <c r="WRK285" s="436"/>
      <c r="WRL285" s="436"/>
      <c r="WRM285" s="436"/>
      <c r="WRN285" s="436"/>
      <c r="WRO285" s="436"/>
      <c r="WRP285" s="436"/>
      <c r="WRQ285" s="436"/>
      <c r="WRR285" s="436"/>
      <c r="WRS285" s="436"/>
      <c r="WRT285" s="436"/>
      <c r="WRU285" s="436"/>
      <c r="WRV285" s="436"/>
      <c r="WRW285" s="436"/>
      <c r="WRX285" s="436"/>
      <c r="WRY285" s="436"/>
      <c r="WRZ285" s="436"/>
      <c r="WSA285" s="436"/>
      <c r="WSB285" s="436"/>
      <c r="WSC285" s="436"/>
      <c r="WSD285" s="436"/>
      <c r="WSE285" s="436"/>
      <c r="WSF285" s="436"/>
      <c r="WSG285" s="436"/>
      <c r="WSH285" s="436"/>
      <c r="WSI285" s="436"/>
      <c r="WSJ285" s="436"/>
      <c r="WSK285" s="436"/>
      <c r="WSL285" s="436"/>
      <c r="WSM285" s="436"/>
      <c r="WSN285" s="436"/>
      <c r="WSO285" s="436"/>
      <c r="WSP285" s="436"/>
      <c r="WSQ285" s="436"/>
      <c r="WSR285" s="436"/>
      <c r="WSS285" s="436"/>
      <c r="WST285" s="436"/>
      <c r="WSU285" s="436"/>
      <c r="WSV285" s="436"/>
      <c r="WSW285" s="436"/>
      <c r="WSX285" s="436"/>
      <c r="WSY285" s="436"/>
      <c r="WSZ285" s="436"/>
      <c r="WTA285" s="436"/>
      <c r="WTB285" s="436"/>
      <c r="WTC285" s="436"/>
      <c r="WTD285" s="436"/>
      <c r="WTE285" s="436"/>
      <c r="WTF285" s="436"/>
      <c r="WTG285" s="436"/>
      <c r="WTH285" s="436"/>
      <c r="WTI285" s="436"/>
      <c r="WTJ285" s="436"/>
      <c r="WTK285" s="436"/>
      <c r="WTL285" s="436"/>
      <c r="WTM285" s="436"/>
      <c r="WTN285" s="436"/>
      <c r="WTO285" s="436"/>
      <c r="WTP285" s="436"/>
      <c r="WTQ285" s="436"/>
      <c r="WTR285" s="436"/>
      <c r="WTS285" s="436"/>
      <c r="WTT285" s="436"/>
      <c r="WTU285" s="436"/>
      <c r="WTV285" s="436"/>
      <c r="WTW285" s="436"/>
      <c r="WTX285" s="436"/>
      <c r="WTY285" s="436"/>
      <c r="WTZ285" s="436"/>
      <c r="WUA285" s="436"/>
      <c r="WUB285" s="436"/>
      <c r="WUC285" s="436"/>
      <c r="WUD285" s="436"/>
      <c r="WUE285" s="436"/>
      <c r="WUF285" s="436"/>
      <c r="WUG285" s="436"/>
      <c r="WUH285" s="436"/>
      <c r="WUI285" s="436"/>
      <c r="WUJ285" s="436"/>
      <c r="WUK285" s="436"/>
      <c r="WUL285" s="436"/>
      <c r="WUM285" s="436"/>
      <c r="WUN285" s="436"/>
      <c r="WUO285" s="436"/>
      <c r="WUP285" s="436"/>
      <c r="WUQ285" s="436"/>
      <c r="WUR285" s="436"/>
      <c r="WUS285" s="436"/>
      <c r="WUT285" s="436"/>
      <c r="WUU285" s="436"/>
      <c r="WUV285" s="436"/>
      <c r="WUW285" s="436"/>
      <c r="WUX285" s="436"/>
      <c r="WUY285" s="436"/>
      <c r="WUZ285" s="436"/>
      <c r="WVA285" s="436"/>
      <c r="WVB285" s="436"/>
      <c r="WVC285" s="436"/>
      <c r="WVD285" s="436"/>
      <c r="WVE285" s="436"/>
      <c r="WVF285" s="436"/>
      <c r="WVG285" s="436"/>
      <c r="WVH285" s="436"/>
      <c r="WVI285" s="436"/>
      <c r="WVJ285" s="436"/>
      <c r="WVK285" s="436"/>
      <c r="WVL285" s="436"/>
      <c r="WVM285" s="436"/>
      <c r="WVN285" s="436"/>
      <c r="WVO285" s="436"/>
      <c r="WVP285" s="436"/>
      <c r="WVQ285" s="436"/>
      <c r="WVR285" s="436"/>
      <c r="WVS285" s="436"/>
      <c r="WVT285" s="436"/>
      <c r="WVU285" s="436"/>
      <c r="WVV285" s="436"/>
      <c r="WVW285" s="436"/>
      <c r="WVX285" s="436"/>
      <c r="WVY285" s="436"/>
      <c r="WVZ285" s="436"/>
      <c r="WWA285" s="436"/>
      <c r="WWB285" s="436"/>
      <c r="WWC285" s="436"/>
      <c r="WWD285" s="436"/>
      <c r="WWE285" s="436"/>
      <c r="WWF285" s="436"/>
      <c r="WWG285" s="436"/>
      <c r="WWH285" s="436"/>
      <c r="WWI285" s="436"/>
      <c r="WWJ285" s="436"/>
      <c r="WWK285" s="436"/>
      <c r="WWL285" s="436"/>
      <c r="WWM285" s="436"/>
      <c r="WWN285" s="436"/>
      <c r="WWO285" s="436"/>
      <c r="WWP285" s="436"/>
      <c r="WWQ285" s="436"/>
      <c r="WWR285" s="436"/>
      <c r="WWS285" s="436"/>
      <c r="WWT285" s="436"/>
      <c r="WWU285" s="436"/>
      <c r="WWV285" s="436"/>
      <c r="WWW285" s="436"/>
      <c r="WWX285" s="436"/>
      <c r="WWY285" s="436"/>
      <c r="WWZ285" s="436"/>
      <c r="WXA285" s="436"/>
      <c r="WXB285" s="436"/>
      <c r="WXC285" s="436"/>
      <c r="WXD285" s="436"/>
      <c r="WXE285" s="436"/>
      <c r="WXF285" s="436"/>
      <c r="WXG285" s="436"/>
      <c r="WXH285" s="436"/>
      <c r="WXI285" s="436"/>
      <c r="WXJ285" s="436"/>
      <c r="WXK285" s="436"/>
      <c r="WXL285" s="436"/>
      <c r="WXM285" s="436"/>
      <c r="WXN285" s="436"/>
      <c r="WXO285" s="436"/>
      <c r="WXP285" s="436"/>
      <c r="WXQ285" s="436"/>
      <c r="WXR285" s="436"/>
      <c r="WXS285" s="436"/>
      <c r="WXT285" s="436"/>
      <c r="WXU285" s="436"/>
      <c r="WXV285" s="436"/>
      <c r="WXW285" s="436"/>
      <c r="WXX285" s="436"/>
      <c r="WXY285" s="436"/>
      <c r="WXZ285" s="436"/>
      <c r="WYA285" s="436"/>
      <c r="WYB285" s="436"/>
      <c r="WYC285" s="436"/>
      <c r="WYD285" s="436"/>
      <c r="WYE285" s="436"/>
      <c r="WYF285" s="436"/>
      <c r="WYG285" s="436"/>
      <c r="WYH285" s="436"/>
      <c r="WYI285" s="436"/>
      <c r="WYJ285" s="436"/>
      <c r="WYK285" s="436"/>
      <c r="WYL285" s="436"/>
      <c r="WYM285" s="436"/>
      <c r="WYN285" s="436"/>
      <c r="WYO285" s="436"/>
      <c r="WYP285" s="436"/>
      <c r="WYQ285" s="436"/>
      <c r="WYR285" s="436"/>
      <c r="WYS285" s="436"/>
      <c r="WYT285" s="436"/>
      <c r="WYU285" s="436"/>
      <c r="WYV285" s="436"/>
      <c r="WYW285" s="436"/>
      <c r="WYX285" s="436"/>
      <c r="WYY285" s="436"/>
      <c r="WYZ285" s="436"/>
      <c r="WZA285" s="436"/>
      <c r="WZB285" s="436"/>
      <c r="WZC285" s="436"/>
      <c r="WZD285" s="436"/>
      <c r="WZE285" s="436"/>
      <c r="WZF285" s="436"/>
      <c r="WZG285" s="436"/>
      <c r="WZH285" s="436"/>
      <c r="WZI285" s="436"/>
      <c r="WZJ285" s="436"/>
      <c r="WZK285" s="436"/>
      <c r="WZL285" s="436"/>
      <c r="WZM285" s="436"/>
      <c r="WZN285" s="436"/>
      <c r="WZO285" s="436"/>
      <c r="WZP285" s="436"/>
      <c r="WZQ285" s="436"/>
      <c r="WZR285" s="436"/>
      <c r="WZS285" s="436"/>
      <c r="WZT285" s="436"/>
      <c r="WZU285" s="436"/>
      <c r="WZV285" s="436"/>
      <c r="WZW285" s="436"/>
      <c r="WZX285" s="436"/>
      <c r="WZY285" s="436"/>
      <c r="WZZ285" s="436"/>
      <c r="XAA285" s="436"/>
      <c r="XAB285" s="436"/>
      <c r="XAC285" s="436"/>
      <c r="XAD285" s="436"/>
      <c r="XAE285" s="436"/>
      <c r="XAF285" s="436"/>
      <c r="XAG285" s="436"/>
      <c r="XAH285" s="436"/>
      <c r="XAI285" s="436"/>
      <c r="XAJ285" s="436"/>
      <c r="XAK285" s="436"/>
      <c r="XAL285" s="436"/>
      <c r="XAM285" s="436"/>
      <c r="XAN285" s="436"/>
      <c r="XAO285" s="436"/>
      <c r="XAP285" s="436"/>
      <c r="XAQ285" s="436"/>
      <c r="XAR285" s="436"/>
      <c r="XAS285" s="436"/>
      <c r="XAT285" s="436"/>
      <c r="XAU285" s="436"/>
      <c r="XAV285" s="436"/>
      <c r="XAW285" s="436"/>
      <c r="XAX285" s="436"/>
      <c r="XAY285" s="436"/>
      <c r="XAZ285" s="436"/>
      <c r="XBA285" s="436"/>
      <c r="XBB285" s="436"/>
      <c r="XBC285" s="436"/>
      <c r="XBD285" s="436"/>
      <c r="XBE285" s="436"/>
      <c r="XBF285" s="436"/>
      <c r="XBG285" s="436"/>
      <c r="XBH285" s="436"/>
      <c r="XBI285" s="436"/>
      <c r="XBJ285" s="436"/>
      <c r="XBK285" s="436"/>
      <c r="XBL285" s="436"/>
      <c r="XBM285" s="436"/>
      <c r="XBN285" s="436"/>
      <c r="XBO285" s="436"/>
      <c r="XBP285" s="436"/>
      <c r="XBQ285" s="436"/>
      <c r="XBR285" s="436"/>
      <c r="XBS285" s="436"/>
      <c r="XBT285" s="436"/>
      <c r="XBU285" s="436"/>
      <c r="XBV285" s="436"/>
      <c r="XBW285" s="436"/>
      <c r="XBX285" s="436"/>
      <c r="XBY285" s="436"/>
      <c r="XBZ285" s="436"/>
      <c r="XCA285" s="436"/>
      <c r="XCB285" s="436"/>
      <c r="XCC285" s="436"/>
      <c r="XCD285" s="436"/>
      <c r="XCE285" s="436"/>
      <c r="XCF285" s="436"/>
      <c r="XCG285" s="436"/>
      <c r="XCH285" s="436"/>
      <c r="XCI285" s="436"/>
      <c r="XCJ285" s="436"/>
      <c r="XCK285" s="436"/>
      <c r="XCL285" s="436"/>
      <c r="XCM285" s="436"/>
      <c r="XCN285" s="436"/>
      <c r="XCO285" s="436"/>
      <c r="XCP285" s="436"/>
      <c r="XCQ285" s="436"/>
      <c r="XCR285" s="436"/>
      <c r="XCS285" s="436"/>
      <c r="XCT285" s="436"/>
      <c r="XCU285" s="436"/>
      <c r="XCV285" s="436"/>
      <c r="XCW285" s="436"/>
      <c r="XCX285" s="436"/>
      <c r="XCY285" s="436"/>
      <c r="XCZ285" s="436"/>
      <c r="XDA285" s="436"/>
      <c r="XDB285" s="436"/>
      <c r="XDC285" s="436"/>
      <c r="XDD285" s="436"/>
      <c r="XDE285" s="436"/>
      <c r="XDF285" s="436"/>
      <c r="XDG285" s="436"/>
      <c r="XDH285" s="436"/>
      <c r="XDI285" s="436"/>
      <c r="XDJ285" s="436"/>
      <c r="XDK285" s="436"/>
      <c r="XDL285" s="436"/>
      <c r="XDM285" s="436"/>
      <c r="XDN285" s="436"/>
      <c r="XDO285" s="436"/>
      <c r="XDP285" s="436"/>
      <c r="XDQ285" s="436"/>
      <c r="XDR285" s="436"/>
      <c r="XDS285" s="436"/>
      <c r="XDT285" s="436"/>
      <c r="XDU285" s="436"/>
      <c r="XDV285" s="436"/>
      <c r="XDW285" s="436"/>
      <c r="XDX285" s="436"/>
      <c r="XDY285" s="436"/>
      <c r="XDZ285" s="436"/>
      <c r="XEA285" s="436"/>
      <c r="XEB285" s="436"/>
      <c r="XEC285" s="436"/>
      <c r="XED285" s="436"/>
      <c r="XEE285" s="436"/>
      <c r="XEF285" s="436"/>
      <c r="XEG285" s="436"/>
      <c r="XEH285" s="436"/>
      <c r="XEI285" s="436"/>
      <c r="XEJ285" s="436"/>
      <c r="XEK285" s="436"/>
      <c r="XEL285" s="436"/>
      <c r="XEM285" s="436"/>
      <c r="XEN285" s="436"/>
      <c r="XEO285" s="436"/>
      <c r="XEP285" s="436"/>
      <c r="XEQ285" s="436"/>
      <c r="XER285" s="436"/>
      <c r="XES285" s="436"/>
      <c r="XET285" s="436"/>
      <c r="XEU285" s="436"/>
      <c r="XEV285" s="436"/>
      <c r="XEW285" s="436"/>
      <c r="XEX285" s="436"/>
      <c r="XEY285" s="436"/>
      <c r="XEZ285" s="436"/>
      <c r="XFA285" s="436"/>
      <c r="XFB285" s="436"/>
      <c r="XFC285" s="436"/>
      <c r="XFD285" s="436"/>
    </row>
    <row r="286" spans="1:16384" ht="15" thickBot="1">
      <c r="A286" s="56"/>
      <c r="B286" s="94" t="s">
        <v>572</v>
      </c>
      <c r="C286" s="95"/>
      <c r="D286" s="95"/>
      <c r="E286" s="95"/>
      <c r="F286" s="96"/>
      <c r="G286" s="96"/>
      <c r="H286" s="96"/>
      <c r="I286" s="336" t="s">
        <v>573</v>
      </c>
      <c r="K286" s="96"/>
      <c r="L286" s="96"/>
      <c r="M286" s="96"/>
      <c r="O286" s="440"/>
      <c r="P286" s="441"/>
      <c r="Q286" s="441"/>
      <c r="R286" s="442"/>
      <c r="S286" s="443"/>
      <c r="T286" s="443"/>
      <c r="U286" s="443"/>
      <c r="V286" s="443"/>
      <c r="W286" s="436"/>
      <c r="X286" s="436"/>
      <c r="Y286" s="436"/>
      <c r="Z286" s="436"/>
      <c r="AA286" s="436"/>
      <c r="AB286" s="436"/>
      <c r="AC286" s="436"/>
      <c r="AD286" s="436"/>
      <c r="AE286" s="436"/>
      <c r="AF286" s="436"/>
      <c r="AG286" s="436"/>
      <c r="AH286" s="436"/>
      <c r="AI286" s="436"/>
      <c r="AJ286" s="436"/>
      <c r="AK286" s="436"/>
      <c r="AL286" s="436"/>
      <c r="AM286" s="436"/>
      <c r="AN286" s="436"/>
      <c r="AO286" s="436"/>
      <c r="AP286" s="436"/>
      <c r="AQ286" s="436"/>
      <c r="AR286" s="436"/>
      <c r="AS286" s="436"/>
      <c r="AT286" s="436"/>
      <c r="AU286" s="436"/>
      <c r="AV286" s="436"/>
      <c r="AW286" s="436"/>
      <c r="AX286" s="436"/>
      <c r="AY286" s="436"/>
      <c r="AZ286" s="436"/>
      <c r="BA286" s="436"/>
      <c r="BB286" s="436"/>
      <c r="BC286" s="436"/>
      <c r="BD286" s="436"/>
      <c r="BE286" s="436"/>
      <c r="BF286" s="436"/>
      <c r="BG286" s="436"/>
      <c r="BH286" s="436"/>
      <c r="BI286" s="436"/>
      <c r="BJ286" s="436"/>
      <c r="BK286" s="436"/>
      <c r="BL286" s="436"/>
      <c r="BM286" s="436"/>
      <c r="BN286" s="436"/>
      <c r="BO286" s="436"/>
      <c r="BP286" s="436"/>
      <c r="BQ286" s="436"/>
      <c r="BR286" s="436"/>
      <c r="BS286" s="436"/>
      <c r="BT286" s="436"/>
      <c r="BU286" s="436"/>
      <c r="BV286" s="436"/>
      <c r="BW286" s="436"/>
      <c r="BX286" s="436"/>
      <c r="BY286" s="436"/>
      <c r="BZ286" s="436"/>
      <c r="CA286" s="436"/>
      <c r="CB286" s="436"/>
      <c r="CC286" s="436"/>
      <c r="CD286" s="436"/>
      <c r="CE286" s="436"/>
      <c r="CF286" s="436"/>
      <c r="CG286" s="436"/>
      <c r="CH286" s="436"/>
      <c r="CI286" s="436"/>
      <c r="CJ286" s="436"/>
      <c r="CK286" s="436"/>
      <c r="CL286" s="436"/>
      <c r="CM286" s="436"/>
      <c r="CN286" s="436"/>
      <c r="CO286" s="436"/>
      <c r="CP286" s="436"/>
      <c r="CQ286" s="436"/>
      <c r="CR286" s="436"/>
      <c r="CS286" s="436"/>
      <c r="CT286" s="436"/>
      <c r="CU286" s="436"/>
      <c r="CV286" s="436"/>
      <c r="CW286" s="436"/>
      <c r="CX286" s="436"/>
      <c r="CY286" s="436"/>
      <c r="CZ286" s="436"/>
      <c r="DA286" s="436"/>
      <c r="DB286" s="436"/>
      <c r="DC286" s="436"/>
      <c r="DD286" s="436"/>
      <c r="DE286" s="436"/>
      <c r="DF286" s="436"/>
      <c r="DG286" s="436"/>
      <c r="DH286" s="436"/>
      <c r="DI286" s="436"/>
      <c r="DJ286" s="436"/>
      <c r="DK286" s="436"/>
      <c r="DL286" s="436"/>
      <c r="DM286" s="436"/>
      <c r="DN286" s="436"/>
      <c r="DO286" s="436"/>
      <c r="DP286" s="436"/>
      <c r="DQ286" s="436"/>
      <c r="DR286" s="436"/>
      <c r="DS286" s="436"/>
      <c r="DT286" s="436"/>
      <c r="DU286" s="436"/>
      <c r="DV286" s="436"/>
      <c r="DW286" s="436"/>
      <c r="DX286" s="436"/>
      <c r="DY286" s="436"/>
      <c r="DZ286" s="436"/>
      <c r="EA286" s="436"/>
      <c r="EB286" s="436"/>
      <c r="EC286" s="436"/>
      <c r="ED286" s="436"/>
      <c r="EE286" s="436"/>
      <c r="EF286" s="436"/>
      <c r="EG286" s="436"/>
      <c r="EH286" s="436"/>
      <c r="EI286" s="436"/>
      <c r="EJ286" s="436"/>
      <c r="EK286" s="436"/>
      <c r="EL286" s="436"/>
      <c r="EM286" s="436"/>
      <c r="EN286" s="436"/>
      <c r="EO286" s="436"/>
      <c r="EP286" s="436"/>
      <c r="EQ286" s="436"/>
      <c r="ER286" s="436"/>
      <c r="ES286" s="436"/>
      <c r="ET286" s="436"/>
      <c r="EU286" s="436"/>
      <c r="EV286" s="436"/>
      <c r="EW286" s="436"/>
      <c r="EX286" s="436"/>
      <c r="EY286" s="436"/>
      <c r="EZ286" s="436"/>
      <c r="FA286" s="436"/>
      <c r="FB286" s="436"/>
      <c r="FC286" s="436"/>
      <c r="FD286" s="436"/>
      <c r="FE286" s="436"/>
      <c r="FF286" s="436"/>
      <c r="FG286" s="436"/>
      <c r="FH286" s="436"/>
      <c r="FI286" s="436"/>
      <c r="FJ286" s="436"/>
      <c r="FK286" s="436"/>
      <c r="FL286" s="436"/>
      <c r="FM286" s="436"/>
      <c r="FN286" s="436"/>
      <c r="FO286" s="436"/>
      <c r="FP286" s="436"/>
      <c r="FQ286" s="436"/>
      <c r="FR286" s="436"/>
      <c r="FS286" s="436"/>
      <c r="FT286" s="436"/>
      <c r="FU286" s="436"/>
      <c r="FV286" s="436"/>
      <c r="FW286" s="436"/>
      <c r="FX286" s="436"/>
      <c r="FY286" s="436"/>
      <c r="FZ286" s="436"/>
      <c r="GA286" s="436"/>
      <c r="GB286" s="436"/>
      <c r="GC286" s="436"/>
      <c r="GD286" s="436"/>
      <c r="GE286" s="436"/>
      <c r="GF286" s="436"/>
      <c r="GG286" s="436"/>
      <c r="GH286" s="436"/>
      <c r="GI286" s="436"/>
      <c r="GJ286" s="436"/>
      <c r="GK286" s="436"/>
      <c r="GL286" s="436"/>
      <c r="GM286" s="436"/>
      <c r="GN286" s="436"/>
      <c r="GO286" s="436"/>
      <c r="GP286" s="436"/>
      <c r="GQ286" s="436"/>
      <c r="GR286" s="436"/>
      <c r="GS286" s="436"/>
      <c r="GT286" s="436"/>
      <c r="GU286" s="436"/>
      <c r="GV286" s="436"/>
      <c r="GW286" s="436"/>
      <c r="GX286" s="436"/>
      <c r="GY286" s="436"/>
      <c r="GZ286" s="436"/>
      <c r="HA286" s="436"/>
      <c r="HB286" s="436"/>
      <c r="HC286" s="436"/>
      <c r="HD286" s="436"/>
      <c r="HE286" s="436"/>
      <c r="HF286" s="436"/>
      <c r="HG286" s="436"/>
      <c r="HH286" s="436"/>
      <c r="HI286" s="436"/>
      <c r="HJ286" s="436"/>
      <c r="HK286" s="436"/>
      <c r="HL286" s="436"/>
      <c r="HM286" s="436"/>
      <c r="HN286" s="436"/>
      <c r="HO286" s="436"/>
      <c r="HP286" s="436"/>
      <c r="HQ286" s="436"/>
      <c r="HR286" s="436"/>
      <c r="HS286" s="436"/>
      <c r="HT286" s="436"/>
      <c r="HU286" s="436"/>
      <c r="HV286" s="436"/>
      <c r="HW286" s="436"/>
      <c r="HX286" s="436"/>
      <c r="HY286" s="436"/>
      <c r="HZ286" s="436"/>
      <c r="IA286" s="436"/>
      <c r="IB286" s="436"/>
      <c r="IC286" s="436"/>
      <c r="ID286" s="436"/>
      <c r="IE286" s="436"/>
      <c r="IF286" s="436"/>
      <c r="IG286" s="436"/>
      <c r="IH286" s="436"/>
      <c r="II286" s="436"/>
      <c r="IJ286" s="436"/>
      <c r="IK286" s="436"/>
      <c r="IL286" s="436"/>
      <c r="IM286" s="436"/>
      <c r="IN286" s="436"/>
      <c r="IO286" s="436"/>
      <c r="IP286" s="436"/>
      <c r="IQ286" s="436"/>
      <c r="IR286" s="436"/>
      <c r="IS286" s="436"/>
      <c r="IT286" s="436"/>
      <c r="IU286" s="436"/>
      <c r="IV286" s="436"/>
      <c r="IW286" s="436"/>
      <c r="IX286" s="436"/>
      <c r="IY286" s="436"/>
      <c r="IZ286" s="436"/>
      <c r="JA286" s="436"/>
      <c r="JB286" s="436"/>
      <c r="JC286" s="436"/>
      <c r="JD286" s="436"/>
      <c r="JE286" s="436"/>
      <c r="JF286" s="436"/>
      <c r="JG286" s="436"/>
      <c r="JH286" s="436"/>
      <c r="JI286" s="436"/>
      <c r="JJ286" s="436"/>
      <c r="JK286" s="436"/>
      <c r="JL286" s="436"/>
      <c r="JM286" s="436"/>
      <c r="JN286" s="436"/>
      <c r="JO286" s="436"/>
      <c r="JP286" s="436"/>
      <c r="JQ286" s="436"/>
      <c r="JR286" s="436"/>
      <c r="JS286" s="436"/>
      <c r="JT286" s="436"/>
      <c r="JU286" s="436"/>
      <c r="JV286" s="436"/>
      <c r="JW286" s="436"/>
      <c r="JX286" s="436"/>
      <c r="JY286" s="436"/>
      <c r="JZ286" s="436"/>
      <c r="KA286" s="436"/>
      <c r="KB286" s="436"/>
      <c r="KC286" s="436"/>
      <c r="KD286" s="436"/>
      <c r="KE286" s="436"/>
      <c r="KF286" s="436"/>
      <c r="KG286" s="436"/>
      <c r="KH286" s="436"/>
      <c r="KI286" s="436"/>
      <c r="KJ286" s="436"/>
      <c r="KK286" s="436"/>
      <c r="KL286" s="436"/>
      <c r="KM286" s="436"/>
      <c r="KN286" s="436"/>
      <c r="KO286" s="436"/>
      <c r="KP286" s="436"/>
      <c r="KQ286" s="436"/>
      <c r="KR286" s="436"/>
      <c r="KS286" s="436"/>
      <c r="KT286" s="436"/>
      <c r="KU286" s="436"/>
      <c r="KV286" s="436"/>
      <c r="KW286" s="436"/>
      <c r="KX286" s="436"/>
      <c r="KY286" s="436"/>
      <c r="KZ286" s="436"/>
      <c r="LA286" s="436"/>
      <c r="LB286" s="436"/>
      <c r="LC286" s="436"/>
      <c r="LD286" s="436"/>
      <c r="LE286" s="436"/>
      <c r="LF286" s="436"/>
      <c r="LG286" s="436"/>
      <c r="LH286" s="436"/>
      <c r="LI286" s="436"/>
      <c r="LJ286" s="436"/>
      <c r="LK286" s="436"/>
      <c r="LL286" s="436"/>
      <c r="LM286" s="436"/>
      <c r="LN286" s="436"/>
      <c r="LO286" s="436"/>
      <c r="LP286" s="436"/>
      <c r="LQ286" s="436"/>
      <c r="LR286" s="436"/>
      <c r="LS286" s="436"/>
      <c r="LT286" s="436"/>
      <c r="LU286" s="436"/>
      <c r="LV286" s="436"/>
      <c r="LW286" s="436"/>
      <c r="LX286" s="436"/>
      <c r="LY286" s="436"/>
      <c r="LZ286" s="436"/>
      <c r="MA286" s="436"/>
      <c r="MB286" s="436"/>
      <c r="MC286" s="436"/>
      <c r="MD286" s="436"/>
      <c r="ME286" s="436"/>
      <c r="MF286" s="436"/>
      <c r="MG286" s="436"/>
      <c r="MH286" s="436"/>
      <c r="MI286" s="436"/>
      <c r="MJ286" s="436"/>
      <c r="MK286" s="436"/>
      <c r="ML286" s="436"/>
      <c r="MM286" s="436"/>
      <c r="MN286" s="436"/>
      <c r="MO286" s="436"/>
      <c r="MP286" s="436"/>
      <c r="MQ286" s="436"/>
      <c r="MR286" s="436"/>
      <c r="MS286" s="436"/>
      <c r="MT286" s="436"/>
      <c r="MU286" s="436"/>
      <c r="MV286" s="436"/>
      <c r="MW286" s="436"/>
      <c r="MX286" s="436"/>
      <c r="MY286" s="436"/>
      <c r="MZ286" s="436"/>
      <c r="NA286" s="436"/>
      <c r="NB286" s="436"/>
      <c r="NC286" s="436"/>
      <c r="ND286" s="436"/>
      <c r="NE286" s="436"/>
      <c r="NF286" s="436"/>
      <c r="NG286" s="436"/>
      <c r="NH286" s="436"/>
      <c r="NI286" s="436"/>
      <c r="NJ286" s="436"/>
      <c r="NK286" s="436"/>
      <c r="NL286" s="436"/>
      <c r="NM286" s="436"/>
      <c r="NN286" s="436"/>
      <c r="NO286" s="436"/>
      <c r="NP286" s="436"/>
      <c r="NQ286" s="436"/>
      <c r="NR286" s="436"/>
      <c r="NS286" s="436"/>
      <c r="NT286" s="436"/>
      <c r="NU286" s="436"/>
      <c r="NV286" s="436"/>
      <c r="NW286" s="436"/>
      <c r="NX286" s="436"/>
      <c r="NY286" s="436"/>
      <c r="NZ286" s="436"/>
      <c r="OA286" s="436"/>
      <c r="OB286" s="436"/>
      <c r="OC286" s="436"/>
      <c r="OD286" s="436"/>
      <c r="OE286" s="436"/>
      <c r="OF286" s="436"/>
      <c r="OG286" s="436"/>
      <c r="OH286" s="436"/>
      <c r="OI286" s="436"/>
      <c r="OJ286" s="436"/>
      <c r="OK286" s="436"/>
      <c r="OL286" s="436"/>
      <c r="OM286" s="436"/>
      <c r="ON286" s="436"/>
      <c r="OO286" s="436"/>
      <c r="OP286" s="436"/>
      <c r="OQ286" s="436"/>
      <c r="OR286" s="436"/>
      <c r="OS286" s="436"/>
      <c r="OT286" s="436"/>
      <c r="OU286" s="436"/>
      <c r="OV286" s="436"/>
      <c r="OW286" s="436"/>
      <c r="OX286" s="436"/>
      <c r="OY286" s="436"/>
      <c r="OZ286" s="436"/>
      <c r="PA286" s="436"/>
      <c r="PB286" s="436"/>
      <c r="PC286" s="436"/>
      <c r="PD286" s="436"/>
      <c r="PE286" s="436"/>
      <c r="PF286" s="436"/>
      <c r="PG286" s="436"/>
      <c r="PH286" s="436"/>
      <c r="PI286" s="436"/>
      <c r="PJ286" s="436"/>
      <c r="PK286" s="436"/>
      <c r="PL286" s="436"/>
      <c r="PM286" s="436"/>
      <c r="PN286" s="436"/>
      <c r="PO286" s="436"/>
      <c r="PP286" s="436"/>
      <c r="PQ286" s="436"/>
      <c r="PR286" s="436"/>
      <c r="PS286" s="436"/>
      <c r="PT286" s="436"/>
      <c r="PU286" s="436"/>
      <c r="PV286" s="436"/>
      <c r="PW286" s="436"/>
      <c r="PX286" s="436"/>
      <c r="PY286" s="436"/>
      <c r="PZ286" s="436"/>
      <c r="QA286" s="436"/>
      <c r="QB286" s="436"/>
      <c r="QC286" s="436"/>
      <c r="QD286" s="436"/>
      <c r="QE286" s="436"/>
      <c r="QF286" s="436"/>
      <c r="QG286" s="436"/>
      <c r="QH286" s="436"/>
      <c r="QI286" s="436"/>
      <c r="QJ286" s="436"/>
      <c r="QK286" s="436"/>
      <c r="QL286" s="436"/>
      <c r="QM286" s="436"/>
      <c r="QN286" s="436"/>
      <c r="QO286" s="436"/>
      <c r="QP286" s="436"/>
      <c r="QQ286" s="436"/>
      <c r="QR286" s="436"/>
      <c r="QS286" s="436"/>
      <c r="QT286" s="436"/>
      <c r="QU286" s="436"/>
      <c r="QV286" s="436"/>
      <c r="QW286" s="436"/>
      <c r="QX286" s="436"/>
      <c r="QY286" s="436"/>
      <c r="QZ286" s="436"/>
      <c r="RA286" s="436"/>
      <c r="RB286" s="436"/>
      <c r="RC286" s="436"/>
      <c r="RD286" s="436"/>
      <c r="RE286" s="436"/>
      <c r="RF286" s="436"/>
      <c r="RG286" s="436"/>
      <c r="RH286" s="436"/>
      <c r="RI286" s="436"/>
      <c r="RJ286" s="436"/>
      <c r="RK286" s="436"/>
      <c r="RL286" s="436"/>
      <c r="RM286" s="436"/>
      <c r="RN286" s="436"/>
      <c r="RO286" s="436"/>
      <c r="RP286" s="436"/>
      <c r="RQ286" s="436"/>
      <c r="RR286" s="436"/>
      <c r="RS286" s="436"/>
      <c r="RT286" s="436"/>
      <c r="RU286" s="436"/>
      <c r="RV286" s="436"/>
      <c r="RW286" s="436"/>
      <c r="RX286" s="436"/>
      <c r="RY286" s="436"/>
      <c r="RZ286" s="436"/>
      <c r="SA286" s="436"/>
      <c r="SB286" s="436"/>
      <c r="SC286" s="436"/>
      <c r="SD286" s="436"/>
      <c r="SE286" s="436"/>
      <c r="SF286" s="436"/>
      <c r="SG286" s="436"/>
      <c r="SH286" s="436"/>
      <c r="SI286" s="436"/>
      <c r="SJ286" s="436"/>
      <c r="SK286" s="436"/>
      <c r="SL286" s="436"/>
      <c r="SM286" s="436"/>
      <c r="SN286" s="436"/>
      <c r="SO286" s="436"/>
      <c r="SP286" s="436"/>
      <c r="SQ286" s="436"/>
      <c r="SR286" s="436"/>
      <c r="SS286" s="436"/>
      <c r="ST286" s="436"/>
      <c r="SU286" s="436"/>
      <c r="SV286" s="436"/>
      <c r="SW286" s="436"/>
      <c r="SX286" s="436"/>
      <c r="SY286" s="436"/>
      <c r="SZ286" s="436"/>
      <c r="TA286" s="436"/>
      <c r="TB286" s="436"/>
      <c r="TC286" s="436"/>
      <c r="TD286" s="436"/>
      <c r="TE286" s="436"/>
      <c r="TF286" s="436"/>
      <c r="TG286" s="436"/>
      <c r="TH286" s="436"/>
      <c r="TI286" s="436"/>
      <c r="TJ286" s="436"/>
      <c r="TK286" s="436"/>
      <c r="TL286" s="436"/>
      <c r="TM286" s="436"/>
      <c r="TN286" s="436"/>
      <c r="TO286" s="436"/>
      <c r="TP286" s="436"/>
      <c r="TQ286" s="436"/>
      <c r="TR286" s="436"/>
      <c r="TS286" s="436"/>
      <c r="TT286" s="436"/>
      <c r="TU286" s="436"/>
      <c r="TV286" s="436"/>
      <c r="TW286" s="436"/>
      <c r="TX286" s="436"/>
      <c r="TY286" s="436"/>
      <c r="TZ286" s="436"/>
      <c r="UA286" s="436"/>
      <c r="UB286" s="436"/>
      <c r="UC286" s="436"/>
      <c r="UD286" s="436"/>
      <c r="UE286" s="436"/>
      <c r="UF286" s="436"/>
      <c r="UG286" s="436"/>
      <c r="UH286" s="436"/>
      <c r="UI286" s="436"/>
      <c r="UJ286" s="436"/>
      <c r="UK286" s="436"/>
      <c r="UL286" s="436"/>
      <c r="UM286" s="436"/>
      <c r="UN286" s="436"/>
      <c r="UO286" s="436"/>
      <c r="UP286" s="436"/>
      <c r="UQ286" s="436"/>
      <c r="UR286" s="436"/>
      <c r="US286" s="436"/>
      <c r="UT286" s="436"/>
      <c r="UU286" s="436"/>
      <c r="UV286" s="436"/>
      <c r="UW286" s="436"/>
      <c r="UX286" s="436"/>
      <c r="UY286" s="436"/>
      <c r="UZ286" s="436"/>
      <c r="VA286" s="436"/>
      <c r="VB286" s="436"/>
      <c r="VC286" s="436"/>
      <c r="VD286" s="436"/>
      <c r="VE286" s="436"/>
      <c r="VF286" s="436"/>
      <c r="VG286" s="436"/>
      <c r="VH286" s="436"/>
      <c r="VI286" s="436"/>
      <c r="VJ286" s="436"/>
      <c r="VK286" s="436"/>
      <c r="VL286" s="436"/>
      <c r="VM286" s="436"/>
      <c r="VN286" s="436"/>
      <c r="VO286" s="436"/>
      <c r="VP286" s="436"/>
      <c r="VQ286" s="436"/>
      <c r="VR286" s="436"/>
      <c r="VS286" s="436"/>
      <c r="VT286" s="436"/>
      <c r="VU286" s="436"/>
      <c r="VV286" s="436"/>
      <c r="VW286" s="436"/>
      <c r="VX286" s="436"/>
      <c r="VY286" s="436"/>
      <c r="VZ286" s="436"/>
      <c r="WA286" s="436"/>
      <c r="WB286" s="436"/>
      <c r="WC286" s="436"/>
      <c r="WD286" s="436"/>
      <c r="WE286" s="436"/>
      <c r="WF286" s="436"/>
      <c r="WG286" s="436"/>
      <c r="WH286" s="436"/>
      <c r="WI286" s="436"/>
      <c r="WJ286" s="436"/>
      <c r="WK286" s="436"/>
      <c r="WL286" s="436"/>
      <c r="WM286" s="436"/>
      <c r="WN286" s="436"/>
      <c r="WO286" s="436"/>
      <c r="WP286" s="436"/>
      <c r="WQ286" s="436"/>
      <c r="WR286" s="436"/>
      <c r="WS286" s="436"/>
      <c r="WT286" s="436"/>
      <c r="WU286" s="436"/>
      <c r="WV286" s="436"/>
      <c r="WW286" s="436"/>
      <c r="WX286" s="436"/>
      <c r="WY286" s="436"/>
      <c r="WZ286" s="436"/>
      <c r="XA286" s="436"/>
      <c r="XB286" s="436"/>
      <c r="XC286" s="436"/>
      <c r="XD286" s="436"/>
      <c r="XE286" s="436"/>
      <c r="XF286" s="436"/>
      <c r="XG286" s="436"/>
      <c r="XH286" s="436"/>
      <c r="XI286" s="436"/>
      <c r="XJ286" s="436"/>
      <c r="XK286" s="436"/>
      <c r="XL286" s="436"/>
      <c r="XM286" s="436"/>
      <c r="XN286" s="436"/>
      <c r="XO286" s="436"/>
      <c r="XP286" s="436"/>
      <c r="XQ286" s="436"/>
      <c r="XR286" s="436"/>
      <c r="XS286" s="436"/>
      <c r="XT286" s="436"/>
      <c r="XU286" s="436"/>
      <c r="XV286" s="436"/>
      <c r="XW286" s="436"/>
      <c r="XX286" s="436"/>
      <c r="XY286" s="436"/>
      <c r="XZ286" s="436"/>
      <c r="YA286" s="436"/>
      <c r="YB286" s="436"/>
      <c r="YC286" s="436"/>
      <c r="YD286" s="436"/>
      <c r="YE286" s="436"/>
      <c r="YF286" s="436"/>
      <c r="YG286" s="436"/>
      <c r="YH286" s="436"/>
      <c r="YI286" s="436"/>
      <c r="YJ286" s="436"/>
      <c r="YK286" s="436"/>
      <c r="YL286" s="436"/>
      <c r="YM286" s="436"/>
      <c r="YN286" s="436"/>
      <c r="YO286" s="436"/>
      <c r="YP286" s="436"/>
      <c r="YQ286" s="436"/>
      <c r="YR286" s="436"/>
      <c r="YS286" s="436"/>
      <c r="YT286" s="436"/>
      <c r="YU286" s="436"/>
      <c r="YV286" s="436"/>
      <c r="YW286" s="436"/>
      <c r="YX286" s="436"/>
      <c r="YY286" s="436"/>
      <c r="YZ286" s="436"/>
      <c r="ZA286" s="436"/>
      <c r="ZB286" s="436"/>
      <c r="ZC286" s="436"/>
      <c r="ZD286" s="436"/>
      <c r="ZE286" s="436"/>
      <c r="ZF286" s="436"/>
      <c r="ZG286" s="436"/>
      <c r="ZH286" s="436"/>
      <c r="ZI286" s="436"/>
      <c r="ZJ286" s="436"/>
      <c r="ZK286" s="436"/>
      <c r="ZL286" s="436"/>
      <c r="ZM286" s="436"/>
      <c r="ZN286" s="436"/>
      <c r="ZO286" s="436"/>
      <c r="ZP286" s="436"/>
      <c r="ZQ286" s="436"/>
      <c r="ZR286" s="436"/>
      <c r="ZS286" s="436"/>
      <c r="ZT286" s="436"/>
      <c r="ZU286" s="436"/>
      <c r="ZV286" s="436"/>
      <c r="ZW286" s="436"/>
      <c r="ZX286" s="436"/>
      <c r="ZY286" s="436"/>
      <c r="ZZ286" s="436"/>
      <c r="AAA286" s="436"/>
      <c r="AAB286" s="436"/>
      <c r="AAC286" s="436"/>
      <c r="AAD286" s="436"/>
      <c r="AAE286" s="436"/>
      <c r="AAF286" s="436"/>
      <c r="AAG286" s="436"/>
      <c r="AAH286" s="436"/>
      <c r="AAI286" s="436"/>
      <c r="AAJ286" s="436"/>
      <c r="AAK286" s="436"/>
      <c r="AAL286" s="436"/>
      <c r="AAM286" s="436"/>
      <c r="AAN286" s="436"/>
      <c r="AAO286" s="436"/>
      <c r="AAP286" s="436"/>
      <c r="AAQ286" s="436"/>
      <c r="AAR286" s="436"/>
      <c r="AAS286" s="436"/>
      <c r="AAT286" s="436"/>
      <c r="AAU286" s="436"/>
      <c r="AAV286" s="436"/>
      <c r="AAW286" s="436"/>
      <c r="AAX286" s="436"/>
      <c r="AAY286" s="436"/>
      <c r="AAZ286" s="436"/>
      <c r="ABA286" s="436"/>
      <c r="ABB286" s="436"/>
      <c r="ABC286" s="436"/>
      <c r="ABD286" s="436"/>
      <c r="ABE286" s="436"/>
      <c r="ABF286" s="436"/>
      <c r="ABG286" s="436"/>
      <c r="ABH286" s="436"/>
      <c r="ABI286" s="436"/>
      <c r="ABJ286" s="436"/>
      <c r="ABK286" s="436"/>
      <c r="ABL286" s="436"/>
      <c r="ABM286" s="436"/>
      <c r="ABN286" s="436"/>
      <c r="ABO286" s="436"/>
      <c r="ABP286" s="436"/>
      <c r="ABQ286" s="436"/>
      <c r="ABR286" s="436"/>
      <c r="ABS286" s="436"/>
      <c r="ABT286" s="436"/>
      <c r="ABU286" s="436"/>
      <c r="ABV286" s="436"/>
      <c r="ABW286" s="436"/>
      <c r="ABX286" s="436"/>
      <c r="ABY286" s="436"/>
      <c r="ABZ286" s="436"/>
      <c r="ACA286" s="436"/>
      <c r="ACB286" s="436"/>
      <c r="ACC286" s="436"/>
      <c r="ACD286" s="436"/>
      <c r="ACE286" s="436"/>
      <c r="ACF286" s="436"/>
      <c r="ACG286" s="436"/>
      <c r="ACH286" s="436"/>
      <c r="ACI286" s="436"/>
      <c r="ACJ286" s="436"/>
      <c r="ACK286" s="436"/>
      <c r="ACL286" s="436"/>
      <c r="ACM286" s="436"/>
      <c r="ACN286" s="436"/>
      <c r="ACO286" s="436"/>
      <c r="ACP286" s="436"/>
      <c r="ACQ286" s="436"/>
      <c r="ACR286" s="436"/>
      <c r="ACS286" s="436"/>
      <c r="ACT286" s="436"/>
      <c r="ACU286" s="436"/>
      <c r="ACV286" s="436"/>
      <c r="ACW286" s="436"/>
      <c r="ACX286" s="436"/>
      <c r="ACY286" s="436"/>
      <c r="ACZ286" s="436"/>
      <c r="ADA286" s="436"/>
      <c r="ADB286" s="436"/>
      <c r="ADC286" s="436"/>
      <c r="ADD286" s="436"/>
      <c r="ADE286" s="436"/>
      <c r="ADF286" s="436"/>
      <c r="ADG286" s="436"/>
      <c r="ADH286" s="436"/>
      <c r="ADI286" s="436"/>
      <c r="ADJ286" s="436"/>
      <c r="ADK286" s="436"/>
      <c r="ADL286" s="436"/>
      <c r="ADM286" s="436"/>
      <c r="ADN286" s="436"/>
      <c r="ADO286" s="436"/>
      <c r="ADP286" s="436"/>
      <c r="ADQ286" s="436"/>
      <c r="ADR286" s="436"/>
      <c r="ADS286" s="436"/>
      <c r="ADT286" s="436"/>
      <c r="ADU286" s="436"/>
      <c r="ADV286" s="436"/>
      <c r="ADW286" s="436"/>
      <c r="ADX286" s="436"/>
      <c r="ADY286" s="436"/>
      <c r="ADZ286" s="436"/>
      <c r="AEA286" s="436"/>
      <c r="AEB286" s="436"/>
      <c r="AEC286" s="436"/>
      <c r="AED286" s="436"/>
      <c r="AEE286" s="436"/>
      <c r="AEF286" s="436"/>
      <c r="AEG286" s="436"/>
      <c r="AEH286" s="436"/>
      <c r="AEI286" s="436"/>
      <c r="AEJ286" s="436"/>
      <c r="AEK286" s="436"/>
      <c r="AEL286" s="436"/>
      <c r="AEM286" s="436"/>
      <c r="AEN286" s="436"/>
      <c r="AEO286" s="436"/>
      <c r="AEP286" s="436"/>
      <c r="AEQ286" s="436"/>
      <c r="AER286" s="436"/>
      <c r="AES286" s="436"/>
      <c r="AET286" s="436"/>
      <c r="AEU286" s="436"/>
      <c r="AEV286" s="436"/>
      <c r="AEW286" s="436"/>
      <c r="AEX286" s="436"/>
      <c r="AEY286" s="436"/>
      <c r="AEZ286" s="436"/>
      <c r="AFA286" s="436"/>
      <c r="AFB286" s="436"/>
      <c r="AFC286" s="436"/>
      <c r="AFD286" s="436"/>
      <c r="AFE286" s="436"/>
      <c r="AFF286" s="436"/>
      <c r="AFG286" s="436"/>
      <c r="AFH286" s="436"/>
      <c r="AFI286" s="436"/>
      <c r="AFJ286" s="436"/>
      <c r="AFK286" s="436"/>
      <c r="AFL286" s="436"/>
      <c r="AFM286" s="436"/>
      <c r="AFN286" s="436"/>
      <c r="AFO286" s="436"/>
      <c r="AFP286" s="436"/>
      <c r="AFQ286" s="436"/>
      <c r="AFR286" s="436"/>
      <c r="AFS286" s="436"/>
      <c r="AFT286" s="436"/>
      <c r="AFU286" s="436"/>
      <c r="AFV286" s="436"/>
      <c r="AFW286" s="436"/>
      <c r="AFX286" s="436"/>
      <c r="AFY286" s="436"/>
      <c r="AFZ286" s="436"/>
      <c r="AGA286" s="436"/>
      <c r="AGB286" s="436"/>
      <c r="AGC286" s="436"/>
      <c r="AGD286" s="436"/>
      <c r="AGE286" s="436"/>
      <c r="AGF286" s="436"/>
      <c r="AGG286" s="436"/>
      <c r="AGH286" s="436"/>
      <c r="AGI286" s="436"/>
      <c r="AGJ286" s="436"/>
      <c r="AGK286" s="436"/>
      <c r="AGL286" s="436"/>
      <c r="AGM286" s="436"/>
      <c r="AGN286" s="436"/>
      <c r="AGO286" s="436"/>
      <c r="AGP286" s="436"/>
      <c r="AGQ286" s="436"/>
      <c r="AGR286" s="436"/>
      <c r="AGS286" s="436"/>
      <c r="AGT286" s="436"/>
      <c r="AGU286" s="436"/>
      <c r="AGV286" s="436"/>
      <c r="AGW286" s="436"/>
      <c r="AGX286" s="436"/>
      <c r="AGY286" s="436"/>
      <c r="AGZ286" s="436"/>
      <c r="AHA286" s="436"/>
      <c r="AHB286" s="436"/>
      <c r="AHC286" s="436"/>
      <c r="AHD286" s="436"/>
      <c r="AHE286" s="436"/>
      <c r="AHF286" s="436"/>
      <c r="AHG286" s="436"/>
      <c r="AHH286" s="436"/>
      <c r="AHI286" s="436"/>
      <c r="AHJ286" s="436"/>
      <c r="AHK286" s="436"/>
      <c r="AHL286" s="436"/>
      <c r="AHM286" s="436"/>
      <c r="AHN286" s="436"/>
      <c r="AHO286" s="436"/>
      <c r="AHP286" s="436"/>
      <c r="AHQ286" s="436"/>
      <c r="AHR286" s="436"/>
      <c r="AHS286" s="436"/>
      <c r="AHT286" s="436"/>
      <c r="AHU286" s="436"/>
      <c r="AHV286" s="436"/>
      <c r="AHW286" s="436"/>
      <c r="AHX286" s="436"/>
      <c r="AHY286" s="436"/>
      <c r="AHZ286" s="436"/>
      <c r="AIA286" s="436"/>
      <c r="AIB286" s="436"/>
      <c r="AIC286" s="436"/>
      <c r="AID286" s="436"/>
      <c r="AIE286" s="436"/>
      <c r="AIF286" s="436"/>
      <c r="AIG286" s="436"/>
      <c r="AIH286" s="436"/>
      <c r="AII286" s="436"/>
      <c r="AIJ286" s="436"/>
      <c r="AIK286" s="436"/>
      <c r="AIL286" s="436"/>
      <c r="AIM286" s="436"/>
      <c r="AIN286" s="436"/>
      <c r="AIO286" s="436"/>
      <c r="AIP286" s="436"/>
      <c r="AIQ286" s="436"/>
      <c r="AIR286" s="436"/>
      <c r="AIS286" s="436"/>
      <c r="AIT286" s="436"/>
      <c r="AIU286" s="436"/>
      <c r="AIV286" s="436"/>
      <c r="AIW286" s="436"/>
      <c r="AIX286" s="436"/>
      <c r="AIY286" s="436"/>
      <c r="AIZ286" s="436"/>
      <c r="AJA286" s="436"/>
      <c r="AJB286" s="436"/>
      <c r="AJC286" s="436"/>
      <c r="AJD286" s="436"/>
      <c r="AJE286" s="436"/>
      <c r="AJF286" s="436"/>
      <c r="AJG286" s="436"/>
      <c r="AJH286" s="436"/>
      <c r="AJI286" s="436"/>
      <c r="AJJ286" s="436"/>
      <c r="AJK286" s="436"/>
      <c r="AJL286" s="436"/>
      <c r="AJM286" s="436"/>
      <c r="AJN286" s="436"/>
      <c r="AJO286" s="436"/>
      <c r="AJP286" s="436"/>
      <c r="AJQ286" s="436"/>
      <c r="AJR286" s="436"/>
      <c r="AJS286" s="436"/>
      <c r="AJT286" s="436"/>
      <c r="AJU286" s="436"/>
      <c r="AJV286" s="436"/>
      <c r="AJW286" s="436"/>
      <c r="AJX286" s="436"/>
      <c r="AJY286" s="436"/>
      <c r="AJZ286" s="436"/>
      <c r="AKA286" s="436"/>
      <c r="AKB286" s="436"/>
      <c r="AKC286" s="436"/>
      <c r="AKD286" s="436"/>
      <c r="AKE286" s="436"/>
      <c r="AKF286" s="436"/>
      <c r="AKG286" s="436"/>
      <c r="AKH286" s="436"/>
      <c r="AKI286" s="436"/>
      <c r="AKJ286" s="436"/>
      <c r="AKK286" s="436"/>
      <c r="AKL286" s="436"/>
      <c r="AKM286" s="436"/>
      <c r="AKN286" s="436"/>
      <c r="AKO286" s="436"/>
      <c r="AKP286" s="436"/>
      <c r="AKQ286" s="436"/>
      <c r="AKR286" s="436"/>
      <c r="AKS286" s="436"/>
      <c r="AKT286" s="436"/>
      <c r="AKU286" s="436"/>
      <c r="AKV286" s="436"/>
      <c r="AKW286" s="436"/>
      <c r="AKX286" s="436"/>
      <c r="AKY286" s="436"/>
      <c r="AKZ286" s="436"/>
      <c r="ALA286" s="436"/>
      <c r="ALB286" s="436"/>
      <c r="ALC286" s="436"/>
      <c r="ALD286" s="436"/>
      <c r="ALE286" s="436"/>
      <c r="ALF286" s="436"/>
      <c r="ALG286" s="436"/>
      <c r="ALH286" s="436"/>
      <c r="ALI286" s="436"/>
      <c r="ALJ286" s="436"/>
      <c r="ALK286" s="436"/>
      <c r="ALL286" s="436"/>
      <c r="ALM286" s="436"/>
      <c r="ALN286" s="436"/>
      <c r="ALO286" s="436"/>
      <c r="ALP286" s="436"/>
      <c r="ALQ286" s="436"/>
      <c r="ALR286" s="436"/>
      <c r="ALS286" s="436"/>
      <c r="ALT286" s="436"/>
      <c r="ALU286" s="436"/>
      <c r="ALV286" s="436"/>
      <c r="ALW286" s="436"/>
      <c r="ALX286" s="436"/>
      <c r="ALY286" s="436"/>
      <c r="ALZ286" s="436"/>
      <c r="AMA286" s="436"/>
      <c r="AMB286" s="436"/>
      <c r="AMC286" s="436"/>
      <c r="AMD286" s="436"/>
      <c r="AME286" s="436"/>
      <c r="AMF286" s="436"/>
      <c r="AMG286" s="436"/>
      <c r="AMH286" s="436"/>
      <c r="AMI286" s="436"/>
      <c r="AMJ286" s="436"/>
      <c r="AMK286" s="436"/>
      <c r="AML286" s="436"/>
      <c r="AMM286" s="436"/>
      <c r="AMN286" s="436"/>
      <c r="AMO286" s="436"/>
      <c r="AMP286" s="436"/>
      <c r="AMQ286" s="436"/>
      <c r="AMR286" s="436"/>
      <c r="AMS286" s="436"/>
      <c r="AMT286" s="436"/>
      <c r="AMU286" s="436"/>
      <c r="AMV286" s="436"/>
      <c r="AMW286" s="436"/>
      <c r="AMX286" s="436"/>
      <c r="AMY286" s="436"/>
      <c r="AMZ286" s="436"/>
      <c r="ANA286" s="436"/>
      <c r="ANB286" s="436"/>
      <c r="ANC286" s="436"/>
      <c r="AND286" s="436"/>
      <c r="ANE286" s="436"/>
      <c r="ANF286" s="436"/>
      <c r="ANG286" s="436"/>
      <c r="ANH286" s="436"/>
      <c r="ANI286" s="436"/>
      <c r="ANJ286" s="436"/>
      <c r="ANK286" s="436"/>
      <c r="ANL286" s="436"/>
      <c r="ANM286" s="436"/>
      <c r="ANN286" s="436"/>
      <c r="ANO286" s="436"/>
      <c r="ANP286" s="436"/>
      <c r="ANQ286" s="436"/>
      <c r="ANR286" s="436"/>
      <c r="ANS286" s="436"/>
      <c r="ANT286" s="436"/>
      <c r="ANU286" s="436"/>
      <c r="ANV286" s="436"/>
      <c r="ANW286" s="436"/>
      <c r="ANX286" s="436"/>
      <c r="ANY286" s="436"/>
      <c r="ANZ286" s="436"/>
      <c r="AOA286" s="436"/>
      <c r="AOB286" s="436"/>
      <c r="AOC286" s="436"/>
      <c r="AOD286" s="436"/>
      <c r="AOE286" s="436"/>
      <c r="AOF286" s="436"/>
      <c r="AOG286" s="436"/>
      <c r="AOH286" s="436"/>
      <c r="AOI286" s="436"/>
      <c r="AOJ286" s="436"/>
      <c r="AOK286" s="436"/>
      <c r="AOL286" s="436"/>
      <c r="AOM286" s="436"/>
      <c r="AON286" s="436"/>
      <c r="AOO286" s="436"/>
      <c r="AOP286" s="436"/>
      <c r="AOQ286" s="436"/>
      <c r="AOR286" s="436"/>
      <c r="AOS286" s="436"/>
      <c r="AOT286" s="436"/>
      <c r="AOU286" s="436"/>
      <c r="AOV286" s="436"/>
      <c r="AOW286" s="436"/>
      <c r="AOX286" s="436"/>
      <c r="AOY286" s="436"/>
      <c r="AOZ286" s="436"/>
      <c r="APA286" s="436"/>
      <c r="APB286" s="436"/>
      <c r="APC286" s="436"/>
      <c r="APD286" s="436"/>
      <c r="APE286" s="436"/>
      <c r="APF286" s="436"/>
      <c r="APG286" s="436"/>
      <c r="APH286" s="436"/>
      <c r="API286" s="436"/>
      <c r="APJ286" s="436"/>
      <c r="APK286" s="436"/>
      <c r="APL286" s="436"/>
      <c r="APM286" s="436"/>
      <c r="APN286" s="436"/>
      <c r="APO286" s="436"/>
      <c r="APP286" s="436"/>
      <c r="APQ286" s="436"/>
      <c r="APR286" s="436"/>
      <c r="APS286" s="436"/>
      <c r="APT286" s="436"/>
      <c r="APU286" s="436"/>
      <c r="APV286" s="436"/>
      <c r="APW286" s="436"/>
      <c r="APX286" s="436"/>
      <c r="APY286" s="436"/>
      <c r="APZ286" s="436"/>
      <c r="AQA286" s="436"/>
      <c r="AQB286" s="436"/>
      <c r="AQC286" s="436"/>
      <c r="AQD286" s="436"/>
      <c r="AQE286" s="436"/>
      <c r="AQF286" s="436"/>
      <c r="AQG286" s="436"/>
      <c r="AQH286" s="436"/>
      <c r="AQI286" s="436"/>
      <c r="AQJ286" s="436"/>
      <c r="AQK286" s="436"/>
      <c r="AQL286" s="436"/>
      <c r="AQM286" s="436"/>
      <c r="AQN286" s="436"/>
      <c r="AQO286" s="436"/>
      <c r="AQP286" s="436"/>
      <c r="AQQ286" s="436"/>
      <c r="AQR286" s="436"/>
      <c r="AQS286" s="436"/>
      <c r="AQT286" s="436"/>
      <c r="AQU286" s="436"/>
      <c r="AQV286" s="436"/>
      <c r="AQW286" s="436"/>
      <c r="AQX286" s="436"/>
      <c r="AQY286" s="436"/>
      <c r="AQZ286" s="436"/>
      <c r="ARA286" s="436"/>
      <c r="ARB286" s="436"/>
      <c r="ARC286" s="436"/>
      <c r="ARD286" s="436"/>
      <c r="ARE286" s="436"/>
      <c r="ARF286" s="436"/>
      <c r="ARG286" s="436"/>
      <c r="ARH286" s="436"/>
      <c r="ARI286" s="436"/>
      <c r="ARJ286" s="436"/>
      <c r="ARK286" s="436"/>
      <c r="ARL286" s="436"/>
      <c r="ARM286" s="436"/>
      <c r="ARN286" s="436"/>
      <c r="ARO286" s="436"/>
      <c r="ARP286" s="436"/>
      <c r="ARQ286" s="436"/>
      <c r="ARR286" s="436"/>
      <c r="ARS286" s="436"/>
      <c r="ART286" s="436"/>
      <c r="ARU286" s="436"/>
      <c r="ARV286" s="436"/>
      <c r="ARW286" s="436"/>
      <c r="ARX286" s="436"/>
      <c r="ARY286" s="436"/>
      <c r="ARZ286" s="436"/>
      <c r="ASA286" s="436"/>
      <c r="ASB286" s="436"/>
      <c r="ASC286" s="436"/>
      <c r="ASD286" s="436"/>
      <c r="ASE286" s="436"/>
      <c r="ASF286" s="436"/>
      <c r="ASG286" s="436"/>
      <c r="ASH286" s="436"/>
      <c r="ASI286" s="436"/>
      <c r="ASJ286" s="436"/>
      <c r="ASK286" s="436"/>
      <c r="ASL286" s="436"/>
      <c r="ASM286" s="436"/>
      <c r="ASN286" s="436"/>
      <c r="ASO286" s="436"/>
      <c r="ASP286" s="436"/>
      <c r="ASQ286" s="436"/>
      <c r="ASR286" s="436"/>
      <c r="ASS286" s="436"/>
      <c r="AST286" s="436"/>
      <c r="ASU286" s="436"/>
      <c r="ASV286" s="436"/>
      <c r="ASW286" s="436"/>
      <c r="ASX286" s="436"/>
      <c r="ASY286" s="436"/>
      <c r="ASZ286" s="436"/>
      <c r="ATA286" s="436"/>
      <c r="ATB286" s="436"/>
      <c r="ATC286" s="436"/>
      <c r="ATD286" s="436"/>
      <c r="ATE286" s="436"/>
      <c r="ATF286" s="436"/>
      <c r="ATG286" s="436"/>
      <c r="ATH286" s="436"/>
      <c r="ATI286" s="436"/>
      <c r="ATJ286" s="436"/>
      <c r="ATK286" s="436"/>
      <c r="ATL286" s="436"/>
      <c r="ATM286" s="436"/>
      <c r="ATN286" s="436"/>
      <c r="ATO286" s="436"/>
      <c r="ATP286" s="436"/>
      <c r="ATQ286" s="436"/>
      <c r="ATR286" s="436"/>
      <c r="ATS286" s="436"/>
      <c r="ATT286" s="436"/>
      <c r="ATU286" s="436"/>
      <c r="ATV286" s="436"/>
      <c r="ATW286" s="436"/>
      <c r="ATX286" s="436"/>
      <c r="ATY286" s="436"/>
      <c r="ATZ286" s="436"/>
      <c r="AUA286" s="436"/>
      <c r="AUB286" s="436"/>
      <c r="AUC286" s="436"/>
      <c r="AUD286" s="436"/>
      <c r="AUE286" s="436"/>
      <c r="AUF286" s="436"/>
      <c r="AUG286" s="436"/>
      <c r="AUH286" s="436"/>
      <c r="AUI286" s="436"/>
      <c r="AUJ286" s="436"/>
      <c r="AUK286" s="436"/>
      <c r="AUL286" s="436"/>
      <c r="AUM286" s="436"/>
      <c r="AUN286" s="436"/>
      <c r="AUO286" s="436"/>
      <c r="AUP286" s="436"/>
      <c r="AUQ286" s="436"/>
      <c r="AUR286" s="436"/>
      <c r="AUS286" s="436"/>
      <c r="AUT286" s="436"/>
      <c r="AUU286" s="436"/>
      <c r="AUV286" s="436"/>
      <c r="AUW286" s="436"/>
      <c r="AUX286" s="436"/>
      <c r="AUY286" s="436"/>
      <c r="AUZ286" s="436"/>
      <c r="AVA286" s="436"/>
      <c r="AVB286" s="436"/>
      <c r="AVC286" s="436"/>
      <c r="AVD286" s="436"/>
      <c r="AVE286" s="436"/>
      <c r="AVF286" s="436"/>
      <c r="AVG286" s="436"/>
      <c r="AVH286" s="436"/>
      <c r="AVI286" s="436"/>
      <c r="AVJ286" s="436"/>
      <c r="AVK286" s="436"/>
      <c r="AVL286" s="436"/>
      <c r="AVM286" s="436"/>
      <c r="AVN286" s="436"/>
      <c r="AVO286" s="436"/>
      <c r="AVP286" s="436"/>
      <c r="AVQ286" s="436"/>
      <c r="AVR286" s="436"/>
      <c r="AVS286" s="436"/>
      <c r="AVT286" s="436"/>
      <c r="AVU286" s="436"/>
      <c r="AVV286" s="436"/>
      <c r="AVW286" s="436"/>
      <c r="AVX286" s="436"/>
      <c r="AVY286" s="436"/>
      <c r="AVZ286" s="436"/>
      <c r="AWA286" s="436"/>
      <c r="AWB286" s="436"/>
      <c r="AWC286" s="436"/>
      <c r="AWD286" s="436"/>
      <c r="AWE286" s="436"/>
      <c r="AWF286" s="436"/>
      <c r="AWG286" s="436"/>
      <c r="AWH286" s="436"/>
      <c r="AWI286" s="436"/>
      <c r="AWJ286" s="436"/>
      <c r="AWK286" s="436"/>
      <c r="AWL286" s="436"/>
      <c r="AWM286" s="436"/>
      <c r="AWN286" s="436"/>
      <c r="AWO286" s="436"/>
      <c r="AWP286" s="436"/>
      <c r="AWQ286" s="436"/>
      <c r="AWR286" s="436"/>
      <c r="AWS286" s="436"/>
      <c r="AWT286" s="436"/>
      <c r="AWU286" s="436"/>
      <c r="AWV286" s="436"/>
      <c r="AWW286" s="436"/>
      <c r="AWX286" s="436"/>
      <c r="AWY286" s="436"/>
      <c r="AWZ286" s="436"/>
      <c r="AXA286" s="436"/>
      <c r="AXB286" s="436"/>
      <c r="AXC286" s="436"/>
      <c r="AXD286" s="436"/>
      <c r="AXE286" s="436"/>
      <c r="AXF286" s="436"/>
      <c r="AXG286" s="436"/>
      <c r="AXH286" s="436"/>
      <c r="AXI286" s="436"/>
      <c r="AXJ286" s="436"/>
      <c r="AXK286" s="436"/>
      <c r="AXL286" s="436"/>
      <c r="AXM286" s="436"/>
      <c r="AXN286" s="436"/>
      <c r="AXO286" s="436"/>
      <c r="AXP286" s="436"/>
      <c r="AXQ286" s="436"/>
      <c r="AXR286" s="436"/>
      <c r="AXS286" s="436"/>
      <c r="AXT286" s="436"/>
      <c r="AXU286" s="436"/>
      <c r="AXV286" s="436"/>
      <c r="AXW286" s="436"/>
      <c r="AXX286" s="436"/>
      <c r="AXY286" s="436"/>
      <c r="AXZ286" s="436"/>
      <c r="AYA286" s="436"/>
      <c r="AYB286" s="436"/>
      <c r="AYC286" s="436"/>
      <c r="AYD286" s="436"/>
      <c r="AYE286" s="436"/>
      <c r="AYF286" s="436"/>
      <c r="AYG286" s="436"/>
      <c r="AYH286" s="436"/>
      <c r="AYI286" s="436"/>
      <c r="AYJ286" s="436"/>
      <c r="AYK286" s="436"/>
      <c r="AYL286" s="436"/>
      <c r="AYM286" s="436"/>
      <c r="AYN286" s="436"/>
      <c r="AYO286" s="436"/>
      <c r="AYP286" s="436"/>
      <c r="AYQ286" s="436"/>
      <c r="AYR286" s="436"/>
      <c r="AYS286" s="436"/>
      <c r="AYT286" s="436"/>
      <c r="AYU286" s="436"/>
      <c r="AYV286" s="436"/>
      <c r="AYW286" s="436"/>
      <c r="AYX286" s="436"/>
      <c r="AYY286" s="436"/>
      <c r="AYZ286" s="436"/>
      <c r="AZA286" s="436"/>
      <c r="AZB286" s="436"/>
      <c r="AZC286" s="436"/>
      <c r="AZD286" s="436"/>
      <c r="AZE286" s="436"/>
      <c r="AZF286" s="436"/>
      <c r="AZG286" s="436"/>
      <c r="AZH286" s="436"/>
      <c r="AZI286" s="436"/>
      <c r="AZJ286" s="436"/>
      <c r="AZK286" s="436"/>
      <c r="AZL286" s="436"/>
      <c r="AZM286" s="436"/>
      <c r="AZN286" s="436"/>
      <c r="AZO286" s="436"/>
      <c r="AZP286" s="436"/>
      <c r="AZQ286" s="436"/>
      <c r="AZR286" s="436"/>
      <c r="AZS286" s="436"/>
      <c r="AZT286" s="436"/>
      <c r="AZU286" s="436"/>
      <c r="AZV286" s="436"/>
      <c r="AZW286" s="436"/>
      <c r="AZX286" s="436"/>
      <c r="AZY286" s="436"/>
      <c r="AZZ286" s="436"/>
      <c r="BAA286" s="436"/>
      <c r="BAB286" s="436"/>
      <c r="BAC286" s="436"/>
      <c r="BAD286" s="436"/>
      <c r="BAE286" s="436"/>
      <c r="BAF286" s="436"/>
      <c r="BAG286" s="436"/>
      <c r="BAH286" s="436"/>
      <c r="BAI286" s="436"/>
      <c r="BAJ286" s="436"/>
      <c r="BAK286" s="436"/>
      <c r="BAL286" s="436"/>
      <c r="BAM286" s="436"/>
      <c r="BAN286" s="436"/>
      <c r="BAO286" s="436"/>
      <c r="BAP286" s="436"/>
      <c r="BAQ286" s="436"/>
      <c r="BAR286" s="436"/>
      <c r="BAS286" s="436"/>
      <c r="BAT286" s="436"/>
      <c r="BAU286" s="436"/>
      <c r="BAV286" s="436"/>
      <c r="BAW286" s="436"/>
      <c r="BAX286" s="436"/>
      <c r="BAY286" s="436"/>
      <c r="BAZ286" s="436"/>
      <c r="BBA286" s="436"/>
      <c r="BBB286" s="436"/>
      <c r="BBC286" s="436"/>
      <c r="BBD286" s="436"/>
      <c r="BBE286" s="436"/>
      <c r="BBF286" s="436"/>
      <c r="BBG286" s="436"/>
      <c r="BBH286" s="436"/>
      <c r="BBI286" s="436"/>
      <c r="BBJ286" s="436"/>
      <c r="BBK286" s="436"/>
      <c r="BBL286" s="436"/>
      <c r="BBM286" s="436"/>
      <c r="BBN286" s="436"/>
      <c r="BBO286" s="436"/>
      <c r="BBP286" s="436"/>
      <c r="BBQ286" s="436"/>
      <c r="BBR286" s="436"/>
      <c r="BBS286" s="436"/>
      <c r="BBT286" s="436"/>
      <c r="BBU286" s="436"/>
      <c r="BBV286" s="436"/>
      <c r="BBW286" s="436"/>
      <c r="BBX286" s="436"/>
      <c r="BBY286" s="436"/>
      <c r="BBZ286" s="436"/>
      <c r="BCA286" s="436"/>
      <c r="BCB286" s="436"/>
      <c r="BCC286" s="436"/>
      <c r="BCD286" s="436"/>
      <c r="BCE286" s="436"/>
      <c r="BCF286" s="436"/>
      <c r="BCG286" s="436"/>
      <c r="BCH286" s="436"/>
      <c r="BCI286" s="436"/>
      <c r="BCJ286" s="436"/>
      <c r="BCK286" s="436"/>
      <c r="BCL286" s="436"/>
      <c r="BCM286" s="436"/>
      <c r="BCN286" s="436"/>
      <c r="BCO286" s="436"/>
      <c r="BCP286" s="436"/>
      <c r="BCQ286" s="436"/>
      <c r="BCR286" s="436"/>
      <c r="BCS286" s="436"/>
      <c r="BCT286" s="436"/>
      <c r="BCU286" s="436"/>
      <c r="BCV286" s="436"/>
      <c r="BCW286" s="436"/>
      <c r="BCX286" s="436"/>
      <c r="BCY286" s="436"/>
      <c r="BCZ286" s="436"/>
      <c r="BDA286" s="436"/>
      <c r="BDB286" s="436"/>
      <c r="BDC286" s="436"/>
      <c r="BDD286" s="436"/>
      <c r="BDE286" s="436"/>
      <c r="BDF286" s="436"/>
      <c r="BDG286" s="436"/>
      <c r="BDH286" s="436"/>
      <c r="BDI286" s="436"/>
      <c r="BDJ286" s="436"/>
      <c r="BDK286" s="436"/>
      <c r="BDL286" s="436"/>
      <c r="BDM286" s="436"/>
      <c r="BDN286" s="436"/>
      <c r="BDO286" s="436"/>
      <c r="BDP286" s="436"/>
      <c r="BDQ286" s="436"/>
      <c r="BDR286" s="436"/>
      <c r="BDS286" s="436"/>
      <c r="BDT286" s="436"/>
      <c r="BDU286" s="436"/>
      <c r="BDV286" s="436"/>
      <c r="BDW286" s="436"/>
      <c r="BDX286" s="436"/>
      <c r="BDY286" s="436"/>
      <c r="BDZ286" s="436"/>
      <c r="BEA286" s="436"/>
      <c r="BEB286" s="436"/>
      <c r="BEC286" s="436"/>
      <c r="BED286" s="436"/>
      <c r="BEE286" s="436"/>
      <c r="BEF286" s="436"/>
      <c r="BEG286" s="436"/>
      <c r="BEH286" s="436"/>
      <c r="BEI286" s="436"/>
      <c r="BEJ286" s="436"/>
      <c r="BEK286" s="436"/>
      <c r="BEL286" s="436"/>
      <c r="BEM286" s="436"/>
      <c r="BEN286" s="436"/>
      <c r="BEO286" s="436"/>
      <c r="BEP286" s="436"/>
      <c r="BEQ286" s="436"/>
      <c r="BER286" s="436"/>
      <c r="BES286" s="436"/>
      <c r="BET286" s="436"/>
      <c r="BEU286" s="436"/>
      <c r="BEV286" s="436"/>
      <c r="BEW286" s="436"/>
      <c r="BEX286" s="436"/>
      <c r="BEY286" s="436"/>
      <c r="BEZ286" s="436"/>
      <c r="BFA286" s="436"/>
      <c r="BFB286" s="436"/>
      <c r="BFC286" s="436"/>
      <c r="BFD286" s="436"/>
      <c r="BFE286" s="436"/>
      <c r="BFF286" s="436"/>
      <c r="BFG286" s="436"/>
      <c r="BFH286" s="436"/>
      <c r="BFI286" s="436"/>
      <c r="BFJ286" s="436"/>
      <c r="BFK286" s="436"/>
      <c r="BFL286" s="436"/>
      <c r="BFM286" s="436"/>
      <c r="BFN286" s="436"/>
      <c r="BFO286" s="436"/>
      <c r="BFP286" s="436"/>
      <c r="BFQ286" s="436"/>
      <c r="BFR286" s="436"/>
      <c r="BFS286" s="436"/>
      <c r="BFT286" s="436"/>
      <c r="BFU286" s="436"/>
      <c r="BFV286" s="436"/>
      <c r="BFW286" s="436"/>
      <c r="BFX286" s="436"/>
      <c r="BFY286" s="436"/>
      <c r="BFZ286" s="436"/>
      <c r="BGA286" s="436"/>
      <c r="BGB286" s="436"/>
      <c r="BGC286" s="436"/>
      <c r="BGD286" s="436"/>
      <c r="BGE286" s="436"/>
      <c r="BGF286" s="436"/>
      <c r="BGG286" s="436"/>
      <c r="BGH286" s="436"/>
      <c r="BGI286" s="436"/>
      <c r="BGJ286" s="436"/>
      <c r="BGK286" s="436"/>
      <c r="BGL286" s="436"/>
      <c r="BGM286" s="436"/>
      <c r="BGN286" s="436"/>
      <c r="BGO286" s="436"/>
      <c r="BGP286" s="436"/>
      <c r="BGQ286" s="436"/>
      <c r="BGR286" s="436"/>
      <c r="BGS286" s="436"/>
      <c r="BGT286" s="436"/>
      <c r="BGU286" s="436"/>
      <c r="BGV286" s="436"/>
      <c r="BGW286" s="436"/>
      <c r="BGX286" s="436"/>
      <c r="BGY286" s="436"/>
      <c r="BGZ286" s="436"/>
      <c r="BHA286" s="436"/>
      <c r="BHB286" s="436"/>
      <c r="BHC286" s="436"/>
      <c r="BHD286" s="436"/>
      <c r="BHE286" s="436"/>
      <c r="BHF286" s="436"/>
      <c r="BHG286" s="436"/>
      <c r="BHH286" s="436"/>
      <c r="BHI286" s="436"/>
      <c r="BHJ286" s="436"/>
      <c r="BHK286" s="436"/>
      <c r="BHL286" s="436"/>
      <c r="BHM286" s="436"/>
      <c r="BHN286" s="436"/>
      <c r="BHO286" s="436"/>
      <c r="BHP286" s="436"/>
      <c r="BHQ286" s="436"/>
      <c r="BHR286" s="436"/>
      <c r="BHS286" s="436"/>
      <c r="BHT286" s="436"/>
      <c r="BHU286" s="436"/>
      <c r="BHV286" s="436"/>
      <c r="BHW286" s="436"/>
      <c r="BHX286" s="436"/>
      <c r="BHY286" s="436"/>
      <c r="BHZ286" s="436"/>
      <c r="BIA286" s="436"/>
      <c r="BIB286" s="436"/>
      <c r="BIC286" s="436"/>
      <c r="BID286" s="436"/>
      <c r="BIE286" s="436"/>
      <c r="BIF286" s="436"/>
      <c r="BIG286" s="436"/>
      <c r="BIH286" s="436"/>
      <c r="BII286" s="436"/>
      <c r="BIJ286" s="436"/>
      <c r="BIK286" s="436"/>
      <c r="BIL286" s="436"/>
      <c r="BIM286" s="436"/>
      <c r="BIN286" s="436"/>
      <c r="BIO286" s="436"/>
      <c r="BIP286" s="436"/>
      <c r="BIQ286" s="436"/>
      <c r="BIR286" s="436"/>
      <c r="BIS286" s="436"/>
      <c r="BIT286" s="436"/>
      <c r="BIU286" s="436"/>
      <c r="BIV286" s="436"/>
      <c r="BIW286" s="436"/>
      <c r="BIX286" s="436"/>
      <c r="BIY286" s="436"/>
      <c r="BIZ286" s="436"/>
      <c r="BJA286" s="436"/>
      <c r="BJB286" s="436"/>
      <c r="BJC286" s="436"/>
      <c r="BJD286" s="436"/>
      <c r="BJE286" s="436"/>
      <c r="BJF286" s="436"/>
      <c r="BJG286" s="436"/>
      <c r="BJH286" s="436"/>
      <c r="BJI286" s="436"/>
      <c r="BJJ286" s="436"/>
      <c r="BJK286" s="436"/>
      <c r="BJL286" s="436"/>
      <c r="BJM286" s="436"/>
      <c r="BJN286" s="436"/>
      <c r="BJO286" s="436"/>
      <c r="BJP286" s="436"/>
      <c r="BJQ286" s="436"/>
      <c r="BJR286" s="436"/>
      <c r="BJS286" s="436"/>
      <c r="BJT286" s="436"/>
      <c r="BJU286" s="436"/>
      <c r="BJV286" s="436"/>
      <c r="BJW286" s="436"/>
      <c r="BJX286" s="436"/>
      <c r="BJY286" s="436"/>
      <c r="BJZ286" s="436"/>
      <c r="BKA286" s="436"/>
      <c r="BKB286" s="436"/>
      <c r="BKC286" s="436"/>
      <c r="BKD286" s="436"/>
      <c r="BKE286" s="436"/>
      <c r="BKF286" s="436"/>
      <c r="BKG286" s="436"/>
      <c r="BKH286" s="436"/>
      <c r="BKI286" s="436"/>
      <c r="BKJ286" s="436"/>
      <c r="BKK286" s="436"/>
      <c r="BKL286" s="436"/>
      <c r="BKM286" s="436"/>
      <c r="BKN286" s="436"/>
      <c r="BKO286" s="436"/>
      <c r="BKP286" s="436"/>
      <c r="BKQ286" s="436"/>
      <c r="BKR286" s="436"/>
      <c r="BKS286" s="436"/>
      <c r="BKT286" s="436"/>
      <c r="BKU286" s="436"/>
      <c r="BKV286" s="436"/>
      <c r="BKW286" s="436"/>
      <c r="BKX286" s="436"/>
      <c r="BKY286" s="436"/>
      <c r="BKZ286" s="436"/>
      <c r="BLA286" s="436"/>
      <c r="BLB286" s="436"/>
      <c r="BLC286" s="436"/>
      <c r="BLD286" s="436"/>
      <c r="BLE286" s="436"/>
      <c r="BLF286" s="436"/>
      <c r="BLG286" s="436"/>
      <c r="BLH286" s="436"/>
      <c r="BLI286" s="436"/>
      <c r="BLJ286" s="436"/>
      <c r="BLK286" s="436"/>
      <c r="BLL286" s="436"/>
      <c r="BLM286" s="436"/>
      <c r="BLN286" s="436"/>
      <c r="BLO286" s="436"/>
      <c r="BLP286" s="436"/>
      <c r="BLQ286" s="436"/>
      <c r="BLR286" s="436"/>
      <c r="BLS286" s="436"/>
      <c r="BLT286" s="436"/>
      <c r="BLU286" s="436"/>
      <c r="BLV286" s="436"/>
      <c r="BLW286" s="436"/>
      <c r="BLX286" s="436"/>
      <c r="BLY286" s="436"/>
      <c r="BLZ286" s="436"/>
      <c r="BMA286" s="436"/>
      <c r="BMB286" s="436"/>
      <c r="BMC286" s="436"/>
      <c r="BMD286" s="436"/>
      <c r="BME286" s="436"/>
      <c r="BMF286" s="436"/>
      <c r="BMG286" s="436"/>
      <c r="BMH286" s="436"/>
      <c r="BMI286" s="436"/>
      <c r="BMJ286" s="436"/>
      <c r="BMK286" s="436"/>
      <c r="BML286" s="436"/>
      <c r="BMM286" s="436"/>
      <c r="BMN286" s="436"/>
      <c r="BMO286" s="436"/>
      <c r="BMP286" s="436"/>
      <c r="BMQ286" s="436"/>
      <c r="BMR286" s="436"/>
      <c r="BMS286" s="436"/>
      <c r="BMT286" s="436"/>
      <c r="BMU286" s="436"/>
      <c r="BMV286" s="436"/>
      <c r="BMW286" s="436"/>
      <c r="BMX286" s="436"/>
      <c r="BMY286" s="436"/>
      <c r="BMZ286" s="436"/>
      <c r="BNA286" s="436"/>
      <c r="BNB286" s="436"/>
      <c r="BNC286" s="436"/>
      <c r="BND286" s="436"/>
      <c r="BNE286" s="436"/>
      <c r="BNF286" s="436"/>
      <c r="BNG286" s="436"/>
      <c r="BNH286" s="436"/>
      <c r="BNI286" s="436"/>
      <c r="BNJ286" s="436"/>
      <c r="BNK286" s="436"/>
      <c r="BNL286" s="436"/>
      <c r="BNM286" s="436"/>
      <c r="BNN286" s="436"/>
      <c r="BNO286" s="436"/>
      <c r="BNP286" s="436"/>
      <c r="BNQ286" s="436"/>
      <c r="BNR286" s="436"/>
      <c r="BNS286" s="436"/>
      <c r="BNT286" s="436"/>
      <c r="BNU286" s="436"/>
      <c r="BNV286" s="436"/>
      <c r="BNW286" s="436"/>
      <c r="BNX286" s="436"/>
      <c r="BNY286" s="436"/>
      <c r="BNZ286" s="436"/>
      <c r="BOA286" s="436"/>
      <c r="BOB286" s="436"/>
      <c r="BOC286" s="436"/>
      <c r="BOD286" s="436"/>
      <c r="BOE286" s="436"/>
      <c r="BOF286" s="436"/>
      <c r="BOG286" s="436"/>
      <c r="BOH286" s="436"/>
      <c r="BOI286" s="436"/>
      <c r="BOJ286" s="436"/>
      <c r="BOK286" s="436"/>
      <c r="BOL286" s="436"/>
      <c r="BOM286" s="436"/>
      <c r="BON286" s="436"/>
      <c r="BOO286" s="436"/>
      <c r="BOP286" s="436"/>
      <c r="BOQ286" s="436"/>
      <c r="BOR286" s="436"/>
      <c r="BOS286" s="436"/>
      <c r="BOT286" s="436"/>
      <c r="BOU286" s="436"/>
      <c r="BOV286" s="436"/>
      <c r="BOW286" s="436"/>
      <c r="BOX286" s="436"/>
      <c r="BOY286" s="436"/>
      <c r="BOZ286" s="436"/>
      <c r="BPA286" s="436"/>
      <c r="BPB286" s="436"/>
      <c r="BPC286" s="436"/>
      <c r="BPD286" s="436"/>
      <c r="BPE286" s="436"/>
      <c r="BPF286" s="436"/>
      <c r="BPG286" s="436"/>
      <c r="BPH286" s="436"/>
      <c r="BPI286" s="436"/>
      <c r="BPJ286" s="436"/>
      <c r="BPK286" s="436"/>
      <c r="BPL286" s="436"/>
      <c r="BPM286" s="436"/>
      <c r="BPN286" s="436"/>
      <c r="BPO286" s="436"/>
      <c r="BPP286" s="436"/>
      <c r="BPQ286" s="436"/>
      <c r="BPR286" s="436"/>
      <c r="BPS286" s="436"/>
      <c r="BPT286" s="436"/>
      <c r="BPU286" s="436"/>
      <c r="BPV286" s="436"/>
      <c r="BPW286" s="436"/>
      <c r="BPX286" s="436"/>
      <c r="BPY286" s="436"/>
      <c r="BPZ286" s="436"/>
      <c r="BQA286" s="436"/>
      <c r="BQB286" s="436"/>
      <c r="BQC286" s="436"/>
      <c r="BQD286" s="436"/>
      <c r="BQE286" s="436"/>
      <c r="BQF286" s="436"/>
      <c r="BQG286" s="436"/>
      <c r="BQH286" s="436"/>
      <c r="BQI286" s="436"/>
      <c r="BQJ286" s="436"/>
      <c r="BQK286" s="436"/>
      <c r="BQL286" s="436"/>
      <c r="BQM286" s="436"/>
      <c r="BQN286" s="436"/>
      <c r="BQO286" s="436"/>
      <c r="BQP286" s="436"/>
      <c r="BQQ286" s="436"/>
      <c r="BQR286" s="436"/>
      <c r="BQS286" s="436"/>
      <c r="BQT286" s="436"/>
      <c r="BQU286" s="436"/>
      <c r="BQV286" s="436"/>
      <c r="BQW286" s="436"/>
      <c r="BQX286" s="436"/>
      <c r="BQY286" s="436"/>
      <c r="BQZ286" s="436"/>
      <c r="BRA286" s="436"/>
      <c r="BRB286" s="436"/>
      <c r="BRC286" s="436"/>
      <c r="BRD286" s="436"/>
      <c r="BRE286" s="436"/>
      <c r="BRF286" s="436"/>
      <c r="BRG286" s="436"/>
      <c r="BRH286" s="436"/>
      <c r="BRI286" s="436"/>
      <c r="BRJ286" s="436"/>
      <c r="BRK286" s="436"/>
      <c r="BRL286" s="436"/>
      <c r="BRM286" s="436"/>
      <c r="BRN286" s="436"/>
      <c r="BRO286" s="436"/>
      <c r="BRP286" s="436"/>
      <c r="BRQ286" s="436"/>
      <c r="BRR286" s="436"/>
      <c r="BRS286" s="436"/>
      <c r="BRT286" s="436"/>
      <c r="BRU286" s="436"/>
      <c r="BRV286" s="436"/>
      <c r="BRW286" s="436"/>
      <c r="BRX286" s="436"/>
      <c r="BRY286" s="436"/>
      <c r="BRZ286" s="436"/>
      <c r="BSA286" s="436"/>
      <c r="BSB286" s="436"/>
      <c r="BSC286" s="436"/>
      <c r="BSD286" s="436"/>
      <c r="BSE286" s="436"/>
      <c r="BSF286" s="436"/>
      <c r="BSG286" s="436"/>
      <c r="BSH286" s="436"/>
      <c r="BSI286" s="436"/>
      <c r="BSJ286" s="436"/>
      <c r="BSK286" s="436"/>
      <c r="BSL286" s="436"/>
      <c r="BSM286" s="436"/>
      <c r="BSN286" s="436"/>
      <c r="BSO286" s="436"/>
      <c r="BSP286" s="436"/>
      <c r="BSQ286" s="436"/>
      <c r="BSR286" s="436"/>
      <c r="BSS286" s="436"/>
      <c r="BST286" s="436"/>
      <c r="BSU286" s="436"/>
      <c r="BSV286" s="436"/>
      <c r="BSW286" s="436"/>
      <c r="BSX286" s="436"/>
      <c r="BSY286" s="436"/>
      <c r="BSZ286" s="436"/>
      <c r="BTA286" s="436"/>
      <c r="BTB286" s="436"/>
      <c r="BTC286" s="436"/>
      <c r="BTD286" s="436"/>
      <c r="BTE286" s="436"/>
      <c r="BTF286" s="436"/>
      <c r="BTG286" s="436"/>
      <c r="BTH286" s="436"/>
      <c r="BTI286" s="436"/>
      <c r="BTJ286" s="436"/>
      <c r="BTK286" s="436"/>
      <c r="BTL286" s="436"/>
      <c r="BTM286" s="436"/>
      <c r="BTN286" s="436"/>
      <c r="BTO286" s="436"/>
      <c r="BTP286" s="436"/>
      <c r="BTQ286" s="436"/>
      <c r="BTR286" s="436"/>
      <c r="BTS286" s="436"/>
      <c r="BTT286" s="436"/>
      <c r="BTU286" s="436"/>
      <c r="BTV286" s="436"/>
      <c r="BTW286" s="436"/>
      <c r="BTX286" s="436"/>
      <c r="BTY286" s="436"/>
      <c r="BTZ286" s="436"/>
      <c r="BUA286" s="436"/>
      <c r="BUB286" s="436"/>
      <c r="BUC286" s="436"/>
      <c r="BUD286" s="436"/>
      <c r="BUE286" s="436"/>
      <c r="BUF286" s="436"/>
      <c r="BUG286" s="436"/>
      <c r="BUH286" s="436"/>
      <c r="BUI286" s="436"/>
      <c r="BUJ286" s="436"/>
      <c r="BUK286" s="436"/>
      <c r="BUL286" s="436"/>
      <c r="BUM286" s="436"/>
      <c r="BUN286" s="436"/>
      <c r="BUO286" s="436"/>
      <c r="BUP286" s="436"/>
      <c r="BUQ286" s="436"/>
      <c r="BUR286" s="436"/>
      <c r="BUS286" s="436"/>
      <c r="BUT286" s="436"/>
      <c r="BUU286" s="436"/>
      <c r="BUV286" s="436"/>
      <c r="BUW286" s="436"/>
      <c r="BUX286" s="436"/>
      <c r="BUY286" s="436"/>
      <c r="BUZ286" s="436"/>
      <c r="BVA286" s="436"/>
      <c r="BVB286" s="436"/>
      <c r="BVC286" s="436"/>
      <c r="BVD286" s="436"/>
      <c r="BVE286" s="436"/>
      <c r="BVF286" s="436"/>
      <c r="BVG286" s="436"/>
      <c r="BVH286" s="436"/>
      <c r="BVI286" s="436"/>
      <c r="BVJ286" s="436"/>
      <c r="BVK286" s="436"/>
      <c r="BVL286" s="436"/>
      <c r="BVM286" s="436"/>
      <c r="BVN286" s="436"/>
      <c r="BVO286" s="436"/>
      <c r="BVP286" s="436"/>
      <c r="BVQ286" s="436"/>
      <c r="BVR286" s="436"/>
      <c r="BVS286" s="436"/>
      <c r="BVT286" s="436"/>
      <c r="BVU286" s="436"/>
      <c r="BVV286" s="436"/>
      <c r="BVW286" s="436"/>
      <c r="BVX286" s="436"/>
      <c r="BVY286" s="436"/>
      <c r="BVZ286" s="436"/>
      <c r="BWA286" s="436"/>
      <c r="BWB286" s="436"/>
      <c r="BWC286" s="436"/>
      <c r="BWD286" s="436"/>
      <c r="BWE286" s="436"/>
      <c r="BWF286" s="436"/>
      <c r="BWG286" s="436"/>
      <c r="BWH286" s="436"/>
      <c r="BWI286" s="436"/>
      <c r="BWJ286" s="436"/>
      <c r="BWK286" s="436"/>
      <c r="BWL286" s="436"/>
      <c r="BWM286" s="436"/>
      <c r="BWN286" s="436"/>
      <c r="BWO286" s="436"/>
      <c r="BWP286" s="436"/>
      <c r="BWQ286" s="436"/>
      <c r="BWR286" s="436"/>
      <c r="BWS286" s="436"/>
      <c r="BWT286" s="436"/>
      <c r="BWU286" s="436"/>
      <c r="BWV286" s="436"/>
      <c r="BWW286" s="436"/>
      <c r="BWX286" s="436"/>
      <c r="BWY286" s="436"/>
      <c r="BWZ286" s="436"/>
      <c r="BXA286" s="436"/>
      <c r="BXB286" s="436"/>
      <c r="BXC286" s="436"/>
      <c r="BXD286" s="436"/>
      <c r="BXE286" s="436"/>
      <c r="BXF286" s="436"/>
      <c r="BXG286" s="436"/>
      <c r="BXH286" s="436"/>
      <c r="BXI286" s="436"/>
      <c r="BXJ286" s="436"/>
      <c r="BXK286" s="436"/>
      <c r="BXL286" s="436"/>
      <c r="BXM286" s="436"/>
      <c r="BXN286" s="436"/>
      <c r="BXO286" s="436"/>
      <c r="BXP286" s="436"/>
      <c r="BXQ286" s="436"/>
      <c r="BXR286" s="436"/>
      <c r="BXS286" s="436"/>
      <c r="BXT286" s="436"/>
      <c r="BXU286" s="436"/>
      <c r="BXV286" s="436"/>
      <c r="BXW286" s="436"/>
      <c r="BXX286" s="436"/>
      <c r="BXY286" s="436"/>
      <c r="BXZ286" s="436"/>
      <c r="BYA286" s="436"/>
      <c r="BYB286" s="436"/>
      <c r="BYC286" s="436"/>
      <c r="BYD286" s="436"/>
      <c r="BYE286" s="436"/>
      <c r="BYF286" s="436"/>
      <c r="BYG286" s="436"/>
      <c r="BYH286" s="436"/>
      <c r="BYI286" s="436"/>
      <c r="BYJ286" s="436"/>
      <c r="BYK286" s="436"/>
      <c r="BYL286" s="436"/>
      <c r="BYM286" s="436"/>
      <c r="BYN286" s="436"/>
      <c r="BYO286" s="436"/>
      <c r="BYP286" s="436"/>
      <c r="BYQ286" s="436"/>
      <c r="BYR286" s="436"/>
      <c r="BYS286" s="436"/>
      <c r="BYT286" s="436"/>
      <c r="BYU286" s="436"/>
      <c r="BYV286" s="436"/>
      <c r="BYW286" s="436"/>
      <c r="BYX286" s="436"/>
      <c r="BYY286" s="436"/>
      <c r="BYZ286" s="436"/>
      <c r="BZA286" s="436"/>
      <c r="BZB286" s="436"/>
      <c r="BZC286" s="436"/>
      <c r="BZD286" s="436"/>
      <c r="BZE286" s="436"/>
      <c r="BZF286" s="436"/>
      <c r="BZG286" s="436"/>
      <c r="BZH286" s="436"/>
      <c r="BZI286" s="436"/>
      <c r="BZJ286" s="436"/>
      <c r="BZK286" s="436"/>
      <c r="BZL286" s="436"/>
      <c r="BZM286" s="436"/>
      <c r="BZN286" s="436"/>
      <c r="BZO286" s="436"/>
      <c r="BZP286" s="436"/>
      <c r="BZQ286" s="436"/>
      <c r="BZR286" s="436"/>
      <c r="BZS286" s="436"/>
      <c r="BZT286" s="436"/>
      <c r="BZU286" s="436"/>
      <c r="BZV286" s="436"/>
      <c r="BZW286" s="436"/>
      <c r="BZX286" s="436"/>
      <c r="BZY286" s="436"/>
      <c r="BZZ286" s="436"/>
      <c r="CAA286" s="436"/>
      <c r="CAB286" s="436"/>
      <c r="CAC286" s="436"/>
      <c r="CAD286" s="436"/>
      <c r="CAE286" s="436"/>
      <c r="CAF286" s="436"/>
      <c r="CAG286" s="436"/>
      <c r="CAH286" s="436"/>
      <c r="CAI286" s="436"/>
      <c r="CAJ286" s="436"/>
      <c r="CAK286" s="436"/>
      <c r="CAL286" s="436"/>
      <c r="CAM286" s="436"/>
      <c r="CAN286" s="436"/>
      <c r="CAO286" s="436"/>
      <c r="CAP286" s="436"/>
      <c r="CAQ286" s="436"/>
      <c r="CAR286" s="436"/>
      <c r="CAS286" s="436"/>
      <c r="CAT286" s="436"/>
      <c r="CAU286" s="436"/>
      <c r="CAV286" s="436"/>
      <c r="CAW286" s="436"/>
      <c r="CAX286" s="436"/>
      <c r="CAY286" s="436"/>
      <c r="CAZ286" s="436"/>
      <c r="CBA286" s="436"/>
      <c r="CBB286" s="436"/>
      <c r="CBC286" s="436"/>
      <c r="CBD286" s="436"/>
      <c r="CBE286" s="436"/>
      <c r="CBF286" s="436"/>
      <c r="CBG286" s="436"/>
      <c r="CBH286" s="436"/>
      <c r="CBI286" s="436"/>
      <c r="CBJ286" s="436"/>
      <c r="CBK286" s="436"/>
      <c r="CBL286" s="436"/>
      <c r="CBM286" s="436"/>
      <c r="CBN286" s="436"/>
      <c r="CBO286" s="436"/>
      <c r="CBP286" s="436"/>
      <c r="CBQ286" s="436"/>
      <c r="CBR286" s="436"/>
      <c r="CBS286" s="436"/>
      <c r="CBT286" s="436"/>
      <c r="CBU286" s="436"/>
      <c r="CBV286" s="436"/>
      <c r="CBW286" s="436"/>
      <c r="CBX286" s="436"/>
      <c r="CBY286" s="436"/>
      <c r="CBZ286" s="436"/>
      <c r="CCA286" s="436"/>
      <c r="CCB286" s="436"/>
      <c r="CCC286" s="436"/>
      <c r="CCD286" s="436"/>
      <c r="CCE286" s="436"/>
      <c r="CCF286" s="436"/>
      <c r="CCG286" s="436"/>
      <c r="CCH286" s="436"/>
      <c r="CCI286" s="436"/>
      <c r="CCJ286" s="436"/>
      <c r="CCK286" s="436"/>
      <c r="CCL286" s="436"/>
      <c r="CCM286" s="436"/>
      <c r="CCN286" s="436"/>
      <c r="CCO286" s="436"/>
      <c r="CCP286" s="436"/>
      <c r="CCQ286" s="436"/>
      <c r="CCR286" s="436"/>
      <c r="CCS286" s="436"/>
      <c r="CCT286" s="436"/>
      <c r="CCU286" s="436"/>
      <c r="CCV286" s="436"/>
      <c r="CCW286" s="436"/>
      <c r="CCX286" s="436"/>
      <c r="CCY286" s="436"/>
      <c r="CCZ286" s="436"/>
      <c r="CDA286" s="436"/>
      <c r="CDB286" s="436"/>
      <c r="CDC286" s="436"/>
      <c r="CDD286" s="436"/>
      <c r="CDE286" s="436"/>
      <c r="CDF286" s="436"/>
      <c r="CDG286" s="436"/>
      <c r="CDH286" s="436"/>
      <c r="CDI286" s="436"/>
      <c r="CDJ286" s="436"/>
      <c r="CDK286" s="436"/>
      <c r="CDL286" s="436"/>
      <c r="CDM286" s="436"/>
      <c r="CDN286" s="436"/>
      <c r="CDO286" s="436"/>
      <c r="CDP286" s="436"/>
      <c r="CDQ286" s="436"/>
      <c r="CDR286" s="436"/>
      <c r="CDS286" s="436"/>
      <c r="CDT286" s="436"/>
      <c r="CDU286" s="436"/>
      <c r="CDV286" s="436"/>
      <c r="CDW286" s="436"/>
      <c r="CDX286" s="436"/>
      <c r="CDY286" s="436"/>
      <c r="CDZ286" s="436"/>
      <c r="CEA286" s="436"/>
      <c r="CEB286" s="436"/>
      <c r="CEC286" s="436"/>
      <c r="CED286" s="436"/>
      <c r="CEE286" s="436"/>
      <c r="CEF286" s="436"/>
      <c r="CEG286" s="436"/>
      <c r="CEH286" s="436"/>
      <c r="CEI286" s="436"/>
      <c r="CEJ286" s="436"/>
      <c r="CEK286" s="436"/>
      <c r="CEL286" s="436"/>
      <c r="CEM286" s="436"/>
      <c r="CEN286" s="436"/>
      <c r="CEO286" s="436"/>
      <c r="CEP286" s="436"/>
      <c r="CEQ286" s="436"/>
      <c r="CER286" s="436"/>
      <c r="CES286" s="436"/>
      <c r="CET286" s="436"/>
      <c r="CEU286" s="436"/>
      <c r="CEV286" s="436"/>
      <c r="CEW286" s="436"/>
      <c r="CEX286" s="436"/>
      <c r="CEY286" s="436"/>
      <c r="CEZ286" s="436"/>
      <c r="CFA286" s="436"/>
      <c r="CFB286" s="436"/>
      <c r="CFC286" s="436"/>
      <c r="CFD286" s="436"/>
      <c r="CFE286" s="436"/>
      <c r="CFF286" s="436"/>
      <c r="CFG286" s="436"/>
      <c r="CFH286" s="436"/>
      <c r="CFI286" s="436"/>
      <c r="CFJ286" s="436"/>
      <c r="CFK286" s="436"/>
      <c r="CFL286" s="436"/>
      <c r="CFM286" s="436"/>
      <c r="CFN286" s="436"/>
      <c r="CFO286" s="436"/>
      <c r="CFP286" s="436"/>
      <c r="CFQ286" s="436"/>
      <c r="CFR286" s="436"/>
      <c r="CFS286" s="436"/>
      <c r="CFT286" s="436"/>
      <c r="CFU286" s="436"/>
      <c r="CFV286" s="436"/>
      <c r="CFW286" s="436"/>
      <c r="CFX286" s="436"/>
      <c r="CFY286" s="436"/>
      <c r="CFZ286" s="436"/>
      <c r="CGA286" s="436"/>
      <c r="CGB286" s="436"/>
      <c r="CGC286" s="436"/>
      <c r="CGD286" s="436"/>
      <c r="CGE286" s="436"/>
      <c r="CGF286" s="436"/>
      <c r="CGG286" s="436"/>
      <c r="CGH286" s="436"/>
      <c r="CGI286" s="436"/>
      <c r="CGJ286" s="436"/>
      <c r="CGK286" s="436"/>
      <c r="CGL286" s="436"/>
      <c r="CGM286" s="436"/>
      <c r="CGN286" s="436"/>
      <c r="CGO286" s="436"/>
      <c r="CGP286" s="436"/>
      <c r="CGQ286" s="436"/>
      <c r="CGR286" s="436"/>
      <c r="CGS286" s="436"/>
      <c r="CGT286" s="436"/>
      <c r="CGU286" s="436"/>
      <c r="CGV286" s="436"/>
      <c r="CGW286" s="436"/>
      <c r="CGX286" s="436"/>
      <c r="CGY286" s="436"/>
      <c r="CGZ286" s="436"/>
      <c r="CHA286" s="436"/>
      <c r="CHB286" s="436"/>
      <c r="CHC286" s="436"/>
      <c r="CHD286" s="436"/>
      <c r="CHE286" s="436"/>
      <c r="CHF286" s="436"/>
      <c r="CHG286" s="436"/>
      <c r="CHH286" s="436"/>
      <c r="CHI286" s="436"/>
      <c r="CHJ286" s="436"/>
      <c r="CHK286" s="436"/>
      <c r="CHL286" s="436"/>
      <c r="CHM286" s="436"/>
      <c r="CHN286" s="436"/>
      <c r="CHO286" s="436"/>
      <c r="CHP286" s="436"/>
      <c r="CHQ286" s="436"/>
      <c r="CHR286" s="436"/>
      <c r="CHS286" s="436"/>
      <c r="CHT286" s="436"/>
      <c r="CHU286" s="436"/>
      <c r="CHV286" s="436"/>
      <c r="CHW286" s="436"/>
      <c r="CHX286" s="436"/>
      <c r="CHY286" s="436"/>
      <c r="CHZ286" s="436"/>
      <c r="CIA286" s="436"/>
      <c r="CIB286" s="436"/>
      <c r="CIC286" s="436"/>
      <c r="CID286" s="436"/>
      <c r="CIE286" s="436"/>
      <c r="CIF286" s="436"/>
      <c r="CIG286" s="436"/>
      <c r="CIH286" s="436"/>
      <c r="CII286" s="436"/>
      <c r="CIJ286" s="436"/>
      <c r="CIK286" s="436"/>
      <c r="CIL286" s="436"/>
      <c r="CIM286" s="436"/>
      <c r="CIN286" s="436"/>
      <c r="CIO286" s="436"/>
      <c r="CIP286" s="436"/>
      <c r="CIQ286" s="436"/>
      <c r="CIR286" s="436"/>
      <c r="CIS286" s="436"/>
      <c r="CIT286" s="436"/>
      <c r="CIU286" s="436"/>
      <c r="CIV286" s="436"/>
      <c r="CIW286" s="436"/>
      <c r="CIX286" s="436"/>
      <c r="CIY286" s="436"/>
      <c r="CIZ286" s="436"/>
      <c r="CJA286" s="436"/>
      <c r="CJB286" s="436"/>
      <c r="CJC286" s="436"/>
      <c r="CJD286" s="436"/>
      <c r="CJE286" s="436"/>
      <c r="CJF286" s="436"/>
      <c r="CJG286" s="436"/>
      <c r="CJH286" s="436"/>
      <c r="CJI286" s="436"/>
      <c r="CJJ286" s="436"/>
      <c r="CJK286" s="436"/>
      <c r="CJL286" s="436"/>
      <c r="CJM286" s="436"/>
      <c r="CJN286" s="436"/>
      <c r="CJO286" s="436"/>
      <c r="CJP286" s="436"/>
      <c r="CJQ286" s="436"/>
      <c r="CJR286" s="436"/>
      <c r="CJS286" s="436"/>
      <c r="CJT286" s="436"/>
      <c r="CJU286" s="436"/>
      <c r="CJV286" s="436"/>
      <c r="CJW286" s="436"/>
      <c r="CJX286" s="436"/>
      <c r="CJY286" s="436"/>
      <c r="CJZ286" s="436"/>
      <c r="CKA286" s="436"/>
      <c r="CKB286" s="436"/>
      <c r="CKC286" s="436"/>
      <c r="CKD286" s="436"/>
      <c r="CKE286" s="436"/>
      <c r="CKF286" s="436"/>
      <c r="CKG286" s="436"/>
      <c r="CKH286" s="436"/>
      <c r="CKI286" s="436"/>
      <c r="CKJ286" s="436"/>
      <c r="CKK286" s="436"/>
      <c r="CKL286" s="436"/>
      <c r="CKM286" s="436"/>
      <c r="CKN286" s="436"/>
      <c r="CKO286" s="436"/>
      <c r="CKP286" s="436"/>
      <c r="CKQ286" s="436"/>
      <c r="CKR286" s="436"/>
      <c r="CKS286" s="436"/>
      <c r="CKT286" s="436"/>
      <c r="CKU286" s="436"/>
      <c r="CKV286" s="436"/>
      <c r="CKW286" s="436"/>
      <c r="CKX286" s="436"/>
      <c r="CKY286" s="436"/>
      <c r="CKZ286" s="436"/>
      <c r="CLA286" s="436"/>
      <c r="CLB286" s="436"/>
      <c r="CLC286" s="436"/>
      <c r="CLD286" s="436"/>
      <c r="CLE286" s="436"/>
      <c r="CLF286" s="436"/>
      <c r="CLG286" s="436"/>
      <c r="CLH286" s="436"/>
      <c r="CLI286" s="436"/>
      <c r="CLJ286" s="436"/>
      <c r="CLK286" s="436"/>
      <c r="CLL286" s="436"/>
      <c r="CLM286" s="436"/>
      <c r="CLN286" s="436"/>
      <c r="CLO286" s="436"/>
      <c r="CLP286" s="436"/>
      <c r="CLQ286" s="436"/>
      <c r="CLR286" s="436"/>
      <c r="CLS286" s="436"/>
      <c r="CLT286" s="436"/>
      <c r="CLU286" s="436"/>
      <c r="CLV286" s="436"/>
      <c r="CLW286" s="436"/>
      <c r="CLX286" s="436"/>
      <c r="CLY286" s="436"/>
      <c r="CLZ286" s="436"/>
      <c r="CMA286" s="436"/>
      <c r="CMB286" s="436"/>
      <c r="CMC286" s="436"/>
      <c r="CMD286" s="436"/>
      <c r="CME286" s="436"/>
      <c r="CMF286" s="436"/>
      <c r="CMG286" s="436"/>
      <c r="CMH286" s="436"/>
      <c r="CMI286" s="436"/>
      <c r="CMJ286" s="436"/>
      <c r="CMK286" s="436"/>
      <c r="CML286" s="436"/>
      <c r="CMM286" s="436"/>
      <c r="CMN286" s="436"/>
      <c r="CMO286" s="436"/>
      <c r="CMP286" s="436"/>
      <c r="CMQ286" s="436"/>
      <c r="CMR286" s="436"/>
      <c r="CMS286" s="436"/>
      <c r="CMT286" s="436"/>
      <c r="CMU286" s="436"/>
      <c r="CMV286" s="436"/>
      <c r="CMW286" s="436"/>
      <c r="CMX286" s="436"/>
      <c r="CMY286" s="436"/>
      <c r="CMZ286" s="436"/>
      <c r="CNA286" s="436"/>
      <c r="CNB286" s="436"/>
      <c r="CNC286" s="436"/>
      <c r="CND286" s="436"/>
      <c r="CNE286" s="436"/>
      <c r="CNF286" s="436"/>
      <c r="CNG286" s="436"/>
      <c r="CNH286" s="436"/>
      <c r="CNI286" s="436"/>
      <c r="CNJ286" s="436"/>
      <c r="CNK286" s="436"/>
      <c r="CNL286" s="436"/>
      <c r="CNM286" s="436"/>
      <c r="CNN286" s="436"/>
      <c r="CNO286" s="436"/>
      <c r="CNP286" s="436"/>
      <c r="CNQ286" s="436"/>
      <c r="CNR286" s="436"/>
      <c r="CNS286" s="436"/>
      <c r="CNT286" s="436"/>
      <c r="CNU286" s="436"/>
      <c r="CNV286" s="436"/>
      <c r="CNW286" s="436"/>
      <c r="CNX286" s="436"/>
      <c r="CNY286" s="436"/>
      <c r="CNZ286" s="436"/>
      <c r="COA286" s="436"/>
      <c r="COB286" s="436"/>
      <c r="COC286" s="436"/>
      <c r="COD286" s="436"/>
      <c r="COE286" s="436"/>
      <c r="COF286" s="436"/>
      <c r="COG286" s="436"/>
      <c r="COH286" s="436"/>
      <c r="COI286" s="436"/>
      <c r="COJ286" s="436"/>
      <c r="COK286" s="436"/>
      <c r="COL286" s="436"/>
      <c r="COM286" s="436"/>
      <c r="CON286" s="436"/>
      <c r="COO286" s="436"/>
      <c r="COP286" s="436"/>
      <c r="COQ286" s="436"/>
      <c r="COR286" s="436"/>
      <c r="COS286" s="436"/>
      <c r="COT286" s="436"/>
      <c r="COU286" s="436"/>
      <c r="COV286" s="436"/>
      <c r="COW286" s="436"/>
      <c r="COX286" s="436"/>
      <c r="COY286" s="436"/>
      <c r="COZ286" s="436"/>
      <c r="CPA286" s="436"/>
      <c r="CPB286" s="436"/>
      <c r="CPC286" s="436"/>
      <c r="CPD286" s="436"/>
      <c r="CPE286" s="436"/>
      <c r="CPF286" s="436"/>
      <c r="CPG286" s="436"/>
      <c r="CPH286" s="436"/>
      <c r="CPI286" s="436"/>
      <c r="CPJ286" s="436"/>
      <c r="CPK286" s="436"/>
      <c r="CPL286" s="436"/>
      <c r="CPM286" s="436"/>
      <c r="CPN286" s="436"/>
      <c r="CPO286" s="436"/>
      <c r="CPP286" s="436"/>
      <c r="CPQ286" s="436"/>
      <c r="CPR286" s="436"/>
      <c r="CPS286" s="436"/>
      <c r="CPT286" s="436"/>
      <c r="CPU286" s="436"/>
      <c r="CPV286" s="436"/>
      <c r="CPW286" s="436"/>
      <c r="CPX286" s="436"/>
      <c r="CPY286" s="436"/>
      <c r="CPZ286" s="436"/>
      <c r="CQA286" s="436"/>
      <c r="CQB286" s="436"/>
      <c r="CQC286" s="436"/>
      <c r="CQD286" s="436"/>
      <c r="CQE286" s="436"/>
      <c r="CQF286" s="436"/>
      <c r="CQG286" s="436"/>
      <c r="CQH286" s="436"/>
      <c r="CQI286" s="436"/>
      <c r="CQJ286" s="436"/>
      <c r="CQK286" s="436"/>
      <c r="CQL286" s="436"/>
      <c r="CQM286" s="436"/>
      <c r="CQN286" s="436"/>
      <c r="CQO286" s="436"/>
      <c r="CQP286" s="436"/>
      <c r="CQQ286" s="436"/>
      <c r="CQR286" s="436"/>
      <c r="CQS286" s="436"/>
      <c r="CQT286" s="436"/>
      <c r="CQU286" s="436"/>
      <c r="CQV286" s="436"/>
      <c r="CQW286" s="436"/>
      <c r="CQX286" s="436"/>
      <c r="CQY286" s="436"/>
      <c r="CQZ286" s="436"/>
      <c r="CRA286" s="436"/>
      <c r="CRB286" s="436"/>
      <c r="CRC286" s="436"/>
      <c r="CRD286" s="436"/>
      <c r="CRE286" s="436"/>
      <c r="CRF286" s="436"/>
      <c r="CRG286" s="436"/>
      <c r="CRH286" s="436"/>
      <c r="CRI286" s="436"/>
      <c r="CRJ286" s="436"/>
      <c r="CRK286" s="436"/>
      <c r="CRL286" s="436"/>
      <c r="CRM286" s="436"/>
      <c r="CRN286" s="436"/>
      <c r="CRO286" s="436"/>
      <c r="CRP286" s="436"/>
      <c r="CRQ286" s="436"/>
      <c r="CRR286" s="436"/>
      <c r="CRS286" s="436"/>
      <c r="CRT286" s="436"/>
      <c r="CRU286" s="436"/>
      <c r="CRV286" s="436"/>
      <c r="CRW286" s="436"/>
      <c r="CRX286" s="436"/>
      <c r="CRY286" s="436"/>
      <c r="CRZ286" s="436"/>
      <c r="CSA286" s="436"/>
      <c r="CSB286" s="436"/>
      <c r="CSC286" s="436"/>
      <c r="CSD286" s="436"/>
      <c r="CSE286" s="436"/>
      <c r="CSF286" s="436"/>
      <c r="CSG286" s="436"/>
      <c r="CSH286" s="436"/>
      <c r="CSI286" s="436"/>
      <c r="CSJ286" s="436"/>
      <c r="CSK286" s="436"/>
      <c r="CSL286" s="436"/>
      <c r="CSM286" s="436"/>
      <c r="CSN286" s="436"/>
      <c r="CSO286" s="436"/>
      <c r="CSP286" s="436"/>
      <c r="CSQ286" s="436"/>
      <c r="CSR286" s="436"/>
      <c r="CSS286" s="436"/>
      <c r="CST286" s="436"/>
      <c r="CSU286" s="436"/>
      <c r="CSV286" s="436"/>
      <c r="CSW286" s="436"/>
      <c r="CSX286" s="436"/>
      <c r="CSY286" s="436"/>
      <c r="CSZ286" s="436"/>
      <c r="CTA286" s="436"/>
      <c r="CTB286" s="436"/>
      <c r="CTC286" s="436"/>
      <c r="CTD286" s="436"/>
      <c r="CTE286" s="436"/>
      <c r="CTF286" s="436"/>
      <c r="CTG286" s="436"/>
      <c r="CTH286" s="436"/>
      <c r="CTI286" s="436"/>
      <c r="CTJ286" s="436"/>
      <c r="CTK286" s="436"/>
      <c r="CTL286" s="436"/>
      <c r="CTM286" s="436"/>
      <c r="CTN286" s="436"/>
      <c r="CTO286" s="436"/>
      <c r="CTP286" s="436"/>
      <c r="CTQ286" s="436"/>
      <c r="CTR286" s="436"/>
      <c r="CTS286" s="436"/>
      <c r="CTT286" s="436"/>
      <c r="CTU286" s="436"/>
      <c r="CTV286" s="436"/>
      <c r="CTW286" s="436"/>
      <c r="CTX286" s="436"/>
      <c r="CTY286" s="436"/>
      <c r="CTZ286" s="436"/>
      <c r="CUA286" s="436"/>
      <c r="CUB286" s="436"/>
      <c r="CUC286" s="436"/>
      <c r="CUD286" s="436"/>
      <c r="CUE286" s="436"/>
      <c r="CUF286" s="436"/>
      <c r="CUG286" s="436"/>
      <c r="CUH286" s="436"/>
      <c r="CUI286" s="436"/>
      <c r="CUJ286" s="436"/>
      <c r="CUK286" s="436"/>
      <c r="CUL286" s="436"/>
      <c r="CUM286" s="436"/>
      <c r="CUN286" s="436"/>
      <c r="CUO286" s="436"/>
      <c r="CUP286" s="436"/>
      <c r="CUQ286" s="436"/>
      <c r="CUR286" s="436"/>
      <c r="CUS286" s="436"/>
      <c r="CUT286" s="436"/>
      <c r="CUU286" s="436"/>
      <c r="CUV286" s="436"/>
      <c r="CUW286" s="436"/>
      <c r="CUX286" s="436"/>
      <c r="CUY286" s="436"/>
      <c r="CUZ286" s="436"/>
      <c r="CVA286" s="436"/>
      <c r="CVB286" s="436"/>
      <c r="CVC286" s="436"/>
      <c r="CVD286" s="436"/>
      <c r="CVE286" s="436"/>
      <c r="CVF286" s="436"/>
      <c r="CVG286" s="436"/>
      <c r="CVH286" s="436"/>
      <c r="CVI286" s="436"/>
      <c r="CVJ286" s="436"/>
      <c r="CVK286" s="436"/>
      <c r="CVL286" s="436"/>
      <c r="CVM286" s="436"/>
      <c r="CVN286" s="436"/>
      <c r="CVO286" s="436"/>
      <c r="CVP286" s="436"/>
      <c r="CVQ286" s="436"/>
      <c r="CVR286" s="436"/>
      <c r="CVS286" s="436"/>
      <c r="CVT286" s="436"/>
      <c r="CVU286" s="436"/>
      <c r="CVV286" s="436"/>
      <c r="CVW286" s="436"/>
      <c r="CVX286" s="436"/>
      <c r="CVY286" s="436"/>
      <c r="CVZ286" s="436"/>
      <c r="CWA286" s="436"/>
      <c r="CWB286" s="436"/>
      <c r="CWC286" s="436"/>
      <c r="CWD286" s="436"/>
      <c r="CWE286" s="436"/>
      <c r="CWF286" s="436"/>
      <c r="CWG286" s="436"/>
      <c r="CWH286" s="436"/>
      <c r="CWI286" s="436"/>
      <c r="CWJ286" s="436"/>
      <c r="CWK286" s="436"/>
      <c r="CWL286" s="436"/>
      <c r="CWM286" s="436"/>
      <c r="CWN286" s="436"/>
      <c r="CWO286" s="436"/>
      <c r="CWP286" s="436"/>
      <c r="CWQ286" s="436"/>
      <c r="CWR286" s="436"/>
      <c r="CWS286" s="436"/>
      <c r="CWT286" s="436"/>
      <c r="CWU286" s="436"/>
      <c r="CWV286" s="436"/>
      <c r="CWW286" s="436"/>
      <c r="CWX286" s="436"/>
      <c r="CWY286" s="436"/>
      <c r="CWZ286" s="436"/>
      <c r="CXA286" s="436"/>
      <c r="CXB286" s="436"/>
      <c r="CXC286" s="436"/>
      <c r="CXD286" s="436"/>
      <c r="CXE286" s="436"/>
      <c r="CXF286" s="436"/>
      <c r="CXG286" s="436"/>
      <c r="CXH286" s="436"/>
      <c r="CXI286" s="436"/>
      <c r="CXJ286" s="436"/>
      <c r="CXK286" s="436"/>
      <c r="CXL286" s="436"/>
      <c r="CXM286" s="436"/>
      <c r="CXN286" s="436"/>
      <c r="CXO286" s="436"/>
      <c r="CXP286" s="436"/>
      <c r="CXQ286" s="436"/>
      <c r="CXR286" s="436"/>
      <c r="CXS286" s="436"/>
      <c r="CXT286" s="436"/>
      <c r="CXU286" s="436"/>
      <c r="CXV286" s="436"/>
      <c r="CXW286" s="436"/>
      <c r="CXX286" s="436"/>
      <c r="CXY286" s="436"/>
      <c r="CXZ286" s="436"/>
      <c r="CYA286" s="436"/>
      <c r="CYB286" s="436"/>
      <c r="CYC286" s="436"/>
      <c r="CYD286" s="436"/>
      <c r="CYE286" s="436"/>
      <c r="CYF286" s="436"/>
      <c r="CYG286" s="436"/>
      <c r="CYH286" s="436"/>
      <c r="CYI286" s="436"/>
      <c r="CYJ286" s="436"/>
      <c r="CYK286" s="436"/>
      <c r="CYL286" s="436"/>
      <c r="CYM286" s="436"/>
      <c r="CYN286" s="436"/>
      <c r="CYO286" s="436"/>
      <c r="CYP286" s="436"/>
      <c r="CYQ286" s="436"/>
      <c r="CYR286" s="436"/>
      <c r="CYS286" s="436"/>
      <c r="CYT286" s="436"/>
      <c r="CYU286" s="436"/>
      <c r="CYV286" s="436"/>
      <c r="CYW286" s="436"/>
      <c r="CYX286" s="436"/>
      <c r="CYY286" s="436"/>
      <c r="CYZ286" s="436"/>
      <c r="CZA286" s="436"/>
      <c r="CZB286" s="436"/>
      <c r="CZC286" s="436"/>
      <c r="CZD286" s="436"/>
      <c r="CZE286" s="436"/>
      <c r="CZF286" s="436"/>
      <c r="CZG286" s="436"/>
      <c r="CZH286" s="436"/>
      <c r="CZI286" s="436"/>
      <c r="CZJ286" s="436"/>
      <c r="CZK286" s="436"/>
      <c r="CZL286" s="436"/>
      <c r="CZM286" s="436"/>
      <c r="CZN286" s="436"/>
      <c r="CZO286" s="436"/>
      <c r="CZP286" s="436"/>
      <c r="CZQ286" s="436"/>
      <c r="CZR286" s="436"/>
      <c r="CZS286" s="436"/>
      <c r="CZT286" s="436"/>
      <c r="CZU286" s="436"/>
      <c r="CZV286" s="436"/>
      <c r="CZW286" s="436"/>
      <c r="CZX286" s="436"/>
      <c r="CZY286" s="436"/>
      <c r="CZZ286" s="436"/>
      <c r="DAA286" s="436"/>
      <c r="DAB286" s="436"/>
      <c r="DAC286" s="436"/>
      <c r="DAD286" s="436"/>
      <c r="DAE286" s="436"/>
      <c r="DAF286" s="436"/>
      <c r="DAG286" s="436"/>
      <c r="DAH286" s="436"/>
      <c r="DAI286" s="436"/>
      <c r="DAJ286" s="436"/>
      <c r="DAK286" s="436"/>
      <c r="DAL286" s="436"/>
      <c r="DAM286" s="436"/>
      <c r="DAN286" s="436"/>
      <c r="DAO286" s="436"/>
      <c r="DAP286" s="436"/>
      <c r="DAQ286" s="436"/>
      <c r="DAR286" s="436"/>
      <c r="DAS286" s="436"/>
      <c r="DAT286" s="436"/>
      <c r="DAU286" s="436"/>
      <c r="DAV286" s="436"/>
      <c r="DAW286" s="436"/>
      <c r="DAX286" s="436"/>
      <c r="DAY286" s="436"/>
      <c r="DAZ286" s="436"/>
      <c r="DBA286" s="436"/>
      <c r="DBB286" s="436"/>
      <c r="DBC286" s="436"/>
      <c r="DBD286" s="436"/>
      <c r="DBE286" s="436"/>
      <c r="DBF286" s="436"/>
      <c r="DBG286" s="436"/>
      <c r="DBH286" s="436"/>
      <c r="DBI286" s="436"/>
      <c r="DBJ286" s="436"/>
      <c r="DBK286" s="436"/>
      <c r="DBL286" s="436"/>
      <c r="DBM286" s="436"/>
      <c r="DBN286" s="436"/>
      <c r="DBO286" s="436"/>
      <c r="DBP286" s="436"/>
      <c r="DBQ286" s="436"/>
      <c r="DBR286" s="436"/>
      <c r="DBS286" s="436"/>
      <c r="DBT286" s="436"/>
      <c r="DBU286" s="436"/>
      <c r="DBV286" s="436"/>
      <c r="DBW286" s="436"/>
      <c r="DBX286" s="436"/>
      <c r="DBY286" s="436"/>
      <c r="DBZ286" s="436"/>
      <c r="DCA286" s="436"/>
      <c r="DCB286" s="436"/>
      <c r="DCC286" s="436"/>
      <c r="DCD286" s="436"/>
      <c r="DCE286" s="436"/>
      <c r="DCF286" s="436"/>
      <c r="DCG286" s="436"/>
      <c r="DCH286" s="436"/>
      <c r="DCI286" s="436"/>
      <c r="DCJ286" s="436"/>
      <c r="DCK286" s="436"/>
      <c r="DCL286" s="436"/>
      <c r="DCM286" s="436"/>
      <c r="DCN286" s="436"/>
      <c r="DCO286" s="436"/>
      <c r="DCP286" s="436"/>
      <c r="DCQ286" s="436"/>
      <c r="DCR286" s="436"/>
      <c r="DCS286" s="436"/>
      <c r="DCT286" s="436"/>
      <c r="DCU286" s="436"/>
      <c r="DCV286" s="436"/>
      <c r="DCW286" s="436"/>
      <c r="DCX286" s="436"/>
      <c r="DCY286" s="436"/>
      <c r="DCZ286" s="436"/>
      <c r="DDA286" s="436"/>
      <c r="DDB286" s="436"/>
      <c r="DDC286" s="436"/>
      <c r="DDD286" s="436"/>
      <c r="DDE286" s="436"/>
      <c r="DDF286" s="436"/>
      <c r="DDG286" s="436"/>
      <c r="DDH286" s="436"/>
      <c r="DDI286" s="436"/>
      <c r="DDJ286" s="436"/>
      <c r="DDK286" s="436"/>
      <c r="DDL286" s="436"/>
      <c r="DDM286" s="436"/>
      <c r="DDN286" s="436"/>
      <c r="DDO286" s="436"/>
      <c r="DDP286" s="436"/>
      <c r="DDQ286" s="436"/>
      <c r="DDR286" s="436"/>
      <c r="DDS286" s="436"/>
      <c r="DDT286" s="436"/>
      <c r="DDU286" s="436"/>
      <c r="DDV286" s="436"/>
      <c r="DDW286" s="436"/>
      <c r="DDX286" s="436"/>
      <c r="DDY286" s="436"/>
      <c r="DDZ286" s="436"/>
      <c r="DEA286" s="436"/>
      <c r="DEB286" s="436"/>
      <c r="DEC286" s="436"/>
      <c r="DED286" s="436"/>
      <c r="DEE286" s="436"/>
      <c r="DEF286" s="436"/>
      <c r="DEG286" s="436"/>
      <c r="DEH286" s="436"/>
      <c r="DEI286" s="436"/>
      <c r="DEJ286" s="436"/>
      <c r="DEK286" s="436"/>
      <c r="DEL286" s="436"/>
      <c r="DEM286" s="436"/>
      <c r="DEN286" s="436"/>
      <c r="DEO286" s="436"/>
      <c r="DEP286" s="436"/>
      <c r="DEQ286" s="436"/>
      <c r="DER286" s="436"/>
      <c r="DES286" s="436"/>
      <c r="DET286" s="436"/>
      <c r="DEU286" s="436"/>
      <c r="DEV286" s="436"/>
      <c r="DEW286" s="436"/>
      <c r="DEX286" s="436"/>
      <c r="DEY286" s="436"/>
      <c r="DEZ286" s="436"/>
      <c r="DFA286" s="436"/>
      <c r="DFB286" s="436"/>
      <c r="DFC286" s="436"/>
      <c r="DFD286" s="436"/>
      <c r="DFE286" s="436"/>
      <c r="DFF286" s="436"/>
      <c r="DFG286" s="436"/>
      <c r="DFH286" s="436"/>
      <c r="DFI286" s="436"/>
      <c r="DFJ286" s="436"/>
      <c r="DFK286" s="436"/>
      <c r="DFL286" s="436"/>
      <c r="DFM286" s="436"/>
      <c r="DFN286" s="436"/>
      <c r="DFO286" s="436"/>
      <c r="DFP286" s="436"/>
      <c r="DFQ286" s="436"/>
      <c r="DFR286" s="436"/>
      <c r="DFS286" s="436"/>
      <c r="DFT286" s="436"/>
      <c r="DFU286" s="436"/>
      <c r="DFV286" s="436"/>
      <c r="DFW286" s="436"/>
      <c r="DFX286" s="436"/>
      <c r="DFY286" s="436"/>
      <c r="DFZ286" s="436"/>
      <c r="DGA286" s="436"/>
      <c r="DGB286" s="436"/>
      <c r="DGC286" s="436"/>
      <c r="DGD286" s="436"/>
      <c r="DGE286" s="436"/>
      <c r="DGF286" s="436"/>
      <c r="DGG286" s="436"/>
      <c r="DGH286" s="436"/>
      <c r="DGI286" s="436"/>
      <c r="DGJ286" s="436"/>
      <c r="DGK286" s="436"/>
      <c r="DGL286" s="436"/>
      <c r="DGM286" s="436"/>
      <c r="DGN286" s="436"/>
      <c r="DGO286" s="436"/>
      <c r="DGP286" s="436"/>
      <c r="DGQ286" s="436"/>
      <c r="DGR286" s="436"/>
      <c r="DGS286" s="436"/>
      <c r="DGT286" s="436"/>
      <c r="DGU286" s="436"/>
      <c r="DGV286" s="436"/>
      <c r="DGW286" s="436"/>
      <c r="DGX286" s="436"/>
      <c r="DGY286" s="436"/>
      <c r="DGZ286" s="436"/>
      <c r="DHA286" s="436"/>
      <c r="DHB286" s="436"/>
      <c r="DHC286" s="436"/>
      <c r="DHD286" s="436"/>
      <c r="DHE286" s="436"/>
      <c r="DHF286" s="436"/>
      <c r="DHG286" s="436"/>
      <c r="DHH286" s="436"/>
      <c r="DHI286" s="436"/>
      <c r="DHJ286" s="436"/>
      <c r="DHK286" s="436"/>
      <c r="DHL286" s="436"/>
      <c r="DHM286" s="436"/>
      <c r="DHN286" s="436"/>
      <c r="DHO286" s="436"/>
      <c r="DHP286" s="436"/>
      <c r="DHQ286" s="436"/>
      <c r="DHR286" s="436"/>
      <c r="DHS286" s="436"/>
      <c r="DHT286" s="436"/>
      <c r="DHU286" s="436"/>
      <c r="DHV286" s="436"/>
      <c r="DHW286" s="436"/>
      <c r="DHX286" s="436"/>
      <c r="DHY286" s="436"/>
      <c r="DHZ286" s="436"/>
      <c r="DIA286" s="436"/>
      <c r="DIB286" s="436"/>
      <c r="DIC286" s="436"/>
      <c r="DID286" s="436"/>
      <c r="DIE286" s="436"/>
      <c r="DIF286" s="436"/>
      <c r="DIG286" s="436"/>
      <c r="DIH286" s="436"/>
      <c r="DII286" s="436"/>
      <c r="DIJ286" s="436"/>
      <c r="DIK286" s="436"/>
      <c r="DIL286" s="436"/>
      <c r="DIM286" s="436"/>
      <c r="DIN286" s="436"/>
      <c r="DIO286" s="436"/>
      <c r="DIP286" s="436"/>
      <c r="DIQ286" s="436"/>
      <c r="DIR286" s="436"/>
      <c r="DIS286" s="436"/>
      <c r="DIT286" s="436"/>
      <c r="DIU286" s="436"/>
      <c r="DIV286" s="436"/>
      <c r="DIW286" s="436"/>
      <c r="DIX286" s="436"/>
      <c r="DIY286" s="436"/>
      <c r="DIZ286" s="436"/>
      <c r="DJA286" s="436"/>
      <c r="DJB286" s="436"/>
      <c r="DJC286" s="436"/>
      <c r="DJD286" s="436"/>
      <c r="DJE286" s="436"/>
      <c r="DJF286" s="436"/>
      <c r="DJG286" s="436"/>
      <c r="DJH286" s="436"/>
      <c r="DJI286" s="436"/>
      <c r="DJJ286" s="436"/>
      <c r="DJK286" s="436"/>
      <c r="DJL286" s="436"/>
      <c r="DJM286" s="436"/>
      <c r="DJN286" s="436"/>
      <c r="DJO286" s="436"/>
      <c r="DJP286" s="436"/>
      <c r="DJQ286" s="436"/>
      <c r="DJR286" s="436"/>
      <c r="DJS286" s="436"/>
      <c r="DJT286" s="436"/>
      <c r="DJU286" s="436"/>
      <c r="DJV286" s="436"/>
      <c r="DJW286" s="436"/>
      <c r="DJX286" s="436"/>
      <c r="DJY286" s="436"/>
      <c r="DJZ286" s="436"/>
      <c r="DKA286" s="436"/>
      <c r="DKB286" s="436"/>
      <c r="DKC286" s="436"/>
      <c r="DKD286" s="436"/>
      <c r="DKE286" s="436"/>
      <c r="DKF286" s="436"/>
      <c r="DKG286" s="436"/>
      <c r="DKH286" s="436"/>
      <c r="DKI286" s="436"/>
      <c r="DKJ286" s="436"/>
      <c r="DKK286" s="436"/>
      <c r="DKL286" s="436"/>
      <c r="DKM286" s="436"/>
      <c r="DKN286" s="436"/>
      <c r="DKO286" s="436"/>
      <c r="DKP286" s="436"/>
      <c r="DKQ286" s="436"/>
      <c r="DKR286" s="436"/>
      <c r="DKS286" s="436"/>
      <c r="DKT286" s="436"/>
      <c r="DKU286" s="436"/>
      <c r="DKV286" s="436"/>
      <c r="DKW286" s="436"/>
      <c r="DKX286" s="436"/>
      <c r="DKY286" s="436"/>
      <c r="DKZ286" s="436"/>
      <c r="DLA286" s="436"/>
      <c r="DLB286" s="436"/>
      <c r="DLC286" s="436"/>
      <c r="DLD286" s="436"/>
      <c r="DLE286" s="436"/>
      <c r="DLF286" s="436"/>
      <c r="DLG286" s="436"/>
      <c r="DLH286" s="436"/>
      <c r="DLI286" s="436"/>
      <c r="DLJ286" s="436"/>
      <c r="DLK286" s="436"/>
      <c r="DLL286" s="436"/>
      <c r="DLM286" s="436"/>
      <c r="DLN286" s="436"/>
      <c r="DLO286" s="436"/>
      <c r="DLP286" s="436"/>
      <c r="DLQ286" s="436"/>
      <c r="DLR286" s="436"/>
      <c r="DLS286" s="436"/>
      <c r="DLT286" s="436"/>
      <c r="DLU286" s="436"/>
      <c r="DLV286" s="436"/>
      <c r="DLW286" s="436"/>
      <c r="DLX286" s="436"/>
      <c r="DLY286" s="436"/>
      <c r="DLZ286" s="436"/>
      <c r="DMA286" s="436"/>
      <c r="DMB286" s="436"/>
      <c r="DMC286" s="436"/>
      <c r="DMD286" s="436"/>
      <c r="DME286" s="436"/>
      <c r="DMF286" s="436"/>
      <c r="DMG286" s="436"/>
      <c r="DMH286" s="436"/>
      <c r="DMI286" s="436"/>
      <c r="DMJ286" s="436"/>
      <c r="DMK286" s="436"/>
      <c r="DML286" s="436"/>
      <c r="DMM286" s="436"/>
      <c r="DMN286" s="436"/>
      <c r="DMO286" s="436"/>
      <c r="DMP286" s="436"/>
      <c r="DMQ286" s="436"/>
      <c r="DMR286" s="436"/>
      <c r="DMS286" s="436"/>
      <c r="DMT286" s="436"/>
      <c r="DMU286" s="436"/>
      <c r="DMV286" s="436"/>
      <c r="DMW286" s="436"/>
      <c r="DMX286" s="436"/>
      <c r="DMY286" s="436"/>
      <c r="DMZ286" s="436"/>
      <c r="DNA286" s="436"/>
      <c r="DNB286" s="436"/>
      <c r="DNC286" s="436"/>
      <c r="DND286" s="436"/>
      <c r="DNE286" s="436"/>
      <c r="DNF286" s="436"/>
      <c r="DNG286" s="436"/>
      <c r="DNH286" s="436"/>
      <c r="DNI286" s="436"/>
      <c r="DNJ286" s="436"/>
      <c r="DNK286" s="436"/>
      <c r="DNL286" s="436"/>
      <c r="DNM286" s="436"/>
      <c r="DNN286" s="436"/>
      <c r="DNO286" s="436"/>
      <c r="DNP286" s="436"/>
      <c r="DNQ286" s="436"/>
      <c r="DNR286" s="436"/>
      <c r="DNS286" s="436"/>
      <c r="DNT286" s="436"/>
      <c r="DNU286" s="436"/>
      <c r="DNV286" s="436"/>
      <c r="DNW286" s="436"/>
      <c r="DNX286" s="436"/>
      <c r="DNY286" s="436"/>
      <c r="DNZ286" s="436"/>
      <c r="DOA286" s="436"/>
      <c r="DOB286" s="436"/>
      <c r="DOC286" s="436"/>
      <c r="DOD286" s="436"/>
      <c r="DOE286" s="436"/>
      <c r="DOF286" s="436"/>
      <c r="DOG286" s="436"/>
      <c r="DOH286" s="436"/>
      <c r="DOI286" s="436"/>
      <c r="DOJ286" s="436"/>
      <c r="DOK286" s="436"/>
      <c r="DOL286" s="436"/>
      <c r="DOM286" s="436"/>
      <c r="DON286" s="436"/>
      <c r="DOO286" s="436"/>
      <c r="DOP286" s="436"/>
      <c r="DOQ286" s="436"/>
      <c r="DOR286" s="436"/>
      <c r="DOS286" s="436"/>
      <c r="DOT286" s="436"/>
      <c r="DOU286" s="436"/>
      <c r="DOV286" s="436"/>
      <c r="DOW286" s="436"/>
      <c r="DOX286" s="436"/>
      <c r="DOY286" s="436"/>
      <c r="DOZ286" s="436"/>
      <c r="DPA286" s="436"/>
      <c r="DPB286" s="436"/>
      <c r="DPC286" s="436"/>
      <c r="DPD286" s="436"/>
      <c r="DPE286" s="436"/>
      <c r="DPF286" s="436"/>
      <c r="DPG286" s="436"/>
      <c r="DPH286" s="436"/>
      <c r="DPI286" s="436"/>
      <c r="DPJ286" s="436"/>
      <c r="DPK286" s="436"/>
      <c r="DPL286" s="436"/>
      <c r="DPM286" s="436"/>
      <c r="DPN286" s="436"/>
      <c r="DPO286" s="436"/>
      <c r="DPP286" s="436"/>
      <c r="DPQ286" s="436"/>
      <c r="DPR286" s="436"/>
      <c r="DPS286" s="436"/>
      <c r="DPT286" s="436"/>
      <c r="DPU286" s="436"/>
      <c r="DPV286" s="436"/>
      <c r="DPW286" s="436"/>
      <c r="DPX286" s="436"/>
      <c r="DPY286" s="436"/>
      <c r="DPZ286" s="436"/>
      <c r="DQA286" s="436"/>
      <c r="DQB286" s="436"/>
      <c r="DQC286" s="436"/>
      <c r="DQD286" s="436"/>
      <c r="DQE286" s="436"/>
      <c r="DQF286" s="436"/>
      <c r="DQG286" s="436"/>
      <c r="DQH286" s="436"/>
      <c r="DQI286" s="436"/>
      <c r="DQJ286" s="436"/>
      <c r="DQK286" s="436"/>
      <c r="DQL286" s="436"/>
      <c r="DQM286" s="436"/>
      <c r="DQN286" s="436"/>
      <c r="DQO286" s="436"/>
      <c r="DQP286" s="436"/>
      <c r="DQQ286" s="436"/>
      <c r="DQR286" s="436"/>
      <c r="DQS286" s="436"/>
      <c r="DQT286" s="436"/>
      <c r="DQU286" s="436"/>
      <c r="DQV286" s="436"/>
      <c r="DQW286" s="436"/>
      <c r="DQX286" s="436"/>
      <c r="DQY286" s="436"/>
      <c r="DQZ286" s="436"/>
      <c r="DRA286" s="436"/>
      <c r="DRB286" s="436"/>
      <c r="DRC286" s="436"/>
      <c r="DRD286" s="436"/>
      <c r="DRE286" s="436"/>
      <c r="DRF286" s="436"/>
      <c r="DRG286" s="436"/>
      <c r="DRH286" s="436"/>
      <c r="DRI286" s="436"/>
      <c r="DRJ286" s="436"/>
      <c r="DRK286" s="436"/>
      <c r="DRL286" s="436"/>
      <c r="DRM286" s="436"/>
      <c r="DRN286" s="436"/>
      <c r="DRO286" s="436"/>
      <c r="DRP286" s="436"/>
      <c r="DRQ286" s="436"/>
      <c r="DRR286" s="436"/>
      <c r="DRS286" s="436"/>
      <c r="DRT286" s="436"/>
      <c r="DRU286" s="436"/>
      <c r="DRV286" s="436"/>
      <c r="DRW286" s="436"/>
      <c r="DRX286" s="436"/>
      <c r="DRY286" s="436"/>
      <c r="DRZ286" s="436"/>
      <c r="DSA286" s="436"/>
      <c r="DSB286" s="436"/>
      <c r="DSC286" s="436"/>
      <c r="DSD286" s="436"/>
      <c r="DSE286" s="436"/>
      <c r="DSF286" s="436"/>
      <c r="DSG286" s="436"/>
      <c r="DSH286" s="436"/>
      <c r="DSI286" s="436"/>
      <c r="DSJ286" s="436"/>
      <c r="DSK286" s="436"/>
      <c r="DSL286" s="436"/>
      <c r="DSM286" s="436"/>
      <c r="DSN286" s="436"/>
      <c r="DSO286" s="436"/>
      <c r="DSP286" s="436"/>
      <c r="DSQ286" s="436"/>
      <c r="DSR286" s="436"/>
      <c r="DSS286" s="436"/>
      <c r="DST286" s="436"/>
      <c r="DSU286" s="436"/>
      <c r="DSV286" s="436"/>
      <c r="DSW286" s="436"/>
      <c r="DSX286" s="436"/>
      <c r="DSY286" s="436"/>
      <c r="DSZ286" s="436"/>
      <c r="DTA286" s="436"/>
      <c r="DTB286" s="436"/>
      <c r="DTC286" s="436"/>
      <c r="DTD286" s="436"/>
      <c r="DTE286" s="436"/>
      <c r="DTF286" s="436"/>
      <c r="DTG286" s="436"/>
      <c r="DTH286" s="436"/>
      <c r="DTI286" s="436"/>
      <c r="DTJ286" s="436"/>
      <c r="DTK286" s="436"/>
      <c r="DTL286" s="436"/>
      <c r="DTM286" s="436"/>
      <c r="DTN286" s="436"/>
      <c r="DTO286" s="436"/>
      <c r="DTP286" s="436"/>
      <c r="DTQ286" s="436"/>
      <c r="DTR286" s="436"/>
      <c r="DTS286" s="436"/>
      <c r="DTT286" s="436"/>
      <c r="DTU286" s="436"/>
      <c r="DTV286" s="436"/>
      <c r="DTW286" s="436"/>
      <c r="DTX286" s="436"/>
      <c r="DTY286" s="436"/>
      <c r="DTZ286" s="436"/>
      <c r="DUA286" s="436"/>
      <c r="DUB286" s="436"/>
      <c r="DUC286" s="436"/>
      <c r="DUD286" s="436"/>
      <c r="DUE286" s="436"/>
      <c r="DUF286" s="436"/>
      <c r="DUG286" s="436"/>
      <c r="DUH286" s="436"/>
      <c r="DUI286" s="436"/>
      <c r="DUJ286" s="436"/>
      <c r="DUK286" s="436"/>
      <c r="DUL286" s="436"/>
      <c r="DUM286" s="436"/>
      <c r="DUN286" s="436"/>
      <c r="DUO286" s="436"/>
      <c r="DUP286" s="436"/>
      <c r="DUQ286" s="436"/>
      <c r="DUR286" s="436"/>
      <c r="DUS286" s="436"/>
      <c r="DUT286" s="436"/>
      <c r="DUU286" s="436"/>
      <c r="DUV286" s="436"/>
      <c r="DUW286" s="436"/>
      <c r="DUX286" s="436"/>
      <c r="DUY286" s="436"/>
      <c r="DUZ286" s="436"/>
      <c r="DVA286" s="436"/>
      <c r="DVB286" s="436"/>
      <c r="DVC286" s="436"/>
      <c r="DVD286" s="436"/>
      <c r="DVE286" s="436"/>
      <c r="DVF286" s="436"/>
      <c r="DVG286" s="436"/>
      <c r="DVH286" s="436"/>
      <c r="DVI286" s="436"/>
      <c r="DVJ286" s="436"/>
      <c r="DVK286" s="436"/>
      <c r="DVL286" s="436"/>
      <c r="DVM286" s="436"/>
      <c r="DVN286" s="436"/>
      <c r="DVO286" s="436"/>
      <c r="DVP286" s="436"/>
      <c r="DVQ286" s="436"/>
      <c r="DVR286" s="436"/>
      <c r="DVS286" s="436"/>
      <c r="DVT286" s="436"/>
      <c r="DVU286" s="436"/>
      <c r="DVV286" s="436"/>
      <c r="DVW286" s="436"/>
      <c r="DVX286" s="436"/>
      <c r="DVY286" s="436"/>
      <c r="DVZ286" s="436"/>
      <c r="DWA286" s="436"/>
      <c r="DWB286" s="436"/>
      <c r="DWC286" s="436"/>
      <c r="DWD286" s="436"/>
      <c r="DWE286" s="436"/>
      <c r="DWF286" s="436"/>
      <c r="DWG286" s="436"/>
      <c r="DWH286" s="436"/>
      <c r="DWI286" s="436"/>
      <c r="DWJ286" s="436"/>
      <c r="DWK286" s="436"/>
      <c r="DWL286" s="436"/>
      <c r="DWM286" s="436"/>
      <c r="DWN286" s="436"/>
      <c r="DWO286" s="436"/>
      <c r="DWP286" s="436"/>
      <c r="DWQ286" s="436"/>
      <c r="DWR286" s="436"/>
      <c r="DWS286" s="436"/>
      <c r="DWT286" s="436"/>
      <c r="DWU286" s="436"/>
      <c r="DWV286" s="436"/>
      <c r="DWW286" s="436"/>
      <c r="DWX286" s="436"/>
      <c r="DWY286" s="436"/>
      <c r="DWZ286" s="436"/>
      <c r="DXA286" s="436"/>
      <c r="DXB286" s="436"/>
      <c r="DXC286" s="436"/>
      <c r="DXD286" s="436"/>
      <c r="DXE286" s="436"/>
      <c r="DXF286" s="436"/>
      <c r="DXG286" s="436"/>
      <c r="DXH286" s="436"/>
      <c r="DXI286" s="436"/>
      <c r="DXJ286" s="436"/>
      <c r="DXK286" s="436"/>
      <c r="DXL286" s="436"/>
      <c r="DXM286" s="436"/>
      <c r="DXN286" s="436"/>
      <c r="DXO286" s="436"/>
      <c r="DXP286" s="436"/>
      <c r="DXQ286" s="436"/>
      <c r="DXR286" s="436"/>
      <c r="DXS286" s="436"/>
      <c r="DXT286" s="436"/>
      <c r="DXU286" s="436"/>
      <c r="DXV286" s="436"/>
      <c r="DXW286" s="436"/>
      <c r="DXX286" s="436"/>
      <c r="DXY286" s="436"/>
      <c r="DXZ286" s="436"/>
      <c r="DYA286" s="436"/>
      <c r="DYB286" s="436"/>
      <c r="DYC286" s="436"/>
      <c r="DYD286" s="436"/>
      <c r="DYE286" s="436"/>
      <c r="DYF286" s="436"/>
      <c r="DYG286" s="436"/>
      <c r="DYH286" s="436"/>
      <c r="DYI286" s="436"/>
      <c r="DYJ286" s="436"/>
      <c r="DYK286" s="436"/>
      <c r="DYL286" s="436"/>
      <c r="DYM286" s="436"/>
      <c r="DYN286" s="436"/>
      <c r="DYO286" s="436"/>
      <c r="DYP286" s="436"/>
      <c r="DYQ286" s="436"/>
      <c r="DYR286" s="436"/>
      <c r="DYS286" s="436"/>
      <c r="DYT286" s="436"/>
      <c r="DYU286" s="436"/>
      <c r="DYV286" s="436"/>
      <c r="DYW286" s="436"/>
      <c r="DYX286" s="436"/>
      <c r="DYY286" s="436"/>
      <c r="DYZ286" s="436"/>
      <c r="DZA286" s="436"/>
      <c r="DZB286" s="436"/>
      <c r="DZC286" s="436"/>
      <c r="DZD286" s="436"/>
      <c r="DZE286" s="436"/>
      <c r="DZF286" s="436"/>
      <c r="DZG286" s="436"/>
      <c r="DZH286" s="436"/>
      <c r="DZI286" s="436"/>
      <c r="DZJ286" s="436"/>
      <c r="DZK286" s="436"/>
      <c r="DZL286" s="436"/>
      <c r="DZM286" s="436"/>
      <c r="DZN286" s="436"/>
      <c r="DZO286" s="436"/>
      <c r="DZP286" s="436"/>
      <c r="DZQ286" s="436"/>
      <c r="DZR286" s="436"/>
      <c r="DZS286" s="436"/>
      <c r="DZT286" s="436"/>
      <c r="DZU286" s="436"/>
      <c r="DZV286" s="436"/>
      <c r="DZW286" s="436"/>
      <c r="DZX286" s="436"/>
      <c r="DZY286" s="436"/>
      <c r="DZZ286" s="436"/>
      <c r="EAA286" s="436"/>
      <c r="EAB286" s="436"/>
      <c r="EAC286" s="436"/>
      <c r="EAD286" s="436"/>
      <c r="EAE286" s="436"/>
      <c r="EAF286" s="436"/>
      <c r="EAG286" s="436"/>
      <c r="EAH286" s="436"/>
      <c r="EAI286" s="436"/>
      <c r="EAJ286" s="436"/>
      <c r="EAK286" s="436"/>
      <c r="EAL286" s="436"/>
      <c r="EAM286" s="436"/>
      <c r="EAN286" s="436"/>
      <c r="EAO286" s="436"/>
      <c r="EAP286" s="436"/>
      <c r="EAQ286" s="436"/>
      <c r="EAR286" s="436"/>
      <c r="EAS286" s="436"/>
      <c r="EAT286" s="436"/>
      <c r="EAU286" s="436"/>
      <c r="EAV286" s="436"/>
      <c r="EAW286" s="436"/>
      <c r="EAX286" s="436"/>
      <c r="EAY286" s="436"/>
      <c r="EAZ286" s="436"/>
      <c r="EBA286" s="436"/>
      <c r="EBB286" s="436"/>
      <c r="EBC286" s="436"/>
      <c r="EBD286" s="436"/>
      <c r="EBE286" s="436"/>
      <c r="EBF286" s="436"/>
      <c r="EBG286" s="436"/>
      <c r="EBH286" s="436"/>
      <c r="EBI286" s="436"/>
      <c r="EBJ286" s="436"/>
      <c r="EBK286" s="436"/>
      <c r="EBL286" s="436"/>
      <c r="EBM286" s="436"/>
      <c r="EBN286" s="436"/>
      <c r="EBO286" s="436"/>
      <c r="EBP286" s="436"/>
      <c r="EBQ286" s="436"/>
      <c r="EBR286" s="436"/>
      <c r="EBS286" s="436"/>
      <c r="EBT286" s="436"/>
      <c r="EBU286" s="436"/>
      <c r="EBV286" s="436"/>
      <c r="EBW286" s="436"/>
      <c r="EBX286" s="436"/>
      <c r="EBY286" s="436"/>
      <c r="EBZ286" s="436"/>
      <c r="ECA286" s="436"/>
      <c r="ECB286" s="436"/>
      <c r="ECC286" s="436"/>
      <c r="ECD286" s="436"/>
      <c r="ECE286" s="436"/>
      <c r="ECF286" s="436"/>
      <c r="ECG286" s="436"/>
      <c r="ECH286" s="436"/>
      <c r="ECI286" s="436"/>
      <c r="ECJ286" s="436"/>
      <c r="ECK286" s="436"/>
      <c r="ECL286" s="436"/>
      <c r="ECM286" s="436"/>
      <c r="ECN286" s="436"/>
      <c r="ECO286" s="436"/>
      <c r="ECP286" s="436"/>
      <c r="ECQ286" s="436"/>
      <c r="ECR286" s="436"/>
      <c r="ECS286" s="436"/>
      <c r="ECT286" s="436"/>
      <c r="ECU286" s="436"/>
      <c r="ECV286" s="436"/>
      <c r="ECW286" s="436"/>
      <c r="ECX286" s="436"/>
      <c r="ECY286" s="436"/>
      <c r="ECZ286" s="436"/>
      <c r="EDA286" s="436"/>
      <c r="EDB286" s="436"/>
      <c r="EDC286" s="436"/>
      <c r="EDD286" s="436"/>
      <c r="EDE286" s="436"/>
      <c r="EDF286" s="436"/>
      <c r="EDG286" s="436"/>
      <c r="EDH286" s="436"/>
      <c r="EDI286" s="436"/>
      <c r="EDJ286" s="436"/>
      <c r="EDK286" s="436"/>
      <c r="EDL286" s="436"/>
      <c r="EDM286" s="436"/>
      <c r="EDN286" s="436"/>
      <c r="EDO286" s="436"/>
      <c r="EDP286" s="436"/>
      <c r="EDQ286" s="436"/>
      <c r="EDR286" s="436"/>
      <c r="EDS286" s="436"/>
      <c r="EDT286" s="436"/>
      <c r="EDU286" s="436"/>
      <c r="EDV286" s="436"/>
      <c r="EDW286" s="436"/>
      <c r="EDX286" s="436"/>
      <c r="EDY286" s="436"/>
      <c r="EDZ286" s="436"/>
      <c r="EEA286" s="436"/>
      <c r="EEB286" s="436"/>
      <c r="EEC286" s="436"/>
      <c r="EED286" s="436"/>
      <c r="EEE286" s="436"/>
      <c r="EEF286" s="436"/>
      <c r="EEG286" s="436"/>
      <c r="EEH286" s="436"/>
      <c r="EEI286" s="436"/>
      <c r="EEJ286" s="436"/>
      <c r="EEK286" s="436"/>
      <c r="EEL286" s="436"/>
      <c r="EEM286" s="436"/>
      <c r="EEN286" s="436"/>
      <c r="EEO286" s="436"/>
      <c r="EEP286" s="436"/>
      <c r="EEQ286" s="436"/>
      <c r="EER286" s="436"/>
      <c r="EES286" s="436"/>
      <c r="EET286" s="436"/>
      <c r="EEU286" s="436"/>
      <c r="EEV286" s="436"/>
      <c r="EEW286" s="436"/>
      <c r="EEX286" s="436"/>
      <c r="EEY286" s="436"/>
      <c r="EEZ286" s="436"/>
      <c r="EFA286" s="436"/>
      <c r="EFB286" s="436"/>
      <c r="EFC286" s="436"/>
      <c r="EFD286" s="436"/>
      <c r="EFE286" s="436"/>
      <c r="EFF286" s="436"/>
      <c r="EFG286" s="436"/>
      <c r="EFH286" s="436"/>
      <c r="EFI286" s="436"/>
      <c r="EFJ286" s="436"/>
      <c r="EFK286" s="436"/>
      <c r="EFL286" s="436"/>
      <c r="EFM286" s="436"/>
      <c r="EFN286" s="436"/>
      <c r="EFO286" s="436"/>
      <c r="EFP286" s="436"/>
      <c r="EFQ286" s="436"/>
      <c r="EFR286" s="436"/>
      <c r="EFS286" s="436"/>
      <c r="EFT286" s="436"/>
      <c r="EFU286" s="436"/>
      <c r="EFV286" s="436"/>
      <c r="EFW286" s="436"/>
      <c r="EFX286" s="436"/>
      <c r="EFY286" s="436"/>
      <c r="EFZ286" s="436"/>
      <c r="EGA286" s="436"/>
      <c r="EGB286" s="436"/>
      <c r="EGC286" s="436"/>
      <c r="EGD286" s="436"/>
      <c r="EGE286" s="436"/>
      <c r="EGF286" s="436"/>
      <c r="EGG286" s="436"/>
      <c r="EGH286" s="436"/>
      <c r="EGI286" s="436"/>
      <c r="EGJ286" s="436"/>
      <c r="EGK286" s="436"/>
      <c r="EGL286" s="436"/>
      <c r="EGM286" s="436"/>
      <c r="EGN286" s="436"/>
      <c r="EGO286" s="436"/>
      <c r="EGP286" s="436"/>
      <c r="EGQ286" s="436"/>
      <c r="EGR286" s="436"/>
      <c r="EGS286" s="436"/>
      <c r="EGT286" s="436"/>
      <c r="EGU286" s="436"/>
      <c r="EGV286" s="436"/>
      <c r="EGW286" s="436"/>
      <c r="EGX286" s="436"/>
      <c r="EGY286" s="436"/>
      <c r="EGZ286" s="436"/>
      <c r="EHA286" s="436"/>
      <c r="EHB286" s="436"/>
      <c r="EHC286" s="436"/>
      <c r="EHD286" s="436"/>
      <c r="EHE286" s="436"/>
      <c r="EHF286" s="436"/>
      <c r="EHG286" s="436"/>
      <c r="EHH286" s="436"/>
      <c r="EHI286" s="436"/>
      <c r="EHJ286" s="436"/>
      <c r="EHK286" s="436"/>
      <c r="EHL286" s="436"/>
      <c r="EHM286" s="436"/>
      <c r="EHN286" s="436"/>
      <c r="EHO286" s="436"/>
      <c r="EHP286" s="436"/>
      <c r="EHQ286" s="436"/>
      <c r="EHR286" s="436"/>
      <c r="EHS286" s="436"/>
      <c r="EHT286" s="436"/>
      <c r="EHU286" s="436"/>
      <c r="EHV286" s="436"/>
      <c r="EHW286" s="436"/>
      <c r="EHX286" s="436"/>
      <c r="EHY286" s="436"/>
      <c r="EHZ286" s="436"/>
      <c r="EIA286" s="436"/>
      <c r="EIB286" s="436"/>
      <c r="EIC286" s="436"/>
      <c r="EID286" s="436"/>
      <c r="EIE286" s="436"/>
      <c r="EIF286" s="436"/>
      <c r="EIG286" s="436"/>
      <c r="EIH286" s="436"/>
      <c r="EII286" s="436"/>
      <c r="EIJ286" s="436"/>
      <c r="EIK286" s="436"/>
      <c r="EIL286" s="436"/>
      <c r="EIM286" s="436"/>
      <c r="EIN286" s="436"/>
      <c r="EIO286" s="436"/>
      <c r="EIP286" s="436"/>
      <c r="EIQ286" s="436"/>
      <c r="EIR286" s="436"/>
      <c r="EIS286" s="436"/>
      <c r="EIT286" s="436"/>
      <c r="EIU286" s="436"/>
      <c r="EIV286" s="436"/>
      <c r="EIW286" s="436"/>
      <c r="EIX286" s="436"/>
      <c r="EIY286" s="436"/>
      <c r="EIZ286" s="436"/>
      <c r="EJA286" s="436"/>
      <c r="EJB286" s="436"/>
      <c r="EJC286" s="436"/>
      <c r="EJD286" s="436"/>
      <c r="EJE286" s="436"/>
      <c r="EJF286" s="436"/>
      <c r="EJG286" s="436"/>
      <c r="EJH286" s="436"/>
      <c r="EJI286" s="436"/>
      <c r="EJJ286" s="436"/>
      <c r="EJK286" s="436"/>
      <c r="EJL286" s="436"/>
      <c r="EJM286" s="436"/>
      <c r="EJN286" s="436"/>
      <c r="EJO286" s="436"/>
      <c r="EJP286" s="436"/>
      <c r="EJQ286" s="436"/>
      <c r="EJR286" s="436"/>
      <c r="EJS286" s="436"/>
      <c r="EJT286" s="436"/>
      <c r="EJU286" s="436"/>
      <c r="EJV286" s="436"/>
      <c r="EJW286" s="436"/>
      <c r="EJX286" s="436"/>
      <c r="EJY286" s="436"/>
      <c r="EJZ286" s="436"/>
      <c r="EKA286" s="436"/>
      <c r="EKB286" s="436"/>
      <c r="EKC286" s="436"/>
      <c r="EKD286" s="436"/>
      <c r="EKE286" s="436"/>
      <c r="EKF286" s="436"/>
      <c r="EKG286" s="436"/>
      <c r="EKH286" s="436"/>
      <c r="EKI286" s="436"/>
      <c r="EKJ286" s="436"/>
      <c r="EKK286" s="436"/>
      <c r="EKL286" s="436"/>
      <c r="EKM286" s="436"/>
      <c r="EKN286" s="436"/>
      <c r="EKO286" s="436"/>
      <c r="EKP286" s="436"/>
      <c r="EKQ286" s="436"/>
      <c r="EKR286" s="436"/>
      <c r="EKS286" s="436"/>
      <c r="EKT286" s="436"/>
      <c r="EKU286" s="436"/>
      <c r="EKV286" s="436"/>
      <c r="EKW286" s="436"/>
      <c r="EKX286" s="436"/>
      <c r="EKY286" s="436"/>
      <c r="EKZ286" s="436"/>
      <c r="ELA286" s="436"/>
      <c r="ELB286" s="436"/>
      <c r="ELC286" s="436"/>
      <c r="ELD286" s="436"/>
      <c r="ELE286" s="436"/>
      <c r="ELF286" s="436"/>
      <c r="ELG286" s="436"/>
      <c r="ELH286" s="436"/>
      <c r="ELI286" s="436"/>
      <c r="ELJ286" s="436"/>
      <c r="ELK286" s="436"/>
      <c r="ELL286" s="436"/>
      <c r="ELM286" s="436"/>
      <c r="ELN286" s="436"/>
      <c r="ELO286" s="436"/>
      <c r="ELP286" s="436"/>
      <c r="ELQ286" s="436"/>
      <c r="ELR286" s="436"/>
      <c r="ELS286" s="436"/>
      <c r="ELT286" s="436"/>
      <c r="ELU286" s="436"/>
      <c r="ELV286" s="436"/>
      <c r="ELW286" s="436"/>
      <c r="ELX286" s="436"/>
      <c r="ELY286" s="436"/>
      <c r="ELZ286" s="436"/>
      <c r="EMA286" s="436"/>
      <c r="EMB286" s="436"/>
      <c r="EMC286" s="436"/>
      <c r="EMD286" s="436"/>
      <c r="EME286" s="436"/>
      <c r="EMF286" s="436"/>
      <c r="EMG286" s="436"/>
      <c r="EMH286" s="436"/>
      <c r="EMI286" s="436"/>
      <c r="EMJ286" s="436"/>
      <c r="EMK286" s="436"/>
      <c r="EML286" s="436"/>
      <c r="EMM286" s="436"/>
      <c r="EMN286" s="436"/>
      <c r="EMO286" s="436"/>
      <c r="EMP286" s="436"/>
      <c r="EMQ286" s="436"/>
      <c r="EMR286" s="436"/>
      <c r="EMS286" s="436"/>
      <c r="EMT286" s="436"/>
      <c r="EMU286" s="436"/>
      <c r="EMV286" s="436"/>
      <c r="EMW286" s="436"/>
      <c r="EMX286" s="436"/>
      <c r="EMY286" s="436"/>
      <c r="EMZ286" s="436"/>
      <c r="ENA286" s="436"/>
      <c r="ENB286" s="436"/>
      <c r="ENC286" s="436"/>
      <c r="END286" s="436"/>
      <c r="ENE286" s="436"/>
      <c r="ENF286" s="436"/>
      <c r="ENG286" s="436"/>
      <c r="ENH286" s="436"/>
      <c r="ENI286" s="436"/>
      <c r="ENJ286" s="436"/>
      <c r="ENK286" s="436"/>
      <c r="ENL286" s="436"/>
      <c r="ENM286" s="436"/>
      <c r="ENN286" s="436"/>
      <c r="ENO286" s="436"/>
      <c r="ENP286" s="436"/>
      <c r="ENQ286" s="436"/>
      <c r="ENR286" s="436"/>
      <c r="ENS286" s="436"/>
      <c r="ENT286" s="436"/>
      <c r="ENU286" s="436"/>
      <c r="ENV286" s="436"/>
      <c r="ENW286" s="436"/>
      <c r="ENX286" s="436"/>
      <c r="ENY286" s="436"/>
      <c r="ENZ286" s="436"/>
      <c r="EOA286" s="436"/>
      <c r="EOB286" s="436"/>
      <c r="EOC286" s="436"/>
      <c r="EOD286" s="436"/>
      <c r="EOE286" s="436"/>
      <c r="EOF286" s="436"/>
      <c r="EOG286" s="436"/>
      <c r="EOH286" s="436"/>
      <c r="EOI286" s="436"/>
      <c r="EOJ286" s="436"/>
      <c r="EOK286" s="436"/>
      <c r="EOL286" s="436"/>
      <c r="EOM286" s="436"/>
      <c r="EON286" s="436"/>
      <c r="EOO286" s="436"/>
      <c r="EOP286" s="436"/>
      <c r="EOQ286" s="436"/>
      <c r="EOR286" s="436"/>
      <c r="EOS286" s="436"/>
      <c r="EOT286" s="436"/>
      <c r="EOU286" s="436"/>
      <c r="EOV286" s="436"/>
      <c r="EOW286" s="436"/>
      <c r="EOX286" s="436"/>
      <c r="EOY286" s="436"/>
      <c r="EOZ286" s="436"/>
      <c r="EPA286" s="436"/>
      <c r="EPB286" s="436"/>
      <c r="EPC286" s="436"/>
      <c r="EPD286" s="436"/>
      <c r="EPE286" s="436"/>
      <c r="EPF286" s="436"/>
      <c r="EPG286" s="436"/>
      <c r="EPH286" s="436"/>
      <c r="EPI286" s="436"/>
      <c r="EPJ286" s="436"/>
      <c r="EPK286" s="436"/>
      <c r="EPL286" s="436"/>
      <c r="EPM286" s="436"/>
      <c r="EPN286" s="436"/>
      <c r="EPO286" s="436"/>
      <c r="EPP286" s="436"/>
      <c r="EPQ286" s="436"/>
      <c r="EPR286" s="436"/>
      <c r="EPS286" s="436"/>
      <c r="EPT286" s="436"/>
      <c r="EPU286" s="436"/>
      <c r="EPV286" s="436"/>
      <c r="EPW286" s="436"/>
      <c r="EPX286" s="436"/>
      <c r="EPY286" s="436"/>
      <c r="EPZ286" s="436"/>
      <c r="EQA286" s="436"/>
      <c r="EQB286" s="436"/>
      <c r="EQC286" s="436"/>
      <c r="EQD286" s="436"/>
      <c r="EQE286" s="436"/>
      <c r="EQF286" s="436"/>
      <c r="EQG286" s="436"/>
      <c r="EQH286" s="436"/>
      <c r="EQI286" s="436"/>
      <c r="EQJ286" s="436"/>
      <c r="EQK286" s="436"/>
      <c r="EQL286" s="436"/>
      <c r="EQM286" s="436"/>
      <c r="EQN286" s="436"/>
      <c r="EQO286" s="436"/>
      <c r="EQP286" s="436"/>
      <c r="EQQ286" s="436"/>
      <c r="EQR286" s="436"/>
      <c r="EQS286" s="436"/>
      <c r="EQT286" s="436"/>
      <c r="EQU286" s="436"/>
      <c r="EQV286" s="436"/>
      <c r="EQW286" s="436"/>
      <c r="EQX286" s="436"/>
      <c r="EQY286" s="436"/>
      <c r="EQZ286" s="436"/>
      <c r="ERA286" s="436"/>
      <c r="ERB286" s="436"/>
      <c r="ERC286" s="436"/>
      <c r="ERD286" s="436"/>
      <c r="ERE286" s="436"/>
      <c r="ERF286" s="436"/>
      <c r="ERG286" s="436"/>
      <c r="ERH286" s="436"/>
      <c r="ERI286" s="436"/>
      <c r="ERJ286" s="436"/>
      <c r="ERK286" s="436"/>
      <c r="ERL286" s="436"/>
      <c r="ERM286" s="436"/>
      <c r="ERN286" s="436"/>
      <c r="ERO286" s="436"/>
      <c r="ERP286" s="436"/>
      <c r="ERQ286" s="436"/>
      <c r="ERR286" s="436"/>
      <c r="ERS286" s="436"/>
      <c r="ERT286" s="436"/>
      <c r="ERU286" s="436"/>
      <c r="ERV286" s="436"/>
      <c r="ERW286" s="436"/>
      <c r="ERX286" s="436"/>
      <c r="ERY286" s="436"/>
      <c r="ERZ286" s="436"/>
      <c r="ESA286" s="436"/>
      <c r="ESB286" s="436"/>
      <c r="ESC286" s="436"/>
      <c r="ESD286" s="436"/>
      <c r="ESE286" s="436"/>
      <c r="ESF286" s="436"/>
      <c r="ESG286" s="436"/>
      <c r="ESH286" s="436"/>
      <c r="ESI286" s="436"/>
      <c r="ESJ286" s="436"/>
      <c r="ESK286" s="436"/>
      <c r="ESL286" s="436"/>
      <c r="ESM286" s="436"/>
      <c r="ESN286" s="436"/>
      <c r="ESO286" s="436"/>
      <c r="ESP286" s="436"/>
      <c r="ESQ286" s="436"/>
      <c r="ESR286" s="436"/>
      <c r="ESS286" s="436"/>
      <c r="EST286" s="436"/>
      <c r="ESU286" s="436"/>
      <c r="ESV286" s="436"/>
      <c r="ESW286" s="436"/>
      <c r="ESX286" s="436"/>
      <c r="ESY286" s="436"/>
      <c r="ESZ286" s="436"/>
      <c r="ETA286" s="436"/>
      <c r="ETB286" s="436"/>
      <c r="ETC286" s="436"/>
      <c r="ETD286" s="436"/>
      <c r="ETE286" s="436"/>
      <c r="ETF286" s="436"/>
      <c r="ETG286" s="436"/>
      <c r="ETH286" s="436"/>
      <c r="ETI286" s="436"/>
      <c r="ETJ286" s="436"/>
      <c r="ETK286" s="436"/>
      <c r="ETL286" s="436"/>
      <c r="ETM286" s="436"/>
      <c r="ETN286" s="436"/>
      <c r="ETO286" s="436"/>
      <c r="ETP286" s="436"/>
      <c r="ETQ286" s="436"/>
      <c r="ETR286" s="436"/>
      <c r="ETS286" s="436"/>
      <c r="ETT286" s="436"/>
      <c r="ETU286" s="436"/>
      <c r="ETV286" s="436"/>
      <c r="ETW286" s="436"/>
      <c r="ETX286" s="436"/>
      <c r="ETY286" s="436"/>
      <c r="ETZ286" s="436"/>
      <c r="EUA286" s="436"/>
      <c r="EUB286" s="436"/>
      <c r="EUC286" s="436"/>
      <c r="EUD286" s="436"/>
      <c r="EUE286" s="436"/>
      <c r="EUF286" s="436"/>
      <c r="EUG286" s="436"/>
      <c r="EUH286" s="436"/>
      <c r="EUI286" s="436"/>
      <c r="EUJ286" s="436"/>
      <c r="EUK286" s="436"/>
      <c r="EUL286" s="436"/>
      <c r="EUM286" s="436"/>
      <c r="EUN286" s="436"/>
      <c r="EUO286" s="436"/>
      <c r="EUP286" s="436"/>
      <c r="EUQ286" s="436"/>
      <c r="EUR286" s="436"/>
      <c r="EUS286" s="436"/>
      <c r="EUT286" s="436"/>
      <c r="EUU286" s="436"/>
      <c r="EUV286" s="436"/>
      <c r="EUW286" s="436"/>
      <c r="EUX286" s="436"/>
      <c r="EUY286" s="436"/>
      <c r="EUZ286" s="436"/>
      <c r="EVA286" s="436"/>
      <c r="EVB286" s="436"/>
      <c r="EVC286" s="436"/>
      <c r="EVD286" s="436"/>
      <c r="EVE286" s="436"/>
      <c r="EVF286" s="436"/>
      <c r="EVG286" s="436"/>
      <c r="EVH286" s="436"/>
      <c r="EVI286" s="436"/>
      <c r="EVJ286" s="436"/>
      <c r="EVK286" s="436"/>
      <c r="EVL286" s="436"/>
      <c r="EVM286" s="436"/>
      <c r="EVN286" s="436"/>
      <c r="EVO286" s="436"/>
      <c r="EVP286" s="436"/>
      <c r="EVQ286" s="436"/>
      <c r="EVR286" s="436"/>
      <c r="EVS286" s="436"/>
      <c r="EVT286" s="436"/>
      <c r="EVU286" s="436"/>
      <c r="EVV286" s="436"/>
      <c r="EVW286" s="436"/>
      <c r="EVX286" s="436"/>
      <c r="EVY286" s="436"/>
      <c r="EVZ286" s="436"/>
      <c r="EWA286" s="436"/>
      <c r="EWB286" s="436"/>
      <c r="EWC286" s="436"/>
      <c r="EWD286" s="436"/>
      <c r="EWE286" s="436"/>
      <c r="EWF286" s="436"/>
      <c r="EWG286" s="436"/>
      <c r="EWH286" s="436"/>
      <c r="EWI286" s="436"/>
      <c r="EWJ286" s="436"/>
      <c r="EWK286" s="436"/>
      <c r="EWL286" s="436"/>
      <c r="EWM286" s="436"/>
      <c r="EWN286" s="436"/>
      <c r="EWO286" s="436"/>
      <c r="EWP286" s="436"/>
      <c r="EWQ286" s="436"/>
      <c r="EWR286" s="436"/>
      <c r="EWS286" s="436"/>
      <c r="EWT286" s="436"/>
      <c r="EWU286" s="436"/>
      <c r="EWV286" s="436"/>
      <c r="EWW286" s="436"/>
      <c r="EWX286" s="436"/>
      <c r="EWY286" s="436"/>
      <c r="EWZ286" s="436"/>
      <c r="EXA286" s="436"/>
      <c r="EXB286" s="436"/>
      <c r="EXC286" s="436"/>
      <c r="EXD286" s="436"/>
      <c r="EXE286" s="436"/>
      <c r="EXF286" s="436"/>
      <c r="EXG286" s="436"/>
      <c r="EXH286" s="436"/>
      <c r="EXI286" s="436"/>
      <c r="EXJ286" s="436"/>
      <c r="EXK286" s="436"/>
      <c r="EXL286" s="436"/>
      <c r="EXM286" s="436"/>
      <c r="EXN286" s="436"/>
      <c r="EXO286" s="436"/>
      <c r="EXP286" s="436"/>
      <c r="EXQ286" s="436"/>
      <c r="EXR286" s="436"/>
      <c r="EXS286" s="436"/>
      <c r="EXT286" s="436"/>
      <c r="EXU286" s="436"/>
      <c r="EXV286" s="436"/>
      <c r="EXW286" s="436"/>
      <c r="EXX286" s="436"/>
      <c r="EXY286" s="436"/>
      <c r="EXZ286" s="436"/>
      <c r="EYA286" s="436"/>
      <c r="EYB286" s="436"/>
      <c r="EYC286" s="436"/>
      <c r="EYD286" s="436"/>
      <c r="EYE286" s="436"/>
      <c r="EYF286" s="436"/>
      <c r="EYG286" s="436"/>
      <c r="EYH286" s="436"/>
      <c r="EYI286" s="436"/>
      <c r="EYJ286" s="436"/>
      <c r="EYK286" s="436"/>
      <c r="EYL286" s="436"/>
      <c r="EYM286" s="436"/>
      <c r="EYN286" s="436"/>
      <c r="EYO286" s="436"/>
      <c r="EYP286" s="436"/>
      <c r="EYQ286" s="436"/>
      <c r="EYR286" s="436"/>
      <c r="EYS286" s="436"/>
      <c r="EYT286" s="436"/>
      <c r="EYU286" s="436"/>
      <c r="EYV286" s="436"/>
      <c r="EYW286" s="436"/>
      <c r="EYX286" s="436"/>
      <c r="EYY286" s="436"/>
      <c r="EYZ286" s="436"/>
      <c r="EZA286" s="436"/>
      <c r="EZB286" s="436"/>
      <c r="EZC286" s="436"/>
      <c r="EZD286" s="436"/>
      <c r="EZE286" s="436"/>
      <c r="EZF286" s="436"/>
      <c r="EZG286" s="436"/>
      <c r="EZH286" s="436"/>
      <c r="EZI286" s="436"/>
      <c r="EZJ286" s="436"/>
      <c r="EZK286" s="436"/>
      <c r="EZL286" s="436"/>
      <c r="EZM286" s="436"/>
      <c r="EZN286" s="436"/>
      <c r="EZO286" s="436"/>
      <c r="EZP286" s="436"/>
      <c r="EZQ286" s="436"/>
      <c r="EZR286" s="436"/>
      <c r="EZS286" s="436"/>
      <c r="EZT286" s="436"/>
      <c r="EZU286" s="436"/>
      <c r="EZV286" s="436"/>
      <c r="EZW286" s="436"/>
      <c r="EZX286" s="436"/>
      <c r="EZY286" s="436"/>
      <c r="EZZ286" s="436"/>
      <c r="FAA286" s="436"/>
      <c r="FAB286" s="436"/>
      <c r="FAC286" s="436"/>
      <c r="FAD286" s="436"/>
      <c r="FAE286" s="436"/>
      <c r="FAF286" s="436"/>
      <c r="FAG286" s="436"/>
      <c r="FAH286" s="436"/>
      <c r="FAI286" s="436"/>
      <c r="FAJ286" s="436"/>
      <c r="FAK286" s="436"/>
      <c r="FAL286" s="436"/>
      <c r="FAM286" s="436"/>
      <c r="FAN286" s="436"/>
      <c r="FAO286" s="436"/>
      <c r="FAP286" s="436"/>
      <c r="FAQ286" s="436"/>
      <c r="FAR286" s="436"/>
      <c r="FAS286" s="436"/>
      <c r="FAT286" s="436"/>
      <c r="FAU286" s="436"/>
      <c r="FAV286" s="436"/>
      <c r="FAW286" s="436"/>
      <c r="FAX286" s="436"/>
      <c r="FAY286" s="436"/>
      <c r="FAZ286" s="436"/>
      <c r="FBA286" s="436"/>
      <c r="FBB286" s="436"/>
      <c r="FBC286" s="436"/>
      <c r="FBD286" s="436"/>
      <c r="FBE286" s="436"/>
      <c r="FBF286" s="436"/>
      <c r="FBG286" s="436"/>
      <c r="FBH286" s="436"/>
      <c r="FBI286" s="436"/>
      <c r="FBJ286" s="436"/>
      <c r="FBK286" s="436"/>
      <c r="FBL286" s="436"/>
      <c r="FBM286" s="436"/>
      <c r="FBN286" s="436"/>
      <c r="FBO286" s="436"/>
      <c r="FBP286" s="436"/>
      <c r="FBQ286" s="436"/>
      <c r="FBR286" s="436"/>
      <c r="FBS286" s="436"/>
      <c r="FBT286" s="436"/>
      <c r="FBU286" s="436"/>
      <c r="FBV286" s="436"/>
      <c r="FBW286" s="436"/>
      <c r="FBX286" s="436"/>
      <c r="FBY286" s="436"/>
      <c r="FBZ286" s="436"/>
      <c r="FCA286" s="436"/>
      <c r="FCB286" s="436"/>
      <c r="FCC286" s="436"/>
      <c r="FCD286" s="436"/>
      <c r="FCE286" s="436"/>
      <c r="FCF286" s="436"/>
      <c r="FCG286" s="436"/>
      <c r="FCH286" s="436"/>
      <c r="FCI286" s="436"/>
      <c r="FCJ286" s="436"/>
      <c r="FCK286" s="436"/>
      <c r="FCL286" s="436"/>
      <c r="FCM286" s="436"/>
      <c r="FCN286" s="436"/>
      <c r="FCO286" s="436"/>
      <c r="FCP286" s="436"/>
      <c r="FCQ286" s="436"/>
      <c r="FCR286" s="436"/>
      <c r="FCS286" s="436"/>
      <c r="FCT286" s="436"/>
      <c r="FCU286" s="436"/>
      <c r="FCV286" s="436"/>
      <c r="FCW286" s="436"/>
      <c r="FCX286" s="436"/>
      <c r="FCY286" s="436"/>
      <c r="FCZ286" s="436"/>
      <c r="FDA286" s="436"/>
      <c r="FDB286" s="436"/>
      <c r="FDC286" s="436"/>
      <c r="FDD286" s="436"/>
      <c r="FDE286" s="436"/>
      <c r="FDF286" s="436"/>
      <c r="FDG286" s="436"/>
      <c r="FDH286" s="436"/>
      <c r="FDI286" s="436"/>
      <c r="FDJ286" s="436"/>
      <c r="FDK286" s="436"/>
      <c r="FDL286" s="436"/>
      <c r="FDM286" s="436"/>
      <c r="FDN286" s="436"/>
      <c r="FDO286" s="436"/>
      <c r="FDP286" s="436"/>
      <c r="FDQ286" s="436"/>
      <c r="FDR286" s="436"/>
      <c r="FDS286" s="436"/>
      <c r="FDT286" s="436"/>
      <c r="FDU286" s="436"/>
      <c r="FDV286" s="436"/>
      <c r="FDW286" s="436"/>
      <c r="FDX286" s="436"/>
      <c r="FDY286" s="436"/>
      <c r="FDZ286" s="436"/>
      <c r="FEA286" s="436"/>
      <c r="FEB286" s="436"/>
      <c r="FEC286" s="436"/>
      <c r="FED286" s="436"/>
      <c r="FEE286" s="436"/>
      <c r="FEF286" s="436"/>
      <c r="FEG286" s="436"/>
      <c r="FEH286" s="436"/>
      <c r="FEI286" s="436"/>
      <c r="FEJ286" s="436"/>
      <c r="FEK286" s="436"/>
      <c r="FEL286" s="436"/>
      <c r="FEM286" s="436"/>
      <c r="FEN286" s="436"/>
      <c r="FEO286" s="436"/>
      <c r="FEP286" s="436"/>
      <c r="FEQ286" s="436"/>
      <c r="FER286" s="436"/>
      <c r="FES286" s="436"/>
      <c r="FET286" s="436"/>
      <c r="FEU286" s="436"/>
      <c r="FEV286" s="436"/>
      <c r="FEW286" s="436"/>
      <c r="FEX286" s="436"/>
      <c r="FEY286" s="436"/>
      <c r="FEZ286" s="436"/>
      <c r="FFA286" s="436"/>
      <c r="FFB286" s="436"/>
      <c r="FFC286" s="436"/>
      <c r="FFD286" s="436"/>
      <c r="FFE286" s="436"/>
      <c r="FFF286" s="436"/>
      <c r="FFG286" s="436"/>
      <c r="FFH286" s="436"/>
      <c r="FFI286" s="436"/>
      <c r="FFJ286" s="436"/>
      <c r="FFK286" s="436"/>
      <c r="FFL286" s="436"/>
      <c r="FFM286" s="436"/>
      <c r="FFN286" s="436"/>
      <c r="FFO286" s="436"/>
      <c r="FFP286" s="436"/>
      <c r="FFQ286" s="436"/>
      <c r="FFR286" s="436"/>
      <c r="FFS286" s="436"/>
      <c r="FFT286" s="436"/>
      <c r="FFU286" s="436"/>
      <c r="FFV286" s="436"/>
      <c r="FFW286" s="436"/>
      <c r="FFX286" s="436"/>
      <c r="FFY286" s="436"/>
      <c r="FFZ286" s="436"/>
      <c r="FGA286" s="436"/>
      <c r="FGB286" s="436"/>
      <c r="FGC286" s="436"/>
      <c r="FGD286" s="436"/>
      <c r="FGE286" s="436"/>
      <c r="FGF286" s="436"/>
      <c r="FGG286" s="436"/>
      <c r="FGH286" s="436"/>
      <c r="FGI286" s="436"/>
      <c r="FGJ286" s="436"/>
      <c r="FGK286" s="436"/>
      <c r="FGL286" s="436"/>
      <c r="FGM286" s="436"/>
      <c r="FGN286" s="436"/>
      <c r="FGO286" s="436"/>
      <c r="FGP286" s="436"/>
      <c r="FGQ286" s="436"/>
      <c r="FGR286" s="436"/>
      <c r="FGS286" s="436"/>
      <c r="FGT286" s="436"/>
      <c r="FGU286" s="436"/>
      <c r="FGV286" s="436"/>
      <c r="FGW286" s="436"/>
      <c r="FGX286" s="436"/>
      <c r="FGY286" s="436"/>
      <c r="FGZ286" s="436"/>
      <c r="FHA286" s="436"/>
      <c r="FHB286" s="436"/>
      <c r="FHC286" s="436"/>
      <c r="FHD286" s="436"/>
      <c r="FHE286" s="436"/>
      <c r="FHF286" s="436"/>
      <c r="FHG286" s="436"/>
      <c r="FHH286" s="436"/>
      <c r="FHI286" s="436"/>
      <c r="FHJ286" s="436"/>
      <c r="FHK286" s="436"/>
      <c r="FHL286" s="436"/>
      <c r="FHM286" s="436"/>
      <c r="FHN286" s="436"/>
      <c r="FHO286" s="436"/>
      <c r="FHP286" s="436"/>
      <c r="FHQ286" s="436"/>
      <c r="FHR286" s="436"/>
      <c r="FHS286" s="436"/>
      <c r="FHT286" s="436"/>
      <c r="FHU286" s="436"/>
      <c r="FHV286" s="436"/>
      <c r="FHW286" s="436"/>
      <c r="FHX286" s="436"/>
      <c r="FHY286" s="436"/>
      <c r="FHZ286" s="436"/>
      <c r="FIA286" s="436"/>
      <c r="FIB286" s="436"/>
      <c r="FIC286" s="436"/>
      <c r="FID286" s="436"/>
      <c r="FIE286" s="436"/>
      <c r="FIF286" s="436"/>
      <c r="FIG286" s="436"/>
      <c r="FIH286" s="436"/>
      <c r="FII286" s="436"/>
      <c r="FIJ286" s="436"/>
      <c r="FIK286" s="436"/>
      <c r="FIL286" s="436"/>
      <c r="FIM286" s="436"/>
      <c r="FIN286" s="436"/>
      <c r="FIO286" s="436"/>
      <c r="FIP286" s="436"/>
      <c r="FIQ286" s="436"/>
      <c r="FIR286" s="436"/>
      <c r="FIS286" s="436"/>
      <c r="FIT286" s="436"/>
      <c r="FIU286" s="436"/>
      <c r="FIV286" s="436"/>
      <c r="FIW286" s="436"/>
      <c r="FIX286" s="436"/>
      <c r="FIY286" s="436"/>
      <c r="FIZ286" s="436"/>
      <c r="FJA286" s="436"/>
      <c r="FJB286" s="436"/>
      <c r="FJC286" s="436"/>
      <c r="FJD286" s="436"/>
      <c r="FJE286" s="436"/>
      <c r="FJF286" s="436"/>
      <c r="FJG286" s="436"/>
      <c r="FJH286" s="436"/>
      <c r="FJI286" s="436"/>
      <c r="FJJ286" s="436"/>
      <c r="FJK286" s="436"/>
      <c r="FJL286" s="436"/>
      <c r="FJM286" s="436"/>
      <c r="FJN286" s="436"/>
      <c r="FJO286" s="436"/>
      <c r="FJP286" s="436"/>
      <c r="FJQ286" s="436"/>
      <c r="FJR286" s="436"/>
      <c r="FJS286" s="436"/>
      <c r="FJT286" s="436"/>
      <c r="FJU286" s="436"/>
      <c r="FJV286" s="436"/>
      <c r="FJW286" s="436"/>
      <c r="FJX286" s="436"/>
      <c r="FJY286" s="436"/>
      <c r="FJZ286" s="436"/>
      <c r="FKA286" s="436"/>
      <c r="FKB286" s="436"/>
      <c r="FKC286" s="436"/>
      <c r="FKD286" s="436"/>
      <c r="FKE286" s="436"/>
      <c r="FKF286" s="436"/>
      <c r="FKG286" s="436"/>
      <c r="FKH286" s="436"/>
      <c r="FKI286" s="436"/>
      <c r="FKJ286" s="436"/>
      <c r="FKK286" s="436"/>
      <c r="FKL286" s="436"/>
      <c r="FKM286" s="436"/>
      <c r="FKN286" s="436"/>
      <c r="FKO286" s="436"/>
      <c r="FKP286" s="436"/>
      <c r="FKQ286" s="436"/>
      <c r="FKR286" s="436"/>
      <c r="FKS286" s="436"/>
      <c r="FKT286" s="436"/>
      <c r="FKU286" s="436"/>
      <c r="FKV286" s="436"/>
      <c r="FKW286" s="436"/>
      <c r="FKX286" s="436"/>
      <c r="FKY286" s="436"/>
      <c r="FKZ286" s="436"/>
      <c r="FLA286" s="436"/>
      <c r="FLB286" s="436"/>
      <c r="FLC286" s="436"/>
      <c r="FLD286" s="436"/>
      <c r="FLE286" s="436"/>
      <c r="FLF286" s="436"/>
      <c r="FLG286" s="436"/>
      <c r="FLH286" s="436"/>
      <c r="FLI286" s="436"/>
      <c r="FLJ286" s="436"/>
      <c r="FLK286" s="436"/>
      <c r="FLL286" s="436"/>
      <c r="FLM286" s="436"/>
      <c r="FLN286" s="436"/>
      <c r="FLO286" s="436"/>
      <c r="FLP286" s="436"/>
      <c r="FLQ286" s="436"/>
      <c r="FLR286" s="436"/>
      <c r="FLS286" s="436"/>
      <c r="FLT286" s="436"/>
      <c r="FLU286" s="436"/>
      <c r="FLV286" s="436"/>
      <c r="FLW286" s="436"/>
      <c r="FLX286" s="436"/>
      <c r="FLY286" s="436"/>
      <c r="FLZ286" s="436"/>
      <c r="FMA286" s="436"/>
      <c r="FMB286" s="436"/>
      <c r="FMC286" s="436"/>
      <c r="FMD286" s="436"/>
      <c r="FME286" s="436"/>
      <c r="FMF286" s="436"/>
      <c r="FMG286" s="436"/>
      <c r="FMH286" s="436"/>
      <c r="FMI286" s="436"/>
      <c r="FMJ286" s="436"/>
      <c r="FMK286" s="436"/>
      <c r="FML286" s="436"/>
      <c r="FMM286" s="436"/>
      <c r="FMN286" s="436"/>
      <c r="FMO286" s="436"/>
      <c r="FMP286" s="436"/>
      <c r="FMQ286" s="436"/>
      <c r="FMR286" s="436"/>
      <c r="FMS286" s="436"/>
      <c r="FMT286" s="436"/>
      <c r="FMU286" s="436"/>
      <c r="FMV286" s="436"/>
      <c r="FMW286" s="436"/>
      <c r="FMX286" s="436"/>
      <c r="FMY286" s="436"/>
      <c r="FMZ286" s="436"/>
      <c r="FNA286" s="436"/>
      <c r="FNB286" s="436"/>
      <c r="FNC286" s="436"/>
      <c r="FND286" s="436"/>
      <c r="FNE286" s="436"/>
      <c r="FNF286" s="436"/>
      <c r="FNG286" s="436"/>
      <c r="FNH286" s="436"/>
      <c r="FNI286" s="436"/>
      <c r="FNJ286" s="436"/>
      <c r="FNK286" s="436"/>
      <c r="FNL286" s="436"/>
      <c r="FNM286" s="436"/>
      <c r="FNN286" s="436"/>
      <c r="FNO286" s="436"/>
      <c r="FNP286" s="436"/>
      <c r="FNQ286" s="436"/>
      <c r="FNR286" s="436"/>
      <c r="FNS286" s="436"/>
      <c r="FNT286" s="436"/>
      <c r="FNU286" s="436"/>
      <c r="FNV286" s="436"/>
      <c r="FNW286" s="436"/>
      <c r="FNX286" s="436"/>
      <c r="FNY286" s="436"/>
      <c r="FNZ286" s="436"/>
      <c r="FOA286" s="436"/>
      <c r="FOB286" s="436"/>
      <c r="FOC286" s="436"/>
      <c r="FOD286" s="436"/>
      <c r="FOE286" s="436"/>
      <c r="FOF286" s="436"/>
      <c r="FOG286" s="436"/>
      <c r="FOH286" s="436"/>
      <c r="FOI286" s="436"/>
      <c r="FOJ286" s="436"/>
      <c r="FOK286" s="436"/>
      <c r="FOL286" s="436"/>
      <c r="FOM286" s="436"/>
      <c r="FON286" s="436"/>
      <c r="FOO286" s="436"/>
      <c r="FOP286" s="436"/>
      <c r="FOQ286" s="436"/>
      <c r="FOR286" s="436"/>
      <c r="FOS286" s="436"/>
      <c r="FOT286" s="436"/>
      <c r="FOU286" s="436"/>
      <c r="FOV286" s="436"/>
      <c r="FOW286" s="436"/>
      <c r="FOX286" s="436"/>
      <c r="FOY286" s="436"/>
      <c r="FOZ286" s="436"/>
      <c r="FPA286" s="436"/>
      <c r="FPB286" s="436"/>
      <c r="FPC286" s="436"/>
      <c r="FPD286" s="436"/>
      <c r="FPE286" s="436"/>
      <c r="FPF286" s="436"/>
      <c r="FPG286" s="436"/>
      <c r="FPH286" s="436"/>
      <c r="FPI286" s="436"/>
      <c r="FPJ286" s="436"/>
      <c r="FPK286" s="436"/>
      <c r="FPL286" s="436"/>
      <c r="FPM286" s="436"/>
      <c r="FPN286" s="436"/>
      <c r="FPO286" s="436"/>
      <c r="FPP286" s="436"/>
      <c r="FPQ286" s="436"/>
      <c r="FPR286" s="436"/>
      <c r="FPS286" s="436"/>
      <c r="FPT286" s="436"/>
      <c r="FPU286" s="436"/>
      <c r="FPV286" s="436"/>
      <c r="FPW286" s="436"/>
      <c r="FPX286" s="436"/>
      <c r="FPY286" s="436"/>
      <c r="FPZ286" s="436"/>
      <c r="FQA286" s="436"/>
      <c r="FQB286" s="436"/>
      <c r="FQC286" s="436"/>
      <c r="FQD286" s="436"/>
      <c r="FQE286" s="436"/>
      <c r="FQF286" s="436"/>
      <c r="FQG286" s="436"/>
      <c r="FQH286" s="436"/>
      <c r="FQI286" s="436"/>
      <c r="FQJ286" s="436"/>
      <c r="FQK286" s="436"/>
      <c r="FQL286" s="436"/>
      <c r="FQM286" s="436"/>
      <c r="FQN286" s="436"/>
      <c r="FQO286" s="436"/>
      <c r="FQP286" s="436"/>
      <c r="FQQ286" s="436"/>
      <c r="FQR286" s="436"/>
      <c r="FQS286" s="436"/>
      <c r="FQT286" s="436"/>
      <c r="FQU286" s="436"/>
      <c r="FQV286" s="436"/>
      <c r="FQW286" s="436"/>
      <c r="FQX286" s="436"/>
      <c r="FQY286" s="436"/>
      <c r="FQZ286" s="436"/>
      <c r="FRA286" s="436"/>
      <c r="FRB286" s="436"/>
      <c r="FRC286" s="436"/>
      <c r="FRD286" s="436"/>
      <c r="FRE286" s="436"/>
      <c r="FRF286" s="436"/>
      <c r="FRG286" s="436"/>
      <c r="FRH286" s="436"/>
      <c r="FRI286" s="436"/>
      <c r="FRJ286" s="436"/>
      <c r="FRK286" s="436"/>
      <c r="FRL286" s="436"/>
      <c r="FRM286" s="436"/>
      <c r="FRN286" s="436"/>
      <c r="FRO286" s="436"/>
      <c r="FRP286" s="436"/>
      <c r="FRQ286" s="436"/>
      <c r="FRR286" s="436"/>
      <c r="FRS286" s="436"/>
      <c r="FRT286" s="436"/>
      <c r="FRU286" s="436"/>
      <c r="FRV286" s="436"/>
      <c r="FRW286" s="436"/>
      <c r="FRX286" s="436"/>
      <c r="FRY286" s="436"/>
      <c r="FRZ286" s="436"/>
      <c r="FSA286" s="436"/>
      <c r="FSB286" s="436"/>
      <c r="FSC286" s="436"/>
      <c r="FSD286" s="436"/>
      <c r="FSE286" s="436"/>
      <c r="FSF286" s="436"/>
      <c r="FSG286" s="436"/>
      <c r="FSH286" s="436"/>
      <c r="FSI286" s="436"/>
      <c r="FSJ286" s="436"/>
      <c r="FSK286" s="436"/>
      <c r="FSL286" s="436"/>
      <c r="FSM286" s="436"/>
      <c r="FSN286" s="436"/>
      <c r="FSO286" s="436"/>
      <c r="FSP286" s="436"/>
      <c r="FSQ286" s="436"/>
      <c r="FSR286" s="436"/>
      <c r="FSS286" s="436"/>
      <c r="FST286" s="436"/>
      <c r="FSU286" s="436"/>
      <c r="FSV286" s="436"/>
      <c r="FSW286" s="436"/>
      <c r="FSX286" s="436"/>
      <c r="FSY286" s="436"/>
      <c r="FSZ286" s="436"/>
      <c r="FTA286" s="436"/>
      <c r="FTB286" s="436"/>
      <c r="FTC286" s="436"/>
      <c r="FTD286" s="436"/>
      <c r="FTE286" s="436"/>
      <c r="FTF286" s="436"/>
      <c r="FTG286" s="436"/>
      <c r="FTH286" s="436"/>
      <c r="FTI286" s="436"/>
      <c r="FTJ286" s="436"/>
      <c r="FTK286" s="436"/>
      <c r="FTL286" s="436"/>
      <c r="FTM286" s="436"/>
      <c r="FTN286" s="436"/>
      <c r="FTO286" s="436"/>
      <c r="FTP286" s="436"/>
      <c r="FTQ286" s="436"/>
      <c r="FTR286" s="436"/>
      <c r="FTS286" s="436"/>
      <c r="FTT286" s="436"/>
      <c r="FTU286" s="436"/>
      <c r="FTV286" s="436"/>
      <c r="FTW286" s="436"/>
      <c r="FTX286" s="436"/>
      <c r="FTY286" s="436"/>
      <c r="FTZ286" s="436"/>
      <c r="FUA286" s="436"/>
      <c r="FUB286" s="436"/>
      <c r="FUC286" s="436"/>
      <c r="FUD286" s="436"/>
      <c r="FUE286" s="436"/>
      <c r="FUF286" s="436"/>
      <c r="FUG286" s="436"/>
      <c r="FUH286" s="436"/>
      <c r="FUI286" s="436"/>
      <c r="FUJ286" s="436"/>
      <c r="FUK286" s="436"/>
      <c r="FUL286" s="436"/>
      <c r="FUM286" s="436"/>
      <c r="FUN286" s="436"/>
      <c r="FUO286" s="436"/>
      <c r="FUP286" s="436"/>
      <c r="FUQ286" s="436"/>
      <c r="FUR286" s="436"/>
      <c r="FUS286" s="436"/>
      <c r="FUT286" s="436"/>
      <c r="FUU286" s="436"/>
      <c r="FUV286" s="436"/>
      <c r="FUW286" s="436"/>
      <c r="FUX286" s="436"/>
      <c r="FUY286" s="436"/>
      <c r="FUZ286" s="436"/>
      <c r="FVA286" s="436"/>
      <c r="FVB286" s="436"/>
      <c r="FVC286" s="436"/>
      <c r="FVD286" s="436"/>
      <c r="FVE286" s="436"/>
      <c r="FVF286" s="436"/>
      <c r="FVG286" s="436"/>
      <c r="FVH286" s="436"/>
      <c r="FVI286" s="436"/>
      <c r="FVJ286" s="436"/>
      <c r="FVK286" s="436"/>
      <c r="FVL286" s="436"/>
      <c r="FVM286" s="436"/>
      <c r="FVN286" s="436"/>
      <c r="FVO286" s="436"/>
      <c r="FVP286" s="436"/>
      <c r="FVQ286" s="436"/>
      <c r="FVR286" s="436"/>
      <c r="FVS286" s="436"/>
      <c r="FVT286" s="436"/>
      <c r="FVU286" s="436"/>
      <c r="FVV286" s="436"/>
      <c r="FVW286" s="436"/>
      <c r="FVX286" s="436"/>
      <c r="FVY286" s="436"/>
      <c r="FVZ286" s="436"/>
      <c r="FWA286" s="436"/>
      <c r="FWB286" s="436"/>
      <c r="FWC286" s="436"/>
      <c r="FWD286" s="436"/>
      <c r="FWE286" s="436"/>
      <c r="FWF286" s="436"/>
      <c r="FWG286" s="436"/>
      <c r="FWH286" s="436"/>
      <c r="FWI286" s="436"/>
      <c r="FWJ286" s="436"/>
      <c r="FWK286" s="436"/>
      <c r="FWL286" s="436"/>
      <c r="FWM286" s="436"/>
      <c r="FWN286" s="436"/>
      <c r="FWO286" s="436"/>
      <c r="FWP286" s="436"/>
      <c r="FWQ286" s="436"/>
      <c r="FWR286" s="436"/>
      <c r="FWS286" s="436"/>
      <c r="FWT286" s="436"/>
      <c r="FWU286" s="436"/>
      <c r="FWV286" s="436"/>
      <c r="FWW286" s="436"/>
      <c r="FWX286" s="436"/>
      <c r="FWY286" s="436"/>
      <c r="FWZ286" s="436"/>
      <c r="FXA286" s="436"/>
      <c r="FXB286" s="436"/>
      <c r="FXC286" s="436"/>
      <c r="FXD286" s="436"/>
      <c r="FXE286" s="436"/>
      <c r="FXF286" s="436"/>
      <c r="FXG286" s="436"/>
      <c r="FXH286" s="436"/>
      <c r="FXI286" s="436"/>
      <c r="FXJ286" s="436"/>
      <c r="FXK286" s="436"/>
      <c r="FXL286" s="436"/>
      <c r="FXM286" s="436"/>
      <c r="FXN286" s="436"/>
      <c r="FXO286" s="436"/>
      <c r="FXP286" s="436"/>
      <c r="FXQ286" s="436"/>
      <c r="FXR286" s="436"/>
      <c r="FXS286" s="436"/>
      <c r="FXT286" s="436"/>
      <c r="FXU286" s="436"/>
      <c r="FXV286" s="436"/>
      <c r="FXW286" s="436"/>
      <c r="FXX286" s="436"/>
      <c r="FXY286" s="436"/>
      <c r="FXZ286" s="436"/>
      <c r="FYA286" s="436"/>
      <c r="FYB286" s="436"/>
      <c r="FYC286" s="436"/>
      <c r="FYD286" s="436"/>
      <c r="FYE286" s="436"/>
      <c r="FYF286" s="436"/>
      <c r="FYG286" s="436"/>
      <c r="FYH286" s="436"/>
      <c r="FYI286" s="436"/>
      <c r="FYJ286" s="436"/>
      <c r="FYK286" s="436"/>
      <c r="FYL286" s="436"/>
      <c r="FYM286" s="436"/>
      <c r="FYN286" s="436"/>
      <c r="FYO286" s="436"/>
      <c r="FYP286" s="436"/>
      <c r="FYQ286" s="436"/>
      <c r="FYR286" s="436"/>
      <c r="FYS286" s="436"/>
      <c r="FYT286" s="436"/>
      <c r="FYU286" s="436"/>
      <c r="FYV286" s="436"/>
      <c r="FYW286" s="436"/>
      <c r="FYX286" s="436"/>
      <c r="FYY286" s="436"/>
      <c r="FYZ286" s="436"/>
      <c r="FZA286" s="436"/>
      <c r="FZB286" s="436"/>
      <c r="FZC286" s="436"/>
      <c r="FZD286" s="436"/>
      <c r="FZE286" s="436"/>
      <c r="FZF286" s="436"/>
      <c r="FZG286" s="436"/>
      <c r="FZH286" s="436"/>
      <c r="FZI286" s="436"/>
      <c r="FZJ286" s="436"/>
      <c r="FZK286" s="436"/>
      <c r="FZL286" s="436"/>
      <c r="FZM286" s="436"/>
      <c r="FZN286" s="436"/>
      <c r="FZO286" s="436"/>
      <c r="FZP286" s="436"/>
      <c r="FZQ286" s="436"/>
      <c r="FZR286" s="436"/>
      <c r="FZS286" s="436"/>
      <c r="FZT286" s="436"/>
      <c r="FZU286" s="436"/>
      <c r="FZV286" s="436"/>
      <c r="FZW286" s="436"/>
      <c r="FZX286" s="436"/>
      <c r="FZY286" s="436"/>
      <c r="FZZ286" s="436"/>
      <c r="GAA286" s="436"/>
      <c r="GAB286" s="436"/>
      <c r="GAC286" s="436"/>
      <c r="GAD286" s="436"/>
      <c r="GAE286" s="436"/>
      <c r="GAF286" s="436"/>
      <c r="GAG286" s="436"/>
      <c r="GAH286" s="436"/>
      <c r="GAI286" s="436"/>
      <c r="GAJ286" s="436"/>
      <c r="GAK286" s="436"/>
      <c r="GAL286" s="436"/>
      <c r="GAM286" s="436"/>
      <c r="GAN286" s="436"/>
      <c r="GAO286" s="436"/>
      <c r="GAP286" s="436"/>
      <c r="GAQ286" s="436"/>
      <c r="GAR286" s="436"/>
      <c r="GAS286" s="436"/>
      <c r="GAT286" s="436"/>
      <c r="GAU286" s="436"/>
      <c r="GAV286" s="436"/>
      <c r="GAW286" s="436"/>
      <c r="GAX286" s="436"/>
      <c r="GAY286" s="436"/>
      <c r="GAZ286" s="436"/>
      <c r="GBA286" s="436"/>
      <c r="GBB286" s="436"/>
      <c r="GBC286" s="436"/>
      <c r="GBD286" s="436"/>
      <c r="GBE286" s="436"/>
      <c r="GBF286" s="436"/>
      <c r="GBG286" s="436"/>
      <c r="GBH286" s="436"/>
      <c r="GBI286" s="436"/>
      <c r="GBJ286" s="436"/>
      <c r="GBK286" s="436"/>
      <c r="GBL286" s="436"/>
      <c r="GBM286" s="436"/>
      <c r="GBN286" s="436"/>
      <c r="GBO286" s="436"/>
      <c r="GBP286" s="436"/>
      <c r="GBQ286" s="436"/>
      <c r="GBR286" s="436"/>
      <c r="GBS286" s="436"/>
      <c r="GBT286" s="436"/>
      <c r="GBU286" s="436"/>
      <c r="GBV286" s="436"/>
      <c r="GBW286" s="436"/>
      <c r="GBX286" s="436"/>
      <c r="GBY286" s="436"/>
      <c r="GBZ286" s="436"/>
      <c r="GCA286" s="436"/>
      <c r="GCB286" s="436"/>
      <c r="GCC286" s="436"/>
      <c r="GCD286" s="436"/>
      <c r="GCE286" s="436"/>
      <c r="GCF286" s="436"/>
      <c r="GCG286" s="436"/>
      <c r="GCH286" s="436"/>
      <c r="GCI286" s="436"/>
      <c r="GCJ286" s="436"/>
      <c r="GCK286" s="436"/>
      <c r="GCL286" s="436"/>
      <c r="GCM286" s="436"/>
      <c r="GCN286" s="436"/>
      <c r="GCO286" s="436"/>
      <c r="GCP286" s="436"/>
      <c r="GCQ286" s="436"/>
      <c r="GCR286" s="436"/>
      <c r="GCS286" s="436"/>
      <c r="GCT286" s="436"/>
      <c r="GCU286" s="436"/>
      <c r="GCV286" s="436"/>
      <c r="GCW286" s="436"/>
      <c r="GCX286" s="436"/>
      <c r="GCY286" s="436"/>
      <c r="GCZ286" s="436"/>
      <c r="GDA286" s="436"/>
      <c r="GDB286" s="436"/>
      <c r="GDC286" s="436"/>
      <c r="GDD286" s="436"/>
      <c r="GDE286" s="436"/>
      <c r="GDF286" s="436"/>
      <c r="GDG286" s="436"/>
      <c r="GDH286" s="436"/>
      <c r="GDI286" s="436"/>
      <c r="GDJ286" s="436"/>
      <c r="GDK286" s="436"/>
      <c r="GDL286" s="436"/>
      <c r="GDM286" s="436"/>
      <c r="GDN286" s="436"/>
      <c r="GDO286" s="436"/>
      <c r="GDP286" s="436"/>
      <c r="GDQ286" s="436"/>
      <c r="GDR286" s="436"/>
      <c r="GDS286" s="436"/>
      <c r="GDT286" s="436"/>
      <c r="GDU286" s="436"/>
      <c r="GDV286" s="436"/>
      <c r="GDW286" s="436"/>
      <c r="GDX286" s="436"/>
      <c r="GDY286" s="436"/>
      <c r="GDZ286" s="436"/>
      <c r="GEA286" s="436"/>
      <c r="GEB286" s="436"/>
      <c r="GEC286" s="436"/>
      <c r="GED286" s="436"/>
      <c r="GEE286" s="436"/>
      <c r="GEF286" s="436"/>
      <c r="GEG286" s="436"/>
      <c r="GEH286" s="436"/>
      <c r="GEI286" s="436"/>
      <c r="GEJ286" s="436"/>
      <c r="GEK286" s="436"/>
      <c r="GEL286" s="436"/>
      <c r="GEM286" s="436"/>
      <c r="GEN286" s="436"/>
      <c r="GEO286" s="436"/>
      <c r="GEP286" s="436"/>
      <c r="GEQ286" s="436"/>
      <c r="GER286" s="436"/>
      <c r="GES286" s="436"/>
      <c r="GET286" s="436"/>
      <c r="GEU286" s="436"/>
      <c r="GEV286" s="436"/>
      <c r="GEW286" s="436"/>
      <c r="GEX286" s="436"/>
      <c r="GEY286" s="436"/>
      <c r="GEZ286" s="436"/>
      <c r="GFA286" s="436"/>
      <c r="GFB286" s="436"/>
      <c r="GFC286" s="436"/>
      <c r="GFD286" s="436"/>
      <c r="GFE286" s="436"/>
      <c r="GFF286" s="436"/>
      <c r="GFG286" s="436"/>
      <c r="GFH286" s="436"/>
      <c r="GFI286" s="436"/>
      <c r="GFJ286" s="436"/>
      <c r="GFK286" s="436"/>
      <c r="GFL286" s="436"/>
      <c r="GFM286" s="436"/>
      <c r="GFN286" s="436"/>
      <c r="GFO286" s="436"/>
      <c r="GFP286" s="436"/>
      <c r="GFQ286" s="436"/>
      <c r="GFR286" s="436"/>
      <c r="GFS286" s="436"/>
      <c r="GFT286" s="436"/>
      <c r="GFU286" s="436"/>
      <c r="GFV286" s="436"/>
      <c r="GFW286" s="436"/>
      <c r="GFX286" s="436"/>
      <c r="GFY286" s="436"/>
      <c r="GFZ286" s="436"/>
      <c r="GGA286" s="436"/>
      <c r="GGB286" s="436"/>
      <c r="GGC286" s="436"/>
      <c r="GGD286" s="436"/>
      <c r="GGE286" s="436"/>
      <c r="GGF286" s="436"/>
      <c r="GGG286" s="436"/>
      <c r="GGH286" s="436"/>
      <c r="GGI286" s="436"/>
      <c r="GGJ286" s="436"/>
      <c r="GGK286" s="436"/>
      <c r="GGL286" s="436"/>
      <c r="GGM286" s="436"/>
      <c r="GGN286" s="436"/>
      <c r="GGO286" s="436"/>
      <c r="GGP286" s="436"/>
      <c r="GGQ286" s="436"/>
      <c r="GGR286" s="436"/>
      <c r="GGS286" s="436"/>
      <c r="GGT286" s="436"/>
      <c r="GGU286" s="436"/>
      <c r="GGV286" s="436"/>
      <c r="GGW286" s="436"/>
      <c r="GGX286" s="436"/>
      <c r="GGY286" s="436"/>
      <c r="GGZ286" s="436"/>
      <c r="GHA286" s="436"/>
      <c r="GHB286" s="436"/>
      <c r="GHC286" s="436"/>
      <c r="GHD286" s="436"/>
      <c r="GHE286" s="436"/>
      <c r="GHF286" s="436"/>
      <c r="GHG286" s="436"/>
      <c r="GHH286" s="436"/>
      <c r="GHI286" s="436"/>
      <c r="GHJ286" s="436"/>
      <c r="GHK286" s="436"/>
      <c r="GHL286" s="436"/>
      <c r="GHM286" s="436"/>
      <c r="GHN286" s="436"/>
      <c r="GHO286" s="436"/>
      <c r="GHP286" s="436"/>
      <c r="GHQ286" s="436"/>
      <c r="GHR286" s="436"/>
      <c r="GHS286" s="436"/>
      <c r="GHT286" s="436"/>
      <c r="GHU286" s="436"/>
      <c r="GHV286" s="436"/>
      <c r="GHW286" s="436"/>
      <c r="GHX286" s="436"/>
      <c r="GHY286" s="436"/>
      <c r="GHZ286" s="436"/>
      <c r="GIA286" s="436"/>
      <c r="GIB286" s="436"/>
      <c r="GIC286" s="436"/>
      <c r="GID286" s="436"/>
      <c r="GIE286" s="436"/>
      <c r="GIF286" s="436"/>
      <c r="GIG286" s="436"/>
      <c r="GIH286" s="436"/>
      <c r="GII286" s="436"/>
      <c r="GIJ286" s="436"/>
      <c r="GIK286" s="436"/>
      <c r="GIL286" s="436"/>
      <c r="GIM286" s="436"/>
      <c r="GIN286" s="436"/>
      <c r="GIO286" s="436"/>
      <c r="GIP286" s="436"/>
      <c r="GIQ286" s="436"/>
      <c r="GIR286" s="436"/>
      <c r="GIS286" s="436"/>
      <c r="GIT286" s="436"/>
      <c r="GIU286" s="436"/>
      <c r="GIV286" s="436"/>
      <c r="GIW286" s="436"/>
      <c r="GIX286" s="436"/>
      <c r="GIY286" s="436"/>
      <c r="GIZ286" s="436"/>
      <c r="GJA286" s="436"/>
      <c r="GJB286" s="436"/>
      <c r="GJC286" s="436"/>
      <c r="GJD286" s="436"/>
      <c r="GJE286" s="436"/>
      <c r="GJF286" s="436"/>
      <c r="GJG286" s="436"/>
      <c r="GJH286" s="436"/>
      <c r="GJI286" s="436"/>
      <c r="GJJ286" s="436"/>
      <c r="GJK286" s="436"/>
      <c r="GJL286" s="436"/>
      <c r="GJM286" s="436"/>
      <c r="GJN286" s="436"/>
      <c r="GJO286" s="436"/>
      <c r="GJP286" s="436"/>
      <c r="GJQ286" s="436"/>
      <c r="GJR286" s="436"/>
      <c r="GJS286" s="436"/>
      <c r="GJT286" s="436"/>
      <c r="GJU286" s="436"/>
      <c r="GJV286" s="436"/>
      <c r="GJW286" s="436"/>
      <c r="GJX286" s="436"/>
      <c r="GJY286" s="436"/>
      <c r="GJZ286" s="436"/>
      <c r="GKA286" s="436"/>
      <c r="GKB286" s="436"/>
      <c r="GKC286" s="436"/>
      <c r="GKD286" s="436"/>
      <c r="GKE286" s="436"/>
      <c r="GKF286" s="436"/>
      <c r="GKG286" s="436"/>
      <c r="GKH286" s="436"/>
      <c r="GKI286" s="436"/>
      <c r="GKJ286" s="436"/>
      <c r="GKK286" s="436"/>
      <c r="GKL286" s="436"/>
      <c r="GKM286" s="436"/>
      <c r="GKN286" s="436"/>
      <c r="GKO286" s="436"/>
      <c r="GKP286" s="436"/>
      <c r="GKQ286" s="436"/>
      <c r="GKR286" s="436"/>
      <c r="GKS286" s="436"/>
      <c r="GKT286" s="436"/>
      <c r="GKU286" s="436"/>
      <c r="GKV286" s="436"/>
      <c r="GKW286" s="436"/>
      <c r="GKX286" s="436"/>
      <c r="GKY286" s="436"/>
      <c r="GKZ286" s="436"/>
      <c r="GLA286" s="436"/>
      <c r="GLB286" s="436"/>
      <c r="GLC286" s="436"/>
      <c r="GLD286" s="436"/>
      <c r="GLE286" s="436"/>
      <c r="GLF286" s="436"/>
      <c r="GLG286" s="436"/>
      <c r="GLH286" s="436"/>
      <c r="GLI286" s="436"/>
      <c r="GLJ286" s="436"/>
      <c r="GLK286" s="436"/>
      <c r="GLL286" s="436"/>
      <c r="GLM286" s="436"/>
      <c r="GLN286" s="436"/>
      <c r="GLO286" s="436"/>
      <c r="GLP286" s="436"/>
      <c r="GLQ286" s="436"/>
      <c r="GLR286" s="436"/>
      <c r="GLS286" s="436"/>
      <c r="GLT286" s="436"/>
      <c r="GLU286" s="436"/>
      <c r="GLV286" s="436"/>
      <c r="GLW286" s="436"/>
      <c r="GLX286" s="436"/>
      <c r="GLY286" s="436"/>
      <c r="GLZ286" s="436"/>
      <c r="GMA286" s="436"/>
      <c r="GMB286" s="436"/>
      <c r="GMC286" s="436"/>
      <c r="GMD286" s="436"/>
      <c r="GME286" s="436"/>
      <c r="GMF286" s="436"/>
      <c r="GMG286" s="436"/>
      <c r="GMH286" s="436"/>
      <c r="GMI286" s="436"/>
      <c r="GMJ286" s="436"/>
      <c r="GMK286" s="436"/>
      <c r="GML286" s="436"/>
      <c r="GMM286" s="436"/>
      <c r="GMN286" s="436"/>
      <c r="GMO286" s="436"/>
      <c r="GMP286" s="436"/>
      <c r="GMQ286" s="436"/>
      <c r="GMR286" s="436"/>
      <c r="GMS286" s="436"/>
      <c r="GMT286" s="436"/>
      <c r="GMU286" s="436"/>
      <c r="GMV286" s="436"/>
      <c r="GMW286" s="436"/>
      <c r="GMX286" s="436"/>
      <c r="GMY286" s="436"/>
      <c r="GMZ286" s="436"/>
      <c r="GNA286" s="436"/>
      <c r="GNB286" s="436"/>
      <c r="GNC286" s="436"/>
      <c r="GND286" s="436"/>
      <c r="GNE286" s="436"/>
      <c r="GNF286" s="436"/>
      <c r="GNG286" s="436"/>
      <c r="GNH286" s="436"/>
      <c r="GNI286" s="436"/>
      <c r="GNJ286" s="436"/>
      <c r="GNK286" s="436"/>
      <c r="GNL286" s="436"/>
      <c r="GNM286" s="436"/>
      <c r="GNN286" s="436"/>
      <c r="GNO286" s="436"/>
      <c r="GNP286" s="436"/>
      <c r="GNQ286" s="436"/>
      <c r="GNR286" s="436"/>
      <c r="GNS286" s="436"/>
      <c r="GNT286" s="436"/>
      <c r="GNU286" s="436"/>
      <c r="GNV286" s="436"/>
      <c r="GNW286" s="436"/>
      <c r="GNX286" s="436"/>
      <c r="GNY286" s="436"/>
      <c r="GNZ286" s="436"/>
      <c r="GOA286" s="436"/>
      <c r="GOB286" s="436"/>
      <c r="GOC286" s="436"/>
      <c r="GOD286" s="436"/>
      <c r="GOE286" s="436"/>
      <c r="GOF286" s="436"/>
      <c r="GOG286" s="436"/>
      <c r="GOH286" s="436"/>
      <c r="GOI286" s="436"/>
      <c r="GOJ286" s="436"/>
      <c r="GOK286" s="436"/>
      <c r="GOL286" s="436"/>
      <c r="GOM286" s="436"/>
      <c r="GON286" s="436"/>
      <c r="GOO286" s="436"/>
      <c r="GOP286" s="436"/>
      <c r="GOQ286" s="436"/>
      <c r="GOR286" s="436"/>
      <c r="GOS286" s="436"/>
      <c r="GOT286" s="436"/>
      <c r="GOU286" s="436"/>
      <c r="GOV286" s="436"/>
      <c r="GOW286" s="436"/>
      <c r="GOX286" s="436"/>
      <c r="GOY286" s="436"/>
      <c r="GOZ286" s="436"/>
      <c r="GPA286" s="436"/>
      <c r="GPB286" s="436"/>
      <c r="GPC286" s="436"/>
      <c r="GPD286" s="436"/>
      <c r="GPE286" s="436"/>
      <c r="GPF286" s="436"/>
      <c r="GPG286" s="436"/>
      <c r="GPH286" s="436"/>
      <c r="GPI286" s="436"/>
      <c r="GPJ286" s="436"/>
      <c r="GPK286" s="436"/>
      <c r="GPL286" s="436"/>
      <c r="GPM286" s="436"/>
      <c r="GPN286" s="436"/>
      <c r="GPO286" s="436"/>
      <c r="GPP286" s="436"/>
      <c r="GPQ286" s="436"/>
      <c r="GPR286" s="436"/>
      <c r="GPS286" s="436"/>
      <c r="GPT286" s="436"/>
      <c r="GPU286" s="436"/>
      <c r="GPV286" s="436"/>
      <c r="GPW286" s="436"/>
      <c r="GPX286" s="436"/>
      <c r="GPY286" s="436"/>
      <c r="GPZ286" s="436"/>
      <c r="GQA286" s="436"/>
      <c r="GQB286" s="436"/>
      <c r="GQC286" s="436"/>
      <c r="GQD286" s="436"/>
      <c r="GQE286" s="436"/>
      <c r="GQF286" s="436"/>
      <c r="GQG286" s="436"/>
      <c r="GQH286" s="436"/>
      <c r="GQI286" s="436"/>
      <c r="GQJ286" s="436"/>
      <c r="GQK286" s="436"/>
      <c r="GQL286" s="436"/>
      <c r="GQM286" s="436"/>
      <c r="GQN286" s="436"/>
      <c r="GQO286" s="436"/>
      <c r="GQP286" s="436"/>
      <c r="GQQ286" s="436"/>
      <c r="GQR286" s="436"/>
      <c r="GQS286" s="436"/>
      <c r="GQT286" s="436"/>
      <c r="GQU286" s="436"/>
      <c r="GQV286" s="436"/>
      <c r="GQW286" s="436"/>
      <c r="GQX286" s="436"/>
      <c r="GQY286" s="436"/>
      <c r="GQZ286" s="436"/>
      <c r="GRA286" s="436"/>
      <c r="GRB286" s="436"/>
      <c r="GRC286" s="436"/>
      <c r="GRD286" s="436"/>
      <c r="GRE286" s="436"/>
      <c r="GRF286" s="436"/>
      <c r="GRG286" s="436"/>
      <c r="GRH286" s="436"/>
      <c r="GRI286" s="436"/>
      <c r="GRJ286" s="436"/>
      <c r="GRK286" s="436"/>
      <c r="GRL286" s="436"/>
      <c r="GRM286" s="436"/>
      <c r="GRN286" s="436"/>
      <c r="GRO286" s="436"/>
      <c r="GRP286" s="436"/>
      <c r="GRQ286" s="436"/>
      <c r="GRR286" s="436"/>
      <c r="GRS286" s="436"/>
      <c r="GRT286" s="436"/>
      <c r="GRU286" s="436"/>
      <c r="GRV286" s="436"/>
      <c r="GRW286" s="436"/>
      <c r="GRX286" s="436"/>
      <c r="GRY286" s="436"/>
      <c r="GRZ286" s="436"/>
      <c r="GSA286" s="436"/>
      <c r="GSB286" s="436"/>
      <c r="GSC286" s="436"/>
      <c r="GSD286" s="436"/>
      <c r="GSE286" s="436"/>
      <c r="GSF286" s="436"/>
      <c r="GSG286" s="436"/>
      <c r="GSH286" s="436"/>
      <c r="GSI286" s="436"/>
      <c r="GSJ286" s="436"/>
      <c r="GSK286" s="436"/>
      <c r="GSL286" s="436"/>
      <c r="GSM286" s="436"/>
      <c r="GSN286" s="436"/>
      <c r="GSO286" s="436"/>
      <c r="GSP286" s="436"/>
      <c r="GSQ286" s="436"/>
      <c r="GSR286" s="436"/>
      <c r="GSS286" s="436"/>
      <c r="GST286" s="436"/>
      <c r="GSU286" s="436"/>
      <c r="GSV286" s="436"/>
      <c r="GSW286" s="436"/>
      <c r="GSX286" s="436"/>
      <c r="GSY286" s="436"/>
      <c r="GSZ286" s="436"/>
      <c r="GTA286" s="436"/>
      <c r="GTB286" s="436"/>
      <c r="GTC286" s="436"/>
      <c r="GTD286" s="436"/>
      <c r="GTE286" s="436"/>
      <c r="GTF286" s="436"/>
      <c r="GTG286" s="436"/>
      <c r="GTH286" s="436"/>
      <c r="GTI286" s="436"/>
      <c r="GTJ286" s="436"/>
      <c r="GTK286" s="436"/>
      <c r="GTL286" s="436"/>
      <c r="GTM286" s="436"/>
      <c r="GTN286" s="436"/>
      <c r="GTO286" s="436"/>
      <c r="GTP286" s="436"/>
      <c r="GTQ286" s="436"/>
      <c r="GTR286" s="436"/>
      <c r="GTS286" s="436"/>
      <c r="GTT286" s="436"/>
      <c r="GTU286" s="436"/>
      <c r="GTV286" s="436"/>
      <c r="GTW286" s="436"/>
      <c r="GTX286" s="436"/>
      <c r="GTY286" s="436"/>
      <c r="GTZ286" s="436"/>
      <c r="GUA286" s="436"/>
      <c r="GUB286" s="436"/>
      <c r="GUC286" s="436"/>
      <c r="GUD286" s="436"/>
      <c r="GUE286" s="436"/>
      <c r="GUF286" s="436"/>
      <c r="GUG286" s="436"/>
      <c r="GUH286" s="436"/>
      <c r="GUI286" s="436"/>
      <c r="GUJ286" s="436"/>
      <c r="GUK286" s="436"/>
      <c r="GUL286" s="436"/>
      <c r="GUM286" s="436"/>
      <c r="GUN286" s="436"/>
      <c r="GUO286" s="436"/>
      <c r="GUP286" s="436"/>
      <c r="GUQ286" s="436"/>
      <c r="GUR286" s="436"/>
      <c r="GUS286" s="436"/>
      <c r="GUT286" s="436"/>
      <c r="GUU286" s="436"/>
      <c r="GUV286" s="436"/>
      <c r="GUW286" s="436"/>
      <c r="GUX286" s="436"/>
      <c r="GUY286" s="436"/>
      <c r="GUZ286" s="436"/>
      <c r="GVA286" s="436"/>
      <c r="GVB286" s="436"/>
      <c r="GVC286" s="436"/>
      <c r="GVD286" s="436"/>
      <c r="GVE286" s="436"/>
      <c r="GVF286" s="436"/>
      <c r="GVG286" s="436"/>
      <c r="GVH286" s="436"/>
      <c r="GVI286" s="436"/>
      <c r="GVJ286" s="436"/>
      <c r="GVK286" s="436"/>
      <c r="GVL286" s="436"/>
      <c r="GVM286" s="436"/>
      <c r="GVN286" s="436"/>
      <c r="GVO286" s="436"/>
      <c r="GVP286" s="436"/>
      <c r="GVQ286" s="436"/>
      <c r="GVR286" s="436"/>
      <c r="GVS286" s="436"/>
      <c r="GVT286" s="436"/>
      <c r="GVU286" s="436"/>
      <c r="GVV286" s="436"/>
      <c r="GVW286" s="436"/>
      <c r="GVX286" s="436"/>
      <c r="GVY286" s="436"/>
      <c r="GVZ286" s="436"/>
      <c r="GWA286" s="436"/>
      <c r="GWB286" s="436"/>
      <c r="GWC286" s="436"/>
      <c r="GWD286" s="436"/>
      <c r="GWE286" s="436"/>
      <c r="GWF286" s="436"/>
      <c r="GWG286" s="436"/>
      <c r="GWH286" s="436"/>
      <c r="GWI286" s="436"/>
      <c r="GWJ286" s="436"/>
      <c r="GWK286" s="436"/>
      <c r="GWL286" s="436"/>
      <c r="GWM286" s="436"/>
      <c r="GWN286" s="436"/>
      <c r="GWO286" s="436"/>
      <c r="GWP286" s="436"/>
      <c r="GWQ286" s="436"/>
      <c r="GWR286" s="436"/>
      <c r="GWS286" s="436"/>
      <c r="GWT286" s="436"/>
      <c r="GWU286" s="436"/>
      <c r="GWV286" s="436"/>
      <c r="GWW286" s="436"/>
      <c r="GWX286" s="436"/>
      <c r="GWY286" s="436"/>
      <c r="GWZ286" s="436"/>
      <c r="GXA286" s="436"/>
      <c r="GXB286" s="436"/>
      <c r="GXC286" s="436"/>
      <c r="GXD286" s="436"/>
      <c r="GXE286" s="436"/>
      <c r="GXF286" s="436"/>
      <c r="GXG286" s="436"/>
      <c r="GXH286" s="436"/>
      <c r="GXI286" s="436"/>
      <c r="GXJ286" s="436"/>
      <c r="GXK286" s="436"/>
      <c r="GXL286" s="436"/>
      <c r="GXM286" s="436"/>
      <c r="GXN286" s="436"/>
      <c r="GXO286" s="436"/>
      <c r="GXP286" s="436"/>
      <c r="GXQ286" s="436"/>
      <c r="GXR286" s="436"/>
      <c r="GXS286" s="436"/>
      <c r="GXT286" s="436"/>
      <c r="GXU286" s="436"/>
      <c r="GXV286" s="436"/>
      <c r="GXW286" s="436"/>
      <c r="GXX286" s="436"/>
      <c r="GXY286" s="436"/>
      <c r="GXZ286" s="436"/>
      <c r="GYA286" s="436"/>
      <c r="GYB286" s="436"/>
      <c r="GYC286" s="436"/>
      <c r="GYD286" s="436"/>
      <c r="GYE286" s="436"/>
      <c r="GYF286" s="436"/>
      <c r="GYG286" s="436"/>
      <c r="GYH286" s="436"/>
      <c r="GYI286" s="436"/>
      <c r="GYJ286" s="436"/>
      <c r="GYK286" s="436"/>
      <c r="GYL286" s="436"/>
      <c r="GYM286" s="436"/>
      <c r="GYN286" s="436"/>
      <c r="GYO286" s="436"/>
      <c r="GYP286" s="436"/>
      <c r="GYQ286" s="436"/>
      <c r="GYR286" s="436"/>
      <c r="GYS286" s="436"/>
      <c r="GYT286" s="436"/>
      <c r="GYU286" s="436"/>
      <c r="GYV286" s="436"/>
      <c r="GYW286" s="436"/>
      <c r="GYX286" s="436"/>
      <c r="GYY286" s="436"/>
      <c r="GYZ286" s="436"/>
      <c r="GZA286" s="436"/>
      <c r="GZB286" s="436"/>
      <c r="GZC286" s="436"/>
      <c r="GZD286" s="436"/>
      <c r="GZE286" s="436"/>
      <c r="GZF286" s="436"/>
      <c r="GZG286" s="436"/>
      <c r="GZH286" s="436"/>
      <c r="GZI286" s="436"/>
      <c r="GZJ286" s="436"/>
      <c r="GZK286" s="436"/>
      <c r="GZL286" s="436"/>
      <c r="GZM286" s="436"/>
      <c r="GZN286" s="436"/>
      <c r="GZO286" s="436"/>
      <c r="GZP286" s="436"/>
      <c r="GZQ286" s="436"/>
      <c r="GZR286" s="436"/>
      <c r="GZS286" s="436"/>
      <c r="GZT286" s="436"/>
      <c r="GZU286" s="436"/>
      <c r="GZV286" s="436"/>
      <c r="GZW286" s="436"/>
      <c r="GZX286" s="436"/>
      <c r="GZY286" s="436"/>
      <c r="GZZ286" s="436"/>
      <c r="HAA286" s="436"/>
      <c r="HAB286" s="436"/>
      <c r="HAC286" s="436"/>
      <c r="HAD286" s="436"/>
      <c r="HAE286" s="436"/>
      <c r="HAF286" s="436"/>
      <c r="HAG286" s="436"/>
      <c r="HAH286" s="436"/>
      <c r="HAI286" s="436"/>
      <c r="HAJ286" s="436"/>
      <c r="HAK286" s="436"/>
      <c r="HAL286" s="436"/>
      <c r="HAM286" s="436"/>
      <c r="HAN286" s="436"/>
      <c r="HAO286" s="436"/>
      <c r="HAP286" s="436"/>
      <c r="HAQ286" s="436"/>
      <c r="HAR286" s="436"/>
      <c r="HAS286" s="436"/>
      <c r="HAT286" s="436"/>
      <c r="HAU286" s="436"/>
      <c r="HAV286" s="436"/>
      <c r="HAW286" s="436"/>
      <c r="HAX286" s="436"/>
      <c r="HAY286" s="436"/>
      <c r="HAZ286" s="436"/>
      <c r="HBA286" s="436"/>
      <c r="HBB286" s="436"/>
      <c r="HBC286" s="436"/>
      <c r="HBD286" s="436"/>
      <c r="HBE286" s="436"/>
      <c r="HBF286" s="436"/>
      <c r="HBG286" s="436"/>
      <c r="HBH286" s="436"/>
      <c r="HBI286" s="436"/>
      <c r="HBJ286" s="436"/>
      <c r="HBK286" s="436"/>
      <c r="HBL286" s="436"/>
      <c r="HBM286" s="436"/>
      <c r="HBN286" s="436"/>
      <c r="HBO286" s="436"/>
      <c r="HBP286" s="436"/>
      <c r="HBQ286" s="436"/>
      <c r="HBR286" s="436"/>
      <c r="HBS286" s="436"/>
      <c r="HBT286" s="436"/>
      <c r="HBU286" s="436"/>
      <c r="HBV286" s="436"/>
      <c r="HBW286" s="436"/>
      <c r="HBX286" s="436"/>
      <c r="HBY286" s="436"/>
      <c r="HBZ286" s="436"/>
      <c r="HCA286" s="436"/>
      <c r="HCB286" s="436"/>
      <c r="HCC286" s="436"/>
      <c r="HCD286" s="436"/>
      <c r="HCE286" s="436"/>
      <c r="HCF286" s="436"/>
      <c r="HCG286" s="436"/>
      <c r="HCH286" s="436"/>
      <c r="HCI286" s="436"/>
      <c r="HCJ286" s="436"/>
      <c r="HCK286" s="436"/>
      <c r="HCL286" s="436"/>
      <c r="HCM286" s="436"/>
      <c r="HCN286" s="436"/>
      <c r="HCO286" s="436"/>
      <c r="HCP286" s="436"/>
      <c r="HCQ286" s="436"/>
      <c r="HCR286" s="436"/>
      <c r="HCS286" s="436"/>
      <c r="HCT286" s="436"/>
      <c r="HCU286" s="436"/>
      <c r="HCV286" s="436"/>
      <c r="HCW286" s="436"/>
      <c r="HCX286" s="436"/>
      <c r="HCY286" s="436"/>
      <c r="HCZ286" s="436"/>
      <c r="HDA286" s="436"/>
      <c r="HDB286" s="436"/>
      <c r="HDC286" s="436"/>
      <c r="HDD286" s="436"/>
      <c r="HDE286" s="436"/>
      <c r="HDF286" s="436"/>
      <c r="HDG286" s="436"/>
      <c r="HDH286" s="436"/>
      <c r="HDI286" s="436"/>
      <c r="HDJ286" s="436"/>
      <c r="HDK286" s="436"/>
      <c r="HDL286" s="436"/>
      <c r="HDM286" s="436"/>
      <c r="HDN286" s="436"/>
      <c r="HDO286" s="436"/>
      <c r="HDP286" s="436"/>
      <c r="HDQ286" s="436"/>
      <c r="HDR286" s="436"/>
      <c r="HDS286" s="436"/>
      <c r="HDT286" s="436"/>
      <c r="HDU286" s="436"/>
      <c r="HDV286" s="436"/>
      <c r="HDW286" s="436"/>
      <c r="HDX286" s="436"/>
      <c r="HDY286" s="436"/>
      <c r="HDZ286" s="436"/>
      <c r="HEA286" s="436"/>
      <c r="HEB286" s="436"/>
      <c r="HEC286" s="436"/>
      <c r="HED286" s="436"/>
      <c r="HEE286" s="436"/>
      <c r="HEF286" s="436"/>
      <c r="HEG286" s="436"/>
      <c r="HEH286" s="436"/>
      <c r="HEI286" s="436"/>
      <c r="HEJ286" s="436"/>
      <c r="HEK286" s="436"/>
      <c r="HEL286" s="436"/>
      <c r="HEM286" s="436"/>
      <c r="HEN286" s="436"/>
      <c r="HEO286" s="436"/>
      <c r="HEP286" s="436"/>
      <c r="HEQ286" s="436"/>
      <c r="HER286" s="436"/>
      <c r="HES286" s="436"/>
      <c r="HET286" s="436"/>
      <c r="HEU286" s="436"/>
      <c r="HEV286" s="436"/>
      <c r="HEW286" s="436"/>
      <c r="HEX286" s="436"/>
      <c r="HEY286" s="436"/>
      <c r="HEZ286" s="436"/>
      <c r="HFA286" s="436"/>
      <c r="HFB286" s="436"/>
      <c r="HFC286" s="436"/>
      <c r="HFD286" s="436"/>
      <c r="HFE286" s="436"/>
      <c r="HFF286" s="436"/>
      <c r="HFG286" s="436"/>
      <c r="HFH286" s="436"/>
      <c r="HFI286" s="436"/>
      <c r="HFJ286" s="436"/>
      <c r="HFK286" s="436"/>
      <c r="HFL286" s="436"/>
      <c r="HFM286" s="436"/>
      <c r="HFN286" s="436"/>
      <c r="HFO286" s="436"/>
      <c r="HFP286" s="436"/>
      <c r="HFQ286" s="436"/>
      <c r="HFR286" s="436"/>
      <c r="HFS286" s="436"/>
      <c r="HFT286" s="436"/>
      <c r="HFU286" s="436"/>
      <c r="HFV286" s="436"/>
      <c r="HFW286" s="436"/>
      <c r="HFX286" s="436"/>
      <c r="HFY286" s="436"/>
      <c r="HFZ286" s="436"/>
      <c r="HGA286" s="436"/>
      <c r="HGB286" s="436"/>
      <c r="HGC286" s="436"/>
      <c r="HGD286" s="436"/>
      <c r="HGE286" s="436"/>
      <c r="HGF286" s="436"/>
      <c r="HGG286" s="436"/>
      <c r="HGH286" s="436"/>
      <c r="HGI286" s="436"/>
      <c r="HGJ286" s="436"/>
      <c r="HGK286" s="436"/>
      <c r="HGL286" s="436"/>
      <c r="HGM286" s="436"/>
      <c r="HGN286" s="436"/>
      <c r="HGO286" s="436"/>
      <c r="HGP286" s="436"/>
      <c r="HGQ286" s="436"/>
      <c r="HGR286" s="436"/>
      <c r="HGS286" s="436"/>
      <c r="HGT286" s="436"/>
      <c r="HGU286" s="436"/>
      <c r="HGV286" s="436"/>
      <c r="HGW286" s="436"/>
      <c r="HGX286" s="436"/>
      <c r="HGY286" s="436"/>
      <c r="HGZ286" s="436"/>
      <c r="HHA286" s="436"/>
      <c r="HHB286" s="436"/>
      <c r="HHC286" s="436"/>
      <c r="HHD286" s="436"/>
      <c r="HHE286" s="436"/>
      <c r="HHF286" s="436"/>
      <c r="HHG286" s="436"/>
      <c r="HHH286" s="436"/>
      <c r="HHI286" s="436"/>
      <c r="HHJ286" s="436"/>
      <c r="HHK286" s="436"/>
      <c r="HHL286" s="436"/>
      <c r="HHM286" s="436"/>
      <c r="HHN286" s="436"/>
      <c r="HHO286" s="436"/>
      <c r="HHP286" s="436"/>
      <c r="HHQ286" s="436"/>
      <c r="HHR286" s="436"/>
      <c r="HHS286" s="436"/>
      <c r="HHT286" s="436"/>
      <c r="HHU286" s="436"/>
      <c r="HHV286" s="436"/>
      <c r="HHW286" s="436"/>
      <c r="HHX286" s="436"/>
      <c r="HHY286" s="436"/>
      <c r="HHZ286" s="436"/>
      <c r="HIA286" s="436"/>
      <c r="HIB286" s="436"/>
      <c r="HIC286" s="436"/>
      <c r="HID286" s="436"/>
      <c r="HIE286" s="436"/>
      <c r="HIF286" s="436"/>
      <c r="HIG286" s="436"/>
      <c r="HIH286" s="436"/>
      <c r="HII286" s="436"/>
      <c r="HIJ286" s="436"/>
      <c r="HIK286" s="436"/>
      <c r="HIL286" s="436"/>
      <c r="HIM286" s="436"/>
      <c r="HIN286" s="436"/>
      <c r="HIO286" s="436"/>
      <c r="HIP286" s="436"/>
      <c r="HIQ286" s="436"/>
      <c r="HIR286" s="436"/>
      <c r="HIS286" s="436"/>
      <c r="HIT286" s="436"/>
      <c r="HIU286" s="436"/>
      <c r="HIV286" s="436"/>
      <c r="HIW286" s="436"/>
      <c r="HIX286" s="436"/>
      <c r="HIY286" s="436"/>
      <c r="HIZ286" s="436"/>
      <c r="HJA286" s="436"/>
      <c r="HJB286" s="436"/>
      <c r="HJC286" s="436"/>
      <c r="HJD286" s="436"/>
      <c r="HJE286" s="436"/>
      <c r="HJF286" s="436"/>
      <c r="HJG286" s="436"/>
      <c r="HJH286" s="436"/>
      <c r="HJI286" s="436"/>
      <c r="HJJ286" s="436"/>
      <c r="HJK286" s="436"/>
      <c r="HJL286" s="436"/>
      <c r="HJM286" s="436"/>
      <c r="HJN286" s="436"/>
      <c r="HJO286" s="436"/>
      <c r="HJP286" s="436"/>
      <c r="HJQ286" s="436"/>
      <c r="HJR286" s="436"/>
      <c r="HJS286" s="436"/>
      <c r="HJT286" s="436"/>
      <c r="HJU286" s="436"/>
      <c r="HJV286" s="436"/>
      <c r="HJW286" s="436"/>
      <c r="HJX286" s="436"/>
      <c r="HJY286" s="436"/>
      <c r="HJZ286" s="436"/>
      <c r="HKA286" s="436"/>
      <c r="HKB286" s="436"/>
      <c r="HKC286" s="436"/>
      <c r="HKD286" s="436"/>
      <c r="HKE286" s="436"/>
      <c r="HKF286" s="436"/>
      <c r="HKG286" s="436"/>
      <c r="HKH286" s="436"/>
      <c r="HKI286" s="436"/>
      <c r="HKJ286" s="436"/>
      <c r="HKK286" s="436"/>
      <c r="HKL286" s="436"/>
      <c r="HKM286" s="436"/>
      <c r="HKN286" s="436"/>
      <c r="HKO286" s="436"/>
      <c r="HKP286" s="436"/>
      <c r="HKQ286" s="436"/>
      <c r="HKR286" s="436"/>
      <c r="HKS286" s="436"/>
      <c r="HKT286" s="436"/>
      <c r="HKU286" s="436"/>
      <c r="HKV286" s="436"/>
      <c r="HKW286" s="436"/>
      <c r="HKX286" s="436"/>
      <c r="HKY286" s="436"/>
      <c r="HKZ286" s="436"/>
      <c r="HLA286" s="436"/>
      <c r="HLB286" s="436"/>
      <c r="HLC286" s="436"/>
      <c r="HLD286" s="436"/>
      <c r="HLE286" s="436"/>
      <c r="HLF286" s="436"/>
      <c r="HLG286" s="436"/>
      <c r="HLH286" s="436"/>
      <c r="HLI286" s="436"/>
      <c r="HLJ286" s="436"/>
      <c r="HLK286" s="436"/>
      <c r="HLL286" s="436"/>
      <c r="HLM286" s="436"/>
      <c r="HLN286" s="436"/>
      <c r="HLO286" s="436"/>
      <c r="HLP286" s="436"/>
      <c r="HLQ286" s="436"/>
      <c r="HLR286" s="436"/>
      <c r="HLS286" s="436"/>
      <c r="HLT286" s="436"/>
      <c r="HLU286" s="436"/>
      <c r="HLV286" s="436"/>
      <c r="HLW286" s="436"/>
      <c r="HLX286" s="436"/>
      <c r="HLY286" s="436"/>
      <c r="HLZ286" s="436"/>
      <c r="HMA286" s="436"/>
      <c r="HMB286" s="436"/>
      <c r="HMC286" s="436"/>
      <c r="HMD286" s="436"/>
      <c r="HME286" s="436"/>
      <c r="HMF286" s="436"/>
      <c r="HMG286" s="436"/>
      <c r="HMH286" s="436"/>
      <c r="HMI286" s="436"/>
      <c r="HMJ286" s="436"/>
      <c r="HMK286" s="436"/>
      <c r="HML286" s="436"/>
      <c r="HMM286" s="436"/>
      <c r="HMN286" s="436"/>
      <c r="HMO286" s="436"/>
      <c r="HMP286" s="436"/>
      <c r="HMQ286" s="436"/>
      <c r="HMR286" s="436"/>
      <c r="HMS286" s="436"/>
      <c r="HMT286" s="436"/>
      <c r="HMU286" s="436"/>
      <c r="HMV286" s="436"/>
      <c r="HMW286" s="436"/>
      <c r="HMX286" s="436"/>
      <c r="HMY286" s="436"/>
      <c r="HMZ286" s="436"/>
      <c r="HNA286" s="436"/>
      <c r="HNB286" s="436"/>
      <c r="HNC286" s="436"/>
      <c r="HND286" s="436"/>
      <c r="HNE286" s="436"/>
      <c r="HNF286" s="436"/>
      <c r="HNG286" s="436"/>
      <c r="HNH286" s="436"/>
      <c r="HNI286" s="436"/>
      <c r="HNJ286" s="436"/>
      <c r="HNK286" s="436"/>
      <c r="HNL286" s="436"/>
      <c r="HNM286" s="436"/>
      <c r="HNN286" s="436"/>
      <c r="HNO286" s="436"/>
      <c r="HNP286" s="436"/>
      <c r="HNQ286" s="436"/>
      <c r="HNR286" s="436"/>
      <c r="HNS286" s="436"/>
      <c r="HNT286" s="436"/>
      <c r="HNU286" s="436"/>
      <c r="HNV286" s="436"/>
      <c r="HNW286" s="436"/>
      <c r="HNX286" s="436"/>
      <c r="HNY286" s="436"/>
      <c r="HNZ286" s="436"/>
      <c r="HOA286" s="436"/>
      <c r="HOB286" s="436"/>
      <c r="HOC286" s="436"/>
      <c r="HOD286" s="436"/>
      <c r="HOE286" s="436"/>
      <c r="HOF286" s="436"/>
      <c r="HOG286" s="436"/>
      <c r="HOH286" s="436"/>
      <c r="HOI286" s="436"/>
      <c r="HOJ286" s="436"/>
      <c r="HOK286" s="436"/>
      <c r="HOL286" s="436"/>
      <c r="HOM286" s="436"/>
      <c r="HON286" s="436"/>
      <c r="HOO286" s="436"/>
      <c r="HOP286" s="436"/>
      <c r="HOQ286" s="436"/>
      <c r="HOR286" s="436"/>
      <c r="HOS286" s="436"/>
      <c r="HOT286" s="436"/>
      <c r="HOU286" s="436"/>
      <c r="HOV286" s="436"/>
      <c r="HOW286" s="436"/>
      <c r="HOX286" s="436"/>
      <c r="HOY286" s="436"/>
      <c r="HOZ286" s="436"/>
      <c r="HPA286" s="436"/>
      <c r="HPB286" s="436"/>
      <c r="HPC286" s="436"/>
      <c r="HPD286" s="436"/>
      <c r="HPE286" s="436"/>
      <c r="HPF286" s="436"/>
      <c r="HPG286" s="436"/>
      <c r="HPH286" s="436"/>
      <c r="HPI286" s="436"/>
      <c r="HPJ286" s="436"/>
      <c r="HPK286" s="436"/>
      <c r="HPL286" s="436"/>
      <c r="HPM286" s="436"/>
      <c r="HPN286" s="436"/>
      <c r="HPO286" s="436"/>
      <c r="HPP286" s="436"/>
      <c r="HPQ286" s="436"/>
      <c r="HPR286" s="436"/>
      <c r="HPS286" s="436"/>
      <c r="HPT286" s="436"/>
      <c r="HPU286" s="436"/>
      <c r="HPV286" s="436"/>
      <c r="HPW286" s="436"/>
      <c r="HPX286" s="436"/>
      <c r="HPY286" s="436"/>
      <c r="HPZ286" s="436"/>
      <c r="HQA286" s="436"/>
      <c r="HQB286" s="436"/>
      <c r="HQC286" s="436"/>
      <c r="HQD286" s="436"/>
      <c r="HQE286" s="436"/>
      <c r="HQF286" s="436"/>
      <c r="HQG286" s="436"/>
      <c r="HQH286" s="436"/>
      <c r="HQI286" s="436"/>
      <c r="HQJ286" s="436"/>
      <c r="HQK286" s="436"/>
      <c r="HQL286" s="436"/>
      <c r="HQM286" s="436"/>
      <c r="HQN286" s="436"/>
      <c r="HQO286" s="436"/>
      <c r="HQP286" s="436"/>
      <c r="HQQ286" s="436"/>
      <c r="HQR286" s="436"/>
      <c r="HQS286" s="436"/>
      <c r="HQT286" s="436"/>
      <c r="HQU286" s="436"/>
      <c r="HQV286" s="436"/>
      <c r="HQW286" s="436"/>
      <c r="HQX286" s="436"/>
      <c r="HQY286" s="436"/>
      <c r="HQZ286" s="436"/>
      <c r="HRA286" s="436"/>
      <c r="HRB286" s="436"/>
      <c r="HRC286" s="436"/>
      <c r="HRD286" s="436"/>
      <c r="HRE286" s="436"/>
      <c r="HRF286" s="436"/>
      <c r="HRG286" s="436"/>
      <c r="HRH286" s="436"/>
      <c r="HRI286" s="436"/>
      <c r="HRJ286" s="436"/>
      <c r="HRK286" s="436"/>
      <c r="HRL286" s="436"/>
      <c r="HRM286" s="436"/>
      <c r="HRN286" s="436"/>
      <c r="HRO286" s="436"/>
      <c r="HRP286" s="436"/>
      <c r="HRQ286" s="436"/>
      <c r="HRR286" s="436"/>
      <c r="HRS286" s="436"/>
      <c r="HRT286" s="436"/>
      <c r="HRU286" s="436"/>
      <c r="HRV286" s="436"/>
      <c r="HRW286" s="436"/>
      <c r="HRX286" s="436"/>
      <c r="HRY286" s="436"/>
      <c r="HRZ286" s="436"/>
      <c r="HSA286" s="436"/>
      <c r="HSB286" s="436"/>
      <c r="HSC286" s="436"/>
      <c r="HSD286" s="436"/>
      <c r="HSE286" s="436"/>
      <c r="HSF286" s="436"/>
      <c r="HSG286" s="436"/>
      <c r="HSH286" s="436"/>
      <c r="HSI286" s="436"/>
      <c r="HSJ286" s="436"/>
      <c r="HSK286" s="436"/>
      <c r="HSL286" s="436"/>
      <c r="HSM286" s="436"/>
      <c r="HSN286" s="436"/>
      <c r="HSO286" s="436"/>
      <c r="HSP286" s="436"/>
      <c r="HSQ286" s="436"/>
      <c r="HSR286" s="436"/>
      <c r="HSS286" s="436"/>
      <c r="HST286" s="436"/>
      <c r="HSU286" s="436"/>
      <c r="HSV286" s="436"/>
      <c r="HSW286" s="436"/>
      <c r="HSX286" s="436"/>
      <c r="HSY286" s="436"/>
      <c r="HSZ286" s="436"/>
      <c r="HTA286" s="436"/>
      <c r="HTB286" s="436"/>
      <c r="HTC286" s="436"/>
      <c r="HTD286" s="436"/>
      <c r="HTE286" s="436"/>
      <c r="HTF286" s="436"/>
      <c r="HTG286" s="436"/>
      <c r="HTH286" s="436"/>
      <c r="HTI286" s="436"/>
      <c r="HTJ286" s="436"/>
      <c r="HTK286" s="436"/>
      <c r="HTL286" s="436"/>
      <c r="HTM286" s="436"/>
      <c r="HTN286" s="436"/>
      <c r="HTO286" s="436"/>
      <c r="HTP286" s="436"/>
      <c r="HTQ286" s="436"/>
      <c r="HTR286" s="436"/>
      <c r="HTS286" s="436"/>
      <c r="HTT286" s="436"/>
      <c r="HTU286" s="436"/>
      <c r="HTV286" s="436"/>
      <c r="HTW286" s="436"/>
      <c r="HTX286" s="436"/>
      <c r="HTY286" s="436"/>
      <c r="HTZ286" s="436"/>
      <c r="HUA286" s="436"/>
      <c r="HUB286" s="436"/>
      <c r="HUC286" s="436"/>
      <c r="HUD286" s="436"/>
      <c r="HUE286" s="436"/>
      <c r="HUF286" s="436"/>
      <c r="HUG286" s="436"/>
      <c r="HUH286" s="436"/>
      <c r="HUI286" s="436"/>
      <c r="HUJ286" s="436"/>
      <c r="HUK286" s="436"/>
      <c r="HUL286" s="436"/>
      <c r="HUM286" s="436"/>
      <c r="HUN286" s="436"/>
      <c r="HUO286" s="436"/>
      <c r="HUP286" s="436"/>
      <c r="HUQ286" s="436"/>
      <c r="HUR286" s="436"/>
      <c r="HUS286" s="436"/>
      <c r="HUT286" s="436"/>
      <c r="HUU286" s="436"/>
      <c r="HUV286" s="436"/>
      <c r="HUW286" s="436"/>
      <c r="HUX286" s="436"/>
      <c r="HUY286" s="436"/>
      <c r="HUZ286" s="436"/>
      <c r="HVA286" s="436"/>
      <c r="HVB286" s="436"/>
      <c r="HVC286" s="436"/>
      <c r="HVD286" s="436"/>
      <c r="HVE286" s="436"/>
      <c r="HVF286" s="436"/>
      <c r="HVG286" s="436"/>
      <c r="HVH286" s="436"/>
      <c r="HVI286" s="436"/>
      <c r="HVJ286" s="436"/>
      <c r="HVK286" s="436"/>
      <c r="HVL286" s="436"/>
      <c r="HVM286" s="436"/>
      <c r="HVN286" s="436"/>
      <c r="HVO286" s="436"/>
      <c r="HVP286" s="436"/>
      <c r="HVQ286" s="436"/>
      <c r="HVR286" s="436"/>
      <c r="HVS286" s="436"/>
      <c r="HVT286" s="436"/>
      <c r="HVU286" s="436"/>
      <c r="HVV286" s="436"/>
      <c r="HVW286" s="436"/>
      <c r="HVX286" s="436"/>
      <c r="HVY286" s="436"/>
      <c r="HVZ286" s="436"/>
      <c r="HWA286" s="436"/>
      <c r="HWB286" s="436"/>
      <c r="HWC286" s="436"/>
      <c r="HWD286" s="436"/>
      <c r="HWE286" s="436"/>
      <c r="HWF286" s="436"/>
      <c r="HWG286" s="436"/>
      <c r="HWH286" s="436"/>
      <c r="HWI286" s="436"/>
      <c r="HWJ286" s="436"/>
      <c r="HWK286" s="436"/>
      <c r="HWL286" s="436"/>
      <c r="HWM286" s="436"/>
      <c r="HWN286" s="436"/>
      <c r="HWO286" s="436"/>
      <c r="HWP286" s="436"/>
      <c r="HWQ286" s="436"/>
      <c r="HWR286" s="436"/>
      <c r="HWS286" s="436"/>
      <c r="HWT286" s="436"/>
      <c r="HWU286" s="436"/>
      <c r="HWV286" s="436"/>
      <c r="HWW286" s="436"/>
      <c r="HWX286" s="436"/>
      <c r="HWY286" s="436"/>
      <c r="HWZ286" s="436"/>
      <c r="HXA286" s="436"/>
      <c r="HXB286" s="436"/>
      <c r="HXC286" s="436"/>
      <c r="HXD286" s="436"/>
      <c r="HXE286" s="436"/>
      <c r="HXF286" s="436"/>
      <c r="HXG286" s="436"/>
      <c r="HXH286" s="436"/>
      <c r="HXI286" s="436"/>
      <c r="HXJ286" s="436"/>
      <c r="HXK286" s="436"/>
      <c r="HXL286" s="436"/>
      <c r="HXM286" s="436"/>
      <c r="HXN286" s="436"/>
      <c r="HXO286" s="436"/>
      <c r="HXP286" s="436"/>
      <c r="HXQ286" s="436"/>
      <c r="HXR286" s="436"/>
      <c r="HXS286" s="436"/>
      <c r="HXT286" s="436"/>
      <c r="HXU286" s="436"/>
      <c r="HXV286" s="436"/>
      <c r="HXW286" s="436"/>
      <c r="HXX286" s="436"/>
      <c r="HXY286" s="436"/>
      <c r="HXZ286" s="436"/>
      <c r="HYA286" s="436"/>
      <c r="HYB286" s="436"/>
      <c r="HYC286" s="436"/>
      <c r="HYD286" s="436"/>
      <c r="HYE286" s="436"/>
      <c r="HYF286" s="436"/>
      <c r="HYG286" s="436"/>
      <c r="HYH286" s="436"/>
      <c r="HYI286" s="436"/>
      <c r="HYJ286" s="436"/>
      <c r="HYK286" s="436"/>
      <c r="HYL286" s="436"/>
      <c r="HYM286" s="436"/>
      <c r="HYN286" s="436"/>
      <c r="HYO286" s="436"/>
      <c r="HYP286" s="436"/>
      <c r="HYQ286" s="436"/>
      <c r="HYR286" s="436"/>
      <c r="HYS286" s="436"/>
      <c r="HYT286" s="436"/>
      <c r="HYU286" s="436"/>
      <c r="HYV286" s="436"/>
      <c r="HYW286" s="436"/>
      <c r="HYX286" s="436"/>
      <c r="HYY286" s="436"/>
      <c r="HYZ286" s="436"/>
      <c r="HZA286" s="436"/>
      <c r="HZB286" s="436"/>
      <c r="HZC286" s="436"/>
      <c r="HZD286" s="436"/>
      <c r="HZE286" s="436"/>
      <c r="HZF286" s="436"/>
      <c r="HZG286" s="436"/>
      <c r="HZH286" s="436"/>
      <c r="HZI286" s="436"/>
      <c r="HZJ286" s="436"/>
      <c r="HZK286" s="436"/>
      <c r="HZL286" s="436"/>
      <c r="HZM286" s="436"/>
      <c r="HZN286" s="436"/>
      <c r="HZO286" s="436"/>
      <c r="HZP286" s="436"/>
      <c r="HZQ286" s="436"/>
      <c r="HZR286" s="436"/>
      <c r="HZS286" s="436"/>
      <c r="HZT286" s="436"/>
      <c r="HZU286" s="436"/>
      <c r="HZV286" s="436"/>
      <c r="HZW286" s="436"/>
      <c r="HZX286" s="436"/>
      <c r="HZY286" s="436"/>
      <c r="HZZ286" s="436"/>
      <c r="IAA286" s="436"/>
      <c r="IAB286" s="436"/>
      <c r="IAC286" s="436"/>
      <c r="IAD286" s="436"/>
      <c r="IAE286" s="436"/>
      <c r="IAF286" s="436"/>
      <c r="IAG286" s="436"/>
      <c r="IAH286" s="436"/>
      <c r="IAI286" s="436"/>
      <c r="IAJ286" s="436"/>
      <c r="IAK286" s="436"/>
      <c r="IAL286" s="436"/>
      <c r="IAM286" s="436"/>
      <c r="IAN286" s="436"/>
      <c r="IAO286" s="436"/>
      <c r="IAP286" s="436"/>
      <c r="IAQ286" s="436"/>
      <c r="IAR286" s="436"/>
      <c r="IAS286" s="436"/>
      <c r="IAT286" s="436"/>
      <c r="IAU286" s="436"/>
      <c r="IAV286" s="436"/>
      <c r="IAW286" s="436"/>
      <c r="IAX286" s="436"/>
      <c r="IAY286" s="436"/>
      <c r="IAZ286" s="436"/>
      <c r="IBA286" s="436"/>
      <c r="IBB286" s="436"/>
      <c r="IBC286" s="436"/>
      <c r="IBD286" s="436"/>
      <c r="IBE286" s="436"/>
      <c r="IBF286" s="436"/>
      <c r="IBG286" s="436"/>
      <c r="IBH286" s="436"/>
      <c r="IBI286" s="436"/>
      <c r="IBJ286" s="436"/>
      <c r="IBK286" s="436"/>
      <c r="IBL286" s="436"/>
      <c r="IBM286" s="436"/>
      <c r="IBN286" s="436"/>
      <c r="IBO286" s="436"/>
      <c r="IBP286" s="436"/>
      <c r="IBQ286" s="436"/>
      <c r="IBR286" s="436"/>
      <c r="IBS286" s="436"/>
      <c r="IBT286" s="436"/>
      <c r="IBU286" s="436"/>
      <c r="IBV286" s="436"/>
      <c r="IBW286" s="436"/>
      <c r="IBX286" s="436"/>
      <c r="IBY286" s="436"/>
      <c r="IBZ286" s="436"/>
      <c r="ICA286" s="436"/>
      <c r="ICB286" s="436"/>
      <c r="ICC286" s="436"/>
      <c r="ICD286" s="436"/>
      <c r="ICE286" s="436"/>
      <c r="ICF286" s="436"/>
      <c r="ICG286" s="436"/>
      <c r="ICH286" s="436"/>
      <c r="ICI286" s="436"/>
      <c r="ICJ286" s="436"/>
      <c r="ICK286" s="436"/>
      <c r="ICL286" s="436"/>
      <c r="ICM286" s="436"/>
      <c r="ICN286" s="436"/>
      <c r="ICO286" s="436"/>
      <c r="ICP286" s="436"/>
      <c r="ICQ286" s="436"/>
      <c r="ICR286" s="436"/>
      <c r="ICS286" s="436"/>
      <c r="ICT286" s="436"/>
      <c r="ICU286" s="436"/>
      <c r="ICV286" s="436"/>
      <c r="ICW286" s="436"/>
      <c r="ICX286" s="436"/>
      <c r="ICY286" s="436"/>
      <c r="ICZ286" s="436"/>
      <c r="IDA286" s="436"/>
      <c r="IDB286" s="436"/>
      <c r="IDC286" s="436"/>
      <c r="IDD286" s="436"/>
      <c r="IDE286" s="436"/>
      <c r="IDF286" s="436"/>
      <c r="IDG286" s="436"/>
      <c r="IDH286" s="436"/>
      <c r="IDI286" s="436"/>
      <c r="IDJ286" s="436"/>
      <c r="IDK286" s="436"/>
      <c r="IDL286" s="436"/>
      <c r="IDM286" s="436"/>
      <c r="IDN286" s="436"/>
      <c r="IDO286" s="436"/>
      <c r="IDP286" s="436"/>
      <c r="IDQ286" s="436"/>
      <c r="IDR286" s="436"/>
      <c r="IDS286" s="436"/>
      <c r="IDT286" s="436"/>
      <c r="IDU286" s="436"/>
      <c r="IDV286" s="436"/>
      <c r="IDW286" s="436"/>
      <c r="IDX286" s="436"/>
      <c r="IDY286" s="436"/>
      <c r="IDZ286" s="436"/>
      <c r="IEA286" s="436"/>
      <c r="IEB286" s="436"/>
      <c r="IEC286" s="436"/>
      <c r="IED286" s="436"/>
      <c r="IEE286" s="436"/>
      <c r="IEF286" s="436"/>
      <c r="IEG286" s="436"/>
      <c r="IEH286" s="436"/>
      <c r="IEI286" s="436"/>
      <c r="IEJ286" s="436"/>
      <c r="IEK286" s="436"/>
      <c r="IEL286" s="436"/>
      <c r="IEM286" s="436"/>
      <c r="IEN286" s="436"/>
      <c r="IEO286" s="436"/>
      <c r="IEP286" s="436"/>
      <c r="IEQ286" s="436"/>
      <c r="IER286" s="436"/>
      <c r="IES286" s="436"/>
      <c r="IET286" s="436"/>
      <c r="IEU286" s="436"/>
      <c r="IEV286" s="436"/>
      <c r="IEW286" s="436"/>
      <c r="IEX286" s="436"/>
      <c r="IEY286" s="436"/>
      <c r="IEZ286" s="436"/>
      <c r="IFA286" s="436"/>
      <c r="IFB286" s="436"/>
      <c r="IFC286" s="436"/>
      <c r="IFD286" s="436"/>
      <c r="IFE286" s="436"/>
      <c r="IFF286" s="436"/>
      <c r="IFG286" s="436"/>
      <c r="IFH286" s="436"/>
      <c r="IFI286" s="436"/>
      <c r="IFJ286" s="436"/>
      <c r="IFK286" s="436"/>
      <c r="IFL286" s="436"/>
      <c r="IFM286" s="436"/>
      <c r="IFN286" s="436"/>
      <c r="IFO286" s="436"/>
      <c r="IFP286" s="436"/>
      <c r="IFQ286" s="436"/>
      <c r="IFR286" s="436"/>
      <c r="IFS286" s="436"/>
      <c r="IFT286" s="436"/>
      <c r="IFU286" s="436"/>
      <c r="IFV286" s="436"/>
      <c r="IFW286" s="436"/>
      <c r="IFX286" s="436"/>
      <c r="IFY286" s="436"/>
      <c r="IFZ286" s="436"/>
      <c r="IGA286" s="436"/>
      <c r="IGB286" s="436"/>
      <c r="IGC286" s="436"/>
      <c r="IGD286" s="436"/>
      <c r="IGE286" s="436"/>
      <c r="IGF286" s="436"/>
      <c r="IGG286" s="436"/>
      <c r="IGH286" s="436"/>
      <c r="IGI286" s="436"/>
      <c r="IGJ286" s="436"/>
      <c r="IGK286" s="436"/>
      <c r="IGL286" s="436"/>
      <c r="IGM286" s="436"/>
      <c r="IGN286" s="436"/>
      <c r="IGO286" s="436"/>
      <c r="IGP286" s="436"/>
      <c r="IGQ286" s="436"/>
      <c r="IGR286" s="436"/>
      <c r="IGS286" s="436"/>
      <c r="IGT286" s="436"/>
      <c r="IGU286" s="436"/>
      <c r="IGV286" s="436"/>
      <c r="IGW286" s="436"/>
      <c r="IGX286" s="436"/>
      <c r="IGY286" s="436"/>
      <c r="IGZ286" s="436"/>
      <c r="IHA286" s="436"/>
      <c r="IHB286" s="436"/>
      <c r="IHC286" s="436"/>
      <c r="IHD286" s="436"/>
      <c r="IHE286" s="436"/>
      <c r="IHF286" s="436"/>
      <c r="IHG286" s="436"/>
      <c r="IHH286" s="436"/>
      <c r="IHI286" s="436"/>
      <c r="IHJ286" s="436"/>
      <c r="IHK286" s="436"/>
      <c r="IHL286" s="436"/>
      <c r="IHM286" s="436"/>
      <c r="IHN286" s="436"/>
      <c r="IHO286" s="436"/>
      <c r="IHP286" s="436"/>
      <c r="IHQ286" s="436"/>
      <c r="IHR286" s="436"/>
      <c r="IHS286" s="436"/>
      <c r="IHT286" s="436"/>
      <c r="IHU286" s="436"/>
      <c r="IHV286" s="436"/>
      <c r="IHW286" s="436"/>
      <c r="IHX286" s="436"/>
      <c r="IHY286" s="436"/>
      <c r="IHZ286" s="436"/>
      <c r="IIA286" s="436"/>
      <c r="IIB286" s="436"/>
      <c r="IIC286" s="436"/>
      <c r="IID286" s="436"/>
      <c r="IIE286" s="436"/>
      <c r="IIF286" s="436"/>
      <c r="IIG286" s="436"/>
      <c r="IIH286" s="436"/>
      <c r="III286" s="436"/>
      <c r="IIJ286" s="436"/>
      <c r="IIK286" s="436"/>
      <c r="IIL286" s="436"/>
      <c r="IIM286" s="436"/>
      <c r="IIN286" s="436"/>
      <c r="IIO286" s="436"/>
      <c r="IIP286" s="436"/>
      <c r="IIQ286" s="436"/>
      <c r="IIR286" s="436"/>
      <c r="IIS286" s="436"/>
      <c r="IIT286" s="436"/>
      <c r="IIU286" s="436"/>
      <c r="IIV286" s="436"/>
      <c r="IIW286" s="436"/>
      <c r="IIX286" s="436"/>
      <c r="IIY286" s="436"/>
      <c r="IIZ286" s="436"/>
      <c r="IJA286" s="436"/>
      <c r="IJB286" s="436"/>
      <c r="IJC286" s="436"/>
      <c r="IJD286" s="436"/>
      <c r="IJE286" s="436"/>
      <c r="IJF286" s="436"/>
      <c r="IJG286" s="436"/>
      <c r="IJH286" s="436"/>
      <c r="IJI286" s="436"/>
      <c r="IJJ286" s="436"/>
      <c r="IJK286" s="436"/>
      <c r="IJL286" s="436"/>
      <c r="IJM286" s="436"/>
      <c r="IJN286" s="436"/>
      <c r="IJO286" s="436"/>
      <c r="IJP286" s="436"/>
      <c r="IJQ286" s="436"/>
      <c r="IJR286" s="436"/>
      <c r="IJS286" s="436"/>
      <c r="IJT286" s="436"/>
      <c r="IJU286" s="436"/>
      <c r="IJV286" s="436"/>
      <c r="IJW286" s="436"/>
      <c r="IJX286" s="436"/>
      <c r="IJY286" s="436"/>
      <c r="IJZ286" s="436"/>
      <c r="IKA286" s="436"/>
      <c r="IKB286" s="436"/>
      <c r="IKC286" s="436"/>
      <c r="IKD286" s="436"/>
      <c r="IKE286" s="436"/>
      <c r="IKF286" s="436"/>
      <c r="IKG286" s="436"/>
      <c r="IKH286" s="436"/>
      <c r="IKI286" s="436"/>
      <c r="IKJ286" s="436"/>
      <c r="IKK286" s="436"/>
      <c r="IKL286" s="436"/>
      <c r="IKM286" s="436"/>
      <c r="IKN286" s="436"/>
      <c r="IKO286" s="436"/>
      <c r="IKP286" s="436"/>
      <c r="IKQ286" s="436"/>
      <c r="IKR286" s="436"/>
      <c r="IKS286" s="436"/>
      <c r="IKT286" s="436"/>
      <c r="IKU286" s="436"/>
      <c r="IKV286" s="436"/>
      <c r="IKW286" s="436"/>
      <c r="IKX286" s="436"/>
      <c r="IKY286" s="436"/>
      <c r="IKZ286" s="436"/>
      <c r="ILA286" s="436"/>
      <c r="ILB286" s="436"/>
      <c r="ILC286" s="436"/>
      <c r="ILD286" s="436"/>
      <c r="ILE286" s="436"/>
      <c r="ILF286" s="436"/>
      <c r="ILG286" s="436"/>
      <c r="ILH286" s="436"/>
      <c r="ILI286" s="436"/>
      <c r="ILJ286" s="436"/>
      <c r="ILK286" s="436"/>
      <c r="ILL286" s="436"/>
      <c r="ILM286" s="436"/>
      <c r="ILN286" s="436"/>
      <c r="ILO286" s="436"/>
      <c r="ILP286" s="436"/>
      <c r="ILQ286" s="436"/>
      <c r="ILR286" s="436"/>
      <c r="ILS286" s="436"/>
      <c r="ILT286" s="436"/>
      <c r="ILU286" s="436"/>
      <c r="ILV286" s="436"/>
      <c r="ILW286" s="436"/>
      <c r="ILX286" s="436"/>
      <c r="ILY286" s="436"/>
      <c r="ILZ286" s="436"/>
      <c r="IMA286" s="436"/>
      <c r="IMB286" s="436"/>
      <c r="IMC286" s="436"/>
      <c r="IMD286" s="436"/>
      <c r="IME286" s="436"/>
      <c r="IMF286" s="436"/>
      <c r="IMG286" s="436"/>
      <c r="IMH286" s="436"/>
      <c r="IMI286" s="436"/>
      <c r="IMJ286" s="436"/>
      <c r="IMK286" s="436"/>
      <c r="IML286" s="436"/>
      <c r="IMM286" s="436"/>
      <c r="IMN286" s="436"/>
      <c r="IMO286" s="436"/>
      <c r="IMP286" s="436"/>
      <c r="IMQ286" s="436"/>
      <c r="IMR286" s="436"/>
      <c r="IMS286" s="436"/>
      <c r="IMT286" s="436"/>
      <c r="IMU286" s="436"/>
      <c r="IMV286" s="436"/>
      <c r="IMW286" s="436"/>
      <c r="IMX286" s="436"/>
      <c r="IMY286" s="436"/>
      <c r="IMZ286" s="436"/>
      <c r="INA286" s="436"/>
      <c r="INB286" s="436"/>
      <c r="INC286" s="436"/>
      <c r="IND286" s="436"/>
      <c r="INE286" s="436"/>
      <c r="INF286" s="436"/>
      <c r="ING286" s="436"/>
      <c r="INH286" s="436"/>
      <c r="INI286" s="436"/>
      <c r="INJ286" s="436"/>
      <c r="INK286" s="436"/>
      <c r="INL286" s="436"/>
      <c r="INM286" s="436"/>
      <c r="INN286" s="436"/>
      <c r="INO286" s="436"/>
      <c r="INP286" s="436"/>
      <c r="INQ286" s="436"/>
      <c r="INR286" s="436"/>
      <c r="INS286" s="436"/>
      <c r="INT286" s="436"/>
      <c r="INU286" s="436"/>
      <c r="INV286" s="436"/>
      <c r="INW286" s="436"/>
      <c r="INX286" s="436"/>
      <c r="INY286" s="436"/>
      <c r="INZ286" s="436"/>
      <c r="IOA286" s="436"/>
      <c r="IOB286" s="436"/>
      <c r="IOC286" s="436"/>
      <c r="IOD286" s="436"/>
      <c r="IOE286" s="436"/>
      <c r="IOF286" s="436"/>
      <c r="IOG286" s="436"/>
      <c r="IOH286" s="436"/>
      <c r="IOI286" s="436"/>
      <c r="IOJ286" s="436"/>
      <c r="IOK286" s="436"/>
      <c r="IOL286" s="436"/>
      <c r="IOM286" s="436"/>
      <c r="ION286" s="436"/>
      <c r="IOO286" s="436"/>
      <c r="IOP286" s="436"/>
      <c r="IOQ286" s="436"/>
      <c r="IOR286" s="436"/>
      <c r="IOS286" s="436"/>
      <c r="IOT286" s="436"/>
      <c r="IOU286" s="436"/>
      <c r="IOV286" s="436"/>
      <c r="IOW286" s="436"/>
      <c r="IOX286" s="436"/>
      <c r="IOY286" s="436"/>
      <c r="IOZ286" s="436"/>
      <c r="IPA286" s="436"/>
      <c r="IPB286" s="436"/>
      <c r="IPC286" s="436"/>
      <c r="IPD286" s="436"/>
      <c r="IPE286" s="436"/>
      <c r="IPF286" s="436"/>
      <c r="IPG286" s="436"/>
      <c r="IPH286" s="436"/>
      <c r="IPI286" s="436"/>
      <c r="IPJ286" s="436"/>
      <c r="IPK286" s="436"/>
      <c r="IPL286" s="436"/>
      <c r="IPM286" s="436"/>
      <c r="IPN286" s="436"/>
      <c r="IPO286" s="436"/>
      <c r="IPP286" s="436"/>
      <c r="IPQ286" s="436"/>
      <c r="IPR286" s="436"/>
      <c r="IPS286" s="436"/>
      <c r="IPT286" s="436"/>
      <c r="IPU286" s="436"/>
      <c r="IPV286" s="436"/>
      <c r="IPW286" s="436"/>
      <c r="IPX286" s="436"/>
      <c r="IPY286" s="436"/>
      <c r="IPZ286" s="436"/>
      <c r="IQA286" s="436"/>
      <c r="IQB286" s="436"/>
      <c r="IQC286" s="436"/>
      <c r="IQD286" s="436"/>
      <c r="IQE286" s="436"/>
      <c r="IQF286" s="436"/>
      <c r="IQG286" s="436"/>
      <c r="IQH286" s="436"/>
      <c r="IQI286" s="436"/>
      <c r="IQJ286" s="436"/>
      <c r="IQK286" s="436"/>
      <c r="IQL286" s="436"/>
      <c r="IQM286" s="436"/>
      <c r="IQN286" s="436"/>
      <c r="IQO286" s="436"/>
      <c r="IQP286" s="436"/>
      <c r="IQQ286" s="436"/>
      <c r="IQR286" s="436"/>
      <c r="IQS286" s="436"/>
      <c r="IQT286" s="436"/>
      <c r="IQU286" s="436"/>
      <c r="IQV286" s="436"/>
      <c r="IQW286" s="436"/>
      <c r="IQX286" s="436"/>
      <c r="IQY286" s="436"/>
      <c r="IQZ286" s="436"/>
      <c r="IRA286" s="436"/>
      <c r="IRB286" s="436"/>
      <c r="IRC286" s="436"/>
      <c r="IRD286" s="436"/>
      <c r="IRE286" s="436"/>
      <c r="IRF286" s="436"/>
      <c r="IRG286" s="436"/>
      <c r="IRH286" s="436"/>
      <c r="IRI286" s="436"/>
      <c r="IRJ286" s="436"/>
      <c r="IRK286" s="436"/>
      <c r="IRL286" s="436"/>
      <c r="IRM286" s="436"/>
      <c r="IRN286" s="436"/>
      <c r="IRO286" s="436"/>
      <c r="IRP286" s="436"/>
      <c r="IRQ286" s="436"/>
      <c r="IRR286" s="436"/>
      <c r="IRS286" s="436"/>
      <c r="IRT286" s="436"/>
      <c r="IRU286" s="436"/>
      <c r="IRV286" s="436"/>
      <c r="IRW286" s="436"/>
      <c r="IRX286" s="436"/>
      <c r="IRY286" s="436"/>
      <c r="IRZ286" s="436"/>
      <c r="ISA286" s="436"/>
      <c r="ISB286" s="436"/>
      <c r="ISC286" s="436"/>
      <c r="ISD286" s="436"/>
      <c r="ISE286" s="436"/>
      <c r="ISF286" s="436"/>
      <c r="ISG286" s="436"/>
      <c r="ISH286" s="436"/>
      <c r="ISI286" s="436"/>
      <c r="ISJ286" s="436"/>
      <c r="ISK286" s="436"/>
      <c r="ISL286" s="436"/>
      <c r="ISM286" s="436"/>
      <c r="ISN286" s="436"/>
      <c r="ISO286" s="436"/>
      <c r="ISP286" s="436"/>
      <c r="ISQ286" s="436"/>
      <c r="ISR286" s="436"/>
      <c r="ISS286" s="436"/>
      <c r="IST286" s="436"/>
      <c r="ISU286" s="436"/>
      <c r="ISV286" s="436"/>
      <c r="ISW286" s="436"/>
      <c r="ISX286" s="436"/>
      <c r="ISY286" s="436"/>
      <c r="ISZ286" s="436"/>
      <c r="ITA286" s="436"/>
      <c r="ITB286" s="436"/>
      <c r="ITC286" s="436"/>
      <c r="ITD286" s="436"/>
      <c r="ITE286" s="436"/>
      <c r="ITF286" s="436"/>
      <c r="ITG286" s="436"/>
      <c r="ITH286" s="436"/>
      <c r="ITI286" s="436"/>
      <c r="ITJ286" s="436"/>
      <c r="ITK286" s="436"/>
      <c r="ITL286" s="436"/>
      <c r="ITM286" s="436"/>
      <c r="ITN286" s="436"/>
      <c r="ITO286" s="436"/>
      <c r="ITP286" s="436"/>
      <c r="ITQ286" s="436"/>
      <c r="ITR286" s="436"/>
      <c r="ITS286" s="436"/>
      <c r="ITT286" s="436"/>
      <c r="ITU286" s="436"/>
      <c r="ITV286" s="436"/>
      <c r="ITW286" s="436"/>
      <c r="ITX286" s="436"/>
      <c r="ITY286" s="436"/>
      <c r="ITZ286" s="436"/>
      <c r="IUA286" s="436"/>
      <c r="IUB286" s="436"/>
      <c r="IUC286" s="436"/>
      <c r="IUD286" s="436"/>
      <c r="IUE286" s="436"/>
      <c r="IUF286" s="436"/>
      <c r="IUG286" s="436"/>
      <c r="IUH286" s="436"/>
      <c r="IUI286" s="436"/>
      <c r="IUJ286" s="436"/>
      <c r="IUK286" s="436"/>
      <c r="IUL286" s="436"/>
      <c r="IUM286" s="436"/>
      <c r="IUN286" s="436"/>
      <c r="IUO286" s="436"/>
      <c r="IUP286" s="436"/>
      <c r="IUQ286" s="436"/>
      <c r="IUR286" s="436"/>
      <c r="IUS286" s="436"/>
      <c r="IUT286" s="436"/>
      <c r="IUU286" s="436"/>
      <c r="IUV286" s="436"/>
      <c r="IUW286" s="436"/>
      <c r="IUX286" s="436"/>
      <c r="IUY286" s="436"/>
      <c r="IUZ286" s="436"/>
      <c r="IVA286" s="436"/>
      <c r="IVB286" s="436"/>
      <c r="IVC286" s="436"/>
      <c r="IVD286" s="436"/>
      <c r="IVE286" s="436"/>
      <c r="IVF286" s="436"/>
      <c r="IVG286" s="436"/>
      <c r="IVH286" s="436"/>
      <c r="IVI286" s="436"/>
      <c r="IVJ286" s="436"/>
      <c r="IVK286" s="436"/>
      <c r="IVL286" s="436"/>
      <c r="IVM286" s="436"/>
      <c r="IVN286" s="436"/>
      <c r="IVO286" s="436"/>
      <c r="IVP286" s="436"/>
      <c r="IVQ286" s="436"/>
      <c r="IVR286" s="436"/>
      <c r="IVS286" s="436"/>
      <c r="IVT286" s="436"/>
      <c r="IVU286" s="436"/>
      <c r="IVV286" s="436"/>
      <c r="IVW286" s="436"/>
      <c r="IVX286" s="436"/>
      <c r="IVY286" s="436"/>
      <c r="IVZ286" s="436"/>
      <c r="IWA286" s="436"/>
      <c r="IWB286" s="436"/>
      <c r="IWC286" s="436"/>
      <c r="IWD286" s="436"/>
      <c r="IWE286" s="436"/>
      <c r="IWF286" s="436"/>
      <c r="IWG286" s="436"/>
      <c r="IWH286" s="436"/>
      <c r="IWI286" s="436"/>
      <c r="IWJ286" s="436"/>
      <c r="IWK286" s="436"/>
      <c r="IWL286" s="436"/>
      <c r="IWM286" s="436"/>
      <c r="IWN286" s="436"/>
      <c r="IWO286" s="436"/>
      <c r="IWP286" s="436"/>
      <c r="IWQ286" s="436"/>
      <c r="IWR286" s="436"/>
      <c r="IWS286" s="436"/>
      <c r="IWT286" s="436"/>
      <c r="IWU286" s="436"/>
      <c r="IWV286" s="436"/>
      <c r="IWW286" s="436"/>
      <c r="IWX286" s="436"/>
      <c r="IWY286" s="436"/>
      <c r="IWZ286" s="436"/>
      <c r="IXA286" s="436"/>
      <c r="IXB286" s="436"/>
      <c r="IXC286" s="436"/>
      <c r="IXD286" s="436"/>
      <c r="IXE286" s="436"/>
      <c r="IXF286" s="436"/>
      <c r="IXG286" s="436"/>
      <c r="IXH286" s="436"/>
      <c r="IXI286" s="436"/>
      <c r="IXJ286" s="436"/>
      <c r="IXK286" s="436"/>
      <c r="IXL286" s="436"/>
      <c r="IXM286" s="436"/>
      <c r="IXN286" s="436"/>
      <c r="IXO286" s="436"/>
      <c r="IXP286" s="436"/>
      <c r="IXQ286" s="436"/>
      <c r="IXR286" s="436"/>
      <c r="IXS286" s="436"/>
      <c r="IXT286" s="436"/>
      <c r="IXU286" s="436"/>
      <c r="IXV286" s="436"/>
      <c r="IXW286" s="436"/>
      <c r="IXX286" s="436"/>
      <c r="IXY286" s="436"/>
      <c r="IXZ286" s="436"/>
      <c r="IYA286" s="436"/>
      <c r="IYB286" s="436"/>
      <c r="IYC286" s="436"/>
      <c r="IYD286" s="436"/>
      <c r="IYE286" s="436"/>
      <c r="IYF286" s="436"/>
      <c r="IYG286" s="436"/>
      <c r="IYH286" s="436"/>
      <c r="IYI286" s="436"/>
      <c r="IYJ286" s="436"/>
      <c r="IYK286" s="436"/>
      <c r="IYL286" s="436"/>
      <c r="IYM286" s="436"/>
      <c r="IYN286" s="436"/>
      <c r="IYO286" s="436"/>
      <c r="IYP286" s="436"/>
      <c r="IYQ286" s="436"/>
      <c r="IYR286" s="436"/>
      <c r="IYS286" s="436"/>
      <c r="IYT286" s="436"/>
      <c r="IYU286" s="436"/>
      <c r="IYV286" s="436"/>
      <c r="IYW286" s="436"/>
      <c r="IYX286" s="436"/>
      <c r="IYY286" s="436"/>
      <c r="IYZ286" s="436"/>
      <c r="IZA286" s="436"/>
      <c r="IZB286" s="436"/>
      <c r="IZC286" s="436"/>
      <c r="IZD286" s="436"/>
      <c r="IZE286" s="436"/>
      <c r="IZF286" s="436"/>
      <c r="IZG286" s="436"/>
      <c r="IZH286" s="436"/>
      <c r="IZI286" s="436"/>
      <c r="IZJ286" s="436"/>
      <c r="IZK286" s="436"/>
      <c r="IZL286" s="436"/>
      <c r="IZM286" s="436"/>
      <c r="IZN286" s="436"/>
      <c r="IZO286" s="436"/>
      <c r="IZP286" s="436"/>
      <c r="IZQ286" s="436"/>
      <c r="IZR286" s="436"/>
      <c r="IZS286" s="436"/>
      <c r="IZT286" s="436"/>
      <c r="IZU286" s="436"/>
      <c r="IZV286" s="436"/>
      <c r="IZW286" s="436"/>
      <c r="IZX286" s="436"/>
      <c r="IZY286" s="436"/>
      <c r="IZZ286" s="436"/>
      <c r="JAA286" s="436"/>
      <c r="JAB286" s="436"/>
      <c r="JAC286" s="436"/>
      <c r="JAD286" s="436"/>
      <c r="JAE286" s="436"/>
      <c r="JAF286" s="436"/>
      <c r="JAG286" s="436"/>
      <c r="JAH286" s="436"/>
      <c r="JAI286" s="436"/>
      <c r="JAJ286" s="436"/>
      <c r="JAK286" s="436"/>
      <c r="JAL286" s="436"/>
      <c r="JAM286" s="436"/>
      <c r="JAN286" s="436"/>
      <c r="JAO286" s="436"/>
      <c r="JAP286" s="436"/>
      <c r="JAQ286" s="436"/>
      <c r="JAR286" s="436"/>
      <c r="JAS286" s="436"/>
      <c r="JAT286" s="436"/>
      <c r="JAU286" s="436"/>
      <c r="JAV286" s="436"/>
      <c r="JAW286" s="436"/>
      <c r="JAX286" s="436"/>
      <c r="JAY286" s="436"/>
      <c r="JAZ286" s="436"/>
      <c r="JBA286" s="436"/>
      <c r="JBB286" s="436"/>
      <c r="JBC286" s="436"/>
      <c r="JBD286" s="436"/>
      <c r="JBE286" s="436"/>
      <c r="JBF286" s="436"/>
      <c r="JBG286" s="436"/>
      <c r="JBH286" s="436"/>
      <c r="JBI286" s="436"/>
      <c r="JBJ286" s="436"/>
      <c r="JBK286" s="436"/>
      <c r="JBL286" s="436"/>
      <c r="JBM286" s="436"/>
      <c r="JBN286" s="436"/>
      <c r="JBO286" s="436"/>
      <c r="JBP286" s="436"/>
      <c r="JBQ286" s="436"/>
      <c r="JBR286" s="436"/>
      <c r="JBS286" s="436"/>
      <c r="JBT286" s="436"/>
      <c r="JBU286" s="436"/>
      <c r="JBV286" s="436"/>
      <c r="JBW286" s="436"/>
      <c r="JBX286" s="436"/>
      <c r="JBY286" s="436"/>
      <c r="JBZ286" s="436"/>
      <c r="JCA286" s="436"/>
      <c r="JCB286" s="436"/>
      <c r="JCC286" s="436"/>
      <c r="JCD286" s="436"/>
      <c r="JCE286" s="436"/>
      <c r="JCF286" s="436"/>
      <c r="JCG286" s="436"/>
      <c r="JCH286" s="436"/>
      <c r="JCI286" s="436"/>
      <c r="JCJ286" s="436"/>
      <c r="JCK286" s="436"/>
      <c r="JCL286" s="436"/>
      <c r="JCM286" s="436"/>
      <c r="JCN286" s="436"/>
      <c r="JCO286" s="436"/>
      <c r="JCP286" s="436"/>
      <c r="JCQ286" s="436"/>
      <c r="JCR286" s="436"/>
      <c r="JCS286" s="436"/>
      <c r="JCT286" s="436"/>
      <c r="JCU286" s="436"/>
      <c r="JCV286" s="436"/>
      <c r="JCW286" s="436"/>
      <c r="JCX286" s="436"/>
      <c r="JCY286" s="436"/>
      <c r="JCZ286" s="436"/>
      <c r="JDA286" s="436"/>
      <c r="JDB286" s="436"/>
      <c r="JDC286" s="436"/>
      <c r="JDD286" s="436"/>
      <c r="JDE286" s="436"/>
      <c r="JDF286" s="436"/>
      <c r="JDG286" s="436"/>
      <c r="JDH286" s="436"/>
      <c r="JDI286" s="436"/>
      <c r="JDJ286" s="436"/>
      <c r="JDK286" s="436"/>
      <c r="JDL286" s="436"/>
      <c r="JDM286" s="436"/>
      <c r="JDN286" s="436"/>
      <c r="JDO286" s="436"/>
      <c r="JDP286" s="436"/>
      <c r="JDQ286" s="436"/>
      <c r="JDR286" s="436"/>
      <c r="JDS286" s="436"/>
      <c r="JDT286" s="436"/>
      <c r="JDU286" s="436"/>
      <c r="JDV286" s="436"/>
      <c r="JDW286" s="436"/>
      <c r="JDX286" s="436"/>
      <c r="JDY286" s="436"/>
      <c r="JDZ286" s="436"/>
      <c r="JEA286" s="436"/>
      <c r="JEB286" s="436"/>
      <c r="JEC286" s="436"/>
      <c r="JED286" s="436"/>
      <c r="JEE286" s="436"/>
      <c r="JEF286" s="436"/>
      <c r="JEG286" s="436"/>
      <c r="JEH286" s="436"/>
      <c r="JEI286" s="436"/>
      <c r="JEJ286" s="436"/>
      <c r="JEK286" s="436"/>
      <c r="JEL286" s="436"/>
      <c r="JEM286" s="436"/>
      <c r="JEN286" s="436"/>
      <c r="JEO286" s="436"/>
      <c r="JEP286" s="436"/>
      <c r="JEQ286" s="436"/>
      <c r="JER286" s="436"/>
      <c r="JES286" s="436"/>
      <c r="JET286" s="436"/>
      <c r="JEU286" s="436"/>
      <c r="JEV286" s="436"/>
      <c r="JEW286" s="436"/>
      <c r="JEX286" s="436"/>
      <c r="JEY286" s="436"/>
      <c r="JEZ286" s="436"/>
      <c r="JFA286" s="436"/>
      <c r="JFB286" s="436"/>
      <c r="JFC286" s="436"/>
      <c r="JFD286" s="436"/>
      <c r="JFE286" s="436"/>
      <c r="JFF286" s="436"/>
      <c r="JFG286" s="436"/>
      <c r="JFH286" s="436"/>
      <c r="JFI286" s="436"/>
      <c r="JFJ286" s="436"/>
      <c r="JFK286" s="436"/>
      <c r="JFL286" s="436"/>
      <c r="JFM286" s="436"/>
      <c r="JFN286" s="436"/>
      <c r="JFO286" s="436"/>
      <c r="JFP286" s="436"/>
      <c r="JFQ286" s="436"/>
      <c r="JFR286" s="436"/>
      <c r="JFS286" s="436"/>
      <c r="JFT286" s="436"/>
      <c r="JFU286" s="436"/>
      <c r="JFV286" s="436"/>
      <c r="JFW286" s="436"/>
      <c r="JFX286" s="436"/>
      <c r="JFY286" s="436"/>
      <c r="JFZ286" s="436"/>
      <c r="JGA286" s="436"/>
      <c r="JGB286" s="436"/>
      <c r="JGC286" s="436"/>
      <c r="JGD286" s="436"/>
      <c r="JGE286" s="436"/>
      <c r="JGF286" s="436"/>
      <c r="JGG286" s="436"/>
      <c r="JGH286" s="436"/>
      <c r="JGI286" s="436"/>
      <c r="JGJ286" s="436"/>
      <c r="JGK286" s="436"/>
      <c r="JGL286" s="436"/>
      <c r="JGM286" s="436"/>
      <c r="JGN286" s="436"/>
      <c r="JGO286" s="436"/>
      <c r="JGP286" s="436"/>
      <c r="JGQ286" s="436"/>
      <c r="JGR286" s="436"/>
      <c r="JGS286" s="436"/>
      <c r="JGT286" s="436"/>
      <c r="JGU286" s="436"/>
      <c r="JGV286" s="436"/>
      <c r="JGW286" s="436"/>
      <c r="JGX286" s="436"/>
      <c r="JGY286" s="436"/>
      <c r="JGZ286" s="436"/>
      <c r="JHA286" s="436"/>
      <c r="JHB286" s="436"/>
      <c r="JHC286" s="436"/>
      <c r="JHD286" s="436"/>
      <c r="JHE286" s="436"/>
      <c r="JHF286" s="436"/>
      <c r="JHG286" s="436"/>
      <c r="JHH286" s="436"/>
      <c r="JHI286" s="436"/>
      <c r="JHJ286" s="436"/>
      <c r="JHK286" s="436"/>
      <c r="JHL286" s="436"/>
      <c r="JHM286" s="436"/>
      <c r="JHN286" s="436"/>
      <c r="JHO286" s="436"/>
      <c r="JHP286" s="436"/>
      <c r="JHQ286" s="436"/>
      <c r="JHR286" s="436"/>
      <c r="JHS286" s="436"/>
      <c r="JHT286" s="436"/>
      <c r="JHU286" s="436"/>
      <c r="JHV286" s="436"/>
      <c r="JHW286" s="436"/>
      <c r="JHX286" s="436"/>
      <c r="JHY286" s="436"/>
      <c r="JHZ286" s="436"/>
      <c r="JIA286" s="436"/>
      <c r="JIB286" s="436"/>
      <c r="JIC286" s="436"/>
      <c r="JID286" s="436"/>
      <c r="JIE286" s="436"/>
      <c r="JIF286" s="436"/>
      <c r="JIG286" s="436"/>
      <c r="JIH286" s="436"/>
      <c r="JII286" s="436"/>
      <c r="JIJ286" s="436"/>
      <c r="JIK286" s="436"/>
      <c r="JIL286" s="436"/>
      <c r="JIM286" s="436"/>
      <c r="JIN286" s="436"/>
      <c r="JIO286" s="436"/>
      <c r="JIP286" s="436"/>
      <c r="JIQ286" s="436"/>
      <c r="JIR286" s="436"/>
      <c r="JIS286" s="436"/>
      <c r="JIT286" s="436"/>
      <c r="JIU286" s="436"/>
      <c r="JIV286" s="436"/>
      <c r="JIW286" s="436"/>
      <c r="JIX286" s="436"/>
      <c r="JIY286" s="436"/>
      <c r="JIZ286" s="436"/>
      <c r="JJA286" s="436"/>
      <c r="JJB286" s="436"/>
      <c r="JJC286" s="436"/>
      <c r="JJD286" s="436"/>
      <c r="JJE286" s="436"/>
      <c r="JJF286" s="436"/>
      <c r="JJG286" s="436"/>
      <c r="JJH286" s="436"/>
      <c r="JJI286" s="436"/>
      <c r="JJJ286" s="436"/>
      <c r="JJK286" s="436"/>
      <c r="JJL286" s="436"/>
      <c r="JJM286" s="436"/>
      <c r="JJN286" s="436"/>
      <c r="JJO286" s="436"/>
      <c r="JJP286" s="436"/>
      <c r="JJQ286" s="436"/>
      <c r="JJR286" s="436"/>
      <c r="JJS286" s="436"/>
      <c r="JJT286" s="436"/>
      <c r="JJU286" s="436"/>
      <c r="JJV286" s="436"/>
      <c r="JJW286" s="436"/>
      <c r="JJX286" s="436"/>
      <c r="JJY286" s="436"/>
      <c r="JJZ286" s="436"/>
      <c r="JKA286" s="436"/>
      <c r="JKB286" s="436"/>
      <c r="JKC286" s="436"/>
      <c r="JKD286" s="436"/>
      <c r="JKE286" s="436"/>
      <c r="JKF286" s="436"/>
      <c r="JKG286" s="436"/>
      <c r="JKH286" s="436"/>
      <c r="JKI286" s="436"/>
      <c r="JKJ286" s="436"/>
      <c r="JKK286" s="436"/>
      <c r="JKL286" s="436"/>
      <c r="JKM286" s="436"/>
      <c r="JKN286" s="436"/>
      <c r="JKO286" s="436"/>
      <c r="JKP286" s="436"/>
      <c r="JKQ286" s="436"/>
      <c r="JKR286" s="436"/>
      <c r="JKS286" s="436"/>
      <c r="JKT286" s="436"/>
      <c r="JKU286" s="436"/>
      <c r="JKV286" s="436"/>
      <c r="JKW286" s="436"/>
      <c r="JKX286" s="436"/>
      <c r="JKY286" s="436"/>
      <c r="JKZ286" s="436"/>
      <c r="JLA286" s="436"/>
      <c r="JLB286" s="436"/>
      <c r="JLC286" s="436"/>
      <c r="JLD286" s="436"/>
      <c r="JLE286" s="436"/>
      <c r="JLF286" s="436"/>
      <c r="JLG286" s="436"/>
      <c r="JLH286" s="436"/>
      <c r="JLI286" s="436"/>
      <c r="JLJ286" s="436"/>
      <c r="JLK286" s="436"/>
      <c r="JLL286" s="436"/>
      <c r="JLM286" s="436"/>
      <c r="JLN286" s="436"/>
      <c r="JLO286" s="436"/>
      <c r="JLP286" s="436"/>
      <c r="JLQ286" s="436"/>
      <c r="JLR286" s="436"/>
      <c r="JLS286" s="436"/>
      <c r="JLT286" s="436"/>
      <c r="JLU286" s="436"/>
      <c r="JLV286" s="436"/>
      <c r="JLW286" s="436"/>
      <c r="JLX286" s="436"/>
      <c r="JLY286" s="436"/>
      <c r="JLZ286" s="436"/>
      <c r="JMA286" s="436"/>
      <c r="JMB286" s="436"/>
      <c r="JMC286" s="436"/>
      <c r="JMD286" s="436"/>
      <c r="JME286" s="436"/>
      <c r="JMF286" s="436"/>
      <c r="JMG286" s="436"/>
      <c r="JMH286" s="436"/>
      <c r="JMI286" s="436"/>
      <c r="JMJ286" s="436"/>
      <c r="JMK286" s="436"/>
      <c r="JML286" s="436"/>
      <c r="JMM286" s="436"/>
      <c r="JMN286" s="436"/>
      <c r="JMO286" s="436"/>
      <c r="JMP286" s="436"/>
      <c r="JMQ286" s="436"/>
      <c r="JMR286" s="436"/>
      <c r="JMS286" s="436"/>
      <c r="JMT286" s="436"/>
      <c r="JMU286" s="436"/>
      <c r="JMV286" s="436"/>
      <c r="JMW286" s="436"/>
      <c r="JMX286" s="436"/>
      <c r="JMY286" s="436"/>
      <c r="JMZ286" s="436"/>
      <c r="JNA286" s="436"/>
      <c r="JNB286" s="436"/>
      <c r="JNC286" s="436"/>
      <c r="JND286" s="436"/>
      <c r="JNE286" s="436"/>
      <c r="JNF286" s="436"/>
      <c r="JNG286" s="436"/>
      <c r="JNH286" s="436"/>
      <c r="JNI286" s="436"/>
      <c r="JNJ286" s="436"/>
      <c r="JNK286" s="436"/>
      <c r="JNL286" s="436"/>
      <c r="JNM286" s="436"/>
      <c r="JNN286" s="436"/>
      <c r="JNO286" s="436"/>
      <c r="JNP286" s="436"/>
      <c r="JNQ286" s="436"/>
      <c r="JNR286" s="436"/>
      <c r="JNS286" s="436"/>
      <c r="JNT286" s="436"/>
      <c r="JNU286" s="436"/>
      <c r="JNV286" s="436"/>
      <c r="JNW286" s="436"/>
      <c r="JNX286" s="436"/>
      <c r="JNY286" s="436"/>
      <c r="JNZ286" s="436"/>
      <c r="JOA286" s="436"/>
      <c r="JOB286" s="436"/>
      <c r="JOC286" s="436"/>
      <c r="JOD286" s="436"/>
      <c r="JOE286" s="436"/>
      <c r="JOF286" s="436"/>
      <c r="JOG286" s="436"/>
      <c r="JOH286" s="436"/>
      <c r="JOI286" s="436"/>
      <c r="JOJ286" s="436"/>
      <c r="JOK286" s="436"/>
      <c r="JOL286" s="436"/>
      <c r="JOM286" s="436"/>
      <c r="JON286" s="436"/>
      <c r="JOO286" s="436"/>
      <c r="JOP286" s="436"/>
      <c r="JOQ286" s="436"/>
      <c r="JOR286" s="436"/>
      <c r="JOS286" s="436"/>
      <c r="JOT286" s="436"/>
      <c r="JOU286" s="436"/>
      <c r="JOV286" s="436"/>
      <c r="JOW286" s="436"/>
      <c r="JOX286" s="436"/>
      <c r="JOY286" s="436"/>
      <c r="JOZ286" s="436"/>
      <c r="JPA286" s="436"/>
      <c r="JPB286" s="436"/>
      <c r="JPC286" s="436"/>
      <c r="JPD286" s="436"/>
      <c r="JPE286" s="436"/>
      <c r="JPF286" s="436"/>
      <c r="JPG286" s="436"/>
      <c r="JPH286" s="436"/>
      <c r="JPI286" s="436"/>
      <c r="JPJ286" s="436"/>
      <c r="JPK286" s="436"/>
      <c r="JPL286" s="436"/>
      <c r="JPM286" s="436"/>
      <c r="JPN286" s="436"/>
      <c r="JPO286" s="436"/>
      <c r="JPP286" s="436"/>
      <c r="JPQ286" s="436"/>
      <c r="JPR286" s="436"/>
      <c r="JPS286" s="436"/>
      <c r="JPT286" s="436"/>
      <c r="JPU286" s="436"/>
      <c r="JPV286" s="436"/>
      <c r="JPW286" s="436"/>
      <c r="JPX286" s="436"/>
      <c r="JPY286" s="436"/>
      <c r="JPZ286" s="436"/>
      <c r="JQA286" s="436"/>
      <c r="JQB286" s="436"/>
      <c r="JQC286" s="436"/>
      <c r="JQD286" s="436"/>
      <c r="JQE286" s="436"/>
      <c r="JQF286" s="436"/>
      <c r="JQG286" s="436"/>
      <c r="JQH286" s="436"/>
      <c r="JQI286" s="436"/>
      <c r="JQJ286" s="436"/>
      <c r="JQK286" s="436"/>
      <c r="JQL286" s="436"/>
      <c r="JQM286" s="436"/>
      <c r="JQN286" s="436"/>
      <c r="JQO286" s="436"/>
      <c r="JQP286" s="436"/>
      <c r="JQQ286" s="436"/>
      <c r="JQR286" s="436"/>
      <c r="JQS286" s="436"/>
      <c r="JQT286" s="436"/>
      <c r="JQU286" s="436"/>
      <c r="JQV286" s="436"/>
      <c r="JQW286" s="436"/>
      <c r="JQX286" s="436"/>
      <c r="JQY286" s="436"/>
      <c r="JQZ286" s="436"/>
      <c r="JRA286" s="436"/>
      <c r="JRB286" s="436"/>
      <c r="JRC286" s="436"/>
      <c r="JRD286" s="436"/>
      <c r="JRE286" s="436"/>
      <c r="JRF286" s="436"/>
      <c r="JRG286" s="436"/>
      <c r="JRH286" s="436"/>
      <c r="JRI286" s="436"/>
      <c r="JRJ286" s="436"/>
      <c r="JRK286" s="436"/>
      <c r="JRL286" s="436"/>
      <c r="JRM286" s="436"/>
      <c r="JRN286" s="436"/>
      <c r="JRO286" s="436"/>
      <c r="JRP286" s="436"/>
      <c r="JRQ286" s="436"/>
      <c r="JRR286" s="436"/>
      <c r="JRS286" s="436"/>
      <c r="JRT286" s="436"/>
      <c r="JRU286" s="436"/>
      <c r="JRV286" s="436"/>
      <c r="JRW286" s="436"/>
      <c r="JRX286" s="436"/>
      <c r="JRY286" s="436"/>
      <c r="JRZ286" s="436"/>
      <c r="JSA286" s="436"/>
      <c r="JSB286" s="436"/>
      <c r="JSC286" s="436"/>
      <c r="JSD286" s="436"/>
      <c r="JSE286" s="436"/>
      <c r="JSF286" s="436"/>
      <c r="JSG286" s="436"/>
      <c r="JSH286" s="436"/>
      <c r="JSI286" s="436"/>
      <c r="JSJ286" s="436"/>
      <c r="JSK286" s="436"/>
      <c r="JSL286" s="436"/>
      <c r="JSM286" s="436"/>
      <c r="JSN286" s="436"/>
      <c r="JSO286" s="436"/>
      <c r="JSP286" s="436"/>
      <c r="JSQ286" s="436"/>
      <c r="JSR286" s="436"/>
      <c r="JSS286" s="436"/>
      <c r="JST286" s="436"/>
      <c r="JSU286" s="436"/>
      <c r="JSV286" s="436"/>
      <c r="JSW286" s="436"/>
      <c r="JSX286" s="436"/>
      <c r="JSY286" s="436"/>
      <c r="JSZ286" s="436"/>
      <c r="JTA286" s="436"/>
      <c r="JTB286" s="436"/>
      <c r="JTC286" s="436"/>
      <c r="JTD286" s="436"/>
      <c r="JTE286" s="436"/>
      <c r="JTF286" s="436"/>
      <c r="JTG286" s="436"/>
      <c r="JTH286" s="436"/>
      <c r="JTI286" s="436"/>
      <c r="JTJ286" s="436"/>
      <c r="JTK286" s="436"/>
      <c r="JTL286" s="436"/>
      <c r="JTM286" s="436"/>
      <c r="JTN286" s="436"/>
      <c r="JTO286" s="436"/>
      <c r="JTP286" s="436"/>
      <c r="JTQ286" s="436"/>
      <c r="JTR286" s="436"/>
      <c r="JTS286" s="436"/>
      <c r="JTT286" s="436"/>
      <c r="JTU286" s="436"/>
      <c r="JTV286" s="436"/>
      <c r="JTW286" s="436"/>
      <c r="JTX286" s="436"/>
      <c r="JTY286" s="436"/>
      <c r="JTZ286" s="436"/>
      <c r="JUA286" s="436"/>
      <c r="JUB286" s="436"/>
      <c r="JUC286" s="436"/>
      <c r="JUD286" s="436"/>
      <c r="JUE286" s="436"/>
      <c r="JUF286" s="436"/>
      <c r="JUG286" s="436"/>
      <c r="JUH286" s="436"/>
      <c r="JUI286" s="436"/>
      <c r="JUJ286" s="436"/>
      <c r="JUK286" s="436"/>
      <c r="JUL286" s="436"/>
      <c r="JUM286" s="436"/>
      <c r="JUN286" s="436"/>
      <c r="JUO286" s="436"/>
      <c r="JUP286" s="436"/>
      <c r="JUQ286" s="436"/>
      <c r="JUR286" s="436"/>
      <c r="JUS286" s="436"/>
      <c r="JUT286" s="436"/>
      <c r="JUU286" s="436"/>
      <c r="JUV286" s="436"/>
      <c r="JUW286" s="436"/>
      <c r="JUX286" s="436"/>
      <c r="JUY286" s="436"/>
      <c r="JUZ286" s="436"/>
      <c r="JVA286" s="436"/>
      <c r="JVB286" s="436"/>
      <c r="JVC286" s="436"/>
      <c r="JVD286" s="436"/>
      <c r="JVE286" s="436"/>
      <c r="JVF286" s="436"/>
      <c r="JVG286" s="436"/>
      <c r="JVH286" s="436"/>
      <c r="JVI286" s="436"/>
      <c r="JVJ286" s="436"/>
      <c r="JVK286" s="436"/>
      <c r="JVL286" s="436"/>
      <c r="JVM286" s="436"/>
      <c r="JVN286" s="436"/>
      <c r="JVO286" s="436"/>
      <c r="JVP286" s="436"/>
      <c r="JVQ286" s="436"/>
      <c r="JVR286" s="436"/>
      <c r="JVS286" s="436"/>
      <c r="JVT286" s="436"/>
      <c r="JVU286" s="436"/>
      <c r="JVV286" s="436"/>
      <c r="JVW286" s="436"/>
      <c r="JVX286" s="436"/>
      <c r="JVY286" s="436"/>
      <c r="JVZ286" s="436"/>
      <c r="JWA286" s="436"/>
      <c r="JWB286" s="436"/>
      <c r="JWC286" s="436"/>
      <c r="JWD286" s="436"/>
      <c r="JWE286" s="436"/>
      <c r="JWF286" s="436"/>
      <c r="JWG286" s="436"/>
      <c r="JWH286" s="436"/>
      <c r="JWI286" s="436"/>
      <c r="JWJ286" s="436"/>
      <c r="JWK286" s="436"/>
      <c r="JWL286" s="436"/>
      <c r="JWM286" s="436"/>
      <c r="JWN286" s="436"/>
      <c r="JWO286" s="436"/>
      <c r="JWP286" s="436"/>
      <c r="JWQ286" s="436"/>
      <c r="JWR286" s="436"/>
      <c r="JWS286" s="436"/>
      <c r="JWT286" s="436"/>
      <c r="JWU286" s="436"/>
      <c r="JWV286" s="436"/>
      <c r="JWW286" s="436"/>
      <c r="JWX286" s="436"/>
      <c r="JWY286" s="436"/>
      <c r="JWZ286" s="436"/>
      <c r="JXA286" s="436"/>
      <c r="JXB286" s="436"/>
      <c r="JXC286" s="436"/>
      <c r="JXD286" s="436"/>
      <c r="JXE286" s="436"/>
      <c r="JXF286" s="436"/>
      <c r="JXG286" s="436"/>
      <c r="JXH286" s="436"/>
      <c r="JXI286" s="436"/>
      <c r="JXJ286" s="436"/>
      <c r="JXK286" s="436"/>
      <c r="JXL286" s="436"/>
      <c r="JXM286" s="436"/>
      <c r="JXN286" s="436"/>
      <c r="JXO286" s="436"/>
      <c r="JXP286" s="436"/>
      <c r="JXQ286" s="436"/>
      <c r="JXR286" s="436"/>
      <c r="JXS286" s="436"/>
      <c r="JXT286" s="436"/>
      <c r="JXU286" s="436"/>
      <c r="JXV286" s="436"/>
      <c r="JXW286" s="436"/>
      <c r="JXX286" s="436"/>
      <c r="JXY286" s="436"/>
      <c r="JXZ286" s="436"/>
      <c r="JYA286" s="436"/>
      <c r="JYB286" s="436"/>
      <c r="JYC286" s="436"/>
      <c r="JYD286" s="436"/>
      <c r="JYE286" s="436"/>
      <c r="JYF286" s="436"/>
      <c r="JYG286" s="436"/>
      <c r="JYH286" s="436"/>
      <c r="JYI286" s="436"/>
      <c r="JYJ286" s="436"/>
      <c r="JYK286" s="436"/>
      <c r="JYL286" s="436"/>
      <c r="JYM286" s="436"/>
      <c r="JYN286" s="436"/>
      <c r="JYO286" s="436"/>
      <c r="JYP286" s="436"/>
      <c r="JYQ286" s="436"/>
      <c r="JYR286" s="436"/>
      <c r="JYS286" s="436"/>
      <c r="JYT286" s="436"/>
      <c r="JYU286" s="436"/>
      <c r="JYV286" s="436"/>
      <c r="JYW286" s="436"/>
      <c r="JYX286" s="436"/>
      <c r="JYY286" s="436"/>
      <c r="JYZ286" s="436"/>
      <c r="JZA286" s="436"/>
      <c r="JZB286" s="436"/>
      <c r="JZC286" s="436"/>
      <c r="JZD286" s="436"/>
      <c r="JZE286" s="436"/>
      <c r="JZF286" s="436"/>
      <c r="JZG286" s="436"/>
      <c r="JZH286" s="436"/>
      <c r="JZI286" s="436"/>
      <c r="JZJ286" s="436"/>
      <c r="JZK286" s="436"/>
      <c r="JZL286" s="436"/>
      <c r="JZM286" s="436"/>
      <c r="JZN286" s="436"/>
      <c r="JZO286" s="436"/>
      <c r="JZP286" s="436"/>
      <c r="JZQ286" s="436"/>
      <c r="JZR286" s="436"/>
      <c r="JZS286" s="436"/>
      <c r="JZT286" s="436"/>
      <c r="JZU286" s="436"/>
      <c r="JZV286" s="436"/>
      <c r="JZW286" s="436"/>
      <c r="JZX286" s="436"/>
      <c r="JZY286" s="436"/>
      <c r="JZZ286" s="436"/>
      <c r="KAA286" s="436"/>
      <c r="KAB286" s="436"/>
      <c r="KAC286" s="436"/>
      <c r="KAD286" s="436"/>
      <c r="KAE286" s="436"/>
      <c r="KAF286" s="436"/>
      <c r="KAG286" s="436"/>
      <c r="KAH286" s="436"/>
      <c r="KAI286" s="436"/>
      <c r="KAJ286" s="436"/>
      <c r="KAK286" s="436"/>
      <c r="KAL286" s="436"/>
      <c r="KAM286" s="436"/>
      <c r="KAN286" s="436"/>
      <c r="KAO286" s="436"/>
      <c r="KAP286" s="436"/>
      <c r="KAQ286" s="436"/>
      <c r="KAR286" s="436"/>
      <c r="KAS286" s="436"/>
      <c r="KAT286" s="436"/>
      <c r="KAU286" s="436"/>
      <c r="KAV286" s="436"/>
      <c r="KAW286" s="436"/>
      <c r="KAX286" s="436"/>
      <c r="KAY286" s="436"/>
      <c r="KAZ286" s="436"/>
      <c r="KBA286" s="436"/>
      <c r="KBB286" s="436"/>
      <c r="KBC286" s="436"/>
      <c r="KBD286" s="436"/>
      <c r="KBE286" s="436"/>
      <c r="KBF286" s="436"/>
      <c r="KBG286" s="436"/>
      <c r="KBH286" s="436"/>
      <c r="KBI286" s="436"/>
      <c r="KBJ286" s="436"/>
      <c r="KBK286" s="436"/>
      <c r="KBL286" s="436"/>
      <c r="KBM286" s="436"/>
      <c r="KBN286" s="436"/>
      <c r="KBO286" s="436"/>
      <c r="KBP286" s="436"/>
      <c r="KBQ286" s="436"/>
      <c r="KBR286" s="436"/>
      <c r="KBS286" s="436"/>
      <c r="KBT286" s="436"/>
      <c r="KBU286" s="436"/>
      <c r="KBV286" s="436"/>
      <c r="KBW286" s="436"/>
      <c r="KBX286" s="436"/>
      <c r="KBY286" s="436"/>
      <c r="KBZ286" s="436"/>
      <c r="KCA286" s="436"/>
      <c r="KCB286" s="436"/>
      <c r="KCC286" s="436"/>
      <c r="KCD286" s="436"/>
      <c r="KCE286" s="436"/>
      <c r="KCF286" s="436"/>
      <c r="KCG286" s="436"/>
      <c r="KCH286" s="436"/>
      <c r="KCI286" s="436"/>
      <c r="KCJ286" s="436"/>
      <c r="KCK286" s="436"/>
      <c r="KCL286" s="436"/>
      <c r="KCM286" s="436"/>
      <c r="KCN286" s="436"/>
      <c r="KCO286" s="436"/>
      <c r="KCP286" s="436"/>
      <c r="KCQ286" s="436"/>
      <c r="KCR286" s="436"/>
      <c r="KCS286" s="436"/>
      <c r="KCT286" s="436"/>
      <c r="KCU286" s="436"/>
      <c r="KCV286" s="436"/>
      <c r="KCW286" s="436"/>
      <c r="KCX286" s="436"/>
      <c r="KCY286" s="436"/>
      <c r="KCZ286" s="436"/>
      <c r="KDA286" s="436"/>
      <c r="KDB286" s="436"/>
      <c r="KDC286" s="436"/>
      <c r="KDD286" s="436"/>
      <c r="KDE286" s="436"/>
      <c r="KDF286" s="436"/>
      <c r="KDG286" s="436"/>
      <c r="KDH286" s="436"/>
      <c r="KDI286" s="436"/>
      <c r="KDJ286" s="436"/>
      <c r="KDK286" s="436"/>
      <c r="KDL286" s="436"/>
      <c r="KDM286" s="436"/>
      <c r="KDN286" s="436"/>
      <c r="KDO286" s="436"/>
      <c r="KDP286" s="436"/>
      <c r="KDQ286" s="436"/>
      <c r="KDR286" s="436"/>
      <c r="KDS286" s="436"/>
      <c r="KDT286" s="436"/>
      <c r="KDU286" s="436"/>
      <c r="KDV286" s="436"/>
      <c r="KDW286" s="436"/>
      <c r="KDX286" s="436"/>
      <c r="KDY286" s="436"/>
      <c r="KDZ286" s="436"/>
      <c r="KEA286" s="436"/>
      <c r="KEB286" s="436"/>
      <c r="KEC286" s="436"/>
      <c r="KED286" s="436"/>
      <c r="KEE286" s="436"/>
      <c r="KEF286" s="436"/>
      <c r="KEG286" s="436"/>
      <c r="KEH286" s="436"/>
      <c r="KEI286" s="436"/>
      <c r="KEJ286" s="436"/>
      <c r="KEK286" s="436"/>
      <c r="KEL286" s="436"/>
      <c r="KEM286" s="436"/>
      <c r="KEN286" s="436"/>
      <c r="KEO286" s="436"/>
      <c r="KEP286" s="436"/>
      <c r="KEQ286" s="436"/>
      <c r="KER286" s="436"/>
      <c r="KES286" s="436"/>
      <c r="KET286" s="436"/>
      <c r="KEU286" s="436"/>
      <c r="KEV286" s="436"/>
      <c r="KEW286" s="436"/>
      <c r="KEX286" s="436"/>
      <c r="KEY286" s="436"/>
      <c r="KEZ286" s="436"/>
      <c r="KFA286" s="436"/>
      <c r="KFB286" s="436"/>
      <c r="KFC286" s="436"/>
      <c r="KFD286" s="436"/>
      <c r="KFE286" s="436"/>
      <c r="KFF286" s="436"/>
      <c r="KFG286" s="436"/>
      <c r="KFH286" s="436"/>
      <c r="KFI286" s="436"/>
      <c r="KFJ286" s="436"/>
      <c r="KFK286" s="436"/>
      <c r="KFL286" s="436"/>
      <c r="KFM286" s="436"/>
      <c r="KFN286" s="436"/>
      <c r="KFO286" s="436"/>
      <c r="KFP286" s="436"/>
      <c r="KFQ286" s="436"/>
      <c r="KFR286" s="436"/>
      <c r="KFS286" s="436"/>
      <c r="KFT286" s="436"/>
      <c r="KFU286" s="436"/>
      <c r="KFV286" s="436"/>
      <c r="KFW286" s="436"/>
      <c r="KFX286" s="436"/>
      <c r="KFY286" s="436"/>
      <c r="KFZ286" s="436"/>
      <c r="KGA286" s="436"/>
      <c r="KGB286" s="436"/>
      <c r="KGC286" s="436"/>
      <c r="KGD286" s="436"/>
      <c r="KGE286" s="436"/>
      <c r="KGF286" s="436"/>
      <c r="KGG286" s="436"/>
      <c r="KGH286" s="436"/>
      <c r="KGI286" s="436"/>
      <c r="KGJ286" s="436"/>
      <c r="KGK286" s="436"/>
      <c r="KGL286" s="436"/>
      <c r="KGM286" s="436"/>
      <c r="KGN286" s="436"/>
      <c r="KGO286" s="436"/>
      <c r="KGP286" s="436"/>
      <c r="KGQ286" s="436"/>
      <c r="KGR286" s="436"/>
      <c r="KGS286" s="436"/>
      <c r="KGT286" s="436"/>
      <c r="KGU286" s="436"/>
      <c r="KGV286" s="436"/>
      <c r="KGW286" s="436"/>
      <c r="KGX286" s="436"/>
      <c r="KGY286" s="436"/>
      <c r="KGZ286" s="436"/>
      <c r="KHA286" s="436"/>
      <c r="KHB286" s="436"/>
      <c r="KHC286" s="436"/>
      <c r="KHD286" s="436"/>
      <c r="KHE286" s="436"/>
      <c r="KHF286" s="436"/>
      <c r="KHG286" s="436"/>
      <c r="KHH286" s="436"/>
      <c r="KHI286" s="436"/>
      <c r="KHJ286" s="436"/>
      <c r="KHK286" s="436"/>
      <c r="KHL286" s="436"/>
      <c r="KHM286" s="436"/>
      <c r="KHN286" s="436"/>
      <c r="KHO286" s="436"/>
      <c r="KHP286" s="436"/>
      <c r="KHQ286" s="436"/>
      <c r="KHR286" s="436"/>
      <c r="KHS286" s="436"/>
      <c r="KHT286" s="436"/>
      <c r="KHU286" s="436"/>
      <c r="KHV286" s="436"/>
      <c r="KHW286" s="436"/>
      <c r="KHX286" s="436"/>
      <c r="KHY286" s="436"/>
      <c r="KHZ286" s="436"/>
      <c r="KIA286" s="436"/>
      <c r="KIB286" s="436"/>
      <c r="KIC286" s="436"/>
      <c r="KID286" s="436"/>
      <c r="KIE286" s="436"/>
      <c r="KIF286" s="436"/>
      <c r="KIG286" s="436"/>
      <c r="KIH286" s="436"/>
      <c r="KII286" s="436"/>
      <c r="KIJ286" s="436"/>
      <c r="KIK286" s="436"/>
      <c r="KIL286" s="436"/>
      <c r="KIM286" s="436"/>
      <c r="KIN286" s="436"/>
      <c r="KIO286" s="436"/>
      <c r="KIP286" s="436"/>
      <c r="KIQ286" s="436"/>
      <c r="KIR286" s="436"/>
      <c r="KIS286" s="436"/>
      <c r="KIT286" s="436"/>
      <c r="KIU286" s="436"/>
      <c r="KIV286" s="436"/>
      <c r="KIW286" s="436"/>
      <c r="KIX286" s="436"/>
      <c r="KIY286" s="436"/>
      <c r="KIZ286" s="436"/>
      <c r="KJA286" s="436"/>
      <c r="KJB286" s="436"/>
      <c r="KJC286" s="436"/>
      <c r="KJD286" s="436"/>
      <c r="KJE286" s="436"/>
      <c r="KJF286" s="436"/>
      <c r="KJG286" s="436"/>
      <c r="KJH286" s="436"/>
      <c r="KJI286" s="436"/>
      <c r="KJJ286" s="436"/>
      <c r="KJK286" s="436"/>
      <c r="KJL286" s="436"/>
      <c r="KJM286" s="436"/>
      <c r="KJN286" s="436"/>
      <c r="KJO286" s="436"/>
      <c r="KJP286" s="436"/>
      <c r="KJQ286" s="436"/>
      <c r="KJR286" s="436"/>
      <c r="KJS286" s="436"/>
      <c r="KJT286" s="436"/>
      <c r="KJU286" s="436"/>
      <c r="KJV286" s="436"/>
      <c r="KJW286" s="436"/>
      <c r="KJX286" s="436"/>
      <c r="KJY286" s="436"/>
      <c r="KJZ286" s="436"/>
      <c r="KKA286" s="436"/>
      <c r="KKB286" s="436"/>
      <c r="KKC286" s="436"/>
      <c r="KKD286" s="436"/>
      <c r="KKE286" s="436"/>
      <c r="KKF286" s="436"/>
      <c r="KKG286" s="436"/>
      <c r="KKH286" s="436"/>
      <c r="KKI286" s="436"/>
      <c r="KKJ286" s="436"/>
      <c r="KKK286" s="436"/>
      <c r="KKL286" s="436"/>
      <c r="KKM286" s="436"/>
      <c r="KKN286" s="436"/>
      <c r="KKO286" s="436"/>
      <c r="KKP286" s="436"/>
      <c r="KKQ286" s="436"/>
      <c r="KKR286" s="436"/>
      <c r="KKS286" s="436"/>
      <c r="KKT286" s="436"/>
      <c r="KKU286" s="436"/>
      <c r="KKV286" s="436"/>
      <c r="KKW286" s="436"/>
      <c r="KKX286" s="436"/>
      <c r="KKY286" s="436"/>
      <c r="KKZ286" s="436"/>
      <c r="KLA286" s="436"/>
      <c r="KLB286" s="436"/>
      <c r="KLC286" s="436"/>
      <c r="KLD286" s="436"/>
      <c r="KLE286" s="436"/>
      <c r="KLF286" s="436"/>
      <c r="KLG286" s="436"/>
      <c r="KLH286" s="436"/>
      <c r="KLI286" s="436"/>
      <c r="KLJ286" s="436"/>
      <c r="KLK286" s="436"/>
      <c r="KLL286" s="436"/>
      <c r="KLM286" s="436"/>
      <c r="KLN286" s="436"/>
      <c r="KLO286" s="436"/>
      <c r="KLP286" s="436"/>
      <c r="KLQ286" s="436"/>
      <c r="KLR286" s="436"/>
      <c r="KLS286" s="436"/>
      <c r="KLT286" s="436"/>
      <c r="KLU286" s="436"/>
      <c r="KLV286" s="436"/>
      <c r="KLW286" s="436"/>
      <c r="KLX286" s="436"/>
      <c r="KLY286" s="436"/>
      <c r="KLZ286" s="436"/>
      <c r="KMA286" s="436"/>
      <c r="KMB286" s="436"/>
      <c r="KMC286" s="436"/>
      <c r="KMD286" s="436"/>
      <c r="KME286" s="436"/>
      <c r="KMF286" s="436"/>
      <c r="KMG286" s="436"/>
      <c r="KMH286" s="436"/>
      <c r="KMI286" s="436"/>
      <c r="KMJ286" s="436"/>
      <c r="KMK286" s="436"/>
      <c r="KML286" s="436"/>
      <c r="KMM286" s="436"/>
      <c r="KMN286" s="436"/>
      <c r="KMO286" s="436"/>
      <c r="KMP286" s="436"/>
      <c r="KMQ286" s="436"/>
      <c r="KMR286" s="436"/>
      <c r="KMS286" s="436"/>
      <c r="KMT286" s="436"/>
      <c r="KMU286" s="436"/>
      <c r="KMV286" s="436"/>
      <c r="KMW286" s="436"/>
      <c r="KMX286" s="436"/>
      <c r="KMY286" s="436"/>
      <c r="KMZ286" s="436"/>
      <c r="KNA286" s="436"/>
      <c r="KNB286" s="436"/>
      <c r="KNC286" s="436"/>
      <c r="KND286" s="436"/>
      <c r="KNE286" s="436"/>
      <c r="KNF286" s="436"/>
      <c r="KNG286" s="436"/>
      <c r="KNH286" s="436"/>
      <c r="KNI286" s="436"/>
      <c r="KNJ286" s="436"/>
      <c r="KNK286" s="436"/>
      <c r="KNL286" s="436"/>
      <c r="KNM286" s="436"/>
      <c r="KNN286" s="436"/>
      <c r="KNO286" s="436"/>
      <c r="KNP286" s="436"/>
      <c r="KNQ286" s="436"/>
      <c r="KNR286" s="436"/>
      <c r="KNS286" s="436"/>
      <c r="KNT286" s="436"/>
      <c r="KNU286" s="436"/>
      <c r="KNV286" s="436"/>
      <c r="KNW286" s="436"/>
      <c r="KNX286" s="436"/>
      <c r="KNY286" s="436"/>
      <c r="KNZ286" s="436"/>
      <c r="KOA286" s="436"/>
      <c r="KOB286" s="436"/>
      <c r="KOC286" s="436"/>
      <c r="KOD286" s="436"/>
      <c r="KOE286" s="436"/>
      <c r="KOF286" s="436"/>
      <c r="KOG286" s="436"/>
      <c r="KOH286" s="436"/>
      <c r="KOI286" s="436"/>
      <c r="KOJ286" s="436"/>
      <c r="KOK286" s="436"/>
      <c r="KOL286" s="436"/>
      <c r="KOM286" s="436"/>
      <c r="KON286" s="436"/>
      <c r="KOO286" s="436"/>
      <c r="KOP286" s="436"/>
      <c r="KOQ286" s="436"/>
      <c r="KOR286" s="436"/>
      <c r="KOS286" s="436"/>
      <c r="KOT286" s="436"/>
      <c r="KOU286" s="436"/>
      <c r="KOV286" s="436"/>
      <c r="KOW286" s="436"/>
      <c r="KOX286" s="436"/>
      <c r="KOY286" s="436"/>
      <c r="KOZ286" s="436"/>
      <c r="KPA286" s="436"/>
      <c r="KPB286" s="436"/>
      <c r="KPC286" s="436"/>
      <c r="KPD286" s="436"/>
      <c r="KPE286" s="436"/>
      <c r="KPF286" s="436"/>
      <c r="KPG286" s="436"/>
      <c r="KPH286" s="436"/>
      <c r="KPI286" s="436"/>
      <c r="KPJ286" s="436"/>
      <c r="KPK286" s="436"/>
      <c r="KPL286" s="436"/>
      <c r="KPM286" s="436"/>
      <c r="KPN286" s="436"/>
      <c r="KPO286" s="436"/>
      <c r="KPP286" s="436"/>
      <c r="KPQ286" s="436"/>
      <c r="KPR286" s="436"/>
      <c r="KPS286" s="436"/>
      <c r="KPT286" s="436"/>
      <c r="KPU286" s="436"/>
      <c r="KPV286" s="436"/>
      <c r="KPW286" s="436"/>
      <c r="KPX286" s="436"/>
      <c r="KPY286" s="436"/>
      <c r="KPZ286" s="436"/>
      <c r="KQA286" s="436"/>
      <c r="KQB286" s="436"/>
      <c r="KQC286" s="436"/>
      <c r="KQD286" s="436"/>
      <c r="KQE286" s="436"/>
      <c r="KQF286" s="436"/>
      <c r="KQG286" s="436"/>
      <c r="KQH286" s="436"/>
      <c r="KQI286" s="436"/>
      <c r="KQJ286" s="436"/>
      <c r="KQK286" s="436"/>
      <c r="KQL286" s="436"/>
      <c r="KQM286" s="436"/>
      <c r="KQN286" s="436"/>
      <c r="KQO286" s="436"/>
      <c r="KQP286" s="436"/>
      <c r="KQQ286" s="436"/>
      <c r="KQR286" s="436"/>
      <c r="KQS286" s="436"/>
      <c r="KQT286" s="436"/>
      <c r="KQU286" s="436"/>
      <c r="KQV286" s="436"/>
      <c r="KQW286" s="436"/>
      <c r="KQX286" s="436"/>
      <c r="KQY286" s="436"/>
      <c r="KQZ286" s="436"/>
      <c r="KRA286" s="436"/>
      <c r="KRB286" s="436"/>
      <c r="KRC286" s="436"/>
      <c r="KRD286" s="436"/>
      <c r="KRE286" s="436"/>
      <c r="KRF286" s="436"/>
      <c r="KRG286" s="436"/>
      <c r="KRH286" s="436"/>
      <c r="KRI286" s="436"/>
      <c r="KRJ286" s="436"/>
      <c r="KRK286" s="436"/>
      <c r="KRL286" s="436"/>
      <c r="KRM286" s="436"/>
      <c r="KRN286" s="436"/>
      <c r="KRO286" s="436"/>
      <c r="KRP286" s="436"/>
      <c r="KRQ286" s="436"/>
      <c r="KRR286" s="436"/>
      <c r="KRS286" s="436"/>
      <c r="KRT286" s="436"/>
      <c r="KRU286" s="436"/>
      <c r="KRV286" s="436"/>
      <c r="KRW286" s="436"/>
      <c r="KRX286" s="436"/>
      <c r="KRY286" s="436"/>
      <c r="KRZ286" s="436"/>
      <c r="KSA286" s="436"/>
      <c r="KSB286" s="436"/>
      <c r="KSC286" s="436"/>
      <c r="KSD286" s="436"/>
      <c r="KSE286" s="436"/>
      <c r="KSF286" s="436"/>
      <c r="KSG286" s="436"/>
      <c r="KSH286" s="436"/>
      <c r="KSI286" s="436"/>
      <c r="KSJ286" s="436"/>
      <c r="KSK286" s="436"/>
      <c r="KSL286" s="436"/>
      <c r="KSM286" s="436"/>
      <c r="KSN286" s="436"/>
      <c r="KSO286" s="436"/>
      <c r="KSP286" s="436"/>
      <c r="KSQ286" s="436"/>
      <c r="KSR286" s="436"/>
      <c r="KSS286" s="436"/>
      <c r="KST286" s="436"/>
      <c r="KSU286" s="436"/>
      <c r="KSV286" s="436"/>
      <c r="KSW286" s="436"/>
      <c r="KSX286" s="436"/>
      <c r="KSY286" s="436"/>
      <c r="KSZ286" s="436"/>
      <c r="KTA286" s="436"/>
      <c r="KTB286" s="436"/>
      <c r="KTC286" s="436"/>
      <c r="KTD286" s="436"/>
      <c r="KTE286" s="436"/>
      <c r="KTF286" s="436"/>
      <c r="KTG286" s="436"/>
      <c r="KTH286" s="436"/>
      <c r="KTI286" s="436"/>
      <c r="KTJ286" s="436"/>
      <c r="KTK286" s="436"/>
      <c r="KTL286" s="436"/>
      <c r="KTM286" s="436"/>
      <c r="KTN286" s="436"/>
      <c r="KTO286" s="436"/>
      <c r="KTP286" s="436"/>
      <c r="KTQ286" s="436"/>
      <c r="KTR286" s="436"/>
      <c r="KTS286" s="436"/>
      <c r="KTT286" s="436"/>
      <c r="KTU286" s="436"/>
      <c r="KTV286" s="436"/>
      <c r="KTW286" s="436"/>
      <c r="KTX286" s="436"/>
      <c r="KTY286" s="436"/>
      <c r="KTZ286" s="436"/>
      <c r="KUA286" s="436"/>
      <c r="KUB286" s="436"/>
      <c r="KUC286" s="436"/>
      <c r="KUD286" s="436"/>
      <c r="KUE286" s="436"/>
      <c r="KUF286" s="436"/>
      <c r="KUG286" s="436"/>
      <c r="KUH286" s="436"/>
      <c r="KUI286" s="436"/>
      <c r="KUJ286" s="436"/>
      <c r="KUK286" s="436"/>
      <c r="KUL286" s="436"/>
      <c r="KUM286" s="436"/>
      <c r="KUN286" s="436"/>
      <c r="KUO286" s="436"/>
      <c r="KUP286" s="436"/>
      <c r="KUQ286" s="436"/>
      <c r="KUR286" s="436"/>
      <c r="KUS286" s="436"/>
      <c r="KUT286" s="436"/>
      <c r="KUU286" s="436"/>
      <c r="KUV286" s="436"/>
      <c r="KUW286" s="436"/>
      <c r="KUX286" s="436"/>
      <c r="KUY286" s="436"/>
      <c r="KUZ286" s="436"/>
      <c r="KVA286" s="436"/>
      <c r="KVB286" s="436"/>
      <c r="KVC286" s="436"/>
      <c r="KVD286" s="436"/>
      <c r="KVE286" s="436"/>
      <c r="KVF286" s="436"/>
      <c r="KVG286" s="436"/>
      <c r="KVH286" s="436"/>
      <c r="KVI286" s="436"/>
      <c r="KVJ286" s="436"/>
      <c r="KVK286" s="436"/>
      <c r="KVL286" s="436"/>
      <c r="KVM286" s="436"/>
      <c r="KVN286" s="436"/>
      <c r="KVO286" s="436"/>
      <c r="KVP286" s="436"/>
      <c r="KVQ286" s="436"/>
      <c r="KVR286" s="436"/>
      <c r="KVS286" s="436"/>
      <c r="KVT286" s="436"/>
      <c r="KVU286" s="436"/>
      <c r="KVV286" s="436"/>
      <c r="KVW286" s="436"/>
      <c r="KVX286" s="436"/>
      <c r="KVY286" s="436"/>
      <c r="KVZ286" s="436"/>
      <c r="KWA286" s="436"/>
      <c r="KWB286" s="436"/>
      <c r="KWC286" s="436"/>
      <c r="KWD286" s="436"/>
      <c r="KWE286" s="436"/>
      <c r="KWF286" s="436"/>
      <c r="KWG286" s="436"/>
      <c r="KWH286" s="436"/>
      <c r="KWI286" s="436"/>
      <c r="KWJ286" s="436"/>
      <c r="KWK286" s="436"/>
      <c r="KWL286" s="436"/>
      <c r="KWM286" s="436"/>
      <c r="KWN286" s="436"/>
      <c r="KWO286" s="436"/>
      <c r="KWP286" s="436"/>
      <c r="KWQ286" s="436"/>
      <c r="KWR286" s="436"/>
      <c r="KWS286" s="436"/>
      <c r="KWT286" s="436"/>
      <c r="KWU286" s="436"/>
      <c r="KWV286" s="436"/>
      <c r="KWW286" s="436"/>
      <c r="KWX286" s="436"/>
      <c r="KWY286" s="436"/>
      <c r="KWZ286" s="436"/>
      <c r="KXA286" s="436"/>
      <c r="KXB286" s="436"/>
      <c r="KXC286" s="436"/>
      <c r="KXD286" s="436"/>
      <c r="KXE286" s="436"/>
      <c r="KXF286" s="436"/>
      <c r="KXG286" s="436"/>
      <c r="KXH286" s="436"/>
      <c r="KXI286" s="436"/>
      <c r="KXJ286" s="436"/>
      <c r="KXK286" s="436"/>
      <c r="KXL286" s="436"/>
      <c r="KXM286" s="436"/>
      <c r="KXN286" s="436"/>
      <c r="KXO286" s="436"/>
      <c r="KXP286" s="436"/>
      <c r="KXQ286" s="436"/>
      <c r="KXR286" s="436"/>
      <c r="KXS286" s="436"/>
      <c r="KXT286" s="436"/>
      <c r="KXU286" s="436"/>
      <c r="KXV286" s="436"/>
      <c r="KXW286" s="436"/>
      <c r="KXX286" s="436"/>
      <c r="KXY286" s="436"/>
      <c r="KXZ286" s="436"/>
      <c r="KYA286" s="436"/>
      <c r="KYB286" s="436"/>
      <c r="KYC286" s="436"/>
      <c r="KYD286" s="436"/>
      <c r="KYE286" s="436"/>
      <c r="KYF286" s="436"/>
      <c r="KYG286" s="436"/>
      <c r="KYH286" s="436"/>
      <c r="KYI286" s="436"/>
      <c r="KYJ286" s="436"/>
      <c r="KYK286" s="436"/>
      <c r="KYL286" s="436"/>
      <c r="KYM286" s="436"/>
      <c r="KYN286" s="436"/>
      <c r="KYO286" s="436"/>
      <c r="KYP286" s="436"/>
      <c r="KYQ286" s="436"/>
      <c r="KYR286" s="436"/>
      <c r="KYS286" s="436"/>
      <c r="KYT286" s="436"/>
      <c r="KYU286" s="436"/>
      <c r="KYV286" s="436"/>
      <c r="KYW286" s="436"/>
      <c r="KYX286" s="436"/>
      <c r="KYY286" s="436"/>
      <c r="KYZ286" s="436"/>
      <c r="KZA286" s="436"/>
      <c r="KZB286" s="436"/>
      <c r="KZC286" s="436"/>
      <c r="KZD286" s="436"/>
      <c r="KZE286" s="436"/>
      <c r="KZF286" s="436"/>
      <c r="KZG286" s="436"/>
      <c r="KZH286" s="436"/>
      <c r="KZI286" s="436"/>
      <c r="KZJ286" s="436"/>
      <c r="KZK286" s="436"/>
      <c r="KZL286" s="436"/>
      <c r="KZM286" s="436"/>
      <c r="KZN286" s="436"/>
      <c r="KZO286" s="436"/>
      <c r="KZP286" s="436"/>
      <c r="KZQ286" s="436"/>
      <c r="KZR286" s="436"/>
      <c r="KZS286" s="436"/>
      <c r="KZT286" s="436"/>
      <c r="KZU286" s="436"/>
      <c r="KZV286" s="436"/>
      <c r="KZW286" s="436"/>
      <c r="KZX286" s="436"/>
      <c r="KZY286" s="436"/>
      <c r="KZZ286" s="436"/>
      <c r="LAA286" s="436"/>
      <c r="LAB286" s="436"/>
      <c r="LAC286" s="436"/>
      <c r="LAD286" s="436"/>
      <c r="LAE286" s="436"/>
      <c r="LAF286" s="436"/>
      <c r="LAG286" s="436"/>
      <c r="LAH286" s="436"/>
      <c r="LAI286" s="436"/>
      <c r="LAJ286" s="436"/>
      <c r="LAK286" s="436"/>
      <c r="LAL286" s="436"/>
      <c r="LAM286" s="436"/>
      <c r="LAN286" s="436"/>
      <c r="LAO286" s="436"/>
      <c r="LAP286" s="436"/>
      <c r="LAQ286" s="436"/>
      <c r="LAR286" s="436"/>
      <c r="LAS286" s="436"/>
      <c r="LAT286" s="436"/>
      <c r="LAU286" s="436"/>
      <c r="LAV286" s="436"/>
      <c r="LAW286" s="436"/>
      <c r="LAX286" s="436"/>
      <c r="LAY286" s="436"/>
      <c r="LAZ286" s="436"/>
      <c r="LBA286" s="436"/>
      <c r="LBB286" s="436"/>
      <c r="LBC286" s="436"/>
      <c r="LBD286" s="436"/>
      <c r="LBE286" s="436"/>
      <c r="LBF286" s="436"/>
      <c r="LBG286" s="436"/>
      <c r="LBH286" s="436"/>
      <c r="LBI286" s="436"/>
      <c r="LBJ286" s="436"/>
      <c r="LBK286" s="436"/>
      <c r="LBL286" s="436"/>
      <c r="LBM286" s="436"/>
      <c r="LBN286" s="436"/>
      <c r="LBO286" s="436"/>
      <c r="LBP286" s="436"/>
      <c r="LBQ286" s="436"/>
      <c r="LBR286" s="436"/>
      <c r="LBS286" s="436"/>
      <c r="LBT286" s="436"/>
      <c r="LBU286" s="436"/>
      <c r="LBV286" s="436"/>
      <c r="LBW286" s="436"/>
      <c r="LBX286" s="436"/>
      <c r="LBY286" s="436"/>
      <c r="LBZ286" s="436"/>
      <c r="LCA286" s="436"/>
      <c r="LCB286" s="436"/>
      <c r="LCC286" s="436"/>
      <c r="LCD286" s="436"/>
      <c r="LCE286" s="436"/>
      <c r="LCF286" s="436"/>
      <c r="LCG286" s="436"/>
      <c r="LCH286" s="436"/>
      <c r="LCI286" s="436"/>
      <c r="LCJ286" s="436"/>
      <c r="LCK286" s="436"/>
      <c r="LCL286" s="436"/>
      <c r="LCM286" s="436"/>
      <c r="LCN286" s="436"/>
      <c r="LCO286" s="436"/>
      <c r="LCP286" s="436"/>
      <c r="LCQ286" s="436"/>
      <c r="LCR286" s="436"/>
      <c r="LCS286" s="436"/>
      <c r="LCT286" s="436"/>
      <c r="LCU286" s="436"/>
      <c r="LCV286" s="436"/>
      <c r="LCW286" s="436"/>
      <c r="LCX286" s="436"/>
      <c r="LCY286" s="436"/>
      <c r="LCZ286" s="436"/>
      <c r="LDA286" s="436"/>
      <c r="LDB286" s="436"/>
      <c r="LDC286" s="436"/>
      <c r="LDD286" s="436"/>
      <c r="LDE286" s="436"/>
      <c r="LDF286" s="436"/>
      <c r="LDG286" s="436"/>
      <c r="LDH286" s="436"/>
      <c r="LDI286" s="436"/>
      <c r="LDJ286" s="436"/>
      <c r="LDK286" s="436"/>
      <c r="LDL286" s="436"/>
      <c r="LDM286" s="436"/>
      <c r="LDN286" s="436"/>
      <c r="LDO286" s="436"/>
      <c r="LDP286" s="436"/>
      <c r="LDQ286" s="436"/>
      <c r="LDR286" s="436"/>
      <c r="LDS286" s="436"/>
      <c r="LDT286" s="436"/>
      <c r="LDU286" s="436"/>
      <c r="LDV286" s="436"/>
      <c r="LDW286" s="436"/>
      <c r="LDX286" s="436"/>
      <c r="LDY286" s="436"/>
      <c r="LDZ286" s="436"/>
      <c r="LEA286" s="436"/>
      <c r="LEB286" s="436"/>
      <c r="LEC286" s="436"/>
      <c r="LED286" s="436"/>
      <c r="LEE286" s="436"/>
      <c r="LEF286" s="436"/>
      <c r="LEG286" s="436"/>
      <c r="LEH286" s="436"/>
      <c r="LEI286" s="436"/>
      <c r="LEJ286" s="436"/>
      <c r="LEK286" s="436"/>
      <c r="LEL286" s="436"/>
      <c r="LEM286" s="436"/>
      <c r="LEN286" s="436"/>
      <c r="LEO286" s="436"/>
      <c r="LEP286" s="436"/>
      <c r="LEQ286" s="436"/>
      <c r="LER286" s="436"/>
      <c r="LES286" s="436"/>
      <c r="LET286" s="436"/>
      <c r="LEU286" s="436"/>
      <c r="LEV286" s="436"/>
      <c r="LEW286" s="436"/>
      <c r="LEX286" s="436"/>
      <c r="LEY286" s="436"/>
      <c r="LEZ286" s="436"/>
      <c r="LFA286" s="436"/>
      <c r="LFB286" s="436"/>
      <c r="LFC286" s="436"/>
      <c r="LFD286" s="436"/>
      <c r="LFE286" s="436"/>
      <c r="LFF286" s="436"/>
      <c r="LFG286" s="436"/>
      <c r="LFH286" s="436"/>
      <c r="LFI286" s="436"/>
      <c r="LFJ286" s="436"/>
      <c r="LFK286" s="436"/>
      <c r="LFL286" s="436"/>
      <c r="LFM286" s="436"/>
      <c r="LFN286" s="436"/>
      <c r="LFO286" s="436"/>
      <c r="LFP286" s="436"/>
      <c r="LFQ286" s="436"/>
      <c r="LFR286" s="436"/>
      <c r="LFS286" s="436"/>
      <c r="LFT286" s="436"/>
      <c r="LFU286" s="436"/>
      <c r="LFV286" s="436"/>
      <c r="LFW286" s="436"/>
      <c r="LFX286" s="436"/>
      <c r="LFY286" s="436"/>
      <c r="LFZ286" s="436"/>
      <c r="LGA286" s="436"/>
      <c r="LGB286" s="436"/>
      <c r="LGC286" s="436"/>
      <c r="LGD286" s="436"/>
      <c r="LGE286" s="436"/>
      <c r="LGF286" s="436"/>
      <c r="LGG286" s="436"/>
      <c r="LGH286" s="436"/>
      <c r="LGI286" s="436"/>
      <c r="LGJ286" s="436"/>
      <c r="LGK286" s="436"/>
      <c r="LGL286" s="436"/>
      <c r="LGM286" s="436"/>
      <c r="LGN286" s="436"/>
      <c r="LGO286" s="436"/>
      <c r="LGP286" s="436"/>
      <c r="LGQ286" s="436"/>
      <c r="LGR286" s="436"/>
      <c r="LGS286" s="436"/>
      <c r="LGT286" s="436"/>
      <c r="LGU286" s="436"/>
      <c r="LGV286" s="436"/>
      <c r="LGW286" s="436"/>
      <c r="LGX286" s="436"/>
      <c r="LGY286" s="436"/>
      <c r="LGZ286" s="436"/>
      <c r="LHA286" s="436"/>
      <c r="LHB286" s="436"/>
      <c r="LHC286" s="436"/>
      <c r="LHD286" s="436"/>
      <c r="LHE286" s="436"/>
      <c r="LHF286" s="436"/>
      <c r="LHG286" s="436"/>
      <c r="LHH286" s="436"/>
      <c r="LHI286" s="436"/>
      <c r="LHJ286" s="436"/>
      <c r="LHK286" s="436"/>
      <c r="LHL286" s="436"/>
      <c r="LHM286" s="436"/>
      <c r="LHN286" s="436"/>
      <c r="LHO286" s="436"/>
      <c r="LHP286" s="436"/>
      <c r="LHQ286" s="436"/>
      <c r="LHR286" s="436"/>
      <c r="LHS286" s="436"/>
      <c r="LHT286" s="436"/>
      <c r="LHU286" s="436"/>
      <c r="LHV286" s="436"/>
      <c r="LHW286" s="436"/>
      <c r="LHX286" s="436"/>
      <c r="LHY286" s="436"/>
      <c r="LHZ286" s="436"/>
      <c r="LIA286" s="436"/>
      <c r="LIB286" s="436"/>
      <c r="LIC286" s="436"/>
      <c r="LID286" s="436"/>
      <c r="LIE286" s="436"/>
      <c r="LIF286" s="436"/>
      <c r="LIG286" s="436"/>
      <c r="LIH286" s="436"/>
      <c r="LII286" s="436"/>
      <c r="LIJ286" s="436"/>
      <c r="LIK286" s="436"/>
      <c r="LIL286" s="436"/>
      <c r="LIM286" s="436"/>
      <c r="LIN286" s="436"/>
      <c r="LIO286" s="436"/>
      <c r="LIP286" s="436"/>
      <c r="LIQ286" s="436"/>
      <c r="LIR286" s="436"/>
      <c r="LIS286" s="436"/>
      <c r="LIT286" s="436"/>
      <c r="LIU286" s="436"/>
      <c r="LIV286" s="436"/>
      <c r="LIW286" s="436"/>
      <c r="LIX286" s="436"/>
      <c r="LIY286" s="436"/>
      <c r="LIZ286" s="436"/>
      <c r="LJA286" s="436"/>
      <c r="LJB286" s="436"/>
      <c r="LJC286" s="436"/>
      <c r="LJD286" s="436"/>
      <c r="LJE286" s="436"/>
      <c r="LJF286" s="436"/>
      <c r="LJG286" s="436"/>
      <c r="LJH286" s="436"/>
      <c r="LJI286" s="436"/>
      <c r="LJJ286" s="436"/>
      <c r="LJK286" s="436"/>
      <c r="LJL286" s="436"/>
      <c r="LJM286" s="436"/>
      <c r="LJN286" s="436"/>
      <c r="LJO286" s="436"/>
      <c r="LJP286" s="436"/>
      <c r="LJQ286" s="436"/>
      <c r="LJR286" s="436"/>
      <c r="LJS286" s="436"/>
      <c r="LJT286" s="436"/>
      <c r="LJU286" s="436"/>
      <c r="LJV286" s="436"/>
      <c r="LJW286" s="436"/>
      <c r="LJX286" s="436"/>
      <c r="LJY286" s="436"/>
      <c r="LJZ286" s="436"/>
      <c r="LKA286" s="436"/>
      <c r="LKB286" s="436"/>
      <c r="LKC286" s="436"/>
      <c r="LKD286" s="436"/>
      <c r="LKE286" s="436"/>
      <c r="LKF286" s="436"/>
      <c r="LKG286" s="436"/>
      <c r="LKH286" s="436"/>
      <c r="LKI286" s="436"/>
      <c r="LKJ286" s="436"/>
      <c r="LKK286" s="436"/>
      <c r="LKL286" s="436"/>
      <c r="LKM286" s="436"/>
      <c r="LKN286" s="436"/>
      <c r="LKO286" s="436"/>
      <c r="LKP286" s="436"/>
      <c r="LKQ286" s="436"/>
      <c r="LKR286" s="436"/>
      <c r="LKS286" s="436"/>
      <c r="LKT286" s="436"/>
      <c r="LKU286" s="436"/>
      <c r="LKV286" s="436"/>
      <c r="LKW286" s="436"/>
      <c r="LKX286" s="436"/>
      <c r="LKY286" s="436"/>
      <c r="LKZ286" s="436"/>
      <c r="LLA286" s="436"/>
      <c r="LLB286" s="436"/>
      <c r="LLC286" s="436"/>
      <c r="LLD286" s="436"/>
      <c r="LLE286" s="436"/>
      <c r="LLF286" s="436"/>
      <c r="LLG286" s="436"/>
      <c r="LLH286" s="436"/>
      <c r="LLI286" s="436"/>
      <c r="LLJ286" s="436"/>
      <c r="LLK286" s="436"/>
      <c r="LLL286" s="436"/>
      <c r="LLM286" s="436"/>
      <c r="LLN286" s="436"/>
      <c r="LLO286" s="436"/>
      <c r="LLP286" s="436"/>
      <c r="LLQ286" s="436"/>
      <c r="LLR286" s="436"/>
      <c r="LLS286" s="436"/>
      <c r="LLT286" s="436"/>
      <c r="LLU286" s="436"/>
      <c r="LLV286" s="436"/>
      <c r="LLW286" s="436"/>
      <c r="LLX286" s="436"/>
      <c r="LLY286" s="436"/>
      <c r="LLZ286" s="436"/>
      <c r="LMA286" s="436"/>
      <c r="LMB286" s="436"/>
      <c r="LMC286" s="436"/>
      <c r="LMD286" s="436"/>
      <c r="LME286" s="436"/>
      <c r="LMF286" s="436"/>
      <c r="LMG286" s="436"/>
      <c r="LMH286" s="436"/>
      <c r="LMI286" s="436"/>
      <c r="LMJ286" s="436"/>
      <c r="LMK286" s="436"/>
      <c r="LML286" s="436"/>
      <c r="LMM286" s="436"/>
      <c r="LMN286" s="436"/>
      <c r="LMO286" s="436"/>
      <c r="LMP286" s="436"/>
      <c r="LMQ286" s="436"/>
      <c r="LMR286" s="436"/>
      <c r="LMS286" s="436"/>
      <c r="LMT286" s="436"/>
      <c r="LMU286" s="436"/>
      <c r="LMV286" s="436"/>
      <c r="LMW286" s="436"/>
      <c r="LMX286" s="436"/>
      <c r="LMY286" s="436"/>
      <c r="LMZ286" s="436"/>
      <c r="LNA286" s="436"/>
      <c r="LNB286" s="436"/>
      <c r="LNC286" s="436"/>
      <c r="LND286" s="436"/>
      <c r="LNE286" s="436"/>
      <c r="LNF286" s="436"/>
      <c r="LNG286" s="436"/>
      <c r="LNH286" s="436"/>
      <c r="LNI286" s="436"/>
      <c r="LNJ286" s="436"/>
      <c r="LNK286" s="436"/>
      <c r="LNL286" s="436"/>
      <c r="LNM286" s="436"/>
      <c r="LNN286" s="436"/>
      <c r="LNO286" s="436"/>
      <c r="LNP286" s="436"/>
      <c r="LNQ286" s="436"/>
      <c r="LNR286" s="436"/>
      <c r="LNS286" s="436"/>
      <c r="LNT286" s="436"/>
      <c r="LNU286" s="436"/>
      <c r="LNV286" s="436"/>
      <c r="LNW286" s="436"/>
      <c r="LNX286" s="436"/>
      <c r="LNY286" s="436"/>
      <c r="LNZ286" s="436"/>
      <c r="LOA286" s="436"/>
      <c r="LOB286" s="436"/>
      <c r="LOC286" s="436"/>
      <c r="LOD286" s="436"/>
      <c r="LOE286" s="436"/>
      <c r="LOF286" s="436"/>
      <c r="LOG286" s="436"/>
      <c r="LOH286" s="436"/>
      <c r="LOI286" s="436"/>
      <c r="LOJ286" s="436"/>
      <c r="LOK286" s="436"/>
      <c r="LOL286" s="436"/>
      <c r="LOM286" s="436"/>
      <c r="LON286" s="436"/>
      <c r="LOO286" s="436"/>
      <c r="LOP286" s="436"/>
      <c r="LOQ286" s="436"/>
      <c r="LOR286" s="436"/>
      <c r="LOS286" s="436"/>
      <c r="LOT286" s="436"/>
      <c r="LOU286" s="436"/>
      <c r="LOV286" s="436"/>
      <c r="LOW286" s="436"/>
      <c r="LOX286" s="436"/>
      <c r="LOY286" s="436"/>
      <c r="LOZ286" s="436"/>
      <c r="LPA286" s="436"/>
      <c r="LPB286" s="436"/>
      <c r="LPC286" s="436"/>
      <c r="LPD286" s="436"/>
      <c r="LPE286" s="436"/>
      <c r="LPF286" s="436"/>
      <c r="LPG286" s="436"/>
      <c r="LPH286" s="436"/>
      <c r="LPI286" s="436"/>
      <c r="LPJ286" s="436"/>
      <c r="LPK286" s="436"/>
      <c r="LPL286" s="436"/>
      <c r="LPM286" s="436"/>
      <c r="LPN286" s="436"/>
      <c r="LPO286" s="436"/>
      <c r="LPP286" s="436"/>
      <c r="LPQ286" s="436"/>
      <c r="LPR286" s="436"/>
      <c r="LPS286" s="436"/>
      <c r="LPT286" s="436"/>
      <c r="LPU286" s="436"/>
      <c r="LPV286" s="436"/>
      <c r="LPW286" s="436"/>
      <c r="LPX286" s="436"/>
      <c r="LPY286" s="436"/>
      <c r="LPZ286" s="436"/>
      <c r="LQA286" s="436"/>
      <c r="LQB286" s="436"/>
      <c r="LQC286" s="436"/>
      <c r="LQD286" s="436"/>
      <c r="LQE286" s="436"/>
      <c r="LQF286" s="436"/>
      <c r="LQG286" s="436"/>
      <c r="LQH286" s="436"/>
      <c r="LQI286" s="436"/>
      <c r="LQJ286" s="436"/>
      <c r="LQK286" s="436"/>
      <c r="LQL286" s="436"/>
      <c r="LQM286" s="436"/>
      <c r="LQN286" s="436"/>
      <c r="LQO286" s="436"/>
      <c r="LQP286" s="436"/>
      <c r="LQQ286" s="436"/>
      <c r="LQR286" s="436"/>
      <c r="LQS286" s="436"/>
      <c r="LQT286" s="436"/>
      <c r="LQU286" s="436"/>
      <c r="LQV286" s="436"/>
      <c r="LQW286" s="436"/>
      <c r="LQX286" s="436"/>
      <c r="LQY286" s="436"/>
      <c r="LQZ286" s="436"/>
      <c r="LRA286" s="436"/>
      <c r="LRB286" s="436"/>
      <c r="LRC286" s="436"/>
      <c r="LRD286" s="436"/>
      <c r="LRE286" s="436"/>
      <c r="LRF286" s="436"/>
      <c r="LRG286" s="436"/>
      <c r="LRH286" s="436"/>
      <c r="LRI286" s="436"/>
      <c r="LRJ286" s="436"/>
      <c r="LRK286" s="436"/>
      <c r="LRL286" s="436"/>
      <c r="LRM286" s="436"/>
      <c r="LRN286" s="436"/>
      <c r="LRO286" s="436"/>
      <c r="LRP286" s="436"/>
      <c r="LRQ286" s="436"/>
      <c r="LRR286" s="436"/>
      <c r="LRS286" s="436"/>
      <c r="LRT286" s="436"/>
      <c r="LRU286" s="436"/>
      <c r="LRV286" s="436"/>
      <c r="LRW286" s="436"/>
      <c r="LRX286" s="436"/>
      <c r="LRY286" s="436"/>
      <c r="LRZ286" s="436"/>
      <c r="LSA286" s="436"/>
      <c r="LSB286" s="436"/>
      <c r="LSC286" s="436"/>
      <c r="LSD286" s="436"/>
      <c r="LSE286" s="436"/>
      <c r="LSF286" s="436"/>
      <c r="LSG286" s="436"/>
      <c r="LSH286" s="436"/>
      <c r="LSI286" s="436"/>
      <c r="LSJ286" s="436"/>
      <c r="LSK286" s="436"/>
      <c r="LSL286" s="436"/>
      <c r="LSM286" s="436"/>
      <c r="LSN286" s="436"/>
      <c r="LSO286" s="436"/>
      <c r="LSP286" s="436"/>
      <c r="LSQ286" s="436"/>
      <c r="LSR286" s="436"/>
      <c r="LSS286" s="436"/>
      <c r="LST286" s="436"/>
      <c r="LSU286" s="436"/>
      <c r="LSV286" s="436"/>
      <c r="LSW286" s="436"/>
      <c r="LSX286" s="436"/>
      <c r="LSY286" s="436"/>
      <c r="LSZ286" s="436"/>
      <c r="LTA286" s="436"/>
      <c r="LTB286" s="436"/>
      <c r="LTC286" s="436"/>
      <c r="LTD286" s="436"/>
      <c r="LTE286" s="436"/>
      <c r="LTF286" s="436"/>
      <c r="LTG286" s="436"/>
      <c r="LTH286" s="436"/>
      <c r="LTI286" s="436"/>
      <c r="LTJ286" s="436"/>
      <c r="LTK286" s="436"/>
      <c r="LTL286" s="436"/>
      <c r="LTM286" s="436"/>
      <c r="LTN286" s="436"/>
      <c r="LTO286" s="436"/>
      <c r="LTP286" s="436"/>
      <c r="LTQ286" s="436"/>
      <c r="LTR286" s="436"/>
      <c r="LTS286" s="436"/>
      <c r="LTT286" s="436"/>
      <c r="LTU286" s="436"/>
      <c r="LTV286" s="436"/>
      <c r="LTW286" s="436"/>
      <c r="LTX286" s="436"/>
      <c r="LTY286" s="436"/>
      <c r="LTZ286" s="436"/>
      <c r="LUA286" s="436"/>
      <c r="LUB286" s="436"/>
      <c r="LUC286" s="436"/>
      <c r="LUD286" s="436"/>
      <c r="LUE286" s="436"/>
      <c r="LUF286" s="436"/>
      <c r="LUG286" s="436"/>
      <c r="LUH286" s="436"/>
      <c r="LUI286" s="436"/>
      <c r="LUJ286" s="436"/>
      <c r="LUK286" s="436"/>
      <c r="LUL286" s="436"/>
      <c r="LUM286" s="436"/>
      <c r="LUN286" s="436"/>
      <c r="LUO286" s="436"/>
      <c r="LUP286" s="436"/>
      <c r="LUQ286" s="436"/>
      <c r="LUR286" s="436"/>
      <c r="LUS286" s="436"/>
      <c r="LUT286" s="436"/>
      <c r="LUU286" s="436"/>
      <c r="LUV286" s="436"/>
      <c r="LUW286" s="436"/>
      <c r="LUX286" s="436"/>
      <c r="LUY286" s="436"/>
      <c r="LUZ286" s="436"/>
      <c r="LVA286" s="436"/>
      <c r="LVB286" s="436"/>
      <c r="LVC286" s="436"/>
      <c r="LVD286" s="436"/>
      <c r="LVE286" s="436"/>
      <c r="LVF286" s="436"/>
      <c r="LVG286" s="436"/>
      <c r="LVH286" s="436"/>
      <c r="LVI286" s="436"/>
      <c r="LVJ286" s="436"/>
      <c r="LVK286" s="436"/>
      <c r="LVL286" s="436"/>
      <c r="LVM286" s="436"/>
      <c r="LVN286" s="436"/>
      <c r="LVO286" s="436"/>
      <c r="LVP286" s="436"/>
      <c r="LVQ286" s="436"/>
      <c r="LVR286" s="436"/>
      <c r="LVS286" s="436"/>
      <c r="LVT286" s="436"/>
      <c r="LVU286" s="436"/>
      <c r="LVV286" s="436"/>
      <c r="LVW286" s="436"/>
      <c r="LVX286" s="436"/>
      <c r="LVY286" s="436"/>
      <c r="LVZ286" s="436"/>
      <c r="LWA286" s="436"/>
      <c r="LWB286" s="436"/>
      <c r="LWC286" s="436"/>
      <c r="LWD286" s="436"/>
      <c r="LWE286" s="436"/>
      <c r="LWF286" s="436"/>
      <c r="LWG286" s="436"/>
      <c r="LWH286" s="436"/>
      <c r="LWI286" s="436"/>
      <c r="LWJ286" s="436"/>
      <c r="LWK286" s="436"/>
      <c r="LWL286" s="436"/>
      <c r="LWM286" s="436"/>
      <c r="LWN286" s="436"/>
      <c r="LWO286" s="436"/>
      <c r="LWP286" s="436"/>
      <c r="LWQ286" s="436"/>
      <c r="LWR286" s="436"/>
      <c r="LWS286" s="436"/>
      <c r="LWT286" s="436"/>
      <c r="LWU286" s="436"/>
      <c r="LWV286" s="436"/>
      <c r="LWW286" s="436"/>
      <c r="LWX286" s="436"/>
      <c r="LWY286" s="436"/>
      <c r="LWZ286" s="436"/>
      <c r="LXA286" s="436"/>
      <c r="LXB286" s="436"/>
      <c r="LXC286" s="436"/>
      <c r="LXD286" s="436"/>
      <c r="LXE286" s="436"/>
      <c r="LXF286" s="436"/>
      <c r="LXG286" s="436"/>
      <c r="LXH286" s="436"/>
      <c r="LXI286" s="436"/>
      <c r="LXJ286" s="436"/>
      <c r="LXK286" s="436"/>
      <c r="LXL286" s="436"/>
      <c r="LXM286" s="436"/>
      <c r="LXN286" s="436"/>
      <c r="LXO286" s="436"/>
      <c r="LXP286" s="436"/>
      <c r="LXQ286" s="436"/>
      <c r="LXR286" s="436"/>
      <c r="LXS286" s="436"/>
      <c r="LXT286" s="436"/>
      <c r="LXU286" s="436"/>
      <c r="LXV286" s="436"/>
      <c r="LXW286" s="436"/>
      <c r="LXX286" s="436"/>
      <c r="LXY286" s="436"/>
      <c r="LXZ286" s="436"/>
      <c r="LYA286" s="436"/>
      <c r="LYB286" s="436"/>
      <c r="LYC286" s="436"/>
      <c r="LYD286" s="436"/>
      <c r="LYE286" s="436"/>
      <c r="LYF286" s="436"/>
      <c r="LYG286" s="436"/>
      <c r="LYH286" s="436"/>
      <c r="LYI286" s="436"/>
      <c r="LYJ286" s="436"/>
      <c r="LYK286" s="436"/>
      <c r="LYL286" s="436"/>
      <c r="LYM286" s="436"/>
      <c r="LYN286" s="436"/>
      <c r="LYO286" s="436"/>
      <c r="LYP286" s="436"/>
      <c r="LYQ286" s="436"/>
      <c r="LYR286" s="436"/>
      <c r="LYS286" s="436"/>
      <c r="LYT286" s="436"/>
      <c r="LYU286" s="436"/>
      <c r="LYV286" s="436"/>
      <c r="LYW286" s="436"/>
      <c r="LYX286" s="436"/>
      <c r="LYY286" s="436"/>
      <c r="LYZ286" s="436"/>
      <c r="LZA286" s="436"/>
      <c r="LZB286" s="436"/>
      <c r="LZC286" s="436"/>
      <c r="LZD286" s="436"/>
      <c r="LZE286" s="436"/>
      <c r="LZF286" s="436"/>
      <c r="LZG286" s="436"/>
      <c r="LZH286" s="436"/>
      <c r="LZI286" s="436"/>
      <c r="LZJ286" s="436"/>
      <c r="LZK286" s="436"/>
      <c r="LZL286" s="436"/>
      <c r="LZM286" s="436"/>
      <c r="LZN286" s="436"/>
      <c r="LZO286" s="436"/>
      <c r="LZP286" s="436"/>
      <c r="LZQ286" s="436"/>
      <c r="LZR286" s="436"/>
      <c r="LZS286" s="436"/>
      <c r="LZT286" s="436"/>
      <c r="LZU286" s="436"/>
      <c r="LZV286" s="436"/>
      <c r="LZW286" s="436"/>
      <c r="LZX286" s="436"/>
      <c r="LZY286" s="436"/>
      <c r="LZZ286" s="436"/>
      <c r="MAA286" s="436"/>
      <c r="MAB286" s="436"/>
      <c r="MAC286" s="436"/>
      <c r="MAD286" s="436"/>
      <c r="MAE286" s="436"/>
      <c r="MAF286" s="436"/>
      <c r="MAG286" s="436"/>
      <c r="MAH286" s="436"/>
      <c r="MAI286" s="436"/>
      <c r="MAJ286" s="436"/>
      <c r="MAK286" s="436"/>
      <c r="MAL286" s="436"/>
      <c r="MAM286" s="436"/>
      <c r="MAN286" s="436"/>
      <c r="MAO286" s="436"/>
      <c r="MAP286" s="436"/>
      <c r="MAQ286" s="436"/>
      <c r="MAR286" s="436"/>
      <c r="MAS286" s="436"/>
      <c r="MAT286" s="436"/>
      <c r="MAU286" s="436"/>
      <c r="MAV286" s="436"/>
      <c r="MAW286" s="436"/>
      <c r="MAX286" s="436"/>
      <c r="MAY286" s="436"/>
      <c r="MAZ286" s="436"/>
      <c r="MBA286" s="436"/>
      <c r="MBB286" s="436"/>
      <c r="MBC286" s="436"/>
      <c r="MBD286" s="436"/>
      <c r="MBE286" s="436"/>
      <c r="MBF286" s="436"/>
      <c r="MBG286" s="436"/>
      <c r="MBH286" s="436"/>
      <c r="MBI286" s="436"/>
      <c r="MBJ286" s="436"/>
      <c r="MBK286" s="436"/>
      <c r="MBL286" s="436"/>
      <c r="MBM286" s="436"/>
      <c r="MBN286" s="436"/>
      <c r="MBO286" s="436"/>
      <c r="MBP286" s="436"/>
      <c r="MBQ286" s="436"/>
      <c r="MBR286" s="436"/>
      <c r="MBS286" s="436"/>
      <c r="MBT286" s="436"/>
      <c r="MBU286" s="436"/>
      <c r="MBV286" s="436"/>
      <c r="MBW286" s="436"/>
      <c r="MBX286" s="436"/>
      <c r="MBY286" s="436"/>
      <c r="MBZ286" s="436"/>
      <c r="MCA286" s="436"/>
      <c r="MCB286" s="436"/>
      <c r="MCC286" s="436"/>
      <c r="MCD286" s="436"/>
      <c r="MCE286" s="436"/>
      <c r="MCF286" s="436"/>
      <c r="MCG286" s="436"/>
      <c r="MCH286" s="436"/>
      <c r="MCI286" s="436"/>
      <c r="MCJ286" s="436"/>
      <c r="MCK286" s="436"/>
      <c r="MCL286" s="436"/>
      <c r="MCM286" s="436"/>
      <c r="MCN286" s="436"/>
      <c r="MCO286" s="436"/>
      <c r="MCP286" s="436"/>
      <c r="MCQ286" s="436"/>
      <c r="MCR286" s="436"/>
      <c r="MCS286" s="436"/>
      <c r="MCT286" s="436"/>
      <c r="MCU286" s="436"/>
      <c r="MCV286" s="436"/>
      <c r="MCW286" s="436"/>
      <c r="MCX286" s="436"/>
      <c r="MCY286" s="436"/>
      <c r="MCZ286" s="436"/>
      <c r="MDA286" s="436"/>
      <c r="MDB286" s="436"/>
      <c r="MDC286" s="436"/>
      <c r="MDD286" s="436"/>
      <c r="MDE286" s="436"/>
      <c r="MDF286" s="436"/>
      <c r="MDG286" s="436"/>
      <c r="MDH286" s="436"/>
      <c r="MDI286" s="436"/>
      <c r="MDJ286" s="436"/>
      <c r="MDK286" s="436"/>
      <c r="MDL286" s="436"/>
      <c r="MDM286" s="436"/>
      <c r="MDN286" s="436"/>
      <c r="MDO286" s="436"/>
      <c r="MDP286" s="436"/>
      <c r="MDQ286" s="436"/>
      <c r="MDR286" s="436"/>
      <c r="MDS286" s="436"/>
      <c r="MDT286" s="436"/>
      <c r="MDU286" s="436"/>
      <c r="MDV286" s="436"/>
      <c r="MDW286" s="436"/>
      <c r="MDX286" s="436"/>
      <c r="MDY286" s="436"/>
      <c r="MDZ286" s="436"/>
      <c r="MEA286" s="436"/>
      <c r="MEB286" s="436"/>
      <c r="MEC286" s="436"/>
      <c r="MED286" s="436"/>
      <c r="MEE286" s="436"/>
      <c r="MEF286" s="436"/>
      <c r="MEG286" s="436"/>
      <c r="MEH286" s="436"/>
      <c r="MEI286" s="436"/>
      <c r="MEJ286" s="436"/>
      <c r="MEK286" s="436"/>
      <c r="MEL286" s="436"/>
      <c r="MEM286" s="436"/>
      <c r="MEN286" s="436"/>
      <c r="MEO286" s="436"/>
      <c r="MEP286" s="436"/>
      <c r="MEQ286" s="436"/>
      <c r="MER286" s="436"/>
      <c r="MES286" s="436"/>
      <c r="MET286" s="436"/>
      <c r="MEU286" s="436"/>
      <c r="MEV286" s="436"/>
      <c r="MEW286" s="436"/>
      <c r="MEX286" s="436"/>
      <c r="MEY286" s="436"/>
      <c r="MEZ286" s="436"/>
      <c r="MFA286" s="436"/>
      <c r="MFB286" s="436"/>
      <c r="MFC286" s="436"/>
      <c r="MFD286" s="436"/>
      <c r="MFE286" s="436"/>
      <c r="MFF286" s="436"/>
      <c r="MFG286" s="436"/>
      <c r="MFH286" s="436"/>
      <c r="MFI286" s="436"/>
      <c r="MFJ286" s="436"/>
      <c r="MFK286" s="436"/>
      <c r="MFL286" s="436"/>
      <c r="MFM286" s="436"/>
      <c r="MFN286" s="436"/>
      <c r="MFO286" s="436"/>
      <c r="MFP286" s="436"/>
      <c r="MFQ286" s="436"/>
      <c r="MFR286" s="436"/>
      <c r="MFS286" s="436"/>
      <c r="MFT286" s="436"/>
      <c r="MFU286" s="436"/>
      <c r="MFV286" s="436"/>
      <c r="MFW286" s="436"/>
      <c r="MFX286" s="436"/>
      <c r="MFY286" s="436"/>
      <c r="MFZ286" s="436"/>
      <c r="MGA286" s="436"/>
      <c r="MGB286" s="436"/>
      <c r="MGC286" s="436"/>
      <c r="MGD286" s="436"/>
      <c r="MGE286" s="436"/>
      <c r="MGF286" s="436"/>
      <c r="MGG286" s="436"/>
      <c r="MGH286" s="436"/>
      <c r="MGI286" s="436"/>
      <c r="MGJ286" s="436"/>
      <c r="MGK286" s="436"/>
      <c r="MGL286" s="436"/>
      <c r="MGM286" s="436"/>
      <c r="MGN286" s="436"/>
      <c r="MGO286" s="436"/>
      <c r="MGP286" s="436"/>
      <c r="MGQ286" s="436"/>
      <c r="MGR286" s="436"/>
      <c r="MGS286" s="436"/>
      <c r="MGT286" s="436"/>
      <c r="MGU286" s="436"/>
      <c r="MGV286" s="436"/>
      <c r="MGW286" s="436"/>
      <c r="MGX286" s="436"/>
      <c r="MGY286" s="436"/>
      <c r="MGZ286" s="436"/>
      <c r="MHA286" s="436"/>
      <c r="MHB286" s="436"/>
      <c r="MHC286" s="436"/>
      <c r="MHD286" s="436"/>
      <c r="MHE286" s="436"/>
      <c r="MHF286" s="436"/>
      <c r="MHG286" s="436"/>
      <c r="MHH286" s="436"/>
      <c r="MHI286" s="436"/>
      <c r="MHJ286" s="436"/>
      <c r="MHK286" s="436"/>
      <c r="MHL286" s="436"/>
      <c r="MHM286" s="436"/>
      <c r="MHN286" s="436"/>
      <c r="MHO286" s="436"/>
      <c r="MHP286" s="436"/>
      <c r="MHQ286" s="436"/>
      <c r="MHR286" s="436"/>
      <c r="MHS286" s="436"/>
      <c r="MHT286" s="436"/>
      <c r="MHU286" s="436"/>
      <c r="MHV286" s="436"/>
      <c r="MHW286" s="436"/>
      <c r="MHX286" s="436"/>
      <c r="MHY286" s="436"/>
      <c r="MHZ286" s="436"/>
      <c r="MIA286" s="436"/>
      <c r="MIB286" s="436"/>
      <c r="MIC286" s="436"/>
      <c r="MID286" s="436"/>
      <c r="MIE286" s="436"/>
      <c r="MIF286" s="436"/>
      <c r="MIG286" s="436"/>
      <c r="MIH286" s="436"/>
      <c r="MII286" s="436"/>
      <c r="MIJ286" s="436"/>
      <c r="MIK286" s="436"/>
      <c r="MIL286" s="436"/>
      <c r="MIM286" s="436"/>
      <c r="MIN286" s="436"/>
      <c r="MIO286" s="436"/>
      <c r="MIP286" s="436"/>
      <c r="MIQ286" s="436"/>
      <c r="MIR286" s="436"/>
      <c r="MIS286" s="436"/>
      <c r="MIT286" s="436"/>
      <c r="MIU286" s="436"/>
      <c r="MIV286" s="436"/>
      <c r="MIW286" s="436"/>
      <c r="MIX286" s="436"/>
      <c r="MIY286" s="436"/>
      <c r="MIZ286" s="436"/>
      <c r="MJA286" s="436"/>
      <c r="MJB286" s="436"/>
      <c r="MJC286" s="436"/>
      <c r="MJD286" s="436"/>
      <c r="MJE286" s="436"/>
      <c r="MJF286" s="436"/>
      <c r="MJG286" s="436"/>
      <c r="MJH286" s="436"/>
      <c r="MJI286" s="436"/>
      <c r="MJJ286" s="436"/>
      <c r="MJK286" s="436"/>
      <c r="MJL286" s="436"/>
      <c r="MJM286" s="436"/>
      <c r="MJN286" s="436"/>
      <c r="MJO286" s="436"/>
      <c r="MJP286" s="436"/>
      <c r="MJQ286" s="436"/>
      <c r="MJR286" s="436"/>
      <c r="MJS286" s="436"/>
      <c r="MJT286" s="436"/>
      <c r="MJU286" s="436"/>
      <c r="MJV286" s="436"/>
      <c r="MJW286" s="436"/>
      <c r="MJX286" s="436"/>
      <c r="MJY286" s="436"/>
      <c r="MJZ286" s="436"/>
      <c r="MKA286" s="436"/>
      <c r="MKB286" s="436"/>
      <c r="MKC286" s="436"/>
      <c r="MKD286" s="436"/>
      <c r="MKE286" s="436"/>
      <c r="MKF286" s="436"/>
      <c r="MKG286" s="436"/>
      <c r="MKH286" s="436"/>
      <c r="MKI286" s="436"/>
      <c r="MKJ286" s="436"/>
      <c r="MKK286" s="436"/>
      <c r="MKL286" s="436"/>
      <c r="MKM286" s="436"/>
      <c r="MKN286" s="436"/>
      <c r="MKO286" s="436"/>
      <c r="MKP286" s="436"/>
      <c r="MKQ286" s="436"/>
      <c r="MKR286" s="436"/>
      <c r="MKS286" s="436"/>
      <c r="MKT286" s="436"/>
      <c r="MKU286" s="436"/>
      <c r="MKV286" s="436"/>
      <c r="MKW286" s="436"/>
      <c r="MKX286" s="436"/>
      <c r="MKY286" s="436"/>
      <c r="MKZ286" s="436"/>
      <c r="MLA286" s="436"/>
      <c r="MLB286" s="436"/>
      <c r="MLC286" s="436"/>
      <c r="MLD286" s="436"/>
      <c r="MLE286" s="436"/>
      <c r="MLF286" s="436"/>
      <c r="MLG286" s="436"/>
      <c r="MLH286" s="436"/>
      <c r="MLI286" s="436"/>
      <c r="MLJ286" s="436"/>
      <c r="MLK286" s="436"/>
      <c r="MLL286" s="436"/>
      <c r="MLM286" s="436"/>
      <c r="MLN286" s="436"/>
      <c r="MLO286" s="436"/>
      <c r="MLP286" s="436"/>
      <c r="MLQ286" s="436"/>
      <c r="MLR286" s="436"/>
      <c r="MLS286" s="436"/>
      <c r="MLT286" s="436"/>
      <c r="MLU286" s="436"/>
      <c r="MLV286" s="436"/>
      <c r="MLW286" s="436"/>
      <c r="MLX286" s="436"/>
      <c r="MLY286" s="436"/>
      <c r="MLZ286" s="436"/>
      <c r="MMA286" s="436"/>
      <c r="MMB286" s="436"/>
      <c r="MMC286" s="436"/>
      <c r="MMD286" s="436"/>
      <c r="MME286" s="436"/>
      <c r="MMF286" s="436"/>
      <c r="MMG286" s="436"/>
      <c r="MMH286" s="436"/>
      <c r="MMI286" s="436"/>
      <c r="MMJ286" s="436"/>
      <c r="MMK286" s="436"/>
      <c r="MML286" s="436"/>
      <c r="MMM286" s="436"/>
      <c r="MMN286" s="436"/>
      <c r="MMO286" s="436"/>
      <c r="MMP286" s="436"/>
      <c r="MMQ286" s="436"/>
      <c r="MMR286" s="436"/>
      <c r="MMS286" s="436"/>
      <c r="MMT286" s="436"/>
      <c r="MMU286" s="436"/>
      <c r="MMV286" s="436"/>
      <c r="MMW286" s="436"/>
      <c r="MMX286" s="436"/>
      <c r="MMY286" s="436"/>
      <c r="MMZ286" s="436"/>
      <c r="MNA286" s="436"/>
      <c r="MNB286" s="436"/>
      <c r="MNC286" s="436"/>
      <c r="MND286" s="436"/>
      <c r="MNE286" s="436"/>
      <c r="MNF286" s="436"/>
      <c r="MNG286" s="436"/>
      <c r="MNH286" s="436"/>
      <c r="MNI286" s="436"/>
      <c r="MNJ286" s="436"/>
      <c r="MNK286" s="436"/>
      <c r="MNL286" s="436"/>
      <c r="MNM286" s="436"/>
      <c r="MNN286" s="436"/>
      <c r="MNO286" s="436"/>
      <c r="MNP286" s="436"/>
      <c r="MNQ286" s="436"/>
      <c r="MNR286" s="436"/>
      <c r="MNS286" s="436"/>
      <c r="MNT286" s="436"/>
      <c r="MNU286" s="436"/>
      <c r="MNV286" s="436"/>
      <c r="MNW286" s="436"/>
      <c r="MNX286" s="436"/>
      <c r="MNY286" s="436"/>
      <c r="MNZ286" s="436"/>
      <c r="MOA286" s="436"/>
      <c r="MOB286" s="436"/>
      <c r="MOC286" s="436"/>
      <c r="MOD286" s="436"/>
      <c r="MOE286" s="436"/>
      <c r="MOF286" s="436"/>
      <c r="MOG286" s="436"/>
      <c r="MOH286" s="436"/>
      <c r="MOI286" s="436"/>
      <c r="MOJ286" s="436"/>
      <c r="MOK286" s="436"/>
      <c r="MOL286" s="436"/>
      <c r="MOM286" s="436"/>
      <c r="MON286" s="436"/>
      <c r="MOO286" s="436"/>
      <c r="MOP286" s="436"/>
      <c r="MOQ286" s="436"/>
      <c r="MOR286" s="436"/>
      <c r="MOS286" s="436"/>
      <c r="MOT286" s="436"/>
      <c r="MOU286" s="436"/>
      <c r="MOV286" s="436"/>
      <c r="MOW286" s="436"/>
      <c r="MOX286" s="436"/>
      <c r="MOY286" s="436"/>
      <c r="MOZ286" s="436"/>
      <c r="MPA286" s="436"/>
      <c r="MPB286" s="436"/>
      <c r="MPC286" s="436"/>
      <c r="MPD286" s="436"/>
      <c r="MPE286" s="436"/>
      <c r="MPF286" s="436"/>
      <c r="MPG286" s="436"/>
      <c r="MPH286" s="436"/>
      <c r="MPI286" s="436"/>
      <c r="MPJ286" s="436"/>
      <c r="MPK286" s="436"/>
      <c r="MPL286" s="436"/>
      <c r="MPM286" s="436"/>
      <c r="MPN286" s="436"/>
      <c r="MPO286" s="436"/>
      <c r="MPP286" s="436"/>
      <c r="MPQ286" s="436"/>
      <c r="MPR286" s="436"/>
      <c r="MPS286" s="436"/>
      <c r="MPT286" s="436"/>
      <c r="MPU286" s="436"/>
      <c r="MPV286" s="436"/>
      <c r="MPW286" s="436"/>
      <c r="MPX286" s="436"/>
      <c r="MPY286" s="436"/>
      <c r="MPZ286" s="436"/>
      <c r="MQA286" s="436"/>
      <c r="MQB286" s="436"/>
      <c r="MQC286" s="436"/>
      <c r="MQD286" s="436"/>
      <c r="MQE286" s="436"/>
      <c r="MQF286" s="436"/>
      <c r="MQG286" s="436"/>
      <c r="MQH286" s="436"/>
      <c r="MQI286" s="436"/>
      <c r="MQJ286" s="436"/>
      <c r="MQK286" s="436"/>
      <c r="MQL286" s="436"/>
      <c r="MQM286" s="436"/>
      <c r="MQN286" s="436"/>
      <c r="MQO286" s="436"/>
      <c r="MQP286" s="436"/>
      <c r="MQQ286" s="436"/>
      <c r="MQR286" s="436"/>
      <c r="MQS286" s="436"/>
      <c r="MQT286" s="436"/>
      <c r="MQU286" s="436"/>
      <c r="MQV286" s="436"/>
      <c r="MQW286" s="436"/>
      <c r="MQX286" s="436"/>
      <c r="MQY286" s="436"/>
      <c r="MQZ286" s="436"/>
      <c r="MRA286" s="436"/>
      <c r="MRB286" s="436"/>
      <c r="MRC286" s="436"/>
      <c r="MRD286" s="436"/>
      <c r="MRE286" s="436"/>
      <c r="MRF286" s="436"/>
      <c r="MRG286" s="436"/>
      <c r="MRH286" s="436"/>
      <c r="MRI286" s="436"/>
      <c r="MRJ286" s="436"/>
      <c r="MRK286" s="436"/>
      <c r="MRL286" s="436"/>
      <c r="MRM286" s="436"/>
      <c r="MRN286" s="436"/>
      <c r="MRO286" s="436"/>
      <c r="MRP286" s="436"/>
      <c r="MRQ286" s="436"/>
      <c r="MRR286" s="436"/>
      <c r="MRS286" s="436"/>
      <c r="MRT286" s="436"/>
      <c r="MRU286" s="436"/>
      <c r="MRV286" s="436"/>
      <c r="MRW286" s="436"/>
      <c r="MRX286" s="436"/>
      <c r="MRY286" s="436"/>
      <c r="MRZ286" s="436"/>
      <c r="MSA286" s="436"/>
      <c r="MSB286" s="436"/>
      <c r="MSC286" s="436"/>
      <c r="MSD286" s="436"/>
      <c r="MSE286" s="436"/>
      <c r="MSF286" s="436"/>
      <c r="MSG286" s="436"/>
      <c r="MSH286" s="436"/>
      <c r="MSI286" s="436"/>
      <c r="MSJ286" s="436"/>
      <c r="MSK286" s="436"/>
      <c r="MSL286" s="436"/>
      <c r="MSM286" s="436"/>
      <c r="MSN286" s="436"/>
      <c r="MSO286" s="436"/>
      <c r="MSP286" s="436"/>
      <c r="MSQ286" s="436"/>
      <c r="MSR286" s="436"/>
      <c r="MSS286" s="436"/>
      <c r="MST286" s="436"/>
      <c r="MSU286" s="436"/>
      <c r="MSV286" s="436"/>
      <c r="MSW286" s="436"/>
      <c r="MSX286" s="436"/>
      <c r="MSY286" s="436"/>
      <c r="MSZ286" s="436"/>
      <c r="MTA286" s="436"/>
      <c r="MTB286" s="436"/>
      <c r="MTC286" s="436"/>
      <c r="MTD286" s="436"/>
      <c r="MTE286" s="436"/>
      <c r="MTF286" s="436"/>
      <c r="MTG286" s="436"/>
      <c r="MTH286" s="436"/>
      <c r="MTI286" s="436"/>
      <c r="MTJ286" s="436"/>
      <c r="MTK286" s="436"/>
      <c r="MTL286" s="436"/>
      <c r="MTM286" s="436"/>
      <c r="MTN286" s="436"/>
      <c r="MTO286" s="436"/>
      <c r="MTP286" s="436"/>
      <c r="MTQ286" s="436"/>
      <c r="MTR286" s="436"/>
      <c r="MTS286" s="436"/>
      <c r="MTT286" s="436"/>
      <c r="MTU286" s="436"/>
      <c r="MTV286" s="436"/>
      <c r="MTW286" s="436"/>
      <c r="MTX286" s="436"/>
      <c r="MTY286" s="436"/>
      <c r="MTZ286" s="436"/>
      <c r="MUA286" s="436"/>
      <c r="MUB286" s="436"/>
      <c r="MUC286" s="436"/>
      <c r="MUD286" s="436"/>
      <c r="MUE286" s="436"/>
      <c r="MUF286" s="436"/>
      <c r="MUG286" s="436"/>
      <c r="MUH286" s="436"/>
      <c r="MUI286" s="436"/>
      <c r="MUJ286" s="436"/>
      <c r="MUK286" s="436"/>
      <c r="MUL286" s="436"/>
      <c r="MUM286" s="436"/>
      <c r="MUN286" s="436"/>
      <c r="MUO286" s="436"/>
      <c r="MUP286" s="436"/>
      <c r="MUQ286" s="436"/>
      <c r="MUR286" s="436"/>
      <c r="MUS286" s="436"/>
      <c r="MUT286" s="436"/>
      <c r="MUU286" s="436"/>
      <c r="MUV286" s="436"/>
      <c r="MUW286" s="436"/>
      <c r="MUX286" s="436"/>
      <c r="MUY286" s="436"/>
      <c r="MUZ286" s="436"/>
      <c r="MVA286" s="436"/>
      <c r="MVB286" s="436"/>
      <c r="MVC286" s="436"/>
      <c r="MVD286" s="436"/>
      <c r="MVE286" s="436"/>
      <c r="MVF286" s="436"/>
      <c r="MVG286" s="436"/>
      <c r="MVH286" s="436"/>
      <c r="MVI286" s="436"/>
      <c r="MVJ286" s="436"/>
      <c r="MVK286" s="436"/>
      <c r="MVL286" s="436"/>
      <c r="MVM286" s="436"/>
      <c r="MVN286" s="436"/>
      <c r="MVO286" s="436"/>
      <c r="MVP286" s="436"/>
      <c r="MVQ286" s="436"/>
      <c r="MVR286" s="436"/>
      <c r="MVS286" s="436"/>
      <c r="MVT286" s="436"/>
      <c r="MVU286" s="436"/>
      <c r="MVV286" s="436"/>
      <c r="MVW286" s="436"/>
      <c r="MVX286" s="436"/>
      <c r="MVY286" s="436"/>
      <c r="MVZ286" s="436"/>
      <c r="MWA286" s="436"/>
      <c r="MWB286" s="436"/>
      <c r="MWC286" s="436"/>
      <c r="MWD286" s="436"/>
      <c r="MWE286" s="436"/>
      <c r="MWF286" s="436"/>
      <c r="MWG286" s="436"/>
      <c r="MWH286" s="436"/>
      <c r="MWI286" s="436"/>
      <c r="MWJ286" s="436"/>
      <c r="MWK286" s="436"/>
      <c r="MWL286" s="436"/>
      <c r="MWM286" s="436"/>
      <c r="MWN286" s="436"/>
      <c r="MWO286" s="436"/>
      <c r="MWP286" s="436"/>
      <c r="MWQ286" s="436"/>
      <c r="MWR286" s="436"/>
      <c r="MWS286" s="436"/>
      <c r="MWT286" s="436"/>
      <c r="MWU286" s="436"/>
      <c r="MWV286" s="436"/>
      <c r="MWW286" s="436"/>
      <c r="MWX286" s="436"/>
      <c r="MWY286" s="436"/>
      <c r="MWZ286" s="436"/>
      <c r="MXA286" s="436"/>
      <c r="MXB286" s="436"/>
      <c r="MXC286" s="436"/>
      <c r="MXD286" s="436"/>
      <c r="MXE286" s="436"/>
      <c r="MXF286" s="436"/>
      <c r="MXG286" s="436"/>
      <c r="MXH286" s="436"/>
      <c r="MXI286" s="436"/>
      <c r="MXJ286" s="436"/>
      <c r="MXK286" s="436"/>
      <c r="MXL286" s="436"/>
      <c r="MXM286" s="436"/>
      <c r="MXN286" s="436"/>
      <c r="MXO286" s="436"/>
      <c r="MXP286" s="436"/>
      <c r="MXQ286" s="436"/>
      <c r="MXR286" s="436"/>
      <c r="MXS286" s="436"/>
      <c r="MXT286" s="436"/>
      <c r="MXU286" s="436"/>
      <c r="MXV286" s="436"/>
      <c r="MXW286" s="436"/>
      <c r="MXX286" s="436"/>
      <c r="MXY286" s="436"/>
      <c r="MXZ286" s="436"/>
      <c r="MYA286" s="436"/>
      <c r="MYB286" s="436"/>
      <c r="MYC286" s="436"/>
      <c r="MYD286" s="436"/>
      <c r="MYE286" s="436"/>
      <c r="MYF286" s="436"/>
      <c r="MYG286" s="436"/>
      <c r="MYH286" s="436"/>
      <c r="MYI286" s="436"/>
      <c r="MYJ286" s="436"/>
      <c r="MYK286" s="436"/>
      <c r="MYL286" s="436"/>
      <c r="MYM286" s="436"/>
      <c r="MYN286" s="436"/>
      <c r="MYO286" s="436"/>
      <c r="MYP286" s="436"/>
      <c r="MYQ286" s="436"/>
      <c r="MYR286" s="436"/>
      <c r="MYS286" s="436"/>
      <c r="MYT286" s="436"/>
      <c r="MYU286" s="436"/>
      <c r="MYV286" s="436"/>
      <c r="MYW286" s="436"/>
      <c r="MYX286" s="436"/>
      <c r="MYY286" s="436"/>
      <c r="MYZ286" s="436"/>
      <c r="MZA286" s="436"/>
      <c r="MZB286" s="436"/>
      <c r="MZC286" s="436"/>
      <c r="MZD286" s="436"/>
      <c r="MZE286" s="436"/>
      <c r="MZF286" s="436"/>
      <c r="MZG286" s="436"/>
      <c r="MZH286" s="436"/>
      <c r="MZI286" s="436"/>
      <c r="MZJ286" s="436"/>
      <c r="MZK286" s="436"/>
      <c r="MZL286" s="436"/>
      <c r="MZM286" s="436"/>
      <c r="MZN286" s="436"/>
      <c r="MZO286" s="436"/>
      <c r="MZP286" s="436"/>
      <c r="MZQ286" s="436"/>
      <c r="MZR286" s="436"/>
      <c r="MZS286" s="436"/>
      <c r="MZT286" s="436"/>
      <c r="MZU286" s="436"/>
      <c r="MZV286" s="436"/>
      <c r="MZW286" s="436"/>
      <c r="MZX286" s="436"/>
      <c r="MZY286" s="436"/>
      <c r="MZZ286" s="436"/>
      <c r="NAA286" s="436"/>
      <c r="NAB286" s="436"/>
      <c r="NAC286" s="436"/>
      <c r="NAD286" s="436"/>
      <c r="NAE286" s="436"/>
      <c r="NAF286" s="436"/>
      <c r="NAG286" s="436"/>
      <c r="NAH286" s="436"/>
      <c r="NAI286" s="436"/>
      <c r="NAJ286" s="436"/>
      <c r="NAK286" s="436"/>
      <c r="NAL286" s="436"/>
      <c r="NAM286" s="436"/>
      <c r="NAN286" s="436"/>
      <c r="NAO286" s="436"/>
      <c r="NAP286" s="436"/>
      <c r="NAQ286" s="436"/>
      <c r="NAR286" s="436"/>
      <c r="NAS286" s="436"/>
      <c r="NAT286" s="436"/>
      <c r="NAU286" s="436"/>
      <c r="NAV286" s="436"/>
      <c r="NAW286" s="436"/>
      <c r="NAX286" s="436"/>
      <c r="NAY286" s="436"/>
      <c r="NAZ286" s="436"/>
      <c r="NBA286" s="436"/>
      <c r="NBB286" s="436"/>
      <c r="NBC286" s="436"/>
      <c r="NBD286" s="436"/>
      <c r="NBE286" s="436"/>
      <c r="NBF286" s="436"/>
      <c r="NBG286" s="436"/>
      <c r="NBH286" s="436"/>
      <c r="NBI286" s="436"/>
      <c r="NBJ286" s="436"/>
      <c r="NBK286" s="436"/>
      <c r="NBL286" s="436"/>
      <c r="NBM286" s="436"/>
      <c r="NBN286" s="436"/>
      <c r="NBO286" s="436"/>
      <c r="NBP286" s="436"/>
      <c r="NBQ286" s="436"/>
      <c r="NBR286" s="436"/>
      <c r="NBS286" s="436"/>
      <c r="NBT286" s="436"/>
      <c r="NBU286" s="436"/>
      <c r="NBV286" s="436"/>
      <c r="NBW286" s="436"/>
      <c r="NBX286" s="436"/>
      <c r="NBY286" s="436"/>
      <c r="NBZ286" s="436"/>
      <c r="NCA286" s="436"/>
      <c r="NCB286" s="436"/>
      <c r="NCC286" s="436"/>
      <c r="NCD286" s="436"/>
      <c r="NCE286" s="436"/>
      <c r="NCF286" s="436"/>
      <c r="NCG286" s="436"/>
      <c r="NCH286" s="436"/>
      <c r="NCI286" s="436"/>
      <c r="NCJ286" s="436"/>
      <c r="NCK286" s="436"/>
      <c r="NCL286" s="436"/>
      <c r="NCM286" s="436"/>
      <c r="NCN286" s="436"/>
      <c r="NCO286" s="436"/>
      <c r="NCP286" s="436"/>
      <c r="NCQ286" s="436"/>
      <c r="NCR286" s="436"/>
      <c r="NCS286" s="436"/>
      <c r="NCT286" s="436"/>
      <c r="NCU286" s="436"/>
      <c r="NCV286" s="436"/>
      <c r="NCW286" s="436"/>
      <c r="NCX286" s="436"/>
      <c r="NCY286" s="436"/>
      <c r="NCZ286" s="436"/>
      <c r="NDA286" s="436"/>
      <c r="NDB286" s="436"/>
      <c r="NDC286" s="436"/>
      <c r="NDD286" s="436"/>
      <c r="NDE286" s="436"/>
      <c r="NDF286" s="436"/>
      <c r="NDG286" s="436"/>
      <c r="NDH286" s="436"/>
      <c r="NDI286" s="436"/>
      <c r="NDJ286" s="436"/>
      <c r="NDK286" s="436"/>
      <c r="NDL286" s="436"/>
      <c r="NDM286" s="436"/>
      <c r="NDN286" s="436"/>
      <c r="NDO286" s="436"/>
      <c r="NDP286" s="436"/>
      <c r="NDQ286" s="436"/>
      <c r="NDR286" s="436"/>
      <c r="NDS286" s="436"/>
      <c r="NDT286" s="436"/>
      <c r="NDU286" s="436"/>
      <c r="NDV286" s="436"/>
      <c r="NDW286" s="436"/>
      <c r="NDX286" s="436"/>
      <c r="NDY286" s="436"/>
      <c r="NDZ286" s="436"/>
      <c r="NEA286" s="436"/>
      <c r="NEB286" s="436"/>
      <c r="NEC286" s="436"/>
      <c r="NED286" s="436"/>
      <c r="NEE286" s="436"/>
      <c r="NEF286" s="436"/>
      <c r="NEG286" s="436"/>
      <c r="NEH286" s="436"/>
      <c r="NEI286" s="436"/>
      <c r="NEJ286" s="436"/>
      <c r="NEK286" s="436"/>
      <c r="NEL286" s="436"/>
      <c r="NEM286" s="436"/>
      <c r="NEN286" s="436"/>
      <c r="NEO286" s="436"/>
      <c r="NEP286" s="436"/>
      <c r="NEQ286" s="436"/>
      <c r="NER286" s="436"/>
      <c r="NES286" s="436"/>
      <c r="NET286" s="436"/>
      <c r="NEU286" s="436"/>
      <c r="NEV286" s="436"/>
      <c r="NEW286" s="436"/>
      <c r="NEX286" s="436"/>
      <c r="NEY286" s="436"/>
      <c r="NEZ286" s="436"/>
      <c r="NFA286" s="436"/>
      <c r="NFB286" s="436"/>
      <c r="NFC286" s="436"/>
      <c r="NFD286" s="436"/>
      <c r="NFE286" s="436"/>
      <c r="NFF286" s="436"/>
      <c r="NFG286" s="436"/>
      <c r="NFH286" s="436"/>
      <c r="NFI286" s="436"/>
      <c r="NFJ286" s="436"/>
      <c r="NFK286" s="436"/>
      <c r="NFL286" s="436"/>
      <c r="NFM286" s="436"/>
      <c r="NFN286" s="436"/>
      <c r="NFO286" s="436"/>
      <c r="NFP286" s="436"/>
      <c r="NFQ286" s="436"/>
      <c r="NFR286" s="436"/>
      <c r="NFS286" s="436"/>
      <c r="NFT286" s="436"/>
      <c r="NFU286" s="436"/>
      <c r="NFV286" s="436"/>
      <c r="NFW286" s="436"/>
      <c r="NFX286" s="436"/>
      <c r="NFY286" s="436"/>
      <c r="NFZ286" s="436"/>
      <c r="NGA286" s="436"/>
      <c r="NGB286" s="436"/>
      <c r="NGC286" s="436"/>
      <c r="NGD286" s="436"/>
      <c r="NGE286" s="436"/>
      <c r="NGF286" s="436"/>
      <c r="NGG286" s="436"/>
      <c r="NGH286" s="436"/>
      <c r="NGI286" s="436"/>
      <c r="NGJ286" s="436"/>
      <c r="NGK286" s="436"/>
      <c r="NGL286" s="436"/>
      <c r="NGM286" s="436"/>
      <c r="NGN286" s="436"/>
      <c r="NGO286" s="436"/>
      <c r="NGP286" s="436"/>
      <c r="NGQ286" s="436"/>
      <c r="NGR286" s="436"/>
      <c r="NGS286" s="436"/>
      <c r="NGT286" s="436"/>
      <c r="NGU286" s="436"/>
      <c r="NGV286" s="436"/>
      <c r="NGW286" s="436"/>
      <c r="NGX286" s="436"/>
      <c r="NGY286" s="436"/>
      <c r="NGZ286" s="436"/>
      <c r="NHA286" s="436"/>
      <c r="NHB286" s="436"/>
      <c r="NHC286" s="436"/>
      <c r="NHD286" s="436"/>
      <c r="NHE286" s="436"/>
      <c r="NHF286" s="436"/>
      <c r="NHG286" s="436"/>
      <c r="NHH286" s="436"/>
      <c r="NHI286" s="436"/>
      <c r="NHJ286" s="436"/>
      <c r="NHK286" s="436"/>
      <c r="NHL286" s="436"/>
      <c r="NHM286" s="436"/>
      <c r="NHN286" s="436"/>
      <c r="NHO286" s="436"/>
      <c r="NHP286" s="436"/>
      <c r="NHQ286" s="436"/>
      <c r="NHR286" s="436"/>
      <c r="NHS286" s="436"/>
      <c r="NHT286" s="436"/>
      <c r="NHU286" s="436"/>
      <c r="NHV286" s="436"/>
      <c r="NHW286" s="436"/>
      <c r="NHX286" s="436"/>
      <c r="NHY286" s="436"/>
      <c r="NHZ286" s="436"/>
      <c r="NIA286" s="436"/>
      <c r="NIB286" s="436"/>
      <c r="NIC286" s="436"/>
      <c r="NID286" s="436"/>
      <c r="NIE286" s="436"/>
      <c r="NIF286" s="436"/>
      <c r="NIG286" s="436"/>
      <c r="NIH286" s="436"/>
      <c r="NII286" s="436"/>
      <c r="NIJ286" s="436"/>
      <c r="NIK286" s="436"/>
      <c r="NIL286" s="436"/>
      <c r="NIM286" s="436"/>
      <c r="NIN286" s="436"/>
      <c r="NIO286" s="436"/>
      <c r="NIP286" s="436"/>
      <c r="NIQ286" s="436"/>
      <c r="NIR286" s="436"/>
      <c r="NIS286" s="436"/>
      <c r="NIT286" s="436"/>
      <c r="NIU286" s="436"/>
      <c r="NIV286" s="436"/>
      <c r="NIW286" s="436"/>
      <c r="NIX286" s="436"/>
      <c r="NIY286" s="436"/>
      <c r="NIZ286" s="436"/>
      <c r="NJA286" s="436"/>
      <c r="NJB286" s="436"/>
      <c r="NJC286" s="436"/>
      <c r="NJD286" s="436"/>
      <c r="NJE286" s="436"/>
      <c r="NJF286" s="436"/>
      <c r="NJG286" s="436"/>
      <c r="NJH286" s="436"/>
      <c r="NJI286" s="436"/>
      <c r="NJJ286" s="436"/>
      <c r="NJK286" s="436"/>
      <c r="NJL286" s="436"/>
      <c r="NJM286" s="436"/>
      <c r="NJN286" s="436"/>
      <c r="NJO286" s="436"/>
      <c r="NJP286" s="436"/>
      <c r="NJQ286" s="436"/>
      <c r="NJR286" s="436"/>
      <c r="NJS286" s="436"/>
      <c r="NJT286" s="436"/>
      <c r="NJU286" s="436"/>
      <c r="NJV286" s="436"/>
      <c r="NJW286" s="436"/>
      <c r="NJX286" s="436"/>
      <c r="NJY286" s="436"/>
      <c r="NJZ286" s="436"/>
      <c r="NKA286" s="436"/>
      <c r="NKB286" s="436"/>
      <c r="NKC286" s="436"/>
      <c r="NKD286" s="436"/>
      <c r="NKE286" s="436"/>
      <c r="NKF286" s="436"/>
      <c r="NKG286" s="436"/>
      <c r="NKH286" s="436"/>
      <c r="NKI286" s="436"/>
      <c r="NKJ286" s="436"/>
      <c r="NKK286" s="436"/>
      <c r="NKL286" s="436"/>
      <c r="NKM286" s="436"/>
      <c r="NKN286" s="436"/>
      <c r="NKO286" s="436"/>
      <c r="NKP286" s="436"/>
      <c r="NKQ286" s="436"/>
      <c r="NKR286" s="436"/>
      <c r="NKS286" s="436"/>
      <c r="NKT286" s="436"/>
      <c r="NKU286" s="436"/>
      <c r="NKV286" s="436"/>
      <c r="NKW286" s="436"/>
      <c r="NKX286" s="436"/>
      <c r="NKY286" s="436"/>
      <c r="NKZ286" s="436"/>
      <c r="NLA286" s="436"/>
      <c r="NLB286" s="436"/>
      <c r="NLC286" s="436"/>
      <c r="NLD286" s="436"/>
      <c r="NLE286" s="436"/>
      <c r="NLF286" s="436"/>
      <c r="NLG286" s="436"/>
      <c r="NLH286" s="436"/>
      <c r="NLI286" s="436"/>
      <c r="NLJ286" s="436"/>
      <c r="NLK286" s="436"/>
      <c r="NLL286" s="436"/>
      <c r="NLM286" s="436"/>
      <c r="NLN286" s="436"/>
      <c r="NLO286" s="436"/>
      <c r="NLP286" s="436"/>
      <c r="NLQ286" s="436"/>
      <c r="NLR286" s="436"/>
      <c r="NLS286" s="436"/>
      <c r="NLT286" s="436"/>
      <c r="NLU286" s="436"/>
      <c r="NLV286" s="436"/>
      <c r="NLW286" s="436"/>
      <c r="NLX286" s="436"/>
      <c r="NLY286" s="436"/>
      <c r="NLZ286" s="436"/>
      <c r="NMA286" s="436"/>
      <c r="NMB286" s="436"/>
      <c r="NMC286" s="436"/>
      <c r="NMD286" s="436"/>
      <c r="NME286" s="436"/>
      <c r="NMF286" s="436"/>
      <c r="NMG286" s="436"/>
      <c r="NMH286" s="436"/>
      <c r="NMI286" s="436"/>
      <c r="NMJ286" s="436"/>
      <c r="NMK286" s="436"/>
      <c r="NML286" s="436"/>
      <c r="NMM286" s="436"/>
      <c r="NMN286" s="436"/>
      <c r="NMO286" s="436"/>
      <c r="NMP286" s="436"/>
      <c r="NMQ286" s="436"/>
      <c r="NMR286" s="436"/>
      <c r="NMS286" s="436"/>
      <c r="NMT286" s="436"/>
      <c r="NMU286" s="436"/>
      <c r="NMV286" s="436"/>
      <c r="NMW286" s="436"/>
      <c r="NMX286" s="436"/>
      <c r="NMY286" s="436"/>
      <c r="NMZ286" s="436"/>
      <c r="NNA286" s="436"/>
      <c r="NNB286" s="436"/>
      <c r="NNC286" s="436"/>
      <c r="NND286" s="436"/>
      <c r="NNE286" s="436"/>
      <c r="NNF286" s="436"/>
      <c r="NNG286" s="436"/>
      <c r="NNH286" s="436"/>
      <c r="NNI286" s="436"/>
      <c r="NNJ286" s="436"/>
      <c r="NNK286" s="436"/>
      <c r="NNL286" s="436"/>
      <c r="NNM286" s="436"/>
      <c r="NNN286" s="436"/>
      <c r="NNO286" s="436"/>
      <c r="NNP286" s="436"/>
      <c r="NNQ286" s="436"/>
      <c r="NNR286" s="436"/>
      <c r="NNS286" s="436"/>
      <c r="NNT286" s="436"/>
      <c r="NNU286" s="436"/>
      <c r="NNV286" s="436"/>
      <c r="NNW286" s="436"/>
      <c r="NNX286" s="436"/>
      <c r="NNY286" s="436"/>
      <c r="NNZ286" s="436"/>
      <c r="NOA286" s="436"/>
      <c r="NOB286" s="436"/>
      <c r="NOC286" s="436"/>
      <c r="NOD286" s="436"/>
      <c r="NOE286" s="436"/>
      <c r="NOF286" s="436"/>
      <c r="NOG286" s="436"/>
      <c r="NOH286" s="436"/>
      <c r="NOI286" s="436"/>
      <c r="NOJ286" s="436"/>
      <c r="NOK286" s="436"/>
      <c r="NOL286" s="436"/>
      <c r="NOM286" s="436"/>
      <c r="NON286" s="436"/>
      <c r="NOO286" s="436"/>
      <c r="NOP286" s="436"/>
      <c r="NOQ286" s="436"/>
      <c r="NOR286" s="436"/>
      <c r="NOS286" s="436"/>
      <c r="NOT286" s="436"/>
      <c r="NOU286" s="436"/>
      <c r="NOV286" s="436"/>
      <c r="NOW286" s="436"/>
      <c r="NOX286" s="436"/>
      <c r="NOY286" s="436"/>
      <c r="NOZ286" s="436"/>
      <c r="NPA286" s="436"/>
      <c r="NPB286" s="436"/>
      <c r="NPC286" s="436"/>
      <c r="NPD286" s="436"/>
      <c r="NPE286" s="436"/>
      <c r="NPF286" s="436"/>
      <c r="NPG286" s="436"/>
      <c r="NPH286" s="436"/>
      <c r="NPI286" s="436"/>
      <c r="NPJ286" s="436"/>
      <c r="NPK286" s="436"/>
      <c r="NPL286" s="436"/>
      <c r="NPM286" s="436"/>
      <c r="NPN286" s="436"/>
      <c r="NPO286" s="436"/>
      <c r="NPP286" s="436"/>
      <c r="NPQ286" s="436"/>
      <c r="NPR286" s="436"/>
      <c r="NPS286" s="436"/>
      <c r="NPT286" s="436"/>
      <c r="NPU286" s="436"/>
      <c r="NPV286" s="436"/>
      <c r="NPW286" s="436"/>
      <c r="NPX286" s="436"/>
      <c r="NPY286" s="436"/>
      <c r="NPZ286" s="436"/>
      <c r="NQA286" s="436"/>
      <c r="NQB286" s="436"/>
      <c r="NQC286" s="436"/>
      <c r="NQD286" s="436"/>
      <c r="NQE286" s="436"/>
      <c r="NQF286" s="436"/>
      <c r="NQG286" s="436"/>
      <c r="NQH286" s="436"/>
      <c r="NQI286" s="436"/>
      <c r="NQJ286" s="436"/>
      <c r="NQK286" s="436"/>
      <c r="NQL286" s="436"/>
      <c r="NQM286" s="436"/>
      <c r="NQN286" s="436"/>
      <c r="NQO286" s="436"/>
      <c r="NQP286" s="436"/>
      <c r="NQQ286" s="436"/>
      <c r="NQR286" s="436"/>
      <c r="NQS286" s="436"/>
      <c r="NQT286" s="436"/>
      <c r="NQU286" s="436"/>
      <c r="NQV286" s="436"/>
      <c r="NQW286" s="436"/>
      <c r="NQX286" s="436"/>
      <c r="NQY286" s="436"/>
      <c r="NQZ286" s="436"/>
      <c r="NRA286" s="436"/>
      <c r="NRB286" s="436"/>
      <c r="NRC286" s="436"/>
      <c r="NRD286" s="436"/>
      <c r="NRE286" s="436"/>
      <c r="NRF286" s="436"/>
      <c r="NRG286" s="436"/>
      <c r="NRH286" s="436"/>
      <c r="NRI286" s="436"/>
      <c r="NRJ286" s="436"/>
      <c r="NRK286" s="436"/>
      <c r="NRL286" s="436"/>
      <c r="NRM286" s="436"/>
      <c r="NRN286" s="436"/>
      <c r="NRO286" s="436"/>
      <c r="NRP286" s="436"/>
      <c r="NRQ286" s="436"/>
      <c r="NRR286" s="436"/>
      <c r="NRS286" s="436"/>
      <c r="NRT286" s="436"/>
      <c r="NRU286" s="436"/>
      <c r="NRV286" s="436"/>
      <c r="NRW286" s="436"/>
      <c r="NRX286" s="436"/>
      <c r="NRY286" s="436"/>
      <c r="NRZ286" s="436"/>
      <c r="NSA286" s="436"/>
      <c r="NSB286" s="436"/>
      <c r="NSC286" s="436"/>
      <c r="NSD286" s="436"/>
      <c r="NSE286" s="436"/>
      <c r="NSF286" s="436"/>
      <c r="NSG286" s="436"/>
      <c r="NSH286" s="436"/>
      <c r="NSI286" s="436"/>
      <c r="NSJ286" s="436"/>
      <c r="NSK286" s="436"/>
      <c r="NSL286" s="436"/>
      <c r="NSM286" s="436"/>
      <c r="NSN286" s="436"/>
      <c r="NSO286" s="436"/>
      <c r="NSP286" s="436"/>
      <c r="NSQ286" s="436"/>
      <c r="NSR286" s="436"/>
      <c r="NSS286" s="436"/>
      <c r="NST286" s="436"/>
      <c r="NSU286" s="436"/>
      <c r="NSV286" s="436"/>
      <c r="NSW286" s="436"/>
      <c r="NSX286" s="436"/>
      <c r="NSY286" s="436"/>
      <c r="NSZ286" s="436"/>
      <c r="NTA286" s="436"/>
      <c r="NTB286" s="436"/>
      <c r="NTC286" s="436"/>
      <c r="NTD286" s="436"/>
      <c r="NTE286" s="436"/>
      <c r="NTF286" s="436"/>
      <c r="NTG286" s="436"/>
      <c r="NTH286" s="436"/>
      <c r="NTI286" s="436"/>
      <c r="NTJ286" s="436"/>
      <c r="NTK286" s="436"/>
      <c r="NTL286" s="436"/>
      <c r="NTM286" s="436"/>
      <c r="NTN286" s="436"/>
      <c r="NTO286" s="436"/>
      <c r="NTP286" s="436"/>
      <c r="NTQ286" s="436"/>
      <c r="NTR286" s="436"/>
      <c r="NTS286" s="436"/>
      <c r="NTT286" s="436"/>
      <c r="NTU286" s="436"/>
      <c r="NTV286" s="436"/>
      <c r="NTW286" s="436"/>
      <c r="NTX286" s="436"/>
      <c r="NTY286" s="436"/>
      <c r="NTZ286" s="436"/>
      <c r="NUA286" s="436"/>
      <c r="NUB286" s="436"/>
      <c r="NUC286" s="436"/>
      <c r="NUD286" s="436"/>
      <c r="NUE286" s="436"/>
      <c r="NUF286" s="436"/>
      <c r="NUG286" s="436"/>
      <c r="NUH286" s="436"/>
      <c r="NUI286" s="436"/>
      <c r="NUJ286" s="436"/>
      <c r="NUK286" s="436"/>
      <c r="NUL286" s="436"/>
      <c r="NUM286" s="436"/>
      <c r="NUN286" s="436"/>
      <c r="NUO286" s="436"/>
      <c r="NUP286" s="436"/>
      <c r="NUQ286" s="436"/>
      <c r="NUR286" s="436"/>
      <c r="NUS286" s="436"/>
      <c r="NUT286" s="436"/>
      <c r="NUU286" s="436"/>
      <c r="NUV286" s="436"/>
      <c r="NUW286" s="436"/>
      <c r="NUX286" s="436"/>
      <c r="NUY286" s="436"/>
      <c r="NUZ286" s="436"/>
      <c r="NVA286" s="436"/>
      <c r="NVB286" s="436"/>
      <c r="NVC286" s="436"/>
      <c r="NVD286" s="436"/>
      <c r="NVE286" s="436"/>
      <c r="NVF286" s="436"/>
      <c r="NVG286" s="436"/>
      <c r="NVH286" s="436"/>
      <c r="NVI286" s="436"/>
      <c r="NVJ286" s="436"/>
      <c r="NVK286" s="436"/>
      <c r="NVL286" s="436"/>
      <c r="NVM286" s="436"/>
      <c r="NVN286" s="436"/>
      <c r="NVO286" s="436"/>
      <c r="NVP286" s="436"/>
      <c r="NVQ286" s="436"/>
      <c r="NVR286" s="436"/>
      <c r="NVS286" s="436"/>
      <c r="NVT286" s="436"/>
      <c r="NVU286" s="436"/>
      <c r="NVV286" s="436"/>
      <c r="NVW286" s="436"/>
      <c r="NVX286" s="436"/>
      <c r="NVY286" s="436"/>
      <c r="NVZ286" s="436"/>
      <c r="NWA286" s="436"/>
      <c r="NWB286" s="436"/>
      <c r="NWC286" s="436"/>
      <c r="NWD286" s="436"/>
      <c r="NWE286" s="436"/>
      <c r="NWF286" s="436"/>
      <c r="NWG286" s="436"/>
      <c r="NWH286" s="436"/>
      <c r="NWI286" s="436"/>
      <c r="NWJ286" s="436"/>
      <c r="NWK286" s="436"/>
      <c r="NWL286" s="436"/>
      <c r="NWM286" s="436"/>
      <c r="NWN286" s="436"/>
      <c r="NWO286" s="436"/>
      <c r="NWP286" s="436"/>
      <c r="NWQ286" s="436"/>
      <c r="NWR286" s="436"/>
      <c r="NWS286" s="436"/>
      <c r="NWT286" s="436"/>
      <c r="NWU286" s="436"/>
      <c r="NWV286" s="436"/>
      <c r="NWW286" s="436"/>
      <c r="NWX286" s="436"/>
      <c r="NWY286" s="436"/>
      <c r="NWZ286" s="436"/>
      <c r="NXA286" s="436"/>
      <c r="NXB286" s="436"/>
      <c r="NXC286" s="436"/>
      <c r="NXD286" s="436"/>
      <c r="NXE286" s="436"/>
      <c r="NXF286" s="436"/>
      <c r="NXG286" s="436"/>
      <c r="NXH286" s="436"/>
      <c r="NXI286" s="436"/>
      <c r="NXJ286" s="436"/>
      <c r="NXK286" s="436"/>
      <c r="NXL286" s="436"/>
      <c r="NXM286" s="436"/>
      <c r="NXN286" s="436"/>
      <c r="NXO286" s="436"/>
      <c r="NXP286" s="436"/>
      <c r="NXQ286" s="436"/>
      <c r="NXR286" s="436"/>
      <c r="NXS286" s="436"/>
      <c r="NXT286" s="436"/>
      <c r="NXU286" s="436"/>
      <c r="NXV286" s="436"/>
      <c r="NXW286" s="436"/>
      <c r="NXX286" s="436"/>
      <c r="NXY286" s="436"/>
      <c r="NXZ286" s="436"/>
      <c r="NYA286" s="436"/>
      <c r="NYB286" s="436"/>
      <c r="NYC286" s="436"/>
      <c r="NYD286" s="436"/>
      <c r="NYE286" s="436"/>
      <c r="NYF286" s="436"/>
      <c r="NYG286" s="436"/>
      <c r="NYH286" s="436"/>
      <c r="NYI286" s="436"/>
      <c r="NYJ286" s="436"/>
      <c r="NYK286" s="436"/>
      <c r="NYL286" s="436"/>
      <c r="NYM286" s="436"/>
      <c r="NYN286" s="436"/>
      <c r="NYO286" s="436"/>
      <c r="NYP286" s="436"/>
      <c r="NYQ286" s="436"/>
      <c r="NYR286" s="436"/>
      <c r="NYS286" s="436"/>
      <c r="NYT286" s="436"/>
      <c r="NYU286" s="436"/>
      <c r="NYV286" s="436"/>
      <c r="NYW286" s="436"/>
      <c r="NYX286" s="436"/>
      <c r="NYY286" s="436"/>
      <c r="NYZ286" s="436"/>
      <c r="NZA286" s="436"/>
      <c r="NZB286" s="436"/>
      <c r="NZC286" s="436"/>
      <c r="NZD286" s="436"/>
      <c r="NZE286" s="436"/>
      <c r="NZF286" s="436"/>
      <c r="NZG286" s="436"/>
      <c r="NZH286" s="436"/>
      <c r="NZI286" s="436"/>
      <c r="NZJ286" s="436"/>
      <c r="NZK286" s="436"/>
      <c r="NZL286" s="436"/>
      <c r="NZM286" s="436"/>
      <c r="NZN286" s="436"/>
      <c r="NZO286" s="436"/>
      <c r="NZP286" s="436"/>
      <c r="NZQ286" s="436"/>
      <c r="NZR286" s="436"/>
      <c r="NZS286" s="436"/>
      <c r="NZT286" s="436"/>
      <c r="NZU286" s="436"/>
      <c r="NZV286" s="436"/>
      <c r="NZW286" s="436"/>
      <c r="NZX286" s="436"/>
      <c r="NZY286" s="436"/>
      <c r="NZZ286" s="436"/>
      <c r="OAA286" s="436"/>
      <c r="OAB286" s="436"/>
      <c r="OAC286" s="436"/>
      <c r="OAD286" s="436"/>
      <c r="OAE286" s="436"/>
      <c r="OAF286" s="436"/>
      <c r="OAG286" s="436"/>
      <c r="OAH286" s="436"/>
      <c r="OAI286" s="436"/>
      <c r="OAJ286" s="436"/>
      <c r="OAK286" s="436"/>
      <c r="OAL286" s="436"/>
      <c r="OAM286" s="436"/>
      <c r="OAN286" s="436"/>
      <c r="OAO286" s="436"/>
      <c r="OAP286" s="436"/>
      <c r="OAQ286" s="436"/>
      <c r="OAR286" s="436"/>
      <c r="OAS286" s="436"/>
      <c r="OAT286" s="436"/>
      <c r="OAU286" s="436"/>
      <c r="OAV286" s="436"/>
      <c r="OAW286" s="436"/>
      <c r="OAX286" s="436"/>
      <c r="OAY286" s="436"/>
      <c r="OAZ286" s="436"/>
      <c r="OBA286" s="436"/>
      <c r="OBB286" s="436"/>
      <c r="OBC286" s="436"/>
      <c r="OBD286" s="436"/>
      <c r="OBE286" s="436"/>
      <c r="OBF286" s="436"/>
      <c r="OBG286" s="436"/>
      <c r="OBH286" s="436"/>
      <c r="OBI286" s="436"/>
      <c r="OBJ286" s="436"/>
      <c r="OBK286" s="436"/>
      <c r="OBL286" s="436"/>
      <c r="OBM286" s="436"/>
      <c r="OBN286" s="436"/>
      <c r="OBO286" s="436"/>
      <c r="OBP286" s="436"/>
      <c r="OBQ286" s="436"/>
      <c r="OBR286" s="436"/>
      <c r="OBS286" s="436"/>
      <c r="OBT286" s="436"/>
      <c r="OBU286" s="436"/>
      <c r="OBV286" s="436"/>
      <c r="OBW286" s="436"/>
      <c r="OBX286" s="436"/>
      <c r="OBY286" s="436"/>
      <c r="OBZ286" s="436"/>
      <c r="OCA286" s="436"/>
      <c r="OCB286" s="436"/>
      <c r="OCC286" s="436"/>
      <c r="OCD286" s="436"/>
      <c r="OCE286" s="436"/>
      <c r="OCF286" s="436"/>
      <c r="OCG286" s="436"/>
      <c r="OCH286" s="436"/>
      <c r="OCI286" s="436"/>
      <c r="OCJ286" s="436"/>
      <c r="OCK286" s="436"/>
      <c r="OCL286" s="436"/>
      <c r="OCM286" s="436"/>
      <c r="OCN286" s="436"/>
      <c r="OCO286" s="436"/>
      <c r="OCP286" s="436"/>
      <c r="OCQ286" s="436"/>
      <c r="OCR286" s="436"/>
      <c r="OCS286" s="436"/>
      <c r="OCT286" s="436"/>
      <c r="OCU286" s="436"/>
      <c r="OCV286" s="436"/>
      <c r="OCW286" s="436"/>
      <c r="OCX286" s="436"/>
      <c r="OCY286" s="436"/>
      <c r="OCZ286" s="436"/>
      <c r="ODA286" s="436"/>
      <c r="ODB286" s="436"/>
      <c r="ODC286" s="436"/>
      <c r="ODD286" s="436"/>
      <c r="ODE286" s="436"/>
      <c r="ODF286" s="436"/>
      <c r="ODG286" s="436"/>
      <c r="ODH286" s="436"/>
      <c r="ODI286" s="436"/>
      <c r="ODJ286" s="436"/>
      <c r="ODK286" s="436"/>
      <c r="ODL286" s="436"/>
      <c r="ODM286" s="436"/>
      <c r="ODN286" s="436"/>
      <c r="ODO286" s="436"/>
      <c r="ODP286" s="436"/>
      <c r="ODQ286" s="436"/>
      <c r="ODR286" s="436"/>
      <c r="ODS286" s="436"/>
      <c r="ODT286" s="436"/>
      <c r="ODU286" s="436"/>
      <c r="ODV286" s="436"/>
      <c r="ODW286" s="436"/>
      <c r="ODX286" s="436"/>
      <c r="ODY286" s="436"/>
      <c r="ODZ286" s="436"/>
      <c r="OEA286" s="436"/>
      <c r="OEB286" s="436"/>
      <c r="OEC286" s="436"/>
      <c r="OED286" s="436"/>
      <c r="OEE286" s="436"/>
      <c r="OEF286" s="436"/>
      <c r="OEG286" s="436"/>
      <c r="OEH286" s="436"/>
      <c r="OEI286" s="436"/>
      <c r="OEJ286" s="436"/>
      <c r="OEK286" s="436"/>
      <c r="OEL286" s="436"/>
      <c r="OEM286" s="436"/>
      <c r="OEN286" s="436"/>
      <c r="OEO286" s="436"/>
      <c r="OEP286" s="436"/>
      <c r="OEQ286" s="436"/>
      <c r="OER286" s="436"/>
      <c r="OES286" s="436"/>
      <c r="OET286" s="436"/>
      <c r="OEU286" s="436"/>
      <c r="OEV286" s="436"/>
      <c r="OEW286" s="436"/>
      <c r="OEX286" s="436"/>
      <c r="OEY286" s="436"/>
      <c r="OEZ286" s="436"/>
      <c r="OFA286" s="436"/>
      <c r="OFB286" s="436"/>
      <c r="OFC286" s="436"/>
      <c r="OFD286" s="436"/>
      <c r="OFE286" s="436"/>
      <c r="OFF286" s="436"/>
      <c r="OFG286" s="436"/>
      <c r="OFH286" s="436"/>
      <c r="OFI286" s="436"/>
      <c r="OFJ286" s="436"/>
      <c r="OFK286" s="436"/>
      <c r="OFL286" s="436"/>
      <c r="OFM286" s="436"/>
      <c r="OFN286" s="436"/>
      <c r="OFO286" s="436"/>
      <c r="OFP286" s="436"/>
      <c r="OFQ286" s="436"/>
      <c r="OFR286" s="436"/>
      <c r="OFS286" s="436"/>
      <c r="OFT286" s="436"/>
      <c r="OFU286" s="436"/>
      <c r="OFV286" s="436"/>
      <c r="OFW286" s="436"/>
      <c r="OFX286" s="436"/>
      <c r="OFY286" s="436"/>
      <c r="OFZ286" s="436"/>
      <c r="OGA286" s="436"/>
      <c r="OGB286" s="436"/>
      <c r="OGC286" s="436"/>
      <c r="OGD286" s="436"/>
      <c r="OGE286" s="436"/>
      <c r="OGF286" s="436"/>
      <c r="OGG286" s="436"/>
      <c r="OGH286" s="436"/>
      <c r="OGI286" s="436"/>
      <c r="OGJ286" s="436"/>
      <c r="OGK286" s="436"/>
      <c r="OGL286" s="436"/>
      <c r="OGM286" s="436"/>
      <c r="OGN286" s="436"/>
      <c r="OGO286" s="436"/>
      <c r="OGP286" s="436"/>
      <c r="OGQ286" s="436"/>
      <c r="OGR286" s="436"/>
      <c r="OGS286" s="436"/>
      <c r="OGT286" s="436"/>
      <c r="OGU286" s="436"/>
      <c r="OGV286" s="436"/>
      <c r="OGW286" s="436"/>
      <c r="OGX286" s="436"/>
      <c r="OGY286" s="436"/>
      <c r="OGZ286" s="436"/>
      <c r="OHA286" s="436"/>
      <c r="OHB286" s="436"/>
      <c r="OHC286" s="436"/>
      <c r="OHD286" s="436"/>
      <c r="OHE286" s="436"/>
      <c r="OHF286" s="436"/>
      <c r="OHG286" s="436"/>
      <c r="OHH286" s="436"/>
      <c r="OHI286" s="436"/>
      <c r="OHJ286" s="436"/>
      <c r="OHK286" s="436"/>
      <c r="OHL286" s="436"/>
      <c r="OHM286" s="436"/>
      <c r="OHN286" s="436"/>
      <c r="OHO286" s="436"/>
      <c r="OHP286" s="436"/>
      <c r="OHQ286" s="436"/>
      <c r="OHR286" s="436"/>
      <c r="OHS286" s="436"/>
      <c r="OHT286" s="436"/>
      <c r="OHU286" s="436"/>
      <c r="OHV286" s="436"/>
      <c r="OHW286" s="436"/>
      <c r="OHX286" s="436"/>
      <c r="OHY286" s="436"/>
      <c r="OHZ286" s="436"/>
      <c r="OIA286" s="436"/>
      <c r="OIB286" s="436"/>
      <c r="OIC286" s="436"/>
      <c r="OID286" s="436"/>
      <c r="OIE286" s="436"/>
      <c r="OIF286" s="436"/>
      <c r="OIG286" s="436"/>
      <c r="OIH286" s="436"/>
      <c r="OII286" s="436"/>
      <c r="OIJ286" s="436"/>
      <c r="OIK286" s="436"/>
      <c r="OIL286" s="436"/>
      <c r="OIM286" s="436"/>
      <c r="OIN286" s="436"/>
      <c r="OIO286" s="436"/>
      <c r="OIP286" s="436"/>
      <c r="OIQ286" s="436"/>
      <c r="OIR286" s="436"/>
      <c r="OIS286" s="436"/>
      <c r="OIT286" s="436"/>
      <c r="OIU286" s="436"/>
      <c r="OIV286" s="436"/>
      <c r="OIW286" s="436"/>
      <c r="OIX286" s="436"/>
      <c r="OIY286" s="436"/>
      <c r="OIZ286" s="436"/>
      <c r="OJA286" s="436"/>
      <c r="OJB286" s="436"/>
      <c r="OJC286" s="436"/>
      <c r="OJD286" s="436"/>
      <c r="OJE286" s="436"/>
      <c r="OJF286" s="436"/>
      <c r="OJG286" s="436"/>
      <c r="OJH286" s="436"/>
      <c r="OJI286" s="436"/>
      <c r="OJJ286" s="436"/>
      <c r="OJK286" s="436"/>
      <c r="OJL286" s="436"/>
      <c r="OJM286" s="436"/>
      <c r="OJN286" s="436"/>
      <c r="OJO286" s="436"/>
      <c r="OJP286" s="436"/>
      <c r="OJQ286" s="436"/>
      <c r="OJR286" s="436"/>
      <c r="OJS286" s="436"/>
      <c r="OJT286" s="436"/>
      <c r="OJU286" s="436"/>
      <c r="OJV286" s="436"/>
      <c r="OJW286" s="436"/>
      <c r="OJX286" s="436"/>
      <c r="OJY286" s="436"/>
      <c r="OJZ286" s="436"/>
      <c r="OKA286" s="436"/>
      <c r="OKB286" s="436"/>
      <c r="OKC286" s="436"/>
      <c r="OKD286" s="436"/>
      <c r="OKE286" s="436"/>
      <c r="OKF286" s="436"/>
      <c r="OKG286" s="436"/>
      <c r="OKH286" s="436"/>
      <c r="OKI286" s="436"/>
      <c r="OKJ286" s="436"/>
      <c r="OKK286" s="436"/>
      <c r="OKL286" s="436"/>
      <c r="OKM286" s="436"/>
      <c r="OKN286" s="436"/>
      <c r="OKO286" s="436"/>
      <c r="OKP286" s="436"/>
      <c r="OKQ286" s="436"/>
      <c r="OKR286" s="436"/>
      <c r="OKS286" s="436"/>
      <c r="OKT286" s="436"/>
      <c r="OKU286" s="436"/>
      <c r="OKV286" s="436"/>
      <c r="OKW286" s="436"/>
      <c r="OKX286" s="436"/>
      <c r="OKY286" s="436"/>
      <c r="OKZ286" s="436"/>
      <c r="OLA286" s="436"/>
      <c r="OLB286" s="436"/>
      <c r="OLC286" s="436"/>
      <c r="OLD286" s="436"/>
      <c r="OLE286" s="436"/>
      <c r="OLF286" s="436"/>
      <c r="OLG286" s="436"/>
      <c r="OLH286" s="436"/>
      <c r="OLI286" s="436"/>
      <c r="OLJ286" s="436"/>
      <c r="OLK286" s="436"/>
      <c r="OLL286" s="436"/>
      <c r="OLM286" s="436"/>
      <c r="OLN286" s="436"/>
      <c r="OLO286" s="436"/>
      <c r="OLP286" s="436"/>
      <c r="OLQ286" s="436"/>
      <c r="OLR286" s="436"/>
      <c r="OLS286" s="436"/>
      <c r="OLT286" s="436"/>
      <c r="OLU286" s="436"/>
      <c r="OLV286" s="436"/>
      <c r="OLW286" s="436"/>
      <c r="OLX286" s="436"/>
      <c r="OLY286" s="436"/>
      <c r="OLZ286" s="436"/>
      <c r="OMA286" s="436"/>
      <c r="OMB286" s="436"/>
      <c r="OMC286" s="436"/>
      <c r="OMD286" s="436"/>
      <c r="OME286" s="436"/>
      <c r="OMF286" s="436"/>
      <c r="OMG286" s="436"/>
      <c r="OMH286" s="436"/>
      <c r="OMI286" s="436"/>
      <c r="OMJ286" s="436"/>
      <c r="OMK286" s="436"/>
      <c r="OML286" s="436"/>
      <c r="OMM286" s="436"/>
      <c r="OMN286" s="436"/>
      <c r="OMO286" s="436"/>
      <c r="OMP286" s="436"/>
      <c r="OMQ286" s="436"/>
      <c r="OMR286" s="436"/>
      <c r="OMS286" s="436"/>
      <c r="OMT286" s="436"/>
      <c r="OMU286" s="436"/>
      <c r="OMV286" s="436"/>
      <c r="OMW286" s="436"/>
      <c r="OMX286" s="436"/>
      <c r="OMY286" s="436"/>
      <c r="OMZ286" s="436"/>
      <c r="ONA286" s="436"/>
      <c r="ONB286" s="436"/>
      <c r="ONC286" s="436"/>
      <c r="OND286" s="436"/>
      <c r="ONE286" s="436"/>
      <c r="ONF286" s="436"/>
      <c r="ONG286" s="436"/>
      <c r="ONH286" s="436"/>
      <c r="ONI286" s="436"/>
      <c r="ONJ286" s="436"/>
      <c r="ONK286" s="436"/>
      <c r="ONL286" s="436"/>
      <c r="ONM286" s="436"/>
      <c r="ONN286" s="436"/>
      <c r="ONO286" s="436"/>
      <c r="ONP286" s="436"/>
      <c r="ONQ286" s="436"/>
      <c r="ONR286" s="436"/>
      <c r="ONS286" s="436"/>
      <c r="ONT286" s="436"/>
      <c r="ONU286" s="436"/>
      <c r="ONV286" s="436"/>
      <c r="ONW286" s="436"/>
      <c r="ONX286" s="436"/>
      <c r="ONY286" s="436"/>
      <c r="ONZ286" s="436"/>
      <c r="OOA286" s="436"/>
      <c r="OOB286" s="436"/>
      <c r="OOC286" s="436"/>
      <c r="OOD286" s="436"/>
      <c r="OOE286" s="436"/>
      <c r="OOF286" s="436"/>
      <c r="OOG286" s="436"/>
      <c r="OOH286" s="436"/>
      <c r="OOI286" s="436"/>
      <c r="OOJ286" s="436"/>
      <c r="OOK286" s="436"/>
      <c r="OOL286" s="436"/>
      <c r="OOM286" s="436"/>
      <c r="OON286" s="436"/>
      <c r="OOO286" s="436"/>
      <c r="OOP286" s="436"/>
      <c r="OOQ286" s="436"/>
      <c r="OOR286" s="436"/>
      <c r="OOS286" s="436"/>
      <c r="OOT286" s="436"/>
      <c r="OOU286" s="436"/>
      <c r="OOV286" s="436"/>
      <c r="OOW286" s="436"/>
      <c r="OOX286" s="436"/>
      <c r="OOY286" s="436"/>
      <c r="OOZ286" s="436"/>
      <c r="OPA286" s="436"/>
      <c r="OPB286" s="436"/>
      <c r="OPC286" s="436"/>
      <c r="OPD286" s="436"/>
      <c r="OPE286" s="436"/>
      <c r="OPF286" s="436"/>
      <c r="OPG286" s="436"/>
      <c r="OPH286" s="436"/>
      <c r="OPI286" s="436"/>
      <c r="OPJ286" s="436"/>
      <c r="OPK286" s="436"/>
      <c r="OPL286" s="436"/>
      <c r="OPM286" s="436"/>
      <c r="OPN286" s="436"/>
      <c r="OPO286" s="436"/>
      <c r="OPP286" s="436"/>
      <c r="OPQ286" s="436"/>
      <c r="OPR286" s="436"/>
      <c r="OPS286" s="436"/>
      <c r="OPT286" s="436"/>
      <c r="OPU286" s="436"/>
      <c r="OPV286" s="436"/>
      <c r="OPW286" s="436"/>
      <c r="OPX286" s="436"/>
      <c r="OPY286" s="436"/>
      <c r="OPZ286" s="436"/>
      <c r="OQA286" s="436"/>
      <c r="OQB286" s="436"/>
      <c r="OQC286" s="436"/>
      <c r="OQD286" s="436"/>
      <c r="OQE286" s="436"/>
      <c r="OQF286" s="436"/>
      <c r="OQG286" s="436"/>
      <c r="OQH286" s="436"/>
      <c r="OQI286" s="436"/>
      <c r="OQJ286" s="436"/>
      <c r="OQK286" s="436"/>
      <c r="OQL286" s="436"/>
      <c r="OQM286" s="436"/>
      <c r="OQN286" s="436"/>
      <c r="OQO286" s="436"/>
      <c r="OQP286" s="436"/>
      <c r="OQQ286" s="436"/>
      <c r="OQR286" s="436"/>
      <c r="OQS286" s="436"/>
      <c r="OQT286" s="436"/>
      <c r="OQU286" s="436"/>
      <c r="OQV286" s="436"/>
      <c r="OQW286" s="436"/>
      <c r="OQX286" s="436"/>
      <c r="OQY286" s="436"/>
      <c r="OQZ286" s="436"/>
      <c r="ORA286" s="436"/>
      <c r="ORB286" s="436"/>
      <c r="ORC286" s="436"/>
      <c r="ORD286" s="436"/>
      <c r="ORE286" s="436"/>
      <c r="ORF286" s="436"/>
      <c r="ORG286" s="436"/>
      <c r="ORH286" s="436"/>
      <c r="ORI286" s="436"/>
      <c r="ORJ286" s="436"/>
      <c r="ORK286" s="436"/>
      <c r="ORL286" s="436"/>
      <c r="ORM286" s="436"/>
      <c r="ORN286" s="436"/>
      <c r="ORO286" s="436"/>
      <c r="ORP286" s="436"/>
      <c r="ORQ286" s="436"/>
      <c r="ORR286" s="436"/>
      <c r="ORS286" s="436"/>
      <c r="ORT286" s="436"/>
      <c r="ORU286" s="436"/>
      <c r="ORV286" s="436"/>
      <c r="ORW286" s="436"/>
      <c r="ORX286" s="436"/>
      <c r="ORY286" s="436"/>
      <c r="ORZ286" s="436"/>
      <c r="OSA286" s="436"/>
      <c r="OSB286" s="436"/>
      <c r="OSC286" s="436"/>
      <c r="OSD286" s="436"/>
      <c r="OSE286" s="436"/>
      <c r="OSF286" s="436"/>
      <c r="OSG286" s="436"/>
      <c r="OSH286" s="436"/>
      <c r="OSI286" s="436"/>
      <c r="OSJ286" s="436"/>
      <c r="OSK286" s="436"/>
      <c r="OSL286" s="436"/>
      <c r="OSM286" s="436"/>
      <c r="OSN286" s="436"/>
      <c r="OSO286" s="436"/>
      <c r="OSP286" s="436"/>
      <c r="OSQ286" s="436"/>
      <c r="OSR286" s="436"/>
      <c r="OSS286" s="436"/>
      <c r="OST286" s="436"/>
      <c r="OSU286" s="436"/>
      <c r="OSV286" s="436"/>
      <c r="OSW286" s="436"/>
      <c r="OSX286" s="436"/>
      <c r="OSY286" s="436"/>
      <c r="OSZ286" s="436"/>
      <c r="OTA286" s="436"/>
      <c r="OTB286" s="436"/>
      <c r="OTC286" s="436"/>
      <c r="OTD286" s="436"/>
      <c r="OTE286" s="436"/>
      <c r="OTF286" s="436"/>
      <c r="OTG286" s="436"/>
      <c r="OTH286" s="436"/>
      <c r="OTI286" s="436"/>
      <c r="OTJ286" s="436"/>
      <c r="OTK286" s="436"/>
      <c r="OTL286" s="436"/>
      <c r="OTM286" s="436"/>
      <c r="OTN286" s="436"/>
      <c r="OTO286" s="436"/>
      <c r="OTP286" s="436"/>
      <c r="OTQ286" s="436"/>
      <c r="OTR286" s="436"/>
      <c r="OTS286" s="436"/>
      <c r="OTT286" s="436"/>
      <c r="OTU286" s="436"/>
      <c r="OTV286" s="436"/>
      <c r="OTW286" s="436"/>
      <c r="OTX286" s="436"/>
      <c r="OTY286" s="436"/>
      <c r="OTZ286" s="436"/>
      <c r="OUA286" s="436"/>
      <c r="OUB286" s="436"/>
      <c r="OUC286" s="436"/>
      <c r="OUD286" s="436"/>
      <c r="OUE286" s="436"/>
      <c r="OUF286" s="436"/>
      <c r="OUG286" s="436"/>
      <c r="OUH286" s="436"/>
      <c r="OUI286" s="436"/>
      <c r="OUJ286" s="436"/>
      <c r="OUK286" s="436"/>
      <c r="OUL286" s="436"/>
      <c r="OUM286" s="436"/>
      <c r="OUN286" s="436"/>
      <c r="OUO286" s="436"/>
      <c r="OUP286" s="436"/>
      <c r="OUQ286" s="436"/>
      <c r="OUR286" s="436"/>
      <c r="OUS286" s="436"/>
      <c r="OUT286" s="436"/>
      <c r="OUU286" s="436"/>
      <c r="OUV286" s="436"/>
      <c r="OUW286" s="436"/>
      <c r="OUX286" s="436"/>
      <c r="OUY286" s="436"/>
      <c r="OUZ286" s="436"/>
      <c r="OVA286" s="436"/>
      <c r="OVB286" s="436"/>
      <c r="OVC286" s="436"/>
      <c r="OVD286" s="436"/>
      <c r="OVE286" s="436"/>
      <c r="OVF286" s="436"/>
      <c r="OVG286" s="436"/>
      <c r="OVH286" s="436"/>
      <c r="OVI286" s="436"/>
      <c r="OVJ286" s="436"/>
      <c r="OVK286" s="436"/>
      <c r="OVL286" s="436"/>
      <c r="OVM286" s="436"/>
      <c r="OVN286" s="436"/>
      <c r="OVO286" s="436"/>
      <c r="OVP286" s="436"/>
      <c r="OVQ286" s="436"/>
      <c r="OVR286" s="436"/>
      <c r="OVS286" s="436"/>
      <c r="OVT286" s="436"/>
      <c r="OVU286" s="436"/>
      <c r="OVV286" s="436"/>
      <c r="OVW286" s="436"/>
      <c r="OVX286" s="436"/>
      <c r="OVY286" s="436"/>
      <c r="OVZ286" s="436"/>
      <c r="OWA286" s="436"/>
      <c r="OWB286" s="436"/>
      <c r="OWC286" s="436"/>
      <c r="OWD286" s="436"/>
      <c r="OWE286" s="436"/>
      <c r="OWF286" s="436"/>
      <c r="OWG286" s="436"/>
      <c r="OWH286" s="436"/>
      <c r="OWI286" s="436"/>
      <c r="OWJ286" s="436"/>
      <c r="OWK286" s="436"/>
      <c r="OWL286" s="436"/>
      <c r="OWM286" s="436"/>
      <c r="OWN286" s="436"/>
      <c r="OWO286" s="436"/>
      <c r="OWP286" s="436"/>
      <c r="OWQ286" s="436"/>
      <c r="OWR286" s="436"/>
      <c r="OWS286" s="436"/>
      <c r="OWT286" s="436"/>
      <c r="OWU286" s="436"/>
      <c r="OWV286" s="436"/>
      <c r="OWW286" s="436"/>
      <c r="OWX286" s="436"/>
      <c r="OWY286" s="436"/>
      <c r="OWZ286" s="436"/>
      <c r="OXA286" s="436"/>
      <c r="OXB286" s="436"/>
      <c r="OXC286" s="436"/>
      <c r="OXD286" s="436"/>
      <c r="OXE286" s="436"/>
      <c r="OXF286" s="436"/>
      <c r="OXG286" s="436"/>
      <c r="OXH286" s="436"/>
      <c r="OXI286" s="436"/>
      <c r="OXJ286" s="436"/>
      <c r="OXK286" s="436"/>
      <c r="OXL286" s="436"/>
      <c r="OXM286" s="436"/>
      <c r="OXN286" s="436"/>
      <c r="OXO286" s="436"/>
      <c r="OXP286" s="436"/>
      <c r="OXQ286" s="436"/>
      <c r="OXR286" s="436"/>
      <c r="OXS286" s="436"/>
      <c r="OXT286" s="436"/>
      <c r="OXU286" s="436"/>
      <c r="OXV286" s="436"/>
      <c r="OXW286" s="436"/>
      <c r="OXX286" s="436"/>
      <c r="OXY286" s="436"/>
      <c r="OXZ286" s="436"/>
      <c r="OYA286" s="436"/>
      <c r="OYB286" s="436"/>
      <c r="OYC286" s="436"/>
      <c r="OYD286" s="436"/>
      <c r="OYE286" s="436"/>
      <c r="OYF286" s="436"/>
      <c r="OYG286" s="436"/>
      <c r="OYH286" s="436"/>
      <c r="OYI286" s="436"/>
      <c r="OYJ286" s="436"/>
      <c r="OYK286" s="436"/>
      <c r="OYL286" s="436"/>
      <c r="OYM286" s="436"/>
      <c r="OYN286" s="436"/>
      <c r="OYO286" s="436"/>
      <c r="OYP286" s="436"/>
      <c r="OYQ286" s="436"/>
      <c r="OYR286" s="436"/>
      <c r="OYS286" s="436"/>
      <c r="OYT286" s="436"/>
      <c r="OYU286" s="436"/>
      <c r="OYV286" s="436"/>
      <c r="OYW286" s="436"/>
      <c r="OYX286" s="436"/>
      <c r="OYY286" s="436"/>
      <c r="OYZ286" s="436"/>
      <c r="OZA286" s="436"/>
      <c r="OZB286" s="436"/>
      <c r="OZC286" s="436"/>
      <c r="OZD286" s="436"/>
      <c r="OZE286" s="436"/>
      <c r="OZF286" s="436"/>
      <c r="OZG286" s="436"/>
      <c r="OZH286" s="436"/>
      <c r="OZI286" s="436"/>
      <c r="OZJ286" s="436"/>
      <c r="OZK286" s="436"/>
      <c r="OZL286" s="436"/>
      <c r="OZM286" s="436"/>
      <c r="OZN286" s="436"/>
      <c r="OZO286" s="436"/>
      <c r="OZP286" s="436"/>
      <c r="OZQ286" s="436"/>
      <c r="OZR286" s="436"/>
      <c r="OZS286" s="436"/>
      <c r="OZT286" s="436"/>
      <c r="OZU286" s="436"/>
      <c r="OZV286" s="436"/>
      <c r="OZW286" s="436"/>
      <c r="OZX286" s="436"/>
      <c r="OZY286" s="436"/>
      <c r="OZZ286" s="436"/>
      <c r="PAA286" s="436"/>
      <c r="PAB286" s="436"/>
      <c r="PAC286" s="436"/>
      <c r="PAD286" s="436"/>
      <c r="PAE286" s="436"/>
      <c r="PAF286" s="436"/>
      <c r="PAG286" s="436"/>
      <c r="PAH286" s="436"/>
      <c r="PAI286" s="436"/>
      <c r="PAJ286" s="436"/>
      <c r="PAK286" s="436"/>
      <c r="PAL286" s="436"/>
      <c r="PAM286" s="436"/>
      <c r="PAN286" s="436"/>
      <c r="PAO286" s="436"/>
      <c r="PAP286" s="436"/>
      <c r="PAQ286" s="436"/>
      <c r="PAR286" s="436"/>
      <c r="PAS286" s="436"/>
      <c r="PAT286" s="436"/>
      <c r="PAU286" s="436"/>
      <c r="PAV286" s="436"/>
      <c r="PAW286" s="436"/>
      <c r="PAX286" s="436"/>
      <c r="PAY286" s="436"/>
      <c r="PAZ286" s="436"/>
      <c r="PBA286" s="436"/>
      <c r="PBB286" s="436"/>
      <c r="PBC286" s="436"/>
      <c r="PBD286" s="436"/>
      <c r="PBE286" s="436"/>
      <c r="PBF286" s="436"/>
      <c r="PBG286" s="436"/>
      <c r="PBH286" s="436"/>
      <c r="PBI286" s="436"/>
      <c r="PBJ286" s="436"/>
      <c r="PBK286" s="436"/>
      <c r="PBL286" s="436"/>
      <c r="PBM286" s="436"/>
      <c r="PBN286" s="436"/>
      <c r="PBO286" s="436"/>
      <c r="PBP286" s="436"/>
      <c r="PBQ286" s="436"/>
      <c r="PBR286" s="436"/>
      <c r="PBS286" s="436"/>
      <c r="PBT286" s="436"/>
      <c r="PBU286" s="436"/>
      <c r="PBV286" s="436"/>
      <c r="PBW286" s="436"/>
      <c r="PBX286" s="436"/>
      <c r="PBY286" s="436"/>
      <c r="PBZ286" s="436"/>
      <c r="PCA286" s="436"/>
      <c r="PCB286" s="436"/>
      <c r="PCC286" s="436"/>
      <c r="PCD286" s="436"/>
      <c r="PCE286" s="436"/>
      <c r="PCF286" s="436"/>
      <c r="PCG286" s="436"/>
      <c r="PCH286" s="436"/>
      <c r="PCI286" s="436"/>
      <c r="PCJ286" s="436"/>
      <c r="PCK286" s="436"/>
      <c r="PCL286" s="436"/>
      <c r="PCM286" s="436"/>
      <c r="PCN286" s="436"/>
      <c r="PCO286" s="436"/>
      <c r="PCP286" s="436"/>
      <c r="PCQ286" s="436"/>
      <c r="PCR286" s="436"/>
      <c r="PCS286" s="436"/>
      <c r="PCT286" s="436"/>
      <c r="PCU286" s="436"/>
      <c r="PCV286" s="436"/>
      <c r="PCW286" s="436"/>
      <c r="PCX286" s="436"/>
      <c r="PCY286" s="436"/>
      <c r="PCZ286" s="436"/>
      <c r="PDA286" s="436"/>
      <c r="PDB286" s="436"/>
      <c r="PDC286" s="436"/>
      <c r="PDD286" s="436"/>
      <c r="PDE286" s="436"/>
      <c r="PDF286" s="436"/>
      <c r="PDG286" s="436"/>
      <c r="PDH286" s="436"/>
      <c r="PDI286" s="436"/>
      <c r="PDJ286" s="436"/>
      <c r="PDK286" s="436"/>
      <c r="PDL286" s="436"/>
      <c r="PDM286" s="436"/>
      <c r="PDN286" s="436"/>
      <c r="PDO286" s="436"/>
      <c r="PDP286" s="436"/>
      <c r="PDQ286" s="436"/>
      <c r="PDR286" s="436"/>
      <c r="PDS286" s="436"/>
      <c r="PDT286" s="436"/>
      <c r="PDU286" s="436"/>
      <c r="PDV286" s="436"/>
      <c r="PDW286" s="436"/>
      <c r="PDX286" s="436"/>
      <c r="PDY286" s="436"/>
      <c r="PDZ286" s="436"/>
      <c r="PEA286" s="436"/>
      <c r="PEB286" s="436"/>
      <c r="PEC286" s="436"/>
      <c r="PED286" s="436"/>
      <c r="PEE286" s="436"/>
      <c r="PEF286" s="436"/>
      <c r="PEG286" s="436"/>
      <c r="PEH286" s="436"/>
      <c r="PEI286" s="436"/>
      <c r="PEJ286" s="436"/>
      <c r="PEK286" s="436"/>
      <c r="PEL286" s="436"/>
      <c r="PEM286" s="436"/>
      <c r="PEN286" s="436"/>
      <c r="PEO286" s="436"/>
      <c r="PEP286" s="436"/>
      <c r="PEQ286" s="436"/>
      <c r="PER286" s="436"/>
      <c r="PES286" s="436"/>
      <c r="PET286" s="436"/>
      <c r="PEU286" s="436"/>
      <c r="PEV286" s="436"/>
      <c r="PEW286" s="436"/>
      <c r="PEX286" s="436"/>
      <c r="PEY286" s="436"/>
      <c r="PEZ286" s="436"/>
      <c r="PFA286" s="436"/>
      <c r="PFB286" s="436"/>
      <c r="PFC286" s="436"/>
      <c r="PFD286" s="436"/>
      <c r="PFE286" s="436"/>
      <c r="PFF286" s="436"/>
      <c r="PFG286" s="436"/>
      <c r="PFH286" s="436"/>
      <c r="PFI286" s="436"/>
      <c r="PFJ286" s="436"/>
      <c r="PFK286" s="436"/>
      <c r="PFL286" s="436"/>
      <c r="PFM286" s="436"/>
      <c r="PFN286" s="436"/>
      <c r="PFO286" s="436"/>
      <c r="PFP286" s="436"/>
      <c r="PFQ286" s="436"/>
      <c r="PFR286" s="436"/>
      <c r="PFS286" s="436"/>
      <c r="PFT286" s="436"/>
      <c r="PFU286" s="436"/>
      <c r="PFV286" s="436"/>
      <c r="PFW286" s="436"/>
      <c r="PFX286" s="436"/>
      <c r="PFY286" s="436"/>
      <c r="PFZ286" s="436"/>
      <c r="PGA286" s="436"/>
      <c r="PGB286" s="436"/>
      <c r="PGC286" s="436"/>
      <c r="PGD286" s="436"/>
      <c r="PGE286" s="436"/>
      <c r="PGF286" s="436"/>
      <c r="PGG286" s="436"/>
      <c r="PGH286" s="436"/>
      <c r="PGI286" s="436"/>
      <c r="PGJ286" s="436"/>
      <c r="PGK286" s="436"/>
      <c r="PGL286" s="436"/>
      <c r="PGM286" s="436"/>
      <c r="PGN286" s="436"/>
      <c r="PGO286" s="436"/>
      <c r="PGP286" s="436"/>
      <c r="PGQ286" s="436"/>
      <c r="PGR286" s="436"/>
      <c r="PGS286" s="436"/>
      <c r="PGT286" s="436"/>
      <c r="PGU286" s="436"/>
      <c r="PGV286" s="436"/>
      <c r="PGW286" s="436"/>
      <c r="PGX286" s="436"/>
      <c r="PGY286" s="436"/>
      <c r="PGZ286" s="436"/>
      <c r="PHA286" s="436"/>
      <c r="PHB286" s="436"/>
      <c r="PHC286" s="436"/>
      <c r="PHD286" s="436"/>
      <c r="PHE286" s="436"/>
      <c r="PHF286" s="436"/>
      <c r="PHG286" s="436"/>
      <c r="PHH286" s="436"/>
      <c r="PHI286" s="436"/>
      <c r="PHJ286" s="436"/>
      <c r="PHK286" s="436"/>
      <c r="PHL286" s="436"/>
      <c r="PHM286" s="436"/>
      <c r="PHN286" s="436"/>
      <c r="PHO286" s="436"/>
      <c r="PHP286" s="436"/>
      <c r="PHQ286" s="436"/>
      <c r="PHR286" s="436"/>
      <c r="PHS286" s="436"/>
      <c r="PHT286" s="436"/>
      <c r="PHU286" s="436"/>
      <c r="PHV286" s="436"/>
      <c r="PHW286" s="436"/>
      <c r="PHX286" s="436"/>
      <c r="PHY286" s="436"/>
      <c r="PHZ286" s="436"/>
      <c r="PIA286" s="436"/>
      <c r="PIB286" s="436"/>
      <c r="PIC286" s="436"/>
      <c r="PID286" s="436"/>
      <c r="PIE286" s="436"/>
      <c r="PIF286" s="436"/>
      <c r="PIG286" s="436"/>
      <c r="PIH286" s="436"/>
      <c r="PII286" s="436"/>
      <c r="PIJ286" s="436"/>
      <c r="PIK286" s="436"/>
      <c r="PIL286" s="436"/>
      <c r="PIM286" s="436"/>
      <c r="PIN286" s="436"/>
      <c r="PIO286" s="436"/>
      <c r="PIP286" s="436"/>
      <c r="PIQ286" s="436"/>
      <c r="PIR286" s="436"/>
      <c r="PIS286" s="436"/>
      <c r="PIT286" s="436"/>
      <c r="PIU286" s="436"/>
      <c r="PIV286" s="436"/>
      <c r="PIW286" s="436"/>
      <c r="PIX286" s="436"/>
      <c r="PIY286" s="436"/>
      <c r="PIZ286" s="436"/>
      <c r="PJA286" s="436"/>
      <c r="PJB286" s="436"/>
      <c r="PJC286" s="436"/>
      <c r="PJD286" s="436"/>
      <c r="PJE286" s="436"/>
      <c r="PJF286" s="436"/>
      <c r="PJG286" s="436"/>
      <c r="PJH286" s="436"/>
      <c r="PJI286" s="436"/>
      <c r="PJJ286" s="436"/>
      <c r="PJK286" s="436"/>
      <c r="PJL286" s="436"/>
      <c r="PJM286" s="436"/>
      <c r="PJN286" s="436"/>
      <c r="PJO286" s="436"/>
      <c r="PJP286" s="436"/>
      <c r="PJQ286" s="436"/>
      <c r="PJR286" s="436"/>
      <c r="PJS286" s="436"/>
      <c r="PJT286" s="436"/>
      <c r="PJU286" s="436"/>
      <c r="PJV286" s="436"/>
      <c r="PJW286" s="436"/>
      <c r="PJX286" s="436"/>
      <c r="PJY286" s="436"/>
      <c r="PJZ286" s="436"/>
      <c r="PKA286" s="436"/>
      <c r="PKB286" s="436"/>
      <c r="PKC286" s="436"/>
      <c r="PKD286" s="436"/>
      <c r="PKE286" s="436"/>
      <c r="PKF286" s="436"/>
      <c r="PKG286" s="436"/>
      <c r="PKH286" s="436"/>
      <c r="PKI286" s="436"/>
      <c r="PKJ286" s="436"/>
      <c r="PKK286" s="436"/>
      <c r="PKL286" s="436"/>
      <c r="PKM286" s="436"/>
      <c r="PKN286" s="436"/>
      <c r="PKO286" s="436"/>
      <c r="PKP286" s="436"/>
      <c r="PKQ286" s="436"/>
      <c r="PKR286" s="436"/>
      <c r="PKS286" s="436"/>
      <c r="PKT286" s="436"/>
      <c r="PKU286" s="436"/>
      <c r="PKV286" s="436"/>
      <c r="PKW286" s="436"/>
      <c r="PKX286" s="436"/>
      <c r="PKY286" s="436"/>
      <c r="PKZ286" s="436"/>
      <c r="PLA286" s="436"/>
      <c r="PLB286" s="436"/>
      <c r="PLC286" s="436"/>
      <c r="PLD286" s="436"/>
      <c r="PLE286" s="436"/>
      <c r="PLF286" s="436"/>
      <c r="PLG286" s="436"/>
      <c r="PLH286" s="436"/>
      <c r="PLI286" s="436"/>
      <c r="PLJ286" s="436"/>
      <c r="PLK286" s="436"/>
      <c r="PLL286" s="436"/>
      <c r="PLM286" s="436"/>
      <c r="PLN286" s="436"/>
      <c r="PLO286" s="436"/>
      <c r="PLP286" s="436"/>
      <c r="PLQ286" s="436"/>
      <c r="PLR286" s="436"/>
      <c r="PLS286" s="436"/>
      <c r="PLT286" s="436"/>
      <c r="PLU286" s="436"/>
      <c r="PLV286" s="436"/>
      <c r="PLW286" s="436"/>
      <c r="PLX286" s="436"/>
      <c r="PLY286" s="436"/>
      <c r="PLZ286" s="436"/>
      <c r="PMA286" s="436"/>
      <c r="PMB286" s="436"/>
      <c r="PMC286" s="436"/>
      <c r="PMD286" s="436"/>
      <c r="PME286" s="436"/>
      <c r="PMF286" s="436"/>
      <c r="PMG286" s="436"/>
      <c r="PMH286" s="436"/>
      <c r="PMI286" s="436"/>
      <c r="PMJ286" s="436"/>
      <c r="PMK286" s="436"/>
      <c r="PML286" s="436"/>
      <c r="PMM286" s="436"/>
      <c r="PMN286" s="436"/>
      <c r="PMO286" s="436"/>
      <c r="PMP286" s="436"/>
      <c r="PMQ286" s="436"/>
      <c r="PMR286" s="436"/>
      <c r="PMS286" s="436"/>
      <c r="PMT286" s="436"/>
      <c r="PMU286" s="436"/>
      <c r="PMV286" s="436"/>
      <c r="PMW286" s="436"/>
      <c r="PMX286" s="436"/>
      <c r="PMY286" s="436"/>
      <c r="PMZ286" s="436"/>
      <c r="PNA286" s="436"/>
      <c r="PNB286" s="436"/>
      <c r="PNC286" s="436"/>
      <c r="PND286" s="436"/>
      <c r="PNE286" s="436"/>
      <c r="PNF286" s="436"/>
      <c r="PNG286" s="436"/>
      <c r="PNH286" s="436"/>
      <c r="PNI286" s="436"/>
      <c r="PNJ286" s="436"/>
      <c r="PNK286" s="436"/>
      <c r="PNL286" s="436"/>
      <c r="PNM286" s="436"/>
      <c r="PNN286" s="436"/>
      <c r="PNO286" s="436"/>
      <c r="PNP286" s="436"/>
      <c r="PNQ286" s="436"/>
      <c r="PNR286" s="436"/>
      <c r="PNS286" s="436"/>
      <c r="PNT286" s="436"/>
      <c r="PNU286" s="436"/>
      <c r="PNV286" s="436"/>
      <c r="PNW286" s="436"/>
      <c r="PNX286" s="436"/>
      <c r="PNY286" s="436"/>
      <c r="PNZ286" s="436"/>
      <c r="POA286" s="436"/>
      <c r="POB286" s="436"/>
      <c r="POC286" s="436"/>
      <c r="POD286" s="436"/>
      <c r="POE286" s="436"/>
      <c r="POF286" s="436"/>
      <c r="POG286" s="436"/>
      <c r="POH286" s="436"/>
      <c r="POI286" s="436"/>
      <c r="POJ286" s="436"/>
      <c r="POK286" s="436"/>
      <c r="POL286" s="436"/>
      <c r="POM286" s="436"/>
      <c r="PON286" s="436"/>
      <c r="POO286" s="436"/>
      <c r="POP286" s="436"/>
      <c r="POQ286" s="436"/>
      <c r="POR286" s="436"/>
      <c r="POS286" s="436"/>
      <c r="POT286" s="436"/>
      <c r="POU286" s="436"/>
      <c r="POV286" s="436"/>
      <c r="POW286" s="436"/>
      <c r="POX286" s="436"/>
      <c r="POY286" s="436"/>
      <c r="POZ286" s="436"/>
      <c r="PPA286" s="436"/>
      <c r="PPB286" s="436"/>
      <c r="PPC286" s="436"/>
      <c r="PPD286" s="436"/>
      <c r="PPE286" s="436"/>
      <c r="PPF286" s="436"/>
      <c r="PPG286" s="436"/>
      <c r="PPH286" s="436"/>
      <c r="PPI286" s="436"/>
      <c r="PPJ286" s="436"/>
      <c r="PPK286" s="436"/>
      <c r="PPL286" s="436"/>
      <c r="PPM286" s="436"/>
      <c r="PPN286" s="436"/>
      <c r="PPO286" s="436"/>
      <c r="PPP286" s="436"/>
      <c r="PPQ286" s="436"/>
      <c r="PPR286" s="436"/>
      <c r="PPS286" s="436"/>
      <c r="PPT286" s="436"/>
      <c r="PPU286" s="436"/>
      <c r="PPV286" s="436"/>
      <c r="PPW286" s="436"/>
      <c r="PPX286" s="436"/>
      <c r="PPY286" s="436"/>
      <c r="PPZ286" s="436"/>
      <c r="PQA286" s="436"/>
      <c r="PQB286" s="436"/>
      <c r="PQC286" s="436"/>
      <c r="PQD286" s="436"/>
      <c r="PQE286" s="436"/>
      <c r="PQF286" s="436"/>
      <c r="PQG286" s="436"/>
      <c r="PQH286" s="436"/>
      <c r="PQI286" s="436"/>
      <c r="PQJ286" s="436"/>
      <c r="PQK286" s="436"/>
      <c r="PQL286" s="436"/>
      <c r="PQM286" s="436"/>
      <c r="PQN286" s="436"/>
      <c r="PQO286" s="436"/>
      <c r="PQP286" s="436"/>
      <c r="PQQ286" s="436"/>
      <c r="PQR286" s="436"/>
      <c r="PQS286" s="436"/>
      <c r="PQT286" s="436"/>
      <c r="PQU286" s="436"/>
      <c r="PQV286" s="436"/>
      <c r="PQW286" s="436"/>
      <c r="PQX286" s="436"/>
      <c r="PQY286" s="436"/>
      <c r="PQZ286" s="436"/>
      <c r="PRA286" s="436"/>
      <c r="PRB286" s="436"/>
      <c r="PRC286" s="436"/>
      <c r="PRD286" s="436"/>
      <c r="PRE286" s="436"/>
      <c r="PRF286" s="436"/>
      <c r="PRG286" s="436"/>
      <c r="PRH286" s="436"/>
      <c r="PRI286" s="436"/>
      <c r="PRJ286" s="436"/>
      <c r="PRK286" s="436"/>
      <c r="PRL286" s="436"/>
      <c r="PRM286" s="436"/>
      <c r="PRN286" s="436"/>
      <c r="PRO286" s="436"/>
      <c r="PRP286" s="436"/>
      <c r="PRQ286" s="436"/>
      <c r="PRR286" s="436"/>
      <c r="PRS286" s="436"/>
      <c r="PRT286" s="436"/>
      <c r="PRU286" s="436"/>
      <c r="PRV286" s="436"/>
      <c r="PRW286" s="436"/>
      <c r="PRX286" s="436"/>
      <c r="PRY286" s="436"/>
      <c r="PRZ286" s="436"/>
      <c r="PSA286" s="436"/>
      <c r="PSB286" s="436"/>
      <c r="PSC286" s="436"/>
      <c r="PSD286" s="436"/>
      <c r="PSE286" s="436"/>
      <c r="PSF286" s="436"/>
      <c r="PSG286" s="436"/>
      <c r="PSH286" s="436"/>
      <c r="PSI286" s="436"/>
      <c r="PSJ286" s="436"/>
      <c r="PSK286" s="436"/>
      <c r="PSL286" s="436"/>
      <c r="PSM286" s="436"/>
      <c r="PSN286" s="436"/>
      <c r="PSO286" s="436"/>
      <c r="PSP286" s="436"/>
      <c r="PSQ286" s="436"/>
      <c r="PSR286" s="436"/>
      <c r="PSS286" s="436"/>
      <c r="PST286" s="436"/>
      <c r="PSU286" s="436"/>
      <c r="PSV286" s="436"/>
      <c r="PSW286" s="436"/>
      <c r="PSX286" s="436"/>
      <c r="PSY286" s="436"/>
      <c r="PSZ286" s="436"/>
      <c r="PTA286" s="436"/>
      <c r="PTB286" s="436"/>
      <c r="PTC286" s="436"/>
      <c r="PTD286" s="436"/>
      <c r="PTE286" s="436"/>
      <c r="PTF286" s="436"/>
      <c r="PTG286" s="436"/>
      <c r="PTH286" s="436"/>
      <c r="PTI286" s="436"/>
      <c r="PTJ286" s="436"/>
      <c r="PTK286" s="436"/>
      <c r="PTL286" s="436"/>
      <c r="PTM286" s="436"/>
      <c r="PTN286" s="436"/>
      <c r="PTO286" s="436"/>
      <c r="PTP286" s="436"/>
      <c r="PTQ286" s="436"/>
      <c r="PTR286" s="436"/>
      <c r="PTS286" s="436"/>
      <c r="PTT286" s="436"/>
      <c r="PTU286" s="436"/>
      <c r="PTV286" s="436"/>
      <c r="PTW286" s="436"/>
      <c r="PTX286" s="436"/>
      <c r="PTY286" s="436"/>
      <c r="PTZ286" s="436"/>
      <c r="PUA286" s="436"/>
      <c r="PUB286" s="436"/>
      <c r="PUC286" s="436"/>
      <c r="PUD286" s="436"/>
      <c r="PUE286" s="436"/>
      <c r="PUF286" s="436"/>
      <c r="PUG286" s="436"/>
      <c r="PUH286" s="436"/>
      <c r="PUI286" s="436"/>
      <c r="PUJ286" s="436"/>
      <c r="PUK286" s="436"/>
      <c r="PUL286" s="436"/>
      <c r="PUM286" s="436"/>
      <c r="PUN286" s="436"/>
      <c r="PUO286" s="436"/>
      <c r="PUP286" s="436"/>
      <c r="PUQ286" s="436"/>
      <c r="PUR286" s="436"/>
      <c r="PUS286" s="436"/>
      <c r="PUT286" s="436"/>
      <c r="PUU286" s="436"/>
      <c r="PUV286" s="436"/>
      <c r="PUW286" s="436"/>
      <c r="PUX286" s="436"/>
      <c r="PUY286" s="436"/>
      <c r="PUZ286" s="436"/>
      <c r="PVA286" s="436"/>
      <c r="PVB286" s="436"/>
      <c r="PVC286" s="436"/>
      <c r="PVD286" s="436"/>
      <c r="PVE286" s="436"/>
      <c r="PVF286" s="436"/>
      <c r="PVG286" s="436"/>
      <c r="PVH286" s="436"/>
      <c r="PVI286" s="436"/>
      <c r="PVJ286" s="436"/>
      <c r="PVK286" s="436"/>
      <c r="PVL286" s="436"/>
      <c r="PVM286" s="436"/>
      <c r="PVN286" s="436"/>
      <c r="PVO286" s="436"/>
      <c r="PVP286" s="436"/>
      <c r="PVQ286" s="436"/>
      <c r="PVR286" s="436"/>
      <c r="PVS286" s="436"/>
      <c r="PVT286" s="436"/>
      <c r="PVU286" s="436"/>
      <c r="PVV286" s="436"/>
      <c r="PVW286" s="436"/>
      <c r="PVX286" s="436"/>
      <c r="PVY286" s="436"/>
      <c r="PVZ286" s="436"/>
      <c r="PWA286" s="436"/>
      <c r="PWB286" s="436"/>
      <c r="PWC286" s="436"/>
      <c r="PWD286" s="436"/>
      <c r="PWE286" s="436"/>
      <c r="PWF286" s="436"/>
      <c r="PWG286" s="436"/>
      <c r="PWH286" s="436"/>
      <c r="PWI286" s="436"/>
      <c r="PWJ286" s="436"/>
      <c r="PWK286" s="436"/>
      <c r="PWL286" s="436"/>
      <c r="PWM286" s="436"/>
      <c r="PWN286" s="436"/>
      <c r="PWO286" s="436"/>
      <c r="PWP286" s="436"/>
      <c r="PWQ286" s="436"/>
      <c r="PWR286" s="436"/>
      <c r="PWS286" s="436"/>
      <c r="PWT286" s="436"/>
      <c r="PWU286" s="436"/>
      <c r="PWV286" s="436"/>
      <c r="PWW286" s="436"/>
      <c r="PWX286" s="436"/>
      <c r="PWY286" s="436"/>
      <c r="PWZ286" s="436"/>
      <c r="PXA286" s="436"/>
      <c r="PXB286" s="436"/>
      <c r="PXC286" s="436"/>
      <c r="PXD286" s="436"/>
      <c r="PXE286" s="436"/>
      <c r="PXF286" s="436"/>
      <c r="PXG286" s="436"/>
      <c r="PXH286" s="436"/>
      <c r="PXI286" s="436"/>
      <c r="PXJ286" s="436"/>
      <c r="PXK286" s="436"/>
      <c r="PXL286" s="436"/>
      <c r="PXM286" s="436"/>
      <c r="PXN286" s="436"/>
      <c r="PXO286" s="436"/>
      <c r="PXP286" s="436"/>
      <c r="PXQ286" s="436"/>
      <c r="PXR286" s="436"/>
      <c r="PXS286" s="436"/>
      <c r="PXT286" s="436"/>
      <c r="PXU286" s="436"/>
      <c r="PXV286" s="436"/>
      <c r="PXW286" s="436"/>
      <c r="PXX286" s="436"/>
      <c r="PXY286" s="436"/>
      <c r="PXZ286" s="436"/>
      <c r="PYA286" s="436"/>
      <c r="PYB286" s="436"/>
      <c r="PYC286" s="436"/>
      <c r="PYD286" s="436"/>
      <c r="PYE286" s="436"/>
      <c r="PYF286" s="436"/>
      <c r="PYG286" s="436"/>
      <c r="PYH286" s="436"/>
      <c r="PYI286" s="436"/>
      <c r="PYJ286" s="436"/>
      <c r="PYK286" s="436"/>
      <c r="PYL286" s="436"/>
      <c r="PYM286" s="436"/>
      <c r="PYN286" s="436"/>
      <c r="PYO286" s="436"/>
      <c r="PYP286" s="436"/>
      <c r="PYQ286" s="436"/>
      <c r="PYR286" s="436"/>
      <c r="PYS286" s="436"/>
      <c r="PYT286" s="436"/>
      <c r="PYU286" s="436"/>
      <c r="PYV286" s="436"/>
      <c r="PYW286" s="436"/>
      <c r="PYX286" s="436"/>
      <c r="PYY286" s="436"/>
      <c r="PYZ286" s="436"/>
      <c r="PZA286" s="436"/>
      <c r="PZB286" s="436"/>
      <c r="PZC286" s="436"/>
      <c r="PZD286" s="436"/>
      <c r="PZE286" s="436"/>
      <c r="PZF286" s="436"/>
      <c r="PZG286" s="436"/>
      <c r="PZH286" s="436"/>
      <c r="PZI286" s="436"/>
      <c r="PZJ286" s="436"/>
      <c r="PZK286" s="436"/>
      <c r="PZL286" s="436"/>
      <c r="PZM286" s="436"/>
      <c r="PZN286" s="436"/>
      <c r="PZO286" s="436"/>
      <c r="PZP286" s="436"/>
      <c r="PZQ286" s="436"/>
      <c r="PZR286" s="436"/>
      <c r="PZS286" s="436"/>
      <c r="PZT286" s="436"/>
      <c r="PZU286" s="436"/>
      <c r="PZV286" s="436"/>
      <c r="PZW286" s="436"/>
      <c r="PZX286" s="436"/>
      <c r="PZY286" s="436"/>
      <c r="PZZ286" s="436"/>
      <c r="QAA286" s="436"/>
      <c r="QAB286" s="436"/>
      <c r="QAC286" s="436"/>
      <c r="QAD286" s="436"/>
      <c r="QAE286" s="436"/>
      <c r="QAF286" s="436"/>
      <c r="QAG286" s="436"/>
      <c r="QAH286" s="436"/>
      <c r="QAI286" s="436"/>
      <c r="QAJ286" s="436"/>
      <c r="QAK286" s="436"/>
      <c r="QAL286" s="436"/>
      <c r="QAM286" s="436"/>
      <c r="QAN286" s="436"/>
      <c r="QAO286" s="436"/>
      <c r="QAP286" s="436"/>
      <c r="QAQ286" s="436"/>
      <c r="QAR286" s="436"/>
      <c r="QAS286" s="436"/>
      <c r="QAT286" s="436"/>
      <c r="QAU286" s="436"/>
      <c r="QAV286" s="436"/>
      <c r="QAW286" s="436"/>
      <c r="QAX286" s="436"/>
      <c r="QAY286" s="436"/>
      <c r="QAZ286" s="436"/>
      <c r="QBA286" s="436"/>
      <c r="QBB286" s="436"/>
      <c r="QBC286" s="436"/>
      <c r="QBD286" s="436"/>
      <c r="QBE286" s="436"/>
      <c r="QBF286" s="436"/>
      <c r="QBG286" s="436"/>
      <c r="QBH286" s="436"/>
      <c r="QBI286" s="436"/>
      <c r="QBJ286" s="436"/>
      <c r="QBK286" s="436"/>
      <c r="QBL286" s="436"/>
      <c r="QBM286" s="436"/>
      <c r="QBN286" s="436"/>
      <c r="QBO286" s="436"/>
      <c r="QBP286" s="436"/>
      <c r="QBQ286" s="436"/>
      <c r="QBR286" s="436"/>
      <c r="QBS286" s="436"/>
      <c r="QBT286" s="436"/>
      <c r="QBU286" s="436"/>
      <c r="QBV286" s="436"/>
      <c r="QBW286" s="436"/>
      <c r="QBX286" s="436"/>
      <c r="QBY286" s="436"/>
      <c r="QBZ286" s="436"/>
      <c r="QCA286" s="436"/>
      <c r="QCB286" s="436"/>
      <c r="QCC286" s="436"/>
      <c r="QCD286" s="436"/>
      <c r="QCE286" s="436"/>
      <c r="QCF286" s="436"/>
      <c r="QCG286" s="436"/>
      <c r="QCH286" s="436"/>
      <c r="QCI286" s="436"/>
      <c r="QCJ286" s="436"/>
      <c r="QCK286" s="436"/>
      <c r="QCL286" s="436"/>
      <c r="QCM286" s="436"/>
      <c r="QCN286" s="436"/>
      <c r="QCO286" s="436"/>
      <c r="QCP286" s="436"/>
      <c r="QCQ286" s="436"/>
      <c r="QCR286" s="436"/>
      <c r="QCS286" s="436"/>
      <c r="QCT286" s="436"/>
      <c r="QCU286" s="436"/>
      <c r="QCV286" s="436"/>
      <c r="QCW286" s="436"/>
      <c r="QCX286" s="436"/>
      <c r="QCY286" s="436"/>
      <c r="QCZ286" s="436"/>
      <c r="QDA286" s="436"/>
      <c r="QDB286" s="436"/>
      <c r="QDC286" s="436"/>
      <c r="QDD286" s="436"/>
      <c r="QDE286" s="436"/>
      <c r="QDF286" s="436"/>
      <c r="QDG286" s="436"/>
      <c r="QDH286" s="436"/>
      <c r="QDI286" s="436"/>
      <c r="QDJ286" s="436"/>
      <c r="QDK286" s="436"/>
      <c r="QDL286" s="436"/>
      <c r="QDM286" s="436"/>
      <c r="QDN286" s="436"/>
      <c r="QDO286" s="436"/>
      <c r="QDP286" s="436"/>
      <c r="QDQ286" s="436"/>
      <c r="QDR286" s="436"/>
      <c r="QDS286" s="436"/>
      <c r="QDT286" s="436"/>
      <c r="QDU286" s="436"/>
      <c r="QDV286" s="436"/>
      <c r="QDW286" s="436"/>
      <c r="QDX286" s="436"/>
      <c r="QDY286" s="436"/>
      <c r="QDZ286" s="436"/>
      <c r="QEA286" s="436"/>
      <c r="QEB286" s="436"/>
      <c r="QEC286" s="436"/>
      <c r="QED286" s="436"/>
      <c r="QEE286" s="436"/>
      <c r="QEF286" s="436"/>
      <c r="QEG286" s="436"/>
      <c r="QEH286" s="436"/>
      <c r="QEI286" s="436"/>
      <c r="QEJ286" s="436"/>
      <c r="QEK286" s="436"/>
      <c r="QEL286" s="436"/>
      <c r="QEM286" s="436"/>
      <c r="QEN286" s="436"/>
      <c r="QEO286" s="436"/>
      <c r="QEP286" s="436"/>
      <c r="QEQ286" s="436"/>
      <c r="QER286" s="436"/>
      <c r="QES286" s="436"/>
      <c r="QET286" s="436"/>
      <c r="QEU286" s="436"/>
      <c r="QEV286" s="436"/>
      <c r="QEW286" s="436"/>
      <c r="QEX286" s="436"/>
      <c r="QEY286" s="436"/>
      <c r="QEZ286" s="436"/>
      <c r="QFA286" s="436"/>
      <c r="QFB286" s="436"/>
      <c r="QFC286" s="436"/>
      <c r="QFD286" s="436"/>
      <c r="QFE286" s="436"/>
      <c r="QFF286" s="436"/>
      <c r="QFG286" s="436"/>
      <c r="QFH286" s="436"/>
      <c r="QFI286" s="436"/>
      <c r="QFJ286" s="436"/>
      <c r="QFK286" s="436"/>
      <c r="QFL286" s="436"/>
      <c r="QFM286" s="436"/>
      <c r="QFN286" s="436"/>
      <c r="QFO286" s="436"/>
      <c r="QFP286" s="436"/>
      <c r="QFQ286" s="436"/>
      <c r="QFR286" s="436"/>
      <c r="QFS286" s="436"/>
      <c r="QFT286" s="436"/>
      <c r="QFU286" s="436"/>
      <c r="QFV286" s="436"/>
      <c r="QFW286" s="436"/>
      <c r="QFX286" s="436"/>
      <c r="QFY286" s="436"/>
      <c r="QFZ286" s="436"/>
      <c r="QGA286" s="436"/>
      <c r="QGB286" s="436"/>
      <c r="QGC286" s="436"/>
      <c r="QGD286" s="436"/>
      <c r="QGE286" s="436"/>
      <c r="QGF286" s="436"/>
      <c r="QGG286" s="436"/>
      <c r="QGH286" s="436"/>
      <c r="QGI286" s="436"/>
      <c r="QGJ286" s="436"/>
      <c r="QGK286" s="436"/>
      <c r="QGL286" s="436"/>
      <c r="QGM286" s="436"/>
      <c r="QGN286" s="436"/>
      <c r="QGO286" s="436"/>
      <c r="QGP286" s="436"/>
      <c r="QGQ286" s="436"/>
      <c r="QGR286" s="436"/>
      <c r="QGS286" s="436"/>
      <c r="QGT286" s="436"/>
      <c r="QGU286" s="436"/>
      <c r="QGV286" s="436"/>
      <c r="QGW286" s="436"/>
      <c r="QGX286" s="436"/>
      <c r="QGY286" s="436"/>
      <c r="QGZ286" s="436"/>
      <c r="QHA286" s="436"/>
      <c r="QHB286" s="436"/>
      <c r="QHC286" s="436"/>
      <c r="QHD286" s="436"/>
      <c r="QHE286" s="436"/>
      <c r="QHF286" s="436"/>
      <c r="QHG286" s="436"/>
      <c r="QHH286" s="436"/>
      <c r="QHI286" s="436"/>
      <c r="QHJ286" s="436"/>
      <c r="QHK286" s="436"/>
      <c r="QHL286" s="436"/>
      <c r="QHM286" s="436"/>
      <c r="QHN286" s="436"/>
      <c r="QHO286" s="436"/>
      <c r="QHP286" s="436"/>
      <c r="QHQ286" s="436"/>
      <c r="QHR286" s="436"/>
      <c r="QHS286" s="436"/>
      <c r="QHT286" s="436"/>
      <c r="QHU286" s="436"/>
      <c r="QHV286" s="436"/>
      <c r="QHW286" s="436"/>
      <c r="QHX286" s="436"/>
      <c r="QHY286" s="436"/>
      <c r="QHZ286" s="436"/>
      <c r="QIA286" s="436"/>
      <c r="QIB286" s="436"/>
      <c r="QIC286" s="436"/>
      <c r="QID286" s="436"/>
      <c r="QIE286" s="436"/>
      <c r="QIF286" s="436"/>
      <c r="QIG286" s="436"/>
      <c r="QIH286" s="436"/>
      <c r="QII286" s="436"/>
      <c r="QIJ286" s="436"/>
      <c r="QIK286" s="436"/>
      <c r="QIL286" s="436"/>
      <c r="QIM286" s="436"/>
      <c r="QIN286" s="436"/>
      <c r="QIO286" s="436"/>
      <c r="QIP286" s="436"/>
      <c r="QIQ286" s="436"/>
      <c r="QIR286" s="436"/>
      <c r="QIS286" s="436"/>
      <c r="QIT286" s="436"/>
      <c r="QIU286" s="436"/>
      <c r="QIV286" s="436"/>
      <c r="QIW286" s="436"/>
      <c r="QIX286" s="436"/>
      <c r="QIY286" s="436"/>
      <c r="QIZ286" s="436"/>
      <c r="QJA286" s="436"/>
      <c r="QJB286" s="436"/>
      <c r="QJC286" s="436"/>
      <c r="QJD286" s="436"/>
      <c r="QJE286" s="436"/>
      <c r="QJF286" s="436"/>
      <c r="QJG286" s="436"/>
      <c r="QJH286" s="436"/>
      <c r="QJI286" s="436"/>
      <c r="QJJ286" s="436"/>
      <c r="QJK286" s="436"/>
      <c r="QJL286" s="436"/>
      <c r="QJM286" s="436"/>
      <c r="QJN286" s="436"/>
      <c r="QJO286" s="436"/>
      <c r="QJP286" s="436"/>
      <c r="QJQ286" s="436"/>
      <c r="QJR286" s="436"/>
      <c r="QJS286" s="436"/>
      <c r="QJT286" s="436"/>
      <c r="QJU286" s="436"/>
      <c r="QJV286" s="436"/>
      <c r="QJW286" s="436"/>
      <c r="QJX286" s="436"/>
      <c r="QJY286" s="436"/>
      <c r="QJZ286" s="436"/>
      <c r="QKA286" s="436"/>
      <c r="QKB286" s="436"/>
      <c r="QKC286" s="436"/>
      <c r="QKD286" s="436"/>
      <c r="QKE286" s="436"/>
      <c r="QKF286" s="436"/>
      <c r="QKG286" s="436"/>
      <c r="QKH286" s="436"/>
      <c r="QKI286" s="436"/>
      <c r="QKJ286" s="436"/>
      <c r="QKK286" s="436"/>
      <c r="QKL286" s="436"/>
      <c r="QKM286" s="436"/>
      <c r="QKN286" s="436"/>
      <c r="QKO286" s="436"/>
      <c r="QKP286" s="436"/>
      <c r="QKQ286" s="436"/>
      <c r="QKR286" s="436"/>
      <c r="QKS286" s="436"/>
      <c r="QKT286" s="436"/>
      <c r="QKU286" s="436"/>
      <c r="QKV286" s="436"/>
      <c r="QKW286" s="436"/>
      <c r="QKX286" s="436"/>
      <c r="QKY286" s="436"/>
      <c r="QKZ286" s="436"/>
      <c r="QLA286" s="436"/>
      <c r="QLB286" s="436"/>
      <c r="QLC286" s="436"/>
      <c r="QLD286" s="436"/>
      <c r="QLE286" s="436"/>
      <c r="QLF286" s="436"/>
      <c r="QLG286" s="436"/>
      <c r="QLH286" s="436"/>
      <c r="QLI286" s="436"/>
      <c r="QLJ286" s="436"/>
      <c r="QLK286" s="436"/>
      <c r="QLL286" s="436"/>
      <c r="QLM286" s="436"/>
      <c r="QLN286" s="436"/>
      <c r="QLO286" s="436"/>
      <c r="QLP286" s="436"/>
      <c r="QLQ286" s="436"/>
      <c r="QLR286" s="436"/>
      <c r="QLS286" s="436"/>
      <c r="QLT286" s="436"/>
      <c r="QLU286" s="436"/>
      <c r="QLV286" s="436"/>
      <c r="QLW286" s="436"/>
      <c r="QLX286" s="436"/>
      <c r="QLY286" s="436"/>
      <c r="QLZ286" s="436"/>
      <c r="QMA286" s="436"/>
      <c r="QMB286" s="436"/>
      <c r="QMC286" s="436"/>
      <c r="QMD286" s="436"/>
      <c r="QME286" s="436"/>
      <c r="QMF286" s="436"/>
      <c r="QMG286" s="436"/>
      <c r="QMH286" s="436"/>
      <c r="QMI286" s="436"/>
      <c r="QMJ286" s="436"/>
      <c r="QMK286" s="436"/>
      <c r="QML286" s="436"/>
      <c r="QMM286" s="436"/>
      <c r="QMN286" s="436"/>
      <c r="QMO286" s="436"/>
      <c r="QMP286" s="436"/>
      <c r="QMQ286" s="436"/>
      <c r="QMR286" s="436"/>
      <c r="QMS286" s="436"/>
      <c r="QMT286" s="436"/>
      <c r="QMU286" s="436"/>
      <c r="QMV286" s="436"/>
      <c r="QMW286" s="436"/>
      <c r="QMX286" s="436"/>
      <c r="QMY286" s="436"/>
      <c r="QMZ286" s="436"/>
      <c r="QNA286" s="436"/>
      <c r="QNB286" s="436"/>
      <c r="QNC286" s="436"/>
      <c r="QND286" s="436"/>
      <c r="QNE286" s="436"/>
      <c r="QNF286" s="436"/>
      <c r="QNG286" s="436"/>
      <c r="QNH286" s="436"/>
      <c r="QNI286" s="436"/>
      <c r="QNJ286" s="436"/>
      <c r="QNK286" s="436"/>
      <c r="QNL286" s="436"/>
      <c r="QNM286" s="436"/>
      <c r="QNN286" s="436"/>
      <c r="QNO286" s="436"/>
      <c r="QNP286" s="436"/>
      <c r="QNQ286" s="436"/>
      <c r="QNR286" s="436"/>
      <c r="QNS286" s="436"/>
      <c r="QNT286" s="436"/>
      <c r="QNU286" s="436"/>
      <c r="QNV286" s="436"/>
      <c r="QNW286" s="436"/>
      <c r="QNX286" s="436"/>
      <c r="QNY286" s="436"/>
      <c r="QNZ286" s="436"/>
      <c r="QOA286" s="436"/>
      <c r="QOB286" s="436"/>
      <c r="QOC286" s="436"/>
      <c r="QOD286" s="436"/>
      <c r="QOE286" s="436"/>
      <c r="QOF286" s="436"/>
      <c r="QOG286" s="436"/>
      <c r="QOH286" s="436"/>
      <c r="QOI286" s="436"/>
      <c r="QOJ286" s="436"/>
      <c r="QOK286" s="436"/>
      <c r="QOL286" s="436"/>
      <c r="QOM286" s="436"/>
      <c r="QON286" s="436"/>
      <c r="QOO286" s="436"/>
      <c r="QOP286" s="436"/>
      <c r="QOQ286" s="436"/>
      <c r="QOR286" s="436"/>
      <c r="QOS286" s="436"/>
      <c r="QOT286" s="436"/>
      <c r="QOU286" s="436"/>
      <c r="QOV286" s="436"/>
      <c r="QOW286" s="436"/>
      <c r="QOX286" s="436"/>
      <c r="QOY286" s="436"/>
      <c r="QOZ286" s="436"/>
      <c r="QPA286" s="436"/>
      <c r="QPB286" s="436"/>
      <c r="QPC286" s="436"/>
      <c r="QPD286" s="436"/>
      <c r="QPE286" s="436"/>
      <c r="QPF286" s="436"/>
      <c r="QPG286" s="436"/>
      <c r="QPH286" s="436"/>
      <c r="QPI286" s="436"/>
      <c r="QPJ286" s="436"/>
      <c r="QPK286" s="436"/>
      <c r="QPL286" s="436"/>
      <c r="QPM286" s="436"/>
      <c r="QPN286" s="436"/>
      <c r="QPO286" s="436"/>
      <c r="QPP286" s="436"/>
      <c r="QPQ286" s="436"/>
      <c r="QPR286" s="436"/>
      <c r="QPS286" s="436"/>
      <c r="QPT286" s="436"/>
      <c r="QPU286" s="436"/>
      <c r="QPV286" s="436"/>
      <c r="QPW286" s="436"/>
      <c r="QPX286" s="436"/>
      <c r="QPY286" s="436"/>
      <c r="QPZ286" s="436"/>
      <c r="QQA286" s="436"/>
      <c r="QQB286" s="436"/>
      <c r="QQC286" s="436"/>
      <c r="QQD286" s="436"/>
      <c r="QQE286" s="436"/>
      <c r="QQF286" s="436"/>
      <c r="QQG286" s="436"/>
      <c r="QQH286" s="436"/>
      <c r="QQI286" s="436"/>
      <c r="QQJ286" s="436"/>
      <c r="QQK286" s="436"/>
      <c r="QQL286" s="436"/>
      <c r="QQM286" s="436"/>
      <c r="QQN286" s="436"/>
      <c r="QQO286" s="436"/>
      <c r="QQP286" s="436"/>
      <c r="QQQ286" s="436"/>
      <c r="QQR286" s="436"/>
      <c r="QQS286" s="436"/>
      <c r="QQT286" s="436"/>
      <c r="QQU286" s="436"/>
      <c r="QQV286" s="436"/>
      <c r="QQW286" s="436"/>
      <c r="QQX286" s="436"/>
      <c r="QQY286" s="436"/>
      <c r="QQZ286" s="436"/>
      <c r="QRA286" s="436"/>
      <c r="QRB286" s="436"/>
      <c r="QRC286" s="436"/>
      <c r="QRD286" s="436"/>
      <c r="QRE286" s="436"/>
      <c r="QRF286" s="436"/>
      <c r="QRG286" s="436"/>
      <c r="QRH286" s="436"/>
      <c r="QRI286" s="436"/>
      <c r="QRJ286" s="436"/>
      <c r="QRK286" s="436"/>
      <c r="QRL286" s="436"/>
      <c r="QRM286" s="436"/>
      <c r="QRN286" s="436"/>
      <c r="QRO286" s="436"/>
      <c r="QRP286" s="436"/>
      <c r="QRQ286" s="436"/>
      <c r="QRR286" s="436"/>
      <c r="QRS286" s="436"/>
      <c r="QRT286" s="436"/>
      <c r="QRU286" s="436"/>
      <c r="QRV286" s="436"/>
      <c r="QRW286" s="436"/>
      <c r="QRX286" s="436"/>
      <c r="QRY286" s="436"/>
      <c r="QRZ286" s="436"/>
      <c r="QSA286" s="436"/>
      <c r="QSB286" s="436"/>
      <c r="QSC286" s="436"/>
      <c r="QSD286" s="436"/>
      <c r="QSE286" s="436"/>
      <c r="QSF286" s="436"/>
      <c r="QSG286" s="436"/>
      <c r="QSH286" s="436"/>
      <c r="QSI286" s="436"/>
      <c r="QSJ286" s="436"/>
      <c r="QSK286" s="436"/>
      <c r="QSL286" s="436"/>
      <c r="QSM286" s="436"/>
      <c r="QSN286" s="436"/>
      <c r="QSO286" s="436"/>
      <c r="QSP286" s="436"/>
      <c r="QSQ286" s="436"/>
      <c r="QSR286" s="436"/>
      <c r="QSS286" s="436"/>
      <c r="QST286" s="436"/>
      <c r="QSU286" s="436"/>
      <c r="QSV286" s="436"/>
      <c r="QSW286" s="436"/>
      <c r="QSX286" s="436"/>
      <c r="QSY286" s="436"/>
      <c r="QSZ286" s="436"/>
      <c r="QTA286" s="436"/>
      <c r="QTB286" s="436"/>
      <c r="QTC286" s="436"/>
      <c r="QTD286" s="436"/>
      <c r="QTE286" s="436"/>
      <c r="QTF286" s="436"/>
      <c r="QTG286" s="436"/>
      <c r="QTH286" s="436"/>
      <c r="QTI286" s="436"/>
      <c r="QTJ286" s="436"/>
      <c r="QTK286" s="436"/>
      <c r="QTL286" s="436"/>
      <c r="QTM286" s="436"/>
      <c r="QTN286" s="436"/>
      <c r="QTO286" s="436"/>
      <c r="QTP286" s="436"/>
      <c r="QTQ286" s="436"/>
      <c r="QTR286" s="436"/>
      <c r="QTS286" s="436"/>
      <c r="QTT286" s="436"/>
      <c r="QTU286" s="436"/>
      <c r="QTV286" s="436"/>
      <c r="QTW286" s="436"/>
      <c r="QTX286" s="436"/>
      <c r="QTY286" s="436"/>
      <c r="QTZ286" s="436"/>
      <c r="QUA286" s="436"/>
      <c r="QUB286" s="436"/>
      <c r="QUC286" s="436"/>
      <c r="QUD286" s="436"/>
      <c r="QUE286" s="436"/>
      <c r="QUF286" s="436"/>
      <c r="QUG286" s="436"/>
      <c r="QUH286" s="436"/>
      <c r="QUI286" s="436"/>
      <c r="QUJ286" s="436"/>
      <c r="QUK286" s="436"/>
      <c r="QUL286" s="436"/>
      <c r="QUM286" s="436"/>
      <c r="QUN286" s="436"/>
      <c r="QUO286" s="436"/>
      <c r="QUP286" s="436"/>
      <c r="QUQ286" s="436"/>
      <c r="QUR286" s="436"/>
      <c r="QUS286" s="436"/>
      <c r="QUT286" s="436"/>
      <c r="QUU286" s="436"/>
      <c r="QUV286" s="436"/>
      <c r="QUW286" s="436"/>
      <c r="QUX286" s="436"/>
      <c r="QUY286" s="436"/>
      <c r="QUZ286" s="436"/>
      <c r="QVA286" s="436"/>
      <c r="QVB286" s="436"/>
      <c r="QVC286" s="436"/>
      <c r="QVD286" s="436"/>
      <c r="QVE286" s="436"/>
      <c r="QVF286" s="436"/>
      <c r="QVG286" s="436"/>
      <c r="QVH286" s="436"/>
      <c r="QVI286" s="436"/>
      <c r="QVJ286" s="436"/>
      <c r="QVK286" s="436"/>
      <c r="QVL286" s="436"/>
      <c r="QVM286" s="436"/>
      <c r="QVN286" s="436"/>
      <c r="QVO286" s="436"/>
      <c r="QVP286" s="436"/>
      <c r="QVQ286" s="436"/>
      <c r="QVR286" s="436"/>
      <c r="QVS286" s="436"/>
      <c r="QVT286" s="436"/>
      <c r="QVU286" s="436"/>
      <c r="QVV286" s="436"/>
      <c r="QVW286" s="436"/>
      <c r="QVX286" s="436"/>
      <c r="QVY286" s="436"/>
      <c r="QVZ286" s="436"/>
      <c r="QWA286" s="436"/>
      <c r="QWB286" s="436"/>
      <c r="QWC286" s="436"/>
      <c r="QWD286" s="436"/>
      <c r="QWE286" s="436"/>
      <c r="QWF286" s="436"/>
      <c r="QWG286" s="436"/>
      <c r="QWH286" s="436"/>
      <c r="QWI286" s="436"/>
      <c r="QWJ286" s="436"/>
      <c r="QWK286" s="436"/>
      <c r="QWL286" s="436"/>
      <c r="QWM286" s="436"/>
      <c r="QWN286" s="436"/>
      <c r="QWO286" s="436"/>
      <c r="QWP286" s="436"/>
      <c r="QWQ286" s="436"/>
      <c r="QWR286" s="436"/>
      <c r="QWS286" s="436"/>
      <c r="QWT286" s="436"/>
      <c r="QWU286" s="436"/>
      <c r="QWV286" s="436"/>
      <c r="QWW286" s="436"/>
      <c r="QWX286" s="436"/>
      <c r="QWY286" s="436"/>
      <c r="QWZ286" s="436"/>
      <c r="QXA286" s="436"/>
      <c r="QXB286" s="436"/>
      <c r="QXC286" s="436"/>
      <c r="QXD286" s="436"/>
      <c r="QXE286" s="436"/>
      <c r="QXF286" s="436"/>
      <c r="QXG286" s="436"/>
      <c r="QXH286" s="436"/>
      <c r="QXI286" s="436"/>
      <c r="QXJ286" s="436"/>
      <c r="QXK286" s="436"/>
      <c r="QXL286" s="436"/>
      <c r="QXM286" s="436"/>
      <c r="QXN286" s="436"/>
      <c r="QXO286" s="436"/>
      <c r="QXP286" s="436"/>
      <c r="QXQ286" s="436"/>
      <c r="QXR286" s="436"/>
      <c r="QXS286" s="436"/>
      <c r="QXT286" s="436"/>
      <c r="QXU286" s="436"/>
      <c r="QXV286" s="436"/>
      <c r="QXW286" s="436"/>
      <c r="QXX286" s="436"/>
      <c r="QXY286" s="436"/>
      <c r="QXZ286" s="436"/>
      <c r="QYA286" s="436"/>
      <c r="QYB286" s="436"/>
      <c r="QYC286" s="436"/>
      <c r="QYD286" s="436"/>
      <c r="QYE286" s="436"/>
      <c r="QYF286" s="436"/>
      <c r="QYG286" s="436"/>
      <c r="QYH286" s="436"/>
      <c r="QYI286" s="436"/>
      <c r="QYJ286" s="436"/>
      <c r="QYK286" s="436"/>
      <c r="QYL286" s="436"/>
      <c r="QYM286" s="436"/>
      <c r="QYN286" s="436"/>
      <c r="QYO286" s="436"/>
      <c r="QYP286" s="436"/>
      <c r="QYQ286" s="436"/>
      <c r="QYR286" s="436"/>
      <c r="QYS286" s="436"/>
      <c r="QYT286" s="436"/>
      <c r="QYU286" s="436"/>
      <c r="QYV286" s="436"/>
      <c r="QYW286" s="436"/>
      <c r="QYX286" s="436"/>
      <c r="QYY286" s="436"/>
      <c r="QYZ286" s="436"/>
      <c r="QZA286" s="436"/>
      <c r="QZB286" s="436"/>
      <c r="QZC286" s="436"/>
      <c r="QZD286" s="436"/>
      <c r="QZE286" s="436"/>
      <c r="QZF286" s="436"/>
      <c r="QZG286" s="436"/>
      <c r="QZH286" s="436"/>
      <c r="QZI286" s="436"/>
      <c r="QZJ286" s="436"/>
      <c r="QZK286" s="436"/>
      <c r="QZL286" s="436"/>
      <c r="QZM286" s="436"/>
      <c r="QZN286" s="436"/>
      <c r="QZO286" s="436"/>
      <c r="QZP286" s="436"/>
      <c r="QZQ286" s="436"/>
      <c r="QZR286" s="436"/>
      <c r="QZS286" s="436"/>
      <c r="QZT286" s="436"/>
      <c r="QZU286" s="436"/>
      <c r="QZV286" s="436"/>
      <c r="QZW286" s="436"/>
      <c r="QZX286" s="436"/>
      <c r="QZY286" s="436"/>
      <c r="QZZ286" s="436"/>
      <c r="RAA286" s="436"/>
      <c r="RAB286" s="436"/>
      <c r="RAC286" s="436"/>
      <c r="RAD286" s="436"/>
      <c r="RAE286" s="436"/>
      <c r="RAF286" s="436"/>
      <c r="RAG286" s="436"/>
      <c r="RAH286" s="436"/>
      <c r="RAI286" s="436"/>
      <c r="RAJ286" s="436"/>
      <c r="RAK286" s="436"/>
      <c r="RAL286" s="436"/>
      <c r="RAM286" s="436"/>
      <c r="RAN286" s="436"/>
      <c r="RAO286" s="436"/>
      <c r="RAP286" s="436"/>
      <c r="RAQ286" s="436"/>
      <c r="RAR286" s="436"/>
      <c r="RAS286" s="436"/>
      <c r="RAT286" s="436"/>
      <c r="RAU286" s="436"/>
      <c r="RAV286" s="436"/>
      <c r="RAW286" s="436"/>
      <c r="RAX286" s="436"/>
      <c r="RAY286" s="436"/>
      <c r="RAZ286" s="436"/>
      <c r="RBA286" s="436"/>
      <c r="RBB286" s="436"/>
      <c r="RBC286" s="436"/>
      <c r="RBD286" s="436"/>
      <c r="RBE286" s="436"/>
      <c r="RBF286" s="436"/>
      <c r="RBG286" s="436"/>
      <c r="RBH286" s="436"/>
      <c r="RBI286" s="436"/>
      <c r="RBJ286" s="436"/>
      <c r="RBK286" s="436"/>
      <c r="RBL286" s="436"/>
      <c r="RBM286" s="436"/>
      <c r="RBN286" s="436"/>
      <c r="RBO286" s="436"/>
      <c r="RBP286" s="436"/>
      <c r="RBQ286" s="436"/>
      <c r="RBR286" s="436"/>
      <c r="RBS286" s="436"/>
      <c r="RBT286" s="436"/>
      <c r="RBU286" s="436"/>
      <c r="RBV286" s="436"/>
      <c r="RBW286" s="436"/>
      <c r="RBX286" s="436"/>
      <c r="RBY286" s="436"/>
      <c r="RBZ286" s="436"/>
      <c r="RCA286" s="436"/>
      <c r="RCB286" s="436"/>
      <c r="RCC286" s="436"/>
      <c r="RCD286" s="436"/>
      <c r="RCE286" s="436"/>
      <c r="RCF286" s="436"/>
      <c r="RCG286" s="436"/>
      <c r="RCH286" s="436"/>
      <c r="RCI286" s="436"/>
      <c r="RCJ286" s="436"/>
      <c r="RCK286" s="436"/>
      <c r="RCL286" s="436"/>
      <c r="RCM286" s="436"/>
      <c r="RCN286" s="436"/>
      <c r="RCO286" s="436"/>
      <c r="RCP286" s="436"/>
      <c r="RCQ286" s="436"/>
      <c r="RCR286" s="436"/>
      <c r="RCS286" s="436"/>
      <c r="RCT286" s="436"/>
      <c r="RCU286" s="436"/>
      <c r="RCV286" s="436"/>
      <c r="RCW286" s="436"/>
      <c r="RCX286" s="436"/>
      <c r="RCY286" s="436"/>
      <c r="RCZ286" s="436"/>
      <c r="RDA286" s="436"/>
      <c r="RDB286" s="436"/>
      <c r="RDC286" s="436"/>
      <c r="RDD286" s="436"/>
      <c r="RDE286" s="436"/>
      <c r="RDF286" s="436"/>
      <c r="RDG286" s="436"/>
      <c r="RDH286" s="436"/>
      <c r="RDI286" s="436"/>
      <c r="RDJ286" s="436"/>
      <c r="RDK286" s="436"/>
      <c r="RDL286" s="436"/>
      <c r="RDM286" s="436"/>
      <c r="RDN286" s="436"/>
      <c r="RDO286" s="436"/>
      <c r="RDP286" s="436"/>
      <c r="RDQ286" s="436"/>
      <c r="RDR286" s="436"/>
      <c r="RDS286" s="436"/>
      <c r="RDT286" s="436"/>
      <c r="RDU286" s="436"/>
      <c r="RDV286" s="436"/>
      <c r="RDW286" s="436"/>
      <c r="RDX286" s="436"/>
      <c r="RDY286" s="436"/>
      <c r="RDZ286" s="436"/>
      <c r="REA286" s="436"/>
      <c r="REB286" s="436"/>
      <c r="REC286" s="436"/>
      <c r="RED286" s="436"/>
      <c r="REE286" s="436"/>
      <c r="REF286" s="436"/>
      <c r="REG286" s="436"/>
      <c r="REH286" s="436"/>
      <c r="REI286" s="436"/>
      <c r="REJ286" s="436"/>
      <c r="REK286" s="436"/>
      <c r="REL286" s="436"/>
      <c r="REM286" s="436"/>
      <c r="REN286" s="436"/>
      <c r="REO286" s="436"/>
      <c r="REP286" s="436"/>
      <c r="REQ286" s="436"/>
      <c r="RER286" s="436"/>
      <c r="RES286" s="436"/>
      <c r="RET286" s="436"/>
      <c r="REU286" s="436"/>
      <c r="REV286" s="436"/>
      <c r="REW286" s="436"/>
      <c r="REX286" s="436"/>
      <c r="REY286" s="436"/>
      <c r="REZ286" s="436"/>
      <c r="RFA286" s="436"/>
      <c r="RFB286" s="436"/>
      <c r="RFC286" s="436"/>
      <c r="RFD286" s="436"/>
      <c r="RFE286" s="436"/>
      <c r="RFF286" s="436"/>
      <c r="RFG286" s="436"/>
      <c r="RFH286" s="436"/>
      <c r="RFI286" s="436"/>
      <c r="RFJ286" s="436"/>
      <c r="RFK286" s="436"/>
      <c r="RFL286" s="436"/>
      <c r="RFM286" s="436"/>
      <c r="RFN286" s="436"/>
      <c r="RFO286" s="436"/>
      <c r="RFP286" s="436"/>
      <c r="RFQ286" s="436"/>
      <c r="RFR286" s="436"/>
      <c r="RFS286" s="436"/>
      <c r="RFT286" s="436"/>
      <c r="RFU286" s="436"/>
      <c r="RFV286" s="436"/>
      <c r="RFW286" s="436"/>
      <c r="RFX286" s="436"/>
      <c r="RFY286" s="436"/>
      <c r="RFZ286" s="436"/>
      <c r="RGA286" s="436"/>
      <c r="RGB286" s="436"/>
      <c r="RGC286" s="436"/>
      <c r="RGD286" s="436"/>
      <c r="RGE286" s="436"/>
      <c r="RGF286" s="436"/>
      <c r="RGG286" s="436"/>
      <c r="RGH286" s="436"/>
      <c r="RGI286" s="436"/>
      <c r="RGJ286" s="436"/>
      <c r="RGK286" s="436"/>
      <c r="RGL286" s="436"/>
      <c r="RGM286" s="436"/>
      <c r="RGN286" s="436"/>
      <c r="RGO286" s="436"/>
      <c r="RGP286" s="436"/>
      <c r="RGQ286" s="436"/>
      <c r="RGR286" s="436"/>
      <c r="RGS286" s="436"/>
      <c r="RGT286" s="436"/>
      <c r="RGU286" s="436"/>
      <c r="RGV286" s="436"/>
      <c r="RGW286" s="436"/>
      <c r="RGX286" s="436"/>
      <c r="RGY286" s="436"/>
      <c r="RGZ286" s="436"/>
      <c r="RHA286" s="436"/>
      <c r="RHB286" s="436"/>
      <c r="RHC286" s="436"/>
      <c r="RHD286" s="436"/>
      <c r="RHE286" s="436"/>
      <c r="RHF286" s="436"/>
      <c r="RHG286" s="436"/>
      <c r="RHH286" s="436"/>
      <c r="RHI286" s="436"/>
      <c r="RHJ286" s="436"/>
      <c r="RHK286" s="436"/>
      <c r="RHL286" s="436"/>
      <c r="RHM286" s="436"/>
      <c r="RHN286" s="436"/>
      <c r="RHO286" s="436"/>
      <c r="RHP286" s="436"/>
      <c r="RHQ286" s="436"/>
      <c r="RHR286" s="436"/>
      <c r="RHS286" s="436"/>
      <c r="RHT286" s="436"/>
      <c r="RHU286" s="436"/>
      <c r="RHV286" s="436"/>
      <c r="RHW286" s="436"/>
      <c r="RHX286" s="436"/>
      <c r="RHY286" s="436"/>
      <c r="RHZ286" s="436"/>
      <c r="RIA286" s="436"/>
      <c r="RIB286" s="436"/>
      <c r="RIC286" s="436"/>
      <c r="RID286" s="436"/>
      <c r="RIE286" s="436"/>
      <c r="RIF286" s="436"/>
      <c r="RIG286" s="436"/>
      <c r="RIH286" s="436"/>
      <c r="RII286" s="436"/>
      <c r="RIJ286" s="436"/>
      <c r="RIK286" s="436"/>
      <c r="RIL286" s="436"/>
      <c r="RIM286" s="436"/>
      <c r="RIN286" s="436"/>
      <c r="RIO286" s="436"/>
      <c r="RIP286" s="436"/>
      <c r="RIQ286" s="436"/>
      <c r="RIR286" s="436"/>
      <c r="RIS286" s="436"/>
      <c r="RIT286" s="436"/>
      <c r="RIU286" s="436"/>
      <c r="RIV286" s="436"/>
      <c r="RIW286" s="436"/>
      <c r="RIX286" s="436"/>
      <c r="RIY286" s="436"/>
      <c r="RIZ286" s="436"/>
      <c r="RJA286" s="436"/>
      <c r="RJB286" s="436"/>
      <c r="RJC286" s="436"/>
      <c r="RJD286" s="436"/>
      <c r="RJE286" s="436"/>
      <c r="RJF286" s="436"/>
      <c r="RJG286" s="436"/>
      <c r="RJH286" s="436"/>
      <c r="RJI286" s="436"/>
      <c r="RJJ286" s="436"/>
      <c r="RJK286" s="436"/>
      <c r="RJL286" s="436"/>
      <c r="RJM286" s="436"/>
      <c r="RJN286" s="436"/>
      <c r="RJO286" s="436"/>
      <c r="RJP286" s="436"/>
      <c r="RJQ286" s="436"/>
      <c r="RJR286" s="436"/>
      <c r="RJS286" s="436"/>
      <c r="RJT286" s="436"/>
      <c r="RJU286" s="436"/>
      <c r="RJV286" s="436"/>
      <c r="RJW286" s="436"/>
      <c r="RJX286" s="436"/>
      <c r="RJY286" s="436"/>
      <c r="RJZ286" s="436"/>
      <c r="RKA286" s="436"/>
      <c r="RKB286" s="436"/>
      <c r="RKC286" s="436"/>
      <c r="RKD286" s="436"/>
      <c r="RKE286" s="436"/>
      <c r="RKF286" s="436"/>
      <c r="RKG286" s="436"/>
      <c r="RKH286" s="436"/>
      <c r="RKI286" s="436"/>
      <c r="RKJ286" s="436"/>
      <c r="RKK286" s="436"/>
      <c r="RKL286" s="436"/>
      <c r="RKM286" s="436"/>
      <c r="RKN286" s="436"/>
      <c r="RKO286" s="436"/>
      <c r="RKP286" s="436"/>
      <c r="RKQ286" s="436"/>
      <c r="RKR286" s="436"/>
      <c r="RKS286" s="436"/>
      <c r="RKT286" s="436"/>
      <c r="RKU286" s="436"/>
      <c r="RKV286" s="436"/>
      <c r="RKW286" s="436"/>
      <c r="RKX286" s="436"/>
      <c r="RKY286" s="436"/>
      <c r="RKZ286" s="436"/>
      <c r="RLA286" s="436"/>
      <c r="RLB286" s="436"/>
      <c r="RLC286" s="436"/>
      <c r="RLD286" s="436"/>
      <c r="RLE286" s="436"/>
      <c r="RLF286" s="436"/>
      <c r="RLG286" s="436"/>
      <c r="RLH286" s="436"/>
      <c r="RLI286" s="436"/>
      <c r="RLJ286" s="436"/>
      <c r="RLK286" s="436"/>
      <c r="RLL286" s="436"/>
      <c r="RLM286" s="436"/>
      <c r="RLN286" s="436"/>
      <c r="RLO286" s="436"/>
      <c r="RLP286" s="436"/>
      <c r="RLQ286" s="436"/>
      <c r="RLR286" s="436"/>
      <c r="RLS286" s="436"/>
      <c r="RLT286" s="436"/>
      <c r="RLU286" s="436"/>
      <c r="RLV286" s="436"/>
      <c r="RLW286" s="436"/>
      <c r="RLX286" s="436"/>
      <c r="RLY286" s="436"/>
      <c r="RLZ286" s="436"/>
      <c r="RMA286" s="436"/>
      <c r="RMB286" s="436"/>
      <c r="RMC286" s="436"/>
      <c r="RMD286" s="436"/>
      <c r="RME286" s="436"/>
      <c r="RMF286" s="436"/>
      <c r="RMG286" s="436"/>
      <c r="RMH286" s="436"/>
      <c r="RMI286" s="436"/>
      <c r="RMJ286" s="436"/>
      <c r="RMK286" s="436"/>
      <c r="RML286" s="436"/>
      <c r="RMM286" s="436"/>
      <c r="RMN286" s="436"/>
      <c r="RMO286" s="436"/>
      <c r="RMP286" s="436"/>
      <c r="RMQ286" s="436"/>
      <c r="RMR286" s="436"/>
      <c r="RMS286" s="436"/>
      <c r="RMT286" s="436"/>
      <c r="RMU286" s="436"/>
      <c r="RMV286" s="436"/>
      <c r="RMW286" s="436"/>
      <c r="RMX286" s="436"/>
      <c r="RMY286" s="436"/>
      <c r="RMZ286" s="436"/>
      <c r="RNA286" s="436"/>
      <c r="RNB286" s="436"/>
      <c r="RNC286" s="436"/>
      <c r="RND286" s="436"/>
      <c r="RNE286" s="436"/>
      <c r="RNF286" s="436"/>
      <c r="RNG286" s="436"/>
      <c r="RNH286" s="436"/>
      <c r="RNI286" s="436"/>
      <c r="RNJ286" s="436"/>
      <c r="RNK286" s="436"/>
      <c r="RNL286" s="436"/>
      <c r="RNM286" s="436"/>
      <c r="RNN286" s="436"/>
      <c r="RNO286" s="436"/>
      <c r="RNP286" s="436"/>
      <c r="RNQ286" s="436"/>
      <c r="RNR286" s="436"/>
      <c r="RNS286" s="436"/>
      <c r="RNT286" s="436"/>
      <c r="RNU286" s="436"/>
      <c r="RNV286" s="436"/>
      <c r="RNW286" s="436"/>
      <c r="RNX286" s="436"/>
      <c r="RNY286" s="436"/>
      <c r="RNZ286" s="436"/>
      <c r="ROA286" s="436"/>
      <c r="ROB286" s="436"/>
      <c r="ROC286" s="436"/>
      <c r="ROD286" s="436"/>
      <c r="ROE286" s="436"/>
      <c r="ROF286" s="436"/>
      <c r="ROG286" s="436"/>
      <c r="ROH286" s="436"/>
      <c r="ROI286" s="436"/>
      <c r="ROJ286" s="436"/>
      <c r="ROK286" s="436"/>
      <c r="ROL286" s="436"/>
      <c r="ROM286" s="436"/>
      <c r="RON286" s="436"/>
      <c r="ROO286" s="436"/>
      <c r="ROP286" s="436"/>
      <c r="ROQ286" s="436"/>
      <c r="ROR286" s="436"/>
      <c r="ROS286" s="436"/>
      <c r="ROT286" s="436"/>
      <c r="ROU286" s="436"/>
      <c r="ROV286" s="436"/>
      <c r="ROW286" s="436"/>
      <c r="ROX286" s="436"/>
      <c r="ROY286" s="436"/>
      <c r="ROZ286" s="436"/>
      <c r="RPA286" s="436"/>
      <c r="RPB286" s="436"/>
      <c r="RPC286" s="436"/>
      <c r="RPD286" s="436"/>
      <c r="RPE286" s="436"/>
      <c r="RPF286" s="436"/>
      <c r="RPG286" s="436"/>
      <c r="RPH286" s="436"/>
      <c r="RPI286" s="436"/>
      <c r="RPJ286" s="436"/>
      <c r="RPK286" s="436"/>
      <c r="RPL286" s="436"/>
      <c r="RPM286" s="436"/>
      <c r="RPN286" s="436"/>
      <c r="RPO286" s="436"/>
      <c r="RPP286" s="436"/>
      <c r="RPQ286" s="436"/>
      <c r="RPR286" s="436"/>
      <c r="RPS286" s="436"/>
      <c r="RPT286" s="436"/>
      <c r="RPU286" s="436"/>
      <c r="RPV286" s="436"/>
      <c r="RPW286" s="436"/>
      <c r="RPX286" s="436"/>
      <c r="RPY286" s="436"/>
      <c r="RPZ286" s="436"/>
      <c r="RQA286" s="436"/>
      <c r="RQB286" s="436"/>
      <c r="RQC286" s="436"/>
      <c r="RQD286" s="436"/>
      <c r="RQE286" s="436"/>
      <c r="RQF286" s="436"/>
      <c r="RQG286" s="436"/>
      <c r="RQH286" s="436"/>
      <c r="RQI286" s="436"/>
      <c r="RQJ286" s="436"/>
      <c r="RQK286" s="436"/>
      <c r="RQL286" s="436"/>
      <c r="RQM286" s="436"/>
      <c r="RQN286" s="436"/>
      <c r="RQO286" s="436"/>
      <c r="RQP286" s="436"/>
      <c r="RQQ286" s="436"/>
      <c r="RQR286" s="436"/>
      <c r="RQS286" s="436"/>
      <c r="RQT286" s="436"/>
      <c r="RQU286" s="436"/>
      <c r="RQV286" s="436"/>
      <c r="RQW286" s="436"/>
      <c r="RQX286" s="436"/>
      <c r="RQY286" s="436"/>
      <c r="RQZ286" s="436"/>
      <c r="RRA286" s="436"/>
      <c r="RRB286" s="436"/>
      <c r="RRC286" s="436"/>
      <c r="RRD286" s="436"/>
      <c r="RRE286" s="436"/>
      <c r="RRF286" s="436"/>
      <c r="RRG286" s="436"/>
      <c r="RRH286" s="436"/>
      <c r="RRI286" s="436"/>
      <c r="RRJ286" s="436"/>
      <c r="RRK286" s="436"/>
      <c r="RRL286" s="436"/>
      <c r="RRM286" s="436"/>
      <c r="RRN286" s="436"/>
      <c r="RRO286" s="436"/>
      <c r="RRP286" s="436"/>
      <c r="RRQ286" s="436"/>
      <c r="RRR286" s="436"/>
      <c r="RRS286" s="436"/>
      <c r="RRT286" s="436"/>
      <c r="RRU286" s="436"/>
      <c r="RRV286" s="436"/>
      <c r="RRW286" s="436"/>
      <c r="RRX286" s="436"/>
      <c r="RRY286" s="436"/>
      <c r="RRZ286" s="436"/>
      <c r="RSA286" s="436"/>
      <c r="RSB286" s="436"/>
      <c r="RSC286" s="436"/>
      <c r="RSD286" s="436"/>
      <c r="RSE286" s="436"/>
      <c r="RSF286" s="436"/>
      <c r="RSG286" s="436"/>
      <c r="RSH286" s="436"/>
      <c r="RSI286" s="436"/>
      <c r="RSJ286" s="436"/>
      <c r="RSK286" s="436"/>
      <c r="RSL286" s="436"/>
      <c r="RSM286" s="436"/>
      <c r="RSN286" s="436"/>
      <c r="RSO286" s="436"/>
      <c r="RSP286" s="436"/>
      <c r="RSQ286" s="436"/>
      <c r="RSR286" s="436"/>
      <c r="RSS286" s="436"/>
      <c r="RST286" s="436"/>
      <c r="RSU286" s="436"/>
      <c r="RSV286" s="436"/>
      <c r="RSW286" s="436"/>
      <c r="RSX286" s="436"/>
      <c r="RSY286" s="436"/>
      <c r="RSZ286" s="436"/>
      <c r="RTA286" s="436"/>
      <c r="RTB286" s="436"/>
      <c r="RTC286" s="436"/>
      <c r="RTD286" s="436"/>
      <c r="RTE286" s="436"/>
      <c r="RTF286" s="436"/>
      <c r="RTG286" s="436"/>
      <c r="RTH286" s="436"/>
      <c r="RTI286" s="436"/>
      <c r="RTJ286" s="436"/>
      <c r="RTK286" s="436"/>
      <c r="RTL286" s="436"/>
      <c r="RTM286" s="436"/>
      <c r="RTN286" s="436"/>
      <c r="RTO286" s="436"/>
      <c r="RTP286" s="436"/>
      <c r="RTQ286" s="436"/>
      <c r="RTR286" s="436"/>
      <c r="RTS286" s="436"/>
      <c r="RTT286" s="436"/>
      <c r="RTU286" s="436"/>
      <c r="RTV286" s="436"/>
      <c r="RTW286" s="436"/>
      <c r="RTX286" s="436"/>
      <c r="RTY286" s="436"/>
      <c r="RTZ286" s="436"/>
      <c r="RUA286" s="436"/>
      <c r="RUB286" s="436"/>
      <c r="RUC286" s="436"/>
      <c r="RUD286" s="436"/>
      <c r="RUE286" s="436"/>
      <c r="RUF286" s="436"/>
      <c r="RUG286" s="436"/>
      <c r="RUH286" s="436"/>
      <c r="RUI286" s="436"/>
      <c r="RUJ286" s="436"/>
      <c r="RUK286" s="436"/>
      <c r="RUL286" s="436"/>
      <c r="RUM286" s="436"/>
      <c r="RUN286" s="436"/>
      <c r="RUO286" s="436"/>
      <c r="RUP286" s="436"/>
      <c r="RUQ286" s="436"/>
      <c r="RUR286" s="436"/>
      <c r="RUS286" s="436"/>
      <c r="RUT286" s="436"/>
      <c r="RUU286" s="436"/>
      <c r="RUV286" s="436"/>
      <c r="RUW286" s="436"/>
      <c r="RUX286" s="436"/>
      <c r="RUY286" s="436"/>
      <c r="RUZ286" s="436"/>
      <c r="RVA286" s="436"/>
      <c r="RVB286" s="436"/>
      <c r="RVC286" s="436"/>
      <c r="RVD286" s="436"/>
      <c r="RVE286" s="436"/>
      <c r="RVF286" s="436"/>
      <c r="RVG286" s="436"/>
      <c r="RVH286" s="436"/>
      <c r="RVI286" s="436"/>
      <c r="RVJ286" s="436"/>
      <c r="RVK286" s="436"/>
      <c r="RVL286" s="436"/>
      <c r="RVM286" s="436"/>
      <c r="RVN286" s="436"/>
      <c r="RVO286" s="436"/>
      <c r="RVP286" s="436"/>
      <c r="RVQ286" s="436"/>
      <c r="RVR286" s="436"/>
      <c r="RVS286" s="436"/>
      <c r="RVT286" s="436"/>
      <c r="RVU286" s="436"/>
      <c r="RVV286" s="436"/>
      <c r="RVW286" s="436"/>
      <c r="RVX286" s="436"/>
      <c r="RVY286" s="436"/>
      <c r="RVZ286" s="436"/>
      <c r="RWA286" s="436"/>
      <c r="RWB286" s="436"/>
      <c r="RWC286" s="436"/>
      <c r="RWD286" s="436"/>
      <c r="RWE286" s="436"/>
      <c r="RWF286" s="436"/>
      <c r="RWG286" s="436"/>
      <c r="RWH286" s="436"/>
      <c r="RWI286" s="436"/>
      <c r="RWJ286" s="436"/>
      <c r="RWK286" s="436"/>
      <c r="RWL286" s="436"/>
      <c r="RWM286" s="436"/>
      <c r="RWN286" s="436"/>
      <c r="RWO286" s="436"/>
      <c r="RWP286" s="436"/>
      <c r="RWQ286" s="436"/>
      <c r="RWR286" s="436"/>
      <c r="RWS286" s="436"/>
      <c r="RWT286" s="436"/>
      <c r="RWU286" s="436"/>
      <c r="RWV286" s="436"/>
      <c r="RWW286" s="436"/>
      <c r="RWX286" s="436"/>
      <c r="RWY286" s="436"/>
      <c r="RWZ286" s="436"/>
      <c r="RXA286" s="436"/>
      <c r="RXB286" s="436"/>
      <c r="RXC286" s="436"/>
      <c r="RXD286" s="436"/>
      <c r="RXE286" s="436"/>
      <c r="RXF286" s="436"/>
      <c r="RXG286" s="436"/>
      <c r="RXH286" s="436"/>
      <c r="RXI286" s="436"/>
      <c r="RXJ286" s="436"/>
      <c r="RXK286" s="436"/>
      <c r="RXL286" s="436"/>
      <c r="RXM286" s="436"/>
      <c r="RXN286" s="436"/>
      <c r="RXO286" s="436"/>
      <c r="RXP286" s="436"/>
      <c r="RXQ286" s="436"/>
      <c r="RXR286" s="436"/>
      <c r="RXS286" s="436"/>
      <c r="RXT286" s="436"/>
      <c r="RXU286" s="436"/>
      <c r="RXV286" s="436"/>
      <c r="RXW286" s="436"/>
      <c r="RXX286" s="436"/>
      <c r="RXY286" s="436"/>
      <c r="RXZ286" s="436"/>
      <c r="RYA286" s="436"/>
      <c r="RYB286" s="436"/>
      <c r="RYC286" s="436"/>
      <c r="RYD286" s="436"/>
      <c r="RYE286" s="436"/>
      <c r="RYF286" s="436"/>
      <c r="RYG286" s="436"/>
      <c r="RYH286" s="436"/>
      <c r="RYI286" s="436"/>
      <c r="RYJ286" s="436"/>
      <c r="RYK286" s="436"/>
      <c r="RYL286" s="436"/>
      <c r="RYM286" s="436"/>
      <c r="RYN286" s="436"/>
      <c r="RYO286" s="436"/>
      <c r="RYP286" s="436"/>
      <c r="RYQ286" s="436"/>
      <c r="RYR286" s="436"/>
      <c r="RYS286" s="436"/>
      <c r="RYT286" s="436"/>
      <c r="RYU286" s="436"/>
      <c r="RYV286" s="436"/>
      <c r="RYW286" s="436"/>
      <c r="RYX286" s="436"/>
      <c r="RYY286" s="436"/>
      <c r="RYZ286" s="436"/>
      <c r="RZA286" s="436"/>
      <c r="RZB286" s="436"/>
      <c r="RZC286" s="436"/>
      <c r="RZD286" s="436"/>
      <c r="RZE286" s="436"/>
      <c r="RZF286" s="436"/>
      <c r="RZG286" s="436"/>
      <c r="RZH286" s="436"/>
      <c r="RZI286" s="436"/>
      <c r="RZJ286" s="436"/>
      <c r="RZK286" s="436"/>
      <c r="RZL286" s="436"/>
      <c r="RZM286" s="436"/>
      <c r="RZN286" s="436"/>
      <c r="RZO286" s="436"/>
      <c r="RZP286" s="436"/>
      <c r="RZQ286" s="436"/>
      <c r="RZR286" s="436"/>
      <c r="RZS286" s="436"/>
      <c r="RZT286" s="436"/>
      <c r="RZU286" s="436"/>
      <c r="RZV286" s="436"/>
      <c r="RZW286" s="436"/>
      <c r="RZX286" s="436"/>
      <c r="RZY286" s="436"/>
      <c r="RZZ286" s="436"/>
      <c r="SAA286" s="436"/>
      <c r="SAB286" s="436"/>
      <c r="SAC286" s="436"/>
      <c r="SAD286" s="436"/>
      <c r="SAE286" s="436"/>
      <c r="SAF286" s="436"/>
      <c r="SAG286" s="436"/>
      <c r="SAH286" s="436"/>
      <c r="SAI286" s="436"/>
      <c r="SAJ286" s="436"/>
      <c r="SAK286" s="436"/>
      <c r="SAL286" s="436"/>
      <c r="SAM286" s="436"/>
      <c r="SAN286" s="436"/>
      <c r="SAO286" s="436"/>
      <c r="SAP286" s="436"/>
      <c r="SAQ286" s="436"/>
      <c r="SAR286" s="436"/>
      <c r="SAS286" s="436"/>
      <c r="SAT286" s="436"/>
      <c r="SAU286" s="436"/>
      <c r="SAV286" s="436"/>
      <c r="SAW286" s="436"/>
      <c r="SAX286" s="436"/>
      <c r="SAY286" s="436"/>
      <c r="SAZ286" s="436"/>
      <c r="SBA286" s="436"/>
      <c r="SBB286" s="436"/>
      <c r="SBC286" s="436"/>
      <c r="SBD286" s="436"/>
      <c r="SBE286" s="436"/>
      <c r="SBF286" s="436"/>
      <c r="SBG286" s="436"/>
      <c r="SBH286" s="436"/>
      <c r="SBI286" s="436"/>
      <c r="SBJ286" s="436"/>
      <c r="SBK286" s="436"/>
      <c r="SBL286" s="436"/>
      <c r="SBM286" s="436"/>
      <c r="SBN286" s="436"/>
      <c r="SBO286" s="436"/>
      <c r="SBP286" s="436"/>
      <c r="SBQ286" s="436"/>
      <c r="SBR286" s="436"/>
      <c r="SBS286" s="436"/>
      <c r="SBT286" s="436"/>
      <c r="SBU286" s="436"/>
      <c r="SBV286" s="436"/>
      <c r="SBW286" s="436"/>
      <c r="SBX286" s="436"/>
      <c r="SBY286" s="436"/>
      <c r="SBZ286" s="436"/>
      <c r="SCA286" s="436"/>
      <c r="SCB286" s="436"/>
      <c r="SCC286" s="436"/>
      <c r="SCD286" s="436"/>
      <c r="SCE286" s="436"/>
      <c r="SCF286" s="436"/>
      <c r="SCG286" s="436"/>
      <c r="SCH286" s="436"/>
      <c r="SCI286" s="436"/>
      <c r="SCJ286" s="436"/>
      <c r="SCK286" s="436"/>
      <c r="SCL286" s="436"/>
      <c r="SCM286" s="436"/>
      <c r="SCN286" s="436"/>
      <c r="SCO286" s="436"/>
      <c r="SCP286" s="436"/>
      <c r="SCQ286" s="436"/>
      <c r="SCR286" s="436"/>
      <c r="SCS286" s="436"/>
      <c r="SCT286" s="436"/>
      <c r="SCU286" s="436"/>
      <c r="SCV286" s="436"/>
      <c r="SCW286" s="436"/>
      <c r="SCX286" s="436"/>
      <c r="SCY286" s="436"/>
      <c r="SCZ286" s="436"/>
      <c r="SDA286" s="436"/>
      <c r="SDB286" s="436"/>
      <c r="SDC286" s="436"/>
      <c r="SDD286" s="436"/>
      <c r="SDE286" s="436"/>
      <c r="SDF286" s="436"/>
      <c r="SDG286" s="436"/>
      <c r="SDH286" s="436"/>
      <c r="SDI286" s="436"/>
      <c r="SDJ286" s="436"/>
      <c r="SDK286" s="436"/>
      <c r="SDL286" s="436"/>
      <c r="SDM286" s="436"/>
      <c r="SDN286" s="436"/>
      <c r="SDO286" s="436"/>
      <c r="SDP286" s="436"/>
      <c r="SDQ286" s="436"/>
      <c r="SDR286" s="436"/>
      <c r="SDS286" s="436"/>
      <c r="SDT286" s="436"/>
      <c r="SDU286" s="436"/>
      <c r="SDV286" s="436"/>
      <c r="SDW286" s="436"/>
      <c r="SDX286" s="436"/>
      <c r="SDY286" s="436"/>
      <c r="SDZ286" s="436"/>
      <c r="SEA286" s="436"/>
      <c r="SEB286" s="436"/>
      <c r="SEC286" s="436"/>
      <c r="SED286" s="436"/>
      <c r="SEE286" s="436"/>
      <c r="SEF286" s="436"/>
      <c r="SEG286" s="436"/>
      <c r="SEH286" s="436"/>
      <c r="SEI286" s="436"/>
      <c r="SEJ286" s="436"/>
      <c r="SEK286" s="436"/>
      <c r="SEL286" s="436"/>
      <c r="SEM286" s="436"/>
      <c r="SEN286" s="436"/>
      <c r="SEO286" s="436"/>
      <c r="SEP286" s="436"/>
      <c r="SEQ286" s="436"/>
      <c r="SER286" s="436"/>
      <c r="SES286" s="436"/>
      <c r="SET286" s="436"/>
      <c r="SEU286" s="436"/>
      <c r="SEV286" s="436"/>
      <c r="SEW286" s="436"/>
      <c r="SEX286" s="436"/>
      <c r="SEY286" s="436"/>
      <c r="SEZ286" s="436"/>
      <c r="SFA286" s="436"/>
      <c r="SFB286" s="436"/>
      <c r="SFC286" s="436"/>
      <c r="SFD286" s="436"/>
      <c r="SFE286" s="436"/>
      <c r="SFF286" s="436"/>
      <c r="SFG286" s="436"/>
      <c r="SFH286" s="436"/>
      <c r="SFI286" s="436"/>
      <c r="SFJ286" s="436"/>
      <c r="SFK286" s="436"/>
      <c r="SFL286" s="436"/>
      <c r="SFM286" s="436"/>
      <c r="SFN286" s="436"/>
      <c r="SFO286" s="436"/>
      <c r="SFP286" s="436"/>
      <c r="SFQ286" s="436"/>
      <c r="SFR286" s="436"/>
      <c r="SFS286" s="436"/>
      <c r="SFT286" s="436"/>
      <c r="SFU286" s="436"/>
      <c r="SFV286" s="436"/>
      <c r="SFW286" s="436"/>
      <c r="SFX286" s="436"/>
      <c r="SFY286" s="436"/>
      <c r="SFZ286" s="436"/>
      <c r="SGA286" s="436"/>
      <c r="SGB286" s="436"/>
      <c r="SGC286" s="436"/>
      <c r="SGD286" s="436"/>
      <c r="SGE286" s="436"/>
      <c r="SGF286" s="436"/>
      <c r="SGG286" s="436"/>
      <c r="SGH286" s="436"/>
      <c r="SGI286" s="436"/>
      <c r="SGJ286" s="436"/>
      <c r="SGK286" s="436"/>
      <c r="SGL286" s="436"/>
      <c r="SGM286" s="436"/>
      <c r="SGN286" s="436"/>
      <c r="SGO286" s="436"/>
      <c r="SGP286" s="436"/>
      <c r="SGQ286" s="436"/>
      <c r="SGR286" s="436"/>
      <c r="SGS286" s="436"/>
      <c r="SGT286" s="436"/>
      <c r="SGU286" s="436"/>
      <c r="SGV286" s="436"/>
      <c r="SGW286" s="436"/>
      <c r="SGX286" s="436"/>
      <c r="SGY286" s="436"/>
      <c r="SGZ286" s="436"/>
      <c r="SHA286" s="436"/>
      <c r="SHB286" s="436"/>
      <c r="SHC286" s="436"/>
      <c r="SHD286" s="436"/>
      <c r="SHE286" s="436"/>
      <c r="SHF286" s="436"/>
      <c r="SHG286" s="436"/>
      <c r="SHH286" s="436"/>
      <c r="SHI286" s="436"/>
      <c r="SHJ286" s="436"/>
      <c r="SHK286" s="436"/>
      <c r="SHL286" s="436"/>
      <c r="SHM286" s="436"/>
      <c r="SHN286" s="436"/>
      <c r="SHO286" s="436"/>
      <c r="SHP286" s="436"/>
      <c r="SHQ286" s="436"/>
      <c r="SHR286" s="436"/>
      <c r="SHS286" s="436"/>
      <c r="SHT286" s="436"/>
      <c r="SHU286" s="436"/>
      <c r="SHV286" s="436"/>
      <c r="SHW286" s="436"/>
      <c r="SHX286" s="436"/>
      <c r="SHY286" s="436"/>
      <c r="SHZ286" s="436"/>
      <c r="SIA286" s="436"/>
      <c r="SIB286" s="436"/>
      <c r="SIC286" s="436"/>
      <c r="SID286" s="436"/>
      <c r="SIE286" s="436"/>
      <c r="SIF286" s="436"/>
      <c r="SIG286" s="436"/>
      <c r="SIH286" s="436"/>
      <c r="SII286" s="436"/>
      <c r="SIJ286" s="436"/>
      <c r="SIK286" s="436"/>
      <c r="SIL286" s="436"/>
      <c r="SIM286" s="436"/>
      <c r="SIN286" s="436"/>
      <c r="SIO286" s="436"/>
      <c r="SIP286" s="436"/>
      <c r="SIQ286" s="436"/>
      <c r="SIR286" s="436"/>
      <c r="SIS286" s="436"/>
      <c r="SIT286" s="436"/>
      <c r="SIU286" s="436"/>
      <c r="SIV286" s="436"/>
      <c r="SIW286" s="436"/>
      <c r="SIX286" s="436"/>
      <c r="SIY286" s="436"/>
      <c r="SIZ286" s="436"/>
      <c r="SJA286" s="436"/>
      <c r="SJB286" s="436"/>
      <c r="SJC286" s="436"/>
      <c r="SJD286" s="436"/>
      <c r="SJE286" s="436"/>
      <c r="SJF286" s="436"/>
      <c r="SJG286" s="436"/>
      <c r="SJH286" s="436"/>
      <c r="SJI286" s="436"/>
      <c r="SJJ286" s="436"/>
      <c r="SJK286" s="436"/>
      <c r="SJL286" s="436"/>
      <c r="SJM286" s="436"/>
      <c r="SJN286" s="436"/>
      <c r="SJO286" s="436"/>
      <c r="SJP286" s="436"/>
      <c r="SJQ286" s="436"/>
      <c r="SJR286" s="436"/>
      <c r="SJS286" s="436"/>
      <c r="SJT286" s="436"/>
      <c r="SJU286" s="436"/>
      <c r="SJV286" s="436"/>
      <c r="SJW286" s="436"/>
      <c r="SJX286" s="436"/>
      <c r="SJY286" s="436"/>
      <c r="SJZ286" s="436"/>
      <c r="SKA286" s="436"/>
      <c r="SKB286" s="436"/>
      <c r="SKC286" s="436"/>
      <c r="SKD286" s="436"/>
      <c r="SKE286" s="436"/>
      <c r="SKF286" s="436"/>
      <c r="SKG286" s="436"/>
      <c r="SKH286" s="436"/>
      <c r="SKI286" s="436"/>
      <c r="SKJ286" s="436"/>
      <c r="SKK286" s="436"/>
      <c r="SKL286" s="436"/>
      <c r="SKM286" s="436"/>
      <c r="SKN286" s="436"/>
      <c r="SKO286" s="436"/>
      <c r="SKP286" s="436"/>
      <c r="SKQ286" s="436"/>
      <c r="SKR286" s="436"/>
      <c r="SKS286" s="436"/>
      <c r="SKT286" s="436"/>
      <c r="SKU286" s="436"/>
      <c r="SKV286" s="436"/>
      <c r="SKW286" s="436"/>
      <c r="SKX286" s="436"/>
      <c r="SKY286" s="436"/>
      <c r="SKZ286" s="436"/>
      <c r="SLA286" s="436"/>
      <c r="SLB286" s="436"/>
      <c r="SLC286" s="436"/>
      <c r="SLD286" s="436"/>
      <c r="SLE286" s="436"/>
      <c r="SLF286" s="436"/>
      <c r="SLG286" s="436"/>
      <c r="SLH286" s="436"/>
      <c r="SLI286" s="436"/>
      <c r="SLJ286" s="436"/>
      <c r="SLK286" s="436"/>
      <c r="SLL286" s="436"/>
      <c r="SLM286" s="436"/>
      <c r="SLN286" s="436"/>
      <c r="SLO286" s="436"/>
      <c r="SLP286" s="436"/>
      <c r="SLQ286" s="436"/>
      <c r="SLR286" s="436"/>
      <c r="SLS286" s="436"/>
      <c r="SLT286" s="436"/>
      <c r="SLU286" s="436"/>
      <c r="SLV286" s="436"/>
      <c r="SLW286" s="436"/>
      <c r="SLX286" s="436"/>
      <c r="SLY286" s="436"/>
      <c r="SLZ286" s="436"/>
      <c r="SMA286" s="436"/>
      <c r="SMB286" s="436"/>
      <c r="SMC286" s="436"/>
      <c r="SMD286" s="436"/>
      <c r="SME286" s="436"/>
      <c r="SMF286" s="436"/>
      <c r="SMG286" s="436"/>
      <c r="SMH286" s="436"/>
      <c r="SMI286" s="436"/>
      <c r="SMJ286" s="436"/>
      <c r="SMK286" s="436"/>
      <c r="SML286" s="436"/>
      <c r="SMM286" s="436"/>
      <c r="SMN286" s="436"/>
      <c r="SMO286" s="436"/>
      <c r="SMP286" s="436"/>
      <c r="SMQ286" s="436"/>
      <c r="SMR286" s="436"/>
      <c r="SMS286" s="436"/>
      <c r="SMT286" s="436"/>
      <c r="SMU286" s="436"/>
      <c r="SMV286" s="436"/>
      <c r="SMW286" s="436"/>
      <c r="SMX286" s="436"/>
      <c r="SMY286" s="436"/>
      <c r="SMZ286" s="436"/>
      <c r="SNA286" s="436"/>
      <c r="SNB286" s="436"/>
      <c r="SNC286" s="436"/>
      <c r="SND286" s="436"/>
      <c r="SNE286" s="436"/>
      <c r="SNF286" s="436"/>
      <c r="SNG286" s="436"/>
      <c r="SNH286" s="436"/>
      <c r="SNI286" s="436"/>
      <c r="SNJ286" s="436"/>
      <c r="SNK286" s="436"/>
      <c r="SNL286" s="436"/>
      <c r="SNM286" s="436"/>
      <c r="SNN286" s="436"/>
      <c r="SNO286" s="436"/>
      <c r="SNP286" s="436"/>
      <c r="SNQ286" s="436"/>
      <c r="SNR286" s="436"/>
      <c r="SNS286" s="436"/>
      <c r="SNT286" s="436"/>
      <c r="SNU286" s="436"/>
      <c r="SNV286" s="436"/>
      <c r="SNW286" s="436"/>
      <c r="SNX286" s="436"/>
      <c r="SNY286" s="436"/>
      <c r="SNZ286" s="436"/>
      <c r="SOA286" s="436"/>
      <c r="SOB286" s="436"/>
      <c r="SOC286" s="436"/>
      <c r="SOD286" s="436"/>
      <c r="SOE286" s="436"/>
      <c r="SOF286" s="436"/>
      <c r="SOG286" s="436"/>
      <c r="SOH286" s="436"/>
      <c r="SOI286" s="436"/>
      <c r="SOJ286" s="436"/>
      <c r="SOK286" s="436"/>
      <c r="SOL286" s="436"/>
      <c r="SOM286" s="436"/>
      <c r="SON286" s="436"/>
      <c r="SOO286" s="436"/>
      <c r="SOP286" s="436"/>
      <c r="SOQ286" s="436"/>
      <c r="SOR286" s="436"/>
      <c r="SOS286" s="436"/>
      <c r="SOT286" s="436"/>
      <c r="SOU286" s="436"/>
      <c r="SOV286" s="436"/>
      <c r="SOW286" s="436"/>
      <c r="SOX286" s="436"/>
      <c r="SOY286" s="436"/>
      <c r="SOZ286" s="436"/>
      <c r="SPA286" s="436"/>
      <c r="SPB286" s="436"/>
      <c r="SPC286" s="436"/>
      <c r="SPD286" s="436"/>
      <c r="SPE286" s="436"/>
      <c r="SPF286" s="436"/>
      <c r="SPG286" s="436"/>
      <c r="SPH286" s="436"/>
      <c r="SPI286" s="436"/>
      <c r="SPJ286" s="436"/>
      <c r="SPK286" s="436"/>
      <c r="SPL286" s="436"/>
      <c r="SPM286" s="436"/>
      <c r="SPN286" s="436"/>
      <c r="SPO286" s="436"/>
      <c r="SPP286" s="436"/>
      <c r="SPQ286" s="436"/>
      <c r="SPR286" s="436"/>
      <c r="SPS286" s="436"/>
      <c r="SPT286" s="436"/>
      <c r="SPU286" s="436"/>
      <c r="SPV286" s="436"/>
      <c r="SPW286" s="436"/>
      <c r="SPX286" s="436"/>
      <c r="SPY286" s="436"/>
      <c r="SPZ286" s="436"/>
      <c r="SQA286" s="436"/>
      <c r="SQB286" s="436"/>
      <c r="SQC286" s="436"/>
      <c r="SQD286" s="436"/>
      <c r="SQE286" s="436"/>
      <c r="SQF286" s="436"/>
      <c r="SQG286" s="436"/>
      <c r="SQH286" s="436"/>
      <c r="SQI286" s="436"/>
      <c r="SQJ286" s="436"/>
      <c r="SQK286" s="436"/>
      <c r="SQL286" s="436"/>
      <c r="SQM286" s="436"/>
      <c r="SQN286" s="436"/>
      <c r="SQO286" s="436"/>
      <c r="SQP286" s="436"/>
      <c r="SQQ286" s="436"/>
      <c r="SQR286" s="436"/>
      <c r="SQS286" s="436"/>
      <c r="SQT286" s="436"/>
      <c r="SQU286" s="436"/>
      <c r="SQV286" s="436"/>
      <c r="SQW286" s="436"/>
      <c r="SQX286" s="436"/>
      <c r="SQY286" s="436"/>
      <c r="SQZ286" s="436"/>
      <c r="SRA286" s="436"/>
      <c r="SRB286" s="436"/>
      <c r="SRC286" s="436"/>
      <c r="SRD286" s="436"/>
      <c r="SRE286" s="436"/>
      <c r="SRF286" s="436"/>
      <c r="SRG286" s="436"/>
      <c r="SRH286" s="436"/>
      <c r="SRI286" s="436"/>
      <c r="SRJ286" s="436"/>
      <c r="SRK286" s="436"/>
      <c r="SRL286" s="436"/>
      <c r="SRM286" s="436"/>
      <c r="SRN286" s="436"/>
      <c r="SRO286" s="436"/>
      <c r="SRP286" s="436"/>
      <c r="SRQ286" s="436"/>
      <c r="SRR286" s="436"/>
      <c r="SRS286" s="436"/>
      <c r="SRT286" s="436"/>
      <c r="SRU286" s="436"/>
      <c r="SRV286" s="436"/>
      <c r="SRW286" s="436"/>
      <c r="SRX286" s="436"/>
      <c r="SRY286" s="436"/>
      <c r="SRZ286" s="436"/>
      <c r="SSA286" s="436"/>
      <c r="SSB286" s="436"/>
      <c r="SSC286" s="436"/>
      <c r="SSD286" s="436"/>
      <c r="SSE286" s="436"/>
      <c r="SSF286" s="436"/>
      <c r="SSG286" s="436"/>
      <c r="SSH286" s="436"/>
      <c r="SSI286" s="436"/>
      <c r="SSJ286" s="436"/>
      <c r="SSK286" s="436"/>
      <c r="SSL286" s="436"/>
      <c r="SSM286" s="436"/>
      <c r="SSN286" s="436"/>
      <c r="SSO286" s="436"/>
      <c r="SSP286" s="436"/>
      <c r="SSQ286" s="436"/>
      <c r="SSR286" s="436"/>
      <c r="SSS286" s="436"/>
      <c r="SST286" s="436"/>
      <c r="SSU286" s="436"/>
      <c r="SSV286" s="436"/>
      <c r="SSW286" s="436"/>
      <c r="SSX286" s="436"/>
      <c r="SSY286" s="436"/>
      <c r="SSZ286" s="436"/>
      <c r="STA286" s="436"/>
      <c r="STB286" s="436"/>
      <c r="STC286" s="436"/>
      <c r="STD286" s="436"/>
      <c r="STE286" s="436"/>
      <c r="STF286" s="436"/>
      <c r="STG286" s="436"/>
      <c r="STH286" s="436"/>
      <c r="STI286" s="436"/>
      <c r="STJ286" s="436"/>
      <c r="STK286" s="436"/>
      <c r="STL286" s="436"/>
      <c r="STM286" s="436"/>
      <c r="STN286" s="436"/>
      <c r="STO286" s="436"/>
      <c r="STP286" s="436"/>
      <c r="STQ286" s="436"/>
      <c r="STR286" s="436"/>
      <c r="STS286" s="436"/>
      <c r="STT286" s="436"/>
      <c r="STU286" s="436"/>
      <c r="STV286" s="436"/>
      <c r="STW286" s="436"/>
      <c r="STX286" s="436"/>
      <c r="STY286" s="436"/>
      <c r="STZ286" s="436"/>
      <c r="SUA286" s="436"/>
      <c r="SUB286" s="436"/>
      <c r="SUC286" s="436"/>
      <c r="SUD286" s="436"/>
      <c r="SUE286" s="436"/>
      <c r="SUF286" s="436"/>
      <c r="SUG286" s="436"/>
      <c r="SUH286" s="436"/>
      <c r="SUI286" s="436"/>
      <c r="SUJ286" s="436"/>
      <c r="SUK286" s="436"/>
      <c r="SUL286" s="436"/>
      <c r="SUM286" s="436"/>
      <c r="SUN286" s="436"/>
      <c r="SUO286" s="436"/>
      <c r="SUP286" s="436"/>
      <c r="SUQ286" s="436"/>
      <c r="SUR286" s="436"/>
      <c r="SUS286" s="436"/>
      <c r="SUT286" s="436"/>
      <c r="SUU286" s="436"/>
      <c r="SUV286" s="436"/>
      <c r="SUW286" s="436"/>
      <c r="SUX286" s="436"/>
      <c r="SUY286" s="436"/>
      <c r="SUZ286" s="436"/>
      <c r="SVA286" s="436"/>
      <c r="SVB286" s="436"/>
      <c r="SVC286" s="436"/>
      <c r="SVD286" s="436"/>
      <c r="SVE286" s="436"/>
      <c r="SVF286" s="436"/>
      <c r="SVG286" s="436"/>
      <c r="SVH286" s="436"/>
      <c r="SVI286" s="436"/>
      <c r="SVJ286" s="436"/>
      <c r="SVK286" s="436"/>
      <c r="SVL286" s="436"/>
      <c r="SVM286" s="436"/>
      <c r="SVN286" s="436"/>
      <c r="SVO286" s="436"/>
      <c r="SVP286" s="436"/>
      <c r="SVQ286" s="436"/>
      <c r="SVR286" s="436"/>
      <c r="SVS286" s="436"/>
      <c r="SVT286" s="436"/>
      <c r="SVU286" s="436"/>
      <c r="SVV286" s="436"/>
      <c r="SVW286" s="436"/>
      <c r="SVX286" s="436"/>
      <c r="SVY286" s="436"/>
      <c r="SVZ286" s="436"/>
      <c r="SWA286" s="436"/>
      <c r="SWB286" s="436"/>
      <c r="SWC286" s="436"/>
      <c r="SWD286" s="436"/>
      <c r="SWE286" s="436"/>
      <c r="SWF286" s="436"/>
      <c r="SWG286" s="436"/>
      <c r="SWH286" s="436"/>
      <c r="SWI286" s="436"/>
      <c r="SWJ286" s="436"/>
      <c r="SWK286" s="436"/>
      <c r="SWL286" s="436"/>
      <c r="SWM286" s="436"/>
      <c r="SWN286" s="436"/>
      <c r="SWO286" s="436"/>
      <c r="SWP286" s="436"/>
      <c r="SWQ286" s="436"/>
      <c r="SWR286" s="436"/>
      <c r="SWS286" s="436"/>
      <c r="SWT286" s="436"/>
      <c r="SWU286" s="436"/>
      <c r="SWV286" s="436"/>
      <c r="SWW286" s="436"/>
      <c r="SWX286" s="436"/>
      <c r="SWY286" s="436"/>
      <c r="SWZ286" s="436"/>
      <c r="SXA286" s="436"/>
      <c r="SXB286" s="436"/>
      <c r="SXC286" s="436"/>
      <c r="SXD286" s="436"/>
      <c r="SXE286" s="436"/>
      <c r="SXF286" s="436"/>
      <c r="SXG286" s="436"/>
      <c r="SXH286" s="436"/>
      <c r="SXI286" s="436"/>
      <c r="SXJ286" s="436"/>
      <c r="SXK286" s="436"/>
      <c r="SXL286" s="436"/>
      <c r="SXM286" s="436"/>
      <c r="SXN286" s="436"/>
      <c r="SXO286" s="436"/>
      <c r="SXP286" s="436"/>
      <c r="SXQ286" s="436"/>
      <c r="SXR286" s="436"/>
      <c r="SXS286" s="436"/>
      <c r="SXT286" s="436"/>
      <c r="SXU286" s="436"/>
      <c r="SXV286" s="436"/>
      <c r="SXW286" s="436"/>
      <c r="SXX286" s="436"/>
      <c r="SXY286" s="436"/>
      <c r="SXZ286" s="436"/>
      <c r="SYA286" s="436"/>
      <c r="SYB286" s="436"/>
      <c r="SYC286" s="436"/>
      <c r="SYD286" s="436"/>
      <c r="SYE286" s="436"/>
      <c r="SYF286" s="436"/>
      <c r="SYG286" s="436"/>
      <c r="SYH286" s="436"/>
      <c r="SYI286" s="436"/>
      <c r="SYJ286" s="436"/>
      <c r="SYK286" s="436"/>
      <c r="SYL286" s="436"/>
      <c r="SYM286" s="436"/>
      <c r="SYN286" s="436"/>
      <c r="SYO286" s="436"/>
      <c r="SYP286" s="436"/>
      <c r="SYQ286" s="436"/>
      <c r="SYR286" s="436"/>
      <c r="SYS286" s="436"/>
      <c r="SYT286" s="436"/>
      <c r="SYU286" s="436"/>
      <c r="SYV286" s="436"/>
      <c r="SYW286" s="436"/>
      <c r="SYX286" s="436"/>
      <c r="SYY286" s="436"/>
      <c r="SYZ286" s="436"/>
      <c r="SZA286" s="436"/>
      <c r="SZB286" s="436"/>
      <c r="SZC286" s="436"/>
      <c r="SZD286" s="436"/>
      <c r="SZE286" s="436"/>
      <c r="SZF286" s="436"/>
      <c r="SZG286" s="436"/>
      <c r="SZH286" s="436"/>
      <c r="SZI286" s="436"/>
      <c r="SZJ286" s="436"/>
      <c r="SZK286" s="436"/>
      <c r="SZL286" s="436"/>
      <c r="SZM286" s="436"/>
      <c r="SZN286" s="436"/>
      <c r="SZO286" s="436"/>
      <c r="SZP286" s="436"/>
      <c r="SZQ286" s="436"/>
      <c r="SZR286" s="436"/>
      <c r="SZS286" s="436"/>
      <c r="SZT286" s="436"/>
      <c r="SZU286" s="436"/>
      <c r="SZV286" s="436"/>
      <c r="SZW286" s="436"/>
      <c r="SZX286" s="436"/>
      <c r="SZY286" s="436"/>
      <c r="SZZ286" s="436"/>
      <c r="TAA286" s="436"/>
      <c r="TAB286" s="436"/>
      <c r="TAC286" s="436"/>
      <c r="TAD286" s="436"/>
      <c r="TAE286" s="436"/>
      <c r="TAF286" s="436"/>
      <c r="TAG286" s="436"/>
      <c r="TAH286" s="436"/>
      <c r="TAI286" s="436"/>
      <c r="TAJ286" s="436"/>
      <c r="TAK286" s="436"/>
      <c r="TAL286" s="436"/>
      <c r="TAM286" s="436"/>
      <c r="TAN286" s="436"/>
      <c r="TAO286" s="436"/>
      <c r="TAP286" s="436"/>
      <c r="TAQ286" s="436"/>
      <c r="TAR286" s="436"/>
      <c r="TAS286" s="436"/>
      <c r="TAT286" s="436"/>
      <c r="TAU286" s="436"/>
      <c r="TAV286" s="436"/>
      <c r="TAW286" s="436"/>
      <c r="TAX286" s="436"/>
      <c r="TAY286" s="436"/>
      <c r="TAZ286" s="436"/>
      <c r="TBA286" s="436"/>
      <c r="TBB286" s="436"/>
      <c r="TBC286" s="436"/>
      <c r="TBD286" s="436"/>
      <c r="TBE286" s="436"/>
      <c r="TBF286" s="436"/>
      <c r="TBG286" s="436"/>
      <c r="TBH286" s="436"/>
      <c r="TBI286" s="436"/>
      <c r="TBJ286" s="436"/>
      <c r="TBK286" s="436"/>
      <c r="TBL286" s="436"/>
      <c r="TBM286" s="436"/>
      <c r="TBN286" s="436"/>
      <c r="TBO286" s="436"/>
      <c r="TBP286" s="436"/>
      <c r="TBQ286" s="436"/>
      <c r="TBR286" s="436"/>
      <c r="TBS286" s="436"/>
      <c r="TBT286" s="436"/>
      <c r="TBU286" s="436"/>
      <c r="TBV286" s="436"/>
      <c r="TBW286" s="436"/>
      <c r="TBX286" s="436"/>
      <c r="TBY286" s="436"/>
      <c r="TBZ286" s="436"/>
      <c r="TCA286" s="436"/>
      <c r="TCB286" s="436"/>
      <c r="TCC286" s="436"/>
      <c r="TCD286" s="436"/>
      <c r="TCE286" s="436"/>
      <c r="TCF286" s="436"/>
      <c r="TCG286" s="436"/>
      <c r="TCH286" s="436"/>
      <c r="TCI286" s="436"/>
      <c r="TCJ286" s="436"/>
      <c r="TCK286" s="436"/>
      <c r="TCL286" s="436"/>
      <c r="TCM286" s="436"/>
      <c r="TCN286" s="436"/>
      <c r="TCO286" s="436"/>
      <c r="TCP286" s="436"/>
      <c r="TCQ286" s="436"/>
      <c r="TCR286" s="436"/>
      <c r="TCS286" s="436"/>
      <c r="TCT286" s="436"/>
      <c r="TCU286" s="436"/>
      <c r="TCV286" s="436"/>
      <c r="TCW286" s="436"/>
      <c r="TCX286" s="436"/>
      <c r="TCY286" s="436"/>
      <c r="TCZ286" s="436"/>
      <c r="TDA286" s="436"/>
      <c r="TDB286" s="436"/>
      <c r="TDC286" s="436"/>
      <c r="TDD286" s="436"/>
      <c r="TDE286" s="436"/>
      <c r="TDF286" s="436"/>
      <c r="TDG286" s="436"/>
      <c r="TDH286" s="436"/>
      <c r="TDI286" s="436"/>
      <c r="TDJ286" s="436"/>
      <c r="TDK286" s="436"/>
      <c r="TDL286" s="436"/>
      <c r="TDM286" s="436"/>
      <c r="TDN286" s="436"/>
      <c r="TDO286" s="436"/>
      <c r="TDP286" s="436"/>
      <c r="TDQ286" s="436"/>
      <c r="TDR286" s="436"/>
      <c r="TDS286" s="436"/>
      <c r="TDT286" s="436"/>
      <c r="TDU286" s="436"/>
      <c r="TDV286" s="436"/>
      <c r="TDW286" s="436"/>
      <c r="TDX286" s="436"/>
      <c r="TDY286" s="436"/>
      <c r="TDZ286" s="436"/>
      <c r="TEA286" s="436"/>
      <c r="TEB286" s="436"/>
      <c r="TEC286" s="436"/>
      <c r="TED286" s="436"/>
      <c r="TEE286" s="436"/>
      <c r="TEF286" s="436"/>
      <c r="TEG286" s="436"/>
      <c r="TEH286" s="436"/>
      <c r="TEI286" s="436"/>
      <c r="TEJ286" s="436"/>
      <c r="TEK286" s="436"/>
      <c r="TEL286" s="436"/>
      <c r="TEM286" s="436"/>
      <c r="TEN286" s="436"/>
      <c r="TEO286" s="436"/>
      <c r="TEP286" s="436"/>
      <c r="TEQ286" s="436"/>
      <c r="TER286" s="436"/>
      <c r="TES286" s="436"/>
      <c r="TET286" s="436"/>
      <c r="TEU286" s="436"/>
      <c r="TEV286" s="436"/>
      <c r="TEW286" s="436"/>
      <c r="TEX286" s="436"/>
      <c r="TEY286" s="436"/>
      <c r="TEZ286" s="436"/>
      <c r="TFA286" s="436"/>
      <c r="TFB286" s="436"/>
      <c r="TFC286" s="436"/>
      <c r="TFD286" s="436"/>
      <c r="TFE286" s="436"/>
      <c r="TFF286" s="436"/>
      <c r="TFG286" s="436"/>
      <c r="TFH286" s="436"/>
      <c r="TFI286" s="436"/>
      <c r="TFJ286" s="436"/>
      <c r="TFK286" s="436"/>
      <c r="TFL286" s="436"/>
      <c r="TFM286" s="436"/>
      <c r="TFN286" s="436"/>
      <c r="TFO286" s="436"/>
      <c r="TFP286" s="436"/>
      <c r="TFQ286" s="436"/>
      <c r="TFR286" s="436"/>
      <c r="TFS286" s="436"/>
      <c r="TFT286" s="436"/>
      <c r="TFU286" s="436"/>
      <c r="TFV286" s="436"/>
      <c r="TFW286" s="436"/>
      <c r="TFX286" s="436"/>
      <c r="TFY286" s="436"/>
      <c r="TFZ286" s="436"/>
      <c r="TGA286" s="436"/>
      <c r="TGB286" s="436"/>
      <c r="TGC286" s="436"/>
      <c r="TGD286" s="436"/>
      <c r="TGE286" s="436"/>
      <c r="TGF286" s="436"/>
      <c r="TGG286" s="436"/>
      <c r="TGH286" s="436"/>
      <c r="TGI286" s="436"/>
      <c r="TGJ286" s="436"/>
      <c r="TGK286" s="436"/>
      <c r="TGL286" s="436"/>
      <c r="TGM286" s="436"/>
      <c r="TGN286" s="436"/>
      <c r="TGO286" s="436"/>
      <c r="TGP286" s="436"/>
      <c r="TGQ286" s="436"/>
      <c r="TGR286" s="436"/>
      <c r="TGS286" s="436"/>
      <c r="TGT286" s="436"/>
      <c r="TGU286" s="436"/>
      <c r="TGV286" s="436"/>
      <c r="TGW286" s="436"/>
      <c r="TGX286" s="436"/>
      <c r="TGY286" s="436"/>
      <c r="TGZ286" s="436"/>
      <c r="THA286" s="436"/>
      <c r="THB286" s="436"/>
      <c r="THC286" s="436"/>
      <c r="THD286" s="436"/>
      <c r="THE286" s="436"/>
      <c r="THF286" s="436"/>
      <c r="THG286" s="436"/>
      <c r="THH286" s="436"/>
      <c r="THI286" s="436"/>
      <c r="THJ286" s="436"/>
      <c r="THK286" s="436"/>
      <c r="THL286" s="436"/>
      <c r="THM286" s="436"/>
      <c r="THN286" s="436"/>
      <c r="THO286" s="436"/>
      <c r="THP286" s="436"/>
      <c r="THQ286" s="436"/>
      <c r="THR286" s="436"/>
      <c r="THS286" s="436"/>
      <c r="THT286" s="436"/>
      <c r="THU286" s="436"/>
      <c r="THV286" s="436"/>
      <c r="THW286" s="436"/>
      <c r="THX286" s="436"/>
      <c r="THY286" s="436"/>
      <c r="THZ286" s="436"/>
      <c r="TIA286" s="436"/>
      <c r="TIB286" s="436"/>
      <c r="TIC286" s="436"/>
      <c r="TID286" s="436"/>
      <c r="TIE286" s="436"/>
      <c r="TIF286" s="436"/>
      <c r="TIG286" s="436"/>
      <c r="TIH286" s="436"/>
      <c r="TII286" s="436"/>
      <c r="TIJ286" s="436"/>
      <c r="TIK286" s="436"/>
      <c r="TIL286" s="436"/>
      <c r="TIM286" s="436"/>
      <c r="TIN286" s="436"/>
      <c r="TIO286" s="436"/>
      <c r="TIP286" s="436"/>
      <c r="TIQ286" s="436"/>
      <c r="TIR286" s="436"/>
      <c r="TIS286" s="436"/>
      <c r="TIT286" s="436"/>
      <c r="TIU286" s="436"/>
      <c r="TIV286" s="436"/>
      <c r="TIW286" s="436"/>
      <c r="TIX286" s="436"/>
      <c r="TIY286" s="436"/>
      <c r="TIZ286" s="436"/>
      <c r="TJA286" s="436"/>
      <c r="TJB286" s="436"/>
      <c r="TJC286" s="436"/>
      <c r="TJD286" s="436"/>
      <c r="TJE286" s="436"/>
      <c r="TJF286" s="436"/>
      <c r="TJG286" s="436"/>
      <c r="TJH286" s="436"/>
      <c r="TJI286" s="436"/>
      <c r="TJJ286" s="436"/>
      <c r="TJK286" s="436"/>
      <c r="TJL286" s="436"/>
      <c r="TJM286" s="436"/>
      <c r="TJN286" s="436"/>
      <c r="TJO286" s="436"/>
      <c r="TJP286" s="436"/>
      <c r="TJQ286" s="436"/>
      <c r="TJR286" s="436"/>
      <c r="TJS286" s="436"/>
      <c r="TJT286" s="436"/>
      <c r="TJU286" s="436"/>
      <c r="TJV286" s="436"/>
      <c r="TJW286" s="436"/>
      <c r="TJX286" s="436"/>
      <c r="TJY286" s="436"/>
      <c r="TJZ286" s="436"/>
      <c r="TKA286" s="436"/>
      <c r="TKB286" s="436"/>
      <c r="TKC286" s="436"/>
      <c r="TKD286" s="436"/>
      <c r="TKE286" s="436"/>
      <c r="TKF286" s="436"/>
      <c r="TKG286" s="436"/>
      <c r="TKH286" s="436"/>
      <c r="TKI286" s="436"/>
      <c r="TKJ286" s="436"/>
      <c r="TKK286" s="436"/>
      <c r="TKL286" s="436"/>
      <c r="TKM286" s="436"/>
      <c r="TKN286" s="436"/>
      <c r="TKO286" s="436"/>
      <c r="TKP286" s="436"/>
      <c r="TKQ286" s="436"/>
      <c r="TKR286" s="436"/>
      <c r="TKS286" s="436"/>
      <c r="TKT286" s="436"/>
      <c r="TKU286" s="436"/>
      <c r="TKV286" s="436"/>
      <c r="TKW286" s="436"/>
      <c r="TKX286" s="436"/>
      <c r="TKY286" s="436"/>
      <c r="TKZ286" s="436"/>
      <c r="TLA286" s="436"/>
      <c r="TLB286" s="436"/>
      <c r="TLC286" s="436"/>
      <c r="TLD286" s="436"/>
      <c r="TLE286" s="436"/>
      <c r="TLF286" s="436"/>
      <c r="TLG286" s="436"/>
      <c r="TLH286" s="436"/>
      <c r="TLI286" s="436"/>
      <c r="TLJ286" s="436"/>
      <c r="TLK286" s="436"/>
      <c r="TLL286" s="436"/>
      <c r="TLM286" s="436"/>
      <c r="TLN286" s="436"/>
      <c r="TLO286" s="436"/>
      <c r="TLP286" s="436"/>
      <c r="TLQ286" s="436"/>
      <c r="TLR286" s="436"/>
      <c r="TLS286" s="436"/>
      <c r="TLT286" s="436"/>
      <c r="TLU286" s="436"/>
      <c r="TLV286" s="436"/>
      <c r="TLW286" s="436"/>
      <c r="TLX286" s="436"/>
      <c r="TLY286" s="436"/>
      <c r="TLZ286" s="436"/>
      <c r="TMA286" s="436"/>
      <c r="TMB286" s="436"/>
      <c r="TMC286" s="436"/>
      <c r="TMD286" s="436"/>
      <c r="TME286" s="436"/>
      <c r="TMF286" s="436"/>
      <c r="TMG286" s="436"/>
      <c r="TMH286" s="436"/>
      <c r="TMI286" s="436"/>
      <c r="TMJ286" s="436"/>
      <c r="TMK286" s="436"/>
      <c r="TML286" s="436"/>
      <c r="TMM286" s="436"/>
      <c r="TMN286" s="436"/>
      <c r="TMO286" s="436"/>
      <c r="TMP286" s="436"/>
      <c r="TMQ286" s="436"/>
      <c r="TMR286" s="436"/>
      <c r="TMS286" s="436"/>
      <c r="TMT286" s="436"/>
      <c r="TMU286" s="436"/>
      <c r="TMV286" s="436"/>
      <c r="TMW286" s="436"/>
      <c r="TMX286" s="436"/>
      <c r="TMY286" s="436"/>
      <c r="TMZ286" s="436"/>
      <c r="TNA286" s="436"/>
      <c r="TNB286" s="436"/>
      <c r="TNC286" s="436"/>
      <c r="TND286" s="436"/>
      <c r="TNE286" s="436"/>
      <c r="TNF286" s="436"/>
      <c r="TNG286" s="436"/>
      <c r="TNH286" s="436"/>
      <c r="TNI286" s="436"/>
      <c r="TNJ286" s="436"/>
      <c r="TNK286" s="436"/>
      <c r="TNL286" s="436"/>
      <c r="TNM286" s="436"/>
      <c r="TNN286" s="436"/>
      <c r="TNO286" s="436"/>
      <c r="TNP286" s="436"/>
      <c r="TNQ286" s="436"/>
      <c r="TNR286" s="436"/>
      <c r="TNS286" s="436"/>
      <c r="TNT286" s="436"/>
      <c r="TNU286" s="436"/>
      <c r="TNV286" s="436"/>
      <c r="TNW286" s="436"/>
      <c r="TNX286" s="436"/>
      <c r="TNY286" s="436"/>
      <c r="TNZ286" s="436"/>
      <c r="TOA286" s="436"/>
      <c r="TOB286" s="436"/>
      <c r="TOC286" s="436"/>
      <c r="TOD286" s="436"/>
      <c r="TOE286" s="436"/>
      <c r="TOF286" s="436"/>
      <c r="TOG286" s="436"/>
      <c r="TOH286" s="436"/>
      <c r="TOI286" s="436"/>
      <c r="TOJ286" s="436"/>
      <c r="TOK286" s="436"/>
      <c r="TOL286" s="436"/>
      <c r="TOM286" s="436"/>
      <c r="TON286" s="436"/>
      <c r="TOO286" s="436"/>
      <c r="TOP286" s="436"/>
      <c r="TOQ286" s="436"/>
      <c r="TOR286" s="436"/>
      <c r="TOS286" s="436"/>
      <c r="TOT286" s="436"/>
      <c r="TOU286" s="436"/>
      <c r="TOV286" s="436"/>
      <c r="TOW286" s="436"/>
      <c r="TOX286" s="436"/>
      <c r="TOY286" s="436"/>
      <c r="TOZ286" s="436"/>
      <c r="TPA286" s="436"/>
      <c r="TPB286" s="436"/>
      <c r="TPC286" s="436"/>
      <c r="TPD286" s="436"/>
      <c r="TPE286" s="436"/>
      <c r="TPF286" s="436"/>
      <c r="TPG286" s="436"/>
      <c r="TPH286" s="436"/>
      <c r="TPI286" s="436"/>
      <c r="TPJ286" s="436"/>
      <c r="TPK286" s="436"/>
      <c r="TPL286" s="436"/>
      <c r="TPM286" s="436"/>
      <c r="TPN286" s="436"/>
      <c r="TPO286" s="436"/>
      <c r="TPP286" s="436"/>
      <c r="TPQ286" s="436"/>
      <c r="TPR286" s="436"/>
      <c r="TPS286" s="436"/>
      <c r="TPT286" s="436"/>
      <c r="TPU286" s="436"/>
      <c r="TPV286" s="436"/>
      <c r="TPW286" s="436"/>
      <c r="TPX286" s="436"/>
      <c r="TPY286" s="436"/>
      <c r="TPZ286" s="436"/>
      <c r="TQA286" s="436"/>
      <c r="TQB286" s="436"/>
      <c r="TQC286" s="436"/>
      <c r="TQD286" s="436"/>
      <c r="TQE286" s="436"/>
      <c r="TQF286" s="436"/>
      <c r="TQG286" s="436"/>
      <c r="TQH286" s="436"/>
      <c r="TQI286" s="436"/>
      <c r="TQJ286" s="436"/>
      <c r="TQK286" s="436"/>
      <c r="TQL286" s="436"/>
      <c r="TQM286" s="436"/>
      <c r="TQN286" s="436"/>
      <c r="TQO286" s="436"/>
      <c r="TQP286" s="436"/>
      <c r="TQQ286" s="436"/>
      <c r="TQR286" s="436"/>
      <c r="TQS286" s="436"/>
      <c r="TQT286" s="436"/>
      <c r="TQU286" s="436"/>
      <c r="TQV286" s="436"/>
      <c r="TQW286" s="436"/>
      <c r="TQX286" s="436"/>
      <c r="TQY286" s="436"/>
      <c r="TQZ286" s="436"/>
      <c r="TRA286" s="436"/>
      <c r="TRB286" s="436"/>
      <c r="TRC286" s="436"/>
      <c r="TRD286" s="436"/>
      <c r="TRE286" s="436"/>
      <c r="TRF286" s="436"/>
      <c r="TRG286" s="436"/>
      <c r="TRH286" s="436"/>
      <c r="TRI286" s="436"/>
      <c r="TRJ286" s="436"/>
      <c r="TRK286" s="436"/>
      <c r="TRL286" s="436"/>
      <c r="TRM286" s="436"/>
      <c r="TRN286" s="436"/>
      <c r="TRO286" s="436"/>
      <c r="TRP286" s="436"/>
      <c r="TRQ286" s="436"/>
      <c r="TRR286" s="436"/>
      <c r="TRS286" s="436"/>
      <c r="TRT286" s="436"/>
      <c r="TRU286" s="436"/>
      <c r="TRV286" s="436"/>
      <c r="TRW286" s="436"/>
      <c r="TRX286" s="436"/>
      <c r="TRY286" s="436"/>
      <c r="TRZ286" s="436"/>
      <c r="TSA286" s="436"/>
      <c r="TSB286" s="436"/>
      <c r="TSC286" s="436"/>
      <c r="TSD286" s="436"/>
      <c r="TSE286" s="436"/>
      <c r="TSF286" s="436"/>
      <c r="TSG286" s="436"/>
      <c r="TSH286" s="436"/>
      <c r="TSI286" s="436"/>
      <c r="TSJ286" s="436"/>
      <c r="TSK286" s="436"/>
      <c r="TSL286" s="436"/>
      <c r="TSM286" s="436"/>
      <c r="TSN286" s="436"/>
      <c r="TSO286" s="436"/>
      <c r="TSP286" s="436"/>
      <c r="TSQ286" s="436"/>
      <c r="TSR286" s="436"/>
      <c r="TSS286" s="436"/>
      <c r="TST286" s="436"/>
      <c r="TSU286" s="436"/>
      <c r="TSV286" s="436"/>
      <c r="TSW286" s="436"/>
      <c r="TSX286" s="436"/>
      <c r="TSY286" s="436"/>
      <c r="TSZ286" s="436"/>
      <c r="TTA286" s="436"/>
      <c r="TTB286" s="436"/>
      <c r="TTC286" s="436"/>
      <c r="TTD286" s="436"/>
      <c r="TTE286" s="436"/>
      <c r="TTF286" s="436"/>
      <c r="TTG286" s="436"/>
      <c r="TTH286" s="436"/>
      <c r="TTI286" s="436"/>
      <c r="TTJ286" s="436"/>
      <c r="TTK286" s="436"/>
      <c r="TTL286" s="436"/>
      <c r="TTM286" s="436"/>
      <c r="TTN286" s="436"/>
      <c r="TTO286" s="436"/>
      <c r="TTP286" s="436"/>
      <c r="TTQ286" s="436"/>
      <c r="TTR286" s="436"/>
      <c r="TTS286" s="436"/>
      <c r="TTT286" s="436"/>
      <c r="TTU286" s="436"/>
      <c r="TTV286" s="436"/>
      <c r="TTW286" s="436"/>
      <c r="TTX286" s="436"/>
      <c r="TTY286" s="436"/>
      <c r="TTZ286" s="436"/>
      <c r="TUA286" s="436"/>
      <c r="TUB286" s="436"/>
      <c r="TUC286" s="436"/>
      <c r="TUD286" s="436"/>
      <c r="TUE286" s="436"/>
      <c r="TUF286" s="436"/>
      <c r="TUG286" s="436"/>
      <c r="TUH286" s="436"/>
      <c r="TUI286" s="436"/>
      <c r="TUJ286" s="436"/>
      <c r="TUK286" s="436"/>
      <c r="TUL286" s="436"/>
      <c r="TUM286" s="436"/>
      <c r="TUN286" s="436"/>
      <c r="TUO286" s="436"/>
      <c r="TUP286" s="436"/>
      <c r="TUQ286" s="436"/>
      <c r="TUR286" s="436"/>
      <c r="TUS286" s="436"/>
      <c r="TUT286" s="436"/>
      <c r="TUU286" s="436"/>
      <c r="TUV286" s="436"/>
      <c r="TUW286" s="436"/>
      <c r="TUX286" s="436"/>
      <c r="TUY286" s="436"/>
      <c r="TUZ286" s="436"/>
      <c r="TVA286" s="436"/>
      <c r="TVB286" s="436"/>
      <c r="TVC286" s="436"/>
      <c r="TVD286" s="436"/>
      <c r="TVE286" s="436"/>
      <c r="TVF286" s="436"/>
      <c r="TVG286" s="436"/>
      <c r="TVH286" s="436"/>
      <c r="TVI286" s="436"/>
      <c r="TVJ286" s="436"/>
      <c r="TVK286" s="436"/>
      <c r="TVL286" s="436"/>
      <c r="TVM286" s="436"/>
      <c r="TVN286" s="436"/>
      <c r="TVO286" s="436"/>
      <c r="TVP286" s="436"/>
      <c r="TVQ286" s="436"/>
      <c r="TVR286" s="436"/>
      <c r="TVS286" s="436"/>
      <c r="TVT286" s="436"/>
      <c r="TVU286" s="436"/>
      <c r="TVV286" s="436"/>
      <c r="TVW286" s="436"/>
      <c r="TVX286" s="436"/>
      <c r="TVY286" s="436"/>
      <c r="TVZ286" s="436"/>
      <c r="TWA286" s="436"/>
      <c r="TWB286" s="436"/>
      <c r="TWC286" s="436"/>
      <c r="TWD286" s="436"/>
      <c r="TWE286" s="436"/>
      <c r="TWF286" s="436"/>
      <c r="TWG286" s="436"/>
      <c r="TWH286" s="436"/>
      <c r="TWI286" s="436"/>
      <c r="TWJ286" s="436"/>
      <c r="TWK286" s="436"/>
      <c r="TWL286" s="436"/>
      <c r="TWM286" s="436"/>
      <c r="TWN286" s="436"/>
      <c r="TWO286" s="436"/>
      <c r="TWP286" s="436"/>
      <c r="TWQ286" s="436"/>
      <c r="TWR286" s="436"/>
      <c r="TWS286" s="436"/>
      <c r="TWT286" s="436"/>
      <c r="TWU286" s="436"/>
      <c r="TWV286" s="436"/>
      <c r="TWW286" s="436"/>
      <c r="TWX286" s="436"/>
      <c r="TWY286" s="436"/>
      <c r="TWZ286" s="436"/>
      <c r="TXA286" s="436"/>
      <c r="TXB286" s="436"/>
      <c r="TXC286" s="436"/>
      <c r="TXD286" s="436"/>
      <c r="TXE286" s="436"/>
      <c r="TXF286" s="436"/>
      <c r="TXG286" s="436"/>
      <c r="TXH286" s="436"/>
      <c r="TXI286" s="436"/>
      <c r="TXJ286" s="436"/>
      <c r="TXK286" s="436"/>
      <c r="TXL286" s="436"/>
      <c r="TXM286" s="436"/>
      <c r="TXN286" s="436"/>
      <c r="TXO286" s="436"/>
      <c r="TXP286" s="436"/>
      <c r="TXQ286" s="436"/>
      <c r="TXR286" s="436"/>
      <c r="TXS286" s="436"/>
      <c r="TXT286" s="436"/>
      <c r="TXU286" s="436"/>
      <c r="TXV286" s="436"/>
      <c r="TXW286" s="436"/>
      <c r="TXX286" s="436"/>
      <c r="TXY286" s="436"/>
      <c r="TXZ286" s="436"/>
      <c r="TYA286" s="436"/>
      <c r="TYB286" s="436"/>
      <c r="TYC286" s="436"/>
      <c r="TYD286" s="436"/>
      <c r="TYE286" s="436"/>
      <c r="TYF286" s="436"/>
      <c r="TYG286" s="436"/>
      <c r="TYH286" s="436"/>
      <c r="TYI286" s="436"/>
      <c r="TYJ286" s="436"/>
      <c r="TYK286" s="436"/>
      <c r="TYL286" s="436"/>
      <c r="TYM286" s="436"/>
      <c r="TYN286" s="436"/>
      <c r="TYO286" s="436"/>
      <c r="TYP286" s="436"/>
      <c r="TYQ286" s="436"/>
      <c r="TYR286" s="436"/>
      <c r="TYS286" s="436"/>
      <c r="TYT286" s="436"/>
      <c r="TYU286" s="436"/>
      <c r="TYV286" s="436"/>
      <c r="TYW286" s="436"/>
      <c r="TYX286" s="436"/>
      <c r="TYY286" s="436"/>
      <c r="TYZ286" s="436"/>
      <c r="TZA286" s="436"/>
      <c r="TZB286" s="436"/>
      <c r="TZC286" s="436"/>
      <c r="TZD286" s="436"/>
      <c r="TZE286" s="436"/>
      <c r="TZF286" s="436"/>
      <c r="TZG286" s="436"/>
      <c r="TZH286" s="436"/>
      <c r="TZI286" s="436"/>
      <c r="TZJ286" s="436"/>
      <c r="TZK286" s="436"/>
      <c r="TZL286" s="436"/>
      <c r="TZM286" s="436"/>
      <c r="TZN286" s="436"/>
      <c r="TZO286" s="436"/>
      <c r="TZP286" s="436"/>
      <c r="TZQ286" s="436"/>
      <c r="TZR286" s="436"/>
      <c r="TZS286" s="436"/>
      <c r="TZT286" s="436"/>
      <c r="TZU286" s="436"/>
      <c r="TZV286" s="436"/>
      <c r="TZW286" s="436"/>
      <c r="TZX286" s="436"/>
      <c r="TZY286" s="436"/>
      <c r="TZZ286" s="436"/>
      <c r="UAA286" s="436"/>
      <c r="UAB286" s="436"/>
      <c r="UAC286" s="436"/>
      <c r="UAD286" s="436"/>
      <c r="UAE286" s="436"/>
      <c r="UAF286" s="436"/>
      <c r="UAG286" s="436"/>
      <c r="UAH286" s="436"/>
      <c r="UAI286" s="436"/>
      <c r="UAJ286" s="436"/>
      <c r="UAK286" s="436"/>
      <c r="UAL286" s="436"/>
      <c r="UAM286" s="436"/>
      <c r="UAN286" s="436"/>
      <c r="UAO286" s="436"/>
      <c r="UAP286" s="436"/>
      <c r="UAQ286" s="436"/>
      <c r="UAR286" s="436"/>
      <c r="UAS286" s="436"/>
      <c r="UAT286" s="436"/>
      <c r="UAU286" s="436"/>
      <c r="UAV286" s="436"/>
      <c r="UAW286" s="436"/>
      <c r="UAX286" s="436"/>
      <c r="UAY286" s="436"/>
      <c r="UAZ286" s="436"/>
      <c r="UBA286" s="436"/>
      <c r="UBB286" s="436"/>
      <c r="UBC286" s="436"/>
      <c r="UBD286" s="436"/>
      <c r="UBE286" s="436"/>
      <c r="UBF286" s="436"/>
      <c r="UBG286" s="436"/>
      <c r="UBH286" s="436"/>
      <c r="UBI286" s="436"/>
      <c r="UBJ286" s="436"/>
      <c r="UBK286" s="436"/>
      <c r="UBL286" s="436"/>
      <c r="UBM286" s="436"/>
      <c r="UBN286" s="436"/>
      <c r="UBO286" s="436"/>
      <c r="UBP286" s="436"/>
      <c r="UBQ286" s="436"/>
      <c r="UBR286" s="436"/>
      <c r="UBS286" s="436"/>
      <c r="UBT286" s="436"/>
      <c r="UBU286" s="436"/>
      <c r="UBV286" s="436"/>
      <c r="UBW286" s="436"/>
      <c r="UBX286" s="436"/>
      <c r="UBY286" s="436"/>
      <c r="UBZ286" s="436"/>
      <c r="UCA286" s="436"/>
      <c r="UCB286" s="436"/>
      <c r="UCC286" s="436"/>
      <c r="UCD286" s="436"/>
      <c r="UCE286" s="436"/>
      <c r="UCF286" s="436"/>
      <c r="UCG286" s="436"/>
      <c r="UCH286" s="436"/>
      <c r="UCI286" s="436"/>
      <c r="UCJ286" s="436"/>
      <c r="UCK286" s="436"/>
      <c r="UCL286" s="436"/>
      <c r="UCM286" s="436"/>
      <c r="UCN286" s="436"/>
      <c r="UCO286" s="436"/>
      <c r="UCP286" s="436"/>
      <c r="UCQ286" s="436"/>
      <c r="UCR286" s="436"/>
      <c r="UCS286" s="436"/>
      <c r="UCT286" s="436"/>
      <c r="UCU286" s="436"/>
      <c r="UCV286" s="436"/>
      <c r="UCW286" s="436"/>
      <c r="UCX286" s="436"/>
      <c r="UCY286" s="436"/>
      <c r="UCZ286" s="436"/>
      <c r="UDA286" s="436"/>
      <c r="UDB286" s="436"/>
      <c r="UDC286" s="436"/>
      <c r="UDD286" s="436"/>
      <c r="UDE286" s="436"/>
      <c r="UDF286" s="436"/>
      <c r="UDG286" s="436"/>
      <c r="UDH286" s="436"/>
      <c r="UDI286" s="436"/>
      <c r="UDJ286" s="436"/>
      <c r="UDK286" s="436"/>
      <c r="UDL286" s="436"/>
      <c r="UDM286" s="436"/>
      <c r="UDN286" s="436"/>
      <c r="UDO286" s="436"/>
      <c r="UDP286" s="436"/>
      <c r="UDQ286" s="436"/>
      <c r="UDR286" s="436"/>
      <c r="UDS286" s="436"/>
      <c r="UDT286" s="436"/>
      <c r="UDU286" s="436"/>
      <c r="UDV286" s="436"/>
      <c r="UDW286" s="436"/>
      <c r="UDX286" s="436"/>
      <c r="UDY286" s="436"/>
      <c r="UDZ286" s="436"/>
      <c r="UEA286" s="436"/>
      <c r="UEB286" s="436"/>
      <c r="UEC286" s="436"/>
      <c r="UED286" s="436"/>
      <c r="UEE286" s="436"/>
      <c r="UEF286" s="436"/>
      <c r="UEG286" s="436"/>
      <c r="UEH286" s="436"/>
      <c r="UEI286" s="436"/>
      <c r="UEJ286" s="436"/>
      <c r="UEK286" s="436"/>
      <c r="UEL286" s="436"/>
      <c r="UEM286" s="436"/>
      <c r="UEN286" s="436"/>
      <c r="UEO286" s="436"/>
      <c r="UEP286" s="436"/>
      <c r="UEQ286" s="436"/>
      <c r="UER286" s="436"/>
      <c r="UES286" s="436"/>
      <c r="UET286" s="436"/>
      <c r="UEU286" s="436"/>
      <c r="UEV286" s="436"/>
      <c r="UEW286" s="436"/>
      <c r="UEX286" s="436"/>
      <c r="UEY286" s="436"/>
      <c r="UEZ286" s="436"/>
      <c r="UFA286" s="436"/>
      <c r="UFB286" s="436"/>
      <c r="UFC286" s="436"/>
      <c r="UFD286" s="436"/>
      <c r="UFE286" s="436"/>
      <c r="UFF286" s="436"/>
      <c r="UFG286" s="436"/>
      <c r="UFH286" s="436"/>
      <c r="UFI286" s="436"/>
      <c r="UFJ286" s="436"/>
      <c r="UFK286" s="436"/>
      <c r="UFL286" s="436"/>
      <c r="UFM286" s="436"/>
      <c r="UFN286" s="436"/>
      <c r="UFO286" s="436"/>
      <c r="UFP286" s="436"/>
      <c r="UFQ286" s="436"/>
      <c r="UFR286" s="436"/>
      <c r="UFS286" s="436"/>
      <c r="UFT286" s="436"/>
      <c r="UFU286" s="436"/>
      <c r="UFV286" s="436"/>
      <c r="UFW286" s="436"/>
      <c r="UFX286" s="436"/>
      <c r="UFY286" s="436"/>
      <c r="UFZ286" s="436"/>
      <c r="UGA286" s="436"/>
      <c r="UGB286" s="436"/>
      <c r="UGC286" s="436"/>
      <c r="UGD286" s="436"/>
      <c r="UGE286" s="436"/>
      <c r="UGF286" s="436"/>
      <c r="UGG286" s="436"/>
      <c r="UGH286" s="436"/>
      <c r="UGI286" s="436"/>
      <c r="UGJ286" s="436"/>
      <c r="UGK286" s="436"/>
      <c r="UGL286" s="436"/>
      <c r="UGM286" s="436"/>
      <c r="UGN286" s="436"/>
      <c r="UGO286" s="436"/>
      <c r="UGP286" s="436"/>
      <c r="UGQ286" s="436"/>
      <c r="UGR286" s="436"/>
      <c r="UGS286" s="436"/>
      <c r="UGT286" s="436"/>
      <c r="UGU286" s="436"/>
      <c r="UGV286" s="436"/>
      <c r="UGW286" s="436"/>
      <c r="UGX286" s="436"/>
      <c r="UGY286" s="436"/>
      <c r="UGZ286" s="436"/>
      <c r="UHA286" s="436"/>
      <c r="UHB286" s="436"/>
      <c r="UHC286" s="436"/>
      <c r="UHD286" s="436"/>
      <c r="UHE286" s="436"/>
      <c r="UHF286" s="436"/>
      <c r="UHG286" s="436"/>
      <c r="UHH286" s="436"/>
      <c r="UHI286" s="436"/>
      <c r="UHJ286" s="436"/>
      <c r="UHK286" s="436"/>
      <c r="UHL286" s="436"/>
      <c r="UHM286" s="436"/>
      <c r="UHN286" s="436"/>
      <c r="UHO286" s="436"/>
      <c r="UHP286" s="436"/>
      <c r="UHQ286" s="436"/>
      <c r="UHR286" s="436"/>
      <c r="UHS286" s="436"/>
      <c r="UHT286" s="436"/>
      <c r="UHU286" s="436"/>
      <c r="UHV286" s="436"/>
      <c r="UHW286" s="436"/>
      <c r="UHX286" s="436"/>
      <c r="UHY286" s="436"/>
      <c r="UHZ286" s="436"/>
      <c r="UIA286" s="436"/>
      <c r="UIB286" s="436"/>
      <c r="UIC286" s="436"/>
      <c r="UID286" s="436"/>
      <c r="UIE286" s="436"/>
      <c r="UIF286" s="436"/>
      <c r="UIG286" s="436"/>
      <c r="UIH286" s="436"/>
      <c r="UII286" s="436"/>
      <c r="UIJ286" s="436"/>
      <c r="UIK286" s="436"/>
      <c r="UIL286" s="436"/>
      <c r="UIM286" s="436"/>
      <c r="UIN286" s="436"/>
      <c r="UIO286" s="436"/>
      <c r="UIP286" s="436"/>
      <c r="UIQ286" s="436"/>
      <c r="UIR286" s="436"/>
      <c r="UIS286" s="436"/>
      <c r="UIT286" s="436"/>
      <c r="UIU286" s="436"/>
      <c r="UIV286" s="436"/>
      <c r="UIW286" s="436"/>
      <c r="UIX286" s="436"/>
      <c r="UIY286" s="436"/>
      <c r="UIZ286" s="436"/>
      <c r="UJA286" s="436"/>
      <c r="UJB286" s="436"/>
      <c r="UJC286" s="436"/>
      <c r="UJD286" s="436"/>
      <c r="UJE286" s="436"/>
      <c r="UJF286" s="436"/>
      <c r="UJG286" s="436"/>
      <c r="UJH286" s="436"/>
      <c r="UJI286" s="436"/>
      <c r="UJJ286" s="436"/>
      <c r="UJK286" s="436"/>
      <c r="UJL286" s="436"/>
      <c r="UJM286" s="436"/>
      <c r="UJN286" s="436"/>
      <c r="UJO286" s="436"/>
      <c r="UJP286" s="436"/>
      <c r="UJQ286" s="436"/>
      <c r="UJR286" s="436"/>
      <c r="UJS286" s="436"/>
      <c r="UJT286" s="436"/>
      <c r="UJU286" s="436"/>
      <c r="UJV286" s="436"/>
      <c r="UJW286" s="436"/>
      <c r="UJX286" s="436"/>
      <c r="UJY286" s="436"/>
      <c r="UJZ286" s="436"/>
      <c r="UKA286" s="436"/>
      <c r="UKB286" s="436"/>
      <c r="UKC286" s="436"/>
      <c r="UKD286" s="436"/>
      <c r="UKE286" s="436"/>
      <c r="UKF286" s="436"/>
      <c r="UKG286" s="436"/>
      <c r="UKH286" s="436"/>
      <c r="UKI286" s="436"/>
      <c r="UKJ286" s="436"/>
      <c r="UKK286" s="436"/>
      <c r="UKL286" s="436"/>
      <c r="UKM286" s="436"/>
      <c r="UKN286" s="436"/>
      <c r="UKO286" s="436"/>
      <c r="UKP286" s="436"/>
      <c r="UKQ286" s="436"/>
      <c r="UKR286" s="436"/>
      <c r="UKS286" s="436"/>
      <c r="UKT286" s="436"/>
      <c r="UKU286" s="436"/>
      <c r="UKV286" s="436"/>
      <c r="UKW286" s="436"/>
      <c r="UKX286" s="436"/>
      <c r="UKY286" s="436"/>
      <c r="UKZ286" s="436"/>
      <c r="ULA286" s="436"/>
      <c r="ULB286" s="436"/>
      <c r="ULC286" s="436"/>
      <c r="ULD286" s="436"/>
      <c r="ULE286" s="436"/>
      <c r="ULF286" s="436"/>
      <c r="ULG286" s="436"/>
      <c r="ULH286" s="436"/>
      <c r="ULI286" s="436"/>
      <c r="ULJ286" s="436"/>
      <c r="ULK286" s="436"/>
      <c r="ULL286" s="436"/>
      <c r="ULM286" s="436"/>
      <c r="ULN286" s="436"/>
      <c r="ULO286" s="436"/>
      <c r="ULP286" s="436"/>
      <c r="ULQ286" s="436"/>
      <c r="ULR286" s="436"/>
      <c r="ULS286" s="436"/>
      <c r="ULT286" s="436"/>
      <c r="ULU286" s="436"/>
      <c r="ULV286" s="436"/>
      <c r="ULW286" s="436"/>
      <c r="ULX286" s="436"/>
      <c r="ULY286" s="436"/>
      <c r="ULZ286" s="436"/>
      <c r="UMA286" s="436"/>
      <c r="UMB286" s="436"/>
      <c r="UMC286" s="436"/>
      <c r="UMD286" s="436"/>
      <c r="UME286" s="436"/>
      <c r="UMF286" s="436"/>
      <c r="UMG286" s="436"/>
      <c r="UMH286" s="436"/>
      <c r="UMI286" s="436"/>
      <c r="UMJ286" s="436"/>
      <c r="UMK286" s="436"/>
      <c r="UML286" s="436"/>
      <c r="UMM286" s="436"/>
      <c r="UMN286" s="436"/>
      <c r="UMO286" s="436"/>
      <c r="UMP286" s="436"/>
      <c r="UMQ286" s="436"/>
      <c r="UMR286" s="436"/>
      <c r="UMS286" s="436"/>
      <c r="UMT286" s="436"/>
      <c r="UMU286" s="436"/>
      <c r="UMV286" s="436"/>
      <c r="UMW286" s="436"/>
      <c r="UMX286" s="436"/>
      <c r="UMY286" s="436"/>
      <c r="UMZ286" s="436"/>
      <c r="UNA286" s="436"/>
      <c r="UNB286" s="436"/>
      <c r="UNC286" s="436"/>
      <c r="UND286" s="436"/>
      <c r="UNE286" s="436"/>
      <c r="UNF286" s="436"/>
      <c r="UNG286" s="436"/>
      <c r="UNH286" s="436"/>
      <c r="UNI286" s="436"/>
      <c r="UNJ286" s="436"/>
      <c r="UNK286" s="436"/>
      <c r="UNL286" s="436"/>
      <c r="UNM286" s="436"/>
      <c r="UNN286" s="436"/>
      <c r="UNO286" s="436"/>
      <c r="UNP286" s="436"/>
      <c r="UNQ286" s="436"/>
      <c r="UNR286" s="436"/>
      <c r="UNS286" s="436"/>
      <c r="UNT286" s="436"/>
      <c r="UNU286" s="436"/>
      <c r="UNV286" s="436"/>
      <c r="UNW286" s="436"/>
      <c r="UNX286" s="436"/>
      <c r="UNY286" s="436"/>
      <c r="UNZ286" s="436"/>
      <c r="UOA286" s="436"/>
      <c r="UOB286" s="436"/>
      <c r="UOC286" s="436"/>
      <c r="UOD286" s="436"/>
      <c r="UOE286" s="436"/>
      <c r="UOF286" s="436"/>
      <c r="UOG286" s="436"/>
      <c r="UOH286" s="436"/>
      <c r="UOI286" s="436"/>
      <c r="UOJ286" s="436"/>
      <c r="UOK286" s="436"/>
      <c r="UOL286" s="436"/>
      <c r="UOM286" s="436"/>
      <c r="UON286" s="436"/>
      <c r="UOO286" s="436"/>
      <c r="UOP286" s="436"/>
      <c r="UOQ286" s="436"/>
      <c r="UOR286" s="436"/>
      <c r="UOS286" s="436"/>
      <c r="UOT286" s="436"/>
      <c r="UOU286" s="436"/>
      <c r="UOV286" s="436"/>
      <c r="UOW286" s="436"/>
      <c r="UOX286" s="436"/>
      <c r="UOY286" s="436"/>
      <c r="UOZ286" s="436"/>
      <c r="UPA286" s="436"/>
      <c r="UPB286" s="436"/>
      <c r="UPC286" s="436"/>
      <c r="UPD286" s="436"/>
      <c r="UPE286" s="436"/>
      <c r="UPF286" s="436"/>
      <c r="UPG286" s="436"/>
      <c r="UPH286" s="436"/>
      <c r="UPI286" s="436"/>
      <c r="UPJ286" s="436"/>
      <c r="UPK286" s="436"/>
      <c r="UPL286" s="436"/>
      <c r="UPM286" s="436"/>
      <c r="UPN286" s="436"/>
      <c r="UPO286" s="436"/>
      <c r="UPP286" s="436"/>
      <c r="UPQ286" s="436"/>
      <c r="UPR286" s="436"/>
      <c r="UPS286" s="436"/>
      <c r="UPT286" s="436"/>
      <c r="UPU286" s="436"/>
      <c r="UPV286" s="436"/>
      <c r="UPW286" s="436"/>
      <c r="UPX286" s="436"/>
      <c r="UPY286" s="436"/>
      <c r="UPZ286" s="436"/>
      <c r="UQA286" s="436"/>
      <c r="UQB286" s="436"/>
      <c r="UQC286" s="436"/>
      <c r="UQD286" s="436"/>
      <c r="UQE286" s="436"/>
      <c r="UQF286" s="436"/>
      <c r="UQG286" s="436"/>
      <c r="UQH286" s="436"/>
      <c r="UQI286" s="436"/>
      <c r="UQJ286" s="436"/>
      <c r="UQK286" s="436"/>
      <c r="UQL286" s="436"/>
      <c r="UQM286" s="436"/>
      <c r="UQN286" s="436"/>
      <c r="UQO286" s="436"/>
      <c r="UQP286" s="436"/>
      <c r="UQQ286" s="436"/>
      <c r="UQR286" s="436"/>
      <c r="UQS286" s="436"/>
      <c r="UQT286" s="436"/>
      <c r="UQU286" s="436"/>
      <c r="UQV286" s="436"/>
      <c r="UQW286" s="436"/>
      <c r="UQX286" s="436"/>
      <c r="UQY286" s="436"/>
      <c r="UQZ286" s="436"/>
      <c r="URA286" s="436"/>
      <c r="URB286" s="436"/>
      <c r="URC286" s="436"/>
      <c r="URD286" s="436"/>
      <c r="URE286" s="436"/>
      <c r="URF286" s="436"/>
      <c r="URG286" s="436"/>
      <c r="URH286" s="436"/>
      <c r="URI286" s="436"/>
      <c r="URJ286" s="436"/>
      <c r="URK286" s="436"/>
      <c r="URL286" s="436"/>
      <c r="URM286" s="436"/>
      <c r="URN286" s="436"/>
      <c r="URO286" s="436"/>
      <c r="URP286" s="436"/>
      <c r="URQ286" s="436"/>
      <c r="URR286" s="436"/>
      <c r="URS286" s="436"/>
      <c r="URT286" s="436"/>
      <c r="URU286" s="436"/>
      <c r="URV286" s="436"/>
      <c r="URW286" s="436"/>
      <c r="URX286" s="436"/>
      <c r="URY286" s="436"/>
      <c r="URZ286" s="436"/>
      <c r="USA286" s="436"/>
      <c r="USB286" s="436"/>
      <c r="USC286" s="436"/>
      <c r="USD286" s="436"/>
      <c r="USE286" s="436"/>
      <c r="USF286" s="436"/>
      <c r="USG286" s="436"/>
      <c r="USH286" s="436"/>
      <c r="USI286" s="436"/>
      <c r="USJ286" s="436"/>
      <c r="USK286" s="436"/>
      <c r="USL286" s="436"/>
      <c r="USM286" s="436"/>
      <c r="USN286" s="436"/>
      <c r="USO286" s="436"/>
      <c r="USP286" s="436"/>
      <c r="USQ286" s="436"/>
      <c r="USR286" s="436"/>
      <c r="USS286" s="436"/>
      <c r="UST286" s="436"/>
      <c r="USU286" s="436"/>
      <c r="USV286" s="436"/>
      <c r="USW286" s="436"/>
      <c r="USX286" s="436"/>
      <c r="USY286" s="436"/>
      <c r="USZ286" s="436"/>
      <c r="UTA286" s="436"/>
      <c r="UTB286" s="436"/>
      <c r="UTC286" s="436"/>
      <c r="UTD286" s="436"/>
      <c r="UTE286" s="436"/>
      <c r="UTF286" s="436"/>
      <c r="UTG286" s="436"/>
      <c r="UTH286" s="436"/>
      <c r="UTI286" s="436"/>
      <c r="UTJ286" s="436"/>
      <c r="UTK286" s="436"/>
      <c r="UTL286" s="436"/>
      <c r="UTM286" s="436"/>
      <c r="UTN286" s="436"/>
      <c r="UTO286" s="436"/>
      <c r="UTP286" s="436"/>
      <c r="UTQ286" s="436"/>
      <c r="UTR286" s="436"/>
      <c r="UTS286" s="436"/>
      <c r="UTT286" s="436"/>
      <c r="UTU286" s="436"/>
      <c r="UTV286" s="436"/>
      <c r="UTW286" s="436"/>
      <c r="UTX286" s="436"/>
      <c r="UTY286" s="436"/>
      <c r="UTZ286" s="436"/>
      <c r="UUA286" s="436"/>
      <c r="UUB286" s="436"/>
      <c r="UUC286" s="436"/>
      <c r="UUD286" s="436"/>
      <c r="UUE286" s="436"/>
      <c r="UUF286" s="436"/>
      <c r="UUG286" s="436"/>
      <c r="UUH286" s="436"/>
      <c r="UUI286" s="436"/>
      <c r="UUJ286" s="436"/>
      <c r="UUK286" s="436"/>
      <c r="UUL286" s="436"/>
      <c r="UUM286" s="436"/>
      <c r="UUN286" s="436"/>
      <c r="UUO286" s="436"/>
      <c r="UUP286" s="436"/>
      <c r="UUQ286" s="436"/>
      <c r="UUR286" s="436"/>
      <c r="UUS286" s="436"/>
      <c r="UUT286" s="436"/>
      <c r="UUU286" s="436"/>
      <c r="UUV286" s="436"/>
      <c r="UUW286" s="436"/>
      <c r="UUX286" s="436"/>
      <c r="UUY286" s="436"/>
      <c r="UUZ286" s="436"/>
      <c r="UVA286" s="436"/>
      <c r="UVB286" s="436"/>
      <c r="UVC286" s="436"/>
      <c r="UVD286" s="436"/>
      <c r="UVE286" s="436"/>
      <c r="UVF286" s="436"/>
      <c r="UVG286" s="436"/>
      <c r="UVH286" s="436"/>
      <c r="UVI286" s="436"/>
      <c r="UVJ286" s="436"/>
      <c r="UVK286" s="436"/>
      <c r="UVL286" s="436"/>
      <c r="UVM286" s="436"/>
      <c r="UVN286" s="436"/>
      <c r="UVO286" s="436"/>
      <c r="UVP286" s="436"/>
      <c r="UVQ286" s="436"/>
      <c r="UVR286" s="436"/>
      <c r="UVS286" s="436"/>
      <c r="UVT286" s="436"/>
      <c r="UVU286" s="436"/>
      <c r="UVV286" s="436"/>
      <c r="UVW286" s="436"/>
      <c r="UVX286" s="436"/>
      <c r="UVY286" s="436"/>
      <c r="UVZ286" s="436"/>
      <c r="UWA286" s="436"/>
      <c r="UWB286" s="436"/>
      <c r="UWC286" s="436"/>
      <c r="UWD286" s="436"/>
      <c r="UWE286" s="436"/>
      <c r="UWF286" s="436"/>
      <c r="UWG286" s="436"/>
      <c r="UWH286" s="436"/>
      <c r="UWI286" s="436"/>
      <c r="UWJ286" s="436"/>
      <c r="UWK286" s="436"/>
      <c r="UWL286" s="436"/>
      <c r="UWM286" s="436"/>
      <c r="UWN286" s="436"/>
      <c r="UWO286" s="436"/>
      <c r="UWP286" s="436"/>
      <c r="UWQ286" s="436"/>
      <c r="UWR286" s="436"/>
      <c r="UWS286" s="436"/>
      <c r="UWT286" s="436"/>
      <c r="UWU286" s="436"/>
      <c r="UWV286" s="436"/>
      <c r="UWW286" s="436"/>
      <c r="UWX286" s="436"/>
      <c r="UWY286" s="436"/>
      <c r="UWZ286" s="436"/>
      <c r="UXA286" s="436"/>
      <c r="UXB286" s="436"/>
      <c r="UXC286" s="436"/>
      <c r="UXD286" s="436"/>
      <c r="UXE286" s="436"/>
      <c r="UXF286" s="436"/>
      <c r="UXG286" s="436"/>
      <c r="UXH286" s="436"/>
      <c r="UXI286" s="436"/>
      <c r="UXJ286" s="436"/>
      <c r="UXK286" s="436"/>
      <c r="UXL286" s="436"/>
      <c r="UXM286" s="436"/>
      <c r="UXN286" s="436"/>
      <c r="UXO286" s="436"/>
      <c r="UXP286" s="436"/>
      <c r="UXQ286" s="436"/>
      <c r="UXR286" s="436"/>
      <c r="UXS286" s="436"/>
      <c r="UXT286" s="436"/>
      <c r="UXU286" s="436"/>
      <c r="UXV286" s="436"/>
      <c r="UXW286" s="436"/>
      <c r="UXX286" s="436"/>
      <c r="UXY286" s="436"/>
      <c r="UXZ286" s="436"/>
      <c r="UYA286" s="436"/>
      <c r="UYB286" s="436"/>
      <c r="UYC286" s="436"/>
      <c r="UYD286" s="436"/>
      <c r="UYE286" s="436"/>
      <c r="UYF286" s="436"/>
      <c r="UYG286" s="436"/>
      <c r="UYH286" s="436"/>
      <c r="UYI286" s="436"/>
      <c r="UYJ286" s="436"/>
      <c r="UYK286" s="436"/>
      <c r="UYL286" s="436"/>
      <c r="UYM286" s="436"/>
      <c r="UYN286" s="436"/>
      <c r="UYO286" s="436"/>
      <c r="UYP286" s="436"/>
      <c r="UYQ286" s="436"/>
      <c r="UYR286" s="436"/>
      <c r="UYS286" s="436"/>
      <c r="UYT286" s="436"/>
      <c r="UYU286" s="436"/>
      <c r="UYV286" s="436"/>
      <c r="UYW286" s="436"/>
      <c r="UYX286" s="436"/>
      <c r="UYY286" s="436"/>
      <c r="UYZ286" s="436"/>
      <c r="UZA286" s="436"/>
      <c r="UZB286" s="436"/>
      <c r="UZC286" s="436"/>
      <c r="UZD286" s="436"/>
      <c r="UZE286" s="436"/>
      <c r="UZF286" s="436"/>
      <c r="UZG286" s="436"/>
      <c r="UZH286" s="436"/>
      <c r="UZI286" s="436"/>
      <c r="UZJ286" s="436"/>
      <c r="UZK286" s="436"/>
      <c r="UZL286" s="436"/>
      <c r="UZM286" s="436"/>
      <c r="UZN286" s="436"/>
      <c r="UZO286" s="436"/>
      <c r="UZP286" s="436"/>
      <c r="UZQ286" s="436"/>
      <c r="UZR286" s="436"/>
      <c r="UZS286" s="436"/>
      <c r="UZT286" s="436"/>
      <c r="UZU286" s="436"/>
      <c r="UZV286" s="436"/>
      <c r="UZW286" s="436"/>
      <c r="UZX286" s="436"/>
      <c r="UZY286" s="436"/>
      <c r="UZZ286" s="436"/>
      <c r="VAA286" s="436"/>
      <c r="VAB286" s="436"/>
      <c r="VAC286" s="436"/>
      <c r="VAD286" s="436"/>
      <c r="VAE286" s="436"/>
      <c r="VAF286" s="436"/>
      <c r="VAG286" s="436"/>
      <c r="VAH286" s="436"/>
      <c r="VAI286" s="436"/>
      <c r="VAJ286" s="436"/>
      <c r="VAK286" s="436"/>
      <c r="VAL286" s="436"/>
      <c r="VAM286" s="436"/>
      <c r="VAN286" s="436"/>
      <c r="VAO286" s="436"/>
      <c r="VAP286" s="436"/>
      <c r="VAQ286" s="436"/>
      <c r="VAR286" s="436"/>
      <c r="VAS286" s="436"/>
      <c r="VAT286" s="436"/>
      <c r="VAU286" s="436"/>
      <c r="VAV286" s="436"/>
      <c r="VAW286" s="436"/>
      <c r="VAX286" s="436"/>
      <c r="VAY286" s="436"/>
      <c r="VAZ286" s="436"/>
      <c r="VBA286" s="436"/>
      <c r="VBB286" s="436"/>
      <c r="VBC286" s="436"/>
      <c r="VBD286" s="436"/>
      <c r="VBE286" s="436"/>
      <c r="VBF286" s="436"/>
      <c r="VBG286" s="436"/>
      <c r="VBH286" s="436"/>
      <c r="VBI286" s="436"/>
      <c r="VBJ286" s="436"/>
      <c r="VBK286" s="436"/>
      <c r="VBL286" s="436"/>
      <c r="VBM286" s="436"/>
      <c r="VBN286" s="436"/>
      <c r="VBO286" s="436"/>
      <c r="VBP286" s="436"/>
      <c r="VBQ286" s="436"/>
      <c r="VBR286" s="436"/>
      <c r="VBS286" s="436"/>
      <c r="VBT286" s="436"/>
      <c r="VBU286" s="436"/>
      <c r="VBV286" s="436"/>
      <c r="VBW286" s="436"/>
      <c r="VBX286" s="436"/>
      <c r="VBY286" s="436"/>
      <c r="VBZ286" s="436"/>
      <c r="VCA286" s="436"/>
      <c r="VCB286" s="436"/>
      <c r="VCC286" s="436"/>
      <c r="VCD286" s="436"/>
      <c r="VCE286" s="436"/>
      <c r="VCF286" s="436"/>
      <c r="VCG286" s="436"/>
      <c r="VCH286" s="436"/>
      <c r="VCI286" s="436"/>
      <c r="VCJ286" s="436"/>
      <c r="VCK286" s="436"/>
      <c r="VCL286" s="436"/>
      <c r="VCM286" s="436"/>
      <c r="VCN286" s="436"/>
      <c r="VCO286" s="436"/>
      <c r="VCP286" s="436"/>
      <c r="VCQ286" s="436"/>
      <c r="VCR286" s="436"/>
      <c r="VCS286" s="436"/>
      <c r="VCT286" s="436"/>
      <c r="VCU286" s="436"/>
      <c r="VCV286" s="436"/>
      <c r="VCW286" s="436"/>
      <c r="VCX286" s="436"/>
      <c r="VCY286" s="436"/>
      <c r="VCZ286" s="436"/>
      <c r="VDA286" s="436"/>
      <c r="VDB286" s="436"/>
      <c r="VDC286" s="436"/>
      <c r="VDD286" s="436"/>
      <c r="VDE286" s="436"/>
      <c r="VDF286" s="436"/>
      <c r="VDG286" s="436"/>
      <c r="VDH286" s="436"/>
      <c r="VDI286" s="436"/>
      <c r="VDJ286" s="436"/>
      <c r="VDK286" s="436"/>
      <c r="VDL286" s="436"/>
      <c r="VDM286" s="436"/>
      <c r="VDN286" s="436"/>
      <c r="VDO286" s="436"/>
      <c r="VDP286" s="436"/>
      <c r="VDQ286" s="436"/>
      <c r="VDR286" s="436"/>
      <c r="VDS286" s="436"/>
      <c r="VDT286" s="436"/>
      <c r="VDU286" s="436"/>
      <c r="VDV286" s="436"/>
      <c r="VDW286" s="436"/>
      <c r="VDX286" s="436"/>
      <c r="VDY286" s="436"/>
      <c r="VDZ286" s="436"/>
      <c r="VEA286" s="436"/>
      <c r="VEB286" s="436"/>
      <c r="VEC286" s="436"/>
      <c r="VED286" s="436"/>
      <c r="VEE286" s="436"/>
      <c r="VEF286" s="436"/>
      <c r="VEG286" s="436"/>
      <c r="VEH286" s="436"/>
      <c r="VEI286" s="436"/>
      <c r="VEJ286" s="436"/>
      <c r="VEK286" s="436"/>
      <c r="VEL286" s="436"/>
      <c r="VEM286" s="436"/>
      <c r="VEN286" s="436"/>
      <c r="VEO286" s="436"/>
      <c r="VEP286" s="436"/>
      <c r="VEQ286" s="436"/>
      <c r="VER286" s="436"/>
      <c r="VES286" s="436"/>
      <c r="VET286" s="436"/>
      <c r="VEU286" s="436"/>
      <c r="VEV286" s="436"/>
      <c r="VEW286" s="436"/>
      <c r="VEX286" s="436"/>
      <c r="VEY286" s="436"/>
      <c r="VEZ286" s="436"/>
      <c r="VFA286" s="436"/>
      <c r="VFB286" s="436"/>
      <c r="VFC286" s="436"/>
      <c r="VFD286" s="436"/>
      <c r="VFE286" s="436"/>
      <c r="VFF286" s="436"/>
      <c r="VFG286" s="436"/>
      <c r="VFH286" s="436"/>
      <c r="VFI286" s="436"/>
      <c r="VFJ286" s="436"/>
      <c r="VFK286" s="436"/>
      <c r="VFL286" s="436"/>
      <c r="VFM286" s="436"/>
      <c r="VFN286" s="436"/>
      <c r="VFO286" s="436"/>
      <c r="VFP286" s="436"/>
      <c r="VFQ286" s="436"/>
      <c r="VFR286" s="436"/>
      <c r="VFS286" s="436"/>
      <c r="VFT286" s="436"/>
      <c r="VFU286" s="436"/>
      <c r="VFV286" s="436"/>
      <c r="VFW286" s="436"/>
      <c r="VFX286" s="436"/>
      <c r="VFY286" s="436"/>
      <c r="VFZ286" s="436"/>
      <c r="VGA286" s="436"/>
      <c r="VGB286" s="436"/>
      <c r="VGC286" s="436"/>
      <c r="VGD286" s="436"/>
      <c r="VGE286" s="436"/>
      <c r="VGF286" s="436"/>
      <c r="VGG286" s="436"/>
      <c r="VGH286" s="436"/>
      <c r="VGI286" s="436"/>
      <c r="VGJ286" s="436"/>
      <c r="VGK286" s="436"/>
      <c r="VGL286" s="436"/>
      <c r="VGM286" s="436"/>
      <c r="VGN286" s="436"/>
      <c r="VGO286" s="436"/>
      <c r="VGP286" s="436"/>
      <c r="VGQ286" s="436"/>
      <c r="VGR286" s="436"/>
      <c r="VGS286" s="436"/>
      <c r="VGT286" s="436"/>
      <c r="VGU286" s="436"/>
      <c r="VGV286" s="436"/>
      <c r="VGW286" s="436"/>
      <c r="VGX286" s="436"/>
      <c r="VGY286" s="436"/>
      <c r="VGZ286" s="436"/>
      <c r="VHA286" s="436"/>
      <c r="VHB286" s="436"/>
      <c r="VHC286" s="436"/>
      <c r="VHD286" s="436"/>
      <c r="VHE286" s="436"/>
      <c r="VHF286" s="436"/>
      <c r="VHG286" s="436"/>
      <c r="VHH286" s="436"/>
      <c r="VHI286" s="436"/>
      <c r="VHJ286" s="436"/>
      <c r="VHK286" s="436"/>
      <c r="VHL286" s="436"/>
      <c r="VHM286" s="436"/>
      <c r="VHN286" s="436"/>
      <c r="VHO286" s="436"/>
      <c r="VHP286" s="436"/>
      <c r="VHQ286" s="436"/>
      <c r="VHR286" s="436"/>
      <c r="VHS286" s="436"/>
      <c r="VHT286" s="436"/>
      <c r="VHU286" s="436"/>
      <c r="VHV286" s="436"/>
      <c r="VHW286" s="436"/>
      <c r="VHX286" s="436"/>
      <c r="VHY286" s="436"/>
      <c r="VHZ286" s="436"/>
      <c r="VIA286" s="436"/>
      <c r="VIB286" s="436"/>
      <c r="VIC286" s="436"/>
      <c r="VID286" s="436"/>
      <c r="VIE286" s="436"/>
      <c r="VIF286" s="436"/>
      <c r="VIG286" s="436"/>
      <c r="VIH286" s="436"/>
      <c r="VII286" s="436"/>
      <c r="VIJ286" s="436"/>
      <c r="VIK286" s="436"/>
      <c r="VIL286" s="436"/>
      <c r="VIM286" s="436"/>
      <c r="VIN286" s="436"/>
      <c r="VIO286" s="436"/>
      <c r="VIP286" s="436"/>
      <c r="VIQ286" s="436"/>
      <c r="VIR286" s="436"/>
      <c r="VIS286" s="436"/>
      <c r="VIT286" s="436"/>
      <c r="VIU286" s="436"/>
      <c r="VIV286" s="436"/>
      <c r="VIW286" s="436"/>
      <c r="VIX286" s="436"/>
      <c r="VIY286" s="436"/>
      <c r="VIZ286" s="436"/>
      <c r="VJA286" s="436"/>
      <c r="VJB286" s="436"/>
      <c r="VJC286" s="436"/>
      <c r="VJD286" s="436"/>
      <c r="VJE286" s="436"/>
      <c r="VJF286" s="436"/>
      <c r="VJG286" s="436"/>
      <c r="VJH286" s="436"/>
      <c r="VJI286" s="436"/>
      <c r="VJJ286" s="436"/>
      <c r="VJK286" s="436"/>
      <c r="VJL286" s="436"/>
      <c r="VJM286" s="436"/>
      <c r="VJN286" s="436"/>
      <c r="VJO286" s="436"/>
      <c r="VJP286" s="436"/>
      <c r="VJQ286" s="436"/>
      <c r="VJR286" s="436"/>
      <c r="VJS286" s="436"/>
      <c r="VJT286" s="436"/>
      <c r="VJU286" s="436"/>
      <c r="VJV286" s="436"/>
      <c r="VJW286" s="436"/>
      <c r="VJX286" s="436"/>
      <c r="VJY286" s="436"/>
      <c r="VJZ286" s="436"/>
      <c r="VKA286" s="436"/>
      <c r="VKB286" s="436"/>
      <c r="VKC286" s="436"/>
      <c r="VKD286" s="436"/>
      <c r="VKE286" s="436"/>
      <c r="VKF286" s="436"/>
      <c r="VKG286" s="436"/>
      <c r="VKH286" s="436"/>
      <c r="VKI286" s="436"/>
      <c r="VKJ286" s="436"/>
      <c r="VKK286" s="436"/>
      <c r="VKL286" s="436"/>
      <c r="VKM286" s="436"/>
      <c r="VKN286" s="436"/>
      <c r="VKO286" s="436"/>
      <c r="VKP286" s="436"/>
      <c r="VKQ286" s="436"/>
      <c r="VKR286" s="436"/>
      <c r="VKS286" s="436"/>
      <c r="VKT286" s="436"/>
      <c r="VKU286" s="436"/>
      <c r="VKV286" s="436"/>
      <c r="VKW286" s="436"/>
      <c r="VKX286" s="436"/>
      <c r="VKY286" s="436"/>
      <c r="VKZ286" s="436"/>
      <c r="VLA286" s="436"/>
      <c r="VLB286" s="436"/>
      <c r="VLC286" s="436"/>
      <c r="VLD286" s="436"/>
      <c r="VLE286" s="436"/>
      <c r="VLF286" s="436"/>
      <c r="VLG286" s="436"/>
      <c r="VLH286" s="436"/>
      <c r="VLI286" s="436"/>
      <c r="VLJ286" s="436"/>
      <c r="VLK286" s="436"/>
      <c r="VLL286" s="436"/>
      <c r="VLM286" s="436"/>
      <c r="VLN286" s="436"/>
      <c r="VLO286" s="436"/>
      <c r="VLP286" s="436"/>
      <c r="VLQ286" s="436"/>
      <c r="VLR286" s="436"/>
      <c r="VLS286" s="436"/>
      <c r="VLT286" s="436"/>
      <c r="VLU286" s="436"/>
      <c r="VLV286" s="436"/>
      <c r="VLW286" s="436"/>
      <c r="VLX286" s="436"/>
      <c r="VLY286" s="436"/>
      <c r="VLZ286" s="436"/>
      <c r="VMA286" s="436"/>
      <c r="VMB286" s="436"/>
      <c r="VMC286" s="436"/>
      <c r="VMD286" s="436"/>
      <c r="VME286" s="436"/>
      <c r="VMF286" s="436"/>
      <c r="VMG286" s="436"/>
      <c r="VMH286" s="436"/>
      <c r="VMI286" s="436"/>
      <c r="VMJ286" s="436"/>
      <c r="VMK286" s="436"/>
      <c r="VML286" s="436"/>
      <c r="VMM286" s="436"/>
      <c r="VMN286" s="436"/>
      <c r="VMO286" s="436"/>
      <c r="VMP286" s="436"/>
      <c r="VMQ286" s="436"/>
      <c r="VMR286" s="436"/>
      <c r="VMS286" s="436"/>
      <c r="VMT286" s="436"/>
      <c r="VMU286" s="436"/>
      <c r="VMV286" s="436"/>
      <c r="VMW286" s="436"/>
      <c r="VMX286" s="436"/>
      <c r="VMY286" s="436"/>
      <c r="VMZ286" s="436"/>
      <c r="VNA286" s="436"/>
      <c r="VNB286" s="436"/>
      <c r="VNC286" s="436"/>
      <c r="VND286" s="436"/>
      <c r="VNE286" s="436"/>
      <c r="VNF286" s="436"/>
      <c r="VNG286" s="436"/>
      <c r="VNH286" s="436"/>
      <c r="VNI286" s="436"/>
      <c r="VNJ286" s="436"/>
      <c r="VNK286" s="436"/>
      <c r="VNL286" s="436"/>
      <c r="VNM286" s="436"/>
      <c r="VNN286" s="436"/>
      <c r="VNO286" s="436"/>
      <c r="VNP286" s="436"/>
      <c r="VNQ286" s="436"/>
      <c r="VNR286" s="436"/>
      <c r="VNS286" s="436"/>
      <c r="VNT286" s="436"/>
      <c r="VNU286" s="436"/>
      <c r="VNV286" s="436"/>
      <c r="VNW286" s="436"/>
      <c r="VNX286" s="436"/>
      <c r="VNY286" s="436"/>
      <c r="VNZ286" s="436"/>
      <c r="VOA286" s="436"/>
      <c r="VOB286" s="436"/>
      <c r="VOC286" s="436"/>
      <c r="VOD286" s="436"/>
      <c r="VOE286" s="436"/>
      <c r="VOF286" s="436"/>
      <c r="VOG286" s="436"/>
      <c r="VOH286" s="436"/>
      <c r="VOI286" s="436"/>
      <c r="VOJ286" s="436"/>
      <c r="VOK286" s="436"/>
      <c r="VOL286" s="436"/>
      <c r="VOM286" s="436"/>
      <c r="VON286" s="436"/>
      <c r="VOO286" s="436"/>
      <c r="VOP286" s="436"/>
      <c r="VOQ286" s="436"/>
      <c r="VOR286" s="436"/>
      <c r="VOS286" s="436"/>
      <c r="VOT286" s="436"/>
      <c r="VOU286" s="436"/>
      <c r="VOV286" s="436"/>
      <c r="VOW286" s="436"/>
      <c r="VOX286" s="436"/>
      <c r="VOY286" s="436"/>
      <c r="VOZ286" s="436"/>
      <c r="VPA286" s="436"/>
      <c r="VPB286" s="436"/>
      <c r="VPC286" s="436"/>
      <c r="VPD286" s="436"/>
      <c r="VPE286" s="436"/>
      <c r="VPF286" s="436"/>
      <c r="VPG286" s="436"/>
      <c r="VPH286" s="436"/>
      <c r="VPI286" s="436"/>
      <c r="VPJ286" s="436"/>
      <c r="VPK286" s="436"/>
      <c r="VPL286" s="436"/>
      <c r="VPM286" s="436"/>
      <c r="VPN286" s="436"/>
      <c r="VPO286" s="436"/>
      <c r="VPP286" s="436"/>
      <c r="VPQ286" s="436"/>
      <c r="VPR286" s="436"/>
      <c r="VPS286" s="436"/>
      <c r="VPT286" s="436"/>
      <c r="VPU286" s="436"/>
      <c r="VPV286" s="436"/>
      <c r="VPW286" s="436"/>
      <c r="VPX286" s="436"/>
      <c r="VPY286" s="436"/>
      <c r="VPZ286" s="436"/>
      <c r="VQA286" s="436"/>
      <c r="VQB286" s="436"/>
      <c r="VQC286" s="436"/>
      <c r="VQD286" s="436"/>
      <c r="VQE286" s="436"/>
      <c r="VQF286" s="436"/>
      <c r="VQG286" s="436"/>
      <c r="VQH286" s="436"/>
      <c r="VQI286" s="436"/>
      <c r="VQJ286" s="436"/>
      <c r="VQK286" s="436"/>
      <c r="VQL286" s="436"/>
      <c r="VQM286" s="436"/>
      <c r="VQN286" s="436"/>
      <c r="VQO286" s="436"/>
      <c r="VQP286" s="436"/>
      <c r="VQQ286" s="436"/>
      <c r="VQR286" s="436"/>
      <c r="VQS286" s="436"/>
      <c r="VQT286" s="436"/>
      <c r="VQU286" s="436"/>
      <c r="VQV286" s="436"/>
      <c r="VQW286" s="436"/>
      <c r="VQX286" s="436"/>
      <c r="VQY286" s="436"/>
      <c r="VQZ286" s="436"/>
      <c r="VRA286" s="436"/>
      <c r="VRB286" s="436"/>
      <c r="VRC286" s="436"/>
      <c r="VRD286" s="436"/>
      <c r="VRE286" s="436"/>
      <c r="VRF286" s="436"/>
      <c r="VRG286" s="436"/>
      <c r="VRH286" s="436"/>
      <c r="VRI286" s="436"/>
      <c r="VRJ286" s="436"/>
      <c r="VRK286" s="436"/>
      <c r="VRL286" s="436"/>
      <c r="VRM286" s="436"/>
      <c r="VRN286" s="436"/>
      <c r="VRO286" s="436"/>
      <c r="VRP286" s="436"/>
      <c r="VRQ286" s="436"/>
      <c r="VRR286" s="436"/>
      <c r="VRS286" s="436"/>
      <c r="VRT286" s="436"/>
      <c r="VRU286" s="436"/>
      <c r="VRV286" s="436"/>
      <c r="VRW286" s="436"/>
      <c r="VRX286" s="436"/>
      <c r="VRY286" s="436"/>
      <c r="VRZ286" s="436"/>
      <c r="VSA286" s="436"/>
      <c r="VSB286" s="436"/>
      <c r="VSC286" s="436"/>
      <c r="VSD286" s="436"/>
      <c r="VSE286" s="436"/>
      <c r="VSF286" s="436"/>
      <c r="VSG286" s="436"/>
      <c r="VSH286" s="436"/>
      <c r="VSI286" s="436"/>
      <c r="VSJ286" s="436"/>
      <c r="VSK286" s="436"/>
      <c r="VSL286" s="436"/>
      <c r="VSM286" s="436"/>
      <c r="VSN286" s="436"/>
      <c r="VSO286" s="436"/>
      <c r="VSP286" s="436"/>
      <c r="VSQ286" s="436"/>
      <c r="VSR286" s="436"/>
      <c r="VSS286" s="436"/>
      <c r="VST286" s="436"/>
      <c r="VSU286" s="436"/>
      <c r="VSV286" s="436"/>
      <c r="VSW286" s="436"/>
      <c r="VSX286" s="436"/>
      <c r="VSY286" s="436"/>
      <c r="VSZ286" s="436"/>
      <c r="VTA286" s="436"/>
      <c r="VTB286" s="436"/>
      <c r="VTC286" s="436"/>
      <c r="VTD286" s="436"/>
      <c r="VTE286" s="436"/>
      <c r="VTF286" s="436"/>
      <c r="VTG286" s="436"/>
      <c r="VTH286" s="436"/>
      <c r="VTI286" s="436"/>
      <c r="VTJ286" s="436"/>
      <c r="VTK286" s="436"/>
      <c r="VTL286" s="436"/>
      <c r="VTM286" s="436"/>
      <c r="VTN286" s="436"/>
      <c r="VTO286" s="436"/>
      <c r="VTP286" s="436"/>
      <c r="VTQ286" s="436"/>
      <c r="VTR286" s="436"/>
      <c r="VTS286" s="436"/>
      <c r="VTT286" s="436"/>
      <c r="VTU286" s="436"/>
      <c r="VTV286" s="436"/>
      <c r="VTW286" s="436"/>
      <c r="VTX286" s="436"/>
      <c r="VTY286" s="436"/>
      <c r="VTZ286" s="436"/>
      <c r="VUA286" s="436"/>
      <c r="VUB286" s="436"/>
      <c r="VUC286" s="436"/>
      <c r="VUD286" s="436"/>
      <c r="VUE286" s="436"/>
      <c r="VUF286" s="436"/>
      <c r="VUG286" s="436"/>
      <c r="VUH286" s="436"/>
      <c r="VUI286" s="436"/>
      <c r="VUJ286" s="436"/>
      <c r="VUK286" s="436"/>
      <c r="VUL286" s="436"/>
      <c r="VUM286" s="436"/>
      <c r="VUN286" s="436"/>
      <c r="VUO286" s="436"/>
      <c r="VUP286" s="436"/>
      <c r="VUQ286" s="436"/>
      <c r="VUR286" s="436"/>
      <c r="VUS286" s="436"/>
      <c r="VUT286" s="436"/>
      <c r="VUU286" s="436"/>
      <c r="VUV286" s="436"/>
      <c r="VUW286" s="436"/>
      <c r="VUX286" s="436"/>
      <c r="VUY286" s="436"/>
      <c r="VUZ286" s="436"/>
      <c r="VVA286" s="436"/>
      <c r="VVB286" s="436"/>
      <c r="VVC286" s="436"/>
      <c r="VVD286" s="436"/>
      <c r="VVE286" s="436"/>
      <c r="VVF286" s="436"/>
      <c r="VVG286" s="436"/>
      <c r="VVH286" s="436"/>
      <c r="VVI286" s="436"/>
      <c r="VVJ286" s="436"/>
      <c r="VVK286" s="436"/>
      <c r="VVL286" s="436"/>
      <c r="VVM286" s="436"/>
      <c r="VVN286" s="436"/>
      <c r="VVO286" s="436"/>
      <c r="VVP286" s="436"/>
      <c r="VVQ286" s="436"/>
      <c r="VVR286" s="436"/>
      <c r="VVS286" s="436"/>
      <c r="VVT286" s="436"/>
      <c r="VVU286" s="436"/>
      <c r="VVV286" s="436"/>
      <c r="VVW286" s="436"/>
      <c r="VVX286" s="436"/>
      <c r="VVY286" s="436"/>
      <c r="VVZ286" s="436"/>
      <c r="VWA286" s="436"/>
      <c r="VWB286" s="436"/>
      <c r="VWC286" s="436"/>
      <c r="VWD286" s="436"/>
      <c r="VWE286" s="436"/>
      <c r="VWF286" s="436"/>
      <c r="VWG286" s="436"/>
      <c r="VWH286" s="436"/>
      <c r="VWI286" s="436"/>
      <c r="VWJ286" s="436"/>
      <c r="VWK286" s="436"/>
      <c r="VWL286" s="436"/>
      <c r="VWM286" s="436"/>
      <c r="VWN286" s="436"/>
      <c r="VWO286" s="436"/>
      <c r="VWP286" s="436"/>
      <c r="VWQ286" s="436"/>
      <c r="VWR286" s="436"/>
      <c r="VWS286" s="436"/>
      <c r="VWT286" s="436"/>
      <c r="VWU286" s="436"/>
      <c r="VWV286" s="436"/>
      <c r="VWW286" s="436"/>
      <c r="VWX286" s="436"/>
      <c r="VWY286" s="436"/>
      <c r="VWZ286" s="436"/>
      <c r="VXA286" s="436"/>
      <c r="VXB286" s="436"/>
      <c r="VXC286" s="436"/>
      <c r="VXD286" s="436"/>
      <c r="VXE286" s="436"/>
      <c r="VXF286" s="436"/>
      <c r="VXG286" s="436"/>
      <c r="VXH286" s="436"/>
      <c r="VXI286" s="436"/>
      <c r="VXJ286" s="436"/>
      <c r="VXK286" s="436"/>
      <c r="VXL286" s="436"/>
      <c r="VXM286" s="436"/>
      <c r="VXN286" s="436"/>
      <c r="VXO286" s="436"/>
      <c r="VXP286" s="436"/>
      <c r="VXQ286" s="436"/>
      <c r="VXR286" s="436"/>
      <c r="VXS286" s="436"/>
      <c r="VXT286" s="436"/>
      <c r="VXU286" s="436"/>
      <c r="VXV286" s="436"/>
      <c r="VXW286" s="436"/>
      <c r="VXX286" s="436"/>
      <c r="VXY286" s="436"/>
      <c r="VXZ286" s="436"/>
      <c r="VYA286" s="436"/>
      <c r="VYB286" s="436"/>
      <c r="VYC286" s="436"/>
      <c r="VYD286" s="436"/>
      <c r="VYE286" s="436"/>
      <c r="VYF286" s="436"/>
      <c r="VYG286" s="436"/>
      <c r="VYH286" s="436"/>
      <c r="VYI286" s="436"/>
      <c r="VYJ286" s="436"/>
      <c r="VYK286" s="436"/>
      <c r="VYL286" s="436"/>
      <c r="VYM286" s="436"/>
      <c r="VYN286" s="436"/>
      <c r="VYO286" s="436"/>
      <c r="VYP286" s="436"/>
      <c r="VYQ286" s="436"/>
      <c r="VYR286" s="436"/>
      <c r="VYS286" s="436"/>
      <c r="VYT286" s="436"/>
      <c r="VYU286" s="436"/>
      <c r="VYV286" s="436"/>
      <c r="VYW286" s="436"/>
      <c r="VYX286" s="436"/>
      <c r="VYY286" s="436"/>
      <c r="VYZ286" s="436"/>
      <c r="VZA286" s="436"/>
      <c r="VZB286" s="436"/>
      <c r="VZC286" s="436"/>
      <c r="VZD286" s="436"/>
      <c r="VZE286" s="436"/>
      <c r="VZF286" s="436"/>
      <c r="VZG286" s="436"/>
      <c r="VZH286" s="436"/>
      <c r="VZI286" s="436"/>
      <c r="VZJ286" s="436"/>
      <c r="VZK286" s="436"/>
      <c r="VZL286" s="436"/>
      <c r="VZM286" s="436"/>
      <c r="VZN286" s="436"/>
      <c r="VZO286" s="436"/>
      <c r="VZP286" s="436"/>
      <c r="VZQ286" s="436"/>
      <c r="VZR286" s="436"/>
      <c r="VZS286" s="436"/>
      <c r="VZT286" s="436"/>
      <c r="VZU286" s="436"/>
      <c r="VZV286" s="436"/>
      <c r="VZW286" s="436"/>
      <c r="VZX286" s="436"/>
      <c r="VZY286" s="436"/>
      <c r="VZZ286" s="436"/>
      <c r="WAA286" s="436"/>
      <c r="WAB286" s="436"/>
      <c r="WAC286" s="436"/>
      <c r="WAD286" s="436"/>
      <c r="WAE286" s="436"/>
      <c r="WAF286" s="436"/>
      <c r="WAG286" s="436"/>
      <c r="WAH286" s="436"/>
      <c r="WAI286" s="436"/>
      <c r="WAJ286" s="436"/>
      <c r="WAK286" s="436"/>
      <c r="WAL286" s="436"/>
      <c r="WAM286" s="436"/>
      <c r="WAN286" s="436"/>
      <c r="WAO286" s="436"/>
      <c r="WAP286" s="436"/>
      <c r="WAQ286" s="436"/>
      <c r="WAR286" s="436"/>
      <c r="WAS286" s="436"/>
      <c r="WAT286" s="436"/>
      <c r="WAU286" s="436"/>
      <c r="WAV286" s="436"/>
      <c r="WAW286" s="436"/>
      <c r="WAX286" s="436"/>
      <c r="WAY286" s="436"/>
      <c r="WAZ286" s="436"/>
      <c r="WBA286" s="436"/>
      <c r="WBB286" s="436"/>
      <c r="WBC286" s="436"/>
      <c r="WBD286" s="436"/>
      <c r="WBE286" s="436"/>
      <c r="WBF286" s="436"/>
      <c r="WBG286" s="436"/>
      <c r="WBH286" s="436"/>
      <c r="WBI286" s="436"/>
      <c r="WBJ286" s="436"/>
      <c r="WBK286" s="436"/>
      <c r="WBL286" s="436"/>
      <c r="WBM286" s="436"/>
      <c r="WBN286" s="436"/>
      <c r="WBO286" s="436"/>
      <c r="WBP286" s="436"/>
      <c r="WBQ286" s="436"/>
      <c r="WBR286" s="436"/>
      <c r="WBS286" s="436"/>
      <c r="WBT286" s="436"/>
      <c r="WBU286" s="436"/>
      <c r="WBV286" s="436"/>
      <c r="WBW286" s="436"/>
      <c r="WBX286" s="436"/>
      <c r="WBY286" s="436"/>
      <c r="WBZ286" s="436"/>
      <c r="WCA286" s="436"/>
      <c r="WCB286" s="436"/>
      <c r="WCC286" s="436"/>
      <c r="WCD286" s="436"/>
      <c r="WCE286" s="436"/>
      <c r="WCF286" s="436"/>
      <c r="WCG286" s="436"/>
      <c r="WCH286" s="436"/>
      <c r="WCI286" s="436"/>
      <c r="WCJ286" s="436"/>
      <c r="WCK286" s="436"/>
      <c r="WCL286" s="436"/>
      <c r="WCM286" s="436"/>
      <c r="WCN286" s="436"/>
      <c r="WCO286" s="436"/>
      <c r="WCP286" s="436"/>
      <c r="WCQ286" s="436"/>
      <c r="WCR286" s="436"/>
      <c r="WCS286" s="436"/>
      <c r="WCT286" s="436"/>
      <c r="WCU286" s="436"/>
      <c r="WCV286" s="436"/>
      <c r="WCW286" s="436"/>
      <c r="WCX286" s="436"/>
      <c r="WCY286" s="436"/>
      <c r="WCZ286" s="436"/>
      <c r="WDA286" s="436"/>
      <c r="WDB286" s="436"/>
      <c r="WDC286" s="436"/>
      <c r="WDD286" s="436"/>
      <c r="WDE286" s="436"/>
      <c r="WDF286" s="436"/>
      <c r="WDG286" s="436"/>
      <c r="WDH286" s="436"/>
      <c r="WDI286" s="436"/>
      <c r="WDJ286" s="436"/>
      <c r="WDK286" s="436"/>
      <c r="WDL286" s="436"/>
      <c r="WDM286" s="436"/>
      <c r="WDN286" s="436"/>
      <c r="WDO286" s="436"/>
      <c r="WDP286" s="436"/>
      <c r="WDQ286" s="436"/>
      <c r="WDR286" s="436"/>
      <c r="WDS286" s="436"/>
      <c r="WDT286" s="436"/>
      <c r="WDU286" s="436"/>
      <c r="WDV286" s="436"/>
      <c r="WDW286" s="436"/>
      <c r="WDX286" s="436"/>
      <c r="WDY286" s="436"/>
      <c r="WDZ286" s="436"/>
      <c r="WEA286" s="436"/>
      <c r="WEB286" s="436"/>
      <c r="WEC286" s="436"/>
      <c r="WED286" s="436"/>
      <c r="WEE286" s="436"/>
      <c r="WEF286" s="436"/>
      <c r="WEG286" s="436"/>
      <c r="WEH286" s="436"/>
      <c r="WEI286" s="436"/>
      <c r="WEJ286" s="436"/>
      <c r="WEK286" s="436"/>
      <c r="WEL286" s="436"/>
      <c r="WEM286" s="436"/>
      <c r="WEN286" s="436"/>
      <c r="WEO286" s="436"/>
      <c r="WEP286" s="436"/>
      <c r="WEQ286" s="436"/>
      <c r="WER286" s="436"/>
      <c r="WES286" s="436"/>
      <c r="WET286" s="436"/>
      <c r="WEU286" s="436"/>
      <c r="WEV286" s="436"/>
      <c r="WEW286" s="436"/>
      <c r="WEX286" s="436"/>
      <c r="WEY286" s="436"/>
      <c r="WEZ286" s="436"/>
      <c r="WFA286" s="436"/>
      <c r="WFB286" s="436"/>
      <c r="WFC286" s="436"/>
      <c r="WFD286" s="436"/>
      <c r="WFE286" s="436"/>
      <c r="WFF286" s="436"/>
      <c r="WFG286" s="436"/>
      <c r="WFH286" s="436"/>
      <c r="WFI286" s="436"/>
      <c r="WFJ286" s="436"/>
      <c r="WFK286" s="436"/>
      <c r="WFL286" s="436"/>
      <c r="WFM286" s="436"/>
      <c r="WFN286" s="436"/>
      <c r="WFO286" s="436"/>
      <c r="WFP286" s="436"/>
      <c r="WFQ286" s="436"/>
      <c r="WFR286" s="436"/>
      <c r="WFS286" s="436"/>
      <c r="WFT286" s="436"/>
      <c r="WFU286" s="436"/>
      <c r="WFV286" s="436"/>
      <c r="WFW286" s="436"/>
      <c r="WFX286" s="436"/>
      <c r="WFY286" s="436"/>
      <c r="WFZ286" s="436"/>
      <c r="WGA286" s="436"/>
      <c r="WGB286" s="436"/>
      <c r="WGC286" s="436"/>
      <c r="WGD286" s="436"/>
      <c r="WGE286" s="436"/>
      <c r="WGF286" s="436"/>
      <c r="WGG286" s="436"/>
      <c r="WGH286" s="436"/>
      <c r="WGI286" s="436"/>
      <c r="WGJ286" s="436"/>
      <c r="WGK286" s="436"/>
      <c r="WGL286" s="436"/>
      <c r="WGM286" s="436"/>
      <c r="WGN286" s="436"/>
      <c r="WGO286" s="436"/>
      <c r="WGP286" s="436"/>
      <c r="WGQ286" s="436"/>
      <c r="WGR286" s="436"/>
      <c r="WGS286" s="436"/>
      <c r="WGT286" s="436"/>
      <c r="WGU286" s="436"/>
      <c r="WGV286" s="436"/>
      <c r="WGW286" s="436"/>
      <c r="WGX286" s="436"/>
      <c r="WGY286" s="436"/>
      <c r="WGZ286" s="436"/>
      <c r="WHA286" s="436"/>
      <c r="WHB286" s="436"/>
      <c r="WHC286" s="436"/>
      <c r="WHD286" s="436"/>
      <c r="WHE286" s="436"/>
      <c r="WHF286" s="436"/>
      <c r="WHG286" s="436"/>
      <c r="WHH286" s="436"/>
      <c r="WHI286" s="436"/>
      <c r="WHJ286" s="436"/>
      <c r="WHK286" s="436"/>
      <c r="WHL286" s="436"/>
      <c r="WHM286" s="436"/>
      <c r="WHN286" s="436"/>
      <c r="WHO286" s="436"/>
      <c r="WHP286" s="436"/>
      <c r="WHQ286" s="436"/>
      <c r="WHR286" s="436"/>
      <c r="WHS286" s="436"/>
      <c r="WHT286" s="436"/>
      <c r="WHU286" s="436"/>
      <c r="WHV286" s="436"/>
      <c r="WHW286" s="436"/>
      <c r="WHX286" s="436"/>
      <c r="WHY286" s="436"/>
      <c r="WHZ286" s="436"/>
      <c r="WIA286" s="436"/>
      <c r="WIB286" s="436"/>
      <c r="WIC286" s="436"/>
      <c r="WID286" s="436"/>
      <c r="WIE286" s="436"/>
      <c r="WIF286" s="436"/>
      <c r="WIG286" s="436"/>
      <c r="WIH286" s="436"/>
      <c r="WII286" s="436"/>
      <c r="WIJ286" s="436"/>
      <c r="WIK286" s="436"/>
      <c r="WIL286" s="436"/>
      <c r="WIM286" s="436"/>
      <c r="WIN286" s="436"/>
      <c r="WIO286" s="436"/>
      <c r="WIP286" s="436"/>
      <c r="WIQ286" s="436"/>
      <c r="WIR286" s="436"/>
      <c r="WIS286" s="436"/>
      <c r="WIT286" s="436"/>
      <c r="WIU286" s="436"/>
      <c r="WIV286" s="436"/>
      <c r="WIW286" s="436"/>
      <c r="WIX286" s="436"/>
      <c r="WIY286" s="436"/>
      <c r="WIZ286" s="436"/>
      <c r="WJA286" s="436"/>
      <c r="WJB286" s="436"/>
      <c r="WJC286" s="436"/>
      <c r="WJD286" s="436"/>
      <c r="WJE286" s="436"/>
      <c r="WJF286" s="436"/>
      <c r="WJG286" s="436"/>
      <c r="WJH286" s="436"/>
      <c r="WJI286" s="436"/>
      <c r="WJJ286" s="436"/>
      <c r="WJK286" s="436"/>
      <c r="WJL286" s="436"/>
      <c r="WJM286" s="436"/>
      <c r="WJN286" s="436"/>
      <c r="WJO286" s="436"/>
      <c r="WJP286" s="436"/>
      <c r="WJQ286" s="436"/>
      <c r="WJR286" s="436"/>
      <c r="WJS286" s="436"/>
      <c r="WJT286" s="436"/>
      <c r="WJU286" s="436"/>
      <c r="WJV286" s="436"/>
      <c r="WJW286" s="436"/>
      <c r="WJX286" s="436"/>
      <c r="WJY286" s="436"/>
      <c r="WJZ286" s="436"/>
      <c r="WKA286" s="436"/>
      <c r="WKB286" s="436"/>
      <c r="WKC286" s="436"/>
      <c r="WKD286" s="436"/>
      <c r="WKE286" s="436"/>
      <c r="WKF286" s="436"/>
      <c r="WKG286" s="436"/>
      <c r="WKH286" s="436"/>
      <c r="WKI286" s="436"/>
      <c r="WKJ286" s="436"/>
      <c r="WKK286" s="436"/>
      <c r="WKL286" s="436"/>
      <c r="WKM286" s="436"/>
      <c r="WKN286" s="436"/>
      <c r="WKO286" s="436"/>
      <c r="WKP286" s="436"/>
      <c r="WKQ286" s="436"/>
      <c r="WKR286" s="436"/>
      <c r="WKS286" s="436"/>
      <c r="WKT286" s="436"/>
      <c r="WKU286" s="436"/>
      <c r="WKV286" s="436"/>
      <c r="WKW286" s="436"/>
      <c r="WKX286" s="436"/>
      <c r="WKY286" s="436"/>
      <c r="WKZ286" s="436"/>
      <c r="WLA286" s="436"/>
      <c r="WLB286" s="436"/>
      <c r="WLC286" s="436"/>
      <c r="WLD286" s="436"/>
      <c r="WLE286" s="436"/>
      <c r="WLF286" s="436"/>
      <c r="WLG286" s="436"/>
      <c r="WLH286" s="436"/>
      <c r="WLI286" s="436"/>
      <c r="WLJ286" s="436"/>
      <c r="WLK286" s="436"/>
      <c r="WLL286" s="436"/>
      <c r="WLM286" s="436"/>
      <c r="WLN286" s="436"/>
      <c r="WLO286" s="436"/>
      <c r="WLP286" s="436"/>
      <c r="WLQ286" s="436"/>
      <c r="WLR286" s="436"/>
      <c r="WLS286" s="436"/>
      <c r="WLT286" s="436"/>
      <c r="WLU286" s="436"/>
      <c r="WLV286" s="436"/>
      <c r="WLW286" s="436"/>
      <c r="WLX286" s="436"/>
      <c r="WLY286" s="436"/>
      <c r="WLZ286" s="436"/>
      <c r="WMA286" s="436"/>
      <c r="WMB286" s="436"/>
      <c r="WMC286" s="436"/>
      <c r="WMD286" s="436"/>
      <c r="WME286" s="436"/>
      <c r="WMF286" s="436"/>
      <c r="WMG286" s="436"/>
      <c r="WMH286" s="436"/>
      <c r="WMI286" s="436"/>
      <c r="WMJ286" s="436"/>
      <c r="WMK286" s="436"/>
      <c r="WML286" s="436"/>
      <c r="WMM286" s="436"/>
      <c r="WMN286" s="436"/>
      <c r="WMO286" s="436"/>
      <c r="WMP286" s="436"/>
      <c r="WMQ286" s="436"/>
      <c r="WMR286" s="436"/>
      <c r="WMS286" s="436"/>
      <c r="WMT286" s="436"/>
      <c r="WMU286" s="436"/>
      <c r="WMV286" s="436"/>
      <c r="WMW286" s="436"/>
      <c r="WMX286" s="436"/>
      <c r="WMY286" s="436"/>
      <c r="WMZ286" s="436"/>
      <c r="WNA286" s="436"/>
      <c r="WNB286" s="436"/>
      <c r="WNC286" s="436"/>
      <c r="WND286" s="436"/>
      <c r="WNE286" s="436"/>
      <c r="WNF286" s="436"/>
      <c r="WNG286" s="436"/>
      <c r="WNH286" s="436"/>
      <c r="WNI286" s="436"/>
      <c r="WNJ286" s="436"/>
      <c r="WNK286" s="436"/>
      <c r="WNL286" s="436"/>
      <c r="WNM286" s="436"/>
      <c r="WNN286" s="436"/>
      <c r="WNO286" s="436"/>
      <c r="WNP286" s="436"/>
      <c r="WNQ286" s="436"/>
      <c r="WNR286" s="436"/>
      <c r="WNS286" s="436"/>
      <c r="WNT286" s="436"/>
      <c r="WNU286" s="436"/>
      <c r="WNV286" s="436"/>
      <c r="WNW286" s="436"/>
      <c r="WNX286" s="436"/>
      <c r="WNY286" s="436"/>
      <c r="WNZ286" s="436"/>
      <c r="WOA286" s="436"/>
      <c r="WOB286" s="436"/>
      <c r="WOC286" s="436"/>
      <c r="WOD286" s="436"/>
      <c r="WOE286" s="436"/>
      <c r="WOF286" s="436"/>
      <c r="WOG286" s="436"/>
      <c r="WOH286" s="436"/>
      <c r="WOI286" s="436"/>
      <c r="WOJ286" s="436"/>
      <c r="WOK286" s="436"/>
      <c r="WOL286" s="436"/>
      <c r="WOM286" s="436"/>
      <c r="WON286" s="436"/>
      <c r="WOO286" s="436"/>
      <c r="WOP286" s="436"/>
      <c r="WOQ286" s="436"/>
      <c r="WOR286" s="436"/>
      <c r="WOS286" s="436"/>
      <c r="WOT286" s="436"/>
      <c r="WOU286" s="436"/>
      <c r="WOV286" s="436"/>
      <c r="WOW286" s="436"/>
      <c r="WOX286" s="436"/>
      <c r="WOY286" s="436"/>
      <c r="WOZ286" s="436"/>
      <c r="WPA286" s="436"/>
      <c r="WPB286" s="436"/>
      <c r="WPC286" s="436"/>
      <c r="WPD286" s="436"/>
      <c r="WPE286" s="436"/>
      <c r="WPF286" s="436"/>
      <c r="WPG286" s="436"/>
      <c r="WPH286" s="436"/>
      <c r="WPI286" s="436"/>
      <c r="WPJ286" s="436"/>
      <c r="WPK286" s="436"/>
      <c r="WPL286" s="436"/>
      <c r="WPM286" s="436"/>
      <c r="WPN286" s="436"/>
      <c r="WPO286" s="436"/>
      <c r="WPP286" s="436"/>
      <c r="WPQ286" s="436"/>
      <c r="WPR286" s="436"/>
      <c r="WPS286" s="436"/>
      <c r="WPT286" s="436"/>
      <c r="WPU286" s="436"/>
      <c r="WPV286" s="436"/>
      <c r="WPW286" s="436"/>
      <c r="WPX286" s="436"/>
      <c r="WPY286" s="436"/>
      <c r="WPZ286" s="436"/>
      <c r="WQA286" s="436"/>
      <c r="WQB286" s="436"/>
      <c r="WQC286" s="436"/>
      <c r="WQD286" s="436"/>
      <c r="WQE286" s="436"/>
      <c r="WQF286" s="436"/>
      <c r="WQG286" s="436"/>
      <c r="WQH286" s="436"/>
      <c r="WQI286" s="436"/>
      <c r="WQJ286" s="436"/>
      <c r="WQK286" s="436"/>
      <c r="WQL286" s="436"/>
      <c r="WQM286" s="436"/>
      <c r="WQN286" s="436"/>
      <c r="WQO286" s="436"/>
      <c r="WQP286" s="436"/>
      <c r="WQQ286" s="436"/>
      <c r="WQR286" s="436"/>
      <c r="WQS286" s="436"/>
      <c r="WQT286" s="436"/>
      <c r="WQU286" s="436"/>
      <c r="WQV286" s="436"/>
      <c r="WQW286" s="436"/>
      <c r="WQX286" s="436"/>
      <c r="WQY286" s="436"/>
      <c r="WQZ286" s="436"/>
      <c r="WRA286" s="436"/>
      <c r="WRB286" s="436"/>
      <c r="WRC286" s="436"/>
      <c r="WRD286" s="436"/>
      <c r="WRE286" s="436"/>
      <c r="WRF286" s="436"/>
      <c r="WRG286" s="436"/>
      <c r="WRH286" s="436"/>
      <c r="WRI286" s="436"/>
      <c r="WRJ286" s="436"/>
      <c r="WRK286" s="436"/>
      <c r="WRL286" s="436"/>
      <c r="WRM286" s="436"/>
      <c r="WRN286" s="436"/>
      <c r="WRO286" s="436"/>
      <c r="WRP286" s="436"/>
      <c r="WRQ286" s="436"/>
      <c r="WRR286" s="436"/>
      <c r="WRS286" s="436"/>
      <c r="WRT286" s="436"/>
      <c r="WRU286" s="436"/>
      <c r="WRV286" s="436"/>
      <c r="WRW286" s="436"/>
      <c r="WRX286" s="436"/>
      <c r="WRY286" s="436"/>
      <c r="WRZ286" s="436"/>
      <c r="WSA286" s="436"/>
      <c r="WSB286" s="436"/>
      <c r="WSC286" s="436"/>
      <c r="WSD286" s="436"/>
      <c r="WSE286" s="436"/>
      <c r="WSF286" s="436"/>
      <c r="WSG286" s="436"/>
      <c r="WSH286" s="436"/>
      <c r="WSI286" s="436"/>
      <c r="WSJ286" s="436"/>
      <c r="WSK286" s="436"/>
      <c r="WSL286" s="436"/>
      <c r="WSM286" s="436"/>
      <c r="WSN286" s="436"/>
      <c r="WSO286" s="436"/>
      <c r="WSP286" s="436"/>
      <c r="WSQ286" s="436"/>
      <c r="WSR286" s="436"/>
      <c r="WSS286" s="436"/>
      <c r="WST286" s="436"/>
      <c r="WSU286" s="436"/>
      <c r="WSV286" s="436"/>
      <c r="WSW286" s="436"/>
      <c r="WSX286" s="436"/>
      <c r="WSY286" s="436"/>
      <c r="WSZ286" s="436"/>
      <c r="WTA286" s="436"/>
      <c r="WTB286" s="436"/>
      <c r="WTC286" s="436"/>
      <c r="WTD286" s="436"/>
      <c r="WTE286" s="436"/>
      <c r="WTF286" s="436"/>
      <c r="WTG286" s="436"/>
      <c r="WTH286" s="436"/>
      <c r="WTI286" s="436"/>
      <c r="WTJ286" s="436"/>
      <c r="WTK286" s="436"/>
      <c r="WTL286" s="436"/>
      <c r="WTM286" s="436"/>
      <c r="WTN286" s="436"/>
      <c r="WTO286" s="436"/>
      <c r="WTP286" s="436"/>
      <c r="WTQ286" s="436"/>
      <c r="WTR286" s="436"/>
      <c r="WTS286" s="436"/>
      <c r="WTT286" s="436"/>
      <c r="WTU286" s="436"/>
      <c r="WTV286" s="436"/>
      <c r="WTW286" s="436"/>
      <c r="WTX286" s="436"/>
      <c r="WTY286" s="436"/>
      <c r="WTZ286" s="436"/>
      <c r="WUA286" s="436"/>
      <c r="WUB286" s="436"/>
      <c r="WUC286" s="436"/>
      <c r="WUD286" s="436"/>
      <c r="WUE286" s="436"/>
      <c r="WUF286" s="436"/>
      <c r="WUG286" s="436"/>
      <c r="WUH286" s="436"/>
      <c r="WUI286" s="436"/>
      <c r="WUJ286" s="436"/>
      <c r="WUK286" s="436"/>
      <c r="WUL286" s="436"/>
      <c r="WUM286" s="436"/>
      <c r="WUN286" s="436"/>
      <c r="WUO286" s="436"/>
      <c r="WUP286" s="436"/>
      <c r="WUQ286" s="436"/>
      <c r="WUR286" s="436"/>
      <c r="WUS286" s="436"/>
      <c r="WUT286" s="436"/>
      <c r="WUU286" s="436"/>
      <c r="WUV286" s="436"/>
      <c r="WUW286" s="436"/>
      <c r="WUX286" s="436"/>
      <c r="WUY286" s="436"/>
      <c r="WUZ286" s="436"/>
      <c r="WVA286" s="436"/>
      <c r="WVB286" s="436"/>
      <c r="WVC286" s="436"/>
      <c r="WVD286" s="436"/>
      <c r="WVE286" s="436"/>
      <c r="WVF286" s="436"/>
      <c r="WVG286" s="436"/>
      <c r="WVH286" s="436"/>
      <c r="WVI286" s="436"/>
      <c r="WVJ286" s="436"/>
      <c r="WVK286" s="436"/>
      <c r="WVL286" s="436"/>
      <c r="WVM286" s="436"/>
      <c r="WVN286" s="436"/>
      <c r="WVO286" s="436"/>
      <c r="WVP286" s="436"/>
      <c r="WVQ286" s="436"/>
      <c r="WVR286" s="436"/>
      <c r="WVS286" s="436"/>
      <c r="WVT286" s="436"/>
      <c r="WVU286" s="436"/>
      <c r="WVV286" s="436"/>
      <c r="WVW286" s="436"/>
      <c r="WVX286" s="436"/>
      <c r="WVY286" s="436"/>
      <c r="WVZ286" s="436"/>
      <c r="WWA286" s="436"/>
      <c r="WWB286" s="436"/>
      <c r="WWC286" s="436"/>
      <c r="WWD286" s="436"/>
      <c r="WWE286" s="436"/>
      <c r="WWF286" s="436"/>
      <c r="WWG286" s="436"/>
      <c r="WWH286" s="436"/>
      <c r="WWI286" s="436"/>
      <c r="WWJ286" s="436"/>
      <c r="WWK286" s="436"/>
      <c r="WWL286" s="436"/>
      <c r="WWM286" s="436"/>
      <c r="WWN286" s="436"/>
      <c r="WWO286" s="436"/>
      <c r="WWP286" s="436"/>
      <c r="WWQ286" s="436"/>
      <c r="WWR286" s="436"/>
      <c r="WWS286" s="436"/>
      <c r="WWT286" s="436"/>
      <c r="WWU286" s="436"/>
      <c r="WWV286" s="436"/>
      <c r="WWW286" s="436"/>
      <c r="WWX286" s="436"/>
      <c r="WWY286" s="436"/>
      <c r="WWZ286" s="436"/>
      <c r="WXA286" s="436"/>
      <c r="WXB286" s="436"/>
      <c r="WXC286" s="436"/>
      <c r="WXD286" s="436"/>
      <c r="WXE286" s="436"/>
      <c r="WXF286" s="436"/>
      <c r="WXG286" s="436"/>
      <c r="WXH286" s="436"/>
      <c r="WXI286" s="436"/>
      <c r="WXJ286" s="436"/>
      <c r="WXK286" s="436"/>
      <c r="WXL286" s="436"/>
      <c r="WXM286" s="436"/>
      <c r="WXN286" s="436"/>
      <c r="WXO286" s="436"/>
      <c r="WXP286" s="436"/>
      <c r="WXQ286" s="436"/>
      <c r="WXR286" s="436"/>
      <c r="WXS286" s="436"/>
      <c r="WXT286" s="436"/>
      <c r="WXU286" s="436"/>
      <c r="WXV286" s="436"/>
      <c r="WXW286" s="436"/>
      <c r="WXX286" s="436"/>
      <c r="WXY286" s="436"/>
      <c r="WXZ286" s="436"/>
      <c r="WYA286" s="436"/>
      <c r="WYB286" s="436"/>
      <c r="WYC286" s="436"/>
      <c r="WYD286" s="436"/>
      <c r="WYE286" s="436"/>
      <c r="WYF286" s="436"/>
      <c r="WYG286" s="436"/>
      <c r="WYH286" s="436"/>
      <c r="WYI286" s="436"/>
      <c r="WYJ286" s="436"/>
      <c r="WYK286" s="436"/>
      <c r="WYL286" s="436"/>
      <c r="WYM286" s="436"/>
      <c r="WYN286" s="436"/>
      <c r="WYO286" s="436"/>
      <c r="WYP286" s="436"/>
      <c r="WYQ286" s="436"/>
      <c r="WYR286" s="436"/>
      <c r="WYS286" s="436"/>
      <c r="WYT286" s="436"/>
      <c r="WYU286" s="436"/>
      <c r="WYV286" s="436"/>
      <c r="WYW286" s="436"/>
      <c r="WYX286" s="436"/>
      <c r="WYY286" s="436"/>
      <c r="WYZ286" s="436"/>
      <c r="WZA286" s="436"/>
      <c r="WZB286" s="436"/>
      <c r="WZC286" s="436"/>
      <c r="WZD286" s="436"/>
      <c r="WZE286" s="436"/>
      <c r="WZF286" s="436"/>
      <c r="WZG286" s="436"/>
      <c r="WZH286" s="436"/>
      <c r="WZI286" s="436"/>
      <c r="WZJ286" s="436"/>
      <c r="WZK286" s="436"/>
      <c r="WZL286" s="436"/>
      <c r="WZM286" s="436"/>
      <c r="WZN286" s="436"/>
      <c r="WZO286" s="436"/>
      <c r="WZP286" s="436"/>
      <c r="WZQ286" s="436"/>
      <c r="WZR286" s="436"/>
      <c r="WZS286" s="436"/>
      <c r="WZT286" s="436"/>
      <c r="WZU286" s="436"/>
      <c r="WZV286" s="436"/>
      <c r="WZW286" s="436"/>
      <c r="WZX286" s="436"/>
      <c r="WZY286" s="436"/>
      <c r="WZZ286" s="436"/>
      <c r="XAA286" s="436"/>
      <c r="XAB286" s="436"/>
      <c r="XAC286" s="436"/>
      <c r="XAD286" s="436"/>
      <c r="XAE286" s="436"/>
      <c r="XAF286" s="436"/>
      <c r="XAG286" s="436"/>
      <c r="XAH286" s="436"/>
      <c r="XAI286" s="436"/>
      <c r="XAJ286" s="436"/>
      <c r="XAK286" s="436"/>
      <c r="XAL286" s="436"/>
      <c r="XAM286" s="436"/>
      <c r="XAN286" s="436"/>
      <c r="XAO286" s="436"/>
      <c r="XAP286" s="436"/>
      <c r="XAQ286" s="436"/>
      <c r="XAR286" s="436"/>
      <c r="XAS286" s="436"/>
      <c r="XAT286" s="436"/>
      <c r="XAU286" s="436"/>
      <c r="XAV286" s="436"/>
      <c r="XAW286" s="436"/>
      <c r="XAX286" s="436"/>
      <c r="XAY286" s="436"/>
      <c r="XAZ286" s="436"/>
      <c r="XBA286" s="436"/>
      <c r="XBB286" s="436"/>
      <c r="XBC286" s="436"/>
      <c r="XBD286" s="436"/>
      <c r="XBE286" s="436"/>
      <c r="XBF286" s="436"/>
      <c r="XBG286" s="436"/>
      <c r="XBH286" s="436"/>
      <c r="XBI286" s="436"/>
      <c r="XBJ286" s="436"/>
      <c r="XBK286" s="436"/>
      <c r="XBL286" s="436"/>
      <c r="XBM286" s="436"/>
      <c r="XBN286" s="436"/>
      <c r="XBO286" s="436"/>
      <c r="XBP286" s="436"/>
      <c r="XBQ286" s="436"/>
      <c r="XBR286" s="436"/>
      <c r="XBS286" s="436"/>
      <c r="XBT286" s="436"/>
      <c r="XBU286" s="436"/>
      <c r="XBV286" s="436"/>
      <c r="XBW286" s="436"/>
      <c r="XBX286" s="436"/>
      <c r="XBY286" s="436"/>
      <c r="XBZ286" s="436"/>
      <c r="XCA286" s="436"/>
      <c r="XCB286" s="436"/>
      <c r="XCC286" s="436"/>
      <c r="XCD286" s="436"/>
      <c r="XCE286" s="436"/>
      <c r="XCF286" s="436"/>
      <c r="XCG286" s="436"/>
      <c r="XCH286" s="436"/>
      <c r="XCI286" s="436"/>
      <c r="XCJ286" s="436"/>
      <c r="XCK286" s="436"/>
      <c r="XCL286" s="436"/>
      <c r="XCM286" s="436"/>
      <c r="XCN286" s="436"/>
      <c r="XCO286" s="436"/>
      <c r="XCP286" s="436"/>
      <c r="XCQ286" s="436"/>
      <c r="XCR286" s="436"/>
      <c r="XCS286" s="436"/>
      <c r="XCT286" s="436"/>
      <c r="XCU286" s="436"/>
      <c r="XCV286" s="436"/>
      <c r="XCW286" s="436"/>
      <c r="XCX286" s="436"/>
      <c r="XCY286" s="436"/>
      <c r="XCZ286" s="436"/>
      <c r="XDA286" s="436"/>
      <c r="XDB286" s="436"/>
      <c r="XDC286" s="436"/>
      <c r="XDD286" s="436"/>
      <c r="XDE286" s="436"/>
      <c r="XDF286" s="436"/>
      <c r="XDG286" s="436"/>
      <c r="XDH286" s="436"/>
      <c r="XDI286" s="436"/>
      <c r="XDJ286" s="436"/>
      <c r="XDK286" s="436"/>
      <c r="XDL286" s="436"/>
      <c r="XDM286" s="436"/>
      <c r="XDN286" s="436"/>
      <c r="XDO286" s="436"/>
      <c r="XDP286" s="436"/>
      <c r="XDQ286" s="436"/>
      <c r="XDR286" s="436"/>
      <c r="XDS286" s="436"/>
      <c r="XDT286" s="436"/>
      <c r="XDU286" s="436"/>
      <c r="XDV286" s="436"/>
      <c r="XDW286" s="436"/>
      <c r="XDX286" s="436"/>
      <c r="XDY286" s="436"/>
      <c r="XDZ286" s="436"/>
      <c r="XEA286" s="436"/>
      <c r="XEB286" s="436"/>
      <c r="XEC286" s="436"/>
      <c r="XED286" s="436"/>
      <c r="XEE286" s="436"/>
      <c r="XEF286" s="436"/>
      <c r="XEG286" s="436"/>
      <c r="XEH286" s="436"/>
      <c r="XEI286" s="436"/>
      <c r="XEJ286" s="436"/>
      <c r="XEK286" s="436"/>
      <c r="XEL286" s="436"/>
      <c r="XEM286" s="436"/>
      <c r="XEN286" s="436"/>
      <c r="XEO286" s="436"/>
      <c r="XEP286" s="436"/>
      <c r="XEQ286" s="436"/>
      <c r="XER286" s="436"/>
      <c r="XES286" s="436"/>
      <c r="XET286" s="436"/>
      <c r="XEU286" s="436"/>
      <c r="XEV286" s="436"/>
      <c r="XEW286" s="436"/>
      <c r="XEX286" s="436"/>
      <c r="XEY286" s="436"/>
      <c r="XEZ286" s="436"/>
      <c r="XFA286" s="436"/>
      <c r="XFB286" s="436"/>
      <c r="XFC286" s="436"/>
      <c r="XFD286" s="436"/>
    </row>
    <row r="287" spans="1:16384" s="4" customFormat="1" ht="13.2">
      <c r="A287" s="56"/>
      <c r="I287" s="330"/>
      <c r="K287" s="51"/>
    </row>
    <row r="288" spans="1:16384" ht="66">
      <c r="A288" s="56" t="s">
        <v>575</v>
      </c>
      <c r="B288" s="3" t="s">
        <v>32</v>
      </c>
      <c r="C288" s="3" t="s">
        <v>33</v>
      </c>
      <c r="D288" s="3" t="s">
        <v>34</v>
      </c>
      <c r="E288" s="3" t="s">
        <v>35</v>
      </c>
      <c r="F288" s="2" t="s">
        <v>624</v>
      </c>
      <c r="G288" s="2" t="s">
        <v>625</v>
      </c>
      <c r="H288" s="2" t="s">
        <v>626</v>
      </c>
      <c r="I288" s="333" t="s">
        <v>627</v>
      </c>
      <c r="J288" s="71"/>
      <c r="K288" s="50" t="s">
        <v>628</v>
      </c>
      <c r="L288" s="92" t="s">
        <v>629</v>
      </c>
      <c r="M288" s="99" t="s">
        <v>630</v>
      </c>
      <c r="N288" s="71"/>
      <c r="O288" s="444" t="s">
        <v>631</v>
      </c>
      <c r="P288" s="445"/>
      <c r="Q288" s="445"/>
      <c r="R288" s="446"/>
      <c r="U288" s="4"/>
      <c r="V288" s="4"/>
    </row>
    <row r="289" spans="1:22">
      <c r="A289" s="56"/>
      <c r="B289" s="11"/>
      <c r="C289" s="11" t="s">
        <v>654</v>
      </c>
      <c r="D289" s="11"/>
      <c r="E289" s="11">
        <v>8330</v>
      </c>
      <c r="F289" s="11">
        <v>1</v>
      </c>
      <c r="G289" s="11"/>
      <c r="H289" s="11"/>
      <c r="I289" s="334"/>
      <c r="K289" s="11"/>
      <c r="L289" s="11"/>
      <c r="M289" s="11"/>
      <c r="O289" s="430"/>
      <c r="P289" s="431"/>
      <c r="Q289" s="431"/>
      <c r="R289" s="432"/>
      <c r="U289" s="4"/>
      <c r="V289" s="4"/>
    </row>
    <row r="290" spans="1:22">
      <c r="A290" s="56"/>
      <c r="B290" s="11"/>
      <c r="C290" s="11" t="s">
        <v>51</v>
      </c>
      <c r="D290" s="11"/>
      <c r="E290" s="11">
        <v>8205</v>
      </c>
      <c r="F290" s="11">
        <v>399</v>
      </c>
      <c r="G290" s="11">
        <v>10</v>
      </c>
      <c r="H290" s="11">
        <v>10</v>
      </c>
      <c r="I290" s="334">
        <v>0.8</v>
      </c>
      <c r="K290" s="11"/>
      <c r="L290" s="11"/>
      <c r="M290" s="11"/>
      <c r="O290" s="286"/>
      <c r="P290" s="287"/>
      <c r="Q290" s="287"/>
      <c r="R290" s="288"/>
      <c r="U290" s="4"/>
      <c r="V290" s="4"/>
    </row>
    <row r="291" spans="1:22">
      <c r="A291" s="56"/>
      <c r="B291" s="11"/>
      <c r="C291" s="11" t="s">
        <v>51</v>
      </c>
      <c r="D291" s="11"/>
      <c r="E291" s="11">
        <v>8201</v>
      </c>
      <c r="F291" s="11">
        <v>265</v>
      </c>
      <c r="G291" s="11">
        <v>4</v>
      </c>
      <c r="H291" s="11">
        <v>3</v>
      </c>
      <c r="I291" s="334">
        <v>0</v>
      </c>
      <c r="K291" s="11"/>
      <c r="L291" s="11"/>
      <c r="M291" s="11"/>
      <c r="O291" s="286"/>
      <c r="P291" s="287"/>
      <c r="Q291" s="287"/>
      <c r="R291" s="288"/>
      <c r="U291" s="4"/>
      <c r="V291" s="4"/>
    </row>
    <row r="292" spans="1:22">
      <c r="A292" s="56"/>
      <c r="B292" s="11"/>
      <c r="C292" s="11" t="s">
        <v>55</v>
      </c>
      <c r="D292" s="11"/>
      <c r="E292" s="11">
        <v>8201</v>
      </c>
      <c r="F292" s="11">
        <v>61</v>
      </c>
      <c r="G292" s="11"/>
      <c r="H292" s="11">
        <v>0</v>
      </c>
      <c r="I292" s="334"/>
      <c r="K292" s="11"/>
      <c r="L292" s="11"/>
      <c r="M292" s="11"/>
      <c r="O292" s="286"/>
      <c r="P292" s="287"/>
      <c r="Q292" s="287"/>
      <c r="R292" s="288"/>
      <c r="U292" s="4"/>
      <c r="V292" s="4"/>
    </row>
    <row r="293" spans="1:22">
      <c r="A293" s="56"/>
      <c r="B293" s="11"/>
      <c r="C293" s="11" t="s">
        <v>56</v>
      </c>
      <c r="D293" s="11"/>
      <c r="E293" s="11">
        <v>8009</v>
      </c>
      <c r="F293" s="11">
        <v>26</v>
      </c>
      <c r="G293" s="11">
        <v>1</v>
      </c>
      <c r="H293" s="11">
        <v>1</v>
      </c>
      <c r="I293" s="334">
        <v>0</v>
      </c>
      <c r="K293" s="11"/>
      <c r="L293" s="11"/>
      <c r="M293" s="11"/>
      <c r="O293" s="286"/>
      <c r="P293" s="287"/>
      <c r="Q293" s="287"/>
      <c r="R293" s="288"/>
      <c r="U293" s="4"/>
      <c r="V293" s="4"/>
    </row>
    <row r="294" spans="1:22">
      <c r="A294" s="56"/>
      <c r="B294" s="11"/>
      <c r="C294" s="11" t="s">
        <v>60</v>
      </c>
      <c r="D294" s="11"/>
      <c r="E294" s="11">
        <v>8001</v>
      </c>
      <c r="F294" s="11">
        <v>47</v>
      </c>
      <c r="G294" s="11">
        <v>1</v>
      </c>
      <c r="H294" s="11">
        <v>0</v>
      </c>
      <c r="I294" s="334"/>
      <c r="K294" s="11"/>
      <c r="L294" s="11"/>
      <c r="M294" s="11"/>
      <c r="O294" s="286"/>
      <c r="P294" s="287"/>
      <c r="Q294" s="287"/>
      <c r="R294" s="288"/>
      <c r="U294" s="4"/>
      <c r="V294" s="4"/>
    </row>
    <row r="295" spans="1:22">
      <c r="A295" s="56"/>
      <c r="B295" s="11"/>
      <c r="C295" s="11" t="s">
        <v>63</v>
      </c>
      <c r="D295" s="11"/>
      <c r="E295" s="11">
        <v>8091</v>
      </c>
      <c r="F295" s="11">
        <v>1</v>
      </c>
      <c r="G295" s="11"/>
      <c r="H295" s="11"/>
      <c r="I295" s="334"/>
      <c r="K295" s="11"/>
      <c r="L295" s="11"/>
      <c r="M295" s="11"/>
      <c r="O295" s="286"/>
      <c r="P295" s="287"/>
      <c r="Q295" s="287"/>
      <c r="R295" s="288"/>
      <c r="U295" s="4"/>
      <c r="V295" s="4"/>
    </row>
    <row r="296" spans="1:22">
      <c r="A296" s="56"/>
      <c r="B296" s="11"/>
      <c r="C296" s="11" t="s">
        <v>67</v>
      </c>
      <c r="D296" s="11"/>
      <c r="E296" s="11">
        <v>8037</v>
      </c>
      <c r="F296" s="11">
        <v>3</v>
      </c>
      <c r="G296" s="11"/>
      <c r="H296" s="11"/>
      <c r="I296" s="334"/>
      <c r="K296" s="11"/>
      <c r="L296" s="11"/>
      <c r="M296" s="11"/>
      <c r="O296" s="286"/>
      <c r="P296" s="287"/>
      <c r="Q296" s="287"/>
      <c r="R296" s="288"/>
      <c r="U296" s="4"/>
      <c r="V296" s="4"/>
    </row>
    <row r="297" spans="1:22">
      <c r="A297" s="56"/>
      <c r="B297" s="11"/>
      <c r="C297" s="11" t="s">
        <v>69</v>
      </c>
      <c r="D297" s="11"/>
      <c r="E297" s="11">
        <v>8004</v>
      </c>
      <c r="F297" s="11">
        <v>298</v>
      </c>
      <c r="G297" s="11">
        <v>2</v>
      </c>
      <c r="H297" s="11">
        <v>2</v>
      </c>
      <c r="I297" s="334">
        <v>0</v>
      </c>
      <c r="K297" s="11"/>
      <c r="L297" s="11"/>
      <c r="M297" s="11"/>
      <c r="O297" s="286"/>
      <c r="P297" s="287"/>
      <c r="Q297" s="287"/>
      <c r="R297" s="288"/>
      <c r="U297" s="4"/>
      <c r="V297" s="4"/>
    </row>
    <row r="298" spans="1:22">
      <c r="A298" s="56"/>
      <c r="B298" s="11"/>
      <c r="C298" s="11" t="s">
        <v>71</v>
      </c>
      <c r="D298" s="11"/>
      <c r="E298" s="11">
        <v>8401</v>
      </c>
      <c r="F298" s="11">
        <v>1048</v>
      </c>
      <c r="G298" s="11">
        <v>15</v>
      </c>
      <c r="H298" s="11">
        <v>5</v>
      </c>
      <c r="I298" s="334">
        <v>6.4</v>
      </c>
      <c r="K298" s="11"/>
      <c r="L298" s="11"/>
      <c r="M298" s="11"/>
      <c r="O298" s="286"/>
      <c r="P298" s="287"/>
      <c r="Q298" s="287"/>
      <c r="R298" s="288"/>
      <c r="U298" s="4"/>
      <c r="V298" s="4"/>
    </row>
    <row r="299" spans="1:22">
      <c r="A299" s="56"/>
      <c r="B299" s="11"/>
      <c r="C299" s="11" t="s">
        <v>78</v>
      </c>
      <c r="D299" s="11"/>
      <c r="E299" s="11">
        <v>8085</v>
      </c>
      <c r="F299" s="11">
        <v>5</v>
      </c>
      <c r="G299" s="11"/>
      <c r="H299" s="11"/>
      <c r="I299" s="334"/>
      <c r="K299" s="11"/>
      <c r="L299" s="11"/>
      <c r="M299" s="11"/>
      <c r="O299" s="286"/>
      <c r="P299" s="287"/>
      <c r="Q299" s="287"/>
      <c r="R299" s="288"/>
      <c r="U299" s="4"/>
      <c r="V299" s="4"/>
    </row>
    <row r="300" spans="1:22">
      <c r="A300" s="56"/>
      <c r="B300" s="11"/>
      <c r="C300" s="11" t="s">
        <v>80</v>
      </c>
      <c r="D300" s="11"/>
      <c r="E300" s="11">
        <v>8028</v>
      </c>
      <c r="F300" s="11">
        <v>10</v>
      </c>
      <c r="G300" s="11"/>
      <c r="H300" s="11"/>
      <c r="I300" s="334"/>
      <c r="K300" s="11"/>
      <c r="L300" s="11"/>
      <c r="M300" s="11"/>
      <c r="O300" s="286"/>
      <c r="P300" s="287"/>
      <c r="Q300" s="287"/>
      <c r="R300" s="288"/>
      <c r="U300" s="4"/>
      <c r="V300" s="4"/>
    </row>
    <row r="301" spans="1:22">
      <c r="A301" s="56"/>
      <c r="B301" s="11"/>
      <c r="C301" s="11" t="s">
        <v>80</v>
      </c>
      <c r="D301" s="11"/>
      <c r="E301" s="11">
        <v>8343</v>
      </c>
      <c r="F301" s="11">
        <v>1</v>
      </c>
      <c r="G301" s="11"/>
      <c r="H301" s="11"/>
      <c r="I301" s="334"/>
      <c r="K301" s="11"/>
      <c r="L301" s="11"/>
      <c r="M301" s="11"/>
      <c r="O301" s="286"/>
      <c r="P301" s="287"/>
      <c r="Q301" s="287"/>
      <c r="R301" s="288"/>
      <c r="U301" s="4"/>
      <c r="V301" s="4"/>
    </row>
    <row r="302" spans="1:22">
      <c r="A302" s="56"/>
      <c r="B302" s="11"/>
      <c r="C302" s="11" t="s">
        <v>83</v>
      </c>
      <c r="D302" s="11"/>
      <c r="E302" s="11">
        <v>8202</v>
      </c>
      <c r="F302" s="11">
        <v>53</v>
      </c>
      <c r="G302" s="11"/>
      <c r="H302" s="11">
        <v>0</v>
      </c>
      <c r="I302" s="334"/>
      <c r="K302" s="11"/>
      <c r="L302" s="11"/>
      <c r="M302" s="11"/>
      <c r="O302" s="286"/>
      <c r="P302" s="287"/>
      <c r="Q302" s="287"/>
      <c r="R302" s="288"/>
      <c r="U302" s="4"/>
      <c r="V302" s="4"/>
    </row>
    <row r="303" spans="1:22">
      <c r="A303" s="56"/>
      <c r="B303" s="11"/>
      <c r="C303" s="11" t="s">
        <v>88</v>
      </c>
      <c r="D303" s="11"/>
      <c r="E303" s="11">
        <v>8234</v>
      </c>
      <c r="F303" s="11">
        <v>261</v>
      </c>
      <c r="G303" s="11">
        <v>1</v>
      </c>
      <c r="H303" s="11">
        <v>1</v>
      </c>
      <c r="I303" s="334">
        <v>0</v>
      </c>
      <c r="K303" s="11"/>
      <c r="L303" s="11"/>
      <c r="M303" s="11"/>
      <c r="O303" s="286"/>
      <c r="P303" s="287"/>
      <c r="Q303" s="287"/>
      <c r="R303" s="288"/>
      <c r="U303" s="4"/>
      <c r="V303" s="4"/>
    </row>
    <row r="304" spans="1:22">
      <c r="A304" s="56"/>
      <c r="B304" s="11"/>
      <c r="C304" s="11" t="s">
        <v>90</v>
      </c>
      <c r="D304" s="11"/>
      <c r="E304" s="11">
        <v>8005</v>
      </c>
      <c r="F304" s="11">
        <v>55</v>
      </c>
      <c r="G304" s="11">
        <v>1</v>
      </c>
      <c r="H304" s="11">
        <v>3</v>
      </c>
      <c r="I304" s="334">
        <v>6</v>
      </c>
      <c r="K304" s="11"/>
      <c r="L304" s="11"/>
      <c r="M304" s="11"/>
      <c r="O304" s="286"/>
      <c r="P304" s="287"/>
      <c r="Q304" s="287"/>
      <c r="R304" s="288"/>
      <c r="U304" s="4"/>
      <c r="V304" s="4"/>
    </row>
    <row r="305" spans="1:22">
      <c r="A305" s="56"/>
      <c r="B305" s="11"/>
      <c r="C305" s="11" t="s">
        <v>90</v>
      </c>
      <c r="D305" s="11"/>
      <c r="E305" s="11">
        <v>8006</v>
      </c>
      <c r="F305" s="11">
        <v>4</v>
      </c>
      <c r="G305" s="11"/>
      <c r="H305" s="11"/>
      <c r="I305" s="334"/>
      <c r="K305" s="11"/>
      <c r="L305" s="11"/>
      <c r="M305" s="11"/>
      <c r="O305" s="286"/>
      <c r="P305" s="287"/>
      <c r="Q305" s="287"/>
      <c r="R305" s="288"/>
      <c r="U305" s="4"/>
      <c r="V305" s="4"/>
    </row>
    <row r="306" spans="1:22">
      <c r="A306" s="56"/>
      <c r="B306" s="11"/>
      <c r="C306" s="11" t="s">
        <v>95</v>
      </c>
      <c r="D306" s="11"/>
      <c r="E306" s="11">
        <v>8080</v>
      </c>
      <c r="F306" s="11">
        <v>21</v>
      </c>
      <c r="G306" s="11"/>
      <c r="H306" s="11">
        <v>0</v>
      </c>
      <c r="I306" s="334"/>
      <c r="K306" s="11"/>
      <c r="L306" s="11"/>
      <c r="M306" s="11"/>
      <c r="O306" s="286"/>
      <c r="P306" s="287"/>
      <c r="Q306" s="287"/>
      <c r="R306" s="288"/>
      <c r="U306" s="4"/>
      <c r="V306" s="4"/>
    </row>
    <row r="307" spans="1:22">
      <c r="A307" s="56"/>
      <c r="B307" s="11"/>
      <c r="C307" s="11" t="s">
        <v>101</v>
      </c>
      <c r="D307" s="11"/>
      <c r="E307" s="11">
        <v>8008</v>
      </c>
      <c r="F307" s="11">
        <v>77</v>
      </c>
      <c r="G307" s="11">
        <v>1</v>
      </c>
      <c r="H307" s="11">
        <v>0</v>
      </c>
      <c r="I307" s="334"/>
      <c r="K307" s="11"/>
      <c r="L307" s="11"/>
      <c r="M307" s="11"/>
      <c r="O307" s="286"/>
      <c r="P307" s="287"/>
      <c r="Q307" s="287"/>
      <c r="R307" s="288"/>
      <c r="U307" s="4"/>
      <c r="V307" s="4"/>
    </row>
    <row r="308" spans="1:22">
      <c r="A308" s="56"/>
      <c r="B308" s="11"/>
      <c r="C308" s="11" t="s">
        <v>101</v>
      </c>
      <c r="D308" s="11"/>
      <c r="E308" s="11">
        <v>8050</v>
      </c>
      <c r="F308" s="11">
        <v>61</v>
      </c>
      <c r="G308" s="11"/>
      <c r="H308" s="11"/>
      <c r="I308" s="334"/>
      <c r="K308" s="11"/>
      <c r="L308" s="11"/>
      <c r="M308" s="11"/>
      <c r="O308" s="286"/>
      <c r="P308" s="287"/>
      <c r="Q308" s="287"/>
      <c r="R308" s="288"/>
      <c r="U308" s="4"/>
      <c r="V308" s="4"/>
    </row>
    <row r="309" spans="1:22">
      <c r="A309" s="56"/>
      <c r="B309" s="11"/>
      <c r="C309" s="11" t="s">
        <v>113</v>
      </c>
      <c r="D309" s="11"/>
      <c r="E309" s="11">
        <v>8330</v>
      </c>
      <c r="F309" s="11">
        <v>22</v>
      </c>
      <c r="G309" s="11">
        <v>2</v>
      </c>
      <c r="H309" s="11">
        <v>2</v>
      </c>
      <c r="I309" s="334">
        <v>0.5</v>
      </c>
      <c r="K309" s="11"/>
      <c r="L309" s="11"/>
      <c r="M309" s="11"/>
      <c r="O309" s="286"/>
      <c r="P309" s="287"/>
      <c r="Q309" s="287"/>
      <c r="R309" s="288"/>
      <c r="U309" s="4"/>
      <c r="V309" s="4"/>
    </row>
    <row r="310" spans="1:22">
      <c r="A310" s="56"/>
      <c r="B310" s="11"/>
      <c r="C310" s="11" t="s">
        <v>114</v>
      </c>
      <c r="D310" s="11"/>
      <c r="E310" s="11">
        <v>8270</v>
      </c>
      <c r="F310" s="11">
        <v>15</v>
      </c>
      <c r="G310" s="11"/>
      <c r="H310" s="11">
        <v>0</v>
      </c>
      <c r="I310" s="334"/>
      <c r="K310" s="11"/>
      <c r="L310" s="11"/>
      <c r="M310" s="11"/>
      <c r="O310" s="286"/>
      <c r="P310" s="287"/>
      <c r="Q310" s="287"/>
      <c r="R310" s="288"/>
      <c r="U310" s="4"/>
      <c r="V310" s="4"/>
    </row>
    <row r="311" spans="1:22">
      <c r="A311" s="56"/>
      <c r="B311" s="11"/>
      <c r="C311" s="11" t="s">
        <v>116</v>
      </c>
      <c r="D311" s="11"/>
      <c r="E311" s="11">
        <v>8009</v>
      </c>
      <c r="F311" s="11">
        <v>234</v>
      </c>
      <c r="G311" s="11"/>
      <c r="H311" s="11">
        <v>0</v>
      </c>
      <c r="I311" s="334"/>
      <c r="K311" s="11"/>
      <c r="L311" s="11"/>
      <c r="M311" s="11"/>
      <c r="O311" s="286"/>
      <c r="P311" s="287"/>
      <c r="Q311" s="287"/>
      <c r="R311" s="288"/>
      <c r="U311" s="4"/>
      <c r="V311" s="4"/>
    </row>
    <row r="312" spans="1:22">
      <c r="A312" s="56"/>
      <c r="B312" s="11"/>
      <c r="C312" s="11" t="s">
        <v>118</v>
      </c>
      <c r="D312" s="11"/>
      <c r="E312" s="11">
        <v>8080</v>
      </c>
      <c r="F312" s="11">
        <v>1</v>
      </c>
      <c r="G312" s="11"/>
      <c r="H312" s="11"/>
      <c r="I312" s="334"/>
      <c r="K312" s="11"/>
      <c r="L312" s="11"/>
      <c r="M312" s="11"/>
      <c r="O312" s="286"/>
      <c r="P312" s="287"/>
      <c r="Q312" s="287"/>
      <c r="R312" s="288"/>
      <c r="U312" s="4"/>
      <c r="V312" s="4"/>
    </row>
    <row r="313" spans="1:22">
      <c r="A313" s="56"/>
      <c r="B313" s="11"/>
      <c r="C313" s="11" t="s">
        <v>123</v>
      </c>
      <c r="D313" s="11"/>
      <c r="E313" s="11">
        <v>8012</v>
      </c>
      <c r="F313" s="11">
        <v>88</v>
      </c>
      <c r="G313" s="11">
        <v>2</v>
      </c>
      <c r="H313" s="11">
        <v>2</v>
      </c>
      <c r="I313" s="334">
        <v>2.5</v>
      </c>
      <c r="K313" s="11"/>
      <c r="L313" s="11"/>
      <c r="M313" s="11"/>
      <c r="O313" s="286"/>
      <c r="P313" s="287"/>
      <c r="Q313" s="287"/>
      <c r="R313" s="288"/>
      <c r="U313" s="4"/>
      <c r="V313" s="4"/>
    </row>
    <row r="314" spans="1:22">
      <c r="A314" s="56"/>
      <c r="B314" s="11"/>
      <c r="C314" s="11" t="s">
        <v>124</v>
      </c>
      <c r="D314" s="11"/>
      <c r="E314" s="11">
        <v>8037</v>
      </c>
      <c r="F314" s="11">
        <v>24</v>
      </c>
      <c r="G314" s="11"/>
      <c r="H314" s="11">
        <v>0</v>
      </c>
      <c r="I314" s="334"/>
      <c r="K314" s="11"/>
      <c r="L314" s="11"/>
      <c r="M314" s="11"/>
      <c r="O314" s="286"/>
      <c r="P314" s="287"/>
      <c r="Q314" s="287"/>
      <c r="R314" s="288"/>
      <c r="U314" s="4"/>
      <c r="V314" s="4"/>
    </row>
    <row r="315" spans="1:22">
      <c r="A315" s="56"/>
      <c r="B315" s="11"/>
      <c r="C315" s="11" t="s">
        <v>126</v>
      </c>
      <c r="D315" s="11"/>
      <c r="E315" s="11">
        <v>8037</v>
      </c>
      <c r="F315" s="11">
        <v>12</v>
      </c>
      <c r="G315" s="11"/>
      <c r="H315" s="11">
        <v>0</v>
      </c>
      <c r="I315" s="334"/>
      <c r="K315" s="11"/>
      <c r="L315" s="11"/>
      <c r="M315" s="11"/>
      <c r="O315" s="286"/>
      <c r="P315" s="287"/>
      <c r="Q315" s="287"/>
      <c r="R315" s="288"/>
      <c r="U315" s="4"/>
      <c r="V315" s="4"/>
    </row>
    <row r="316" spans="1:22">
      <c r="A316" s="56"/>
      <c r="B316" s="11"/>
      <c r="C316" s="11" t="s">
        <v>127</v>
      </c>
      <c r="D316" s="11"/>
      <c r="E316" s="11">
        <v>7826</v>
      </c>
      <c r="F316" s="11">
        <v>1</v>
      </c>
      <c r="G316" s="11"/>
      <c r="H316" s="11"/>
      <c r="I316" s="334"/>
      <c r="K316" s="11"/>
      <c r="L316" s="11"/>
      <c r="M316" s="11"/>
      <c r="O316" s="286"/>
      <c r="P316" s="287"/>
      <c r="Q316" s="287"/>
      <c r="R316" s="288"/>
      <c r="U316" s="4"/>
      <c r="V316" s="4"/>
    </row>
    <row r="317" spans="1:22">
      <c r="A317" s="56"/>
      <c r="B317" s="11"/>
      <c r="C317" s="11" t="s">
        <v>129</v>
      </c>
      <c r="D317" s="11"/>
      <c r="E317" s="11">
        <v>8008</v>
      </c>
      <c r="F317" s="11">
        <v>22</v>
      </c>
      <c r="G317" s="11"/>
      <c r="H317" s="11">
        <v>0</v>
      </c>
      <c r="I317" s="334"/>
      <c r="K317" s="11"/>
      <c r="L317" s="11"/>
      <c r="M317" s="11"/>
      <c r="O317" s="286"/>
      <c r="P317" s="287"/>
      <c r="Q317" s="287"/>
      <c r="R317" s="288"/>
      <c r="U317" s="4"/>
      <c r="V317" s="4"/>
    </row>
    <row r="318" spans="1:22">
      <c r="A318" s="56"/>
      <c r="B318" s="11"/>
      <c r="C318" s="11" t="s">
        <v>130</v>
      </c>
      <c r="D318" s="11"/>
      <c r="E318" s="11">
        <v>8014</v>
      </c>
      <c r="F318" s="11">
        <v>9</v>
      </c>
      <c r="G318" s="11"/>
      <c r="H318" s="11"/>
      <c r="I318" s="334"/>
      <c r="K318" s="11"/>
      <c r="L318" s="11"/>
      <c r="M318" s="11"/>
      <c r="O318" s="286"/>
      <c r="P318" s="287"/>
      <c r="Q318" s="287"/>
      <c r="R318" s="288"/>
      <c r="U318" s="4"/>
      <c r="V318" s="4"/>
    </row>
    <row r="319" spans="1:22">
      <c r="A319" s="56"/>
      <c r="B319" s="11"/>
      <c r="C319" s="11" t="s">
        <v>132</v>
      </c>
      <c r="D319" s="11"/>
      <c r="E319" s="11">
        <v>8302</v>
      </c>
      <c r="F319" s="11">
        <v>983</v>
      </c>
      <c r="G319" s="11">
        <v>15</v>
      </c>
      <c r="H319" s="11">
        <v>10</v>
      </c>
      <c r="I319" s="334">
        <v>1.4</v>
      </c>
      <c r="K319" s="11"/>
      <c r="L319" s="11"/>
      <c r="M319" s="11"/>
      <c r="O319" s="286"/>
      <c r="P319" s="287"/>
      <c r="Q319" s="287"/>
      <c r="R319" s="288"/>
      <c r="U319" s="4"/>
      <c r="V319" s="4"/>
    </row>
    <row r="320" spans="1:22">
      <c r="A320" s="56"/>
      <c r="B320" s="11"/>
      <c r="C320" s="11" t="s">
        <v>132</v>
      </c>
      <c r="D320" s="11"/>
      <c r="E320" s="11">
        <v>8351</v>
      </c>
      <c r="F320" s="11">
        <v>2</v>
      </c>
      <c r="G320" s="11"/>
      <c r="H320" s="11"/>
      <c r="I320" s="334"/>
      <c r="K320" s="11"/>
      <c r="L320" s="11"/>
      <c r="M320" s="11"/>
      <c r="O320" s="286"/>
      <c r="P320" s="287"/>
      <c r="Q320" s="287"/>
      <c r="R320" s="288"/>
      <c r="U320" s="4"/>
      <c r="V320" s="4"/>
    </row>
    <row r="321" spans="1:22">
      <c r="A321" s="56"/>
      <c r="B321" s="11"/>
      <c r="C321" s="11" t="s">
        <v>134</v>
      </c>
      <c r="D321" s="11"/>
      <c r="E321" s="11">
        <v>8203</v>
      </c>
      <c r="F321" s="11">
        <v>166</v>
      </c>
      <c r="G321" s="11">
        <v>2</v>
      </c>
      <c r="H321" s="11">
        <v>2</v>
      </c>
      <c r="I321" s="334">
        <v>10.5</v>
      </c>
      <c r="K321" s="11"/>
      <c r="L321" s="11"/>
      <c r="M321" s="11"/>
      <c r="O321" s="286"/>
      <c r="P321" s="287"/>
      <c r="Q321" s="287"/>
      <c r="R321" s="288"/>
      <c r="U321" s="4"/>
      <c r="V321" s="4"/>
    </row>
    <row r="322" spans="1:22">
      <c r="A322" s="56"/>
      <c r="B322" s="11"/>
      <c r="C322" s="11" t="s">
        <v>140</v>
      </c>
      <c r="D322" s="11"/>
      <c r="E322" s="11">
        <v>8310</v>
      </c>
      <c r="F322" s="11">
        <v>50</v>
      </c>
      <c r="G322" s="11"/>
      <c r="H322" s="11">
        <v>0</v>
      </c>
      <c r="I322" s="334"/>
      <c r="K322" s="11"/>
      <c r="L322" s="11"/>
      <c r="M322" s="11"/>
      <c r="O322" s="286"/>
      <c r="P322" s="287"/>
      <c r="Q322" s="287"/>
      <c r="R322" s="288"/>
      <c r="U322" s="4"/>
      <c r="V322" s="4"/>
    </row>
    <row r="323" spans="1:22">
      <c r="A323" s="56"/>
      <c r="B323" s="11"/>
      <c r="C323" s="11" t="s">
        <v>145</v>
      </c>
      <c r="D323" s="11"/>
      <c r="E323" s="11">
        <v>8310</v>
      </c>
      <c r="F323" s="11">
        <v>1</v>
      </c>
      <c r="G323" s="11"/>
      <c r="H323" s="11"/>
      <c r="I323" s="334"/>
      <c r="K323" s="11"/>
      <c r="L323" s="11"/>
      <c r="M323" s="11"/>
      <c r="O323" s="286"/>
      <c r="P323" s="287"/>
      <c r="Q323" s="287"/>
      <c r="R323" s="288"/>
      <c r="U323" s="4"/>
      <c r="V323" s="4"/>
    </row>
    <row r="324" spans="1:22">
      <c r="A324" s="56"/>
      <c r="B324" s="11"/>
      <c r="C324" s="11" t="s">
        <v>147</v>
      </c>
      <c r="D324" s="11"/>
      <c r="E324" s="11">
        <v>8210</v>
      </c>
      <c r="F324" s="11">
        <v>20</v>
      </c>
      <c r="G324" s="11"/>
      <c r="H324" s="11">
        <v>0</v>
      </c>
      <c r="I324" s="334"/>
      <c r="K324" s="11"/>
      <c r="L324" s="11"/>
      <c r="M324" s="11"/>
      <c r="O324" s="286"/>
      <c r="P324" s="287"/>
      <c r="Q324" s="287"/>
      <c r="R324" s="288"/>
      <c r="U324" s="4"/>
      <c r="V324" s="4"/>
    </row>
    <row r="325" spans="1:22">
      <c r="A325" s="56"/>
      <c r="B325" s="11"/>
      <c r="C325" s="11" t="s">
        <v>152</v>
      </c>
      <c r="D325" s="11"/>
      <c r="E325" s="11">
        <v>8204</v>
      </c>
      <c r="F325" s="11">
        <v>111</v>
      </c>
      <c r="G325" s="11">
        <v>1</v>
      </c>
      <c r="H325" s="11">
        <v>1</v>
      </c>
      <c r="I325" s="334">
        <v>1</v>
      </c>
      <c r="K325" s="11"/>
      <c r="L325" s="11"/>
      <c r="M325" s="11"/>
      <c r="O325" s="286"/>
      <c r="P325" s="287"/>
      <c r="Q325" s="287"/>
      <c r="R325" s="288"/>
      <c r="U325" s="4"/>
      <c r="V325" s="4"/>
    </row>
    <row r="326" spans="1:22">
      <c r="A326" s="56"/>
      <c r="B326" s="11"/>
      <c r="C326" s="11" t="s">
        <v>157</v>
      </c>
      <c r="D326" s="11"/>
      <c r="E326" s="11">
        <v>8210</v>
      </c>
      <c r="F326" s="11">
        <v>167</v>
      </c>
      <c r="G326" s="11">
        <v>2</v>
      </c>
      <c r="H326" s="11">
        <v>1</v>
      </c>
      <c r="I326" s="334">
        <v>2</v>
      </c>
      <c r="K326" s="11"/>
      <c r="L326" s="11"/>
      <c r="M326" s="11"/>
      <c r="O326" s="286"/>
      <c r="P326" s="287"/>
      <c r="Q326" s="287"/>
      <c r="R326" s="288"/>
      <c r="U326" s="4"/>
      <c r="V326" s="4"/>
    </row>
    <row r="327" spans="1:22">
      <c r="A327" s="56"/>
      <c r="B327" s="11"/>
      <c r="C327" s="11" t="s">
        <v>157</v>
      </c>
      <c r="D327" s="11"/>
      <c r="E327" s="11">
        <v>8260</v>
      </c>
      <c r="F327" s="11">
        <v>1</v>
      </c>
      <c r="G327" s="11"/>
      <c r="H327" s="11"/>
      <c r="I327" s="334"/>
      <c r="K327" s="11"/>
      <c r="L327" s="11"/>
      <c r="M327" s="11"/>
      <c r="O327" s="286"/>
      <c r="P327" s="287"/>
      <c r="Q327" s="287"/>
      <c r="R327" s="288"/>
      <c r="U327" s="4"/>
      <c r="V327" s="4"/>
    </row>
    <row r="328" spans="1:22">
      <c r="A328" s="56"/>
      <c r="B328" s="11"/>
      <c r="C328" s="11" t="s">
        <v>158</v>
      </c>
      <c r="D328" s="11"/>
      <c r="E328" s="11">
        <v>8212</v>
      </c>
      <c r="F328" s="11">
        <v>2</v>
      </c>
      <c r="G328" s="11"/>
      <c r="H328" s="11"/>
      <c r="I328" s="334"/>
      <c r="K328" s="11"/>
      <c r="L328" s="11"/>
      <c r="M328" s="11"/>
      <c r="O328" s="286"/>
      <c r="P328" s="287"/>
      <c r="Q328" s="287"/>
      <c r="R328" s="288"/>
      <c r="U328" s="4"/>
      <c r="V328" s="4"/>
    </row>
    <row r="329" spans="1:22">
      <c r="A329" s="56"/>
      <c r="B329" s="11"/>
      <c r="C329" s="11" t="s">
        <v>159</v>
      </c>
      <c r="D329" s="11"/>
      <c r="E329" s="11">
        <v>8232</v>
      </c>
      <c r="F329" s="11">
        <v>6</v>
      </c>
      <c r="G329" s="11"/>
      <c r="H329" s="11"/>
      <c r="I329" s="334"/>
      <c r="K329" s="11"/>
      <c r="L329" s="11"/>
      <c r="M329" s="11"/>
      <c r="O329" s="286"/>
      <c r="P329" s="287"/>
      <c r="Q329" s="287"/>
      <c r="R329" s="288"/>
      <c r="U329" s="4"/>
      <c r="V329" s="4"/>
    </row>
    <row r="330" spans="1:22">
      <c r="A330" s="56"/>
      <c r="B330" s="11"/>
      <c r="C330" s="11" t="s">
        <v>159</v>
      </c>
      <c r="D330" s="11"/>
      <c r="E330" s="11">
        <v>8234</v>
      </c>
      <c r="F330" s="11">
        <v>27</v>
      </c>
      <c r="G330" s="11"/>
      <c r="H330" s="11"/>
      <c r="I330" s="334"/>
      <c r="K330" s="11"/>
      <c r="L330" s="11"/>
      <c r="M330" s="11"/>
      <c r="O330" s="286"/>
      <c r="P330" s="287"/>
      <c r="Q330" s="287"/>
      <c r="R330" s="288"/>
      <c r="U330" s="4"/>
      <c r="V330" s="4"/>
    </row>
    <row r="331" spans="1:22">
      <c r="A331" s="56"/>
      <c r="B331" s="11"/>
      <c r="C331" s="11" t="s">
        <v>160</v>
      </c>
      <c r="D331" s="11"/>
      <c r="E331" s="11">
        <v>8332</v>
      </c>
      <c r="F331" s="11">
        <v>9</v>
      </c>
      <c r="G331" s="11"/>
      <c r="H331" s="11">
        <v>0</v>
      </c>
      <c r="I331" s="334"/>
      <c r="K331" s="11"/>
      <c r="L331" s="11"/>
      <c r="M331" s="11"/>
      <c r="O331" s="286"/>
      <c r="P331" s="287"/>
      <c r="Q331" s="287"/>
      <c r="R331" s="288"/>
      <c r="U331" s="4"/>
      <c r="V331" s="4"/>
    </row>
    <row r="332" spans="1:22">
      <c r="A332" s="56"/>
      <c r="B332" s="11"/>
      <c r="C332" s="11" t="s">
        <v>162</v>
      </c>
      <c r="D332" s="11"/>
      <c r="E332" s="11">
        <v>8069</v>
      </c>
      <c r="F332" s="11">
        <v>113</v>
      </c>
      <c r="G332" s="11"/>
      <c r="H332" s="11">
        <v>0</v>
      </c>
      <c r="I332" s="334"/>
      <c r="K332" s="11"/>
      <c r="L332" s="11"/>
      <c r="M332" s="11"/>
      <c r="O332" s="286"/>
      <c r="P332" s="287"/>
      <c r="Q332" s="287"/>
      <c r="R332" s="288"/>
      <c r="U332" s="4"/>
      <c r="V332" s="4"/>
    </row>
    <row r="333" spans="1:22">
      <c r="A333" s="56"/>
      <c r="B333" s="11"/>
      <c r="C333" s="11" t="s">
        <v>164</v>
      </c>
      <c r="D333" s="11"/>
      <c r="E333" s="11">
        <v>8094</v>
      </c>
      <c r="F333" s="11">
        <v>38</v>
      </c>
      <c r="G333" s="11"/>
      <c r="H333" s="11">
        <v>0</v>
      </c>
      <c r="I333" s="334"/>
      <c r="K333" s="11"/>
      <c r="L333" s="11"/>
      <c r="M333" s="11"/>
      <c r="O333" s="286"/>
      <c r="P333" s="287"/>
      <c r="Q333" s="287"/>
      <c r="R333" s="288"/>
      <c r="U333" s="4"/>
      <c r="V333" s="4"/>
    </row>
    <row r="334" spans="1:22">
      <c r="A334" s="56"/>
      <c r="B334" s="11"/>
      <c r="C334" s="11" t="s">
        <v>167</v>
      </c>
      <c r="D334" s="11"/>
      <c r="E334" s="11">
        <v>8018</v>
      </c>
      <c r="F334" s="11">
        <v>106</v>
      </c>
      <c r="G334" s="11">
        <v>1</v>
      </c>
      <c r="H334" s="11">
        <v>0</v>
      </c>
      <c r="I334" s="334"/>
      <c r="K334" s="11"/>
      <c r="L334" s="11"/>
      <c r="M334" s="11"/>
      <c r="O334" s="286"/>
      <c r="P334" s="287"/>
      <c r="Q334" s="287"/>
      <c r="R334" s="288"/>
      <c r="U334" s="4"/>
      <c r="V334" s="4"/>
    </row>
    <row r="335" spans="1:22">
      <c r="A335" s="56"/>
      <c r="B335" s="11"/>
      <c r="C335" s="11" t="s">
        <v>169</v>
      </c>
      <c r="D335" s="11"/>
      <c r="E335" s="11">
        <v>8092</v>
      </c>
      <c r="F335" s="11">
        <v>16</v>
      </c>
      <c r="G335" s="11"/>
      <c r="H335" s="11"/>
      <c r="I335" s="334"/>
      <c r="K335" s="11"/>
      <c r="L335" s="11"/>
      <c r="M335" s="11"/>
      <c r="O335" s="286"/>
      <c r="P335" s="287"/>
      <c r="Q335" s="287"/>
      <c r="R335" s="288"/>
      <c r="U335" s="4"/>
      <c r="V335" s="4"/>
    </row>
    <row r="336" spans="1:22">
      <c r="A336" s="56"/>
      <c r="B336" s="11"/>
      <c r="C336" s="11" t="s">
        <v>170</v>
      </c>
      <c r="D336" s="11"/>
      <c r="E336" s="11">
        <v>8311</v>
      </c>
      <c r="F336" s="11">
        <v>52</v>
      </c>
      <c r="G336" s="11">
        <v>1</v>
      </c>
      <c r="H336" s="11">
        <v>1</v>
      </c>
      <c r="I336" s="334">
        <v>0</v>
      </c>
      <c r="K336" s="11"/>
      <c r="L336" s="11"/>
      <c r="M336" s="11"/>
      <c r="O336" s="286"/>
      <c r="P336" s="287"/>
      <c r="Q336" s="287"/>
      <c r="R336" s="288"/>
      <c r="U336" s="4"/>
      <c r="V336" s="4"/>
    </row>
    <row r="337" spans="1:22">
      <c r="A337" s="56"/>
      <c r="B337" s="11"/>
      <c r="C337" s="11" t="s">
        <v>175</v>
      </c>
      <c r="D337" s="11"/>
      <c r="E337" s="11">
        <v>8318</v>
      </c>
      <c r="F337" s="11">
        <v>24</v>
      </c>
      <c r="G337" s="11"/>
      <c r="H337" s="11">
        <v>0</v>
      </c>
      <c r="I337" s="334"/>
      <c r="K337" s="11"/>
      <c r="L337" s="11"/>
      <c r="M337" s="11"/>
      <c r="O337" s="286"/>
      <c r="P337" s="287"/>
      <c r="Q337" s="287"/>
      <c r="R337" s="288"/>
      <c r="U337" s="4"/>
      <c r="V337" s="4"/>
    </row>
    <row r="338" spans="1:22">
      <c r="A338" s="56"/>
      <c r="B338" s="11"/>
      <c r="C338" s="11" t="s">
        <v>177</v>
      </c>
      <c r="D338" s="11"/>
      <c r="E338" s="11">
        <v>8019</v>
      </c>
      <c r="F338" s="11">
        <v>24</v>
      </c>
      <c r="G338" s="11"/>
      <c r="H338" s="11">
        <v>0</v>
      </c>
      <c r="I338" s="334"/>
      <c r="K338" s="11"/>
      <c r="L338" s="11"/>
      <c r="M338" s="11"/>
      <c r="O338" s="286"/>
      <c r="P338" s="287"/>
      <c r="Q338" s="287"/>
      <c r="R338" s="288"/>
      <c r="U338" s="4"/>
      <c r="V338" s="4"/>
    </row>
    <row r="339" spans="1:22">
      <c r="A339" s="56"/>
      <c r="B339" s="11"/>
      <c r="C339" s="11" t="s">
        <v>179</v>
      </c>
      <c r="D339" s="11"/>
      <c r="E339" s="11">
        <v>8089</v>
      </c>
      <c r="F339" s="11">
        <v>53</v>
      </c>
      <c r="G339" s="11"/>
      <c r="H339" s="11">
        <v>0</v>
      </c>
      <c r="I339" s="334"/>
      <c r="K339" s="11"/>
      <c r="L339" s="11"/>
      <c r="M339" s="11"/>
      <c r="O339" s="286"/>
      <c r="P339" s="287"/>
      <c r="Q339" s="287"/>
      <c r="R339" s="288"/>
      <c r="U339" s="4"/>
      <c r="V339" s="4"/>
    </row>
    <row r="340" spans="1:22">
      <c r="A340" s="56"/>
      <c r="B340" s="11"/>
      <c r="C340" s="11" t="s">
        <v>183</v>
      </c>
      <c r="D340" s="11"/>
      <c r="E340" s="11">
        <v>8020</v>
      </c>
      <c r="F340" s="11">
        <v>16</v>
      </c>
      <c r="G340" s="11"/>
      <c r="H340" s="11"/>
      <c r="I340" s="334"/>
      <c r="K340" s="11"/>
      <c r="L340" s="11"/>
      <c r="M340" s="11"/>
      <c r="O340" s="286"/>
      <c r="P340" s="287"/>
      <c r="Q340" s="287"/>
      <c r="R340" s="288"/>
      <c r="U340" s="4"/>
      <c r="V340" s="4"/>
    </row>
    <row r="341" spans="1:22">
      <c r="A341" s="56"/>
      <c r="B341" s="11"/>
      <c r="C341" s="11" t="s">
        <v>185</v>
      </c>
      <c r="D341" s="11"/>
      <c r="E341" s="11">
        <v>8312</v>
      </c>
      <c r="F341" s="11">
        <v>235</v>
      </c>
      <c r="G341" s="11">
        <v>5</v>
      </c>
      <c r="H341" s="11">
        <v>2</v>
      </c>
      <c r="I341" s="334">
        <v>1</v>
      </c>
      <c r="K341" s="11"/>
      <c r="L341" s="11"/>
      <c r="M341" s="11"/>
      <c r="O341" s="286"/>
      <c r="P341" s="287"/>
      <c r="Q341" s="287"/>
      <c r="R341" s="288"/>
      <c r="U341" s="4"/>
      <c r="V341" s="4"/>
    </row>
    <row r="342" spans="1:22">
      <c r="A342" s="56"/>
      <c r="B342" s="11"/>
      <c r="C342" s="11" t="s">
        <v>188</v>
      </c>
      <c r="D342" s="11"/>
      <c r="E342" s="11">
        <v>8021</v>
      </c>
      <c r="F342" s="11">
        <v>516</v>
      </c>
      <c r="G342" s="11">
        <v>4</v>
      </c>
      <c r="H342" s="11">
        <v>2</v>
      </c>
      <c r="I342" s="334">
        <v>0</v>
      </c>
      <c r="K342" s="11"/>
      <c r="L342" s="11"/>
      <c r="M342" s="11"/>
      <c r="O342" s="286"/>
      <c r="P342" s="287"/>
      <c r="Q342" s="287"/>
      <c r="R342" s="288"/>
      <c r="U342" s="4"/>
      <c r="V342" s="4"/>
    </row>
    <row r="343" spans="1:22">
      <c r="A343" s="56"/>
      <c r="B343" s="11"/>
      <c r="C343" s="11" t="s">
        <v>190</v>
      </c>
      <c r="D343" s="11"/>
      <c r="E343" s="11">
        <v>8210</v>
      </c>
      <c r="F343" s="11">
        <v>11</v>
      </c>
      <c r="G343" s="11"/>
      <c r="H343" s="11">
        <v>0</v>
      </c>
      <c r="I343" s="334"/>
      <c r="K343" s="11"/>
      <c r="L343" s="11"/>
      <c r="M343" s="11"/>
      <c r="O343" s="286"/>
      <c r="P343" s="287"/>
      <c r="Q343" s="287"/>
      <c r="R343" s="288"/>
      <c r="U343" s="4"/>
      <c r="V343" s="4"/>
    </row>
    <row r="344" spans="1:22">
      <c r="A344" s="56"/>
      <c r="B344" s="11"/>
      <c r="C344" s="11" t="s">
        <v>193</v>
      </c>
      <c r="D344" s="11"/>
      <c r="E344" s="11">
        <v>8204</v>
      </c>
      <c r="F344" s="11">
        <v>38</v>
      </c>
      <c r="G344" s="11">
        <v>2</v>
      </c>
      <c r="H344" s="11">
        <v>1</v>
      </c>
      <c r="I344" s="334">
        <v>4</v>
      </c>
      <c r="K344" s="11"/>
      <c r="L344" s="11"/>
      <c r="M344" s="11"/>
      <c r="O344" s="286"/>
      <c r="P344" s="287"/>
      <c r="Q344" s="287"/>
      <c r="R344" s="288"/>
      <c r="U344" s="4"/>
      <c r="V344" s="4"/>
    </row>
    <row r="345" spans="1:22">
      <c r="A345" s="56"/>
      <c r="B345" s="11"/>
      <c r="C345" s="11" t="s">
        <v>194</v>
      </c>
      <c r="D345" s="11"/>
      <c r="E345" s="11">
        <v>8094</v>
      </c>
      <c r="F345" s="11">
        <v>72</v>
      </c>
      <c r="G345" s="11">
        <v>3</v>
      </c>
      <c r="H345" s="11">
        <v>2</v>
      </c>
      <c r="I345" s="334">
        <v>0</v>
      </c>
      <c r="K345" s="11"/>
      <c r="L345" s="11"/>
      <c r="M345" s="11"/>
      <c r="O345" s="286"/>
      <c r="P345" s="287"/>
      <c r="Q345" s="287"/>
      <c r="R345" s="288"/>
      <c r="U345" s="4"/>
      <c r="V345" s="4"/>
    </row>
    <row r="346" spans="1:22">
      <c r="A346" s="56"/>
      <c r="B346" s="11"/>
      <c r="C346" s="11" t="s">
        <v>195</v>
      </c>
      <c r="D346" s="11"/>
      <c r="E346" s="11">
        <v>8213</v>
      </c>
      <c r="F346" s="11">
        <v>22</v>
      </c>
      <c r="G346" s="11"/>
      <c r="H346" s="11"/>
      <c r="I346" s="334"/>
      <c r="K346" s="11"/>
      <c r="L346" s="11"/>
      <c r="M346" s="11"/>
      <c r="O346" s="286"/>
      <c r="P346" s="287"/>
      <c r="Q346" s="287"/>
      <c r="R346" s="288"/>
      <c r="U346" s="4"/>
      <c r="V346" s="4"/>
    </row>
    <row r="347" spans="1:22">
      <c r="A347" s="56"/>
      <c r="B347" s="11"/>
      <c r="C347" s="11" t="s">
        <v>199</v>
      </c>
      <c r="D347" s="11"/>
      <c r="E347" s="11">
        <v>8270</v>
      </c>
      <c r="F347" s="11">
        <v>11</v>
      </c>
      <c r="G347" s="11"/>
      <c r="H347" s="11">
        <v>0</v>
      </c>
      <c r="I347" s="334"/>
      <c r="K347" s="11"/>
      <c r="L347" s="11"/>
      <c r="M347" s="11"/>
      <c r="O347" s="286"/>
      <c r="P347" s="287"/>
      <c r="Q347" s="287"/>
      <c r="R347" s="288"/>
      <c r="U347" s="4"/>
      <c r="V347" s="4"/>
    </row>
    <row r="348" spans="1:22">
      <c r="A348" s="56"/>
      <c r="B348" s="11"/>
      <c r="C348" s="11" t="s">
        <v>655</v>
      </c>
      <c r="D348" s="11"/>
      <c r="E348" s="11">
        <v>8080</v>
      </c>
      <c r="F348" s="11">
        <v>1</v>
      </c>
      <c r="G348" s="11"/>
      <c r="H348" s="11"/>
      <c r="I348" s="334"/>
      <c r="K348" s="11"/>
      <c r="L348" s="11"/>
      <c r="M348" s="11"/>
      <c r="O348" s="286"/>
      <c r="P348" s="287"/>
      <c r="Q348" s="287"/>
      <c r="R348" s="288"/>
      <c r="U348" s="4"/>
      <c r="V348" s="4"/>
    </row>
    <row r="349" spans="1:22">
      <c r="A349" s="56"/>
      <c r="B349" s="11"/>
      <c r="C349" s="11" t="s">
        <v>201</v>
      </c>
      <c r="D349" s="11"/>
      <c r="E349" s="11">
        <v>8318</v>
      </c>
      <c r="F349" s="11">
        <v>2</v>
      </c>
      <c r="G349" s="11"/>
      <c r="H349" s="11"/>
      <c r="I349" s="334"/>
      <c r="K349" s="11"/>
      <c r="L349" s="11"/>
      <c r="M349" s="11"/>
      <c r="O349" s="286"/>
      <c r="P349" s="287"/>
      <c r="Q349" s="287"/>
      <c r="R349" s="288"/>
      <c r="U349" s="4"/>
      <c r="V349" s="4"/>
    </row>
    <row r="350" spans="1:22">
      <c r="A350" s="56"/>
      <c r="B350" s="11"/>
      <c r="C350" s="11" t="s">
        <v>202</v>
      </c>
      <c r="D350" s="11"/>
      <c r="E350" s="11">
        <v>8023</v>
      </c>
      <c r="F350" s="11">
        <v>3</v>
      </c>
      <c r="G350" s="11"/>
      <c r="H350" s="11"/>
      <c r="I350" s="334"/>
      <c r="K350" s="11"/>
      <c r="L350" s="11"/>
      <c r="M350" s="11"/>
      <c r="O350" s="286"/>
      <c r="P350" s="287"/>
      <c r="Q350" s="287"/>
      <c r="R350" s="288"/>
      <c r="U350" s="4"/>
      <c r="V350" s="4"/>
    </row>
    <row r="351" spans="1:22">
      <c r="A351" s="56"/>
      <c r="B351" s="11"/>
      <c r="C351" s="11" t="s">
        <v>203</v>
      </c>
      <c r="D351" s="11"/>
      <c r="E351" s="11">
        <v>8313</v>
      </c>
      <c r="F351" s="11">
        <v>9</v>
      </c>
      <c r="G351" s="11"/>
      <c r="H351" s="11"/>
      <c r="I351" s="334"/>
      <c r="K351" s="11"/>
      <c r="L351" s="11"/>
      <c r="M351" s="11"/>
      <c r="O351" s="286"/>
      <c r="P351" s="287"/>
      <c r="Q351" s="287"/>
      <c r="R351" s="288"/>
      <c r="U351" s="4"/>
      <c r="V351" s="4"/>
    </row>
    <row r="352" spans="1:22">
      <c r="A352" s="56"/>
      <c r="B352" s="11"/>
      <c r="C352" s="11" t="s">
        <v>206</v>
      </c>
      <c r="D352" s="11"/>
      <c r="E352" s="11">
        <v>8251</v>
      </c>
      <c r="F352" s="11">
        <v>28</v>
      </c>
      <c r="G352" s="11"/>
      <c r="H352" s="11">
        <v>0</v>
      </c>
      <c r="I352" s="334"/>
      <c r="K352" s="11"/>
      <c r="L352" s="11"/>
      <c r="M352" s="11"/>
      <c r="O352" s="286"/>
      <c r="P352" s="287"/>
      <c r="Q352" s="287"/>
      <c r="R352" s="288"/>
      <c r="U352" s="4"/>
      <c r="V352" s="4"/>
    </row>
    <row r="353" spans="1:22">
      <c r="A353" s="56"/>
      <c r="B353" s="11"/>
      <c r="C353" s="11" t="s">
        <v>207</v>
      </c>
      <c r="D353" s="11"/>
      <c r="E353" s="11">
        <v>8314</v>
      </c>
      <c r="F353" s="11">
        <v>5</v>
      </c>
      <c r="G353" s="11"/>
      <c r="H353" s="11"/>
      <c r="I353" s="334"/>
      <c r="K353" s="11"/>
      <c r="L353" s="11"/>
      <c r="M353" s="11"/>
      <c r="O353" s="286"/>
      <c r="P353" s="287"/>
      <c r="Q353" s="287"/>
      <c r="R353" s="288"/>
      <c r="U353" s="4"/>
      <c r="V353" s="4"/>
    </row>
    <row r="354" spans="1:22">
      <c r="A354" s="56"/>
      <c r="B354" s="11"/>
      <c r="C354" s="11" t="s">
        <v>209</v>
      </c>
      <c r="D354" s="11"/>
      <c r="E354" s="11">
        <v>8214</v>
      </c>
      <c r="F354" s="11">
        <v>21</v>
      </c>
      <c r="G354" s="11"/>
      <c r="H354" s="11">
        <v>0</v>
      </c>
      <c r="I354" s="334"/>
      <c r="K354" s="11"/>
      <c r="L354" s="11"/>
      <c r="M354" s="11"/>
      <c r="O354" s="286"/>
      <c r="P354" s="287"/>
      <c r="Q354" s="287"/>
      <c r="R354" s="288"/>
      <c r="U354" s="4"/>
      <c r="V354" s="4"/>
    </row>
    <row r="355" spans="1:22">
      <c r="A355" s="56"/>
      <c r="B355" s="11"/>
      <c r="C355" s="11" t="s">
        <v>656</v>
      </c>
      <c r="D355" s="11"/>
      <c r="E355" s="11">
        <v>8090</v>
      </c>
      <c r="F355" s="11">
        <v>1</v>
      </c>
      <c r="G355" s="11"/>
      <c r="H355" s="11"/>
      <c r="I355" s="334"/>
      <c r="K355" s="11"/>
      <c r="L355" s="11"/>
      <c r="M355" s="11"/>
      <c r="O355" s="286"/>
      <c r="P355" s="287"/>
      <c r="Q355" s="287"/>
      <c r="R355" s="288"/>
      <c r="U355" s="4"/>
      <c r="V355" s="4"/>
    </row>
    <row r="356" spans="1:22">
      <c r="A356" s="56"/>
      <c r="B356" s="11"/>
      <c r="C356" s="11" t="s">
        <v>215</v>
      </c>
      <c r="D356" s="11"/>
      <c r="E356" s="11">
        <v>8215</v>
      </c>
      <c r="F356" s="11">
        <v>21</v>
      </c>
      <c r="G356" s="11"/>
      <c r="H356" s="11">
        <v>0</v>
      </c>
      <c r="I356" s="334"/>
      <c r="K356" s="11"/>
      <c r="L356" s="11"/>
      <c r="M356" s="11"/>
      <c r="O356" s="286"/>
      <c r="P356" s="287"/>
      <c r="Q356" s="287"/>
      <c r="R356" s="288"/>
      <c r="U356" s="4"/>
      <c r="V356" s="4"/>
    </row>
    <row r="357" spans="1:22">
      <c r="A357" s="56"/>
      <c r="B357" s="11"/>
      <c r="C357" s="11" t="s">
        <v>217</v>
      </c>
      <c r="D357" s="11"/>
      <c r="E357" s="11">
        <v>8210</v>
      </c>
      <c r="F357" s="11">
        <v>1</v>
      </c>
      <c r="G357" s="11"/>
      <c r="H357" s="11"/>
      <c r="I357" s="334"/>
      <c r="K357" s="11"/>
      <c r="L357" s="11"/>
      <c r="M357" s="11"/>
      <c r="O357" s="286"/>
      <c r="P357" s="287"/>
      <c r="Q357" s="287"/>
      <c r="R357" s="288"/>
      <c r="U357" s="4"/>
      <c r="V357" s="4"/>
    </row>
    <row r="358" spans="1:22">
      <c r="A358" s="56"/>
      <c r="B358" s="11"/>
      <c r="C358" s="11" t="s">
        <v>218</v>
      </c>
      <c r="D358" s="11"/>
      <c r="E358" s="11">
        <v>8315</v>
      </c>
      <c r="F358" s="11">
        <v>6</v>
      </c>
      <c r="G358" s="11"/>
      <c r="H358" s="11"/>
      <c r="I358" s="334"/>
      <c r="K358" s="11"/>
      <c r="L358" s="11"/>
      <c r="M358" s="11"/>
      <c r="O358" s="286"/>
      <c r="P358" s="287"/>
      <c r="Q358" s="287"/>
      <c r="R358" s="288"/>
      <c r="U358" s="4"/>
      <c r="V358" s="4"/>
    </row>
    <row r="359" spans="1:22">
      <c r="A359" s="56"/>
      <c r="B359" s="11"/>
      <c r="C359" s="11" t="s">
        <v>221</v>
      </c>
      <c r="D359" s="11"/>
      <c r="E359" s="11">
        <v>8316</v>
      </c>
      <c r="F359" s="11">
        <v>15</v>
      </c>
      <c r="G359" s="11"/>
      <c r="H359" s="11"/>
      <c r="I359" s="334"/>
      <c r="K359" s="11"/>
      <c r="L359" s="11"/>
      <c r="M359" s="11"/>
      <c r="O359" s="286"/>
      <c r="P359" s="287"/>
      <c r="Q359" s="287"/>
      <c r="R359" s="288"/>
      <c r="U359" s="4"/>
      <c r="V359" s="4"/>
    </row>
    <row r="360" spans="1:22">
      <c r="A360" s="56"/>
      <c r="B360" s="11"/>
      <c r="C360" s="11" t="s">
        <v>221</v>
      </c>
      <c r="D360" s="11"/>
      <c r="E360" s="11">
        <v>8318</v>
      </c>
      <c r="F360" s="11">
        <v>1</v>
      </c>
      <c r="G360" s="11"/>
      <c r="H360" s="11"/>
      <c r="I360" s="334"/>
      <c r="K360" s="11"/>
      <c r="L360" s="11"/>
      <c r="M360" s="11"/>
      <c r="O360" s="286"/>
      <c r="P360" s="287"/>
      <c r="Q360" s="287"/>
      <c r="R360" s="288"/>
      <c r="U360" s="4"/>
      <c r="V360" s="4"/>
    </row>
    <row r="361" spans="1:22">
      <c r="A361" s="56"/>
      <c r="B361" s="11"/>
      <c r="C361" s="11" t="s">
        <v>223</v>
      </c>
      <c r="D361" s="11"/>
      <c r="E361" s="11">
        <v>8317</v>
      </c>
      <c r="F361" s="11">
        <v>21</v>
      </c>
      <c r="G361" s="11">
        <v>1</v>
      </c>
      <c r="H361" s="11">
        <v>0</v>
      </c>
      <c r="I361" s="334"/>
      <c r="K361" s="11"/>
      <c r="L361" s="11"/>
      <c r="M361" s="11"/>
      <c r="O361" s="286"/>
      <c r="P361" s="287"/>
      <c r="Q361" s="287"/>
      <c r="R361" s="288"/>
      <c r="U361" s="4"/>
      <c r="V361" s="4"/>
    </row>
    <row r="362" spans="1:22">
      <c r="A362" s="56"/>
      <c r="B362" s="11"/>
      <c r="C362" s="11" t="s">
        <v>633</v>
      </c>
      <c r="D362" s="11"/>
      <c r="E362" s="11">
        <v>8215</v>
      </c>
      <c r="F362" s="11">
        <v>200</v>
      </c>
      <c r="G362" s="11">
        <v>1</v>
      </c>
      <c r="H362" s="11">
        <v>1</v>
      </c>
      <c r="I362" s="334">
        <v>0</v>
      </c>
      <c r="K362" s="11"/>
      <c r="L362" s="11"/>
      <c r="M362" s="11"/>
      <c r="O362" s="286"/>
      <c r="P362" s="287"/>
      <c r="Q362" s="287"/>
      <c r="R362" s="288"/>
      <c r="U362" s="4"/>
      <c r="V362" s="4"/>
    </row>
    <row r="363" spans="1:22">
      <c r="A363" s="56"/>
      <c r="B363" s="11"/>
      <c r="C363" s="11" t="s">
        <v>634</v>
      </c>
      <c r="D363" s="11"/>
      <c r="E363" s="11">
        <v>8234</v>
      </c>
      <c r="F363" s="11">
        <v>357</v>
      </c>
      <c r="G363" s="11">
        <v>5</v>
      </c>
      <c r="H363" s="11">
        <v>5</v>
      </c>
      <c r="I363" s="334">
        <v>1.4</v>
      </c>
      <c r="K363" s="11"/>
      <c r="L363" s="11"/>
      <c r="M363" s="11"/>
      <c r="O363" s="286"/>
      <c r="P363" s="287"/>
      <c r="Q363" s="287"/>
      <c r="R363" s="288"/>
      <c r="U363" s="4"/>
      <c r="V363" s="4"/>
    </row>
    <row r="364" spans="1:22">
      <c r="A364" s="56"/>
      <c r="B364" s="11"/>
      <c r="C364" s="11" t="s">
        <v>635</v>
      </c>
      <c r="D364" s="11"/>
      <c r="E364" s="11">
        <v>8234</v>
      </c>
      <c r="F364" s="11">
        <v>3</v>
      </c>
      <c r="G364" s="11"/>
      <c r="H364" s="11"/>
      <c r="I364" s="334"/>
      <c r="K364" s="11"/>
      <c r="L364" s="11"/>
      <c r="M364" s="11"/>
      <c r="O364" s="286"/>
      <c r="P364" s="287"/>
      <c r="Q364" s="287"/>
      <c r="R364" s="288"/>
      <c r="U364" s="4"/>
      <c r="V364" s="4"/>
    </row>
    <row r="365" spans="1:22">
      <c r="A365" s="56"/>
      <c r="B365" s="11"/>
      <c r="C365" s="11" t="s">
        <v>636</v>
      </c>
      <c r="D365" s="11"/>
      <c r="E365" s="11">
        <v>8234</v>
      </c>
      <c r="F365" s="11">
        <v>8</v>
      </c>
      <c r="G365" s="11"/>
      <c r="H365" s="11"/>
      <c r="I365" s="334"/>
      <c r="K365" s="11"/>
      <c r="L365" s="11"/>
      <c r="M365" s="11"/>
      <c r="O365" s="286"/>
      <c r="P365" s="287"/>
      <c r="Q365" s="287"/>
      <c r="R365" s="288"/>
      <c r="U365" s="4"/>
      <c r="V365" s="4"/>
    </row>
    <row r="366" spans="1:22">
      <c r="A366" s="56"/>
      <c r="B366" s="11"/>
      <c r="C366" s="11" t="s">
        <v>234</v>
      </c>
      <c r="D366" s="11"/>
      <c r="E366" s="11">
        <v>8270</v>
      </c>
      <c r="F366" s="11">
        <v>7</v>
      </c>
      <c r="G366" s="11"/>
      <c r="H366" s="11"/>
      <c r="I366" s="334"/>
      <c r="K366" s="11"/>
      <c r="L366" s="11"/>
      <c r="M366" s="11"/>
      <c r="O366" s="286"/>
      <c r="P366" s="287"/>
      <c r="Q366" s="287"/>
      <c r="R366" s="288"/>
      <c r="U366" s="4"/>
      <c r="V366" s="4"/>
    </row>
    <row r="367" spans="1:22">
      <c r="A367" s="56"/>
      <c r="B367" s="11"/>
      <c r="C367" s="11" t="s">
        <v>236</v>
      </c>
      <c r="D367" s="11"/>
      <c r="E367" s="11">
        <v>8037</v>
      </c>
      <c r="F367" s="11">
        <v>16</v>
      </c>
      <c r="G367" s="11"/>
      <c r="H367" s="11">
        <v>0</v>
      </c>
      <c r="I367" s="334"/>
      <c r="K367" s="11"/>
      <c r="L367" s="11"/>
      <c r="M367" s="11"/>
      <c r="O367" s="286"/>
      <c r="P367" s="287"/>
      <c r="Q367" s="287"/>
      <c r="R367" s="288"/>
      <c r="U367" s="4"/>
      <c r="V367" s="4"/>
    </row>
    <row r="368" spans="1:22">
      <c r="A368" s="56"/>
      <c r="B368" s="11"/>
      <c r="C368" s="11" t="s">
        <v>237</v>
      </c>
      <c r="D368" s="11"/>
      <c r="E368" s="11">
        <v>8318</v>
      </c>
      <c r="F368" s="11">
        <v>148</v>
      </c>
      <c r="G368" s="11">
        <v>4</v>
      </c>
      <c r="H368" s="11">
        <v>3</v>
      </c>
      <c r="I368" s="334">
        <v>2.3333333333333299</v>
      </c>
      <c r="K368" s="11"/>
      <c r="L368" s="11"/>
      <c r="M368" s="11"/>
      <c r="O368" s="286"/>
      <c r="P368" s="287"/>
      <c r="Q368" s="287"/>
      <c r="R368" s="288"/>
      <c r="U368" s="4"/>
      <c r="V368" s="4"/>
    </row>
    <row r="369" spans="1:22">
      <c r="A369" s="56"/>
      <c r="B369" s="11"/>
      <c r="C369" s="11" t="s">
        <v>240</v>
      </c>
      <c r="D369" s="11"/>
      <c r="E369" s="11">
        <v>8217</v>
      </c>
      <c r="F369" s="11">
        <v>55</v>
      </c>
      <c r="G369" s="11"/>
      <c r="H369" s="11">
        <v>0</v>
      </c>
      <c r="I369" s="334"/>
      <c r="K369" s="11"/>
      <c r="L369" s="11"/>
      <c r="M369" s="11"/>
      <c r="O369" s="286"/>
      <c r="P369" s="287"/>
      <c r="Q369" s="287"/>
      <c r="R369" s="288"/>
      <c r="U369" s="4"/>
      <c r="V369" s="4"/>
    </row>
    <row r="370" spans="1:22">
      <c r="A370" s="56"/>
      <c r="B370" s="11"/>
      <c r="C370" s="11" t="s">
        <v>242</v>
      </c>
      <c r="D370" s="11"/>
      <c r="E370" s="11">
        <v>7632</v>
      </c>
      <c r="F370" s="11">
        <v>1</v>
      </c>
      <c r="G370" s="11"/>
      <c r="H370" s="11"/>
      <c r="I370" s="334"/>
      <c r="K370" s="11"/>
      <c r="L370" s="11"/>
      <c r="M370" s="11"/>
      <c r="O370" s="286"/>
      <c r="P370" s="287"/>
      <c r="Q370" s="287"/>
      <c r="R370" s="288"/>
      <c r="U370" s="4"/>
      <c r="V370" s="4"/>
    </row>
    <row r="371" spans="1:22">
      <c r="A371" s="56"/>
      <c r="B371" s="11"/>
      <c r="C371" s="11" t="s">
        <v>245</v>
      </c>
      <c r="D371" s="11"/>
      <c r="E371" s="11">
        <v>8234</v>
      </c>
      <c r="F371" s="11">
        <v>3</v>
      </c>
      <c r="G371" s="11"/>
      <c r="H371" s="11"/>
      <c r="I371" s="334"/>
      <c r="K371" s="11"/>
      <c r="L371" s="11"/>
      <c r="M371" s="11"/>
      <c r="O371" s="286"/>
      <c r="P371" s="287"/>
      <c r="Q371" s="287"/>
      <c r="R371" s="288"/>
      <c r="U371" s="4"/>
      <c r="V371" s="4"/>
    </row>
    <row r="372" spans="1:22">
      <c r="A372" s="56"/>
      <c r="B372" s="11"/>
      <c r="C372" s="11" t="s">
        <v>245</v>
      </c>
      <c r="D372" s="11"/>
      <c r="E372" s="11">
        <v>8330</v>
      </c>
      <c r="F372" s="11">
        <v>15</v>
      </c>
      <c r="G372" s="11"/>
      <c r="H372" s="11">
        <v>0</v>
      </c>
      <c r="I372" s="334"/>
      <c r="K372" s="11"/>
      <c r="L372" s="11"/>
      <c r="M372" s="11"/>
      <c r="O372" s="286"/>
      <c r="P372" s="287"/>
      <c r="Q372" s="287"/>
      <c r="R372" s="288"/>
      <c r="U372" s="4"/>
      <c r="V372" s="4"/>
    </row>
    <row r="373" spans="1:22">
      <c r="A373" s="56"/>
      <c r="B373" s="11"/>
      <c r="C373" s="11" t="s">
        <v>246</v>
      </c>
      <c r="D373" s="11"/>
      <c r="E373" s="11">
        <v>8081</v>
      </c>
      <c r="F373" s="11">
        <v>429</v>
      </c>
      <c r="G373" s="11">
        <v>5</v>
      </c>
      <c r="H373" s="11">
        <v>7</v>
      </c>
      <c r="I373" s="334">
        <v>5.5714285714285703</v>
      </c>
      <c r="K373" s="11"/>
      <c r="L373" s="11"/>
      <c r="M373" s="11"/>
      <c r="O373" s="286"/>
      <c r="P373" s="287"/>
      <c r="Q373" s="287"/>
      <c r="R373" s="288"/>
      <c r="U373" s="4"/>
      <c r="V373" s="4"/>
    </row>
    <row r="374" spans="1:22">
      <c r="A374" s="56"/>
      <c r="B374" s="11"/>
      <c r="C374" s="11" t="s">
        <v>249</v>
      </c>
      <c r="D374" s="11"/>
      <c r="E374" s="11">
        <v>8204</v>
      </c>
      <c r="F374" s="11">
        <v>71</v>
      </c>
      <c r="G374" s="11">
        <v>1</v>
      </c>
      <c r="H374" s="11">
        <v>1</v>
      </c>
      <c r="I374" s="334">
        <v>1</v>
      </c>
      <c r="K374" s="11"/>
      <c r="L374" s="11"/>
      <c r="M374" s="11"/>
      <c r="O374" s="286"/>
      <c r="P374" s="287"/>
      <c r="Q374" s="287"/>
      <c r="R374" s="288"/>
      <c r="U374" s="4"/>
      <c r="V374" s="4"/>
    </row>
    <row r="375" spans="1:22">
      <c r="A375" s="56"/>
      <c r="B375" s="11"/>
      <c r="C375" s="11" t="s">
        <v>251</v>
      </c>
      <c r="D375" s="11"/>
      <c r="E375" s="11">
        <v>8319</v>
      </c>
      <c r="F375" s="11">
        <v>24</v>
      </c>
      <c r="G375" s="11"/>
      <c r="H375" s="11">
        <v>0</v>
      </c>
      <c r="I375" s="334"/>
      <c r="K375" s="11"/>
      <c r="L375" s="11"/>
      <c r="M375" s="11"/>
      <c r="O375" s="286"/>
      <c r="P375" s="287"/>
      <c r="Q375" s="287"/>
      <c r="R375" s="288"/>
      <c r="U375" s="4"/>
      <c r="V375" s="4"/>
    </row>
    <row r="376" spans="1:22">
      <c r="A376" s="56"/>
      <c r="B376" s="11"/>
      <c r="C376" s="11" t="s">
        <v>253</v>
      </c>
      <c r="D376" s="11"/>
      <c r="E376" s="11">
        <v>8025</v>
      </c>
      <c r="F376" s="11">
        <v>6</v>
      </c>
      <c r="G376" s="11"/>
      <c r="H376" s="11"/>
      <c r="I376" s="334"/>
      <c r="K376" s="11"/>
      <c r="L376" s="11"/>
      <c r="M376" s="11"/>
      <c r="O376" s="286"/>
      <c r="P376" s="287"/>
      <c r="Q376" s="287"/>
      <c r="R376" s="288"/>
      <c r="U376" s="4"/>
      <c r="V376" s="4"/>
    </row>
    <row r="377" spans="1:22">
      <c r="A377" s="56"/>
      <c r="B377" s="11"/>
      <c r="C377" s="11" t="s">
        <v>255</v>
      </c>
      <c r="D377" s="11"/>
      <c r="E377" s="11">
        <v>8302</v>
      </c>
      <c r="F377" s="11">
        <v>7</v>
      </c>
      <c r="G377" s="11"/>
      <c r="H377" s="11"/>
      <c r="I377" s="334"/>
      <c r="K377" s="11"/>
      <c r="L377" s="11"/>
      <c r="M377" s="11"/>
      <c r="O377" s="286"/>
      <c r="P377" s="287"/>
      <c r="Q377" s="287"/>
      <c r="R377" s="288"/>
      <c r="U377" s="4"/>
      <c r="V377" s="4"/>
    </row>
    <row r="378" spans="1:22">
      <c r="A378" s="56"/>
      <c r="B378" s="11"/>
      <c r="C378" s="11" t="s">
        <v>258</v>
      </c>
      <c r="D378" s="11"/>
      <c r="E378" s="11">
        <v>8320</v>
      </c>
      <c r="F378" s="11">
        <v>18</v>
      </c>
      <c r="G378" s="11"/>
      <c r="H378" s="11"/>
      <c r="I378" s="334"/>
      <c r="K378" s="11"/>
      <c r="L378" s="11"/>
      <c r="M378" s="11"/>
      <c r="O378" s="286"/>
      <c r="P378" s="287"/>
      <c r="Q378" s="287"/>
      <c r="R378" s="288"/>
      <c r="U378" s="4"/>
      <c r="V378" s="4"/>
    </row>
    <row r="379" spans="1:22">
      <c r="A379" s="56"/>
      <c r="B379" s="11"/>
      <c r="C379" s="11" t="s">
        <v>260</v>
      </c>
      <c r="D379" s="11"/>
      <c r="E379" s="11">
        <v>8232</v>
      </c>
      <c r="F379" s="11">
        <v>1</v>
      </c>
      <c r="G379" s="11"/>
      <c r="H379" s="11"/>
      <c r="I379" s="334"/>
      <c r="K379" s="11"/>
      <c r="L379" s="11"/>
      <c r="M379" s="11"/>
      <c r="O379" s="286"/>
      <c r="P379" s="287"/>
      <c r="Q379" s="287"/>
      <c r="R379" s="288"/>
      <c r="U379" s="4"/>
      <c r="V379" s="4"/>
    </row>
    <row r="380" spans="1:22">
      <c r="A380" s="56"/>
      <c r="B380" s="11"/>
      <c r="C380" s="11" t="s">
        <v>263</v>
      </c>
      <c r="D380" s="11"/>
      <c r="E380" s="11">
        <v>7405</v>
      </c>
      <c r="F380" s="11">
        <v>1</v>
      </c>
      <c r="G380" s="11"/>
      <c r="H380" s="11"/>
      <c r="I380" s="334"/>
      <c r="K380" s="11"/>
      <c r="L380" s="11"/>
      <c r="M380" s="11"/>
      <c r="O380" s="286"/>
      <c r="P380" s="287"/>
      <c r="Q380" s="287"/>
      <c r="R380" s="288"/>
      <c r="U380" s="4"/>
      <c r="V380" s="4"/>
    </row>
    <row r="381" spans="1:22">
      <c r="A381" s="56"/>
      <c r="B381" s="11"/>
      <c r="C381" s="11" t="s">
        <v>264</v>
      </c>
      <c r="D381" s="11"/>
      <c r="E381" s="11">
        <v>8343</v>
      </c>
      <c r="F381" s="11">
        <v>8</v>
      </c>
      <c r="G381" s="11"/>
      <c r="H381" s="11">
        <v>0</v>
      </c>
      <c r="I381" s="334"/>
      <c r="K381" s="11"/>
      <c r="L381" s="11"/>
      <c r="M381" s="11"/>
      <c r="O381" s="286"/>
      <c r="P381" s="287"/>
      <c r="Q381" s="287"/>
      <c r="R381" s="288"/>
      <c r="U381" s="4"/>
      <c r="V381" s="4"/>
    </row>
    <row r="382" spans="1:22">
      <c r="A382" s="56"/>
      <c r="B382" s="11"/>
      <c r="C382" s="11" t="s">
        <v>265</v>
      </c>
      <c r="D382" s="11"/>
      <c r="E382" s="11">
        <v>8204</v>
      </c>
      <c r="F382" s="11">
        <v>25</v>
      </c>
      <c r="G382" s="11"/>
      <c r="H382" s="11">
        <v>0</v>
      </c>
      <c r="I382" s="334"/>
      <c r="K382" s="11"/>
      <c r="L382" s="11"/>
      <c r="M382" s="11"/>
      <c r="O382" s="286"/>
      <c r="P382" s="287"/>
      <c r="Q382" s="287"/>
      <c r="R382" s="288"/>
      <c r="U382" s="4"/>
      <c r="V382" s="4"/>
    </row>
    <row r="383" spans="1:22">
      <c r="A383" s="56"/>
      <c r="B383" s="11"/>
      <c r="C383" s="11" t="s">
        <v>267</v>
      </c>
      <c r="D383" s="11"/>
      <c r="E383" s="11">
        <v>8037</v>
      </c>
      <c r="F383" s="11">
        <v>19</v>
      </c>
      <c r="G383" s="11"/>
      <c r="H383" s="11"/>
      <c r="I383" s="334"/>
      <c r="K383" s="11"/>
      <c r="L383" s="11"/>
      <c r="M383" s="11"/>
      <c r="O383" s="286"/>
      <c r="P383" s="287"/>
      <c r="Q383" s="287"/>
      <c r="R383" s="288"/>
      <c r="U383" s="4"/>
      <c r="V383" s="4"/>
    </row>
    <row r="384" spans="1:22">
      <c r="A384" s="56"/>
      <c r="B384" s="11"/>
      <c r="C384" s="11" t="s">
        <v>269</v>
      </c>
      <c r="D384" s="11"/>
      <c r="E384" s="11">
        <v>8321</v>
      </c>
      <c r="F384" s="11">
        <v>1</v>
      </c>
      <c r="G384" s="11"/>
      <c r="H384" s="11"/>
      <c r="I384" s="334"/>
      <c r="K384" s="11"/>
      <c r="L384" s="11"/>
      <c r="M384" s="11"/>
      <c r="O384" s="286"/>
      <c r="P384" s="287"/>
      <c r="Q384" s="287"/>
      <c r="R384" s="288"/>
      <c r="U384" s="4"/>
      <c r="V384" s="4"/>
    </row>
    <row r="385" spans="1:22">
      <c r="A385" s="56"/>
      <c r="B385" s="11"/>
      <c r="C385" s="11" t="s">
        <v>274</v>
      </c>
      <c r="D385" s="11"/>
      <c r="E385" s="11">
        <v>8322</v>
      </c>
      <c r="F385" s="11">
        <v>295</v>
      </c>
      <c r="G385" s="11">
        <v>3</v>
      </c>
      <c r="H385" s="11">
        <v>4</v>
      </c>
      <c r="I385" s="334">
        <v>1.5</v>
      </c>
      <c r="K385" s="11"/>
      <c r="L385" s="11"/>
      <c r="M385" s="11"/>
      <c r="O385" s="286"/>
      <c r="P385" s="287"/>
      <c r="Q385" s="287"/>
      <c r="R385" s="288"/>
      <c r="U385" s="4"/>
      <c r="V385" s="4"/>
    </row>
    <row r="386" spans="1:22">
      <c r="A386" s="56"/>
      <c r="B386" s="11"/>
      <c r="C386" s="11" t="s">
        <v>276</v>
      </c>
      <c r="D386" s="11"/>
      <c r="E386" s="11">
        <v>8205</v>
      </c>
      <c r="F386" s="11">
        <v>35</v>
      </c>
      <c r="G386" s="11">
        <v>1</v>
      </c>
      <c r="H386" s="11">
        <v>1</v>
      </c>
      <c r="I386" s="334">
        <v>0</v>
      </c>
      <c r="K386" s="11"/>
      <c r="L386" s="11"/>
      <c r="M386" s="11"/>
      <c r="O386" s="286"/>
      <c r="P386" s="287"/>
      <c r="Q386" s="287"/>
      <c r="R386" s="288"/>
      <c r="U386" s="4"/>
      <c r="V386" s="4"/>
    </row>
    <row r="387" spans="1:22">
      <c r="A387" s="56"/>
      <c r="B387" s="11"/>
      <c r="C387" s="11" t="s">
        <v>279</v>
      </c>
      <c r="D387" s="11"/>
      <c r="E387" s="11">
        <v>8345</v>
      </c>
      <c r="F387" s="11">
        <v>1</v>
      </c>
      <c r="G387" s="11"/>
      <c r="H387" s="11"/>
      <c r="I387" s="334"/>
      <c r="K387" s="11"/>
      <c r="L387" s="11"/>
      <c r="M387" s="11"/>
      <c r="O387" s="286"/>
      <c r="P387" s="287"/>
      <c r="Q387" s="287"/>
      <c r="R387" s="288"/>
      <c r="U387" s="4"/>
      <c r="V387" s="4"/>
    </row>
    <row r="388" spans="1:22">
      <c r="A388" s="56"/>
      <c r="B388" s="11"/>
      <c r="C388" s="11" t="s">
        <v>281</v>
      </c>
      <c r="D388" s="11"/>
      <c r="E388" s="11">
        <v>8215</v>
      </c>
      <c r="F388" s="11">
        <v>33</v>
      </c>
      <c r="G388" s="11"/>
      <c r="H388" s="11"/>
      <c r="I388" s="334"/>
      <c r="K388" s="11"/>
      <c r="L388" s="11"/>
      <c r="M388" s="11"/>
      <c r="O388" s="286"/>
      <c r="P388" s="287"/>
      <c r="Q388" s="287"/>
      <c r="R388" s="288"/>
      <c r="U388" s="4"/>
      <c r="V388" s="4"/>
    </row>
    <row r="389" spans="1:22">
      <c r="A389" s="56"/>
      <c r="B389" s="11"/>
      <c r="C389" s="11" t="s">
        <v>282</v>
      </c>
      <c r="D389" s="11"/>
      <c r="E389" s="11">
        <v>8026</v>
      </c>
      <c r="F389" s="11">
        <v>50</v>
      </c>
      <c r="G389" s="11"/>
      <c r="H389" s="11">
        <v>0</v>
      </c>
      <c r="I389" s="334"/>
      <c r="K389" s="11"/>
      <c r="L389" s="11"/>
      <c r="M389" s="11"/>
      <c r="O389" s="286"/>
      <c r="P389" s="287"/>
      <c r="Q389" s="287"/>
      <c r="R389" s="288"/>
      <c r="U389" s="4"/>
      <c r="V389" s="4"/>
    </row>
    <row r="390" spans="1:22">
      <c r="A390" s="56"/>
      <c r="B390" s="11"/>
      <c r="C390" s="11" t="s">
        <v>284</v>
      </c>
      <c r="D390" s="11"/>
      <c r="E390" s="11">
        <v>8027</v>
      </c>
      <c r="F390" s="11">
        <v>32</v>
      </c>
      <c r="G390" s="11"/>
      <c r="H390" s="11">
        <v>0</v>
      </c>
      <c r="I390" s="334"/>
      <c r="K390" s="11"/>
      <c r="L390" s="11"/>
      <c r="M390" s="11"/>
      <c r="O390" s="286"/>
      <c r="P390" s="287"/>
      <c r="Q390" s="287"/>
      <c r="R390" s="288"/>
      <c r="U390" s="4"/>
      <c r="V390" s="4"/>
    </row>
    <row r="391" spans="1:22">
      <c r="A391" s="56"/>
      <c r="B391" s="11"/>
      <c r="C391" s="11" t="s">
        <v>286</v>
      </c>
      <c r="D391" s="11"/>
      <c r="E391" s="11">
        <v>8028</v>
      </c>
      <c r="F391" s="11">
        <v>396</v>
      </c>
      <c r="G391" s="11">
        <v>7</v>
      </c>
      <c r="H391" s="11">
        <v>3</v>
      </c>
      <c r="I391" s="334">
        <v>0</v>
      </c>
      <c r="K391" s="11"/>
      <c r="L391" s="11"/>
      <c r="M391" s="11"/>
      <c r="O391" s="286"/>
      <c r="P391" s="287"/>
      <c r="Q391" s="287"/>
      <c r="R391" s="288"/>
      <c r="U391" s="4"/>
      <c r="V391" s="4"/>
    </row>
    <row r="392" spans="1:22">
      <c r="A392" s="56"/>
      <c r="B392" s="11"/>
      <c r="C392" s="11" t="s">
        <v>288</v>
      </c>
      <c r="D392" s="11"/>
      <c r="E392" s="11">
        <v>8218</v>
      </c>
      <c r="F392" s="11">
        <v>17</v>
      </c>
      <c r="G392" s="11"/>
      <c r="H392" s="11">
        <v>0</v>
      </c>
      <c r="I392" s="334"/>
      <c r="K392" s="11"/>
      <c r="L392" s="11"/>
      <c r="M392" s="11"/>
      <c r="O392" s="286"/>
      <c r="P392" s="287"/>
      <c r="Q392" s="287"/>
      <c r="R392" s="288"/>
      <c r="U392" s="4"/>
      <c r="V392" s="4"/>
    </row>
    <row r="393" spans="1:22">
      <c r="A393" s="56"/>
      <c r="B393" s="11"/>
      <c r="C393" s="11" t="s">
        <v>638</v>
      </c>
      <c r="D393" s="11"/>
      <c r="E393" s="11">
        <v>8260</v>
      </c>
      <c r="F393" s="11">
        <v>1</v>
      </c>
      <c r="G393" s="11"/>
      <c r="H393" s="11"/>
      <c r="I393" s="334"/>
      <c r="K393" s="11"/>
      <c r="L393" s="11"/>
      <c r="M393" s="11"/>
      <c r="O393" s="286"/>
      <c r="P393" s="287"/>
      <c r="Q393" s="287"/>
      <c r="R393" s="288"/>
      <c r="U393" s="4"/>
      <c r="V393" s="4"/>
    </row>
    <row r="394" spans="1:22">
      <c r="A394" s="56"/>
      <c r="B394" s="11"/>
      <c r="C394" s="11" t="s">
        <v>292</v>
      </c>
      <c r="D394" s="11"/>
      <c r="E394" s="11">
        <v>8215</v>
      </c>
      <c r="F394" s="11">
        <v>9</v>
      </c>
      <c r="G394" s="11"/>
      <c r="H394" s="11"/>
      <c r="I394" s="334"/>
      <c r="K394" s="11"/>
      <c r="L394" s="11"/>
      <c r="M394" s="11"/>
      <c r="O394" s="286"/>
      <c r="P394" s="287"/>
      <c r="Q394" s="287"/>
      <c r="R394" s="288"/>
      <c r="U394" s="4"/>
      <c r="V394" s="4"/>
    </row>
    <row r="395" spans="1:22">
      <c r="A395" s="56"/>
      <c r="B395" s="11"/>
      <c r="C395" s="11" t="s">
        <v>293</v>
      </c>
      <c r="D395" s="11"/>
      <c r="E395" s="11">
        <v>8219</v>
      </c>
      <c r="F395" s="11">
        <v>34</v>
      </c>
      <c r="G395" s="11"/>
      <c r="H395" s="11"/>
      <c r="I395" s="334"/>
      <c r="K395" s="11"/>
      <c r="L395" s="11"/>
      <c r="M395" s="11"/>
      <c r="O395" s="286"/>
      <c r="P395" s="287"/>
      <c r="Q395" s="287"/>
      <c r="R395" s="288"/>
      <c r="U395" s="4"/>
      <c r="V395" s="4"/>
    </row>
    <row r="396" spans="1:22">
      <c r="A396" s="56"/>
      <c r="B396" s="11"/>
      <c r="C396" s="11" t="s">
        <v>297</v>
      </c>
      <c r="D396" s="11"/>
      <c r="E396" s="11">
        <v>8323</v>
      </c>
      <c r="F396" s="11">
        <v>11</v>
      </c>
      <c r="G396" s="11"/>
      <c r="H396" s="11"/>
      <c r="I396" s="334"/>
      <c r="K396" s="11"/>
      <c r="L396" s="11"/>
      <c r="M396" s="11"/>
      <c r="O396" s="286"/>
      <c r="P396" s="287"/>
      <c r="Q396" s="287"/>
      <c r="R396" s="288"/>
      <c r="U396" s="4"/>
      <c r="V396" s="4"/>
    </row>
    <row r="397" spans="1:22">
      <c r="A397" s="56"/>
      <c r="B397" s="11"/>
      <c r="C397" s="11" t="s">
        <v>299</v>
      </c>
      <c r="D397" s="11"/>
      <c r="E397" s="11">
        <v>8032</v>
      </c>
      <c r="F397" s="11">
        <v>15</v>
      </c>
      <c r="G397" s="11"/>
      <c r="H397" s="11"/>
      <c r="I397" s="334"/>
      <c r="K397" s="11"/>
      <c r="L397" s="11"/>
      <c r="M397" s="11"/>
      <c r="O397" s="286"/>
      <c r="P397" s="287"/>
      <c r="Q397" s="287"/>
      <c r="R397" s="288"/>
      <c r="U397" s="4"/>
      <c r="V397" s="4"/>
    </row>
    <row r="398" spans="1:22">
      <c r="A398" s="56"/>
      <c r="B398" s="11"/>
      <c r="C398" s="11" t="s">
        <v>299</v>
      </c>
      <c r="D398" s="11"/>
      <c r="E398" s="11">
        <v>8088</v>
      </c>
      <c r="F398" s="11">
        <v>3</v>
      </c>
      <c r="G398" s="11"/>
      <c r="H398" s="11"/>
      <c r="I398" s="334"/>
      <c r="K398" s="11"/>
      <c r="L398" s="11"/>
      <c r="M398" s="11"/>
      <c r="O398" s="286"/>
      <c r="P398" s="287"/>
      <c r="Q398" s="287"/>
      <c r="R398" s="288"/>
      <c r="U398" s="4"/>
      <c r="V398" s="4"/>
    </row>
    <row r="399" spans="1:22">
      <c r="A399" s="56"/>
      <c r="B399" s="11"/>
      <c r="C399" s="11" t="s">
        <v>302</v>
      </c>
      <c r="D399" s="11"/>
      <c r="E399" s="11">
        <v>8037</v>
      </c>
      <c r="F399" s="11">
        <v>299</v>
      </c>
      <c r="G399" s="11">
        <v>2</v>
      </c>
      <c r="H399" s="11">
        <v>2</v>
      </c>
      <c r="I399" s="334">
        <v>0.5</v>
      </c>
      <c r="K399" s="11"/>
      <c r="L399" s="11"/>
      <c r="M399" s="11"/>
      <c r="O399" s="286"/>
      <c r="P399" s="287"/>
      <c r="Q399" s="287"/>
      <c r="R399" s="288"/>
      <c r="U399" s="4"/>
      <c r="V399" s="4"/>
    </row>
    <row r="400" spans="1:22">
      <c r="A400" s="56"/>
      <c r="B400" s="11"/>
      <c r="C400" s="11" t="s">
        <v>303</v>
      </c>
      <c r="D400" s="11"/>
      <c r="E400" s="11">
        <v>8038</v>
      </c>
      <c r="F400" s="11">
        <v>9</v>
      </c>
      <c r="G400" s="11"/>
      <c r="H400" s="11"/>
      <c r="I400" s="334"/>
      <c r="K400" s="11"/>
      <c r="L400" s="11"/>
      <c r="M400" s="11"/>
      <c r="O400" s="286"/>
      <c r="P400" s="287"/>
      <c r="Q400" s="287"/>
      <c r="R400" s="288"/>
      <c r="U400" s="4"/>
      <c r="V400" s="4"/>
    </row>
    <row r="401" spans="1:22">
      <c r="A401" s="56"/>
      <c r="B401" s="11"/>
      <c r="C401" s="11" t="s">
        <v>310</v>
      </c>
      <c r="D401" s="11"/>
      <c r="E401" s="11">
        <v>8039</v>
      </c>
      <c r="F401" s="11">
        <v>13</v>
      </c>
      <c r="G401" s="11"/>
      <c r="H401" s="11"/>
      <c r="I401" s="334"/>
      <c r="K401" s="11"/>
      <c r="L401" s="11"/>
      <c r="M401" s="11"/>
      <c r="O401" s="286"/>
      <c r="P401" s="287"/>
      <c r="Q401" s="287"/>
      <c r="R401" s="288"/>
      <c r="U401" s="4"/>
      <c r="V401" s="4"/>
    </row>
    <row r="402" spans="1:22">
      <c r="A402" s="56"/>
      <c r="B402" s="11"/>
      <c r="C402" s="11" t="s">
        <v>312</v>
      </c>
      <c r="D402" s="11"/>
      <c r="E402" s="11">
        <v>8008</v>
      </c>
      <c r="F402" s="11">
        <v>2</v>
      </c>
      <c r="G402" s="11"/>
      <c r="H402" s="11"/>
      <c r="I402" s="334"/>
      <c r="K402" s="11"/>
      <c r="L402" s="11"/>
      <c r="M402" s="11"/>
      <c r="O402" s="286"/>
      <c r="P402" s="287"/>
      <c r="Q402" s="287"/>
      <c r="R402" s="288"/>
      <c r="U402" s="4"/>
      <c r="V402" s="4"/>
    </row>
    <row r="403" spans="1:22">
      <c r="A403" s="56"/>
      <c r="B403" s="11"/>
      <c r="C403" s="11" t="s">
        <v>315</v>
      </c>
      <c r="D403" s="11"/>
      <c r="E403" s="11">
        <v>8324</v>
      </c>
      <c r="F403" s="11">
        <v>10</v>
      </c>
      <c r="G403" s="11"/>
      <c r="H403" s="11"/>
      <c r="I403" s="334"/>
      <c r="K403" s="11"/>
      <c r="L403" s="11"/>
      <c r="M403" s="11"/>
      <c r="O403" s="286"/>
      <c r="P403" s="287"/>
      <c r="Q403" s="287"/>
      <c r="R403" s="288"/>
      <c r="U403" s="4"/>
      <c r="V403" s="4"/>
    </row>
    <row r="404" spans="1:22">
      <c r="A404" s="56"/>
      <c r="B404" s="11"/>
      <c r="C404" s="11" t="s">
        <v>317</v>
      </c>
      <c r="D404" s="11"/>
      <c r="E404" s="11">
        <v>8083</v>
      </c>
      <c r="F404" s="11">
        <v>15</v>
      </c>
      <c r="G404" s="11"/>
      <c r="H404" s="11"/>
      <c r="I404" s="334"/>
      <c r="K404" s="11"/>
      <c r="L404" s="11"/>
      <c r="M404" s="11"/>
      <c r="O404" s="286"/>
      <c r="P404" s="287"/>
      <c r="Q404" s="287"/>
      <c r="R404" s="288"/>
      <c r="U404" s="4"/>
      <c r="V404" s="4"/>
    </row>
    <row r="405" spans="1:22">
      <c r="A405" s="56"/>
      <c r="B405" s="11"/>
      <c r="C405" s="11" t="s">
        <v>319</v>
      </c>
      <c r="D405" s="11"/>
      <c r="E405" s="11">
        <v>8008</v>
      </c>
      <c r="F405" s="11">
        <v>1</v>
      </c>
      <c r="G405" s="11"/>
      <c r="H405" s="11"/>
      <c r="I405" s="334"/>
      <c r="K405" s="11"/>
      <c r="L405" s="11"/>
      <c r="M405" s="11"/>
      <c r="O405" s="286"/>
      <c r="P405" s="287"/>
      <c r="Q405" s="287"/>
      <c r="R405" s="288"/>
      <c r="U405" s="4"/>
      <c r="V405" s="4"/>
    </row>
    <row r="406" spans="1:22">
      <c r="A406" s="56"/>
      <c r="B406" s="11"/>
      <c r="C406" s="11" t="s">
        <v>657</v>
      </c>
      <c r="D406" s="11"/>
      <c r="E406" s="11">
        <v>8080</v>
      </c>
      <c r="F406" s="11">
        <v>2</v>
      </c>
      <c r="G406" s="11"/>
      <c r="H406" s="11"/>
      <c r="I406" s="334"/>
      <c r="K406" s="11"/>
      <c r="L406" s="11"/>
      <c r="M406" s="11"/>
      <c r="O406" s="286"/>
      <c r="P406" s="287"/>
      <c r="Q406" s="287"/>
      <c r="R406" s="288"/>
      <c r="U406" s="4"/>
      <c r="V406" s="4"/>
    </row>
    <row r="407" spans="1:22">
      <c r="A407" s="56"/>
      <c r="B407" s="11"/>
      <c r="C407" s="11" t="s">
        <v>327</v>
      </c>
      <c r="D407" s="11"/>
      <c r="E407" s="11">
        <v>8088</v>
      </c>
      <c r="F407" s="11">
        <v>53</v>
      </c>
      <c r="G407" s="11"/>
      <c r="H407" s="11">
        <v>0</v>
      </c>
      <c r="I407" s="334"/>
      <c r="K407" s="11"/>
      <c r="L407" s="11"/>
      <c r="M407" s="11"/>
      <c r="O407" s="286"/>
      <c r="P407" s="287"/>
      <c r="Q407" s="287"/>
      <c r="R407" s="288"/>
      <c r="U407" s="4"/>
      <c r="V407" s="4"/>
    </row>
    <row r="408" spans="1:22">
      <c r="A408" s="56"/>
      <c r="B408" s="11"/>
      <c r="C408" s="11" t="s">
        <v>330</v>
      </c>
      <c r="D408" s="11"/>
      <c r="E408" s="11">
        <v>8080</v>
      </c>
      <c r="F408" s="11">
        <v>4</v>
      </c>
      <c r="G408" s="11">
        <v>1</v>
      </c>
      <c r="H408" s="11">
        <v>1</v>
      </c>
      <c r="I408" s="334">
        <v>0</v>
      </c>
      <c r="K408" s="11"/>
      <c r="L408" s="11"/>
      <c r="M408" s="11"/>
      <c r="O408" s="286"/>
      <c r="P408" s="287"/>
      <c r="Q408" s="287"/>
      <c r="R408" s="288"/>
      <c r="U408" s="4"/>
      <c r="V408" s="4"/>
    </row>
    <row r="409" spans="1:22">
      <c r="A409" s="56"/>
      <c r="B409" s="11"/>
      <c r="C409" s="11" t="s">
        <v>332</v>
      </c>
      <c r="D409" s="11"/>
      <c r="E409" s="11">
        <v>8080</v>
      </c>
      <c r="F409" s="11">
        <v>2</v>
      </c>
      <c r="G409" s="11"/>
      <c r="H409" s="11"/>
      <c r="I409" s="334"/>
      <c r="K409" s="11"/>
      <c r="L409" s="11"/>
      <c r="M409" s="11"/>
      <c r="O409" s="286"/>
      <c r="P409" s="287"/>
      <c r="Q409" s="287"/>
      <c r="R409" s="288"/>
      <c r="U409" s="4"/>
      <c r="V409" s="4"/>
    </row>
    <row r="410" spans="1:22">
      <c r="A410" s="56"/>
      <c r="B410" s="11"/>
      <c r="C410" s="11" t="s">
        <v>334</v>
      </c>
      <c r="D410" s="11"/>
      <c r="E410" s="11">
        <v>8043</v>
      </c>
      <c r="F410" s="11">
        <v>26</v>
      </c>
      <c r="G410" s="11"/>
      <c r="H410" s="11">
        <v>0</v>
      </c>
      <c r="I410" s="334"/>
      <c r="K410" s="11"/>
      <c r="L410" s="11"/>
      <c r="M410" s="11"/>
      <c r="O410" s="286"/>
      <c r="P410" s="287"/>
      <c r="Q410" s="287"/>
      <c r="R410" s="288"/>
      <c r="U410" s="4"/>
      <c r="V410" s="4"/>
    </row>
    <row r="411" spans="1:22">
      <c r="A411" s="56"/>
      <c r="B411" s="11"/>
      <c r="C411" s="11" t="s">
        <v>336</v>
      </c>
      <c r="D411" s="11"/>
      <c r="E411" s="11">
        <v>8053</v>
      </c>
      <c r="F411" s="11">
        <v>31</v>
      </c>
      <c r="G411" s="11"/>
      <c r="H411" s="11">
        <v>0</v>
      </c>
      <c r="I411" s="334"/>
      <c r="K411" s="11"/>
      <c r="L411" s="11"/>
      <c r="M411" s="11"/>
      <c r="O411" s="286"/>
      <c r="P411" s="287"/>
      <c r="Q411" s="287"/>
      <c r="R411" s="288"/>
      <c r="U411" s="4"/>
      <c r="V411" s="4"/>
    </row>
    <row r="412" spans="1:22">
      <c r="A412" s="56"/>
      <c r="B412" s="11"/>
      <c r="C412" s="11" t="s">
        <v>340</v>
      </c>
      <c r="D412" s="11"/>
      <c r="E412" s="11">
        <v>8326</v>
      </c>
      <c r="F412" s="11">
        <v>26</v>
      </c>
      <c r="G412" s="11"/>
      <c r="H412" s="11"/>
      <c r="I412" s="334"/>
      <c r="K412" s="11"/>
      <c r="L412" s="11"/>
      <c r="M412" s="11"/>
      <c r="O412" s="286"/>
      <c r="P412" s="287"/>
      <c r="Q412" s="287"/>
      <c r="R412" s="288"/>
      <c r="U412" s="4"/>
      <c r="V412" s="4"/>
    </row>
    <row r="413" spans="1:22">
      <c r="A413" s="56"/>
      <c r="B413" s="11"/>
      <c r="C413" s="11" t="s">
        <v>342</v>
      </c>
      <c r="D413" s="11"/>
      <c r="E413" s="11">
        <v>8332</v>
      </c>
      <c r="F413" s="11">
        <v>55</v>
      </c>
      <c r="G413" s="11">
        <v>1</v>
      </c>
      <c r="H413" s="11">
        <v>1</v>
      </c>
      <c r="I413" s="334">
        <v>1</v>
      </c>
      <c r="K413" s="11"/>
      <c r="L413" s="11"/>
      <c r="M413" s="11"/>
      <c r="O413" s="286"/>
      <c r="P413" s="287"/>
      <c r="Q413" s="287"/>
      <c r="R413" s="288"/>
      <c r="U413" s="4"/>
      <c r="V413" s="4"/>
    </row>
    <row r="414" spans="1:22">
      <c r="A414" s="56"/>
      <c r="B414" s="11"/>
      <c r="C414" s="11" t="s">
        <v>343</v>
      </c>
      <c r="D414" s="11"/>
      <c r="E414" s="11">
        <v>8021</v>
      </c>
      <c r="F414" s="11">
        <v>66</v>
      </c>
      <c r="G414" s="11"/>
      <c r="H414" s="11">
        <v>0</v>
      </c>
      <c r="I414" s="334"/>
      <c r="K414" s="11"/>
      <c r="L414" s="11"/>
      <c r="M414" s="11"/>
      <c r="O414" s="286"/>
      <c r="P414" s="287"/>
      <c r="Q414" s="287"/>
      <c r="R414" s="288"/>
      <c r="U414" s="4"/>
      <c r="V414" s="4"/>
    </row>
    <row r="415" spans="1:22">
      <c r="A415" s="56"/>
      <c r="B415" s="11"/>
      <c r="C415" s="11" t="s">
        <v>345</v>
      </c>
      <c r="D415" s="11"/>
      <c r="E415" s="11">
        <v>8220</v>
      </c>
      <c r="F415" s="11">
        <v>7</v>
      </c>
      <c r="G415" s="11"/>
      <c r="H415" s="11">
        <v>0</v>
      </c>
      <c r="I415" s="334"/>
      <c r="K415" s="11"/>
      <c r="L415" s="11"/>
      <c r="M415" s="11"/>
      <c r="O415" s="286"/>
      <c r="P415" s="287"/>
      <c r="Q415" s="287"/>
      <c r="R415" s="288"/>
      <c r="U415" s="4"/>
      <c r="V415" s="4"/>
    </row>
    <row r="416" spans="1:22">
      <c r="A416" s="56"/>
      <c r="B416" s="11"/>
      <c r="C416" s="11" t="s">
        <v>348</v>
      </c>
      <c r="D416" s="11"/>
      <c r="E416" s="11">
        <v>8327</v>
      </c>
      <c r="F416" s="11">
        <v>13</v>
      </c>
      <c r="G416" s="11"/>
      <c r="H416" s="11"/>
      <c r="I416" s="334"/>
      <c r="K416" s="11"/>
      <c r="L416" s="11"/>
      <c r="M416" s="11"/>
      <c r="O416" s="286"/>
      <c r="P416" s="287"/>
      <c r="Q416" s="287"/>
      <c r="R416" s="288"/>
      <c r="U416" s="4"/>
      <c r="V416" s="4"/>
    </row>
    <row r="417" spans="1:22">
      <c r="A417" s="56"/>
      <c r="B417" s="11"/>
      <c r="C417" s="11" t="s">
        <v>351</v>
      </c>
      <c r="D417" s="11"/>
      <c r="E417" s="11">
        <v>8021</v>
      </c>
      <c r="F417" s="11">
        <v>758</v>
      </c>
      <c r="G417" s="11">
        <v>3</v>
      </c>
      <c r="H417" s="11">
        <v>2</v>
      </c>
      <c r="I417" s="334">
        <v>1</v>
      </c>
      <c r="K417" s="11"/>
      <c r="L417" s="11"/>
      <c r="M417" s="11"/>
      <c r="O417" s="286"/>
      <c r="P417" s="287"/>
      <c r="Q417" s="287"/>
      <c r="R417" s="288"/>
      <c r="U417" s="4"/>
      <c r="V417" s="4"/>
    </row>
    <row r="418" spans="1:22">
      <c r="A418" s="56"/>
      <c r="B418" s="11"/>
      <c r="C418" s="11" t="s">
        <v>353</v>
      </c>
      <c r="D418" s="11"/>
      <c r="E418" s="11">
        <v>8221</v>
      </c>
      <c r="F418" s="11">
        <v>84</v>
      </c>
      <c r="G418" s="11"/>
      <c r="H418" s="11">
        <v>0</v>
      </c>
      <c r="I418" s="334"/>
      <c r="K418" s="11"/>
      <c r="L418" s="11"/>
      <c r="M418" s="11"/>
      <c r="O418" s="286"/>
      <c r="P418" s="287"/>
      <c r="Q418" s="287"/>
      <c r="R418" s="288"/>
      <c r="U418" s="4"/>
      <c r="V418" s="4"/>
    </row>
    <row r="419" spans="1:22">
      <c r="A419" s="56"/>
      <c r="B419" s="11"/>
      <c r="C419" s="11" t="s">
        <v>658</v>
      </c>
      <c r="D419" s="11"/>
      <c r="E419" s="11">
        <v>8087</v>
      </c>
      <c r="F419" s="11">
        <v>6</v>
      </c>
      <c r="G419" s="11"/>
      <c r="H419" s="11"/>
      <c r="I419" s="334"/>
      <c r="K419" s="11"/>
      <c r="L419" s="11"/>
      <c r="M419" s="11"/>
      <c r="O419" s="286"/>
      <c r="P419" s="287"/>
      <c r="Q419" s="287"/>
      <c r="R419" s="288"/>
      <c r="U419" s="4"/>
      <c r="V419" s="4"/>
    </row>
    <row r="420" spans="1:22">
      <c r="A420" s="56"/>
      <c r="B420" s="11"/>
      <c r="C420" s="11" t="s">
        <v>358</v>
      </c>
      <c r="D420" s="11"/>
      <c r="E420" s="11">
        <v>8008</v>
      </c>
      <c r="F420" s="11">
        <v>20</v>
      </c>
      <c r="G420" s="11"/>
      <c r="H420" s="11"/>
      <c r="I420" s="334"/>
      <c r="K420" s="11"/>
      <c r="L420" s="11"/>
      <c r="M420" s="11"/>
      <c r="O420" s="286"/>
      <c r="P420" s="287"/>
      <c r="Q420" s="287"/>
      <c r="R420" s="288"/>
      <c r="U420" s="4"/>
      <c r="V420" s="4"/>
    </row>
    <row r="421" spans="1:22">
      <c r="A421" s="56"/>
      <c r="B421" s="11"/>
      <c r="C421" s="11" t="s">
        <v>359</v>
      </c>
      <c r="D421" s="11"/>
      <c r="E421" s="11">
        <v>8403</v>
      </c>
      <c r="F421" s="11">
        <v>21</v>
      </c>
      <c r="G421" s="11"/>
      <c r="H421" s="11"/>
      <c r="I421" s="334"/>
      <c r="K421" s="11"/>
      <c r="L421" s="11"/>
      <c r="M421" s="11"/>
      <c r="O421" s="286"/>
      <c r="P421" s="287"/>
      <c r="Q421" s="287"/>
      <c r="R421" s="288"/>
      <c r="U421" s="4"/>
      <c r="V421" s="4"/>
    </row>
    <row r="422" spans="1:22">
      <c r="A422" s="56"/>
      <c r="B422" s="11"/>
      <c r="C422" s="11" t="s">
        <v>361</v>
      </c>
      <c r="D422" s="11"/>
      <c r="E422" s="11">
        <v>8008</v>
      </c>
      <c r="F422" s="11">
        <v>3</v>
      </c>
      <c r="G422" s="11"/>
      <c r="H422" s="11"/>
      <c r="I422" s="334"/>
      <c r="K422" s="11"/>
      <c r="L422" s="11"/>
      <c r="M422" s="11"/>
      <c r="O422" s="286"/>
      <c r="P422" s="287"/>
      <c r="Q422" s="287"/>
      <c r="R422" s="288"/>
      <c r="U422" s="4"/>
      <c r="V422" s="4"/>
    </row>
    <row r="423" spans="1:22">
      <c r="A423" s="56"/>
      <c r="B423" s="11"/>
      <c r="C423" s="11" t="s">
        <v>362</v>
      </c>
      <c r="D423" s="11"/>
      <c r="E423" s="11">
        <v>8215</v>
      </c>
      <c r="F423" s="11">
        <v>6</v>
      </c>
      <c r="G423" s="11"/>
      <c r="H423" s="11"/>
      <c r="I423" s="334"/>
      <c r="K423" s="11"/>
      <c r="L423" s="11"/>
      <c r="M423" s="11"/>
      <c r="O423" s="286"/>
      <c r="P423" s="287"/>
      <c r="Q423" s="287"/>
      <c r="R423" s="288"/>
      <c r="U423" s="4"/>
      <c r="V423" s="4"/>
    </row>
    <row r="424" spans="1:22">
      <c r="A424" s="56"/>
      <c r="B424" s="11"/>
      <c r="C424" s="11" t="s">
        <v>363</v>
      </c>
      <c r="D424" s="11"/>
      <c r="E424" s="11">
        <v>8328</v>
      </c>
      <c r="F424" s="11">
        <v>59</v>
      </c>
      <c r="G424" s="11"/>
      <c r="H424" s="11">
        <v>0</v>
      </c>
      <c r="I424" s="334"/>
      <c r="K424" s="11"/>
      <c r="L424" s="11"/>
      <c r="M424" s="11"/>
      <c r="O424" s="286"/>
      <c r="P424" s="287"/>
      <c r="Q424" s="287"/>
      <c r="R424" s="288"/>
      <c r="U424" s="4"/>
      <c r="V424" s="4"/>
    </row>
    <row r="425" spans="1:22">
      <c r="A425" s="56"/>
      <c r="B425" s="11"/>
      <c r="C425" s="11" t="s">
        <v>364</v>
      </c>
      <c r="D425" s="11"/>
      <c r="E425" s="11">
        <v>8050</v>
      </c>
      <c r="F425" s="11">
        <v>346</v>
      </c>
      <c r="G425" s="11">
        <v>3</v>
      </c>
      <c r="H425" s="11">
        <v>2</v>
      </c>
      <c r="I425" s="334">
        <v>1</v>
      </c>
      <c r="K425" s="11"/>
      <c r="L425" s="11"/>
      <c r="M425" s="11"/>
      <c r="O425" s="286"/>
      <c r="P425" s="287"/>
      <c r="Q425" s="287"/>
      <c r="R425" s="288"/>
      <c r="U425" s="4"/>
      <c r="V425" s="4"/>
    </row>
    <row r="426" spans="1:22">
      <c r="A426" s="56"/>
      <c r="B426" s="11"/>
      <c r="C426" s="11" t="s">
        <v>365</v>
      </c>
      <c r="D426" s="11"/>
      <c r="E426" s="11">
        <v>8079</v>
      </c>
      <c r="F426" s="11">
        <v>14</v>
      </c>
      <c r="G426" s="11"/>
      <c r="H426" s="11"/>
      <c r="I426" s="334"/>
      <c r="K426" s="11"/>
      <c r="L426" s="11"/>
      <c r="M426" s="11"/>
      <c r="O426" s="286"/>
      <c r="P426" s="287"/>
      <c r="Q426" s="287"/>
      <c r="R426" s="288"/>
      <c r="U426" s="4"/>
      <c r="V426" s="4"/>
    </row>
    <row r="427" spans="1:22">
      <c r="A427" s="56"/>
      <c r="B427" s="11"/>
      <c r="C427" s="11" t="s">
        <v>366</v>
      </c>
      <c r="D427" s="11"/>
      <c r="E427" s="11">
        <v>8051</v>
      </c>
      <c r="F427" s="11">
        <v>218</v>
      </c>
      <c r="G427" s="11">
        <v>4</v>
      </c>
      <c r="H427" s="11">
        <v>2</v>
      </c>
      <c r="I427" s="334">
        <v>0.5</v>
      </c>
      <c r="K427" s="11"/>
      <c r="L427" s="11"/>
      <c r="M427" s="11"/>
      <c r="O427" s="286"/>
      <c r="P427" s="287"/>
      <c r="Q427" s="287"/>
      <c r="R427" s="288"/>
      <c r="U427" s="4"/>
      <c r="V427" s="4"/>
    </row>
    <row r="428" spans="1:22">
      <c r="A428" s="56"/>
      <c r="B428" s="11"/>
      <c r="C428" s="11" t="s">
        <v>366</v>
      </c>
      <c r="D428" s="11"/>
      <c r="E428" s="11">
        <v>8056</v>
      </c>
      <c r="F428" s="11">
        <v>2</v>
      </c>
      <c r="G428" s="11"/>
      <c r="H428" s="11">
        <v>0</v>
      </c>
      <c r="I428" s="334"/>
      <c r="K428" s="11"/>
      <c r="L428" s="11"/>
      <c r="M428" s="11"/>
      <c r="O428" s="286"/>
      <c r="P428" s="287"/>
      <c r="Q428" s="287"/>
      <c r="R428" s="288"/>
      <c r="U428" s="4"/>
      <c r="V428" s="4"/>
    </row>
    <row r="429" spans="1:22">
      <c r="A429" s="56"/>
      <c r="B429" s="11"/>
      <c r="C429" s="11" t="s">
        <v>641</v>
      </c>
      <c r="D429" s="11"/>
      <c r="E429" s="11">
        <v>8402</v>
      </c>
      <c r="F429" s="11">
        <v>86</v>
      </c>
      <c r="G429" s="11"/>
      <c r="H429" s="11">
        <v>0</v>
      </c>
      <c r="I429" s="334"/>
      <c r="K429" s="11"/>
      <c r="L429" s="11"/>
      <c r="M429" s="11"/>
      <c r="O429" s="286"/>
      <c r="P429" s="287"/>
      <c r="Q429" s="287"/>
      <c r="R429" s="288"/>
      <c r="U429" s="4"/>
      <c r="V429" s="4"/>
    </row>
    <row r="430" spans="1:22">
      <c r="A430" s="56"/>
      <c r="B430" s="11"/>
      <c r="C430" s="11" t="s">
        <v>371</v>
      </c>
      <c r="D430" s="11"/>
      <c r="E430" s="11">
        <v>8053</v>
      </c>
      <c r="F430" s="11">
        <v>37</v>
      </c>
      <c r="G430" s="11"/>
      <c r="H430" s="11">
        <v>0</v>
      </c>
      <c r="I430" s="334"/>
      <c r="K430" s="11"/>
      <c r="L430" s="11"/>
      <c r="M430" s="11"/>
      <c r="O430" s="286"/>
      <c r="P430" s="287"/>
      <c r="Q430" s="287"/>
      <c r="R430" s="288"/>
      <c r="U430" s="4"/>
      <c r="V430" s="4"/>
    </row>
    <row r="431" spans="1:22">
      <c r="A431" s="56"/>
      <c r="B431" s="11"/>
      <c r="C431" s="11" t="s">
        <v>373</v>
      </c>
      <c r="D431" s="11"/>
      <c r="E431" s="11">
        <v>8223</v>
      </c>
      <c r="F431" s="11">
        <v>56</v>
      </c>
      <c r="G431" s="11"/>
      <c r="H431" s="11">
        <v>0</v>
      </c>
      <c r="I431" s="334"/>
      <c r="K431" s="11"/>
      <c r="L431" s="11"/>
      <c r="M431" s="11"/>
      <c r="O431" s="286"/>
      <c r="P431" s="287"/>
      <c r="Q431" s="287"/>
      <c r="R431" s="288"/>
      <c r="U431" s="4"/>
      <c r="V431" s="4"/>
    </row>
    <row r="432" spans="1:22">
      <c r="A432" s="56"/>
      <c r="B432" s="11"/>
      <c r="C432" s="11" t="s">
        <v>376</v>
      </c>
      <c r="D432" s="11"/>
      <c r="E432" s="11">
        <v>8329</v>
      </c>
      <c r="F432" s="11">
        <v>3</v>
      </c>
      <c r="G432" s="11"/>
      <c r="H432" s="11"/>
      <c r="I432" s="334"/>
      <c r="K432" s="11"/>
      <c r="L432" s="11"/>
      <c r="M432" s="11"/>
      <c r="O432" s="286"/>
      <c r="P432" s="287"/>
      <c r="Q432" s="287"/>
      <c r="R432" s="288"/>
      <c r="U432" s="4"/>
      <c r="V432" s="4"/>
    </row>
    <row r="433" spans="1:22">
      <c r="A433" s="56"/>
      <c r="B433" s="11"/>
      <c r="C433" s="11" t="s">
        <v>378</v>
      </c>
      <c r="D433" s="11"/>
      <c r="E433" s="11">
        <v>8092</v>
      </c>
      <c r="F433" s="11">
        <v>14</v>
      </c>
      <c r="G433" s="11">
        <v>1</v>
      </c>
      <c r="H433" s="11">
        <v>0</v>
      </c>
      <c r="I433" s="334"/>
      <c r="K433" s="11"/>
      <c r="L433" s="11"/>
      <c r="M433" s="11"/>
      <c r="O433" s="286"/>
      <c r="P433" s="287"/>
      <c r="Q433" s="287"/>
      <c r="R433" s="288"/>
      <c r="U433" s="4"/>
      <c r="V433" s="4"/>
    </row>
    <row r="434" spans="1:22">
      <c r="A434" s="56"/>
      <c r="B434" s="11"/>
      <c r="C434" s="11" t="s">
        <v>379</v>
      </c>
      <c r="D434" s="11"/>
      <c r="E434" s="11">
        <v>8330</v>
      </c>
      <c r="F434" s="11">
        <v>614</v>
      </c>
      <c r="G434" s="11">
        <v>4</v>
      </c>
      <c r="H434" s="11">
        <v>3</v>
      </c>
      <c r="I434" s="334">
        <v>0</v>
      </c>
      <c r="K434" s="11"/>
      <c r="L434" s="11"/>
      <c r="M434" s="11"/>
      <c r="O434" s="286"/>
      <c r="P434" s="287"/>
      <c r="Q434" s="287"/>
      <c r="R434" s="288"/>
      <c r="U434" s="4"/>
      <c r="V434" s="4"/>
    </row>
    <row r="435" spans="1:22">
      <c r="A435" s="56"/>
      <c r="B435" s="11"/>
      <c r="C435" s="11" t="s">
        <v>380</v>
      </c>
      <c r="D435" s="11"/>
      <c r="E435" s="11">
        <v>8210</v>
      </c>
      <c r="F435" s="11">
        <v>19</v>
      </c>
      <c r="G435" s="11"/>
      <c r="H435" s="11">
        <v>0</v>
      </c>
      <c r="I435" s="334"/>
      <c r="K435" s="11"/>
      <c r="L435" s="11"/>
      <c r="M435" s="11"/>
      <c r="O435" s="286"/>
      <c r="P435" s="287"/>
      <c r="Q435" s="287"/>
      <c r="R435" s="288"/>
      <c r="U435" s="4"/>
      <c r="V435" s="4"/>
    </row>
    <row r="436" spans="1:22">
      <c r="A436" s="56"/>
      <c r="B436" s="11"/>
      <c r="C436" s="11" t="s">
        <v>381</v>
      </c>
      <c r="D436" s="11"/>
      <c r="E436" s="11">
        <v>8234</v>
      </c>
      <c r="F436" s="11">
        <v>229</v>
      </c>
      <c r="G436" s="11">
        <v>2</v>
      </c>
      <c r="H436" s="11">
        <v>1</v>
      </c>
      <c r="I436" s="334">
        <v>0</v>
      </c>
      <c r="K436" s="11"/>
      <c r="L436" s="11"/>
      <c r="M436" s="11"/>
      <c r="O436" s="286"/>
      <c r="P436" s="287"/>
      <c r="Q436" s="287"/>
      <c r="R436" s="288"/>
      <c r="U436" s="4"/>
      <c r="V436" s="4"/>
    </row>
    <row r="437" spans="1:22">
      <c r="A437" s="56"/>
      <c r="B437" s="11"/>
      <c r="C437" s="11" t="s">
        <v>381</v>
      </c>
      <c r="D437" s="11"/>
      <c r="E437" s="11">
        <v>8232</v>
      </c>
      <c r="F437" s="11">
        <v>1</v>
      </c>
      <c r="G437" s="11"/>
      <c r="H437" s="11"/>
      <c r="I437" s="334"/>
      <c r="K437" s="11"/>
      <c r="L437" s="11"/>
      <c r="M437" s="11"/>
      <c r="O437" s="286"/>
      <c r="P437" s="287"/>
      <c r="Q437" s="287"/>
      <c r="R437" s="288"/>
      <c r="U437" s="4"/>
      <c r="V437" s="4"/>
    </row>
    <row r="438" spans="1:22">
      <c r="A438" s="56"/>
      <c r="B438" s="11"/>
      <c r="C438" s="11" t="s">
        <v>382</v>
      </c>
      <c r="D438" s="11"/>
      <c r="E438" s="11">
        <v>8055</v>
      </c>
      <c r="F438" s="11">
        <v>63</v>
      </c>
      <c r="G438" s="11">
        <v>1</v>
      </c>
      <c r="H438" s="11">
        <v>2</v>
      </c>
      <c r="I438" s="334">
        <v>11</v>
      </c>
      <c r="K438" s="11"/>
      <c r="L438" s="11"/>
      <c r="M438" s="11"/>
      <c r="O438" s="286"/>
      <c r="P438" s="287"/>
      <c r="Q438" s="287"/>
      <c r="R438" s="288"/>
      <c r="U438" s="4"/>
      <c r="V438" s="4"/>
    </row>
    <row r="439" spans="1:22">
      <c r="A439" s="56"/>
      <c r="B439" s="11"/>
      <c r="C439" s="11" t="s">
        <v>383</v>
      </c>
      <c r="D439" s="11"/>
      <c r="E439" s="11">
        <v>8056</v>
      </c>
      <c r="F439" s="11">
        <v>46</v>
      </c>
      <c r="G439" s="11">
        <v>1</v>
      </c>
      <c r="H439" s="11">
        <v>1</v>
      </c>
      <c r="I439" s="334">
        <v>2</v>
      </c>
      <c r="K439" s="11"/>
      <c r="L439" s="11"/>
      <c r="M439" s="11"/>
      <c r="O439" s="286"/>
      <c r="P439" s="287"/>
      <c r="Q439" s="287"/>
      <c r="R439" s="288"/>
      <c r="U439" s="4"/>
      <c r="V439" s="4"/>
    </row>
    <row r="440" spans="1:22">
      <c r="A440" s="56"/>
      <c r="B440" s="11"/>
      <c r="C440" s="11" t="s">
        <v>384</v>
      </c>
      <c r="D440" s="11"/>
      <c r="E440" s="11">
        <v>8332</v>
      </c>
      <c r="F440" s="11">
        <v>886</v>
      </c>
      <c r="G440" s="11">
        <v>11</v>
      </c>
      <c r="H440" s="11">
        <v>6</v>
      </c>
      <c r="I440" s="334">
        <v>2.6666666666666701</v>
      </c>
      <c r="K440" s="11"/>
      <c r="L440" s="11"/>
      <c r="M440" s="11"/>
      <c r="O440" s="286"/>
      <c r="P440" s="287"/>
      <c r="Q440" s="287"/>
      <c r="R440" s="288"/>
      <c r="U440" s="4"/>
      <c r="V440" s="4"/>
    </row>
    <row r="441" spans="1:22">
      <c r="A441" s="56"/>
      <c r="B441" s="11"/>
      <c r="C441" s="11" t="s">
        <v>386</v>
      </c>
      <c r="D441" s="11"/>
      <c r="E441" s="11">
        <v>8340</v>
      </c>
      <c r="F441" s="11">
        <v>18</v>
      </c>
      <c r="G441" s="11"/>
      <c r="H441" s="11">
        <v>0</v>
      </c>
      <c r="I441" s="334"/>
      <c r="K441" s="11"/>
      <c r="L441" s="11"/>
      <c r="M441" s="11"/>
      <c r="O441" s="286"/>
      <c r="P441" s="287"/>
      <c r="Q441" s="287"/>
      <c r="R441" s="288"/>
      <c r="U441" s="4"/>
      <c r="V441" s="4"/>
    </row>
    <row r="442" spans="1:22">
      <c r="A442" s="56"/>
      <c r="B442" s="11"/>
      <c r="C442" s="11" t="s">
        <v>389</v>
      </c>
      <c r="D442" s="11"/>
      <c r="E442" s="11">
        <v>8341</v>
      </c>
      <c r="F442" s="11">
        <v>46</v>
      </c>
      <c r="G442" s="11">
        <v>1</v>
      </c>
      <c r="H442" s="11">
        <v>1</v>
      </c>
      <c r="I442" s="334">
        <v>0</v>
      </c>
      <c r="K442" s="11"/>
      <c r="L442" s="11"/>
      <c r="M442" s="11"/>
      <c r="O442" s="286"/>
      <c r="P442" s="287"/>
      <c r="Q442" s="287"/>
      <c r="R442" s="288"/>
      <c r="U442" s="4"/>
      <c r="V442" s="4"/>
    </row>
    <row r="443" spans="1:22">
      <c r="A443" s="56"/>
      <c r="B443" s="11"/>
      <c r="C443" s="11" t="s">
        <v>390</v>
      </c>
      <c r="D443" s="11"/>
      <c r="E443" s="11">
        <v>8342</v>
      </c>
      <c r="F443" s="11">
        <v>30</v>
      </c>
      <c r="G443" s="11"/>
      <c r="H443" s="11">
        <v>0</v>
      </c>
      <c r="I443" s="334"/>
      <c r="K443" s="11"/>
      <c r="L443" s="11"/>
      <c r="M443" s="11"/>
      <c r="O443" s="286"/>
      <c r="P443" s="287"/>
      <c r="Q443" s="287"/>
      <c r="R443" s="288"/>
      <c r="U443" s="4"/>
      <c r="V443" s="4"/>
    </row>
    <row r="444" spans="1:22">
      <c r="A444" s="56"/>
      <c r="B444" s="11"/>
      <c r="C444" s="11" t="s">
        <v>392</v>
      </c>
      <c r="D444" s="11"/>
      <c r="E444" s="11">
        <v>8343</v>
      </c>
      <c r="F444" s="11">
        <v>80</v>
      </c>
      <c r="G444" s="11"/>
      <c r="H444" s="11">
        <v>0</v>
      </c>
      <c r="I444" s="334"/>
      <c r="K444" s="11"/>
      <c r="L444" s="11"/>
      <c r="M444" s="11"/>
      <c r="O444" s="286"/>
      <c r="P444" s="287"/>
      <c r="Q444" s="287"/>
      <c r="R444" s="288"/>
      <c r="U444" s="4"/>
      <c r="V444" s="4"/>
    </row>
    <row r="445" spans="1:22">
      <c r="A445" s="56"/>
      <c r="B445" s="11"/>
      <c r="C445" s="11" t="s">
        <v>393</v>
      </c>
      <c r="D445" s="11"/>
      <c r="E445" s="11">
        <v>8201</v>
      </c>
      <c r="F445" s="11">
        <v>1</v>
      </c>
      <c r="G445" s="11"/>
      <c r="H445" s="11"/>
      <c r="I445" s="334"/>
      <c r="K445" s="11"/>
      <c r="L445" s="11"/>
      <c r="M445" s="11"/>
      <c r="O445" s="286"/>
      <c r="P445" s="287"/>
      <c r="Q445" s="287"/>
      <c r="R445" s="288"/>
      <c r="U445" s="4"/>
      <c r="V445" s="4"/>
    </row>
    <row r="446" spans="1:22">
      <c r="A446" s="56"/>
      <c r="B446" s="11"/>
      <c r="C446" s="11" t="s">
        <v>394</v>
      </c>
      <c r="D446" s="11"/>
      <c r="E446" s="11">
        <v>8061</v>
      </c>
      <c r="F446" s="11">
        <v>20</v>
      </c>
      <c r="G446" s="11"/>
      <c r="H446" s="11">
        <v>0</v>
      </c>
      <c r="I446" s="334"/>
      <c r="K446" s="11"/>
      <c r="L446" s="11"/>
      <c r="M446" s="11"/>
      <c r="O446" s="286"/>
      <c r="P446" s="287"/>
      <c r="Q446" s="287"/>
      <c r="R446" s="288"/>
      <c r="U446" s="4"/>
      <c r="V446" s="4"/>
    </row>
    <row r="447" spans="1:22">
      <c r="A447" s="56"/>
      <c r="B447" s="11"/>
      <c r="C447" s="11" t="s">
        <v>396</v>
      </c>
      <c r="D447" s="11"/>
      <c r="E447" s="11">
        <v>8062</v>
      </c>
      <c r="F447" s="11">
        <v>199</v>
      </c>
      <c r="G447" s="11">
        <v>1</v>
      </c>
      <c r="H447" s="11">
        <v>1</v>
      </c>
      <c r="I447" s="334">
        <v>0</v>
      </c>
      <c r="K447" s="11"/>
      <c r="L447" s="11"/>
      <c r="M447" s="11"/>
      <c r="O447" s="286"/>
      <c r="P447" s="287"/>
      <c r="Q447" s="287"/>
      <c r="R447" s="288"/>
      <c r="U447" s="4"/>
      <c r="V447" s="4"/>
    </row>
    <row r="448" spans="1:22">
      <c r="A448" s="56"/>
      <c r="B448" s="11"/>
      <c r="C448" s="11" t="s">
        <v>397</v>
      </c>
      <c r="D448" s="11"/>
      <c r="E448" s="11">
        <v>8087</v>
      </c>
      <c r="F448" s="11">
        <v>16</v>
      </c>
      <c r="G448" s="11"/>
      <c r="H448" s="11"/>
      <c r="I448" s="334"/>
      <c r="K448" s="11"/>
      <c r="L448" s="11"/>
      <c r="M448" s="11"/>
      <c r="O448" s="286"/>
      <c r="P448" s="287"/>
      <c r="Q448" s="287"/>
      <c r="R448" s="288"/>
      <c r="U448" s="4"/>
      <c r="V448" s="4"/>
    </row>
    <row r="449" spans="1:22">
      <c r="A449" s="56"/>
      <c r="B449" s="11"/>
      <c r="C449" s="11" t="s">
        <v>398</v>
      </c>
      <c r="D449" s="11"/>
      <c r="E449" s="11">
        <v>8037</v>
      </c>
      <c r="F449" s="11">
        <v>15</v>
      </c>
      <c r="G449" s="11"/>
      <c r="H449" s="11"/>
      <c r="I449" s="334"/>
      <c r="K449" s="11"/>
      <c r="L449" s="11"/>
      <c r="M449" s="11"/>
      <c r="O449" s="286"/>
      <c r="P449" s="287"/>
      <c r="Q449" s="287"/>
      <c r="R449" s="288"/>
      <c r="U449" s="4"/>
      <c r="V449" s="4"/>
    </row>
    <row r="450" spans="1:22">
      <c r="A450" s="56"/>
      <c r="B450" s="11"/>
      <c r="C450" s="11" t="s">
        <v>400</v>
      </c>
      <c r="D450" s="11"/>
      <c r="E450" s="11">
        <v>8224</v>
      </c>
      <c r="F450" s="11">
        <v>29</v>
      </c>
      <c r="G450" s="11"/>
      <c r="H450" s="11"/>
      <c r="I450" s="334"/>
      <c r="K450" s="11"/>
      <c r="L450" s="11"/>
      <c r="M450" s="11"/>
      <c r="O450" s="286"/>
      <c r="P450" s="287"/>
      <c r="Q450" s="287"/>
      <c r="R450" s="288"/>
      <c r="U450" s="4"/>
      <c r="V450" s="4"/>
    </row>
    <row r="451" spans="1:22">
      <c r="A451" s="56"/>
      <c r="B451" s="11"/>
      <c r="C451" s="11" t="s">
        <v>401</v>
      </c>
      <c r="D451" s="11"/>
      <c r="E451" s="11">
        <v>8344</v>
      </c>
      <c r="F451" s="11">
        <v>128</v>
      </c>
      <c r="G451" s="11"/>
      <c r="H451" s="11">
        <v>0</v>
      </c>
      <c r="I451" s="334"/>
      <c r="K451" s="11"/>
      <c r="L451" s="11"/>
      <c r="M451" s="11"/>
      <c r="O451" s="286"/>
      <c r="P451" s="287"/>
      <c r="Q451" s="287"/>
      <c r="R451" s="288"/>
      <c r="U451" s="4"/>
      <c r="V451" s="4"/>
    </row>
    <row r="452" spans="1:22">
      <c r="A452" s="56"/>
      <c r="B452" s="11"/>
      <c r="C452" s="11" t="s">
        <v>402</v>
      </c>
      <c r="D452" s="11"/>
      <c r="E452" s="11">
        <v>8345</v>
      </c>
      <c r="F452" s="11">
        <v>12</v>
      </c>
      <c r="G452" s="11"/>
      <c r="H452" s="11"/>
      <c r="I452" s="334"/>
      <c r="K452" s="11"/>
      <c r="L452" s="11"/>
      <c r="M452" s="11"/>
      <c r="O452" s="286"/>
      <c r="P452" s="287"/>
      <c r="Q452" s="287"/>
      <c r="R452" s="288"/>
      <c r="U452" s="4"/>
      <c r="V452" s="4"/>
    </row>
    <row r="453" spans="1:22">
      <c r="A453" s="56"/>
      <c r="B453" s="11"/>
      <c r="C453" s="11" t="s">
        <v>403</v>
      </c>
      <c r="D453" s="11"/>
      <c r="E453" s="11">
        <v>8346</v>
      </c>
      <c r="F453" s="11">
        <v>47</v>
      </c>
      <c r="G453" s="11"/>
      <c r="H453" s="11">
        <v>0</v>
      </c>
      <c r="I453" s="334"/>
      <c r="K453" s="11"/>
      <c r="L453" s="11"/>
      <c r="M453" s="11"/>
      <c r="O453" s="286"/>
      <c r="P453" s="287"/>
      <c r="Q453" s="287"/>
      <c r="R453" s="288"/>
      <c r="U453" s="4"/>
      <c r="V453" s="4"/>
    </row>
    <row r="454" spans="1:22">
      <c r="A454" s="56"/>
      <c r="B454" s="11"/>
      <c r="C454" s="11" t="s">
        <v>406</v>
      </c>
      <c r="D454" s="11"/>
      <c r="E454" s="11">
        <v>8347</v>
      </c>
      <c r="F454" s="11">
        <v>19</v>
      </c>
      <c r="G454" s="11"/>
      <c r="H454" s="11"/>
      <c r="I454" s="334"/>
      <c r="K454" s="11"/>
      <c r="L454" s="11"/>
      <c r="M454" s="11"/>
      <c r="O454" s="286"/>
      <c r="P454" s="287"/>
      <c r="Q454" s="287"/>
      <c r="R454" s="288"/>
      <c r="U454" s="4"/>
      <c r="V454" s="4"/>
    </row>
    <row r="455" spans="1:22">
      <c r="A455" s="56"/>
      <c r="B455" s="11"/>
      <c r="C455" s="11" t="s">
        <v>408</v>
      </c>
      <c r="D455" s="11"/>
      <c r="E455" s="11">
        <v>8008</v>
      </c>
      <c r="F455" s="11">
        <v>1</v>
      </c>
      <c r="G455" s="11"/>
      <c r="H455" s="11"/>
      <c r="I455" s="334"/>
      <c r="K455" s="11"/>
      <c r="L455" s="11"/>
      <c r="M455" s="11"/>
      <c r="O455" s="286"/>
      <c r="P455" s="287"/>
      <c r="Q455" s="287"/>
      <c r="R455" s="288"/>
      <c r="U455" s="4"/>
      <c r="V455" s="4"/>
    </row>
    <row r="456" spans="1:22">
      <c r="A456" s="56"/>
      <c r="B456" s="11"/>
      <c r="C456" s="11" t="s">
        <v>410</v>
      </c>
      <c r="D456" s="11"/>
      <c r="E456" s="11">
        <v>8204</v>
      </c>
      <c r="F456" s="11">
        <v>3</v>
      </c>
      <c r="G456" s="11"/>
      <c r="H456" s="11"/>
      <c r="I456" s="334"/>
      <c r="K456" s="11"/>
      <c r="L456" s="11"/>
      <c r="M456" s="11"/>
      <c r="O456" s="286"/>
      <c r="P456" s="287"/>
      <c r="Q456" s="287"/>
      <c r="R456" s="288"/>
      <c r="U456" s="4"/>
      <c r="V456" s="4"/>
    </row>
    <row r="457" spans="1:22">
      <c r="A457" s="56"/>
      <c r="B457" s="11"/>
      <c r="C457" s="11" t="s">
        <v>412</v>
      </c>
      <c r="D457" s="11"/>
      <c r="E457" s="11">
        <v>8260</v>
      </c>
      <c r="F457" s="11">
        <v>4</v>
      </c>
      <c r="G457" s="11"/>
      <c r="H457" s="11"/>
      <c r="I457" s="334"/>
      <c r="K457" s="11"/>
      <c r="L457" s="11"/>
      <c r="M457" s="11"/>
      <c r="O457" s="286"/>
      <c r="P457" s="287"/>
      <c r="Q457" s="287"/>
      <c r="R457" s="288"/>
      <c r="U457" s="4"/>
      <c r="V457" s="4"/>
    </row>
    <row r="458" spans="1:22">
      <c r="A458" s="56"/>
      <c r="B458" s="11"/>
      <c r="C458" s="11" t="s">
        <v>414</v>
      </c>
      <c r="D458" s="11"/>
      <c r="E458" s="11">
        <v>8225</v>
      </c>
      <c r="F458" s="11">
        <v>131</v>
      </c>
      <c r="G458" s="11"/>
      <c r="H458" s="11">
        <v>0</v>
      </c>
      <c r="I458" s="334"/>
      <c r="K458" s="11"/>
      <c r="L458" s="11"/>
      <c r="M458" s="11"/>
      <c r="O458" s="286"/>
      <c r="P458" s="287"/>
      <c r="Q458" s="287"/>
      <c r="R458" s="288"/>
      <c r="U458" s="4"/>
      <c r="V458" s="4"/>
    </row>
    <row r="459" spans="1:22">
      <c r="A459" s="56"/>
      <c r="B459" s="11"/>
      <c r="C459" s="11" t="s">
        <v>419</v>
      </c>
      <c r="D459" s="11"/>
      <c r="E459" s="11">
        <v>8226</v>
      </c>
      <c r="F459" s="11">
        <v>200</v>
      </c>
      <c r="G459" s="11">
        <v>3</v>
      </c>
      <c r="H459" s="11">
        <v>1</v>
      </c>
      <c r="I459" s="334">
        <v>0</v>
      </c>
      <c r="K459" s="11"/>
      <c r="L459" s="11"/>
      <c r="M459" s="11"/>
      <c r="O459" s="286"/>
      <c r="P459" s="287"/>
      <c r="Q459" s="287"/>
      <c r="R459" s="288"/>
      <c r="U459" s="4"/>
      <c r="V459" s="4"/>
    </row>
    <row r="460" spans="1:22">
      <c r="A460" s="56"/>
      <c r="B460" s="11"/>
      <c r="C460" s="11" t="s">
        <v>421</v>
      </c>
      <c r="D460" s="11"/>
      <c r="E460" s="11">
        <v>8230</v>
      </c>
      <c r="F460" s="11">
        <v>29</v>
      </c>
      <c r="G460" s="11"/>
      <c r="H460" s="11"/>
      <c r="I460" s="334"/>
      <c r="K460" s="11"/>
      <c r="L460" s="11"/>
      <c r="M460" s="11"/>
      <c r="O460" s="286"/>
      <c r="P460" s="287"/>
      <c r="Q460" s="287"/>
      <c r="R460" s="288"/>
      <c r="U460" s="4"/>
      <c r="V460" s="4"/>
    </row>
    <row r="461" spans="1:22">
      <c r="A461" s="56"/>
      <c r="B461" s="11"/>
      <c r="C461" s="11" t="s">
        <v>422</v>
      </c>
      <c r="D461" s="11"/>
      <c r="E461" s="11">
        <v>8231</v>
      </c>
      <c r="F461" s="11">
        <v>19</v>
      </c>
      <c r="G461" s="11"/>
      <c r="H461" s="11"/>
      <c r="I461" s="334"/>
      <c r="K461" s="11"/>
      <c r="L461" s="11"/>
      <c r="M461" s="11"/>
      <c r="O461" s="286"/>
      <c r="P461" s="287"/>
      <c r="Q461" s="287"/>
      <c r="R461" s="288"/>
      <c r="U461" s="4"/>
      <c r="V461" s="4"/>
    </row>
    <row r="462" spans="1:22">
      <c r="A462" s="56"/>
      <c r="B462" s="11"/>
      <c r="C462" s="11" t="s">
        <v>427</v>
      </c>
      <c r="D462" s="11"/>
      <c r="E462" s="11">
        <v>8223</v>
      </c>
      <c r="F462" s="11">
        <v>27</v>
      </c>
      <c r="G462" s="11"/>
      <c r="H462" s="11"/>
      <c r="I462" s="334"/>
      <c r="K462" s="11"/>
      <c r="L462" s="11"/>
      <c r="M462" s="11"/>
      <c r="O462" s="286"/>
      <c r="P462" s="287"/>
      <c r="Q462" s="287"/>
      <c r="R462" s="288"/>
      <c r="U462" s="4"/>
      <c r="V462" s="4"/>
    </row>
    <row r="463" spans="1:22">
      <c r="A463" s="56"/>
      <c r="B463" s="11"/>
      <c r="C463" s="11" t="s">
        <v>428</v>
      </c>
      <c r="D463" s="11"/>
      <c r="E463" s="11">
        <v>8087</v>
      </c>
      <c r="F463" s="11">
        <v>37</v>
      </c>
      <c r="G463" s="11"/>
      <c r="H463" s="11">
        <v>0</v>
      </c>
      <c r="I463" s="334"/>
      <c r="K463" s="11"/>
      <c r="L463" s="11"/>
      <c r="M463" s="11"/>
      <c r="O463" s="286"/>
      <c r="P463" s="287"/>
      <c r="Q463" s="287"/>
      <c r="R463" s="288"/>
      <c r="U463" s="4"/>
      <c r="V463" s="4"/>
    </row>
    <row r="464" spans="1:22">
      <c r="A464" s="56"/>
      <c r="B464" s="11"/>
      <c r="C464" s="11" t="s">
        <v>430</v>
      </c>
      <c r="D464" s="11"/>
      <c r="E464" s="11">
        <v>8066</v>
      </c>
      <c r="F464" s="11">
        <v>96</v>
      </c>
      <c r="G464" s="11">
        <v>4</v>
      </c>
      <c r="H464" s="11">
        <v>3</v>
      </c>
      <c r="I464" s="334">
        <v>5.3333333333333304</v>
      </c>
      <c r="K464" s="11"/>
      <c r="L464" s="11"/>
      <c r="M464" s="11"/>
      <c r="O464" s="286"/>
      <c r="P464" s="287"/>
      <c r="Q464" s="287"/>
      <c r="R464" s="288"/>
      <c r="U464" s="4"/>
      <c r="V464" s="4"/>
    </row>
    <row r="465" spans="1:22">
      <c r="A465" s="56"/>
      <c r="B465" s="11"/>
      <c r="C465" s="11" t="s">
        <v>432</v>
      </c>
      <c r="D465" s="11"/>
      <c r="E465" s="11">
        <v>8067</v>
      </c>
      <c r="F465" s="11">
        <v>33</v>
      </c>
      <c r="G465" s="11"/>
      <c r="H465" s="11">
        <v>0</v>
      </c>
      <c r="I465" s="334"/>
      <c r="K465" s="11"/>
      <c r="L465" s="11"/>
      <c r="M465" s="11"/>
      <c r="O465" s="286"/>
      <c r="P465" s="287"/>
      <c r="Q465" s="287"/>
      <c r="R465" s="288"/>
      <c r="U465" s="4"/>
      <c r="V465" s="4"/>
    </row>
    <row r="466" spans="1:22">
      <c r="A466" s="56"/>
      <c r="B466" s="11"/>
      <c r="C466" s="11" t="s">
        <v>435</v>
      </c>
      <c r="D466" s="11"/>
      <c r="E466" s="11">
        <v>8069</v>
      </c>
      <c r="F466" s="11">
        <v>212</v>
      </c>
      <c r="G466" s="11">
        <v>2</v>
      </c>
      <c r="H466" s="11">
        <v>1</v>
      </c>
      <c r="I466" s="334">
        <v>1</v>
      </c>
      <c r="K466" s="11"/>
      <c r="L466" s="11"/>
      <c r="M466" s="11"/>
      <c r="O466" s="286"/>
      <c r="P466" s="287"/>
      <c r="Q466" s="287"/>
      <c r="R466" s="288"/>
      <c r="U466" s="4"/>
      <c r="V466" s="4"/>
    </row>
    <row r="467" spans="1:22">
      <c r="A467" s="56"/>
      <c r="B467" s="11"/>
      <c r="C467" s="11" t="s">
        <v>436</v>
      </c>
      <c r="D467" s="11"/>
      <c r="E467" s="11">
        <v>8070</v>
      </c>
      <c r="F467" s="11">
        <v>271</v>
      </c>
      <c r="G467" s="11">
        <v>5</v>
      </c>
      <c r="H467" s="11">
        <v>3</v>
      </c>
      <c r="I467" s="334">
        <v>0.33333333333333298</v>
      </c>
      <c r="K467" s="11"/>
      <c r="L467" s="11"/>
      <c r="M467" s="11"/>
      <c r="O467" s="286"/>
      <c r="P467" s="287"/>
      <c r="Q467" s="287"/>
      <c r="R467" s="288"/>
      <c r="U467" s="4"/>
      <c r="V467" s="4"/>
    </row>
    <row r="468" spans="1:22">
      <c r="A468" s="56"/>
      <c r="B468" s="11"/>
      <c r="C468" s="11" t="s">
        <v>440</v>
      </c>
      <c r="D468" s="11"/>
      <c r="E468" s="11">
        <v>8270</v>
      </c>
      <c r="F468" s="11">
        <v>44</v>
      </c>
      <c r="G468" s="11"/>
      <c r="H468" s="11"/>
      <c r="I468" s="334"/>
      <c r="K468" s="11"/>
      <c r="L468" s="11"/>
      <c r="M468" s="11"/>
      <c r="O468" s="286"/>
      <c r="P468" s="287"/>
      <c r="Q468" s="287"/>
      <c r="R468" s="288"/>
      <c r="U468" s="4"/>
      <c r="V468" s="4"/>
    </row>
    <row r="469" spans="1:22">
      <c r="A469" s="56"/>
      <c r="B469" s="11"/>
      <c r="C469" s="11" t="s">
        <v>443</v>
      </c>
      <c r="D469" s="11"/>
      <c r="E469" s="11">
        <v>8098</v>
      </c>
      <c r="F469" s="11">
        <v>10</v>
      </c>
      <c r="G469" s="11"/>
      <c r="H469" s="11"/>
      <c r="I469" s="334"/>
      <c r="K469" s="11"/>
      <c r="L469" s="11"/>
      <c r="M469" s="11"/>
      <c r="O469" s="286"/>
      <c r="P469" s="287"/>
      <c r="Q469" s="287"/>
      <c r="R469" s="288"/>
      <c r="U469" s="4"/>
      <c r="V469" s="4"/>
    </row>
    <row r="470" spans="1:22">
      <c r="A470" s="56"/>
      <c r="B470" s="11"/>
      <c r="C470" s="11" t="s">
        <v>445</v>
      </c>
      <c r="D470" s="11"/>
      <c r="E470" s="11">
        <v>8021</v>
      </c>
      <c r="F470" s="11">
        <v>250</v>
      </c>
      <c r="G470" s="11">
        <v>5</v>
      </c>
      <c r="H470" s="11">
        <v>4</v>
      </c>
      <c r="I470" s="334">
        <v>0.5</v>
      </c>
      <c r="K470" s="11"/>
      <c r="L470" s="11"/>
      <c r="M470" s="11"/>
      <c r="O470" s="286"/>
      <c r="P470" s="287"/>
      <c r="Q470" s="287"/>
      <c r="R470" s="288"/>
      <c r="U470" s="4"/>
      <c r="V470" s="4"/>
    </row>
    <row r="471" spans="1:22">
      <c r="A471" s="56"/>
      <c r="B471" s="11"/>
      <c r="C471" s="11" t="s">
        <v>448</v>
      </c>
      <c r="D471" s="11"/>
      <c r="E471" s="11">
        <v>8201</v>
      </c>
      <c r="F471" s="11">
        <v>16</v>
      </c>
      <c r="G471" s="11"/>
      <c r="H471" s="11"/>
      <c r="I471" s="334"/>
      <c r="K471" s="11"/>
      <c r="L471" s="11"/>
      <c r="M471" s="11"/>
      <c r="O471" s="286"/>
      <c r="P471" s="287"/>
      <c r="Q471" s="287"/>
      <c r="R471" s="288"/>
      <c r="U471" s="4"/>
      <c r="V471" s="4"/>
    </row>
    <row r="472" spans="1:22">
      <c r="A472" s="56"/>
      <c r="B472" s="11"/>
      <c r="C472" s="11" t="s">
        <v>450</v>
      </c>
      <c r="D472" s="11"/>
      <c r="E472" s="11">
        <v>8071</v>
      </c>
      <c r="F472" s="11">
        <v>172</v>
      </c>
      <c r="G472" s="11">
        <v>3</v>
      </c>
      <c r="H472" s="11">
        <v>3</v>
      </c>
      <c r="I472" s="334">
        <v>2.3333333333333299</v>
      </c>
      <c r="K472" s="11"/>
      <c r="L472" s="11"/>
      <c r="M472" s="11"/>
      <c r="O472" s="286"/>
      <c r="P472" s="287"/>
      <c r="Q472" s="287"/>
      <c r="R472" s="288"/>
      <c r="U472" s="4"/>
      <c r="V472" s="4"/>
    </row>
    <row r="473" spans="1:22">
      <c r="A473" s="56"/>
      <c r="B473" s="11"/>
      <c r="C473" s="11" t="s">
        <v>452</v>
      </c>
      <c r="D473" s="11"/>
      <c r="E473" s="11">
        <v>8318</v>
      </c>
      <c r="F473" s="11">
        <v>1</v>
      </c>
      <c r="G473" s="11"/>
      <c r="H473" s="11"/>
      <c r="I473" s="334"/>
      <c r="K473" s="11"/>
      <c r="L473" s="11"/>
      <c r="M473" s="11"/>
      <c r="O473" s="286"/>
      <c r="P473" s="287"/>
      <c r="Q473" s="287"/>
      <c r="R473" s="288"/>
      <c r="U473" s="4"/>
      <c r="V473" s="4"/>
    </row>
    <row r="474" spans="1:22">
      <c r="A474" s="56"/>
      <c r="B474" s="11"/>
      <c r="C474" s="11" t="s">
        <v>454</v>
      </c>
      <c r="D474" s="11"/>
      <c r="E474" s="11">
        <v>8232</v>
      </c>
      <c r="F474" s="11">
        <v>642</v>
      </c>
      <c r="G474" s="11">
        <v>8</v>
      </c>
      <c r="H474" s="11">
        <v>7</v>
      </c>
      <c r="I474" s="334">
        <v>1.5714285714285701</v>
      </c>
      <c r="K474" s="11"/>
      <c r="L474" s="11"/>
      <c r="M474" s="11"/>
      <c r="O474" s="286"/>
      <c r="P474" s="287"/>
      <c r="Q474" s="287"/>
      <c r="R474" s="288"/>
      <c r="U474" s="4"/>
      <c r="V474" s="4"/>
    </row>
    <row r="475" spans="1:22">
      <c r="A475" s="56"/>
      <c r="B475" s="11"/>
      <c r="C475" s="11" t="s">
        <v>456</v>
      </c>
      <c r="D475" s="11"/>
      <c r="E475" s="11">
        <v>8240</v>
      </c>
      <c r="F475" s="11">
        <v>59</v>
      </c>
      <c r="G475" s="11"/>
      <c r="H475" s="11">
        <v>0</v>
      </c>
      <c r="I475" s="334"/>
      <c r="K475" s="11"/>
      <c r="L475" s="11"/>
      <c r="M475" s="11"/>
      <c r="O475" s="286"/>
      <c r="P475" s="287"/>
      <c r="Q475" s="287"/>
      <c r="R475" s="288"/>
      <c r="U475" s="4"/>
      <c r="V475" s="4"/>
    </row>
    <row r="476" spans="1:22">
      <c r="A476" s="56"/>
      <c r="B476" s="11"/>
      <c r="C476" s="11" t="s">
        <v>458</v>
      </c>
      <c r="D476" s="11"/>
      <c r="E476" s="11">
        <v>8348</v>
      </c>
      <c r="F476" s="11">
        <v>4</v>
      </c>
      <c r="G476" s="11"/>
      <c r="H476" s="11">
        <v>0</v>
      </c>
      <c r="I476" s="334"/>
      <c r="K476" s="11"/>
      <c r="L476" s="11"/>
      <c r="M476" s="11"/>
      <c r="O476" s="286"/>
      <c r="P476" s="287"/>
      <c r="Q476" s="287"/>
      <c r="R476" s="288"/>
      <c r="U476" s="4"/>
      <c r="V476" s="4"/>
    </row>
    <row r="477" spans="1:22">
      <c r="A477" s="56"/>
      <c r="B477" s="11"/>
      <c r="C477" s="11" t="s">
        <v>460</v>
      </c>
      <c r="D477" s="11"/>
      <c r="E477" s="11">
        <v>8349</v>
      </c>
      <c r="F477" s="11">
        <v>10</v>
      </c>
      <c r="G477" s="11"/>
      <c r="H477" s="11">
        <v>0</v>
      </c>
      <c r="I477" s="334"/>
      <c r="K477" s="11"/>
      <c r="L477" s="11"/>
      <c r="M477" s="11"/>
      <c r="O477" s="286"/>
      <c r="P477" s="287"/>
      <c r="Q477" s="287"/>
      <c r="R477" s="288"/>
      <c r="U477" s="4"/>
      <c r="V477" s="4"/>
    </row>
    <row r="478" spans="1:22">
      <c r="A478" s="56"/>
      <c r="B478" s="11"/>
      <c r="C478" s="11" t="s">
        <v>461</v>
      </c>
      <c r="D478" s="11"/>
      <c r="E478" s="11">
        <v>8241</v>
      </c>
      <c r="F478" s="11">
        <v>18</v>
      </c>
      <c r="G478" s="11">
        <v>1</v>
      </c>
      <c r="H478" s="11">
        <v>1</v>
      </c>
      <c r="I478" s="334">
        <v>0</v>
      </c>
      <c r="K478" s="11"/>
      <c r="L478" s="11"/>
      <c r="M478" s="11"/>
      <c r="O478" s="286"/>
      <c r="P478" s="287"/>
      <c r="Q478" s="287"/>
      <c r="R478" s="288"/>
      <c r="U478" s="4"/>
      <c r="V478" s="4"/>
    </row>
    <row r="479" spans="1:22">
      <c r="A479" s="56"/>
      <c r="B479" s="11"/>
      <c r="C479" s="11" t="s">
        <v>462</v>
      </c>
      <c r="D479" s="11"/>
      <c r="E479" s="11">
        <v>8072</v>
      </c>
      <c r="F479" s="11">
        <v>4</v>
      </c>
      <c r="G479" s="11"/>
      <c r="H479" s="11"/>
      <c r="I479" s="334"/>
      <c r="K479" s="11"/>
      <c r="L479" s="11"/>
      <c r="M479" s="11"/>
      <c r="O479" s="286"/>
      <c r="P479" s="287"/>
      <c r="Q479" s="287"/>
      <c r="R479" s="288"/>
      <c r="U479" s="4"/>
      <c r="V479" s="4"/>
    </row>
    <row r="480" spans="1:22">
      <c r="A480" s="56"/>
      <c r="B480" s="11"/>
      <c r="C480" s="11" t="s">
        <v>646</v>
      </c>
      <c r="D480" s="11"/>
      <c r="E480" s="11">
        <v>8072</v>
      </c>
      <c r="F480" s="11">
        <v>48</v>
      </c>
      <c r="G480" s="11">
        <v>1</v>
      </c>
      <c r="H480" s="11">
        <v>0</v>
      </c>
      <c r="I480" s="334"/>
      <c r="K480" s="11"/>
      <c r="L480" s="11"/>
      <c r="M480" s="11"/>
      <c r="O480" s="286"/>
      <c r="P480" s="287"/>
      <c r="Q480" s="287"/>
      <c r="R480" s="288"/>
      <c r="U480" s="4"/>
      <c r="V480" s="4"/>
    </row>
    <row r="481" spans="1:22">
      <c r="A481" s="56"/>
      <c r="B481" s="11"/>
      <c r="C481" s="11" t="s">
        <v>467</v>
      </c>
      <c r="D481" s="11"/>
      <c r="E481" s="11">
        <v>8009</v>
      </c>
      <c r="F481" s="11">
        <v>1</v>
      </c>
      <c r="G481" s="11"/>
      <c r="H481" s="11"/>
      <c r="I481" s="334"/>
      <c r="K481" s="11"/>
      <c r="L481" s="11"/>
      <c r="M481" s="11"/>
      <c r="O481" s="286"/>
      <c r="P481" s="287"/>
      <c r="Q481" s="287"/>
      <c r="R481" s="288"/>
      <c r="U481" s="4"/>
      <c r="V481" s="4"/>
    </row>
    <row r="482" spans="1:22">
      <c r="A482" s="56"/>
      <c r="B482" s="11"/>
      <c r="C482" s="11" t="s">
        <v>467</v>
      </c>
      <c r="D482" s="11"/>
      <c r="E482" s="11">
        <v>8350</v>
      </c>
      <c r="F482" s="11">
        <v>23</v>
      </c>
      <c r="G482" s="11"/>
      <c r="H482" s="11"/>
      <c r="I482" s="334"/>
      <c r="K482" s="11"/>
      <c r="L482" s="11"/>
      <c r="M482" s="11"/>
      <c r="O482" s="286"/>
      <c r="P482" s="287"/>
      <c r="Q482" s="287"/>
      <c r="R482" s="288"/>
      <c r="U482" s="4"/>
      <c r="V482" s="4"/>
    </row>
    <row r="483" spans="1:22">
      <c r="A483" s="56"/>
      <c r="B483" s="11"/>
      <c r="C483" s="11" t="s">
        <v>468</v>
      </c>
      <c r="D483" s="11"/>
      <c r="E483" s="11">
        <v>8074</v>
      </c>
      <c r="F483" s="11">
        <v>10</v>
      </c>
      <c r="G483" s="11"/>
      <c r="H483" s="11"/>
      <c r="I483" s="334"/>
      <c r="K483" s="11"/>
      <c r="L483" s="11"/>
      <c r="M483" s="11"/>
      <c r="O483" s="286"/>
      <c r="P483" s="287"/>
      <c r="Q483" s="287"/>
      <c r="R483" s="288"/>
      <c r="U483" s="4"/>
      <c r="V483" s="4"/>
    </row>
    <row r="484" spans="1:22">
      <c r="A484" s="56"/>
      <c r="B484" s="11"/>
      <c r="C484" s="11" t="s">
        <v>470</v>
      </c>
      <c r="D484" s="11"/>
      <c r="E484" s="11">
        <v>8242</v>
      </c>
      <c r="F484" s="11">
        <v>90</v>
      </c>
      <c r="G484" s="11">
        <v>2</v>
      </c>
      <c r="H484" s="11">
        <v>2</v>
      </c>
      <c r="I484" s="334">
        <v>0.5</v>
      </c>
      <c r="K484" s="11"/>
      <c r="L484" s="11"/>
      <c r="M484" s="11"/>
      <c r="O484" s="286"/>
      <c r="P484" s="287"/>
      <c r="Q484" s="287"/>
      <c r="R484" s="288"/>
      <c r="U484" s="4"/>
      <c r="V484" s="4"/>
    </row>
    <row r="485" spans="1:22">
      <c r="A485" s="56"/>
      <c r="B485" s="11"/>
      <c r="C485" s="11" t="s">
        <v>473</v>
      </c>
      <c r="D485" s="11"/>
      <c r="E485" s="11">
        <v>8037</v>
      </c>
      <c r="F485" s="11">
        <v>6</v>
      </c>
      <c r="G485" s="11"/>
      <c r="H485" s="11"/>
      <c r="I485" s="334"/>
      <c r="K485" s="11"/>
      <c r="L485" s="11"/>
      <c r="M485" s="11"/>
      <c r="O485" s="286"/>
      <c r="P485" s="287"/>
      <c r="Q485" s="287"/>
      <c r="R485" s="288"/>
      <c r="U485" s="4"/>
      <c r="V485" s="4"/>
    </row>
    <row r="486" spans="1:22">
      <c r="A486" s="56"/>
      <c r="B486" s="11"/>
      <c r="C486" s="11" t="s">
        <v>474</v>
      </c>
      <c r="D486" s="11"/>
      <c r="E486" s="11">
        <v>8352</v>
      </c>
      <c r="F486" s="11">
        <v>42</v>
      </c>
      <c r="G486" s="11">
        <v>2</v>
      </c>
      <c r="H486" s="11">
        <v>2</v>
      </c>
      <c r="I486" s="334">
        <v>0</v>
      </c>
      <c r="K486" s="11"/>
      <c r="L486" s="11"/>
      <c r="M486" s="11"/>
      <c r="O486" s="286"/>
      <c r="P486" s="287"/>
      <c r="Q486" s="287"/>
      <c r="R486" s="288"/>
      <c r="U486" s="4"/>
      <c r="V486" s="4"/>
    </row>
    <row r="487" spans="1:22">
      <c r="A487" s="56"/>
      <c r="B487" s="11"/>
      <c r="C487" s="11" t="s">
        <v>475</v>
      </c>
      <c r="D487" s="11"/>
      <c r="E487" s="11">
        <v>8079</v>
      </c>
      <c r="F487" s="11">
        <v>312</v>
      </c>
      <c r="G487" s="11">
        <v>5</v>
      </c>
      <c r="H487" s="11">
        <v>2</v>
      </c>
      <c r="I487" s="334">
        <v>1</v>
      </c>
      <c r="K487" s="11"/>
      <c r="L487" s="11"/>
      <c r="M487" s="11"/>
      <c r="O487" s="286"/>
      <c r="P487" s="287"/>
      <c r="Q487" s="287"/>
      <c r="R487" s="288"/>
      <c r="U487" s="4"/>
      <c r="V487" s="4"/>
    </row>
    <row r="488" spans="1:22">
      <c r="A488" s="56"/>
      <c r="B488" s="11"/>
      <c r="C488" s="11" t="s">
        <v>477</v>
      </c>
      <c r="D488" s="11"/>
      <c r="E488" s="11">
        <v>8300</v>
      </c>
      <c r="F488" s="11">
        <v>10</v>
      </c>
      <c r="G488" s="11">
        <v>1</v>
      </c>
      <c r="H488" s="11">
        <v>1</v>
      </c>
      <c r="I488" s="334">
        <v>1</v>
      </c>
      <c r="K488" s="11"/>
      <c r="L488" s="11"/>
      <c r="M488" s="11"/>
      <c r="O488" s="286"/>
      <c r="P488" s="287"/>
      <c r="Q488" s="287"/>
      <c r="R488" s="288"/>
      <c r="U488" s="4"/>
      <c r="V488" s="4"/>
    </row>
    <row r="489" spans="1:22">
      <c r="A489" s="56"/>
      <c r="B489" s="11"/>
      <c r="C489" s="11" t="s">
        <v>477</v>
      </c>
      <c r="D489" s="11"/>
      <c r="E489" s="11">
        <v>8330</v>
      </c>
      <c r="F489" s="11">
        <v>8</v>
      </c>
      <c r="G489" s="11"/>
      <c r="H489" s="11"/>
      <c r="I489" s="334"/>
      <c r="K489" s="11"/>
      <c r="L489" s="11"/>
      <c r="M489" s="11"/>
      <c r="O489" s="286"/>
      <c r="P489" s="287"/>
      <c r="Q489" s="287"/>
      <c r="R489" s="288"/>
      <c r="U489" s="4"/>
      <c r="V489" s="4"/>
    </row>
    <row r="490" spans="1:22">
      <c r="A490" s="56"/>
      <c r="B490" s="11"/>
      <c r="C490" s="11" t="s">
        <v>480</v>
      </c>
      <c r="D490" s="11"/>
      <c r="E490" s="11">
        <v>8243</v>
      </c>
      <c r="F490" s="11">
        <v>70</v>
      </c>
      <c r="G490" s="11"/>
      <c r="H490" s="11">
        <v>0</v>
      </c>
      <c r="I490" s="334"/>
      <c r="K490" s="11"/>
      <c r="L490" s="11"/>
      <c r="M490" s="11"/>
      <c r="O490" s="286"/>
      <c r="P490" s="287"/>
      <c r="Q490" s="287"/>
      <c r="R490" s="288"/>
      <c r="U490" s="4"/>
      <c r="V490" s="4"/>
    </row>
    <row r="491" spans="1:22">
      <c r="A491" s="56"/>
      <c r="B491" s="11"/>
      <c r="C491" s="11" t="s">
        <v>481</v>
      </c>
      <c r="D491" s="11"/>
      <c r="E491" s="11">
        <v>8302</v>
      </c>
      <c r="F491" s="11">
        <v>1</v>
      </c>
      <c r="G491" s="11"/>
      <c r="H491" s="11"/>
      <c r="I491" s="334"/>
      <c r="K491" s="11"/>
      <c r="L491" s="11"/>
      <c r="M491" s="11"/>
      <c r="O491" s="286"/>
      <c r="P491" s="287"/>
      <c r="Q491" s="287"/>
      <c r="R491" s="288"/>
      <c r="U491" s="4"/>
      <c r="V491" s="4"/>
    </row>
    <row r="492" spans="1:22">
      <c r="A492" s="56"/>
      <c r="B492" s="11"/>
      <c r="C492" s="11" t="s">
        <v>482</v>
      </c>
      <c r="D492" s="11"/>
      <c r="E492" s="11">
        <v>8201</v>
      </c>
      <c r="F492" s="11">
        <v>2</v>
      </c>
      <c r="G492" s="11"/>
      <c r="H492" s="11"/>
      <c r="I492" s="334"/>
      <c r="K492" s="11"/>
      <c r="L492" s="11"/>
      <c r="M492" s="11"/>
      <c r="O492" s="286"/>
      <c r="P492" s="287"/>
      <c r="Q492" s="287"/>
      <c r="R492" s="288"/>
      <c r="U492" s="4"/>
      <c r="V492" s="4"/>
    </row>
    <row r="493" spans="1:22">
      <c r="A493" s="56"/>
      <c r="B493" s="11"/>
      <c r="C493" s="11" t="s">
        <v>483</v>
      </c>
      <c r="D493" s="11"/>
      <c r="E493" s="11">
        <v>8230</v>
      </c>
      <c r="F493" s="11">
        <v>42</v>
      </c>
      <c r="G493" s="11">
        <v>1</v>
      </c>
      <c r="H493" s="11">
        <v>1</v>
      </c>
      <c r="I493" s="334">
        <v>1</v>
      </c>
      <c r="K493" s="11"/>
      <c r="L493" s="11"/>
      <c r="M493" s="11"/>
      <c r="O493" s="286"/>
      <c r="P493" s="287"/>
      <c r="Q493" s="287"/>
      <c r="R493" s="288"/>
      <c r="U493" s="4"/>
      <c r="V493" s="4"/>
    </row>
    <row r="494" spans="1:22">
      <c r="A494" s="56"/>
      <c r="B494" s="11"/>
      <c r="C494" s="11" t="s">
        <v>484</v>
      </c>
      <c r="D494" s="11"/>
      <c r="E494" s="11">
        <v>8080</v>
      </c>
      <c r="F494" s="11">
        <v>361</v>
      </c>
      <c r="G494" s="11">
        <v>6</v>
      </c>
      <c r="H494" s="11">
        <v>2</v>
      </c>
      <c r="I494" s="334">
        <v>64</v>
      </c>
      <c r="K494" s="11"/>
      <c r="L494" s="11"/>
      <c r="M494" s="11"/>
      <c r="O494" s="286"/>
      <c r="P494" s="287"/>
      <c r="Q494" s="287"/>
      <c r="R494" s="288"/>
      <c r="U494" s="4"/>
      <c r="V494" s="4"/>
    </row>
    <row r="495" spans="1:22">
      <c r="A495" s="56"/>
      <c r="B495" s="11"/>
      <c r="C495" s="11" t="s">
        <v>487</v>
      </c>
      <c r="D495" s="11"/>
      <c r="E495" s="11">
        <v>8098</v>
      </c>
      <c r="F495" s="11">
        <v>7</v>
      </c>
      <c r="G495" s="11"/>
      <c r="H495" s="11"/>
      <c r="I495" s="334"/>
      <c r="K495" s="11"/>
      <c r="L495" s="11"/>
      <c r="M495" s="11"/>
      <c r="O495" s="286"/>
      <c r="P495" s="287"/>
      <c r="Q495" s="287"/>
      <c r="R495" s="288"/>
      <c r="U495" s="4"/>
      <c r="V495" s="4"/>
    </row>
    <row r="496" spans="1:22">
      <c r="A496" s="56"/>
      <c r="B496" s="11"/>
      <c r="C496" s="11" t="s">
        <v>489</v>
      </c>
      <c r="D496" s="11"/>
      <c r="E496" s="11">
        <v>8353</v>
      </c>
      <c r="F496" s="11">
        <v>8</v>
      </c>
      <c r="G496" s="11"/>
      <c r="H496" s="11"/>
      <c r="I496" s="334"/>
      <c r="K496" s="11"/>
      <c r="L496" s="11"/>
      <c r="M496" s="11"/>
      <c r="O496" s="286"/>
      <c r="P496" s="287"/>
      <c r="Q496" s="287"/>
      <c r="R496" s="288"/>
      <c r="U496" s="4"/>
      <c r="V496" s="4"/>
    </row>
    <row r="497" spans="1:22">
      <c r="A497" s="56"/>
      <c r="B497" s="11"/>
      <c r="C497" s="11" t="s">
        <v>491</v>
      </c>
      <c r="D497" s="11"/>
      <c r="E497" s="11">
        <v>8008</v>
      </c>
      <c r="F497" s="11">
        <v>26</v>
      </c>
      <c r="G497" s="11"/>
      <c r="H497" s="11">
        <v>0</v>
      </c>
      <c r="I497" s="334"/>
      <c r="K497" s="11"/>
      <c r="L497" s="11"/>
      <c r="M497" s="11"/>
      <c r="O497" s="286"/>
      <c r="P497" s="287"/>
      <c r="Q497" s="287"/>
      <c r="R497" s="288"/>
      <c r="U497" s="4"/>
      <c r="V497" s="4"/>
    </row>
    <row r="498" spans="1:22">
      <c r="A498" s="56"/>
      <c r="B498" s="11"/>
      <c r="C498" s="11" t="s">
        <v>493</v>
      </c>
      <c r="D498" s="11"/>
      <c r="E498" s="11">
        <v>8081</v>
      </c>
      <c r="F498" s="11">
        <v>1145</v>
      </c>
      <c r="G498" s="11">
        <v>17</v>
      </c>
      <c r="H498" s="11">
        <v>12</v>
      </c>
      <c r="I498" s="334">
        <v>10.818181818181801</v>
      </c>
      <c r="K498" s="11"/>
      <c r="L498" s="11"/>
      <c r="M498" s="11"/>
      <c r="O498" s="286"/>
      <c r="P498" s="287"/>
      <c r="Q498" s="287"/>
      <c r="R498" s="288"/>
      <c r="U498" s="4"/>
      <c r="V498" s="4"/>
    </row>
    <row r="499" spans="1:22">
      <c r="A499" s="56"/>
      <c r="B499" s="11"/>
      <c r="C499" s="11" t="s">
        <v>495</v>
      </c>
      <c r="D499" s="11"/>
      <c r="E499" s="11">
        <v>8205</v>
      </c>
      <c r="F499" s="11">
        <v>76</v>
      </c>
      <c r="G499" s="11">
        <v>1</v>
      </c>
      <c r="H499" s="11">
        <v>1</v>
      </c>
      <c r="I499" s="334">
        <v>0</v>
      </c>
      <c r="K499" s="11"/>
      <c r="L499" s="11"/>
      <c r="M499" s="11"/>
      <c r="O499" s="286"/>
      <c r="P499" s="287"/>
      <c r="Q499" s="287"/>
      <c r="R499" s="288"/>
      <c r="U499" s="4"/>
      <c r="V499" s="4"/>
    </row>
    <row r="500" spans="1:22">
      <c r="A500" s="56"/>
      <c r="B500" s="11"/>
      <c r="C500" s="11" t="s">
        <v>496</v>
      </c>
      <c r="D500" s="11"/>
      <c r="E500" s="11">
        <v>8083</v>
      </c>
      <c r="F500" s="11">
        <v>15</v>
      </c>
      <c r="G500" s="11"/>
      <c r="H500" s="11">
        <v>0</v>
      </c>
      <c r="I500" s="334"/>
      <c r="K500" s="11"/>
      <c r="L500" s="11"/>
      <c r="M500" s="11"/>
      <c r="O500" s="286"/>
      <c r="P500" s="287"/>
      <c r="Q500" s="287"/>
      <c r="R500" s="288"/>
      <c r="U500" s="4"/>
      <c r="V500" s="4"/>
    </row>
    <row r="501" spans="1:22">
      <c r="A501" s="56"/>
      <c r="B501" s="11"/>
      <c r="C501" s="11" t="s">
        <v>497</v>
      </c>
      <c r="D501" s="11"/>
      <c r="E501" s="11">
        <v>8244</v>
      </c>
      <c r="F501" s="11">
        <v>72</v>
      </c>
      <c r="G501" s="11">
        <v>1</v>
      </c>
      <c r="H501" s="11">
        <v>1</v>
      </c>
      <c r="I501" s="334">
        <v>0</v>
      </c>
      <c r="K501" s="11"/>
      <c r="L501" s="11"/>
      <c r="M501" s="11"/>
      <c r="O501" s="286"/>
      <c r="P501" s="287"/>
      <c r="Q501" s="287"/>
      <c r="R501" s="288"/>
      <c r="U501" s="4"/>
      <c r="V501" s="4"/>
    </row>
    <row r="502" spans="1:22">
      <c r="A502" s="56"/>
      <c r="B502" s="11"/>
      <c r="C502" s="11" t="s">
        <v>499</v>
      </c>
      <c r="D502" s="11"/>
      <c r="E502" s="11">
        <v>8245</v>
      </c>
      <c r="F502" s="11">
        <v>22</v>
      </c>
      <c r="G502" s="11"/>
      <c r="H502" s="11"/>
      <c r="I502" s="334"/>
      <c r="K502" s="11"/>
      <c r="L502" s="11"/>
      <c r="M502" s="11"/>
      <c r="O502" s="286"/>
      <c r="P502" s="287"/>
      <c r="Q502" s="287"/>
      <c r="R502" s="288"/>
      <c r="U502" s="4"/>
      <c r="V502" s="4"/>
    </row>
    <row r="503" spans="1:22">
      <c r="A503" s="56"/>
      <c r="B503" s="11"/>
      <c r="C503" s="11" t="s">
        <v>501</v>
      </c>
      <c r="D503" s="11"/>
      <c r="E503" s="11">
        <v>8215</v>
      </c>
      <c r="F503" s="11">
        <v>2</v>
      </c>
      <c r="G503" s="11"/>
      <c r="H503" s="11"/>
      <c r="I503" s="334"/>
      <c r="K503" s="11"/>
      <c r="L503" s="11"/>
      <c r="M503" s="11"/>
      <c r="O503" s="286"/>
      <c r="P503" s="287"/>
      <c r="Q503" s="287"/>
      <c r="R503" s="288"/>
      <c r="U503" s="4"/>
      <c r="V503" s="4"/>
    </row>
    <row r="504" spans="1:22">
      <c r="A504" s="56"/>
      <c r="B504" s="11"/>
      <c r="C504" s="11" t="s">
        <v>504</v>
      </c>
      <c r="D504" s="11"/>
      <c r="E504" s="11">
        <v>8246</v>
      </c>
      <c r="F504" s="11">
        <v>14</v>
      </c>
      <c r="G504" s="11"/>
      <c r="H504" s="11"/>
      <c r="I504" s="334"/>
      <c r="K504" s="11"/>
      <c r="L504" s="11"/>
      <c r="M504" s="11"/>
      <c r="O504" s="286"/>
      <c r="P504" s="287"/>
      <c r="Q504" s="287"/>
      <c r="R504" s="288"/>
      <c r="U504" s="4"/>
      <c r="V504" s="4"/>
    </row>
    <row r="505" spans="1:22">
      <c r="A505" s="56"/>
      <c r="B505" s="11"/>
      <c r="C505" s="11" t="s">
        <v>647</v>
      </c>
      <c r="D505" s="11"/>
      <c r="E505" s="11">
        <v>8088</v>
      </c>
      <c r="F505" s="11">
        <v>10</v>
      </c>
      <c r="G505" s="11">
        <v>1</v>
      </c>
      <c r="H505" s="11">
        <v>1</v>
      </c>
      <c r="I505" s="334">
        <v>0</v>
      </c>
      <c r="K505" s="11"/>
      <c r="L505" s="11"/>
      <c r="M505" s="11"/>
      <c r="O505" s="286"/>
      <c r="P505" s="287"/>
      <c r="Q505" s="287"/>
      <c r="R505" s="288"/>
      <c r="U505" s="4"/>
      <c r="V505" s="4"/>
    </row>
    <row r="506" spans="1:22">
      <c r="A506" s="56"/>
      <c r="B506" s="11"/>
      <c r="C506" s="11" t="s">
        <v>508</v>
      </c>
      <c r="D506" s="11"/>
      <c r="E506" s="11">
        <v>8092</v>
      </c>
      <c r="F506" s="11">
        <v>1</v>
      </c>
      <c r="G506" s="11"/>
      <c r="H506" s="11"/>
      <c r="I506" s="334"/>
      <c r="K506" s="11"/>
      <c r="L506" s="11"/>
      <c r="M506" s="11"/>
      <c r="O506" s="286"/>
      <c r="P506" s="287"/>
      <c r="Q506" s="287"/>
      <c r="R506" s="288"/>
      <c r="U506" s="4"/>
      <c r="V506" s="4"/>
    </row>
    <row r="507" spans="1:22">
      <c r="A507" s="56"/>
      <c r="B507" s="11"/>
      <c r="C507" s="11" t="s">
        <v>509</v>
      </c>
      <c r="D507" s="11"/>
      <c r="E507" s="11">
        <v>8270</v>
      </c>
      <c r="F507" s="11">
        <v>3</v>
      </c>
      <c r="G507" s="11"/>
      <c r="H507" s="11">
        <v>0</v>
      </c>
      <c r="I507" s="334"/>
      <c r="K507" s="11"/>
      <c r="L507" s="11"/>
      <c r="M507" s="11"/>
      <c r="O507" s="286"/>
      <c r="P507" s="287"/>
      <c r="Q507" s="287"/>
      <c r="R507" s="288"/>
      <c r="U507" s="4"/>
      <c r="V507" s="4"/>
    </row>
    <row r="508" spans="1:22">
      <c r="A508" s="56"/>
      <c r="B508" s="11"/>
      <c r="C508" s="11" t="s">
        <v>510</v>
      </c>
      <c r="D508" s="11"/>
      <c r="E508" s="11">
        <v>8234</v>
      </c>
      <c r="F508" s="11">
        <v>27</v>
      </c>
      <c r="G508" s="11">
        <v>1</v>
      </c>
      <c r="H508" s="11">
        <v>1</v>
      </c>
      <c r="I508" s="334">
        <v>0</v>
      </c>
      <c r="K508" s="11"/>
      <c r="L508" s="11"/>
      <c r="M508" s="11"/>
      <c r="O508" s="286"/>
      <c r="P508" s="287"/>
      <c r="Q508" s="287"/>
      <c r="R508" s="288"/>
      <c r="U508" s="4"/>
      <c r="V508" s="4"/>
    </row>
    <row r="509" spans="1:22">
      <c r="A509" s="56"/>
      <c r="B509" s="11"/>
      <c r="C509" s="11" t="s">
        <v>511</v>
      </c>
      <c r="D509" s="11"/>
      <c r="E509" s="11">
        <v>8247</v>
      </c>
      <c r="F509" s="11">
        <v>4</v>
      </c>
      <c r="G509" s="11"/>
      <c r="H509" s="11"/>
      <c r="I509" s="334"/>
      <c r="K509" s="11"/>
      <c r="L509" s="11"/>
      <c r="M509" s="11"/>
      <c r="O509" s="286"/>
      <c r="P509" s="287"/>
      <c r="Q509" s="287"/>
      <c r="R509" s="288"/>
      <c r="U509" s="4"/>
      <c r="V509" s="4"/>
    </row>
    <row r="510" spans="1:22">
      <c r="A510" s="56"/>
      <c r="B510" s="11"/>
      <c r="C510" s="11" t="s">
        <v>513</v>
      </c>
      <c r="D510" s="11"/>
      <c r="E510" s="11">
        <v>8302</v>
      </c>
      <c r="F510" s="11">
        <v>1</v>
      </c>
      <c r="G510" s="11"/>
      <c r="H510" s="11"/>
      <c r="I510" s="334"/>
      <c r="K510" s="11"/>
      <c r="L510" s="11"/>
      <c r="M510" s="11"/>
      <c r="O510" s="286"/>
      <c r="P510" s="287"/>
      <c r="Q510" s="287"/>
      <c r="R510" s="288"/>
      <c r="U510" s="4"/>
      <c r="V510" s="4"/>
    </row>
    <row r="511" spans="1:22">
      <c r="A511" s="56"/>
      <c r="B511" s="11"/>
      <c r="C511" s="11" t="s">
        <v>514</v>
      </c>
      <c r="D511" s="11"/>
      <c r="E511" s="11">
        <v>8084</v>
      </c>
      <c r="F511" s="11">
        <v>133</v>
      </c>
      <c r="G511" s="11">
        <v>3</v>
      </c>
      <c r="H511" s="11">
        <v>1</v>
      </c>
      <c r="I511" s="334">
        <v>0</v>
      </c>
      <c r="K511" s="11"/>
      <c r="L511" s="11"/>
      <c r="M511" s="11"/>
      <c r="O511" s="286"/>
      <c r="P511" s="287"/>
      <c r="Q511" s="287"/>
      <c r="R511" s="288"/>
      <c r="U511" s="4"/>
      <c r="V511" s="4"/>
    </row>
    <row r="512" spans="1:22">
      <c r="A512" s="56"/>
      <c r="B512" s="11"/>
      <c r="C512" s="11" t="s">
        <v>515</v>
      </c>
      <c r="D512" s="11"/>
      <c r="E512" s="11">
        <v>8248</v>
      </c>
      <c r="F512" s="11">
        <v>3</v>
      </c>
      <c r="G512" s="11"/>
      <c r="H512" s="11"/>
      <c r="I512" s="334"/>
      <c r="K512" s="11"/>
      <c r="L512" s="11"/>
      <c r="M512" s="11"/>
      <c r="O512" s="286"/>
      <c r="P512" s="287"/>
      <c r="Q512" s="287"/>
      <c r="R512" s="288"/>
      <c r="U512" s="4"/>
      <c r="V512" s="4"/>
    </row>
    <row r="513" spans="1:22">
      <c r="A513" s="56"/>
      <c r="B513" s="11"/>
      <c r="C513" s="11" t="s">
        <v>517</v>
      </c>
      <c r="D513" s="11"/>
      <c r="E513" s="11">
        <v>8008</v>
      </c>
      <c r="F513" s="11">
        <v>25</v>
      </c>
      <c r="G513" s="11"/>
      <c r="H513" s="11">
        <v>0</v>
      </c>
      <c r="I513" s="334"/>
      <c r="K513" s="11"/>
      <c r="L513" s="11"/>
      <c r="M513" s="11"/>
      <c r="O513" s="286"/>
      <c r="P513" s="287"/>
      <c r="Q513" s="287"/>
      <c r="R513" s="288"/>
      <c r="U513" s="4"/>
      <c r="V513" s="4"/>
    </row>
    <row r="514" spans="1:22">
      <c r="A514" s="56"/>
      <c r="B514" s="11"/>
      <c r="C514" s="11" t="s">
        <v>518</v>
      </c>
      <c r="D514" s="11"/>
      <c r="E514" s="11">
        <v>8210</v>
      </c>
      <c r="F514" s="11">
        <v>25</v>
      </c>
      <c r="G514" s="11"/>
      <c r="H514" s="11">
        <v>0</v>
      </c>
      <c r="I514" s="334"/>
      <c r="K514" s="11"/>
      <c r="L514" s="11"/>
      <c r="M514" s="11"/>
      <c r="O514" s="286"/>
      <c r="P514" s="287"/>
      <c r="Q514" s="287"/>
      <c r="R514" s="288"/>
      <c r="U514" s="4"/>
      <c r="V514" s="4"/>
    </row>
    <row r="515" spans="1:22">
      <c r="A515" s="56"/>
      <c r="B515" s="11"/>
      <c r="C515" s="11" t="s">
        <v>519</v>
      </c>
      <c r="D515" s="11"/>
      <c r="E515" s="11">
        <v>8085</v>
      </c>
      <c r="F515" s="11">
        <v>305</v>
      </c>
      <c r="G515" s="11">
        <v>1</v>
      </c>
      <c r="H515" s="11">
        <v>1</v>
      </c>
      <c r="I515" s="334">
        <v>0</v>
      </c>
      <c r="K515" s="11"/>
      <c r="L515" s="11"/>
      <c r="M515" s="11"/>
      <c r="O515" s="286"/>
      <c r="P515" s="287"/>
      <c r="Q515" s="287"/>
      <c r="R515" s="288"/>
      <c r="U515" s="4"/>
      <c r="V515" s="4"/>
    </row>
    <row r="516" spans="1:22">
      <c r="A516" s="56"/>
      <c r="B516" s="11"/>
      <c r="C516" s="11" t="s">
        <v>520</v>
      </c>
      <c r="D516" s="11"/>
      <c r="E516" s="11">
        <v>8037</v>
      </c>
      <c r="F516" s="11">
        <v>24</v>
      </c>
      <c r="G516" s="11"/>
      <c r="H516" s="11">
        <v>0</v>
      </c>
      <c r="I516" s="334"/>
      <c r="K516" s="11"/>
      <c r="L516" s="11"/>
      <c r="M516" s="11"/>
      <c r="O516" s="286"/>
      <c r="P516" s="287"/>
      <c r="Q516" s="287"/>
      <c r="R516" s="288"/>
      <c r="U516" s="4"/>
      <c r="V516" s="4"/>
    </row>
    <row r="517" spans="1:22">
      <c r="A517" s="56"/>
      <c r="B517" s="11"/>
      <c r="C517" s="11" t="s">
        <v>522</v>
      </c>
      <c r="D517" s="11"/>
      <c r="E517" s="11">
        <v>8009</v>
      </c>
      <c r="F517" s="11">
        <v>48</v>
      </c>
      <c r="G517" s="11"/>
      <c r="H517" s="11">
        <v>0</v>
      </c>
      <c r="I517" s="334"/>
      <c r="K517" s="11"/>
      <c r="L517" s="11"/>
      <c r="M517" s="11"/>
      <c r="O517" s="286"/>
      <c r="P517" s="287"/>
      <c r="Q517" s="287"/>
      <c r="R517" s="288"/>
      <c r="U517" s="4"/>
      <c r="V517" s="4"/>
    </row>
    <row r="518" spans="1:22">
      <c r="A518" s="56"/>
      <c r="B518" s="11"/>
      <c r="C518" s="11" t="s">
        <v>524</v>
      </c>
      <c r="D518" s="11"/>
      <c r="E518" s="11">
        <v>8204</v>
      </c>
      <c r="F518" s="11">
        <v>1</v>
      </c>
      <c r="G518" s="11"/>
      <c r="H518" s="11">
        <v>0</v>
      </c>
      <c r="I518" s="334"/>
      <c r="K518" s="11"/>
      <c r="L518" s="11"/>
      <c r="M518" s="11"/>
      <c r="O518" s="286"/>
      <c r="P518" s="287"/>
      <c r="Q518" s="287"/>
      <c r="R518" s="288"/>
      <c r="U518" s="4"/>
      <c r="V518" s="4"/>
    </row>
    <row r="519" spans="1:22">
      <c r="A519" s="56"/>
      <c r="B519" s="11"/>
      <c r="C519" s="11" t="s">
        <v>526</v>
      </c>
      <c r="D519" s="11"/>
      <c r="E519" s="11">
        <v>8250</v>
      </c>
      <c r="F519" s="11">
        <v>16</v>
      </c>
      <c r="G519" s="11"/>
      <c r="H519" s="11">
        <v>0</v>
      </c>
      <c r="I519" s="334"/>
      <c r="K519" s="11"/>
      <c r="L519" s="11"/>
      <c r="M519" s="11"/>
      <c r="O519" s="286"/>
      <c r="P519" s="287"/>
      <c r="Q519" s="287"/>
      <c r="R519" s="288"/>
      <c r="U519" s="4"/>
      <c r="V519" s="4"/>
    </row>
    <row r="520" spans="1:22">
      <c r="A520" s="56"/>
      <c r="B520" s="11"/>
      <c r="C520" s="11" t="s">
        <v>528</v>
      </c>
      <c r="D520" s="11"/>
      <c r="E520" s="11">
        <v>8087</v>
      </c>
      <c r="F520" s="11">
        <v>428</v>
      </c>
      <c r="G520" s="11">
        <v>4</v>
      </c>
      <c r="H520" s="11">
        <v>3</v>
      </c>
      <c r="I520" s="334">
        <v>0</v>
      </c>
      <c r="K520" s="11"/>
      <c r="L520" s="11"/>
      <c r="M520" s="11"/>
      <c r="O520" s="286"/>
      <c r="P520" s="287"/>
      <c r="Q520" s="287"/>
      <c r="R520" s="288"/>
      <c r="U520" s="4"/>
      <c r="V520" s="4"/>
    </row>
    <row r="521" spans="1:22">
      <c r="A521" s="56"/>
      <c r="B521" s="11"/>
      <c r="C521" s="11" t="s">
        <v>529</v>
      </c>
      <c r="D521" s="11"/>
      <c r="E521" s="11">
        <v>8012</v>
      </c>
      <c r="F521" s="11">
        <v>363</v>
      </c>
      <c r="G521" s="11">
        <v>3</v>
      </c>
      <c r="H521" s="11">
        <v>4</v>
      </c>
      <c r="I521" s="334">
        <v>13.75</v>
      </c>
      <c r="K521" s="11"/>
      <c r="L521" s="11"/>
      <c r="M521" s="11"/>
      <c r="O521" s="286"/>
      <c r="P521" s="287"/>
      <c r="Q521" s="287"/>
      <c r="R521" s="288"/>
      <c r="U521" s="4"/>
      <c r="V521" s="4"/>
    </row>
    <row r="522" spans="1:22">
      <c r="A522" s="56"/>
      <c r="B522" s="11"/>
      <c r="C522" s="11" t="s">
        <v>648</v>
      </c>
      <c r="D522" s="11"/>
      <c r="E522" s="11">
        <v>8302</v>
      </c>
      <c r="F522" s="11">
        <v>3</v>
      </c>
      <c r="G522" s="11"/>
      <c r="H522" s="11">
        <v>0</v>
      </c>
      <c r="I522" s="334"/>
      <c r="K522" s="11"/>
      <c r="L522" s="11"/>
      <c r="M522" s="11"/>
      <c r="O522" s="286"/>
      <c r="P522" s="287"/>
      <c r="Q522" s="287"/>
      <c r="R522" s="288"/>
      <c r="U522" s="4"/>
      <c r="V522" s="4"/>
    </row>
    <row r="523" spans="1:22">
      <c r="A523" s="56"/>
      <c r="B523" s="11"/>
      <c r="C523" s="11" t="s">
        <v>532</v>
      </c>
      <c r="D523" s="11"/>
      <c r="E523" s="11">
        <v>8406</v>
      </c>
      <c r="F523" s="11">
        <v>166</v>
      </c>
      <c r="G523" s="11">
        <v>2</v>
      </c>
      <c r="H523" s="11">
        <v>1</v>
      </c>
      <c r="I523" s="334">
        <v>1</v>
      </c>
      <c r="K523" s="11"/>
      <c r="L523" s="11"/>
      <c r="M523" s="11"/>
      <c r="O523" s="286"/>
      <c r="P523" s="287"/>
      <c r="Q523" s="287"/>
      <c r="R523" s="288"/>
      <c r="U523" s="4"/>
      <c r="V523" s="4"/>
    </row>
    <row r="524" spans="1:22">
      <c r="A524" s="56"/>
      <c r="B524" s="11"/>
      <c r="C524" s="11" t="s">
        <v>535</v>
      </c>
      <c r="D524" s="11"/>
      <c r="E524" s="11">
        <v>8251</v>
      </c>
      <c r="F524" s="11">
        <v>189</v>
      </c>
      <c r="G524" s="11">
        <v>1</v>
      </c>
      <c r="H524" s="11">
        <v>0</v>
      </c>
      <c r="I524" s="334"/>
      <c r="K524" s="11"/>
      <c r="L524" s="11"/>
      <c r="M524" s="11"/>
      <c r="O524" s="286"/>
      <c r="P524" s="287"/>
      <c r="Q524" s="287"/>
      <c r="R524" s="288"/>
      <c r="U524" s="4"/>
      <c r="V524" s="4"/>
    </row>
    <row r="525" spans="1:22">
      <c r="A525" s="56"/>
      <c r="B525" s="11"/>
      <c r="C525" s="11" t="s">
        <v>536</v>
      </c>
      <c r="D525" s="11"/>
      <c r="E525" s="11">
        <v>8088</v>
      </c>
      <c r="F525" s="11">
        <v>114</v>
      </c>
      <c r="G525" s="11">
        <v>1</v>
      </c>
      <c r="H525" s="11">
        <v>0</v>
      </c>
      <c r="I525" s="334"/>
      <c r="K525" s="11"/>
      <c r="L525" s="11"/>
      <c r="M525" s="11"/>
      <c r="O525" s="286"/>
      <c r="P525" s="287"/>
      <c r="Q525" s="287"/>
      <c r="R525" s="288"/>
      <c r="U525" s="4"/>
      <c r="V525" s="4"/>
    </row>
    <row r="526" spans="1:22">
      <c r="A526" s="56"/>
      <c r="B526" s="11"/>
      <c r="C526" s="11" t="s">
        <v>537</v>
      </c>
      <c r="D526" s="11"/>
      <c r="E526" s="11">
        <v>8360</v>
      </c>
      <c r="F526" s="11">
        <v>33</v>
      </c>
      <c r="G526" s="11"/>
      <c r="H526" s="11"/>
      <c r="I526" s="334"/>
      <c r="K526" s="11"/>
      <c r="L526" s="11"/>
      <c r="M526" s="11"/>
      <c r="O526" s="286"/>
      <c r="P526" s="287"/>
      <c r="Q526" s="287"/>
      <c r="R526" s="288"/>
      <c r="U526" s="4"/>
      <c r="V526" s="4"/>
    </row>
    <row r="527" spans="1:22">
      <c r="A527" s="56"/>
      <c r="B527" s="11"/>
      <c r="C527" s="11" t="s">
        <v>537</v>
      </c>
      <c r="D527" s="11"/>
      <c r="E527" s="11">
        <v>8361</v>
      </c>
      <c r="F527" s="11">
        <v>1</v>
      </c>
      <c r="G527" s="11"/>
      <c r="H527" s="11"/>
      <c r="I527" s="334"/>
      <c r="K527" s="11"/>
      <c r="L527" s="11"/>
      <c r="M527" s="11"/>
      <c r="O527" s="286"/>
      <c r="P527" s="287"/>
      <c r="Q527" s="287"/>
      <c r="R527" s="288"/>
      <c r="U527" s="4"/>
      <c r="V527" s="4"/>
    </row>
    <row r="528" spans="1:22">
      <c r="A528" s="56"/>
      <c r="B528" s="11"/>
      <c r="C528" s="11" t="s">
        <v>650</v>
      </c>
      <c r="D528" s="11"/>
      <c r="E528" s="11">
        <v>8043</v>
      </c>
      <c r="F528" s="11">
        <v>1</v>
      </c>
      <c r="G528" s="11"/>
      <c r="H528" s="11"/>
      <c r="I528" s="334"/>
      <c r="K528" s="11"/>
      <c r="L528" s="11"/>
      <c r="M528" s="11"/>
      <c r="O528" s="286"/>
      <c r="P528" s="287"/>
      <c r="Q528" s="287"/>
      <c r="R528" s="288"/>
      <c r="U528" s="4"/>
      <c r="V528" s="4"/>
    </row>
    <row r="529" spans="1:22">
      <c r="A529" s="56"/>
      <c r="B529" s="11"/>
      <c r="C529" s="11" t="s">
        <v>538</v>
      </c>
      <c r="D529" s="11"/>
      <c r="E529" s="11">
        <v>8043</v>
      </c>
      <c r="F529" s="11">
        <v>30</v>
      </c>
      <c r="G529" s="11">
        <v>1</v>
      </c>
      <c r="H529" s="11">
        <v>0</v>
      </c>
      <c r="I529" s="334"/>
      <c r="K529" s="11"/>
      <c r="L529" s="11"/>
      <c r="M529" s="11"/>
      <c r="O529" s="286"/>
      <c r="P529" s="287"/>
      <c r="Q529" s="287"/>
      <c r="R529" s="288"/>
      <c r="U529" s="4"/>
      <c r="V529" s="4"/>
    </row>
    <row r="530" spans="1:22">
      <c r="A530" s="56"/>
      <c r="B530" s="11"/>
      <c r="C530" s="11" t="s">
        <v>542</v>
      </c>
      <c r="D530" s="11"/>
      <c r="E530" s="11">
        <v>8005</v>
      </c>
      <c r="F530" s="11">
        <v>8</v>
      </c>
      <c r="G530" s="11"/>
      <c r="H530" s="11"/>
      <c r="I530" s="334"/>
      <c r="K530" s="11"/>
      <c r="L530" s="11"/>
      <c r="M530" s="11"/>
      <c r="O530" s="286"/>
      <c r="P530" s="287"/>
      <c r="Q530" s="287"/>
      <c r="R530" s="288"/>
      <c r="U530" s="4"/>
      <c r="V530" s="4"/>
    </row>
    <row r="531" spans="1:22">
      <c r="A531" s="56"/>
      <c r="B531" s="11"/>
      <c r="C531" s="11" t="s">
        <v>544</v>
      </c>
      <c r="D531" s="11"/>
      <c r="E531" s="11">
        <v>8089</v>
      </c>
      <c r="F531" s="11">
        <v>60</v>
      </c>
      <c r="G531" s="11">
        <v>1</v>
      </c>
      <c r="H531" s="11">
        <v>1</v>
      </c>
      <c r="I531" s="334">
        <v>0</v>
      </c>
      <c r="K531" s="11"/>
      <c r="L531" s="11"/>
      <c r="M531" s="11"/>
      <c r="O531" s="286"/>
      <c r="P531" s="287"/>
      <c r="Q531" s="287"/>
      <c r="R531" s="288"/>
      <c r="U531" s="4"/>
      <c r="V531" s="4"/>
    </row>
    <row r="532" spans="1:22">
      <c r="A532" s="56"/>
      <c r="B532" s="11"/>
      <c r="C532" s="11" t="s">
        <v>546</v>
      </c>
      <c r="D532" s="11"/>
      <c r="E532" s="11">
        <v>8215</v>
      </c>
      <c r="F532" s="11">
        <v>4</v>
      </c>
      <c r="G532" s="11"/>
      <c r="H532" s="11"/>
      <c r="I532" s="334"/>
      <c r="K532" s="11"/>
      <c r="L532" s="11"/>
      <c r="M532" s="11"/>
      <c r="O532" s="286"/>
      <c r="P532" s="287"/>
      <c r="Q532" s="287"/>
      <c r="R532" s="288"/>
      <c r="U532" s="4"/>
      <c r="V532" s="4"/>
    </row>
    <row r="533" spans="1:22">
      <c r="A533" s="56"/>
      <c r="B533" s="11"/>
      <c r="C533" s="11" t="s">
        <v>547</v>
      </c>
      <c r="D533" s="11"/>
      <c r="E533" s="11">
        <v>8090</v>
      </c>
      <c r="F533" s="11">
        <v>144</v>
      </c>
      <c r="G533" s="11"/>
      <c r="H533" s="11">
        <v>0</v>
      </c>
      <c r="I533" s="334"/>
      <c r="K533" s="11"/>
      <c r="L533" s="11"/>
      <c r="M533" s="11"/>
      <c r="O533" s="286"/>
      <c r="P533" s="287"/>
      <c r="Q533" s="287"/>
      <c r="R533" s="288"/>
      <c r="U533" s="4"/>
      <c r="V533" s="4"/>
    </row>
    <row r="534" spans="1:22">
      <c r="A534" s="56"/>
      <c r="B534" s="11"/>
      <c r="C534" s="11" t="s">
        <v>548</v>
      </c>
      <c r="D534" s="11"/>
      <c r="E534" s="11">
        <v>8004</v>
      </c>
      <c r="F534" s="11">
        <v>1</v>
      </c>
      <c r="G534" s="11"/>
      <c r="H534" s="11"/>
      <c r="I534" s="334"/>
      <c r="K534" s="11"/>
      <c r="L534" s="11"/>
      <c r="M534" s="11"/>
      <c r="O534" s="286"/>
      <c r="P534" s="287"/>
      <c r="Q534" s="287"/>
      <c r="R534" s="288"/>
      <c r="U534" s="4"/>
      <c r="V534" s="4"/>
    </row>
    <row r="535" spans="1:22">
      <c r="A535" s="56"/>
      <c r="B535" s="11"/>
      <c r="C535" s="11" t="s">
        <v>549</v>
      </c>
      <c r="D535" s="11"/>
      <c r="E535" s="11">
        <v>8232</v>
      </c>
      <c r="F535" s="11">
        <v>1</v>
      </c>
      <c r="G535" s="11"/>
      <c r="H535" s="11"/>
      <c r="I535" s="334"/>
      <c r="K535" s="11"/>
      <c r="L535" s="11"/>
      <c r="M535" s="11"/>
      <c r="O535" s="286"/>
      <c r="P535" s="287"/>
      <c r="Q535" s="287"/>
      <c r="R535" s="288"/>
      <c r="U535" s="4"/>
      <c r="V535" s="4"/>
    </row>
    <row r="536" spans="1:22">
      <c r="A536" s="56"/>
      <c r="B536" s="11"/>
      <c r="C536" s="11" t="s">
        <v>550</v>
      </c>
      <c r="D536" s="11"/>
      <c r="E536" s="11">
        <v>8091</v>
      </c>
      <c r="F536" s="11">
        <v>123</v>
      </c>
      <c r="G536" s="11">
        <v>1</v>
      </c>
      <c r="H536" s="11">
        <v>1</v>
      </c>
      <c r="I536" s="334">
        <v>0</v>
      </c>
      <c r="K536" s="11"/>
      <c r="L536" s="11"/>
      <c r="M536" s="11"/>
      <c r="O536" s="286"/>
      <c r="P536" s="287"/>
      <c r="Q536" s="287"/>
      <c r="R536" s="288"/>
      <c r="U536" s="4"/>
      <c r="V536" s="4"/>
    </row>
    <row r="537" spans="1:22">
      <c r="A537" s="56"/>
      <c r="B537" s="11"/>
      <c r="C537" s="11" t="s">
        <v>551</v>
      </c>
      <c r="D537" s="11"/>
      <c r="E537" s="11">
        <v>8204</v>
      </c>
      <c r="F537" s="11">
        <v>2</v>
      </c>
      <c r="G537" s="11"/>
      <c r="H537" s="11"/>
      <c r="I537" s="334"/>
      <c r="K537" s="11"/>
      <c r="L537" s="11"/>
      <c r="M537" s="11"/>
      <c r="O537" s="286"/>
      <c r="P537" s="287"/>
      <c r="Q537" s="287"/>
      <c r="R537" s="288"/>
      <c r="U537" s="4"/>
      <c r="V537" s="4"/>
    </row>
    <row r="538" spans="1:22">
      <c r="A538" s="56"/>
      <c r="B538" s="11"/>
      <c r="C538" s="11" t="s">
        <v>552</v>
      </c>
      <c r="D538" s="11"/>
      <c r="E538" s="11">
        <v>8092</v>
      </c>
      <c r="F538" s="11">
        <v>36</v>
      </c>
      <c r="G538" s="11"/>
      <c r="H538" s="11">
        <v>0</v>
      </c>
      <c r="I538" s="334"/>
      <c r="K538" s="11"/>
      <c r="L538" s="11"/>
      <c r="M538" s="11"/>
      <c r="O538" s="286"/>
      <c r="P538" s="287"/>
      <c r="Q538" s="287"/>
      <c r="R538" s="288"/>
      <c r="U538" s="4"/>
      <c r="V538" s="4"/>
    </row>
    <row r="539" spans="1:22">
      <c r="A539" s="56"/>
      <c r="B539" s="11"/>
      <c r="C539" s="11" t="s">
        <v>554</v>
      </c>
      <c r="D539" s="11"/>
      <c r="E539" s="11">
        <v>8087</v>
      </c>
      <c r="F539" s="11">
        <v>2</v>
      </c>
      <c r="G539" s="11"/>
      <c r="H539" s="11"/>
      <c r="I539" s="334"/>
      <c r="K539" s="11"/>
      <c r="L539" s="11"/>
      <c r="M539" s="11"/>
      <c r="O539" s="286"/>
      <c r="P539" s="287"/>
      <c r="Q539" s="287"/>
      <c r="R539" s="288"/>
      <c r="U539" s="4"/>
      <c r="V539" s="4"/>
    </row>
    <row r="540" spans="1:22">
      <c r="A540" s="56"/>
      <c r="B540" s="11"/>
      <c r="C540" s="11" t="s">
        <v>555</v>
      </c>
      <c r="D540" s="11"/>
      <c r="E540" s="11">
        <v>8260</v>
      </c>
      <c r="F540" s="11">
        <v>1</v>
      </c>
      <c r="G540" s="11"/>
      <c r="H540" s="11"/>
      <c r="I540" s="334"/>
      <c r="K540" s="11"/>
      <c r="L540" s="11"/>
      <c r="M540" s="11"/>
      <c r="O540" s="286"/>
      <c r="P540" s="287"/>
      <c r="Q540" s="287"/>
      <c r="R540" s="288"/>
      <c r="U540" s="4"/>
      <c r="V540" s="4"/>
    </row>
    <row r="541" spans="1:22">
      <c r="A541" s="56"/>
      <c r="B541" s="11"/>
      <c r="C541" s="11" t="s">
        <v>556</v>
      </c>
      <c r="D541" s="11"/>
      <c r="E541" s="11">
        <v>8330</v>
      </c>
      <c r="F541" s="11">
        <v>31</v>
      </c>
      <c r="G541" s="11">
        <v>2</v>
      </c>
      <c r="H541" s="11">
        <v>1</v>
      </c>
      <c r="I541" s="334">
        <v>0</v>
      </c>
      <c r="K541" s="11"/>
      <c r="L541" s="11"/>
      <c r="M541" s="11"/>
      <c r="O541" s="286"/>
      <c r="P541" s="287"/>
      <c r="Q541" s="287"/>
      <c r="R541" s="288"/>
      <c r="U541" s="4"/>
      <c r="V541" s="4"/>
    </row>
    <row r="542" spans="1:22">
      <c r="A542" s="56"/>
      <c r="B542" s="11"/>
      <c r="C542" s="11" t="s">
        <v>557</v>
      </c>
      <c r="D542" s="11"/>
      <c r="E542" s="11">
        <v>8252</v>
      </c>
      <c r="F542" s="11">
        <v>38</v>
      </c>
      <c r="G542" s="11">
        <v>1</v>
      </c>
      <c r="H542" s="11">
        <v>1</v>
      </c>
      <c r="I542" s="334">
        <v>0</v>
      </c>
      <c r="K542" s="11"/>
      <c r="L542" s="11"/>
      <c r="M542" s="11"/>
      <c r="O542" s="286"/>
      <c r="P542" s="287"/>
      <c r="Q542" s="287"/>
      <c r="R542" s="288"/>
      <c r="U542" s="4"/>
      <c r="V542" s="4"/>
    </row>
    <row r="543" spans="1:22">
      <c r="A543" s="56"/>
      <c r="B543" s="11"/>
      <c r="C543" s="11" t="s">
        <v>557</v>
      </c>
      <c r="D543" s="11"/>
      <c r="E543" s="11">
        <v>8210</v>
      </c>
      <c r="F543" s="11">
        <v>1</v>
      </c>
      <c r="G543" s="11"/>
      <c r="H543" s="11"/>
      <c r="I543" s="334"/>
      <c r="K543" s="11"/>
      <c r="L543" s="11"/>
      <c r="M543" s="11"/>
      <c r="O543" s="286"/>
      <c r="P543" s="287"/>
      <c r="Q543" s="287"/>
      <c r="R543" s="288"/>
      <c r="U543" s="4"/>
      <c r="V543" s="4"/>
    </row>
    <row r="544" spans="1:22">
      <c r="A544" s="56"/>
      <c r="B544" s="11"/>
      <c r="C544" s="11" t="s">
        <v>559</v>
      </c>
      <c r="D544" s="11"/>
      <c r="E544" s="11">
        <v>8260</v>
      </c>
      <c r="F544" s="11">
        <v>286</v>
      </c>
      <c r="G544" s="11"/>
      <c r="H544" s="11">
        <v>0</v>
      </c>
      <c r="I544" s="334"/>
      <c r="K544" s="11"/>
      <c r="L544" s="11"/>
      <c r="M544" s="11"/>
      <c r="O544" s="286"/>
      <c r="P544" s="287"/>
      <c r="Q544" s="287"/>
      <c r="R544" s="288"/>
      <c r="U544" s="4"/>
      <c r="V544" s="4"/>
    </row>
    <row r="545" spans="1:22">
      <c r="A545" s="56"/>
      <c r="B545" s="11"/>
      <c r="C545" s="11" t="s">
        <v>659</v>
      </c>
      <c r="D545" s="11"/>
      <c r="E545" s="11">
        <v>8260</v>
      </c>
      <c r="F545" s="11">
        <v>1</v>
      </c>
      <c r="G545" s="11"/>
      <c r="H545" s="11"/>
      <c r="I545" s="334"/>
      <c r="K545" s="11"/>
      <c r="L545" s="11"/>
      <c r="M545" s="11"/>
      <c r="O545" s="286"/>
      <c r="P545" s="287"/>
      <c r="Q545" s="287"/>
      <c r="R545" s="288"/>
      <c r="U545" s="4"/>
      <c r="V545" s="4"/>
    </row>
    <row r="546" spans="1:22">
      <c r="A546" s="56"/>
      <c r="B546" s="11"/>
      <c r="C546" s="11" t="s">
        <v>561</v>
      </c>
      <c r="D546" s="11"/>
      <c r="E546" s="11">
        <v>8094</v>
      </c>
      <c r="F546" s="11">
        <v>923</v>
      </c>
      <c r="G546" s="11">
        <v>10</v>
      </c>
      <c r="H546" s="11">
        <v>6</v>
      </c>
      <c r="I546" s="334">
        <v>2.8333333333333299</v>
      </c>
      <c r="K546" s="11"/>
      <c r="L546" s="11"/>
      <c r="M546" s="11"/>
      <c r="O546" s="286"/>
      <c r="P546" s="287"/>
      <c r="Q546" s="287"/>
      <c r="R546" s="288"/>
      <c r="U546" s="4"/>
      <c r="V546" s="4"/>
    </row>
    <row r="547" spans="1:22">
      <c r="A547" s="56"/>
      <c r="B547" s="11"/>
      <c r="C547" s="11" t="s">
        <v>562</v>
      </c>
      <c r="D547" s="11"/>
      <c r="E547" s="11">
        <v>8344</v>
      </c>
      <c r="F547" s="11">
        <v>8</v>
      </c>
      <c r="G547" s="11">
        <v>1</v>
      </c>
      <c r="H547" s="11">
        <v>1</v>
      </c>
      <c r="I547" s="334">
        <v>0</v>
      </c>
      <c r="K547" s="11"/>
      <c r="L547" s="11"/>
      <c r="M547" s="11"/>
      <c r="O547" s="286"/>
      <c r="P547" s="287"/>
      <c r="Q547" s="287"/>
      <c r="R547" s="288"/>
      <c r="U547" s="4"/>
      <c r="V547" s="4"/>
    </row>
    <row r="548" spans="1:22">
      <c r="A548" s="56"/>
      <c r="B548" s="11"/>
      <c r="C548" s="11" t="s">
        <v>652</v>
      </c>
      <c r="D548" s="11"/>
      <c r="E548" s="11">
        <v>8095</v>
      </c>
      <c r="F548" s="11">
        <v>23</v>
      </c>
      <c r="G548" s="11"/>
      <c r="H548" s="11">
        <v>0</v>
      </c>
      <c r="I548" s="334"/>
      <c r="K548" s="11"/>
      <c r="L548" s="11"/>
      <c r="M548" s="11"/>
      <c r="O548" s="286"/>
      <c r="P548" s="287"/>
      <c r="Q548" s="287"/>
      <c r="R548" s="288"/>
      <c r="U548" s="4"/>
      <c r="V548" s="4"/>
    </row>
    <row r="549" spans="1:22">
      <c r="A549" s="56"/>
      <c r="B549" s="11"/>
      <c r="C549" s="11" t="s">
        <v>565</v>
      </c>
      <c r="D549" s="11"/>
      <c r="E549" s="11">
        <v>8270</v>
      </c>
      <c r="F549" s="11">
        <v>79</v>
      </c>
      <c r="G549" s="11">
        <v>1</v>
      </c>
      <c r="H549" s="11">
        <v>0</v>
      </c>
      <c r="I549" s="334"/>
      <c r="K549" s="11"/>
      <c r="L549" s="11"/>
      <c r="M549" s="11"/>
      <c r="O549" s="286"/>
      <c r="P549" s="287"/>
      <c r="Q549" s="287"/>
      <c r="R549" s="288"/>
      <c r="U549" s="4"/>
      <c r="V549" s="4"/>
    </row>
    <row r="550" spans="1:22">
      <c r="A550" s="56"/>
      <c r="B550" s="11"/>
      <c r="C550" s="11" t="s">
        <v>566</v>
      </c>
      <c r="D550" s="11"/>
      <c r="E550" s="11">
        <v>8097</v>
      </c>
      <c r="F550" s="11">
        <v>1</v>
      </c>
      <c r="G550" s="11"/>
      <c r="H550" s="11"/>
      <c r="I550" s="334"/>
      <c r="K550" s="11"/>
      <c r="L550" s="11"/>
      <c r="M550" s="11"/>
      <c r="O550" s="286"/>
      <c r="P550" s="287"/>
      <c r="Q550" s="287"/>
      <c r="R550" s="288"/>
      <c r="U550" s="4"/>
      <c r="V550" s="4"/>
    </row>
    <row r="551" spans="1:22" ht="15" thickBot="1">
      <c r="A551" s="56"/>
      <c r="B551" s="11"/>
      <c r="C551" s="11" t="s">
        <v>569</v>
      </c>
      <c r="D551" s="11"/>
      <c r="E551" s="11">
        <v>8098</v>
      </c>
      <c r="F551" s="11">
        <v>163</v>
      </c>
      <c r="G551" s="11">
        <v>4</v>
      </c>
      <c r="H551" s="11">
        <v>3</v>
      </c>
      <c r="I551" s="334">
        <v>0</v>
      </c>
      <c r="K551" s="11"/>
      <c r="L551" s="11"/>
      <c r="M551" s="11"/>
      <c r="O551" s="286"/>
      <c r="P551" s="287"/>
      <c r="Q551" s="287"/>
      <c r="R551" s="288"/>
      <c r="U551" s="4"/>
      <c r="V551" s="4"/>
    </row>
    <row r="552" spans="1:22" ht="15" thickBot="1">
      <c r="A552" s="56"/>
      <c r="B552" s="94" t="s">
        <v>572</v>
      </c>
      <c r="C552" s="95"/>
      <c r="D552" s="95"/>
      <c r="E552" s="95"/>
      <c r="F552" s="96">
        <v>21988</v>
      </c>
      <c r="G552" s="96">
        <v>247</v>
      </c>
      <c r="H552" s="96">
        <v>174</v>
      </c>
      <c r="I552" s="330">
        <v>2.4934910327767468</v>
      </c>
      <c r="K552" s="96"/>
      <c r="L552" s="96"/>
      <c r="M552" s="96"/>
      <c r="O552" s="440"/>
      <c r="P552" s="441"/>
      <c r="Q552" s="441"/>
      <c r="R552" s="442"/>
      <c r="U552" s="4"/>
      <c r="V552" s="4"/>
    </row>
    <row r="553" spans="1:22" s="4" customFormat="1" ht="13.8" thickBot="1">
      <c r="A553" s="56"/>
      <c r="K553" s="51"/>
    </row>
    <row r="554" spans="1:22" ht="66">
      <c r="A554" s="56" t="s">
        <v>623</v>
      </c>
      <c r="B554" s="57" t="s">
        <v>577</v>
      </c>
      <c r="C554" s="57" t="s">
        <v>33</v>
      </c>
      <c r="D554" s="57" t="s">
        <v>34</v>
      </c>
      <c r="E554" s="57" t="s">
        <v>35</v>
      </c>
      <c r="F554" s="58" t="s">
        <v>624</v>
      </c>
      <c r="G554" s="58" t="s">
        <v>625</v>
      </c>
      <c r="H554" s="58" t="s">
        <v>626</v>
      </c>
      <c r="I554" s="337" t="s">
        <v>627</v>
      </c>
      <c r="J554" s="73"/>
      <c r="K554" s="58" t="s">
        <v>628</v>
      </c>
      <c r="L554" s="58" t="s">
        <v>629</v>
      </c>
      <c r="M554" s="58" t="s">
        <v>630</v>
      </c>
      <c r="N554" s="73"/>
      <c r="O554" s="453" t="s">
        <v>631</v>
      </c>
      <c r="P554" s="454"/>
      <c r="Q554" s="454"/>
      <c r="R554" s="454"/>
      <c r="U554" s="4"/>
      <c r="V554" s="4"/>
    </row>
    <row r="555" spans="1:22">
      <c r="A555" s="56"/>
      <c r="B555" s="11"/>
      <c r="C555" s="83" t="s">
        <v>51</v>
      </c>
      <c r="D555" s="11"/>
      <c r="E555" s="83" t="s">
        <v>52</v>
      </c>
      <c r="F555" s="83">
        <v>28</v>
      </c>
      <c r="G555" s="83"/>
      <c r="H555" s="328">
        <v>0</v>
      </c>
      <c r="I555" s="329"/>
      <c r="K555" s="11"/>
      <c r="L555" s="11"/>
      <c r="M555" s="11"/>
      <c r="O555" s="430"/>
      <c r="P555" s="431"/>
      <c r="Q555" s="431"/>
      <c r="R555" s="432"/>
      <c r="U555" s="4"/>
      <c r="V555" s="4"/>
    </row>
    <row r="556" spans="1:22">
      <c r="A556" s="56"/>
      <c r="B556" s="11"/>
      <c r="C556" s="83" t="s">
        <v>51</v>
      </c>
      <c r="D556" s="11"/>
      <c r="E556" s="83" t="s">
        <v>54</v>
      </c>
      <c r="F556" s="83">
        <v>15</v>
      </c>
      <c r="G556" s="328"/>
      <c r="H556" s="328">
        <v>0</v>
      </c>
      <c r="I556" s="329"/>
      <c r="K556" s="11"/>
      <c r="L556" s="11"/>
      <c r="M556" s="11"/>
      <c r="O556" s="286"/>
      <c r="P556" s="287"/>
      <c r="Q556" s="287"/>
      <c r="R556" s="288"/>
      <c r="U556" s="4"/>
      <c r="V556" s="4"/>
    </row>
    <row r="557" spans="1:22">
      <c r="A557" s="56"/>
      <c r="B557" s="11"/>
      <c r="C557" s="83" t="s">
        <v>55</v>
      </c>
      <c r="D557" s="11"/>
      <c r="E557" s="83" t="s">
        <v>52</v>
      </c>
      <c r="F557" s="83">
        <v>7</v>
      </c>
      <c r="G557" s="328"/>
      <c r="H557" s="328"/>
      <c r="I557" s="329"/>
      <c r="K557" s="11"/>
      <c r="L557" s="11"/>
      <c r="M557" s="11"/>
      <c r="O557" s="286"/>
      <c r="P557" s="287"/>
      <c r="Q557" s="287"/>
      <c r="R557" s="288"/>
      <c r="U557" s="4"/>
      <c r="V557" s="4"/>
    </row>
    <row r="558" spans="1:22">
      <c r="A558" s="56"/>
      <c r="B558" s="11"/>
      <c r="C558" s="83" t="s">
        <v>56</v>
      </c>
      <c r="D558" s="11"/>
      <c r="E558" s="83" t="s">
        <v>57</v>
      </c>
      <c r="F558" s="83">
        <v>2</v>
      </c>
      <c r="G558" s="328"/>
      <c r="H558" s="328"/>
      <c r="I558" s="329"/>
      <c r="K558" s="11"/>
      <c r="L558" s="11"/>
      <c r="M558" s="11"/>
      <c r="O558" s="286"/>
      <c r="P558" s="287"/>
      <c r="Q558" s="287"/>
      <c r="R558" s="288"/>
      <c r="U558" s="4"/>
      <c r="V558" s="4"/>
    </row>
    <row r="559" spans="1:22">
      <c r="A559" s="56"/>
      <c r="B559" s="11"/>
      <c r="C559" s="83" t="s">
        <v>67</v>
      </c>
      <c r="D559" s="11"/>
      <c r="E559" s="83" t="s">
        <v>68</v>
      </c>
      <c r="F559" s="83">
        <v>2</v>
      </c>
      <c r="G559" s="328"/>
      <c r="H559" s="328">
        <v>0</v>
      </c>
      <c r="I559" s="329"/>
      <c r="K559" s="11"/>
      <c r="L559" s="11"/>
      <c r="M559" s="11"/>
      <c r="O559" s="286"/>
      <c r="P559" s="287"/>
      <c r="Q559" s="287"/>
      <c r="R559" s="288"/>
      <c r="U559" s="4"/>
      <c r="V559" s="4"/>
    </row>
    <row r="560" spans="1:22">
      <c r="A560" s="56"/>
      <c r="B560" s="11"/>
      <c r="C560" s="83" t="s">
        <v>69</v>
      </c>
      <c r="D560" s="11"/>
      <c r="E560" s="83" t="s">
        <v>70</v>
      </c>
      <c r="F560" s="83">
        <v>17</v>
      </c>
      <c r="G560" s="328"/>
      <c r="H560" s="328"/>
      <c r="I560" s="329"/>
      <c r="K560" s="11"/>
      <c r="L560" s="11"/>
      <c r="M560" s="11"/>
      <c r="O560" s="286"/>
      <c r="P560" s="287"/>
      <c r="Q560" s="287"/>
      <c r="R560" s="288"/>
      <c r="U560" s="4"/>
      <c r="V560" s="4"/>
    </row>
    <row r="561" spans="1:22">
      <c r="A561" s="56"/>
      <c r="B561" s="11"/>
      <c r="C561" s="83" t="s">
        <v>71</v>
      </c>
      <c r="D561" s="11"/>
      <c r="E561" s="83" t="s">
        <v>72</v>
      </c>
      <c r="F561" s="83">
        <v>196</v>
      </c>
      <c r="G561" s="328">
        <v>4</v>
      </c>
      <c r="H561" s="328">
        <v>3</v>
      </c>
      <c r="I561" s="329">
        <v>0.66666666666666696</v>
      </c>
      <c r="K561" s="11"/>
      <c r="L561" s="11"/>
      <c r="M561" s="11"/>
      <c r="O561" s="286"/>
      <c r="P561" s="287"/>
      <c r="Q561" s="287"/>
      <c r="R561" s="288"/>
      <c r="U561" s="4"/>
      <c r="V561" s="4"/>
    </row>
    <row r="562" spans="1:22">
      <c r="A562" s="56"/>
      <c r="B562" s="11"/>
      <c r="C562" s="83" t="s">
        <v>71</v>
      </c>
      <c r="D562" s="11"/>
      <c r="E562" s="83" t="s">
        <v>360</v>
      </c>
      <c r="F562" s="83">
        <v>1</v>
      </c>
      <c r="G562" s="328"/>
      <c r="H562" s="328"/>
      <c r="I562" s="329"/>
      <c r="K562" s="11"/>
      <c r="L562" s="11"/>
      <c r="M562" s="11"/>
      <c r="O562" s="286"/>
      <c r="P562" s="287"/>
      <c r="Q562" s="287"/>
      <c r="R562" s="288"/>
      <c r="U562" s="4"/>
      <c r="V562" s="4"/>
    </row>
    <row r="563" spans="1:22">
      <c r="A563" s="56"/>
      <c r="B563" s="11"/>
      <c r="C563" s="83" t="s">
        <v>80</v>
      </c>
      <c r="D563" s="11"/>
      <c r="E563" s="83" t="s">
        <v>81</v>
      </c>
      <c r="F563" s="83">
        <v>2</v>
      </c>
      <c r="G563" s="328"/>
      <c r="H563" s="328"/>
      <c r="I563" s="329"/>
      <c r="K563" s="11"/>
      <c r="L563" s="11"/>
      <c r="M563" s="11"/>
      <c r="O563" s="286"/>
      <c r="P563" s="287"/>
      <c r="Q563" s="287"/>
      <c r="R563" s="288"/>
      <c r="U563" s="4"/>
      <c r="V563" s="4"/>
    </row>
    <row r="564" spans="1:22">
      <c r="A564" s="56"/>
      <c r="B564" s="11"/>
      <c r="C564" s="83" t="s">
        <v>83</v>
      </c>
      <c r="D564" s="11"/>
      <c r="E564" s="83" t="s">
        <v>85</v>
      </c>
      <c r="F564" s="83">
        <v>10</v>
      </c>
      <c r="G564" s="328"/>
      <c r="H564" s="328"/>
      <c r="I564" s="329"/>
      <c r="K564" s="11"/>
      <c r="L564" s="11"/>
      <c r="M564" s="11"/>
      <c r="O564" s="286"/>
      <c r="P564" s="287"/>
      <c r="Q564" s="287"/>
      <c r="R564" s="288"/>
      <c r="U564" s="4"/>
      <c r="V564" s="4"/>
    </row>
    <row r="565" spans="1:22">
      <c r="A565" s="56"/>
      <c r="B565" s="11"/>
      <c r="C565" s="83" t="s">
        <v>88</v>
      </c>
      <c r="D565" s="11"/>
      <c r="E565" s="83" t="s">
        <v>89</v>
      </c>
      <c r="F565" s="83">
        <v>1</v>
      </c>
      <c r="G565" s="328"/>
      <c r="H565" s="328"/>
      <c r="I565" s="329"/>
      <c r="K565" s="11"/>
      <c r="L565" s="11"/>
      <c r="M565" s="11"/>
      <c r="O565" s="286"/>
      <c r="P565" s="287"/>
      <c r="Q565" s="287"/>
      <c r="R565" s="288"/>
      <c r="U565" s="4"/>
      <c r="V565" s="4"/>
    </row>
    <row r="566" spans="1:22">
      <c r="A566" s="56"/>
      <c r="B566" s="11"/>
      <c r="C566" s="83" t="s">
        <v>88</v>
      </c>
      <c r="D566" s="11"/>
      <c r="E566" s="83" t="s">
        <v>66</v>
      </c>
      <c r="F566" s="83">
        <v>15</v>
      </c>
      <c r="G566" s="328"/>
      <c r="H566" s="328">
        <v>0</v>
      </c>
      <c r="I566" s="329"/>
      <c r="K566" s="11"/>
      <c r="L566" s="11"/>
      <c r="M566" s="11"/>
      <c r="O566" s="286"/>
      <c r="P566" s="287"/>
      <c r="Q566" s="287"/>
      <c r="R566" s="288"/>
      <c r="U566" s="4"/>
      <c r="V566" s="4"/>
    </row>
    <row r="567" spans="1:22">
      <c r="A567" s="56"/>
      <c r="B567" s="11"/>
      <c r="C567" s="83" t="s">
        <v>90</v>
      </c>
      <c r="D567" s="11"/>
      <c r="E567" s="83" t="s">
        <v>91</v>
      </c>
      <c r="F567" s="83">
        <v>6</v>
      </c>
      <c r="G567" s="328"/>
      <c r="H567" s="328">
        <v>0</v>
      </c>
      <c r="I567" s="329"/>
      <c r="K567" s="11"/>
      <c r="L567" s="11"/>
      <c r="M567" s="11"/>
      <c r="O567" s="286"/>
      <c r="P567" s="287"/>
      <c r="Q567" s="287"/>
      <c r="R567" s="288"/>
      <c r="U567" s="4"/>
      <c r="V567" s="4"/>
    </row>
    <row r="568" spans="1:22">
      <c r="A568" s="56"/>
      <c r="B568" s="11"/>
      <c r="C568" s="83" t="s">
        <v>90</v>
      </c>
      <c r="D568" s="11"/>
      <c r="E568" s="83" t="s">
        <v>92</v>
      </c>
      <c r="F568" s="83">
        <v>3</v>
      </c>
      <c r="G568" s="328"/>
      <c r="H568" s="328"/>
      <c r="I568" s="329"/>
      <c r="K568" s="11"/>
      <c r="L568" s="11"/>
      <c r="M568" s="11"/>
      <c r="O568" s="286"/>
      <c r="P568" s="287"/>
      <c r="Q568" s="287"/>
      <c r="R568" s="288"/>
      <c r="U568" s="4"/>
      <c r="V568" s="4"/>
    </row>
    <row r="569" spans="1:22">
      <c r="A569" s="56"/>
      <c r="B569" s="11"/>
      <c r="C569" s="83" t="s">
        <v>95</v>
      </c>
      <c r="D569" s="11"/>
      <c r="E569" s="83" t="s">
        <v>96</v>
      </c>
      <c r="F569" s="83">
        <v>2</v>
      </c>
      <c r="G569" s="328"/>
      <c r="H569" s="328">
        <v>0</v>
      </c>
      <c r="I569" s="329"/>
      <c r="K569" s="11"/>
      <c r="L569" s="11"/>
      <c r="M569" s="11"/>
      <c r="O569" s="286"/>
      <c r="P569" s="287"/>
      <c r="Q569" s="287"/>
      <c r="R569" s="288"/>
      <c r="U569" s="4"/>
      <c r="V569" s="4"/>
    </row>
    <row r="570" spans="1:22">
      <c r="A570" s="56"/>
      <c r="B570" s="11"/>
      <c r="C570" s="83" t="s">
        <v>101</v>
      </c>
      <c r="D570" s="11"/>
      <c r="E570" s="83" t="s">
        <v>93</v>
      </c>
      <c r="F570" s="83">
        <v>30</v>
      </c>
      <c r="G570" s="328">
        <v>1</v>
      </c>
      <c r="H570" s="328">
        <v>1</v>
      </c>
      <c r="I570" s="329">
        <v>11</v>
      </c>
      <c r="K570" s="11"/>
      <c r="L570" s="11"/>
      <c r="M570" s="11"/>
      <c r="O570" s="286"/>
      <c r="P570" s="287"/>
      <c r="Q570" s="287"/>
      <c r="R570" s="288"/>
      <c r="U570" s="4"/>
      <c r="V570" s="4"/>
    </row>
    <row r="571" spans="1:22">
      <c r="A571" s="56"/>
      <c r="B571" s="11"/>
      <c r="C571" s="83" t="s">
        <v>113</v>
      </c>
      <c r="D571" s="11"/>
      <c r="E571" s="83" t="s">
        <v>108</v>
      </c>
      <c r="F571" s="83">
        <v>1</v>
      </c>
      <c r="G571" s="328"/>
      <c r="H571" s="328"/>
      <c r="I571" s="329"/>
      <c r="K571" s="11"/>
      <c r="L571" s="11"/>
      <c r="M571" s="11"/>
      <c r="O571" s="286"/>
      <c r="P571" s="287"/>
      <c r="Q571" s="287"/>
      <c r="R571" s="288"/>
      <c r="U571" s="4"/>
      <c r="V571" s="4"/>
    </row>
    <row r="572" spans="1:22">
      <c r="A572" s="56"/>
      <c r="B572" s="11"/>
      <c r="C572" s="83" t="s">
        <v>116</v>
      </c>
      <c r="D572" s="11"/>
      <c r="E572" s="83" t="s">
        <v>57</v>
      </c>
      <c r="F572" s="83">
        <v>51</v>
      </c>
      <c r="G572" s="328"/>
      <c r="H572" s="328">
        <v>0</v>
      </c>
      <c r="I572" s="329"/>
      <c r="K572" s="11"/>
      <c r="L572" s="11"/>
      <c r="M572" s="11"/>
      <c r="O572" s="286"/>
      <c r="P572" s="287"/>
      <c r="Q572" s="287"/>
      <c r="R572" s="288"/>
      <c r="U572" s="4"/>
      <c r="V572" s="4"/>
    </row>
    <row r="573" spans="1:22">
      <c r="A573" s="56"/>
      <c r="B573" s="11"/>
      <c r="C573" s="83" t="s">
        <v>116</v>
      </c>
      <c r="D573" s="11"/>
      <c r="E573" s="83" t="s">
        <v>64</v>
      </c>
      <c r="F573" s="83">
        <v>1</v>
      </c>
      <c r="G573" s="328"/>
      <c r="H573" s="328"/>
      <c r="I573" s="329"/>
      <c r="K573" s="11"/>
      <c r="L573" s="11"/>
      <c r="M573" s="11"/>
      <c r="O573" s="286"/>
      <c r="P573" s="287"/>
      <c r="Q573" s="287"/>
      <c r="R573" s="288"/>
      <c r="U573" s="4"/>
      <c r="V573" s="4"/>
    </row>
    <row r="574" spans="1:22">
      <c r="A574" s="56"/>
      <c r="B574" s="11"/>
      <c r="C574" s="83" t="s">
        <v>123</v>
      </c>
      <c r="D574" s="11"/>
      <c r="E574" s="83" t="s">
        <v>119</v>
      </c>
      <c r="F574" s="83">
        <v>12</v>
      </c>
      <c r="G574" s="328"/>
      <c r="H574" s="328"/>
      <c r="I574" s="329"/>
      <c r="K574" s="11"/>
      <c r="L574" s="11"/>
      <c r="M574" s="11"/>
      <c r="O574" s="286"/>
      <c r="P574" s="287"/>
      <c r="Q574" s="287"/>
      <c r="R574" s="288"/>
      <c r="U574" s="4"/>
      <c r="V574" s="4"/>
    </row>
    <row r="575" spans="1:22">
      <c r="A575" s="56"/>
      <c r="B575" s="11"/>
      <c r="C575" s="83" t="s">
        <v>124</v>
      </c>
      <c r="D575" s="11"/>
      <c r="E575" s="83" t="s">
        <v>68</v>
      </c>
      <c r="F575" s="83">
        <v>2</v>
      </c>
      <c r="G575" s="328"/>
      <c r="H575" s="328">
        <v>0</v>
      </c>
      <c r="I575" s="329"/>
      <c r="K575" s="11"/>
      <c r="L575" s="11"/>
      <c r="M575" s="11"/>
      <c r="O575" s="286"/>
      <c r="P575" s="287"/>
      <c r="Q575" s="287"/>
      <c r="R575" s="288"/>
      <c r="U575" s="4"/>
      <c r="V575" s="4"/>
    </row>
    <row r="576" spans="1:22">
      <c r="A576" s="56"/>
      <c r="B576" s="11"/>
      <c r="C576" s="83" t="s">
        <v>129</v>
      </c>
      <c r="D576" s="11"/>
      <c r="E576" s="83" t="s">
        <v>93</v>
      </c>
      <c r="F576" s="83">
        <v>1</v>
      </c>
      <c r="G576" s="328"/>
      <c r="H576" s="328">
        <v>0</v>
      </c>
      <c r="I576" s="329"/>
      <c r="K576" s="11"/>
      <c r="L576" s="11"/>
      <c r="M576" s="11"/>
      <c r="O576" s="286"/>
      <c r="P576" s="287"/>
      <c r="Q576" s="287"/>
      <c r="R576" s="288"/>
      <c r="U576" s="4"/>
      <c r="V576" s="4"/>
    </row>
    <row r="577" spans="1:22">
      <c r="A577" s="56"/>
      <c r="B577" s="11"/>
      <c r="C577" s="83" t="s">
        <v>130</v>
      </c>
      <c r="D577" s="11"/>
      <c r="E577" s="83" t="s">
        <v>131</v>
      </c>
      <c r="F577" s="83">
        <v>21</v>
      </c>
      <c r="G577" s="328"/>
      <c r="H577" s="328">
        <v>0</v>
      </c>
      <c r="I577" s="329"/>
      <c r="K577" s="11"/>
      <c r="L577" s="11"/>
      <c r="M577" s="11"/>
      <c r="O577" s="286"/>
      <c r="P577" s="287"/>
      <c r="Q577" s="287"/>
      <c r="R577" s="288"/>
      <c r="U577" s="4"/>
      <c r="V577" s="4"/>
    </row>
    <row r="578" spans="1:22">
      <c r="A578" s="56"/>
      <c r="B578" s="11"/>
      <c r="C578" s="83" t="s">
        <v>132</v>
      </c>
      <c r="D578" s="11"/>
      <c r="E578" s="83" t="s">
        <v>133</v>
      </c>
      <c r="F578" s="83">
        <v>109</v>
      </c>
      <c r="G578" s="328">
        <v>1</v>
      </c>
      <c r="H578" s="328">
        <v>0</v>
      </c>
      <c r="I578" s="329"/>
      <c r="K578" s="11"/>
      <c r="L578" s="11"/>
      <c r="M578" s="11"/>
      <c r="O578" s="286"/>
      <c r="P578" s="287"/>
      <c r="Q578" s="287"/>
      <c r="R578" s="288"/>
      <c r="U578" s="4"/>
      <c r="V578" s="4"/>
    </row>
    <row r="579" spans="1:22">
      <c r="A579" s="56"/>
      <c r="B579" s="11"/>
      <c r="C579" s="83" t="s">
        <v>134</v>
      </c>
      <c r="D579" s="11"/>
      <c r="E579" s="83" t="s">
        <v>136</v>
      </c>
      <c r="F579" s="83">
        <v>18</v>
      </c>
      <c r="G579" s="328"/>
      <c r="H579" s="328">
        <v>0</v>
      </c>
      <c r="I579" s="329"/>
      <c r="K579" s="11"/>
      <c r="L579" s="11"/>
      <c r="M579" s="11"/>
      <c r="O579" s="286"/>
      <c r="P579" s="287"/>
      <c r="Q579" s="287"/>
      <c r="R579" s="288"/>
      <c r="U579" s="4"/>
      <c r="V579" s="4"/>
    </row>
    <row r="580" spans="1:22">
      <c r="A580" s="56"/>
      <c r="B580" s="11"/>
      <c r="C580" s="83" t="s">
        <v>140</v>
      </c>
      <c r="D580" s="11"/>
      <c r="E580" s="83" t="s">
        <v>141</v>
      </c>
      <c r="F580" s="83">
        <v>10</v>
      </c>
      <c r="G580" s="328">
        <v>1</v>
      </c>
      <c r="H580" s="328">
        <v>0</v>
      </c>
      <c r="I580" s="329"/>
      <c r="K580" s="11"/>
      <c r="L580" s="11"/>
      <c r="M580" s="11"/>
      <c r="O580" s="286"/>
      <c r="P580" s="287"/>
      <c r="Q580" s="287"/>
      <c r="R580" s="288"/>
      <c r="U580" s="4"/>
      <c r="V580" s="4"/>
    </row>
    <row r="581" spans="1:22">
      <c r="A581" s="56"/>
      <c r="B581" s="11"/>
      <c r="C581" s="83" t="s">
        <v>145</v>
      </c>
      <c r="D581" s="11"/>
      <c r="E581" s="83" t="s">
        <v>141</v>
      </c>
      <c r="F581" s="83">
        <v>1</v>
      </c>
      <c r="G581" s="328"/>
      <c r="H581" s="328"/>
      <c r="I581" s="329"/>
      <c r="K581" s="11"/>
      <c r="L581" s="11"/>
      <c r="M581" s="11"/>
      <c r="O581" s="286"/>
      <c r="P581" s="287"/>
      <c r="Q581" s="287"/>
      <c r="R581" s="288"/>
      <c r="U581" s="4"/>
      <c r="V581" s="4"/>
    </row>
    <row r="582" spans="1:22">
      <c r="A582" s="56"/>
      <c r="B582" s="11"/>
      <c r="C582" s="83" t="s">
        <v>147</v>
      </c>
      <c r="D582" s="11"/>
      <c r="E582" s="83" t="s">
        <v>86</v>
      </c>
      <c r="F582" s="83">
        <v>6</v>
      </c>
      <c r="G582" s="328"/>
      <c r="H582" s="328"/>
      <c r="I582" s="329"/>
      <c r="K582" s="11"/>
      <c r="L582" s="11"/>
      <c r="M582" s="11"/>
      <c r="O582" s="286"/>
      <c r="P582" s="287"/>
      <c r="Q582" s="287"/>
      <c r="R582" s="288"/>
      <c r="U582" s="4"/>
      <c r="V582" s="4"/>
    </row>
    <row r="583" spans="1:22">
      <c r="A583" s="56"/>
      <c r="B583" s="11"/>
      <c r="C583" s="83" t="s">
        <v>152</v>
      </c>
      <c r="D583" s="11"/>
      <c r="E583" s="83" t="s">
        <v>53</v>
      </c>
      <c r="F583" s="83">
        <v>66</v>
      </c>
      <c r="G583" s="328"/>
      <c r="H583" s="328">
        <v>0</v>
      </c>
      <c r="I583" s="329"/>
      <c r="K583" s="11"/>
      <c r="L583" s="11"/>
      <c r="M583" s="11"/>
      <c r="O583" s="286"/>
      <c r="P583" s="287"/>
      <c r="Q583" s="287"/>
      <c r="R583" s="288"/>
      <c r="U583" s="4"/>
      <c r="V583" s="4"/>
    </row>
    <row r="584" spans="1:22">
      <c r="A584" s="56"/>
      <c r="B584" s="11"/>
      <c r="C584" s="83" t="s">
        <v>157</v>
      </c>
      <c r="D584" s="11"/>
      <c r="E584" s="83" t="s">
        <v>86</v>
      </c>
      <c r="F584" s="83">
        <v>39</v>
      </c>
      <c r="G584" s="328"/>
      <c r="H584" s="328">
        <v>0</v>
      </c>
      <c r="I584" s="329"/>
      <c r="K584" s="11"/>
      <c r="L584" s="11"/>
      <c r="M584" s="11"/>
      <c r="O584" s="286"/>
      <c r="P584" s="287"/>
      <c r="Q584" s="287"/>
      <c r="R584" s="288"/>
      <c r="U584" s="4"/>
      <c r="V584" s="4"/>
    </row>
    <row r="585" spans="1:22">
      <c r="A585" s="56"/>
      <c r="B585" s="11"/>
      <c r="C585" s="83" t="s">
        <v>159</v>
      </c>
      <c r="D585" s="11"/>
      <c r="E585" s="83" t="s">
        <v>89</v>
      </c>
      <c r="F585" s="83">
        <v>3</v>
      </c>
      <c r="G585" s="328"/>
      <c r="H585" s="328"/>
      <c r="I585" s="329"/>
      <c r="K585" s="11"/>
      <c r="L585" s="11"/>
      <c r="M585" s="11"/>
      <c r="O585" s="286"/>
      <c r="P585" s="287"/>
      <c r="Q585" s="287"/>
      <c r="R585" s="288"/>
      <c r="U585" s="4"/>
      <c r="V585" s="4"/>
    </row>
    <row r="586" spans="1:22">
      <c r="A586" s="56"/>
      <c r="B586" s="11"/>
      <c r="C586" s="83" t="s">
        <v>159</v>
      </c>
      <c r="D586" s="11"/>
      <c r="E586" s="83" t="s">
        <v>66</v>
      </c>
      <c r="F586" s="83">
        <v>5</v>
      </c>
      <c r="G586" s="328"/>
      <c r="H586" s="328">
        <v>0</v>
      </c>
      <c r="I586" s="329"/>
      <c r="K586" s="11"/>
      <c r="L586" s="11"/>
      <c r="M586" s="11"/>
      <c r="O586" s="286"/>
      <c r="P586" s="287"/>
      <c r="Q586" s="287"/>
      <c r="R586" s="288"/>
      <c r="U586" s="4"/>
      <c r="V586" s="4"/>
    </row>
    <row r="587" spans="1:22">
      <c r="A587" s="56"/>
      <c r="B587" s="11"/>
      <c r="C587" s="83" t="s">
        <v>160</v>
      </c>
      <c r="D587" s="11"/>
      <c r="E587" s="83" t="s">
        <v>161</v>
      </c>
      <c r="F587" s="83">
        <v>3</v>
      </c>
      <c r="G587" s="328"/>
      <c r="H587" s="328">
        <v>0</v>
      </c>
      <c r="I587" s="329"/>
      <c r="K587" s="11"/>
      <c r="L587" s="11"/>
      <c r="M587" s="11"/>
      <c r="O587" s="286"/>
      <c r="P587" s="287"/>
      <c r="Q587" s="287"/>
      <c r="R587" s="288"/>
      <c r="U587" s="4"/>
      <c r="V587" s="4"/>
    </row>
    <row r="588" spans="1:22">
      <c r="A588" s="56"/>
      <c r="B588" s="11"/>
      <c r="C588" s="83" t="s">
        <v>162</v>
      </c>
      <c r="D588" s="11"/>
      <c r="E588" s="83" t="s">
        <v>163</v>
      </c>
      <c r="F588" s="83">
        <v>20</v>
      </c>
      <c r="G588" s="328"/>
      <c r="H588" s="328">
        <v>0</v>
      </c>
      <c r="I588" s="329"/>
      <c r="K588" s="11"/>
      <c r="L588" s="11"/>
      <c r="M588" s="11"/>
      <c r="O588" s="286"/>
      <c r="P588" s="287"/>
      <c r="Q588" s="287"/>
      <c r="R588" s="288"/>
      <c r="U588" s="4"/>
      <c r="V588" s="4"/>
    </row>
    <row r="589" spans="1:22">
      <c r="A589" s="56"/>
      <c r="B589" s="11"/>
      <c r="C589" s="83" t="s">
        <v>162</v>
      </c>
      <c r="D589" s="11"/>
      <c r="E589" s="83" t="s">
        <v>214</v>
      </c>
      <c r="F589" s="83">
        <v>1</v>
      </c>
      <c r="G589" s="328"/>
      <c r="H589" s="328"/>
      <c r="I589" s="329"/>
      <c r="K589" s="11"/>
      <c r="L589" s="11"/>
      <c r="M589" s="11"/>
      <c r="O589" s="286"/>
      <c r="P589" s="287"/>
      <c r="Q589" s="287"/>
      <c r="R589" s="288"/>
      <c r="U589" s="4"/>
      <c r="V589" s="4"/>
    </row>
    <row r="590" spans="1:22">
      <c r="A590" s="56"/>
      <c r="B590" s="11"/>
      <c r="C590" s="83" t="s">
        <v>164</v>
      </c>
      <c r="D590" s="11"/>
      <c r="E590" s="83" t="s">
        <v>165</v>
      </c>
      <c r="F590" s="83">
        <v>3</v>
      </c>
      <c r="G590" s="328"/>
      <c r="H590" s="328">
        <v>0</v>
      </c>
      <c r="I590" s="329"/>
      <c r="K590" s="11"/>
      <c r="L590" s="11"/>
      <c r="M590" s="11"/>
      <c r="O590" s="286"/>
      <c r="P590" s="287"/>
      <c r="Q590" s="287"/>
      <c r="R590" s="288"/>
      <c r="U590" s="4"/>
      <c r="V590" s="4"/>
    </row>
    <row r="591" spans="1:22">
      <c r="A591" s="56"/>
      <c r="B591" s="11"/>
      <c r="C591" s="83" t="s">
        <v>167</v>
      </c>
      <c r="D591" s="11"/>
      <c r="E591" s="83" t="s">
        <v>168</v>
      </c>
      <c r="F591" s="83">
        <v>5</v>
      </c>
      <c r="G591" s="328"/>
      <c r="H591" s="328"/>
      <c r="I591" s="329"/>
      <c r="K591" s="11"/>
      <c r="L591" s="11"/>
      <c r="M591" s="11"/>
      <c r="O591" s="286"/>
      <c r="P591" s="287"/>
      <c r="Q591" s="287"/>
      <c r="R591" s="288"/>
      <c r="U591" s="4"/>
      <c r="V591" s="4"/>
    </row>
    <row r="592" spans="1:22">
      <c r="A592" s="56"/>
      <c r="B592" s="11"/>
      <c r="C592" s="83" t="s">
        <v>169</v>
      </c>
      <c r="D592" s="11"/>
      <c r="E592" s="83" t="s">
        <v>75</v>
      </c>
      <c r="F592" s="83">
        <v>1</v>
      </c>
      <c r="G592" s="328"/>
      <c r="H592" s="328"/>
      <c r="I592" s="329"/>
      <c r="K592" s="11"/>
      <c r="L592" s="11"/>
      <c r="M592" s="11"/>
      <c r="O592" s="286"/>
      <c r="P592" s="287"/>
      <c r="Q592" s="287"/>
      <c r="R592" s="288"/>
      <c r="U592" s="4"/>
      <c r="V592" s="4"/>
    </row>
    <row r="593" spans="1:22">
      <c r="A593" s="56"/>
      <c r="B593" s="11"/>
      <c r="C593" s="83" t="s">
        <v>170</v>
      </c>
      <c r="D593" s="11"/>
      <c r="E593" s="83" t="s">
        <v>171</v>
      </c>
      <c r="F593" s="83">
        <v>7</v>
      </c>
      <c r="G593" s="328"/>
      <c r="H593" s="328"/>
      <c r="I593" s="329"/>
      <c r="K593" s="11"/>
      <c r="L593" s="11"/>
      <c r="M593" s="11"/>
      <c r="O593" s="286"/>
      <c r="P593" s="287"/>
      <c r="Q593" s="287"/>
      <c r="R593" s="288"/>
      <c r="U593" s="4"/>
      <c r="V593" s="4"/>
    </row>
    <row r="594" spans="1:22">
      <c r="A594" s="56"/>
      <c r="B594" s="11"/>
      <c r="C594" s="83" t="s">
        <v>175</v>
      </c>
      <c r="D594" s="11"/>
      <c r="E594" s="83" t="s">
        <v>59</v>
      </c>
      <c r="F594" s="83">
        <v>1</v>
      </c>
      <c r="G594" s="328"/>
      <c r="H594" s="328"/>
      <c r="I594" s="329"/>
      <c r="K594" s="11"/>
      <c r="L594" s="11"/>
      <c r="M594" s="11"/>
      <c r="O594" s="286"/>
      <c r="P594" s="287"/>
      <c r="Q594" s="287"/>
      <c r="R594" s="288"/>
      <c r="U594" s="4"/>
      <c r="V594" s="4"/>
    </row>
    <row r="595" spans="1:22">
      <c r="A595" s="56"/>
      <c r="B595" s="11"/>
      <c r="C595" s="83" t="s">
        <v>177</v>
      </c>
      <c r="D595" s="11"/>
      <c r="E595" s="83" t="s">
        <v>178</v>
      </c>
      <c r="F595" s="83">
        <v>2</v>
      </c>
      <c r="G595" s="328"/>
      <c r="H595" s="328"/>
      <c r="I595" s="329"/>
      <c r="K595" s="11"/>
      <c r="L595" s="11"/>
      <c r="M595" s="11"/>
      <c r="O595" s="286"/>
      <c r="P595" s="287"/>
      <c r="Q595" s="287"/>
      <c r="R595" s="288"/>
      <c r="U595" s="4"/>
      <c r="V595" s="4"/>
    </row>
    <row r="596" spans="1:22">
      <c r="A596" s="56"/>
      <c r="B596" s="11"/>
      <c r="C596" s="83" t="s">
        <v>179</v>
      </c>
      <c r="D596" s="11"/>
      <c r="E596" s="83" t="s">
        <v>180</v>
      </c>
      <c r="F596" s="83">
        <v>3</v>
      </c>
      <c r="G596" s="328"/>
      <c r="H596" s="328"/>
      <c r="I596" s="329"/>
      <c r="K596" s="11"/>
      <c r="L596" s="11"/>
      <c r="M596" s="11"/>
      <c r="O596" s="286"/>
      <c r="P596" s="287"/>
      <c r="Q596" s="287"/>
      <c r="R596" s="288"/>
      <c r="U596" s="4"/>
      <c r="V596" s="4"/>
    </row>
    <row r="597" spans="1:22">
      <c r="A597" s="56"/>
      <c r="B597" s="11"/>
      <c r="C597" s="83" t="s">
        <v>183</v>
      </c>
      <c r="D597" s="11"/>
      <c r="E597" s="83" t="s">
        <v>184</v>
      </c>
      <c r="F597" s="83">
        <v>9</v>
      </c>
      <c r="G597" s="328"/>
      <c r="H597" s="328"/>
      <c r="I597" s="329"/>
      <c r="K597" s="11"/>
      <c r="L597" s="11"/>
      <c r="M597" s="11"/>
      <c r="O597" s="286"/>
      <c r="P597" s="287"/>
      <c r="Q597" s="287"/>
      <c r="R597" s="288"/>
      <c r="U597" s="4"/>
      <c r="V597" s="4"/>
    </row>
    <row r="598" spans="1:22">
      <c r="A598" s="56"/>
      <c r="B598" s="11"/>
      <c r="C598" s="83" t="s">
        <v>185</v>
      </c>
      <c r="D598" s="11"/>
      <c r="E598" s="83" t="s">
        <v>186</v>
      </c>
      <c r="F598" s="83">
        <v>14</v>
      </c>
      <c r="G598" s="328"/>
      <c r="H598" s="328">
        <v>0</v>
      </c>
      <c r="I598" s="329"/>
      <c r="K598" s="11"/>
      <c r="L598" s="11"/>
      <c r="M598" s="11"/>
      <c r="O598" s="286"/>
      <c r="P598" s="287"/>
      <c r="Q598" s="287"/>
      <c r="R598" s="288"/>
      <c r="U598" s="4"/>
      <c r="V598" s="4"/>
    </row>
    <row r="599" spans="1:22">
      <c r="A599" s="56"/>
      <c r="B599" s="11"/>
      <c r="C599" s="83" t="s">
        <v>188</v>
      </c>
      <c r="D599" s="11"/>
      <c r="E599" s="83" t="s">
        <v>189</v>
      </c>
      <c r="F599" s="83">
        <v>21</v>
      </c>
      <c r="G599" s="328"/>
      <c r="H599" s="328">
        <v>0</v>
      </c>
      <c r="I599" s="329"/>
      <c r="K599" s="11"/>
      <c r="L599" s="11"/>
      <c r="M599" s="11"/>
      <c r="O599" s="286"/>
      <c r="P599" s="287"/>
      <c r="Q599" s="287"/>
      <c r="R599" s="288"/>
      <c r="U599" s="4"/>
      <c r="V599" s="4"/>
    </row>
    <row r="600" spans="1:22">
      <c r="A600" s="56"/>
      <c r="B600" s="11"/>
      <c r="C600" s="83" t="s">
        <v>190</v>
      </c>
      <c r="D600" s="11"/>
      <c r="E600" s="83" t="s">
        <v>86</v>
      </c>
      <c r="F600" s="83">
        <v>2</v>
      </c>
      <c r="G600" s="328"/>
      <c r="H600" s="328">
        <v>0</v>
      </c>
      <c r="I600" s="329"/>
      <c r="K600" s="11"/>
      <c r="L600" s="11"/>
      <c r="M600" s="11"/>
      <c r="O600" s="286"/>
      <c r="P600" s="287"/>
      <c r="Q600" s="287"/>
      <c r="R600" s="288"/>
      <c r="U600" s="4"/>
      <c r="V600" s="4"/>
    </row>
    <row r="601" spans="1:22">
      <c r="A601" s="56"/>
      <c r="B601" s="11"/>
      <c r="C601" s="83" t="s">
        <v>193</v>
      </c>
      <c r="D601" s="11"/>
      <c r="E601" s="83" t="s">
        <v>53</v>
      </c>
      <c r="F601" s="83">
        <v>9</v>
      </c>
      <c r="G601" s="328"/>
      <c r="H601" s="328">
        <v>0</v>
      </c>
      <c r="I601" s="329"/>
      <c r="K601" s="11"/>
      <c r="L601" s="11"/>
      <c r="M601" s="11"/>
      <c r="O601" s="286"/>
      <c r="P601" s="287"/>
      <c r="Q601" s="287"/>
      <c r="R601" s="288"/>
      <c r="U601" s="4"/>
      <c r="V601" s="4"/>
    </row>
    <row r="602" spans="1:22">
      <c r="A602" s="56"/>
      <c r="B602" s="11"/>
      <c r="C602" s="83" t="s">
        <v>194</v>
      </c>
      <c r="D602" s="11"/>
      <c r="E602" s="83" t="s">
        <v>165</v>
      </c>
      <c r="F602" s="83">
        <v>1</v>
      </c>
      <c r="G602" s="328"/>
      <c r="H602" s="328"/>
      <c r="I602" s="329"/>
      <c r="K602" s="11"/>
      <c r="L602" s="11"/>
      <c r="M602" s="11"/>
      <c r="O602" s="286"/>
      <c r="P602" s="287"/>
      <c r="Q602" s="287"/>
      <c r="R602" s="288"/>
      <c r="U602" s="4"/>
      <c r="V602" s="4"/>
    </row>
    <row r="603" spans="1:22">
      <c r="A603" s="56"/>
      <c r="B603" s="11"/>
      <c r="C603" s="83" t="s">
        <v>195</v>
      </c>
      <c r="D603" s="11"/>
      <c r="E603" s="83" t="s">
        <v>196</v>
      </c>
      <c r="F603" s="83">
        <v>2</v>
      </c>
      <c r="G603" s="328"/>
      <c r="H603" s="328"/>
      <c r="I603" s="329"/>
      <c r="K603" s="11"/>
      <c r="L603" s="11"/>
      <c r="M603" s="11"/>
      <c r="O603" s="286"/>
      <c r="P603" s="287"/>
      <c r="Q603" s="287"/>
      <c r="R603" s="288"/>
      <c r="U603" s="4"/>
      <c r="V603" s="4"/>
    </row>
    <row r="604" spans="1:22">
      <c r="A604" s="56"/>
      <c r="B604" s="11"/>
      <c r="C604" s="83" t="s">
        <v>202</v>
      </c>
      <c r="D604" s="11"/>
      <c r="E604" s="83" t="s">
        <v>135</v>
      </c>
      <c r="F604" s="83">
        <v>4</v>
      </c>
      <c r="G604" s="328"/>
      <c r="H604" s="328">
        <v>0</v>
      </c>
      <c r="I604" s="329"/>
      <c r="K604" s="11"/>
      <c r="L604" s="11"/>
      <c r="M604" s="11"/>
      <c r="O604" s="286"/>
      <c r="P604" s="287"/>
      <c r="Q604" s="287"/>
      <c r="R604" s="288"/>
      <c r="U604" s="4"/>
      <c r="V604" s="4"/>
    </row>
    <row r="605" spans="1:22">
      <c r="A605" s="56"/>
      <c r="B605" s="11"/>
      <c r="C605" s="83" t="s">
        <v>203</v>
      </c>
      <c r="D605" s="11"/>
      <c r="E605" s="83" t="s">
        <v>204</v>
      </c>
      <c r="F605" s="83">
        <v>2</v>
      </c>
      <c r="G605" s="328"/>
      <c r="H605" s="328"/>
      <c r="I605" s="329"/>
      <c r="K605" s="11"/>
      <c r="L605" s="11"/>
      <c r="M605" s="11"/>
      <c r="O605" s="286"/>
      <c r="P605" s="287"/>
      <c r="Q605" s="287"/>
      <c r="R605" s="288"/>
      <c r="U605" s="4"/>
      <c r="V605" s="4"/>
    </row>
    <row r="606" spans="1:22">
      <c r="A606" s="56"/>
      <c r="B606" s="11"/>
      <c r="C606" s="83" t="s">
        <v>209</v>
      </c>
      <c r="D606" s="11"/>
      <c r="E606" s="83" t="s">
        <v>191</v>
      </c>
      <c r="F606" s="83">
        <v>2</v>
      </c>
      <c r="G606" s="328"/>
      <c r="H606" s="328"/>
      <c r="I606" s="329"/>
      <c r="K606" s="11"/>
      <c r="L606" s="11"/>
      <c r="M606" s="11"/>
      <c r="O606" s="286"/>
      <c r="P606" s="287"/>
      <c r="Q606" s="287"/>
      <c r="R606" s="288"/>
      <c r="U606" s="4"/>
      <c r="V606" s="4"/>
    </row>
    <row r="607" spans="1:22">
      <c r="A607" s="56"/>
      <c r="B607" s="11"/>
      <c r="C607" s="83" t="s">
        <v>215</v>
      </c>
      <c r="D607" s="11"/>
      <c r="E607" s="83" t="s">
        <v>197</v>
      </c>
      <c r="F607" s="83">
        <v>2</v>
      </c>
      <c r="G607" s="328"/>
      <c r="H607" s="328"/>
      <c r="I607" s="329"/>
      <c r="K607" s="11"/>
      <c r="L607" s="11"/>
      <c r="M607" s="11"/>
      <c r="O607" s="286"/>
      <c r="P607" s="287"/>
      <c r="Q607" s="287"/>
      <c r="R607" s="288"/>
      <c r="U607" s="4"/>
      <c r="V607" s="4"/>
    </row>
    <row r="608" spans="1:22">
      <c r="A608" s="56"/>
      <c r="B608" s="11"/>
      <c r="C608" s="83" t="s">
        <v>218</v>
      </c>
      <c r="D608" s="11"/>
      <c r="E608" s="83" t="s">
        <v>220</v>
      </c>
      <c r="F608" s="83">
        <v>1</v>
      </c>
      <c r="G608" s="328"/>
      <c r="H608" s="328"/>
      <c r="I608" s="329"/>
      <c r="K608" s="11"/>
      <c r="L608" s="11"/>
      <c r="M608" s="11"/>
      <c r="O608" s="286"/>
      <c r="P608" s="287"/>
      <c r="Q608" s="287"/>
      <c r="R608" s="288"/>
      <c r="U608" s="4"/>
      <c r="V608" s="4"/>
    </row>
    <row r="609" spans="1:22">
      <c r="A609" s="56"/>
      <c r="B609" s="11"/>
      <c r="C609" s="83" t="s">
        <v>223</v>
      </c>
      <c r="D609" s="11"/>
      <c r="E609" s="83" t="s">
        <v>224</v>
      </c>
      <c r="F609" s="83">
        <v>3</v>
      </c>
      <c r="G609" s="328"/>
      <c r="H609" s="328"/>
      <c r="I609" s="329"/>
      <c r="K609" s="11"/>
      <c r="L609" s="11"/>
      <c r="M609" s="11"/>
      <c r="O609" s="286"/>
      <c r="P609" s="287"/>
      <c r="Q609" s="287"/>
      <c r="R609" s="288"/>
      <c r="U609" s="4"/>
      <c r="V609" s="4"/>
    </row>
    <row r="610" spans="1:22">
      <c r="A610" s="56"/>
      <c r="B610" s="11"/>
      <c r="C610" s="83" t="s">
        <v>632</v>
      </c>
      <c r="D610" s="11"/>
      <c r="E610" s="83" t="s">
        <v>197</v>
      </c>
      <c r="F610" s="83">
        <v>3</v>
      </c>
      <c r="G610" s="328"/>
      <c r="H610" s="328"/>
      <c r="I610" s="329"/>
      <c r="K610" s="11"/>
      <c r="L610" s="11"/>
      <c r="M610" s="11"/>
      <c r="O610" s="286"/>
      <c r="P610" s="287"/>
      <c r="Q610" s="287"/>
      <c r="R610" s="288"/>
      <c r="U610" s="4"/>
      <c r="V610" s="4"/>
    </row>
    <row r="611" spans="1:22">
      <c r="A611" s="56"/>
      <c r="B611" s="11"/>
      <c r="C611" s="83" t="s">
        <v>632</v>
      </c>
      <c r="D611" s="11"/>
      <c r="E611" s="83" t="s">
        <v>66</v>
      </c>
      <c r="F611" s="83">
        <v>13</v>
      </c>
      <c r="G611" s="328"/>
      <c r="H611" s="328">
        <v>0</v>
      </c>
      <c r="I611" s="329"/>
      <c r="K611" s="11"/>
      <c r="L611" s="11"/>
      <c r="M611" s="11"/>
      <c r="O611" s="286"/>
      <c r="P611" s="287"/>
      <c r="Q611" s="287"/>
      <c r="R611" s="288"/>
      <c r="U611" s="4"/>
      <c r="V611" s="4"/>
    </row>
    <row r="612" spans="1:22">
      <c r="A612" s="56"/>
      <c r="B612" s="11"/>
      <c r="C612" s="83" t="s">
        <v>633</v>
      </c>
      <c r="D612" s="11"/>
      <c r="E612" s="83" t="s">
        <v>197</v>
      </c>
      <c r="F612" s="83">
        <v>18</v>
      </c>
      <c r="G612" s="328"/>
      <c r="H612" s="328">
        <v>0</v>
      </c>
      <c r="I612" s="329"/>
      <c r="K612" s="11"/>
      <c r="L612" s="11"/>
      <c r="M612" s="11"/>
      <c r="O612" s="286"/>
      <c r="P612" s="287"/>
      <c r="Q612" s="287"/>
      <c r="R612" s="288"/>
      <c r="U612" s="4"/>
      <c r="V612" s="4"/>
    </row>
    <row r="613" spans="1:22">
      <c r="A613" s="56"/>
      <c r="B613" s="11"/>
      <c r="C613" s="83" t="s">
        <v>634</v>
      </c>
      <c r="D613" s="11"/>
      <c r="E613" s="83" t="s">
        <v>66</v>
      </c>
      <c r="F613" s="83">
        <v>28</v>
      </c>
      <c r="G613" s="328"/>
      <c r="H613" s="328">
        <v>0</v>
      </c>
      <c r="I613" s="329"/>
      <c r="K613" s="11"/>
      <c r="L613" s="11"/>
      <c r="M613" s="11"/>
      <c r="O613" s="286"/>
      <c r="P613" s="287"/>
      <c r="Q613" s="287"/>
      <c r="R613" s="288"/>
      <c r="U613" s="4"/>
      <c r="V613" s="4"/>
    </row>
    <row r="614" spans="1:22">
      <c r="A614" s="56"/>
      <c r="B614" s="11"/>
      <c r="C614" s="83" t="s">
        <v>635</v>
      </c>
      <c r="D614" s="11"/>
      <c r="E614" s="83" t="s">
        <v>66</v>
      </c>
      <c r="F614" s="83">
        <v>1</v>
      </c>
      <c r="G614" s="328"/>
      <c r="H614" s="328"/>
      <c r="I614" s="329"/>
      <c r="K614" s="11"/>
      <c r="L614" s="11"/>
      <c r="M614" s="11"/>
      <c r="O614" s="286"/>
      <c r="P614" s="287"/>
      <c r="Q614" s="287"/>
      <c r="R614" s="288"/>
      <c r="U614" s="4"/>
      <c r="V614" s="4"/>
    </row>
    <row r="615" spans="1:22">
      <c r="A615" s="56"/>
      <c r="B615" s="11"/>
      <c r="C615" s="83" t="s">
        <v>636</v>
      </c>
      <c r="D615" s="11"/>
      <c r="E615" s="83" t="s">
        <v>66</v>
      </c>
      <c r="F615" s="83">
        <v>1</v>
      </c>
      <c r="G615" s="328"/>
      <c r="H615" s="328"/>
      <c r="I615" s="329"/>
      <c r="K615" s="11"/>
      <c r="L615" s="11"/>
      <c r="M615" s="11"/>
      <c r="O615" s="286"/>
      <c r="P615" s="287"/>
      <c r="Q615" s="287"/>
      <c r="R615" s="288"/>
      <c r="U615" s="4"/>
      <c r="V615" s="4"/>
    </row>
    <row r="616" spans="1:22">
      <c r="A616" s="56"/>
      <c r="B616" s="11"/>
      <c r="C616" s="83" t="s">
        <v>236</v>
      </c>
      <c r="D616" s="11"/>
      <c r="E616" s="83" t="s">
        <v>68</v>
      </c>
      <c r="F616" s="83">
        <v>2</v>
      </c>
      <c r="G616" s="328"/>
      <c r="H616" s="328"/>
      <c r="I616" s="329"/>
      <c r="K616" s="11"/>
      <c r="L616" s="11"/>
      <c r="M616" s="11"/>
      <c r="O616" s="286"/>
      <c r="P616" s="287"/>
      <c r="Q616" s="287"/>
      <c r="R616" s="288"/>
      <c r="U616" s="4"/>
      <c r="V616" s="4"/>
    </row>
    <row r="617" spans="1:22">
      <c r="A617" s="56"/>
      <c r="B617" s="11"/>
      <c r="C617" s="83" t="s">
        <v>237</v>
      </c>
      <c r="D617" s="11"/>
      <c r="E617" s="83" t="s">
        <v>59</v>
      </c>
      <c r="F617" s="83">
        <v>12</v>
      </c>
      <c r="G617" s="328"/>
      <c r="H617" s="328">
        <v>0</v>
      </c>
      <c r="I617" s="329"/>
      <c r="K617" s="11"/>
      <c r="L617" s="11"/>
      <c r="M617" s="11"/>
      <c r="O617" s="286"/>
      <c r="P617" s="287"/>
      <c r="Q617" s="287"/>
      <c r="R617" s="288"/>
      <c r="U617" s="4"/>
      <c r="V617" s="4"/>
    </row>
    <row r="618" spans="1:22">
      <c r="A618" s="56"/>
      <c r="B618" s="11"/>
      <c r="C618" s="83" t="s">
        <v>240</v>
      </c>
      <c r="D618" s="11"/>
      <c r="E618" s="83" t="s">
        <v>241</v>
      </c>
      <c r="F618" s="83">
        <v>5</v>
      </c>
      <c r="G618" s="328"/>
      <c r="H618" s="328"/>
      <c r="I618" s="329"/>
      <c r="K618" s="11"/>
      <c r="L618" s="11"/>
      <c r="M618" s="11"/>
      <c r="O618" s="286"/>
      <c r="P618" s="287"/>
      <c r="Q618" s="287"/>
      <c r="R618" s="288"/>
      <c r="U618" s="4"/>
      <c r="V618" s="4"/>
    </row>
    <row r="619" spans="1:22">
      <c r="A619" s="56"/>
      <c r="B619" s="11"/>
      <c r="C619" s="83" t="s">
        <v>245</v>
      </c>
      <c r="D619" s="11"/>
      <c r="E619" s="83" t="s">
        <v>108</v>
      </c>
      <c r="F619" s="83">
        <v>1</v>
      </c>
      <c r="G619" s="328"/>
      <c r="H619" s="328"/>
      <c r="I619" s="329"/>
      <c r="K619" s="11"/>
      <c r="L619" s="11"/>
      <c r="M619" s="11"/>
      <c r="O619" s="286"/>
      <c r="P619" s="287"/>
      <c r="Q619" s="287"/>
      <c r="R619" s="288"/>
      <c r="U619" s="4"/>
      <c r="V619" s="4"/>
    </row>
    <row r="620" spans="1:22">
      <c r="A620" s="56"/>
      <c r="B620" s="11"/>
      <c r="C620" s="83" t="s">
        <v>246</v>
      </c>
      <c r="D620" s="11"/>
      <c r="E620" s="83" t="s">
        <v>62</v>
      </c>
      <c r="F620" s="83">
        <v>22</v>
      </c>
      <c r="G620" s="328"/>
      <c r="H620" s="328"/>
      <c r="I620" s="329"/>
      <c r="K620" s="11"/>
      <c r="L620" s="11"/>
      <c r="M620" s="11"/>
      <c r="O620" s="286"/>
      <c r="P620" s="287"/>
      <c r="Q620" s="287"/>
      <c r="R620" s="288"/>
      <c r="U620" s="4"/>
      <c r="V620" s="4"/>
    </row>
    <row r="621" spans="1:22">
      <c r="A621" s="56"/>
      <c r="B621" s="11"/>
      <c r="C621" s="83" t="s">
        <v>249</v>
      </c>
      <c r="D621" s="11"/>
      <c r="E621" s="83" t="s">
        <v>53</v>
      </c>
      <c r="F621" s="83">
        <v>5</v>
      </c>
      <c r="G621" s="328"/>
      <c r="H621" s="328"/>
      <c r="I621" s="329"/>
      <c r="K621" s="11"/>
      <c r="L621" s="11"/>
      <c r="M621" s="11"/>
      <c r="O621" s="286"/>
      <c r="P621" s="287"/>
      <c r="Q621" s="287"/>
      <c r="R621" s="288"/>
      <c r="U621" s="4"/>
      <c r="V621" s="4"/>
    </row>
    <row r="622" spans="1:22">
      <c r="A622" s="56"/>
      <c r="B622" s="11"/>
      <c r="C622" s="83" t="s">
        <v>251</v>
      </c>
      <c r="D622" s="11"/>
      <c r="E622" s="83" t="s">
        <v>252</v>
      </c>
      <c r="F622" s="83">
        <v>1</v>
      </c>
      <c r="G622" s="328"/>
      <c r="H622" s="328"/>
      <c r="I622" s="329"/>
      <c r="K622" s="11"/>
      <c r="L622" s="11"/>
      <c r="M622" s="11"/>
      <c r="O622" s="286"/>
      <c r="P622" s="287"/>
      <c r="Q622" s="287"/>
      <c r="R622" s="288"/>
      <c r="U622" s="4"/>
      <c r="V622" s="4"/>
    </row>
    <row r="623" spans="1:22">
      <c r="A623" s="56"/>
      <c r="B623" s="11"/>
      <c r="C623" s="83" t="s">
        <v>255</v>
      </c>
      <c r="D623" s="11"/>
      <c r="E623" s="83" t="s">
        <v>133</v>
      </c>
      <c r="F623" s="83">
        <v>2</v>
      </c>
      <c r="G623" s="328"/>
      <c r="H623" s="328"/>
      <c r="I623" s="329"/>
      <c r="K623" s="11"/>
      <c r="L623" s="11"/>
      <c r="M623" s="11"/>
      <c r="O623" s="286"/>
      <c r="P623" s="287"/>
      <c r="Q623" s="287"/>
      <c r="R623" s="288"/>
      <c r="U623" s="4"/>
      <c r="V623" s="4"/>
    </row>
    <row r="624" spans="1:22">
      <c r="A624" s="56"/>
      <c r="B624" s="11"/>
      <c r="C624" s="83" t="s">
        <v>258</v>
      </c>
      <c r="D624" s="11"/>
      <c r="E624" s="83" t="s">
        <v>257</v>
      </c>
      <c r="F624" s="83">
        <v>2</v>
      </c>
      <c r="G624" s="328"/>
      <c r="H624" s="328"/>
      <c r="I624" s="329"/>
      <c r="K624" s="11"/>
      <c r="L624" s="11"/>
      <c r="M624" s="11"/>
      <c r="O624" s="286"/>
      <c r="P624" s="287"/>
      <c r="Q624" s="287"/>
      <c r="R624" s="288"/>
      <c r="U624" s="4"/>
      <c r="V624" s="4"/>
    </row>
    <row r="625" spans="1:22">
      <c r="A625" s="56"/>
      <c r="B625" s="11"/>
      <c r="C625" s="83" t="s">
        <v>259</v>
      </c>
      <c r="D625" s="11"/>
      <c r="E625" s="83" t="s">
        <v>96</v>
      </c>
      <c r="F625" s="83">
        <v>1</v>
      </c>
      <c r="G625" s="328"/>
      <c r="H625" s="328"/>
      <c r="I625" s="329"/>
      <c r="K625" s="11"/>
      <c r="L625" s="11"/>
      <c r="M625" s="11"/>
      <c r="O625" s="286"/>
      <c r="P625" s="287"/>
      <c r="Q625" s="287"/>
      <c r="R625" s="288"/>
      <c r="U625" s="4"/>
      <c r="V625" s="4"/>
    </row>
    <row r="626" spans="1:22">
      <c r="A626" s="56"/>
      <c r="B626" s="11"/>
      <c r="C626" s="83" t="s">
        <v>260</v>
      </c>
      <c r="D626" s="11"/>
      <c r="E626" s="83" t="s">
        <v>89</v>
      </c>
      <c r="F626" s="83">
        <v>2</v>
      </c>
      <c r="G626" s="328"/>
      <c r="H626" s="328"/>
      <c r="I626" s="329"/>
      <c r="K626" s="11"/>
      <c r="L626" s="11"/>
      <c r="M626" s="11"/>
      <c r="O626" s="286"/>
      <c r="P626" s="287"/>
      <c r="Q626" s="287"/>
      <c r="R626" s="288"/>
      <c r="U626" s="4"/>
      <c r="V626" s="4"/>
    </row>
    <row r="627" spans="1:22">
      <c r="A627" s="56"/>
      <c r="B627" s="11"/>
      <c r="C627" s="83" t="s">
        <v>264</v>
      </c>
      <c r="D627" s="11"/>
      <c r="E627" s="83" t="s">
        <v>82</v>
      </c>
      <c r="F627" s="83">
        <v>1</v>
      </c>
      <c r="G627" s="328"/>
      <c r="H627" s="328"/>
      <c r="I627" s="329"/>
      <c r="K627" s="11"/>
      <c r="L627" s="11"/>
      <c r="M627" s="11"/>
      <c r="O627" s="286"/>
      <c r="P627" s="287"/>
      <c r="Q627" s="287"/>
      <c r="R627" s="288"/>
      <c r="U627" s="4"/>
      <c r="V627" s="4"/>
    </row>
    <row r="628" spans="1:22">
      <c r="A628" s="56"/>
      <c r="B628" s="11"/>
      <c r="C628" s="83" t="s">
        <v>265</v>
      </c>
      <c r="D628" s="11"/>
      <c r="E628" s="83" t="s">
        <v>53</v>
      </c>
      <c r="F628" s="83">
        <v>1</v>
      </c>
      <c r="G628" s="328"/>
      <c r="H628" s="328"/>
      <c r="I628" s="329"/>
      <c r="K628" s="11"/>
      <c r="L628" s="11"/>
      <c r="M628" s="11"/>
      <c r="O628" s="286"/>
      <c r="P628" s="287"/>
      <c r="Q628" s="287"/>
      <c r="R628" s="288"/>
      <c r="U628" s="4"/>
      <c r="V628" s="4"/>
    </row>
    <row r="629" spans="1:22">
      <c r="A629" s="56"/>
      <c r="B629" s="11"/>
      <c r="C629" s="83" t="s">
        <v>265</v>
      </c>
      <c r="D629" s="11"/>
      <c r="E629" s="83" t="s">
        <v>156</v>
      </c>
      <c r="F629" s="83">
        <v>1</v>
      </c>
      <c r="G629" s="328"/>
      <c r="H629" s="328"/>
      <c r="I629" s="329"/>
      <c r="K629" s="11"/>
      <c r="L629" s="11"/>
      <c r="M629" s="11"/>
      <c r="O629" s="286"/>
      <c r="P629" s="287"/>
      <c r="Q629" s="287"/>
      <c r="R629" s="288"/>
      <c r="U629" s="4"/>
      <c r="V629" s="4"/>
    </row>
    <row r="630" spans="1:22">
      <c r="A630" s="56"/>
      <c r="B630" s="11"/>
      <c r="C630" s="83" t="s">
        <v>267</v>
      </c>
      <c r="D630" s="11"/>
      <c r="E630" s="83" t="s">
        <v>68</v>
      </c>
      <c r="F630" s="83">
        <v>4</v>
      </c>
      <c r="G630" s="328"/>
      <c r="H630" s="328"/>
      <c r="I630" s="329"/>
      <c r="K630" s="11"/>
      <c r="L630" s="11"/>
      <c r="M630" s="11"/>
      <c r="O630" s="286"/>
      <c r="P630" s="287"/>
      <c r="Q630" s="287"/>
      <c r="R630" s="288"/>
      <c r="U630" s="4"/>
      <c r="V630" s="4"/>
    </row>
    <row r="631" spans="1:22">
      <c r="A631" s="56"/>
      <c r="B631" s="11"/>
      <c r="C631" s="83" t="s">
        <v>269</v>
      </c>
      <c r="D631" s="11"/>
      <c r="E631" s="83" t="s">
        <v>270</v>
      </c>
      <c r="F631" s="83">
        <v>2</v>
      </c>
      <c r="G631" s="328"/>
      <c r="H631" s="328"/>
      <c r="I631" s="329"/>
      <c r="K631" s="11"/>
      <c r="L631" s="11"/>
      <c r="M631" s="11"/>
      <c r="O631" s="286"/>
      <c r="P631" s="287"/>
      <c r="Q631" s="287"/>
      <c r="R631" s="288"/>
      <c r="U631" s="4"/>
      <c r="V631" s="4"/>
    </row>
    <row r="632" spans="1:22">
      <c r="A632" s="56"/>
      <c r="B632" s="11"/>
      <c r="C632" s="83" t="s">
        <v>274</v>
      </c>
      <c r="D632" s="11"/>
      <c r="E632" s="83" t="s">
        <v>187</v>
      </c>
      <c r="F632" s="83">
        <v>20</v>
      </c>
      <c r="G632" s="328"/>
      <c r="H632" s="328">
        <v>0</v>
      </c>
      <c r="I632" s="329"/>
      <c r="K632" s="11"/>
      <c r="L632" s="11"/>
      <c r="M632" s="11"/>
      <c r="O632" s="286"/>
      <c r="P632" s="287"/>
      <c r="Q632" s="287"/>
      <c r="R632" s="288"/>
      <c r="U632" s="4"/>
      <c r="V632" s="4"/>
    </row>
    <row r="633" spans="1:22">
      <c r="A633" s="56"/>
      <c r="B633" s="11"/>
      <c r="C633" s="83" t="s">
        <v>274</v>
      </c>
      <c r="D633" s="11"/>
      <c r="E633" s="83" t="s">
        <v>161</v>
      </c>
      <c r="F633" s="83">
        <v>1</v>
      </c>
      <c r="G633" s="328"/>
      <c r="H633" s="328"/>
      <c r="I633" s="329"/>
      <c r="K633" s="11"/>
      <c r="L633" s="11"/>
      <c r="M633" s="11"/>
      <c r="O633" s="286"/>
      <c r="P633" s="287"/>
      <c r="Q633" s="287"/>
      <c r="R633" s="288"/>
      <c r="U633" s="4"/>
      <c r="V633" s="4"/>
    </row>
    <row r="634" spans="1:22">
      <c r="A634" s="56"/>
      <c r="B634" s="11"/>
      <c r="C634" s="83" t="s">
        <v>276</v>
      </c>
      <c r="D634" s="11"/>
      <c r="E634" s="83" t="s">
        <v>54</v>
      </c>
      <c r="F634" s="83">
        <v>4</v>
      </c>
      <c r="G634" s="328"/>
      <c r="H634" s="328"/>
      <c r="I634" s="329"/>
      <c r="K634" s="11"/>
      <c r="L634" s="11"/>
      <c r="M634" s="11"/>
      <c r="O634" s="286"/>
      <c r="P634" s="287"/>
      <c r="Q634" s="287"/>
      <c r="R634" s="288"/>
      <c r="U634" s="4"/>
      <c r="V634" s="4"/>
    </row>
    <row r="635" spans="1:22">
      <c r="A635" s="56"/>
      <c r="B635" s="11"/>
      <c r="C635" s="83" t="s">
        <v>281</v>
      </c>
      <c r="D635" s="11"/>
      <c r="E635" s="83" t="s">
        <v>197</v>
      </c>
      <c r="F635" s="83">
        <v>4</v>
      </c>
      <c r="G635" s="328"/>
      <c r="H635" s="328"/>
      <c r="I635" s="329"/>
      <c r="K635" s="11"/>
      <c r="L635" s="11"/>
      <c r="M635" s="11"/>
      <c r="O635" s="286"/>
      <c r="P635" s="287"/>
      <c r="Q635" s="287"/>
      <c r="R635" s="288"/>
      <c r="U635" s="4"/>
      <c r="V635" s="4"/>
    </row>
    <row r="636" spans="1:22">
      <c r="A636" s="56"/>
      <c r="B636" s="11"/>
      <c r="C636" s="83" t="s">
        <v>282</v>
      </c>
      <c r="D636" s="11"/>
      <c r="E636" s="83" t="s">
        <v>283</v>
      </c>
      <c r="F636" s="83">
        <v>7</v>
      </c>
      <c r="G636" s="328"/>
      <c r="H636" s="328">
        <v>0</v>
      </c>
      <c r="I636" s="329"/>
      <c r="K636" s="11"/>
      <c r="L636" s="11"/>
      <c r="M636" s="11"/>
      <c r="O636" s="286"/>
      <c r="P636" s="287"/>
      <c r="Q636" s="287"/>
      <c r="R636" s="288"/>
      <c r="U636" s="4"/>
      <c r="V636" s="4"/>
    </row>
    <row r="637" spans="1:22">
      <c r="A637" s="56"/>
      <c r="B637" s="11"/>
      <c r="C637" s="83" t="s">
        <v>284</v>
      </c>
      <c r="D637" s="11"/>
      <c r="E637" s="83" t="s">
        <v>285</v>
      </c>
      <c r="F637" s="83">
        <v>6</v>
      </c>
      <c r="G637" s="328"/>
      <c r="H637" s="328">
        <v>0</v>
      </c>
      <c r="I637" s="329"/>
      <c r="K637" s="11"/>
      <c r="L637" s="11"/>
      <c r="M637" s="11"/>
      <c r="O637" s="286"/>
      <c r="P637" s="287"/>
      <c r="Q637" s="287"/>
      <c r="R637" s="288"/>
      <c r="U637" s="4"/>
      <c r="V637" s="4"/>
    </row>
    <row r="638" spans="1:22">
      <c r="A638" s="56"/>
      <c r="B638" s="11"/>
      <c r="C638" s="83" t="s">
        <v>286</v>
      </c>
      <c r="D638" s="11"/>
      <c r="E638" s="83" t="s">
        <v>81</v>
      </c>
      <c r="F638" s="83">
        <v>41</v>
      </c>
      <c r="G638" s="328">
        <v>1</v>
      </c>
      <c r="H638" s="328">
        <v>1</v>
      </c>
      <c r="I638" s="329">
        <v>1</v>
      </c>
      <c r="K638" s="11"/>
      <c r="L638" s="11"/>
      <c r="M638" s="11"/>
      <c r="O638" s="286"/>
      <c r="P638" s="287"/>
      <c r="Q638" s="287"/>
      <c r="R638" s="288"/>
      <c r="U638" s="4"/>
      <c r="V638" s="4"/>
    </row>
    <row r="639" spans="1:22">
      <c r="A639" s="56"/>
      <c r="B639" s="11"/>
      <c r="C639" s="83" t="s">
        <v>288</v>
      </c>
      <c r="D639" s="11"/>
      <c r="E639" s="83" t="s">
        <v>289</v>
      </c>
      <c r="F639" s="83">
        <v>1</v>
      </c>
      <c r="G639" s="328"/>
      <c r="H639" s="328"/>
      <c r="I639" s="329"/>
      <c r="K639" s="11"/>
      <c r="L639" s="11"/>
      <c r="M639" s="11"/>
      <c r="O639" s="286"/>
      <c r="P639" s="287"/>
      <c r="Q639" s="287"/>
      <c r="R639" s="288"/>
      <c r="U639" s="4"/>
      <c r="V639" s="4"/>
    </row>
    <row r="640" spans="1:22">
      <c r="A640" s="56"/>
      <c r="B640" s="11"/>
      <c r="C640" s="83" t="s">
        <v>292</v>
      </c>
      <c r="D640" s="11"/>
      <c r="E640" s="83" t="s">
        <v>197</v>
      </c>
      <c r="F640" s="83">
        <v>2</v>
      </c>
      <c r="G640" s="328"/>
      <c r="H640" s="328"/>
      <c r="I640" s="329"/>
      <c r="K640" s="11"/>
      <c r="L640" s="11"/>
      <c r="M640" s="11"/>
      <c r="O640" s="286"/>
      <c r="P640" s="287"/>
      <c r="Q640" s="287"/>
      <c r="R640" s="288"/>
      <c r="U640" s="4"/>
      <c r="V640" s="4"/>
    </row>
    <row r="641" spans="1:22">
      <c r="A641" s="56"/>
      <c r="B641" s="11"/>
      <c r="C641" s="83" t="s">
        <v>297</v>
      </c>
      <c r="D641" s="11"/>
      <c r="E641" s="83" t="s">
        <v>298</v>
      </c>
      <c r="F641" s="83">
        <v>2</v>
      </c>
      <c r="G641" s="328"/>
      <c r="H641" s="328"/>
      <c r="I641" s="329"/>
      <c r="K641" s="11"/>
      <c r="L641" s="11"/>
      <c r="M641" s="11"/>
      <c r="O641" s="286"/>
      <c r="P641" s="287"/>
      <c r="Q641" s="287"/>
      <c r="R641" s="288"/>
      <c r="U641" s="4"/>
      <c r="V641" s="4"/>
    </row>
    <row r="642" spans="1:22">
      <c r="A642" s="56"/>
      <c r="B642" s="11"/>
      <c r="C642" s="83" t="s">
        <v>299</v>
      </c>
      <c r="D642" s="11"/>
      <c r="E642" s="83" t="s">
        <v>300</v>
      </c>
      <c r="F642" s="83">
        <v>3</v>
      </c>
      <c r="G642" s="328"/>
      <c r="H642" s="328"/>
      <c r="I642" s="329"/>
      <c r="K642" s="11"/>
      <c r="L642" s="11"/>
      <c r="M642" s="11"/>
      <c r="O642" s="286"/>
      <c r="P642" s="287"/>
      <c r="Q642" s="287"/>
      <c r="R642" s="288"/>
      <c r="U642" s="4"/>
      <c r="V642" s="4"/>
    </row>
    <row r="643" spans="1:22">
      <c r="A643" s="56"/>
      <c r="B643" s="11"/>
      <c r="C643" s="83" t="s">
        <v>302</v>
      </c>
      <c r="D643" s="11"/>
      <c r="E643" s="83" t="s">
        <v>68</v>
      </c>
      <c r="F643" s="83">
        <v>59</v>
      </c>
      <c r="G643" s="328">
        <v>1</v>
      </c>
      <c r="H643" s="328">
        <v>1</v>
      </c>
      <c r="I643" s="329">
        <v>67</v>
      </c>
      <c r="K643" s="11"/>
      <c r="L643" s="11"/>
      <c r="M643" s="11"/>
      <c r="O643" s="286"/>
      <c r="P643" s="287"/>
      <c r="Q643" s="287"/>
      <c r="R643" s="288"/>
      <c r="U643" s="4"/>
      <c r="V643" s="4"/>
    </row>
    <row r="644" spans="1:22">
      <c r="A644" s="56"/>
      <c r="B644" s="11"/>
      <c r="C644" s="83" t="s">
        <v>303</v>
      </c>
      <c r="D644" s="11"/>
      <c r="E644" s="83" t="s">
        <v>304</v>
      </c>
      <c r="F644" s="83">
        <v>3</v>
      </c>
      <c r="G644" s="328"/>
      <c r="H644" s="328">
        <v>0</v>
      </c>
      <c r="I644" s="329"/>
      <c r="K644" s="11"/>
      <c r="L644" s="11"/>
      <c r="M644" s="11"/>
      <c r="O644" s="286"/>
      <c r="P644" s="287"/>
      <c r="Q644" s="287"/>
      <c r="R644" s="288"/>
      <c r="U644" s="4"/>
      <c r="V644" s="4"/>
    </row>
    <row r="645" spans="1:22">
      <c r="A645" s="56"/>
      <c r="B645" s="11"/>
      <c r="C645" s="83" t="s">
        <v>310</v>
      </c>
      <c r="D645" s="11"/>
      <c r="E645" s="83" t="s">
        <v>311</v>
      </c>
      <c r="F645" s="83">
        <v>1</v>
      </c>
      <c r="G645" s="328"/>
      <c r="H645" s="328"/>
      <c r="I645" s="329"/>
      <c r="K645" s="11"/>
      <c r="L645" s="11"/>
      <c r="M645" s="11"/>
      <c r="O645" s="286"/>
      <c r="P645" s="287"/>
      <c r="Q645" s="287"/>
      <c r="R645" s="288"/>
      <c r="U645" s="4"/>
      <c r="V645" s="4"/>
    </row>
    <row r="646" spans="1:22">
      <c r="A646" s="56"/>
      <c r="B646" s="11"/>
      <c r="C646" s="83" t="s">
        <v>312</v>
      </c>
      <c r="D646" s="11"/>
      <c r="E646" s="83" t="s">
        <v>93</v>
      </c>
      <c r="F646" s="83">
        <v>2</v>
      </c>
      <c r="G646" s="328"/>
      <c r="H646" s="328"/>
      <c r="I646" s="329"/>
      <c r="K646" s="11"/>
      <c r="L646" s="11"/>
      <c r="M646" s="11"/>
      <c r="O646" s="286"/>
      <c r="P646" s="287"/>
      <c r="Q646" s="287"/>
      <c r="R646" s="288"/>
      <c r="U646" s="4"/>
      <c r="V646" s="4"/>
    </row>
    <row r="647" spans="1:22">
      <c r="A647" s="56"/>
      <c r="B647" s="11"/>
      <c r="C647" s="83" t="s">
        <v>326</v>
      </c>
      <c r="D647" s="11"/>
      <c r="E647" s="83" t="s">
        <v>96</v>
      </c>
      <c r="F647" s="83">
        <v>3</v>
      </c>
      <c r="G647" s="328"/>
      <c r="H647" s="328">
        <v>0</v>
      </c>
      <c r="I647" s="329"/>
      <c r="K647" s="11"/>
      <c r="L647" s="11"/>
      <c r="M647" s="11"/>
      <c r="O647" s="286"/>
      <c r="P647" s="287"/>
      <c r="Q647" s="287"/>
      <c r="R647" s="288"/>
      <c r="U647" s="4"/>
      <c r="V647" s="4"/>
    </row>
    <row r="648" spans="1:22">
      <c r="A648" s="56"/>
      <c r="B648" s="11"/>
      <c r="C648" s="83" t="s">
        <v>327</v>
      </c>
      <c r="D648" s="11"/>
      <c r="E648" s="83" t="s">
        <v>77</v>
      </c>
      <c r="F648" s="83">
        <v>2</v>
      </c>
      <c r="G648" s="328"/>
      <c r="H648" s="328"/>
      <c r="I648" s="329"/>
      <c r="K648" s="11"/>
      <c r="L648" s="11"/>
      <c r="M648" s="11"/>
      <c r="O648" s="286"/>
      <c r="P648" s="287"/>
      <c r="Q648" s="287"/>
      <c r="R648" s="288"/>
      <c r="U648" s="4"/>
      <c r="V648" s="4"/>
    </row>
    <row r="649" spans="1:22">
      <c r="A649" s="56"/>
      <c r="B649" s="11"/>
      <c r="C649" s="83" t="s">
        <v>334</v>
      </c>
      <c r="D649" s="11"/>
      <c r="E649" s="83" t="s">
        <v>335</v>
      </c>
      <c r="F649" s="83">
        <v>1</v>
      </c>
      <c r="G649" s="328"/>
      <c r="H649" s="328"/>
      <c r="I649" s="329"/>
      <c r="K649" s="11"/>
      <c r="L649" s="11"/>
      <c r="M649" s="11"/>
      <c r="O649" s="286"/>
      <c r="P649" s="287"/>
      <c r="Q649" s="287"/>
      <c r="R649" s="288"/>
      <c r="U649" s="4"/>
      <c r="V649" s="4"/>
    </row>
    <row r="650" spans="1:22">
      <c r="A650" s="56"/>
      <c r="B650" s="11"/>
      <c r="C650" s="83" t="s">
        <v>336</v>
      </c>
      <c r="D650" s="11"/>
      <c r="E650" s="83" t="s">
        <v>173</v>
      </c>
      <c r="F650" s="83">
        <v>5</v>
      </c>
      <c r="G650" s="328"/>
      <c r="H650" s="328">
        <v>0</v>
      </c>
      <c r="I650" s="329"/>
      <c r="K650" s="11"/>
      <c r="L650" s="11"/>
      <c r="M650" s="11"/>
      <c r="O650" s="286"/>
      <c r="P650" s="287"/>
      <c r="Q650" s="287"/>
      <c r="R650" s="288"/>
      <c r="U650" s="4"/>
      <c r="V650" s="4"/>
    </row>
    <row r="651" spans="1:22">
      <c r="A651" s="56"/>
      <c r="B651" s="11"/>
      <c r="C651" s="83" t="s">
        <v>340</v>
      </c>
      <c r="D651" s="11"/>
      <c r="E651" s="83" t="s">
        <v>341</v>
      </c>
      <c r="F651" s="83">
        <v>4</v>
      </c>
      <c r="G651" s="328"/>
      <c r="H651" s="328"/>
      <c r="I651" s="329"/>
      <c r="K651" s="11"/>
      <c r="L651" s="11"/>
      <c r="M651" s="11"/>
      <c r="O651" s="286"/>
      <c r="P651" s="287"/>
      <c r="Q651" s="287"/>
      <c r="R651" s="288"/>
      <c r="U651" s="4"/>
      <c r="V651" s="4"/>
    </row>
    <row r="652" spans="1:22">
      <c r="A652" s="56"/>
      <c r="B652" s="11"/>
      <c r="C652" s="83" t="s">
        <v>342</v>
      </c>
      <c r="D652" s="11"/>
      <c r="E652" s="83" t="s">
        <v>161</v>
      </c>
      <c r="F652" s="83">
        <v>3</v>
      </c>
      <c r="G652" s="328"/>
      <c r="H652" s="328"/>
      <c r="I652" s="329"/>
      <c r="K652" s="11"/>
      <c r="L652" s="11"/>
      <c r="M652" s="11"/>
      <c r="O652" s="286"/>
      <c r="P652" s="287"/>
      <c r="Q652" s="287"/>
      <c r="R652" s="288"/>
      <c r="U652" s="4"/>
      <c r="V652" s="4"/>
    </row>
    <row r="653" spans="1:22">
      <c r="A653" s="56"/>
      <c r="B653" s="11"/>
      <c r="C653" s="83" t="s">
        <v>343</v>
      </c>
      <c r="D653" s="11"/>
      <c r="E653" s="83" t="s">
        <v>189</v>
      </c>
      <c r="F653" s="83">
        <v>6</v>
      </c>
      <c r="G653" s="328">
        <v>2</v>
      </c>
      <c r="H653" s="328">
        <v>3</v>
      </c>
      <c r="I653" s="329">
        <v>2.6666666666666701</v>
      </c>
      <c r="K653" s="11"/>
      <c r="L653" s="11"/>
      <c r="M653" s="11"/>
      <c r="O653" s="286"/>
      <c r="P653" s="287"/>
      <c r="Q653" s="287"/>
      <c r="R653" s="288"/>
      <c r="U653" s="4"/>
      <c r="V653" s="4"/>
    </row>
    <row r="654" spans="1:22">
      <c r="A654" s="56"/>
      <c r="B654" s="11"/>
      <c r="C654" s="83" t="s">
        <v>348</v>
      </c>
      <c r="D654" s="11"/>
      <c r="E654" s="83" t="s">
        <v>350</v>
      </c>
      <c r="F654" s="83">
        <v>2</v>
      </c>
      <c r="G654" s="328"/>
      <c r="H654" s="328"/>
      <c r="I654" s="329"/>
      <c r="K654" s="11"/>
      <c r="L654" s="11"/>
      <c r="M654" s="11"/>
      <c r="O654" s="286"/>
      <c r="P654" s="287"/>
      <c r="Q654" s="287"/>
      <c r="R654" s="288"/>
      <c r="U654" s="4"/>
      <c r="V654" s="4"/>
    </row>
    <row r="655" spans="1:22">
      <c r="A655" s="56"/>
      <c r="B655" s="11"/>
      <c r="C655" s="83" t="s">
        <v>351</v>
      </c>
      <c r="D655" s="11"/>
      <c r="E655" s="83" t="s">
        <v>189</v>
      </c>
      <c r="F655" s="83">
        <v>21</v>
      </c>
      <c r="G655" s="328"/>
      <c r="H655" s="328">
        <v>0</v>
      </c>
      <c r="I655" s="329"/>
      <c r="K655" s="11"/>
      <c r="L655" s="11"/>
      <c r="M655" s="11"/>
      <c r="O655" s="286"/>
      <c r="P655" s="287"/>
      <c r="Q655" s="287"/>
      <c r="R655" s="288"/>
      <c r="U655" s="4"/>
      <c r="V655" s="4"/>
    </row>
    <row r="656" spans="1:22">
      <c r="A656" s="56"/>
      <c r="B656" s="11"/>
      <c r="C656" s="83" t="s">
        <v>353</v>
      </c>
      <c r="D656" s="11"/>
      <c r="E656" s="83" t="s">
        <v>354</v>
      </c>
      <c r="F656" s="83">
        <v>15</v>
      </c>
      <c r="G656" s="328"/>
      <c r="H656" s="328">
        <v>0</v>
      </c>
      <c r="I656" s="329"/>
      <c r="K656" s="11"/>
      <c r="L656" s="11"/>
      <c r="M656" s="11"/>
      <c r="O656" s="286"/>
      <c r="P656" s="287"/>
      <c r="Q656" s="287"/>
      <c r="R656" s="288"/>
      <c r="U656" s="4"/>
      <c r="V656" s="4"/>
    </row>
    <row r="657" spans="1:22">
      <c r="A657" s="56"/>
      <c r="B657" s="11"/>
      <c r="C657" s="83" t="s">
        <v>358</v>
      </c>
      <c r="D657" s="11"/>
      <c r="E657" s="83" t="s">
        <v>93</v>
      </c>
      <c r="F657" s="83">
        <v>4</v>
      </c>
      <c r="G657" s="328"/>
      <c r="H657" s="328"/>
      <c r="I657" s="329"/>
      <c r="K657" s="11"/>
      <c r="L657" s="11"/>
      <c r="M657" s="11"/>
      <c r="O657" s="286"/>
      <c r="P657" s="287"/>
      <c r="Q657" s="287"/>
      <c r="R657" s="288"/>
      <c r="U657" s="4"/>
      <c r="V657" s="4"/>
    </row>
    <row r="658" spans="1:22">
      <c r="A658" s="56"/>
      <c r="B658" s="11"/>
      <c r="C658" s="83" t="s">
        <v>359</v>
      </c>
      <c r="D658" s="11"/>
      <c r="E658" s="83" t="s">
        <v>360</v>
      </c>
      <c r="F658" s="83">
        <v>3</v>
      </c>
      <c r="G658" s="328"/>
      <c r="H658" s="328"/>
      <c r="I658" s="329"/>
      <c r="K658" s="11"/>
      <c r="L658" s="11"/>
      <c r="M658" s="11"/>
      <c r="O658" s="286"/>
      <c r="P658" s="287"/>
      <c r="Q658" s="287"/>
      <c r="R658" s="288"/>
      <c r="U658" s="4"/>
      <c r="V658" s="4"/>
    </row>
    <row r="659" spans="1:22">
      <c r="A659" s="56"/>
      <c r="B659" s="11"/>
      <c r="C659" s="83" t="s">
        <v>362</v>
      </c>
      <c r="D659" s="11"/>
      <c r="E659" s="83" t="s">
        <v>197</v>
      </c>
      <c r="F659" s="83">
        <v>2</v>
      </c>
      <c r="G659" s="328"/>
      <c r="H659" s="328"/>
      <c r="I659" s="329"/>
      <c r="K659" s="11"/>
      <c r="L659" s="11"/>
      <c r="M659" s="11"/>
      <c r="O659" s="286"/>
      <c r="P659" s="287"/>
      <c r="Q659" s="287"/>
      <c r="R659" s="288"/>
      <c r="U659" s="4"/>
      <c r="V659" s="4"/>
    </row>
    <row r="660" spans="1:22">
      <c r="A660" s="56"/>
      <c r="B660" s="11"/>
      <c r="C660" s="83" t="s">
        <v>363</v>
      </c>
      <c r="D660" s="11"/>
      <c r="E660" s="83" t="s">
        <v>287</v>
      </c>
      <c r="F660" s="83">
        <v>5</v>
      </c>
      <c r="G660" s="328"/>
      <c r="H660" s="328">
        <v>0</v>
      </c>
      <c r="I660" s="329"/>
      <c r="K660" s="11"/>
      <c r="L660" s="11"/>
      <c r="M660" s="11"/>
      <c r="O660" s="286"/>
      <c r="P660" s="287"/>
      <c r="Q660" s="287"/>
      <c r="R660" s="288"/>
      <c r="U660" s="4"/>
      <c r="V660" s="4"/>
    </row>
    <row r="661" spans="1:22">
      <c r="A661" s="56"/>
      <c r="B661" s="11"/>
      <c r="C661" s="83" t="s">
        <v>364</v>
      </c>
      <c r="D661" s="11"/>
      <c r="E661" s="83" t="s">
        <v>94</v>
      </c>
      <c r="F661" s="83">
        <v>55</v>
      </c>
      <c r="G661" s="328"/>
      <c r="H661" s="328">
        <v>0</v>
      </c>
      <c r="I661" s="329"/>
      <c r="K661" s="11"/>
      <c r="L661" s="11"/>
      <c r="M661" s="11"/>
      <c r="O661" s="286"/>
      <c r="P661" s="287"/>
      <c r="Q661" s="287"/>
      <c r="R661" s="288"/>
      <c r="U661" s="4"/>
      <c r="V661" s="4"/>
    </row>
    <row r="662" spans="1:22">
      <c r="A662" s="56"/>
      <c r="B662" s="11"/>
      <c r="C662" s="83" t="s">
        <v>365</v>
      </c>
      <c r="D662" s="11"/>
      <c r="E662" s="83" t="s">
        <v>151</v>
      </c>
      <c r="F662" s="83">
        <v>12</v>
      </c>
      <c r="G662" s="328"/>
      <c r="H662" s="328"/>
      <c r="I662" s="329"/>
      <c r="K662" s="11"/>
      <c r="L662" s="11"/>
      <c r="M662" s="11"/>
      <c r="O662" s="286"/>
      <c r="P662" s="287"/>
      <c r="Q662" s="287"/>
      <c r="R662" s="288"/>
      <c r="U662" s="4"/>
      <c r="V662" s="4"/>
    </row>
    <row r="663" spans="1:22">
      <c r="A663" s="56"/>
      <c r="B663" s="11"/>
      <c r="C663" s="83" t="s">
        <v>366</v>
      </c>
      <c r="D663" s="11"/>
      <c r="E663" s="83" t="s">
        <v>367</v>
      </c>
      <c r="F663" s="83">
        <v>20</v>
      </c>
      <c r="G663" s="328"/>
      <c r="H663" s="328">
        <v>0</v>
      </c>
      <c r="I663" s="329"/>
      <c r="K663" s="11"/>
      <c r="L663" s="11"/>
      <c r="M663" s="11"/>
      <c r="O663" s="286"/>
      <c r="P663" s="287"/>
      <c r="Q663" s="287"/>
      <c r="R663" s="288"/>
      <c r="U663" s="4"/>
      <c r="V663" s="4"/>
    </row>
    <row r="664" spans="1:22">
      <c r="A664" s="56"/>
      <c r="B664" s="11"/>
      <c r="C664" s="83" t="s">
        <v>641</v>
      </c>
      <c r="D664" s="11"/>
      <c r="E664" s="83" t="s">
        <v>73</v>
      </c>
      <c r="F664" s="83">
        <v>11</v>
      </c>
      <c r="G664" s="328"/>
      <c r="H664" s="328"/>
      <c r="I664" s="329"/>
      <c r="K664" s="11"/>
      <c r="L664" s="11"/>
      <c r="M664" s="11"/>
      <c r="O664" s="286"/>
      <c r="P664" s="287"/>
      <c r="Q664" s="287"/>
      <c r="R664" s="288"/>
      <c r="U664" s="4"/>
      <c r="V664" s="4"/>
    </row>
    <row r="665" spans="1:22">
      <c r="A665" s="56"/>
      <c r="B665" s="11"/>
      <c r="C665" s="83" t="s">
        <v>371</v>
      </c>
      <c r="D665" s="11"/>
      <c r="E665" s="83" t="s">
        <v>173</v>
      </c>
      <c r="F665" s="83">
        <v>2</v>
      </c>
      <c r="G665" s="328"/>
      <c r="H665" s="328"/>
      <c r="I665" s="329"/>
      <c r="K665" s="11"/>
      <c r="L665" s="11"/>
      <c r="M665" s="11"/>
      <c r="O665" s="286"/>
      <c r="P665" s="287"/>
      <c r="Q665" s="287"/>
      <c r="R665" s="288"/>
      <c r="U665" s="4"/>
      <c r="V665" s="4"/>
    </row>
    <row r="666" spans="1:22">
      <c r="A666" s="56"/>
      <c r="B666" s="11"/>
      <c r="C666" s="83" t="s">
        <v>373</v>
      </c>
      <c r="D666" s="11"/>
      <c r="E666" s="83" t="s">
        <v>112</v>
      </c>
      <c r="F666" s="83">
        <v>9</v>
      </c>
      <c r="G666" s="328"/>
      <c r="H666" s="328">
        <v>0</v>
      </c>
      <c r="I666" s="329"/>
      <c r="K666" s="11"/>
      <c r="L666" s="11"/>
      <c r="M666" s="11"/>
      <c r="O666" s="286"/>
      <c r="P666" s="287"/>
      <c r="Q666" s="287"/>
      <c r="R666" s="288"/>
      <c r="U666" s="4"/>
      <c r="V666" s="4"/>
    </row>
    <row r="667" spans="1:22">
      <c r="A667" s="56"/>
      <c r="B667" s="11"/>
      <c r="C667" s="83" t="s">
        <v>376</v>
      </c>
      <c r="D667" s="11"/>
      <c r="E667" s="83" t="s">
        <v>377</v>
      </c>
      <c r="F667" s="83">
        <v>1</v>
      </c>
      <c r="G667" s="328"/>
      <c r="H667" s="328"/>
      <c r="I667" s="329"/>
      <c r="K667" s="11"/>
      <c r="L667" s="11"/>
      <c r="M667" s="11"/>
      <c r="O667" s="286"/>
      <c r="P667" s="287"/>
      <c r="Q667" s="287"/>
      <c r="R667" s="288"/>
      <c r="U667" s="4"/>
      <c r="V667" s="4"/>
    </row>
    <row r="668" spans="1:22">
      <c r="A668" s="56"/>
      <c r="B668" s="11"/>
      <c r="C668" s="83" t="s">
        <v>379</v>
      </c>
      <c r="D668" s="11"/>
      <c r="E668" s="83" t="s">
        <v>108</v>
      </c>
      <c r="F668" s="83">
        <v>52</v>
      </c>
      <c r="G668" s="328"/>
      <c r="H668" s="328">
        <v>0</v>
      </c>
      <c r="I668" s="329"/>
      <c r="K668" s="11"/>
      <c r="L668" s="11"/>
      <c r="M668" s="11"/>
      <c r="O668" s="286"/>
      <c r="P668" s="287"/>
      <c r="Q668" s="287"/>
      <c r="R668" s="288"/>
      <c r="U668" s="4"/>
      <c r="V668" s="4"/>
    </row>
    <row r="669" spans="1:22">
      <c r="A669" s="56"/>
      <c r="B669" s="11"/>
      <c r="C669" s="83" t="s">
        <v>381</v>
      </c>
      <c r="D669" s="11"/>
      <c r="E669" s="83" t="s">
        <v>66</v>
      </c>
      <c r="F669" s="83">
        <v>9</v>
      </c>
      <c r="G669" s="328"/>
      <c r="H669" s="328">
        <v>0</v>
      </c>
      <c r="I669" s="329"/>
      <c r="K669" s="11"/>
      <c r="L669" s="11"/>
      <c r="M669" s="11"/>
      <c r="O669" s="286"/>
      <c r="P669" s="287"/>
      <c r="Q669" s="287"/>
      <c r="R669" s="288"/>
      <c r="U669" s="4"/>
      <c r="V669" s="4"/>
    </row>
    <row r="670" spans="1:22">
      <c r="A670" s="56"/>
      <c r="B670" s="11"/>
      <c r="C670" s="83" t="s">
        <v>382</v>
      </c>
      <c r="D670" s="11"/>
      <c r="E670" s="83" t="s">
        <v>372</v>
      </c>
      <c r="F670" s="83">
        <v>2</v>
      </c>
      <c r="G670" s="328"/>
      <c r="H670" s="328"/>
      <c r="I670" s="329"/>
      <c r="K670" s="11"/>
      <c r="L670" s="11"/>
      <c r="M670" s="11"/>
      <c r="O670" s="286"/>
      <c r="P670" s="287"/>
      <c r="Q670" s="287"/>
      <c r="R670" s="288"/>
      <c r="U670" s="4"/>
      <c r="V670" s="4"/>
    </row>
    <row r="671" spans="1:22">
      <c r="A671" s="56"/>
      <c r="B671" s="11"/>
      <c r="C671" s="83" t="s">
        <v>660</v>
      </c>
      <c r="D671" s="11"/>
      <c r="E671" s="83" t="s">
        <v>77</v>
      </c>
      <c r="F671" s="83">
        <v>1</v>
      </c>
      <c r="G671" s="328"/>
      <c r="H671" s="328"/>
      <c r="I671" s="329"/>
      <c r="K671" s="11"/>
      <c r="L671" s="11"/>
      <c r="M671" s="11"/>
      <c r="O671" s="286"/>
      <c r="P671" s="287"/>
      <c r="Q671" s="287"/>
      <c r="R671" s="288"/>
      <c r="U671" s="4"/>
      <c r="V671" s="4"/>
    </row>
    <row r="672" spans="1:22">
      <c r="A672" s="56"/>
      <c r="B672" s="11"/>
      <c r="C672" s="83" t="s">
        <v>383</v>
      </c>
      <c r="D672" s="11"/>
      <c r="E672" s="83" t="s">
        <v>285</v>
      </c>
      <c r="F672" s="83">
        <v>2</v>
      </c>
      <c r="G672" s="328"/>
      <c r="H672" s="328"/>
      <c r="I672" s="329"/>
      <c r="K672" s="11"/>
      <c r="L672" s="11"/>
      <c r="M672" s="11"/>
      <c r="O672" s="286"/>
      <c r="P672" s="287"/>
      <c r="Q672" s="287"/>
      <c r="R672" s="288"/>
      <c r="U672" s="4"/>
      <c r="V672" s="4"/>
    </row>
    <row r="673" spans="1:22">
      <c r="A673" s="56"/>
      <c r="B673" s="11"/>
      <c r="C673" s="83" t="s">
        <v>383</v>
      </c>
      <c r="D673" s="11"/>
      <c r="E673" s="83" t="s">
        <v>368</v>
      </c>
      <c r="F673" s="83">
        <v>7</v>
      </c>
      <c r="G673" s="328"/>
      <c r="H673" s="328">
        <v>0</v>
      </c>
      <c r="I673" s="329"/>
      <c r="K673" s="11"/>
      <c r="L673" s="11"/>
      <c r="M673" s="11"/>
      <c r="O673" s="286"/>
      <c r="P673" s="287"/>
      <c r="Q673" s="287"/>
      <c r="R673" s="288"/>
      <c r="U673" s="4"/>
      <c r="V673" s="4"/>
    </row>
    <row r="674" spans="1:22">
      <c r="A674" s="56"/>
      <c r="B674" s="11"/>
      <c r="C674" s="83" t="s">
        <v>384</v>
      </c>
      <c r="D674" s="11"/>
      <c r="E674" s="83" t="s">
        <v>161</v>
      </c>
      <c r="F674" s="83">
        <v>85</v>
      </c>
      <c r="G674" s="328"/>
      <c r="H674" s="328">
        <v>0</v>
      </c>
      <c r="I674" s="329"/>
      <c r="K674" s="11"/>
      <c r="L674" s="11"/>
      <c r="M674" s="11"/>
      <c r="O674" s="286"/>
      <c r="P674" s="287"/>
      <c r="Q674" s="287"/>
      <c r="R674" s="288"/>
      <c r="U674" s="4"/>
      <c r="V674" s="4"/>
    </row>
    <row r="675" spans="1:22">
      <c r="A675" s="56"/>
      <c r="B675" s="11"/>
      <c r="C675" s="83" t="s">
        <v>386</v>
      </c>
      <c r="D675" s="11"/>
      <c r="E675" s="83" t="s">
        <v>387</v>
      </c>
      <c r="F675" s="83">
        <v>4</v>
      </c>
      <c r="G675" s="328"/>
      <c r="H675" s="328"/>
      <c r="I675" s="329"/>
      <c r="K675" s="11"/>
      <c r="L675" s="11"/>
      <c r="M675" s="11"/>
      <c r="O675" s="286"/>
      <c r="P675" s="287"/>
      <c r="Q675" s="287"/>
      <c r="R675" s="288"/>
      <c r="U675" s="4"/>
      <c r="V675" s="4"/>
    </row>
    <row r="676" spans="1:22">
      <c r="A676" s="56"/>
      <c r="B676" s="11"/>
      <c r="C676" s="83" t="s">
        <v>389</v>
      </c>
      <c r="D676" s="11"/>
      <c r="E676" s="83" t="s">
        <v>142</v>
      </c>
      <c r="F676" s="83">
        <v>4</v>
      </c>
      <c r="G676" s="328"/>
      <c r="H676" s="328"/>
      <c r="I676" s="329"/>
      <c r="K676" s="11"/>
      <c r="L676" s="11"/>
      <c r="M676" s="11"/>
      <c r="O676" s="286"/>
      <c r="P676" s="287"/>
      <c r="Q676" s="287"/>
      <c r="R676" s="288"/>
      <c r="U676" s="4"/>
      <c r="V676" s="4"/>
    </row>
    <row r="677" spans="1:22">
      <c r="A677" s="56"/>
      <c r="B677" s="11"/>
      <c r="C677" s="83" t="s">
        <v>390</v>
      </c>
      <c r="D677" s="11"/>
      <c r="E677" s="83" t="s">
        <v>391</v>
      </c>
      <c r="F677" s="83">
        <v>3</v>
      </c>
      <c r="G677" s="328"/>
      <c r="H677" s="328"/>
      <c r="I677" s="329"/>
      <c r="K677" s="11"/>
      <c r="L677" s="11"/>
      <c r="M677" s="11"/>
      <c r="O677" s="286"/>
      <c r="P677" s="287"/>
      <c r="Q677" s="287"/>
      <c r="R677" s="288"/>
      <c r="U677" s="4"/>
      <c r="V677" s="4"/>
    </row>
    <row r="678" spans="1:22">
      <c r="A678" s="56"/>
      <c r="B678" s="11"/>
      <c r="C678" s="83" t="s">
        <v>392</v>
      </c>
      <c r="D678" s="11"/>
      <c r="E678" s="83" t="s">
        <v>82</v>
      </c>
      <c r="F678" s="83">
        <v>5</v>
      </c>
      <c r="G678" s="328"/>
      <c r="H678" s="328">
        <v>0</v>
      </c>
      <c r="I678" s="329"/>
      <c r="K678" s="11"/>
      <c r="L678" s="11"/>
      <c r="M678" s="11"/>
      <c r="O678" s="286"/>
      <c r="P678" s="287"/>
      <c r="Q678" s="287"/>
      <c r="R678" s="288"/>
      <c r="U678" s="4"/>
      <c r="V678" s="4"/>
    </row>
    <row r="679" spans="1:22">
      <c r="A679" s="56"/>
      <c r="B679" s="11"/>
      <c r="C679" s="83" t="s">
        <v>394</v>
      </c>
      <c r="D679" s="11"/>
      <c r="E679" s="83" t="s">
        <v>395</v>
      </c>
      <c r="F679" s="83">
        <v>1</v>
      </c>
      <c r="G679" s="328"/>
      <c r="H679" s="328"/>
      <c r="I679" s="329"/>
      <c r="K679" s="11"/>
      <c r="L679" s="11"/>
      <c r="M679" s="11"/>
      <c r="O679" s="286"/>
      <c r="P679" s="287"/>
      <c r="Q679" s="287"/>
      <c r="R679" s="288"/>
      <c r="U679" s="4"/>
      <c r="V679" s="4"/>
    </row>
    <row r="680" spans="1:22">
      <c r="A680" s="56"/>
      <c r="B680" s="11"/>
      <c r="C680" s="83" t="s">
        <v>642</v>
      </c>
      <c r="D680" s="11"/>
      <c r="E680" s="83" t="s">
        <v>395</v>
      </c>
      <c r="F680" s="83">
        <v>1</v>
      </c>
      <c r="G680" s="328"/>
      <c r="H680" s="328"/>
      <c r="I680" s="329"/>
      <c r="K680" s="11"/>
      <c r="L680" s="11"/>
      <c r="M680" s="11"/>
      <c r="O680" s="286"/>
      <c r="P680" s="287"/>
      <c r="Q680" s="287"/>
      <c r="R680" s="288"/>
      <c r="U680" s="4"/>
      <c r="V680" s="4"/>
    </row>
    <row r="681" spans="1:22">
      <c r="A681" s="56"/>
      <c r="B681" s="11"/>
      <c r="C681" s="83" t="s">
        <v>396</v>
      </c>
      <c r="D681" s="11"/>
      <c r="E681" s="83" t="s">
        <v>309</v>
      </c>
      <c r="F681" s="83">
        <v>25</v>
      </c>
      <c r="G681" s="328"/>
      <c r="H681" s="328">
        <v>0</v>
      </c>
      <c r="I681" s="329"/>
      <c r="K681" s="11"/>
      <c r="L681" s="11"/>
      <c r="M681" s="11"/>
      <c r="O681" s="286"/>
      <c r="P681" s="287"/>
      <c r="Q681" s="287"/>
      <c r="R681" s="288"/>
      <c r="U681" s="4"/>
      <c r="V681" s="4"/>
    </row>
    <row r="682" spans="1:22">
      <c r="A682" s="56"/>
      <c r="B682" s="11"/>
      <c r="C682" s="83" t="s">
        <v>643</v>
      </c>
      <c r="D682" s="11"/>
      <c r="E682" s="83" t="s">
        <v>322</v>
      </c>
      <c r="F682" s="83">
        <v>1</v>
      </c>
      <c r="G682" s="328"/>
      <c r="H682" s="328"/>
      <c r="I682" s="329"/>
      <c r="K682" s="11"/>
      <c r="L682" s="11"/>
      <c r="M682" s="11"/>
      <c r="O682" s="286"/>
      <c r="P682" s="287"/>
      <c r="Q682" s="287"/>
      <c r="R682" s="288"/>
      <c r="U682" s="4"/>
      <c r="V682" s="4"/>
    </row>
    <row r="683" spans="1:22">
      <c r="A683" s="56"/>
      <c r="B683" s="11"/>
      <c r="C683" s="83" t="s">
        <v>400</v>
      </c>
      <c r="D683" s="11"/>
      <c r="E683" s="83" t="s">
        <v>98</v>
      </c>
      <c r="F683" s="83">
        <v>5</v>
      </c>
      <c r="G683" s="328"/>
      <c r="H683" s="328"/>
      <c r="I683" s="329"/>
      <c r="K683" s="11"/>
      <c r="L683" s="11"/>
      <c r="M683" s="11"/>
      <c r="O683" s="286"/>
      <c r="P683" s="287"/>
      <c r="Q683" s="287"/>
      <c r="R683" s="288"/>
      <c r="U683" s="4"/>
      <c r="V683" s="4"/>
    </row>
    <row r="684" spans="1:22">
      <c r="A684" s="56"/>
      <c r="B684" s="11"/>
      <c r="C684" s="83" t="s">
        <v>401</v>
      </c>
      <c r="D684" s="11"/>
      <c r="E684" s="83" t="s">
        <v>272</v>
      </c>
      <c r="F684" s="83">
        <v>15</v>
      </c>
      <c r="G684" s="328"/>
      <c r="H684" s="328"/>
      <c r="I684" s="329"/>
      <c r="K684" s="11"/>
      <c r="L684" s="11"/>
      <c r="M684" s="11"/>
      <c r="O684" s="286"/>
      <c r="P684" s="287"/>
      <c r="Q684" s="287"/>
      <c r="R684" s="288"/>
      <c r="U684" s="4"/>
      <c r="V684" s="4"/>
    </row>
    <row r="685" spans="1:22">
      <c r="A685" s="56"/>
      <c r="B685" s="11"/>
      <c r="C685" s="83" t="s">
        <v>403</v>
      </c>
      <c r="D685" s="11"/>
      <c r="E685" s="83" t="s">
        <v>405</v>
      </c>
      <c r="F685" s="83">
        <v>1</v>
      </c>
      <c r="G685" s="328"/>
      <c r="H685" s="328">
        <v>0</v>
      </c>
      <c r="I685" s="329"/>
      <c r="K685" s="11"/>
      <c r="L685" s="11"/>
      <c r="M685" s="11"/>
      <c r="O685" s="286"/>
      <c r="P685" s="287"/>
      <c r="Q685" s="287"/>
      <c r="R685" s="288"/>
      <c r="U685" s="4"/>
      <c r="V685" s="4"/>
    </row>
    <row r="686" spans="1:22">
      <c r="A686" s="56"/>
      <c r="B686" s="11"/>
      <c r="C686" s="83" t="s">
        <v>406</v>
      </c>
      <c r="D686" s="11"/>
      <c r="E686" s="83" t="s">
        <v>407</v>
      </c>
      <c r="F686" s="83">
        <v>4</v>
      </c>
      <c r="G686" s="328"/>
      <c r="H686" s="328">
        <v>0</v>
      </c>
      <c r="I686" s="329"/>
      <c r="K686" s="11"/>
      <c r="L686" s="11"/>
      <c r="M686" s="11"/>
      <c r="O686" s="286"/>
      <c r="P686" s="287"/>
      <c r="Q686" s="287"/>
      <c r="R686" s="288"/>
      <c r="U686" s="4"/>
      <c r="V686" s="4"/>
    </row>
    <row r="687" spans="1:22">
      <c r="A687" s="56"/>
      <c r="B687" s="11"/>
      <c r="C687" s="83" t="s">
        <v>414</v>
      </c>
      <c r="D687" s="11"/>
      <c r="E687" s="83" t="s">
        <v>415</v>
      </c>
      <c r="F687" s="83">
        <v>24</v>
      </c>
      <c r="G687" s="328">
        <v>2</v>
      </c>
      <c r="H687" s="328">
        <v>1</v>
      </c>
      <c r="I687" s="329">
        <v>1</v>
      </c>
      <c r="K687" s="11"/>
      <c r="L687" s="11"/>
      <c r="M687" s="11"/>
      <c r="O687" s="286"/>
      <c r="P687" s="287"/>
      <c r="Q687" s="287"/>
      <c r="R687" s="288"/>
      <c r="U687" s="4"/>
      <c r="V687" s="4"/>
    </row>
    <row r="688" spans="1:22">
      <c r="A688" s="56"/>
      <c r="B688" s="11"/>
      <c r="C688" s="83" t="s">
        <v>644</v>
      </c>
      <c r="D688" s="11"/>
      <c r="E688" s="83" t="s">
        <v>661</v>
      </c>
      <c r="F688" s="83">
        <v>1</v>
      </c>
      <c r="G688" s="328"/>
      <c r="H688" s="328"/>
      <c r="I688" s="329"/>
      <c r="K688" s="11"/>
      <c r="L688" s="11"/>
      <c r="M688" s="11"/>
      <c r="O688" s="286"/>
      <c r="P688" s="287"/>
      <c r="Q688" s="287"/>
      <c r="R688" s="288"/>
      <c r="U688" s="4"/>
      <c r="V688" s="4"/>
    </row>
    <row r="689" spans="1:22">
      <c r="A689" s="56"/>
      <c r="B689" s="11"/>
      <c r="C689" s="83" t="s">
        <v>419</v>
      </c>
      <c r="D689" s="11"/>
      <c r="E689" s="83" t="s">
        <v>374</v>
      </c>
      <c r="F689" s="83">
        <v>56</v>
      </c>
      <c r="G689" s="328"/>
      <c r="H689" s="328">
        <v>0</v>
      </c>
      <c r="I689" s="329"/>
      <c r="K689" s="11"/>
      <c r="L689" s="11"/>
      <c r="M689" s="11"/>
      <c r="O689" s="286"/>
      <c r="P689" s="287"/>
      <c r="Q689" s="287"/>
      <c r="R689" s="288"/>
      <c r="U689" s="4"/>
      <c r="V689" s="4"/>
    </row>
    <row r="690" spans="1:22">
      <c r="A690" s="56"/>
      <c r="B690" s="11"/>
      <c r="C690" s="83" t="s">
        <v>421</v>
      </c>
      <c r="D690" s="11"/>
      <c r="E690" s="83" t="s">
        <v>296</v>
      </c>
      <c r="F690" s="83">
        <v>17</v>
      </c>
      <c r="G690" s="328"/>
      <c r="H690" s="328">
        <v>0</v>
      </c>
      <c r="I690" s="329"/>
      <c r="K690" s="11"/>
      <c r="L690" s="11"/>
      <c r="M690" s="11"/>
      <c r="O690" s="286"/>
      <c r="P690" s="287"/>
      <c r="Q690" s="287"/>
      <c r="R690" s="288"/>
      <c r="U690" s="4"/>
      <c r="V690" s="4"/>
    </row>
    <row r="691" spans="1:22">
      <c r="A691" s="56"/>
      <c r="B691" s="11"/>
      <c r="C691" s="83" t="s">
        <v>422</v>
      </c>
      <c r="D691" s="11"/>
      <c r="E691" s="83" t="s">
        <v>277</v>
      </c>
      <c r="F691" s="83">
        <v>4</v>
      </c>
      <c r="G691" s="328"/>
      <c r="H691" s="328">
        <v>0</v>
      </c>
      <c r="I691" s="329"/>
      <c r="K691" s="11"/>
      <c r="L691" s="11"/>
      <c r="M691" s="11"/>
      <c r="O691" s="286"/>
      <c r="P691" s="287"/>
      <c r="Q691" s="287"/>
      <c r="R691" s="288"/>
      <c r="U691" s="4"/>
      <c r="V691" s="4"/>
    </row>
    <row r="692" spans="1:22">
      <c r="A692" s="56"/>
      <c r="B692" s="11"/>
      <c r="C692" s="83" t="s">
        <v>427</v>
      </c>
      <c r="D692" s="11"/>
      <c r="E692" s="83" t="s">
        <v>112</v>
      </c>
      <c r="F692" s="83">
        <v>1</v>
      </c>
      <c r="G692" s="328"/>
      <c r="H692" s="328"/>
      <c r="I692" s="329"/>
      <c r="K692" s="11"/>
      <c r="L692" s="11"/>
      <c r="M692" s="11"/>
      <c r="O692" s="286"/>
      <c r="P692" s="287"/>
      <c r="Q692" s="287"/>
      <c r="R692" s="288"/>
      <c r="U692" s="4"/>
      <c r="V692" s="4"/>
    </row>
    <row r="693" spans="1:22">
      <c r="A693" s="56"/>
      <c r="B693" s="11"/>
      <c r="C693" s="83" t="s">
        <v>428</v>
      </c>
      <c r="D693" s="11"/>
      <c r="E693" s="83" t="s">
        <v>322</v>
      </c>
      <c r="F693" s="83">
        <v>2</v>
      </c>
      <c r="G693" s="328"/>
      <c r="H693" s="328">
        <v>0</v>
      </c>
      <c r="I693" s="329"/>
      <c r="K693" s="11"/>
      <c r="L693" s="11"/>
      <c r="M693" s="11"/>
      <c r="O693" s="286"/>
      <c r="P693" s="287"/>
      <c r="Q693" s="287"/>
      <c r="R693" s="288"/>
      <c r="U693" s="4"/>
      <c r="V693" s="4"/>
    </row>
    <row r="694" spans="1:22">
      <c r="A694" s="56"/>
      <c r="B694" s="11"/>
      <c r="C694" s="83" t="s">
        <v>430</v>
      </c>
      <c r="D694" s="11"/>
      <c r="E694" s="83" t="s">
        <v>431</v>
      </c>
      <c r="F694" s="83">
        <v>25</v>
      </c>
      <c r="G694" s="328"/>
      <c r="H694" s="328">
        <v>0</v>
      </c>
      <c r="I694" s="329"/>
      <c r="K694" s="11"/>
      <c r="L694" s="11"/>
      <c r="M694" s="11"/>
      <c r="O694" s="286"/>
      <c r="P694" s="287"/>
      <c r="Q694" s="287"/>
      <c r="R694" s="288"/>
      <c r="U694" s="4"/>
      <c r="V694" s="4"/>
    </row>
    <row r="695" spans="1:22">
      <c r="A695" s="56"/>
      <c r="B695" s="11"/>
      <c r="C695" s="83" t="s">
        <v>432</v>
      </c>
      <c r="D695" s="11"/>
      <c r="E695" s="83" t="s">
        <v>433</v>
      </c>
      <c r="F695" s="83">
        <v>4</v>
      </c>
      <c r="G695" s="328">
        <v>1</v>
      </c>
      <c r="H695" s="328">
        <v>1</v>
      </c>
      <c r="I695" s="329">
        <v>2</v>
      </c>
      <c r="K695" s="11"/>
      <c r="L695" s="11"/>
      <c r="M695" s="11"/>
      <c r="O695" s="286"/>
      <c r="P695" s="287"/>
      <c r="Q695" s="287"/>
      <c r="R695" s="288"/>
      <c r="U695" s="4"/>
      <c r="V695" s="4"/>
    </row>
    <row r="696" spans="1:22">
      <c r="A696" s="56"/>
      <c r="B696" s="11"/>
      <c r="C696" s="83" t="s">
        <v>435</v>
      </c>
      <c r="D696" s="11"/>
      <c r="E696" s="83" t="s">
        <v>163</v>
      </c>
      <c r="F696" s="83">
        <v>27</v>
      </c>
      <c r="G696" s="328"/>
      <c r="H696" s="328"/>
      <c r="I696" s="329"/>
      <c r="K696" s="11"/>
      <c r="L696" s="11"/>
      <c r="M696" s="11"/>
      <c r="O696" s="286"/>
      <c r="P696" s="287"/>
      <c r="Q696" s="287"/>
      <c r="R696" s="288"/>
      <c r="U696" s="4"/>
      <c r="V696" s="4"/>
    </row>
    <row r="697" spans="1:22">
      <c r="A697" s="56"/>
      <c r="B697" s="11"/>
      <c r="C697" s="83" t="s">
        <v>436</v>
      </c>
      <c r="D697" s="11"/>
      <c r="E697" s="83" t="s">
        <v>437</v>
      </c>
      <c r="F697" s="83">
        <v>24</v>
      </c>
      <c r="G697" s="328"/>
      <c r="H697" s="328">
        <v>0</v>
      </c>
      <c r="I697" s="329"/>
      <c r="K697" s="11"/>
      <c r="L697" s="11"/>
      <c r="M697" s="11"/>
      <c r="O697" s="286"/>
      <c r="P697" s="287"/>
      <c r="Q697" s="287"/>
      <c r="R697" s="288"/>
      <c r="U697" s="4"/>
      <c r="V697" s="4"/>
    </row>
    <row r="698" spans="1:22">
      <c r="A698" s="56"/>
      <c r="B698" s="11"/>
      <c r="C698" s="83" t="s">
        <v>438</v>
      </c>
      <c r="D698" s="11"/>
      <c r="E698" s="83" t="s">
        <v>68</v>
      </c>
      <c r="F698" s="83">
        <v>1</v>
      </c>
      <c r="G698" s="328"/>
      <c r="H698" s="328"/>
      <c r="I698" s="329"/>
      <c r="K698" s="11"/>
      <c r="L698" s="11"/>
      <c r="M698" s="11"/>
      <c r="O698" s="286"/>
      <c r="P698" s="287"/>
      <c r="Q698" s="287"/>
      <c r="R698" s="288"/>
      <c r="U698" s="4"/>
      <c r="V698" s="4"/>
    </row>
    <row r="699" spans="1:22">
      <c r="A699" s="56"/>
      <c r="B699" s="11"/>
      <c r="C699" s="83" t="s">
        <v>440</v>
      </c>
      <c r="D699" s="11"/>
      <c r="E699" s="83" t="s">
        <v>115</v>
      </c>
      <c r="F699" s="83">
        <v>2</v>
      </c>
      <c r="G699" s="328"/>
      <c r="H699" s="328"/>
      <c r="I699" s="329"/>
      <c r="K699" s="11"/>
      <c r="L699" s="11"/>
      <c r="M699" s="11"/>
      <c r="O699" s="286"/>
      <c r="P699" s="287"/>
      <c r="Q699" s="287"/>
      <c r="R699" s="288"/>
      <c r="U699" s="4"/>
      <c r="V699" s="4"/>
    </row>
    <row r="700" spans="1:22">
      <c r="A700" s="56"/>
      <c r="B700" s="11"/>
      <c r="C700" s="83" t="s">
        <v>443</v>
      </c>
      <c r="D700" s="11"/>
      <c r="E700" s="83" t="s">
        <v>444</v>
      </c>
      <c r="F700" s="83">
        <v>1</v>
      </c>
      <c r="G700" s="328"/>
      <c r="H700" s="328"/>
      <c r="I700" s="329"/>
      <c r="K700" s="11"/>
      <c r="L700" s="11"/>
      <c r="M700" s="11"/>
      <c r="O700" s="286"/>
      <c r="P700" s="287"/>
      <c r="Q700" s="287"/>
      <c r="R700" s="288"/>
      <c r="U700" s="4"/>
      <c r="V700" s="4"/>
    </row>
    <row r="701" spans="1:22">
      <c r="A701" s="56"/>
      <c r="B701" s="11"/>
      <c r="C701" s="83" t="s">
        <v>445</v>
      </c>
      <c r="D701" s="11"/>
      <c r="E701" s="83" t="s">
        <v>189</v>
      </c>
      <c r="F701" s="83">
        <v>15</v>
      </c>
      <c r="G701" s="328"/>
      <c r="H701" s="328">
        <v>0</v>
      </c>
      <c r="I701" s="329"/>
      <c r="K701" s="11"/>
      <c r="L701" s="11"/>
      <c r="M701" s="11"/>
      <c r="O701" s="286"/>
      <c r="P701" s="287"/>
      <c r="Q701" s="287"/>
      <c r="R701" s="288"/>
      <c r="U701" s="4"/>
      <c r="V701" s="4"/>
    </row>
    <row r="702" spans="1:22">
      <c r="A702" s="56"/>
      <c r="B702" s="11"/>
      <c r="C702" s="83" t="s">
        <v>448</v>
      </c>
      <c r="D702" s="11"/>
      <c r="E702" s="83" t="s">
        <v>52</v>
      </c>
      <c r="F702" s="83">
        <v>1</v>
      </c>
      <c r="G702" s="328"/>
      <c r="H702" s="328"/>
      <c r="I702" s="329"/>
      <c r="K702" s="11"/>
      <c r="L702" s="11"/>
      <c r="M702" s="11"/>
      <c r="O702" s="286"/>
      <c r="P702" s="287"/>
      <c r="Q702" s="287"/>
      <c r="R702" s="288"/>
      <c r="U702" s="4"/>
      <c r="V702" s="4"/>
    </row>
    <row r="703" spans="1:22">
      <c r="A703" s="56"/>
      <c r="B703" s="11"/>
      <c r="C703" s="83" t="s">
        <v>450</v>
      </c>
      <c r="D703" s="11"/>
      <c r="E703" s="83" t="s">
        <v>451</v>
      </c>
      <c r="F703" s="83">
        <v>26</v>
      </c>
      <c r="G703" s="328"/>
      <c r="H703" s="328">
        <v>0</v>
      </c>
      <c r="I703" s="329"/>
      <c r="K703" s="11"/>
      <c r="L703" s="11"/>
      <c r="M703" s="11"/>
      <c r="O703" s="286"/>
      <c r="P703" s="287"/>
      <c r="Q703" s="287"/>
      <c r="R703" s="288"/>
      <c r="U703" s="4"/>
      <c r="V703" s="4"/>
    </row>
    <row r="704" spans="1:22">
      <c r="A704" s="56"/>
      <c r="B704" s="11"/>
      <c r="C704" s="83" t="s">
        <v>454</v>
      </c>
      <c r="D704" s="11"/>
      <c r="E704" s="83" t="s">
        <v>89</v>
      </c>
      <c r="F704" s="83">
        <v>95</v>
      </c>
      <c r="G704" s="328">
        <v>1</v>
      </c>
      <c r="H704" s="328">
        <v>1</v>
      </c>
      <c r="I704" s="329">
        <v>2</v>
      </c>
      <c r="K704" s="11"/>
      <c r="L704" s="11"/>
      <c r="M704" s="11"/>
      <c r="O704" s="286"/>
      <c r="P704" s="287"/>
      <c r="Q704" s="287"/>
      <c r="R704" s="288"/>
      <c r="U704" s="4"/>
      <c r="V704" s="4"/>
    </row>
    <row r="705" spans="1:22">
      <c r="A705" s="56"/>
      <c r="B705" s="11"/>
      <c r="C705" s="83" t="s">
        <v>456</v>
      </c>
      <c r="D705" s="11"/>
      <c r="E705" s="83" t="s">
        <v>197</v>
      </c>
      <c r="F705" s="83">
        <v>1</v>
      </c>
      <c r="G705" s="328"/>
      <c r="H705" s="328"/>
      <c r="I705" s="329"/>
      <c r="K705" s="11"/>
      <c r="L705" s="11"/>
      <c r="M705" s="11"/>
      <c r="O705" s="286"/>
      <c r="P705" s="287"/>
      <c r="Q705" s="287"/>
      <c r="R705" s="288"/>
      <c r="U705" s="4"/>
      <c r="V705" s="4"/>
    </row>
    <row r="706" spans="1:22">
      <c r="A706" s="56"/>
      <c r="B706" s="11"/>
      <c r="C706" s="83" t="s">
        <v>456</v>
      </c>
      <c r="D706" s="11"/>
      <c r="E706" s="83" t="s">
        <v>278</v>
      </c>
      <c r="F706" s="83">
        <v>9</v>
      </c>
      <c r="G706" s="328"/>
      <c r="H706" s="328"/>
      <c r="I706" s="329"/>
      <c r="K706" s="11"/>
      <c r="L706" s="11"/>
      <c r="M706" s="11"/>
      <c r="O706" s="286"/>
      <c r="P706" s="287"/>
      <c r="Q706" s="287"/>
      <c r="R706" s="288"/>
      <c r="U706" s="4"/>
      <c r="V706" s="4"/>
    </row>
    <row r="707" spans="1:22">
      <c r="A707" s="56"/>
      <c r="B707" s="11"/>
      <c r="C707" s="83" t="s">
        <v>458</v>
      </c>
      <c r="D707" s="11"/>
      <c r="E707" s="83" t="s">
        <v>459</v>
      </c>
      <c r="F707" s="83">
        <v>1</v>
      </c>
      <c r="G707" s="328"/>
      <c r="H707" s="328"/>
      <c r="I707" s="329"/>
      <c r="K707" s="11"/>
      <c r="L707" s="11"/>
      <c r="M707" s="11"/>
      <c r="O707" s="286"/>
      <c r="P707" s="287"/>
      <c r="Q707" s="287"/>
      <c r="R707" s="288"/>
      <c r="U707" s="4"/>
      <c r="V707" s="4"/>
    </row>
    <row r="708" spans="1:22">
      <c r="A708" s="56"/>
      <c r="B708" s="11"/>
      <c r="C708" s="83" t="s">
        <v>460</v>
      </c>
      <c r="D708" s="11"/>
      <c r="E708" s="83" t="s">
        <v>122</v>
      </c>
      <c r="F708" s="83">
        <v>4</v>
      </c>
      <c r="G708" s="328"/>
      <c r="H708" s="328">
        <v>0</v>
      </c>
      <c r="I708" s="329"/>
      <c r="K708" s="11"/>
      <c r="L708" s="11"/>
      <c r="M708" s="11"/>
      <c r="O708" s="286"/>
      <c r="P708" s="287"/>
      <c r="Q708" s="287"/>
      <c r="R708" s="288"/>
      <c r="U708" s="4"/>
      <c r="V708" s="4"/>
    </row>
    <row r="709" spans="1:22">
      <c r="A709" s="56"/>
      <c r="B709" s="11"/>
      <c r="C709" s="83" t="s">
        <v>461</v>
      </c>
      <c r="D709" s="11"/>
      <c r="E709" s="83" t="s">
        <v>182</v>
      </c>
      <c r="F709" s="83">
        <v>7</v>
      </c>
      <c r="G709" s="328"/>
      <c r="H709" s="328">
        <v>0</v>
      </c>
      <c r="I709" s="329"/>
      <c r="K709" s="11"/>
      <c r="L709" s="11"/>
      <c r="M709" s="11"/>
      <c r="O709" s="286"/>
      <c r="P709" s="287"/>
      <c r="Q709" s="287"/>
      <c r="R709" s="288"/>
      <c r="U709" s="4"/>
      <c r="V709" s="4"/>
    </row>
    <row r="710" spans="1:22">
      <c r="A710" s="56"/>
      <c r="B710" s="11"/>
      <c r="C710" s="83" t="s">
        <v>462</v>
      </c>
      <c r="D710" s="11"/>
      <c r="E710" s="83" t="s">
        <v>463</v>
      </c>
      <c r="F710" s="83">
        <v>1</v>
      </c>
      <c r="G710" s="328"/>
      <c r="H710" s="328"/>
      <c r="I710" s="329"/>
      <c r="K710" s="11"/>
      <c r="L710" s="11"/>
      <c r="M710" s="11"/>
      <c r="O710" s="286"/>
      <c r="P710" s="287"/>
      <c r="Q710" s="287"/>
      <c r="R710" s="288"/>
      <c r="U710" s="4"/>
      <c r="V710" s="4"/>
    </row>
    <row r="711" spans="1:22">
      <c r="A711" s="56"/>
      <c r="B711" s="11"/>
      <c r="C711" s="83" t="s">
        <v>646</v>
      </c>
      <c r="D711" s="11"/>
      <c r="E711" s="83" t="s">
        <v>463</v>
      </c>
      <c r="F711" s="83">
        <v>7</v>
      </c>
      <c r="G711" s="328"/>
      <c r="H711" s="328">
        <v>0</v>
      </c>
      <c r="I711" s="329"/>
      <c r="K711" s="11"/>
      <c r="L711" s="11"/>
      <c r="M711" s="11"/>
      <c r="O711" s="286"/>
      <c r="P711" s="287"/>
      <c r="Q711" s="287"/>
      <c r="R711" s="288"/>
      <c r="U711" s="4"/>
      <c r="V711" s="4"/>
    </row>
    <row r="712" spans="1:22">
      <c r="A712" s="56"/>
      <c r="B712" s="11"/>
      <c r="C712" s="83" t="s">
        <v>467</v>
      </c>
      <c r="D712" s="11"/>
      <c r="E712" s="83" t="s">
        <v>143</v>
      </c>
      <c r="F712" s="83">
        <v>4</v>
      </c>
      <c r="G712" s="328"/>
      <c r="H712" s="328">
        <v>0</v>
      </c>
      <c r="I712" s="329"/>
      <c r="K712" s="11"/>
      <c r="L712" s="11"/>
      <c r="M712" s="11"/>
      <c r="O712" s="286"/>
      <c r="P712" s="287"/>
      <c r="Q712" s="287"/>
      <c r="R712" s="288"/>
      <c r="U712" s="4"/>
      <c r="V712" s="4"/>
    </row>
    <row r="713" spans="1:22">
      <c r="A713" s="56"/>
      <c r="B713" s="11"/>
      <c r="C713" s="83" t="s">
        <v>468</v>
      </c>
      <c r="D713" s="11"/>
      <c r="E713" s="83" t="s">
        <v>469</v>
      </c>
      <c r="F713" s="83">
        <v>2</v>
      </c>
      <c r="G713" s="328"/>
      <c r="H713" s="328"/>
      <c r="I713" s="329"/>
      <c r="K713" s="11"/>
      <c r="L713" s="11"/>
      <c r="M713" s="11"/>
      <c r="O713" s="286"/>
      <c r="P713" s="287"/>
      <c r="Q713" s="287"/>
      <c r="R713" s="288"/>
      <c r="U713" s="4"/>
      <c r="V713" s="4"/>
    </row>
    <row r="714" spans="1:22">
      <c r="A714" s="56"/>
      <c r="B714" s="11"/>
      <c r="C714" s="83" t="s">
        <v>470</v>
      </c>
      <c r="D714" s="11"/>
      <c r="E714" s="83" t="s">
        <v>231</v>
      </c>
      <c r="F714" s="83">
        <v>28</v>
      </c>
      <c r="G714" s="328"/>
      <c r="H714" s="328">
        <v>0</v>
      </c>
      <c r="I714" s="329"/>
      <c r="K714" s="11"/>
      <c r="L714" s="11"/>
      <c r="M714" s="11"/>
      <c r="O714" s="286"/>
      <c r="P714" s="287"/>
      <c r="Q714" s="287"/>
      <c r="R714" s="288"/>
      <c r="U714" s="4"/>
      <c r="V714" s="4"/>
    </row>
    <row r="715" spans="1:22">
      <c r="A715" s="56"/>
      <c r="B715" s="11"/>
      <c r="C715" s="83" t="s">
        <v>474</v>
      </c>
      <c r="D715" s="11"/>
      <c r="E715" s="83" t="s">
        <v>205</v>
      </c>
      <c r="F715" s="83">
        <v>6</v>
      </c>
      <c r="G715" s="328"/>
      <c r="H715" s="328"/>
      <c r="I715" s="329"/>
      <c r="K715" s="11"/>
      <c r="L715" s="11"/>
      <c r="M715" s="11"/>
      <c r="O715" s="286"/>
      <c r="P715" s="287"/>
      <c r="Q715" s="287"/>
      <c r="R715" s="288"/>
      <c r="U715" s="4"/>
      <c r="V715" s="4"/>
    </row>
    <row r="716" spans="1:22">
      <c r="A716" s="56"/>
      <c r="B716" s="11"/>
      <c r="C716" s="83" t="s">
        <v>475</v>
      </c>
      <c r="D716" s="11"/>
      <c r="E716" s="83" t="s">
        <v>151</v>
      </c>
      <c r="F716" s="83">
        <v>23</v>
      </c>
      <c r="G716" s="328">
        <v>1</v>
      </c>
      <c r="H716" s="328">
        <v>1</v>
      </c>
      <c r="I716" s="329">
        <v>0</v>
      </c>
      <c r="K716" s="11"/>
      <c r="L716" s="11"/>
      <c r="M716" s="11"/>
      <c r="O716" s="286"/>
      <c r="P716" s="287"/>
      <c r="Q716" s="287"/>
      <c r="R716" s="288"/>
      <c r="U716" s="4"/>
      <c r="V716" s="4"/>
    </row>
    <row r="717" spans="1:22">
      <c r="A717" s="56"/>
      <c r="B717" s="11"/>
      <c r="C717" s="83" t="s">
        <v>477</v>
      </c>
      <c r="D717" s="11"/>
      <c r="E717" s="83" t="s">
        <v>66</v>
      </c>
      <c r="F717" s="83">
        <v>1</v>
      </c>
      <c r="G717" s="328"/>
      <c r="H717" s="328"/>
      <c r="I717" s="329"/>
      <c r="K717" s="11"/>
      <c r="L717" s="11"/>
      <c r="M717" s="11"/>
      <c r="O717" s="286"/>
      <c r="P717" s="287"/>
      <c r="Q717" s="287"/>
      <c r="R717" s="288"/>
      <c r="U717" s="4"/>
      <c r="V717" s="4"/>
    </row>
    <row r="718" spans="1:22">
      <c r="A718" s="56"/>
      <c r="B718" s="11"/>
      <c r="C718" s="83" t="s">
        <v>477</v>
      </c>
      <c r="D718" s="11"/>
      <c r="E718" s="83" t="s">
        <v>478</v>
      </c>
      <c r="F718" s="83">
        <v>1</v>
      </c>
      <c r="G718" s="328"/>
      <c r="H718" s="328"/>
      <c r="I718" s="329"/>
      <c r="K718" s="11"/>
      <c r="L718" s="11"/>
      <c r="M718" s="11"/>
      <c r="O718" s="286"/>
      <c r="P718" s="287"/>
      <c r="Q718" s="287"/>
      <c r="R718" s="288"/>
      <c r="U718" s="4"/>
      <c r="V718" s="4"/>
    </row>
    <row r="719" spans="1:22">
      <c r="A719" s="56"/>
      <c r="B719" s="11"/>
      <c r="C719" s="83" t="s">
        <v>480</v>
      </c>
      <c r="D719" s="11"/>
      <c r="E719" s="83" t="s">
        <v>136</v>
      </c>
      <c r="F719" s="83">
        <v>1</v>
      </c>
      <c r="G719" s="328"/>
      <c r="H719" s="328"/>
      <c r="I719" s="329"/>
      <c r="K719" s="11"/>
      <c r="L719" s="11"/>
      <c r="M719" s="11"/>
      <c r="O719" s="286"/>
      <c r="P719" s="287"/>
      <c r="Q719" s="287"/>
      <c r="R719" s="288"/>
      <c r="U719" s="4"/>
      <c r="V719" s="4"/>
    </row>
    <row r="720" spans="1:22">
      <c r="A720" s="56"/>
      <c r="B720" s="11"/>
      <c r="C720" s="83" t="s">
        <v>480</v>
      </c>
      <c r="D720" s="11"/>
      <c r="E720" s="83" t="s">
        <v>441</v>
      </c>
      <c r="F720" s="83">
        <v>19</v>
      </c>
      <c r="G720" s="328"/>
      <c r="H720" s="328">
        <v>0</v>
      </c>
      <c r="I720" s="329"/>
      <c r="K720" s="11"/>
      <c r="L720" s="11"/>
      <c r="M720" s="11"/>
      <c r="O720" s="286"/>
      <c r="P720" s="287"/>
      <c r="Q720" s="287"/>
      <c r="R720" s="288"/>
      <c r="U720" s="4"/>
      <c r="V720" s="4"/>
    </row>
    <row r="721" spans="1:22">
      <c r="A721" s="56"/>
      <c r="B721" s="11"/>
      <c r="C721" s="83" t="s">
        <v>481</v>
      </c>
      <c r="D721" s="11"/>
      <c r="E721" s="83" t="s">
        <v>133</v>
      </c>
      <c r="F721" s="83">
        <v>2</v>
      </c>
      <c r="G721" s="328"/>
      <c r="H721" s="328">
        <v>0</v>
      </c>
      <c r="I721" s="329"/>
      <c r="K721" s="11"/>
      <c r="L721" s="11"/>
      <c r="M721" s="11"/>
      <c r="O721" s="286"/>
      <c r="P721" s="287"/>
      <c r="Q721" s="287"/>
      <c r="R721" s="288"/>
      <c r="U721" s="4"/>
      <c r="V721" s="4"/>
    </row>
    <row r="722" spans="1:22">
      <c r="A722" s="56"/>
      <c r="B722" s="11"/>
      <c r="C722" s="83" t="s">
        <v>483</v>
      </c>
      <c r="D722" s="11"/>
      <c r="E722" s="83" t="s">
        <v>296</v>
      </c>
      <c r="F722" s="83">
        <v>5</v>
      </c>
      <c r="G722" s="328"/>
      <c r="H722" s="328"/>
      <c r="I722" s="329"/>
      <c r="K722" s="11"/>
      <c r="L722" s="11"/>
      <c r="M722" s="11"/>
      <c r="O722" s="286"/>
      <c r="P722" s="287"/>
      <c r="Q722" s="287"/>
      <c r="R722" s="288"/>
      <c r="U722" s="4"/>
      <c r="V722" s="4"/>
    </row>
    <row r="723" spans="1:22">
      <c r="A723" s="56"/>
      <c r="B723" s="11"/>
      <c r="C723" s="83" t="s">
        <v>484</v>
      </c>
      <c r="D723" s="11"/>
      <c r="E723" s="83" t="s">
        <v>96</v>
      </c>
      <c r="F723" s="83">
        <v>41</v>
      </c>
      <c r="G723" s="328"/>
      <c r="H723" s="328">
        <v>0</v>
      </c>
      <c r="I723" s="329"/>
      <c r="K723" s="11"/>
      <c r="L723" s="11"/>
      <c r="M723" s="11"/>
      <c r="O723" s="286"/>
      <c r="P723" s="287"/>
      <c r="Q723" s="287"/>
      <c r="R723" s="288"/>
      <c r="U723" s="4"/>
      <c r="V723" s="4"/>
    </row>
    <row r="724" spans="1:22">
      <c r="A724" s="56"/>
      <c r="B724" s="11"/>
      <c r="C724" s="83" t="s">
        <v>489</v>
      </c>
      <c r="D724" s="11"/>
      <c r="E724" s="83" t="s">
        <v>490</v>
      </c>
      <c r="F724" s="83">
        <v>1</v>
      </c>
      <c r="G724" s="328"/>
      <c r="H724" s="328"/>
      <c r="I724" s="329"/>
      <c r="K724" s="11"/>
      <c r="L724" s="11"/>
      <c r="M724" s="11"/>
      <c r="O724" s="286"/>
      <c r="P724" s="287"/>
      <c r="Q724" s="287"/>
      <c r="R724" s="288"/>
      <c r="U724" s="4"/>
      <c r="V724" s="4"/>
    </row>
    <row r="725" spans="1:22">
      <c r="A725" s="56"/>
      <c r="B725" s="11"/>
      <c r="C725" s="83" t="s">
        <v>491</v>
      </c>
      <c r="D725" s="11"/>
      <c r="E725" s="83" t="s">
        <v>93</v>
      </c>
      <c r="F725" s="83">
        <v>7</v>
      </c>
      <c r="G725" s="328"/>
      <c r="H725" s="328">
        <v>0</v>
      </c>
      <c r="I725" s="329"/>
      <c r="K725" s="11"/>
      <c r="L725" s="11"/>
      <c r="M725" s="11"/>
      <c r="O725" s="286"/>
      <c r="P725" s="287"/>
      <c r="Q725" s="287"/>
      <c r="R725" s="288"/>
      <c r="U725" s="4"/>
      <c r="V725" s="4"/>
    </row>
    <row r="726" spans="1:22">
      <c r="A726" s="56"/>
      <c r="B726" s="11"/>
      <c r="C726" s="83" t="s">
        <v>493</v>
      </c>
      <c r="D726" s="11"/>
      <c r="E726" s="83" t="s">
        <v>62</v>
      </c>
      <c r="F726" s="83">
        <v>44</v>
      </c>
      <c r="G726" s="328"/>
      <c r="H726" s="328">
        <v>0</v>
      </c>
      <c r="I726" s="329"/>
      <c r="K726" s="11"/>
      <c r="L726" s="11"/>
      <c r="M726" s="11"/>
      <c r="O726" s="286"/>
      <c r="P726" s="287"/>
      <c r="Q726" s="287"/>
      <c r="R726" s="288"/>
      <c r="U726" s="4"/>
      <c r="V726" s="4"/>
    </row>
    <row r="727" spans="1:22">
      <c r="A727" s="56"/>
      <c r="B727" s="11"/>
      <c r="C727" s="83" t="s">
        <v>495</v>
      </c>
      <c r="D727" s="11"/>
      <c r="E727" s="83" t="s">
        <v>52</v>
      </c>
      <c r="F727" s="83">
        <v>2</v>
      </c>
      <c r="G727" s="328"/>
      <c r="H727" s="328"/>
      <c r="I727" s="329"/>
      <c r="K727" s="11"/>
      <c r="L727" s="11"/>
      <c r="M727" s="11"/>
      <c r="O727" s="286"/>
      <c r="P727" s="287"/>
      <c r="Q727" s="287"/>
      <c r="R727" s="288"/>
      <c r="U727" s="4"/>
      <c r="V727" s="4"/>
    </row>
    <row r="728" spans="1:22">
      <c r="A728" s="56"/>
      <c r="B728" s="11"/>
      <c r="C728" s="83" t="s">
        <v>495</v>
      </c>
      <c r="D728" s="11"/>
      <c r="E728" s="83" t="s">
        <v>54</v>
      </c>
      <c r="F728" s="83">
        <v>9</v>
      </c>
      <c r="G728" s="328"/>
      <c r="H728" s="328">
        <v>0</v>
      </c>
      <c r="I728" s="329"/>
      <c r="K728" s="11"/>
      <c r="L728" s="11"/>
      <c r="M728" s="11"/>
      <c r="O728" s="286"/>
      <c r="P728" s="287"/>
      <c r="Q728" s="287"/>
      <c r="R728" s="288"/>
      <c r="U728" s="4"/>
      <c r="V728" s="4"/>
    </row>
    <row r="729" spans="1:22">
      <c r="A729" s="56"/>
      <c r="B729" s="11"/>
      <c r="C729" s="83" t="s">
        <v>497</v>
      </c>
      <c r="D729" s="11"/>
      <c r="E729" s="83" t="s">
        <v>355</v>
      </c>
      <c r="F729" s="83">
        <v>33</v>
      </c>
      <c r="G729" s="328"/>
      <c r="H729" s="328"/>
      <c r="I729" s="329"/>
      <c r="K729" s="11"/>
      <c r="L729" s="11"/>
      <c r="M729" s="11"/>
      <c r="O729" s="286"/>
      <c r="P729" s="287"/>
      <c r="Q729" s="287"/>
      <c r="R729" s="288"/>
      <c r="U729" s="4"/>
      <c r="V729" s="4"/>
    </row>
    <row r="730" spans="1:22">
      <c r="A730" s="56"/>
      <c r="B730" s="11"/>
      <c r="C730" s="83" t="s">
        <v>499</v>
      </c>
      <c r="D730" s="11"/>
      <c r="E730" s="83" t="s">
        <v>500</v>
      </c>
      <c r="F730" s="83">
        <v>2</v>
      </c>
      <c r="G730" s="328"/>
      <c r="H730" s="328"/>
      <c r="I730" s="329"/>
      <c r="K730" s="11"/>
      <c r="L730" s="11"/>
      <c r="M730" s="11"/>
      <c r="O730" s="286"/>
      <c r="P730" s="287"/>
      <c r="Q730" s="287"/>
      <c r="R730" s="288"/>
      <c r="U730" s="4"/>
      <c r="V730" s="4"/>
    </row>
    <row r="731" spans="1:22">
      <c r="A731" s="56"/>
      <c r="B731" s="11"/>
      <c r="C731" s="83" t="s">
        <v>508</v>
      </c>
      <c r="D731" s="11"/>
      <c r="E731" s="83" t="s">
        <v>75</v>
      </c>
      <c r="F731" s="83">
        <v>2</v>
      </c>
      <c r="G731" s="328"/>
      <c r="H731" s="328">
        <v>0</v>
      </c>
      <c r="I731" s="329"/>
      <c r="K731" s="11"/>
      <c r="L731" s="11"/>
      <c r="M731" s="11"/>
      <c r="O731" s="286"/>
      <c r="P731" s="287"/>
      <c r="Q731" s="287"/>
      <c r="R731" s="288"/>
      <c r="U731" s="4"/>
      <c r="V731" s="4"/>
    </row>
    <row r="732" spans="1:22">
      <c r="A732" s="56"/>
      <c r="B732" s="11"/>
      <c r="C732" s="83" t="s">
        <v>510</v>
      </c>
      <c r="D732" s="11"/>
      <c r="E732" s="83" t="s">
        <v>66</v>
      </c>
      <c r="F732" s="83">
        <v>3</v>
      </c>
      <c r="G732" s="328"/>
      <c r="H732" s="328"/>
      <c r="I732" s="329"/>
      <c r="K732" s="11"/>
      <c r="L732" s="11"/>
      <c r="M732" s="11"/>
      <c r="O732" s="286"/>
      <c r="P732" s="287"/>
      <c r="Q732" s="287"/>
      <c r="R732" s="288"/>
      <c r="U732" s="4"/>
      <c r="V732" s="4"/>
    </row>
    <row r="733" spans="1:22">
      <c r="A733" s="56"/>
      <c r="B733" s="11"/>
      <c r="C733" s="83" t="s">
        <v>511</v>
      </c>
      <c r="D733" s="11"/>
      <c r="E733" s="83" t="s">
        <v>512</v>
      </c>
      <c r="F733" s="83">
        <v>23</v>
      </c>
      <c r="G733" s="328"/>
      <c r="H733" s="328">
        <v>0</v>
      </c>
      <c r="I733" s="329"/>
      <c r="K733" s="11"/>
      <c r="L733" s="11"/>
      <c r="M733" s="11"/>
      <c r="O733" s="286"/>
      <c r="P733" s="287"/>
      <c r="Q733" s="287"/>
      <c r="R733" s="288"/>
      <c r="U733" s="4"/>
      <c r="V733" s="4"/>
    </row>
    <row r="734" spans="1:22">
      <c r="A734" s="56"/>
      <c r="B734" s="11"/>
      <c r="C734" s="83" t="s">
        <v>514</v>
      </c>
      <c r="D734" s="11"/>
      <c r="E734" s="83" t="s">
        <v>485</v>
      </c>
      <c r="F734" s="83">
        <v>15</v>
      </c>
      <c r="G734" s="328"/>
      <c r="H734" s="328">
        <v>0</v>
      </c>
      <c r="I734" s="329"/>
      <c r="K734" s="11"/>
      <c r="L734" s="11"/>
      <c r="M734" s="11"/>
      <c r="O734" s="286"/>
      <c r="P734" s="287"/>
      <c r="Q734" s="287"/>
      <c r="R734" s="288"/>
      <c r="U734" s="4"/>
      <c r="V734" s="4"/>
    </row>
    <row r="735" spans="1:22">
      <c r="A735" s="56"/>
      <c r="B735" s="11"/>
      <c r="C735" s="83" t="s">
        <v>517</v>
      </c>
      <c r="D735" s="11"/>
      <c r="E735" s="83" t="s">
        <v>93</v>
      </c>
      <c r="F735" s="83">
        <v>1</v>
      </c>
      <c r="G735" s="328"/>
      <c r="H735" s="328"/>
      <c r="I735" s="329"/>
      <c r="K735" s="11"/>
      <c r="L735" s="11"/>
      <c r="M735" s="11"/>
      <c r="O735" s="286"/>
      <c r="P735" s="287"/>
      <c r="Q735" s="287"/>
      <c r="R735" s="288"/>
      <c r="U735" s="4"/>
      <c r="V735" s="4"/>
    </row>
    <row r="736" spans="1:22">
      <c r="A736" s="56"/>
      <c r="B736" s="11"/>
      <c r="C736" s="83" t="s">
        <v>518</v>
      </c>
      <c r="D736" s="11"/>
      <c r="E736" s="83" t="s">
        <v>86</v>
      </c>
      <c r="F736" s="83">
        <v>6</v>
      </c>
      <c r="G736" s="328"/>
      <c r="H736" s="328"/>
      <c r="I736" s="329"/>
      <c r="K736" s="11"/>
      <c r="L736" s="11"/>
      <c r="M736" s="11"/>
      <c r="O736" s="286"/>
      <c r="P736" s="287"/>
      <c r="Q736" s="287"/>
      <c r="R736" s="288"/>
      <c r="U736" s="4"/>
      <c r="V736" s="4"/>
    </row>
    <row r="737" spans="1:22">
      <c r="A737" s="56"/>
      <c r="B737" s="11"/>
      <c r="C737" s="83" t="s">
        <v>519</v>
      </c>
      <c r="D737" s="11"/>
      <c r="E737" s="83" t="s">
        <v>79</v>
      </c>
      <c r="F737" s="83">
        <v>35</v>
      </c>
      <c r="G737" s="328"/>
      <c r="H737" s="328">
        <v>0</v>
      </c>
      <c r="I737" s="329"/>
      <c r="K737" s="11"/>
      <c r="L737" s="11"/>
      <c r="M737" s="11"/>
      <c r="O737" s="286"/>
      <c r="P737" s="287"/>
      <c r="Q737" s="287"/>
      <c r="R737" s="288"/>
      <c r="U737" s="4"/>
      <c r="V737" s="4"/>
    </row>
    <row r="738" spans="1:22">
      <c r="A738" s="56"/>
      <c r="B738" s="11"/>
      <c r="C738" s="83" t="s">
        <v>520</v>
      </c>
      <c r="D738" s="11"/>
      <c r="E738" s="83" t="s">
        <v>68</v>
      </c>
      <c r="F738" s="83">
        <v>1</v>
      </c>
      <c r="G738" s="328"/>
      <c r="H738" s="328"/>
      <c r="I738" s="329"/>
      <c r="K738" s="11"/>
      <c r="L738" s="11"/>
      <c r="M738" s="11"/>
      <c r="O738" s="286"/>
      <c r="P738" s="287"/>
      <c r="Q738" s="287"/>
      <c r="R738" s="288"/>
      <c r="U738" s="4"/>
      <c r="V738" s="4"/>
    </row>
    <row r="739" spans="1:22">
      <c r="A739" s="56"/>
      <c r="B739" s="11"/>
      <c r="C739" s="83" t="s">
        <v>521</v>
      </c>
      <c r="D739" s="11"/>
      <c r="E739" s="83" t="s">
        <v>77</v>
      </c>
      <c r="F739" s="83">
        <v>1</v>
      </c>
      <c r="G739" s="328"/>
      <c r="H739" s="328"/>
      <c r="I739" s="329"/>
      <c r="K739" s="11"/>
      <c r="L739" s="11"/>
      <c r="M739" s="11"/>
      <c r="O739" s="286"/>
      <c r="P739" s="287"/>
      <c r="Q739" s="287"/>
      <c r="R739" s="288"/>
      <c r="U739" s="4"/>
      <c r="V739" s="4"/>
    </row>
    <row r="740" spans="1:22">
      <c r="A740" s="56"/>
      <c r="B740" s="11"/>
      <c r="C740" s="83" t="s">
        <v>522</v>
      </c>
      <c r="D740" s="11"/>
      <c r="E740" s="83" t="s">
        <v>57</v>
      </c>
      <c r="F740" s="83">
        <v>20</v>
      </c>
      <c r="G740" s="328"/>
      <c r="H740" s="328">
        <v>0</v>
      </c>
      <c r="I740" s="329"/>
      <c r="K740" s="11"/>
      <c r="L740" s="11"/>
      <c r="M740" s="11"/>
      <c r="O740" s="286"/>
      <c r="P740" s="287"/>
      <c r="Q740" s="287"/>
      <c r="R740" s="288"/>
      <c r="U740" s="4"/>
      <c r="V740" s="4"/>
    </row>
    <row r="741" spans="1:22">
      <c r="A741" s="56"/>
      <c r="B741" s="11"/>
      <c r="C741" s="83" t="s">
        <v>526</v>
      </c>
      <c r="D741" s="11"/>
      <c r="E741" s="83" t="s">
        <v>527</v>
      </c>
      <c r="F741" s="83">
        <v>1</v>
      </c>
      <c r="G741" s="328"/>
      <c r="H741" s="328"/>
      <c r="I741" s="329"/>
      <c r="K741" s="11"/>
      <c r="L741" s="11"/>
      <c r="M741" s="11"/>
      <c r="O741" s="286"/>
      <c r="P741" s="287"/>
      <c r="Q741" s="287"/>
      <c r="R741" s="288"/>
      <c r="U741" s="4"/>
      <c r="V741" s="4"/>
    </row>
    <row r="742" spans="1:22">
      <c r="A742" s="56"/>
      <c r="B742" s="11"/>
      <c r="C742" s="83" t="s">
        <v>528</v>
      </c>
      <c r="D742" s="11"/>
      <c r="E742" s="83" t="s">
        <v>322</v>
      </c>
      <c r="F742" s="83">
        <v>19</v>
      </c>
      <c r="G742" s="328"/>
      <c r="H742" s="328">
        <v>0</v>
      </c>
      <c r="I742" s="329"/>
      <c r="K742" s="11"/>
      <c r="L742" s="11"/>
      <c r="M742" s="11"/>
      <c r="O742" s="286"/>
      <c r="P742" s="287"/>
      <c r="Q742" s="287"/>
      <c r="R742" s="288"/>
      <c r="U742" s="4"/>
      <c r="V742" s="4"/>
    </row>
    <row r="743" spans="1:22">
      <c r="A743" s="56"/>
      <c r="B743" s="11"/>
      <c r="C743" s="83" t="s">
        <v>529</v>
      </c>
      <c r="D743" s="11"/>
      <c r="E743" s="83" t="s">
        <v>119</v>
      </c>
      <c r="F743" s="83">
        <v>84</v>
      </c>
      <c r="G743" s="328"/>
      <c r="H743" s="328">
        <v>0</v>
      </c>
      <c r="I743" s="329"/>
      <c r="K743" s="11"/>
      <c r="L743" s="11"/>
      <c r="M743" s="11"/>
      <c r="O743" s="286"/>
      <c r="P743" s="287"/>
      <c r="Q743" s="287"/>
      <c r="R743" s="288"/>
      <c r="U743" s="4"/>
      <c r="V743" s="4"/>
    </row>
    <row r="744" spans="1:22">
      <c r="A744" s="56"/>
      <c r="B744" s="11"/>
      <c r="C744" s="83" t="s">
        <v>648</v>
      </c>
      <c r="D744" s="11"/>
      <c r="E744" s="83" t="s">
        <v>133</v>
      </c>
      <c r="F744" s="83">
        <v>1</v>
      </c>
      <c r="G744" s="328"/>
      <c r="H744" s="328"/>
      <c r="I744" s="329"/>
      <c r="K744" s="11"/>
      <c r="L744" s="11"/>
      <c r="M744" s="11"/>
      <c r="O744" s="286"/>
      <c r="P744" s="287"/>
      <c r="Q744" s="287"/>
      <c r="R744" s="288"/>
      <c r="U744" s="4"/>
      <c r="V744" s="4"/>
    </row>
    <row r="745" spans="1:22">
      <c r="A745" s="56"/>
      <c r="B745" s="11"/>
      <c r="C745" s="83" t="s">
        <v>532</v>
      </c>
      <c r="D745" s="11"/>
      <c r="E745" s="83" t="s">
        <v>533</v>
      </c>
      <c r="F745" s="83">
        <v>19</v>
      </c>
      <c r="G745" s="328"/>
      <c r="H745" s="328">
        <v>0</v>
      </c>
      <c r="I745" s="329"/>
      <c r="K745" s="11"/>
      <c r="L745" s="11"/>
      <c r="M745" s="11"/>
      <c r="O745" s="286"/>
      <c r="P745" s="287"/>
      <c r="Q745" s="287"/>
      <c r="R745" s="288"/>
      <c r="U745" s="4"/>
      <c r="V745" s="4"/>
    </row>
    <row r="746" spans="1:22">
      <c r="A746" s="56"/>
      <c r="B746" s="11"/>
      <c r="C746" s="83" t="s">
        <v>535</v>
      </c>
      <c r="D746" s="11"/>
      <c r="E746" s="83" t="s">
        <v>156</v>
      </c>
      <c r="F746" s="83">
        <v>12</v>
      </c>
      <c r="G746" s="328"/>
      <c r="H746" s="328"/>
      <c r="I746" s="329"/>
      <c r="K746" s="11"/>
      <c r="L746" s="11"/>
      <c r="M746" s="11"/>
      <c r="O746" s="286"/>
      <c r="P746" s="287"/>
      <c r="Q746" s="287"/>
      <c r="R746" s="288"/>
      <c r="U746" s="4"/>
      <c r="V746" s="4"/>
    </row>
    <row r="747" spans="1:22">
      <c r="A747" s="56"/>
      <c r="B747" s="11"/>
      <c r="C747" s="83" t="s">
        <v>536</v>
      </c>
      <c r="D747" s="11"/>
      <c r="E747" s="83" t="s">
        <v>77</v>
      </c>
      <c r="F747" s="83">
        <v>12</v>
      </c>
      <c r="G747" s="328"/>
      <c r="H747" s="328"/>
      <c r="I747" s="329"/>
      <c r="K747" s="11"/>
      <c r="L747" s="11"/>
      <c r="M747" s="11"/>
      <c r="O747" s="286"/>
      <c r="P747" s="287"/>
      <c r="Q747" s="287"/>
      <c r="R747" s="288"/>
      <c r="U747" s="4"/>
      <c r="V747" s="4"/>
    </row>
    <row r="748" spans="1:22">
      <c r="A748" s="56"/>
      <c r="B748" s="11"/>
      <c r="C748" s="83" t="s">
        <v>537</v>
      </c>
      <c r="D748" s="11"/>
      <c r="E748" s="83" t="s">
        <v>144</v>
      </c>
      <c r="F748" s="83">
        <v>6</v>
      </c>
      <c r="G748" s="328"/>
      <c r="H748" s="328"/>
      <c r="I748" s="329"/>
      <c r="K748" s="11"/>
      <c r="L748" s="11"/>
      <c r="M748" s="11"/>
      <c r="O748" s="286"/>
      <c r="P748" s="287"/>
      <c r="Q748" s="287"/>
      <c r="R748" s="288"/>
      <c r="U748" s="4"/>
      <c r="V748" s="4"/>
    </row>
    <row r="749" spans="1:22">
      <c r="A749" s="56"/>
      <c r="B749" s="11"/>
      <c r="C749" s="83" t="s">
        <v>538</v>
      </c>
      <c r="D749" s="11"/>
      <c r="E749" s="83" t="s">
        <v>335</v>
      </c>
      <c r="F749" s="83">
        <v>13</v>
      </c>
      <c r="G749" s="328"/>
      <c r="H749" s="328">
        <v>0</v>
      </c>
      <c r="I749" s="329"/>
      <c r="K749" s="11"/>
      <c r="L749" s="11"/>
      <c r="M749" s="11"/>
      <c r="O749" s="286"/>
      <c r="P749" s="287"/>
      <c r="Q749" s="287"/>
      <c r="R749" s="288"/>
      <c r="U749" s="4"/>
      <c r="V749" s="4"/>
    </row>
    <row r="750" spans="1:22">
      <c r="A750" s="56"/>
      <c r="B750" s="11"/>
      <c r="C750" s="83" t="s">
        <v>542</v>
      </c>
      <c r="D750" s="11"/>
      <c r="E750" s="83" t="s">
        <v>91</v>
      </c>
      <c r="F750" s="83">
        <v>6</v>
      </c>
      <c r="G750" s="328"/>
      <c r="H750" s="328">
        <v>0</v>
      </c>
      <c r="I750" s="329"/>
      <c r="K750" s="11"/>
      <c r="L750" s="11"/>
      <c r="M750" s="11"/>
      <c r="O750" s="286"/>
      <c r="P750" s="287"/>
      <c r="Q750" s="287"/>
      <c r="R750" s="288"/>
      <c r="U750" s="4"/>
      <c r="V750" s="4"/>
    </row>
    <row r="751" spans="1:22">
      <c r="A751" s="56"/>
      <c r="B751" s="11"/>
      <c r="C751" s="83" t="s">
        <v>651</v>
      </c>
      <c r="D751" s="11"/>
      <c r="E751" s="83" t="s">
        <v>96</v>
      </c>
      <c r="F751" s="83">
        <v>1</v>
      </c>
      <c r="G751" s="328"/>
      <c r="H751" s="328"/>
      <c r="I751" s="329"/>
      <c r="K751" s="11"/>
      <c r="L751" s="11"/>
      <c r="M751" s="11"/>
      <c r="O751" s="286"/>
      <c r="P751" s="287"/>
      <c r="Q751" s="287"/>
      <c r="R751" s="288"/>
      <c r="U751" s="4"/>
      <c r="V751" s="4"/>
    </row>
    <row r="752" spans="1:22">
      <c r="A752" s="56"/>
      <c r="B752" s="11"/>
      <c r="C752" s="83" t="s">
        <v>544</v>
      </c>
      <c r="D752" s="11"/>
      <c r="E752" s="83" t="s">
        <v>180</v>
      </c>
      <c r="F752" s="83">
        <v>7</v>
      </c>
      <c r="G752" s="328"/>
      <c r="H752" s="328">
        <v>0</v>
      </c>
      <c r="I752" s="329"/>
      <c r="K752" s="11"/>
      <c r="L752" s="11"/>
      <c r="M752" s="11"/>
      <c r="O752" s="286"/>
      <c r="P752" s="287"/>
      <c r="Q752" s="287"/>
      <c r="R752" s="288"/>
      <c r="U752" s="4"/>
      <c r="V752" s="4"/>
    </row>
    <row r="753" spans="1:22">
      <c r="A753" s="56"/>
      <c r="B753" s="11"/>
      <c r="C753" s="83" t="s">
        <v>547</v>
      </c>
      <c r="D753" s="11"/>
      <c r="E753" s="83" t="s">
        <v>212</v>
      </c>
      <c r="F753" s="83">
        <v>4</v>
      </c>
      <c r="G753" s="328"/>
      <c r="H753" s="328"/>
      <c r="I753" s="329"/>
      <c r="K753" s="11"/>
      <c r="L753" s="11"/>
      <c r="M753" s="11"/>
      <c r="O753" s="286"/>
      <c r="P753" s="287"/>
      <c r="Q753" s="287"/>
      <c r="R753" s="288"/>
      <c r="U753" s="4"/>
      <c r="V753" s="4"/>
    </row>
    <row r="754" spans="1:22">
      <c r="A754" s="56"/>
      <c r="B754" s="11"/>
      <c r="C754" s="83" t="s">
        <v>550</v>
      </c>
      <c r="D754" s="11"/>
      <c r="E754" s="83" t="s">
        <v>57</v>
      </c>
      <c r="F754" s="83">
        <v>1</v>
      </c>
      <c r="G754" s="328"/>
      <c r="H754" s="328">
        <v>0</v>
      </c>
      <c r="I754" s="329"/>
      <c r="K754" s="11"/>
      <c r="L754" s="11"/>
      <c r="M754" s="11"/>
      <c r="O754" s="286"/>
      <c r="P754" s="287"/>
      <c r="Q754" s="287"/>
      <c r="R754" s="288"/>
      <c r="U754" s="4"/>
      <c r="V754" s="4"/>
    </row>
    <row r="755" spans="1:22">
      <c r="A755" s="56"/>
      <c r="B755" s="11"/>
      <c r="C755" s="83" t="s">
        <v>550</v>
      </c>
      <c r="D755" s="11"/>
      <c r="E755" s="83" t="s">
        <v>64</v>
      </c>
      <c r="F755" s="83">
        <v>28</v>
      </c>
      <c r="G755" s="328"/>
      <c r="H755" s="328"/>
      <c r="I755" s="329"/>
      <c r="K755" s="11"/>
      <c r="L755" s="11"/>
      <c r="M755" s="11"/>
      <c r="O755" s="286"/>
      <c r="P755" s="287"/>
      <c r="Q755" s="287"/>
      <c r="R755" s="288"/>
      <c r="U755" s="4"/>
      <c r="V755" s="4"/>
    </row>
    <row r="756" spans="1:22">
      <c r="A756" s="56"/>
      <c r="B756" s="11"/>
      <c r="C756" s="83" t="s">
        <v>552</v>
      </c>
      <c r="D756" s="11"/>
      <c r="E756" s="83" t="s">
        <v>75</v>
      </c>
      <c r="F756" s="83">
        <v>8</v>
      </c>
      <c r="G756" s="328"/>
      <c r="H756" s="328">
        <v>0</v>
      </c>
      <c r="I756" s="329"/>
      <c r="K756" s="11"/>
      <c r="L756" s="11"/>
      <c r="M756" s="11"/>
      <c r="O756" s="286"/>
      <c r="P756" s="287"/>
      <c r="Q756" s="287"/>
      <c r="R756" s="288"/>
      <c r="U756" s="4"/>
      <c r="V756" s="4"/>
    </row>
    <row r="757" spans="1:22">
      <c r="A757" s="56"/>
      <c r="B757" s="11"/>
      <c r="C757" s="83" t="s">
        <v>555</v>
      </c>
      <c r="D757" s="11"/>
      <c r="E757" s="83" t="s">
        <v>154</v>
      </c>
      <c r="F757" s="83">
        <v>1</v>
      </c>
      <c r="G757" s="328"/>
      <c r="H757" s="328"/>
      <c r="I757" s="329"/>
      <c r="K757" s="11"/>
      <c r="L757" s="11"/>
      <c r="M757" s="11"/>
      <c r="O757" s="286"/>
      <c r="P757" s="287"/>
      <c r="Q757" s="287"/>
      <c r="R757" s="288"/>
      <c r="U757" s="4"/>
      <c r="V757" s="4"/>
    </row>
    <row r="758" spans="1:22">
      <c r="A758" s="56"/>
      <c r="B758" s="11"/>
      <c r="C758" s="83" t="s">
        <v>559</v>
      </c>
      <c r="D758" s="11"/>
      <c r="E758" s="83" t="s">
        <v>154</v>
      </c>
      <c r="F758" s="83">
        <v>101</v>
      </c>
      <c r="G758" s="328">
        <v>1</v>
      </c>
      <c r="H758" s="328">
        <v>0</v>
      </c>
      <c r="I758" s="329"/>
      <c r="K758" s="11"/>
      <c r="L758" s="11"/>
      <c r="M758" s="11"/>
      <c r="O758" s="286"/>
      <c r="P758" s="287"/>
      <c r="Q758" s="287"/>
      <c r="R758" s="288"/>
      <c r="U758" s="4"/>
      <c r="V758" s="4"/>
    </row>
    <row r="759" spans="1:22">
      <c r="A759" s="56"/>
      <c r="B759" s="11"/>
      <c r="C759" s="83" t="s">
        <v>561</v>
      </c>
      <c r="D759" s="11"/>
      <c r="E759" s="83" t="s">
        <v>165</v>
      </c>
      <c r="F759" s="83">
        <v>66</v>
      </c>
      <c r="G759" s="328">
        <v>1</v>
      </c>
      <c r="H759" s="328">
        <v>1</v>
      </c>
      <c r="I759" s="329">
        <v>0</v>
      </c>
      <c r="K759" s="11"/>
      <c r="L759" s="11"/>
      <c r="M759" s="11"/>
      <c r="O759" s="286"/>
      <c r="P759" s="287"/>
      <c r="Q759" s="287"/>
      <c r="R759" s="288"/>
      <c r="U759" s="4"/>
      <c r="V759" s="4"/>
    </row>
    <row r="760" spans="1:22">
      <c r="A760" s="56"/>
      <c r="B760" s="11"/>
      <c r="C760" s="83" t="s">
        <v>652</v>
      </c>
      <c r="D760" s="11"/>
      <c r="E760" s="83" t="s">
        <v>564</v>
      </c>
      <c r="F760" s="83">
        <v>6</v>
      </c>
      <c r="G760" s="328"/>
      <c r="H760" s="328"/>
      <c r="I760" s="329"/>
      <c r="K760" s="11"/>
      <c r="L760" s="11"/>
      <c r="M760" s="11"/>
      <c r="O760" s="286"/>
      <c r="P760" s="287"/>
      <c r="Q760" s="287"/>
      <c r="R760" s="288"/>
      <c r="U760" s="4"/>
      <c r="V760" s="4"/>
    </row>
    <row r="761" spans="1:22">
      <c r="A761" s="56"/>
      <c r="B761" s="11"/>
      <c r="C761" s="83" t="s">
        <v>565</v>
      </c>
      <c r="D761" s="11"/>
      <c r="E761" s="83" t="s">
        <v>115</v>
      </c>
      <c r="F761" s="83">
        <v>4</v>
      </c>
      <c r="G761" s="328"/>
      <c r="H761" s="328"/>
      <c r="I761" s="329"/>
      <c r="K761" s="11"/>
      <c r="L761" s="11"/>
      <c r="M761" s="11"/>
      <c r="O761" s="286"/>
      <c r="P761" s="287"/>
      <c r="Q761" s="287"/>
      <c r="R761" s="288"/>
      <c r="U761" s="4"/>
      <c r="V761" s="4"/>
    </row>
    <row r="762" spans="1:22">
      <c r="A762" s="56"/>
      <c r="B762" s="11"/>
      <c r="C762" s="83" t="s">
        <v>569</v>
      </c>
      <c r="D762" s="11"/>
      <c r="E762" s="83" t="s">
        <v>444</v>
      </c>
      <c r="F762" s="83">
        <v>17</v>
      </c>
      <c r="G762" s="328">
        <v>1</v>
      </c>
      <c r="H762" s="328">
        <v>1</v>
      </c>
      <c r="I762" s="329">
        <v>1</v>
      </c>
      <c r="K762" s="11"/>
      <c r="L762" s="11"/>
      <c r="M762" s="11"/>
      <c r="O762" s="286"/>
      <c r="P762" s="287"/>
      <c r="Q762" s="287"/>
      <c r="R762" s="288"/>
      <c r="U762" s="4"/>
      <c r="V762" s="4"/>
    </row>
    <row r="763" spans="1:22" ht="15" thickBot="1">
      <c r="A763" s="56"/>
      <c r="B763" s="11"/>
      <c r="C763" s="11"/>
      <c r="D763" s="11"/>
      <c r="E763" s="11"/>
      <c r="F763" s="11"/>
      <c r="G763" s="11"/>
      <c r="H763" s="11"/>
      <c r="K763" s="93"/>
      <c r="L763" s="93"/>
      <c r="M763" s="93"/>
      <c r="O763" s="437"/>
      <c r="P763" s="438"/>
      <c r="Q763" s="438"/>
      <c r="R763" s="439"/>
      <c r="U763" s="4"/>
      <c r="V763" s="4"/>
    </row>
    <row r="764" spans="1:22" ht="15" thickBot="1">
      <c r="A764" s="56"/>
      <c r="B764" s="326" t="s">
        <v>572</v>
      </c>
      <c r="C764" s="327"/>
      <c r="D764" s="327"/>
      <c r="E764" s="327"/>
      <c r="F764" s="148">
        <v>2609</v>
      </c>
      <c r="G764" s="148">
        <v>19</v>
      </c>
      <c r="H764" s="148">
        <v>15</v>
      </c>
      <c r="I764" s="334">
        <v>8.0303030303030312</v>
      </c>
      <c r="K764" s="96"/>
      <c r="L764" s="96"/>
      <c r="M764" s="96"/>
      <c r="O764" s="440"/>
      <c r="P764" s="441"/>
      <c r="Q764" s="441"/>
      <c r="R764" s="442"/>
      <c r="U764" s="4"/>
      <c r="V764" s="4"/>
    </row>
    <row r="765" spans="1:22" s="4" customFormat="1" ht="13.2">
      <c r="A765" s="56"/>
      <c r="I765" s="330"/>
      <c r="K765" s="51"/>
    </row>
    <row r="766" spans="1:22" ht="66">
      <c r="A766" s="56" t="s">
        <v>653</v>
      </c>
      <c r="B766" s="57" t="s">
        <v>577</v>
      </c>
      <c r="C766" s="57" t="s">
        <v>33</v>
      </c>
      <c r="D766" s="57" t="s">
        <v>34</v>
      </c>
      <c r="E766" s="57" t="s">
        <v>35</v>
      </c>
      <c r="F766" s="58" t="s">
        <v>624</v>
      </c>
      <c r="G766" s="58" t="s">
        <v>625</v>
      </c>
      <c r="H766" s="58" t="s">
        <v>626</v>
      </c>
      <c r="I766" s="337" t="s">
        <v>627</v>
      </c>
      <c r="J766" s="73"/>
      <c r="K766" s="58" t="s">
        <v>628</v>
      </c>
      <c r="L766" s="58" t="s">
        <v>629</v>
      </c>
      <c r="M766" s="58" t="s">
        <v>630</v>
      </c>
      <c r="N766" s="73"/>
      <c r="O766" s="450" t="s">
        <v>631</v>
      </c>
      <c r="P766" s="451"/>
      <c r="Q766" s="451"/>
      <c r="R766" s="452"/>
      <c r="U766" s="4"/>
      <c r="V766" s="4"/>
    </row>
    <row r="767" spans="1:22" ht="17.25" customHeight="1">
      <c r="A767" s="56"/>
      <c r="B767" s="11"/>
      <c r="C767" s="11" t="s">
        <v>51</v>
      </c>
      <c r="D767" s="11"/>
      <c r="E767" s="11" t="s">
        <v>52</v>
      </c>
      <c r="F767" s="11">
        <v>26</v>
      </c>
      <c r="G767" s="11"/>
      <c r="H767" s="11">
        <v>0</v>
      </c>
      <c r="I767" s="334"/>
      <c r="K767" s="11"/>
      <c r="L767" s="11"/>
      <c r="M767" s="11"/>
      <c r="O767" s="430"/>
      <c r="P767" s="431"/>
      <c r="Q767" s="431"/>
      <c r="R767" s="432"/>
      <c r="U767" s="4"/>
      <c r="V767" s="4"/>
    </row>
    <row r="768" spans="1:22" ht="17.25" customHeight="1">
      <c r="A768" s="56"/>
      <c r="B768" s="11"/>
      <c r="C768" s="11" t="s">
        <v>51</v>
      </c>
      <c r="D768" s="11"/>
      <c r="E768" s="11" t="s">
        <v>54</v>
      </c>
      <c r="F768" s="11">
        <v>20</v>
      </c>
      <c r="G768" s="11"/>
      <c r="H768" s="11">
        <v>0</v>
      </c>
      <c r="I768" s="334"/>
      <c r="K768" s="11"/>
      <c r="L768" s="11"/>
      <c r="M768" s="11"/>
      <c r="O768" s="286"/>
      <c r="P768" s="287"/>
      <c r="Q768" s="287"/>
      <c r="R768" s="288"/>
      <c r="U768" s="4"/>
      <c r="V768" s="4"/>
    </row>
    <row r="769" spans="1:22" ht="17.25" customHeight="1">
      <c r="A769" s="56"/>
      <c r="B769" s="11"/>
      <c r="C769" s="11" t="s">
        <v>55</v>
      </c>
      <c r="D769" s="11"/>
      <c r="E769" s="11" t="s">
        <v>52</v>
      </c>
      <c r="F769" s="11">
        <v>13</v>
      </c>
      <c r="G769" s="11"/>
      <c r="H769" s="11">
        <v>0</v>
      </c>
      <c r="I769" s="334"/>
      <c r="K769" s="11"/>
      <c r="L769" s="11"/>
      <c r="M769" s="11"/>
      <c r="O769" s="286"/>
      <c r="P769" s="287"/>
      <c r="Q769" s="287"/>
      <c r="R769" s="288"/>
      <c r="U769" s="4"/>
      <c r="V769" s="4"/>
    </row>
    <row r="770" spans="1:22" ht="17.25" customHeight="1">
      <c r="A770" s="56"/>
      <c r="B770" s="11"/>
      <c r="C770" s="11" t="s">
        <v>67</v>
      </c>
      <c r="D770" s="11"/>
      <c r="E770" s="11" t="s">
        <v>68</v>
      </c>
      <c r="F770" s="11">
        <v>2</v>
      </c>
      <c r="G770" s="11"/>
      <c r="H770" s="11"/>
      <c r="I770" s="334"/>
      <c r="K770" s="11"/>
      <c r="L770" s="11"/>
      <c r="M770" s="11"/>
      <c r="O770" s="286"/>
      <c r="P770" s="287"/>
      <c r="Q770" s="287"/>
      <c r="R770" s="288"/>
      <c r="U770" s="4"/>
      <c r="V770" s="4"/>
    </row>
    <row r="771" spans="1:22" ht="17.25" customHeight="1">
      <c r="A771" s="56"/>
      <c r="B771" s="11"/>
      <c r="C771" s="11" t="s">
        <v>69</v>
      </c>
      <c r="D771" s="11"/>
      <c r="E771" s="11" t="s">
        <v>70</v>
      </c>
      <c r="F771" s="11">
        <v>12</v>
      </c>
      <c r="G771" s="11"/>
      <c r="H771" s="11"/>
      <c r="I771" s="334"/>
      <c r="K771" s="11"/>
      <c r="L771" s="11"/>
      <c r="M771" s="11"/>
      <c r="O771" s="286"/>
      <c r="P771" s="287"/>
      <c r="Q771" s="287"/>
      <c r="R771" s="288"/>
      <c r="U771" s="4"/>
      <c r="V771" s="4"/>
    </row>
    <row r="772" spans="1:22" ht="17.25" customHeight="1">
      <c r="A772" s="56"/>
      <c r="B772" s="11"/>
      <c r="C772" s="11" t="s">
        <v>71</v>
      </c>
      <c r="D772" s="11"/>
      <c r="E772" s="11" t="s">
        <v>72</v>
      </c>
      <c r="F772" s="11">
        <v>139</v>
      </c>
      <c r="G772" s="11">
        <v>1</v>
      </c>
      <c r="H772" s="11">
        <v>0</v>
      </c>
      <c r="I772" s="334"/>
      <c r="K772" s="11"/>
      <c r="L772" s="11"/>
      <c r="M772" s="11"/>
      <c r="O772" s="286"/>
      <c r="P772" s="287"/>
      <c r="Q772" s="287"/>
      <c r="R772" s="288"/>
      <c r="U772" s="4"/>
      <c r="V772" s="4"/>
    </row>
    <row r="773" spans="1:22" ht="17.25" customHeight="1">
      <c r="A773" s="56"/>
      <c r="B773" s="11"/>
      <c r="C773" s="11" t="s">
        <v>83</v>
      </c>
      <c r="D773" s="11"/>
      <c r="E773" s="11" t="s">
        <v>85</v>
      </c>
      <c r="F773" s="11">
        <v>11</v>
      </c>
      <c r="G773" s="11"/>
      <c r="H773" s="11">
        <v>0</v>
      </c>
      <c r="I773" s="334"/>
      <c r="K773" s="11"/>
      <c r="L773" s="11"/>
      <c r="M773" s="11"/>
      <c r="O773" s="286"/>
      <c r="P773" s="287"/>
      <c r="Q773" s="287"/>
      <c r="R773" s="288"/>
      <c r="U773" s="4"/>
      <c r="V773" s="4"/>
    </row>
    <row r="774" spans="1:22" ht="17.25" customHeight="1">
      <c r="A774" s="56"/>
      <c r="B774" s="11"/>
      <c r="C774" s="11" t="s">
        <v>88</v>
      </c>
      <c r="D774" s="11"/>
      <c r="E774" s="11" t="s">
        <v>66</v>
      </c>
      <c r="F774" s="11">
        <v>5</v>
      </c>
      <c r="G774" s="11"/>
      <c r="H774" s="11">
        <v>0</v>
      </c>
      <c r="I774" s="334"/>
      <c r="K774" s="11"/>
      <c r="L774" s="11"/>
      <c r="M774" s="11"/>
      <c r="O774" s="286"/>
      <c r="P774" s="287"/>
      <c r="Q774" s="287"/>
      <c r="R774" s="288"/>
      <c r="U774" s="4"/>
      <c r="V774" s="4"/>
    </row>
    <row r="775" spans="1:22" ht="17.25" customHeight="1">
      <c r="A775" s="56"/>
      <c r="B775" s="11"/>
      <c r="C775" s="11" t="s">
        <v>90</v>
      </c>
      <c r="D775" s="11"/>
      <c r="E775" s="11" t="s">
        <v>91</v>
      </c>
      <c r="F775" s="11">
        <v>5</v>
      </c>
      <c r="G775" s="11"/>
      <c r="H775" s="11">
        <v>0</v>
      </c>
      <c r="I775" s="334"/>
      <c r="K775" s="11"/>
      <c r="L775" s="11"/>
      <c r="M775" s="11"/>
      <c r="O775" s="286"/>
      <c r="P775" s="287"/>
      <c r="Q775" s="287"/>
      <c r="R775" s="288"/>
      <c r="U775" s="4"/>
      <c r="V775" s="4"/>
    </row>
    <row r="776" spans="1:22" ht="17.25" customHeight="1">
      <c r="A776" s="56"/>
      <c r="B776" s="11"/>
      <c r="C776" s="11" t="s">
        <v>90</v>
      </c>
      <c r="D776" s="11"/>
      <c r="E776" s="11" t="s">
        <v>92</v>
      </c>
      <c r="F776" s="11">
        <v>2</v>
      </c>
      <c r="G776" s="11"/>
      <c r="H776" s="11"/>
      <c r="I776" s="334"/>
      <c r="K776" s="11"/>
      <c r="L776" s="11"/>
      <c r="M776" s="11"/>
      <c r="O776" s="286"/>
      <c r="P776" s="287"/>
      <c r="Q776" s="287"/>
      <c r="R776" s="288"/>
      <c r="U776" s="4"/>
      <c r="V776" s="4"/>
    </row>
    <row r="777" spans="1:22" ht="17.25" customHeight="1">
      <c r="A777" s="56"/>
      <c r="B777" s="11"/>
      <c r="C777" s="11" t="s">
        <v>95</v>
      </c>
      <c r="D777" s="11"/>
      <c r="E777" s="11" t="s">
        <v>96</v>
      </c>
      <c r="F777" s="11">
        <v>2</v>
      </c>
      <c r="G777" s="11">
        <v>1</v>
      </c>
      <c r="H777" s="11">
        <v>1</v>
      </c>
      <c r="I777" s="334">
        <v>18</v>
      </c>
      <c r="K777" s="11"/>
      <c r="L777" s="11"/>
      <c r="M777" s="11"/>
      <c r="O777" s="286"/>
      <c r="P777" s="287"/>
      <c r="Q777" s="287"/>
      <c r="R777" s="288"/>
      <c r="U777" s="4"/>
      <c r="V777" s="4"/>
    </row>
    <row r="778" spans="1:22" ht="17.25" customHeight="1">
      <c r="A778" s="56"/>
      <c r="B778" s="11"/>
      <c r="C778" s="11" t="s">
        <v>101</v>
      </c>
      <c r="D778" s="11"/>
      <c r="E778" s="11" t="s">
        <v>93</v>
      </c>
      <c r="F778" s="11">
        <v>11</v>
      </c>
      <c r="G778" s="11">
        <v>1</v>
      </c>
      <c r="H778" s="11">
        <v>1</v>
      </c>
      <c r="I778" s="334">
        <v>11</v>
      </c>
      <c r="K778" s="11"/>
      <c r="L778" s="11"/>
      <c r="M778" s="11"/>
      <c r="O778" s="286"/>
      <c r="P778" s="287"/>
      <c r="Q778" s="287"/>
      <c r="R778" s="288"/>
      <c r="U778" s="4"/>
      <c r="V778" s="4"/>
    </row>
    <row r="779" spans="1:22" ht="17.25" customHeight="1">
      <c r="A779" s="56"/>
      <c r="B779" s="11"/>
      <c r="C779" s="11" t="s">
        <v>101</v>
      </c>
      <c r="D779" s="11"/>
      <c r="E779" s="11" t="s">
        <v>94</v>
      </c>
      <c r="F779" s="11">
        <v>1</v>
      </c>
      <c r="G779" s="11"/>
      <c r="H779" s="11"/>
      <c r="I779" s="334"/>
      <c r="K779" s="11"/>
      <c r="L779" s="11"/>
      <c r="M779" s="11"/>
      <c r="O779" s="286"/>
      <c r="P779" s="287"/>
      <c r="Q779" s="287"/>
      <c r="R779" s="288"/>
      <c r="U779" s="4"/>
      <c r="V779" s="4"/>
    </row>
    <row r="780" spans="1:22" ht="17.25" customHeight="1">
      <c r="A780" s="56"/>
      <c r="B780" s="11"/>
      <c r="C780" s="11" t="s">
        <v>116</v>
      </c>
      <c r="D780" s="11"/>
      <c r="E780" s="11" t="s">
        <v>57</v>
      </c>
      <c r="F780" s="11">
        <v>36</v>
      </c>
      <c r="G780" s="11">
        <v>2</v>
      </c>
      <c r="H780" s="11">
        <v>1</v>
      </c>
      <c r="I780" s="334">
        <v>0</v>
      </c>
      <c r="K780" s="11"/>
      <c r="L780" s="11"/>
      <c r="M780" s="11"/>
      <c r="O780" s="286"/>
      <c r="P780" s="287"/>
      <c r="Q780" s="287"/>
      <c r="R780" s="288"/>
      <c r="U780" s="4"/>
      <c r="V780" s="4"/>
    </row>
    <row r="781" spans="1:22" ht="17.25" customHeight="1">
      <c r="A781" s="56"/>
      <c r="B781" s="11"/>
      <c r="C781" s="11" t="s">
        <v>116</v>
      </c>
      <c r="D781" s="11"/>
      <c r="E781" s="11" t="s">
        <v>64</v>
      </c>
      <c r="F781" s="11">
        <v>2</v>
      </c>
      <c r="G781" s="11"/>
      <c r="H781" s="11"/>
      <c r="I781" s="334"/>
      <c r="K781" s="11"/>
      <c r="L781" s="11"/>
      <c r="M781" s="11"/>
      <c r="O781" s="286"/>
      <c r="P781" s="287"/>
      <c r="Q781" s="287"/>
      <c r="R781" s="288"/>
      <c r="U781" s="4"/>
      <c r="V781" s="4"/>
    </row>
    <row r="782" spans="1:22" ht="17.25" customHeight="1">
      <c r="A782" s="56"/>
      <c r="B782" s="11"/>
      <c r="C782" s="11" t="s">
        <v>123</v>
      </c>
      <c r="D782" s="11"/>
      <c r="E782" s="11" t="s">
        <v>119</v>
      </c>
      <c r="F782" s="11">
        <v>5</v>
      </c>
      <c r="G782" s="11"/>
      <c r="H782" s="11">
        <v>0</v>
      </c>
      <c r="I782" s="334"/>
      <c r="K782" s="11"/>
      <c r="L782" s="11"/>
      <c r="M782" s="11"/>
      <c r="O782" s="286"/>
      <c r="P782" s="287"/>
      <c r="Q782" s="287"/>
      <c r="R782" s="288"/>
      <c r="U782" s="4"/>
      <c r="V782" s="4"/>
    </row>
    <row r="783" spans="1:22" ht="17.25" customHeight="1">
      <c r="A783" s="56"/>
      <c r="B783" s="11"/>
      <c r="C783" s="11" t="s">
        <v>124</v>
      </c>
      <c r="D783" s="11"/>
      <c r="E783" s="11" t="s">
        <v>68</v>
      </c>
      <c r="F783" s="11">
        <v>4</v>
      </c>
      <c r="G783" s="11"/>
      <c r="H783" s="11"/>
      <c r="I783" s="334"/>
      <c r="K783" s="11"/>
      <c r="L783" s="11"/>
      <c r="M783" s="11"/>
      <c r="O783" s="286"/>
      <c r="P783" s="287"/>
      <c r="Q783" s="287"/>
      <c r="R783" s="288"/>
      <c r="U783" s="4"/>
      <c r="V783" s="4"/>
    </row>
    <row r="784" spans="1:22" ht="17.25" customHeight="1">
      <c r="A784" s="56"/>
      <c r="B784" s="11"/>
      <c r="C784" s="11" t="s">
        <v>129</v>
      </c>
      <c r="D784" s="11"/>
      <c r="E784" s="11" t="s">
        <v>93</v>
      </c>
      <c r="F784" s="11">
        <v>2</v>
      </c>
      <c r="G784" s="11"/>
      <c r="H784" s="11">
        <v>0</v>
      </c>
      <c r="I784" s="334"/>
      <c r="K784" s="11"/>
      <c r="L784" s="11"/>
      <c r="M784" s="11"/>
      <c r="O784" s="286"/>
      <c r="P784" s="287"/>
      <c r="Q784" s="287"/>
      <c r="R784" s="288"/>
      <c r="U784" s="4"/>
      <c r="V784" s="4"/>
    </row>
    <row r="785" spans="1:22" ht="17.25" customHeight="1">
      <c r="A785" s="56"/>
      <c r="B785" s="11"/>
      <c r="C785" s="11" t="s">
        <v>130</v>
      </c>
      <c r="D785" s="11"/>
      <c r="E785" s="11" t="s">
        <v>131</v>
      </c>
      <c r="F785" s="11">
        <v>13</v>
      </c>
      <c r="G785" s="11"/>
      <c r="H785" s="11"/>
      <c r="I785" s="334"/>
      <c r="K785" s="11"/>
      <c r="L785" s="11"/>
      <c r="M785" s="11"/>
      <c r="O785" s="286"/>
      <c r="P785" s="287"/>
      <c r="Q785" s="287"/>
      <c r="R785" s="288"/>
      <c r="U785" s="4"/>
      <c r="V785" s="4"/>
    </row>
    <row r="786" spans="1:22" ht="17.25" customHeight="1">
      <c r="A786" s="56"/>
      <c r="B786" s="11"/>
      <c r="C786" s="11" t="s">
        <v>132</v>
      </c>
      <c r="D786" s="11"/>
      <c r="E786" s="11" t="s">
        <v>133</v>
      </c>
      <c r="F786" s="11">
        <v>92</v>
      </c>
      <c r="G786" s="11">
        <v>3</v>
      </c>
      <c r="H786" s="11">
        <v>0</v>
      </c>
      <c r="I786" s="334"/>
      <c r="K786" s="11"/>
      <c r="L786" s="11"/>
      <c r="M786" s="11"/>
      <c r="O786" s="286"/>
      <c r="P786" s="287"/>
      <c r="Q786" s="287"/>
      <c r="R786" s="288"/>
      <c r="U786" s="4"/>
      <c r="V786" s="4"/>
    </row>
    <row r="787" spans="1:22" ht="17.25" customHeight="1">
      <c r="A787" s="56"/>
      <c r="B787" s="11"/>
      <c r="C787" s="11" t="s">
        <v>134</v>
      </c>
      <c r="D787" s="11"/>
      <c r="E787" s="11" t="s">
        <v>136</v>
      </c>
      <c r="F787" s="11">
        <v>19</v>
      </c>
      <c r="G787" s="11"/>
      <c r="H787" s="11">
        <v>0</v>
      </c>
      <c r="I787" s="334"/>
      <c r="K787" s="11"/>
      <c r="L787" s="11"/>
      <c r="M787" s="11"/>
      <c r="O787" s="286"/>
      <c r="P787" s="287"/>
      <c r="Q787" s="287"/>
      <c r="R787" s="288"/>
      <c r="U787" s="4"/>
      <c r="V787" s="4"/>
    </row>
    <row r="788" spans="1:22" ht="17.25" customHeight="1">
      <c r="A788" s="56"/>
      <c r="B788" s="11"/>
      <c r="C788" s="11" t="s">
        <v>140</v>
      </c>
      <c r="D788" s="11"/>
      <c r="E788" s="11" t="s">
        <v>141</v>
      </c>
      <c r="F788" s="11">
        <v>9</v>
      </c>
      <c r="G788" s="11"/>
      <c r="H788" s="11">
        <v>0</v>
      </c>
      <c r="I788" s="334"/>
      <c r="K788" s="11"/>
      <c r="L788" s="11"/>
      <c r="M788" s="11"/>
      <c r="O788" s="286"/>
      <c r="P788" s="287"/>
      <c r="Q788" s="287"/>
      <c r="R788" s="288"/>
      <c r="U788" s="4"/>
      <c r="V788" s="4"/>
    </row>
    <row r="789" spans="1:22" ht="17.25" customHeight="1">
      <c r="A789" s="56"/>
      <c r="B789" s="11"/>
      <c r="C789" s="11" t="s">
        <v>145</v>
      </c>
      <c r="D789" s="11"/>
      <c r="E789" s="11" t="s">
        <v>141</v>
      </c>
      <c r="F789" s="11">
        <v>2</v>
      </c>
      <c r="G789" s="11"/>
      <c r="H789" s="11"/>
      <c r="I789" s="334"/>
      <c r="K789" s="11"/>
      <c r="L789" s="11"/>
      <c r="M789" s="11"/>
      <c r="O789" s="286"/>
      <c r="P789" s="287"/>
      <c r="Q789" s="287"/>
      <c r="R789" s="288"/>
      <c r="U789" s="4"/>
      <c r="V789" s="4"/>
    </row>
    <row r="790" spans="1:22" ht="17.25" customHeight="1">
      <c r="A790" s="56"/>
      <c r="B790" s="11"/>
      <c r="C790" s="11" t="s">
        <v>147</v>
      </c>
      <c r="D790" s="11"/>
      <c r="E790" s="11" t="s">
        <v>86</v>
      </c>
      <c r="F790" s="11">
        <v>6</v>
      </c>
      <c r="G790" s="11"/>
      <c r="H790" s="11">
        <v>0</v>
      </c>
      <c r="I790" s="334"/>
      <c r="K790" s="11"/>
      <c r="L790" s="11"/>
      <c r="M790" s="11"/>
      <c r="O790" s="286"/>
      <c r="P790" s="287"/>
      <c r="Q790" s="287"/>
      <c r="R790" s="288"/>
      <c r="U790" s="4"/>
      <c r="V790" s="4"/>
    </row>
    <row r="791" spans="1:22" ht="17.25" customHeight="1">
      <c r="A791" s="56"/>
      <c r="B791" s="11"/>
      <c r="C791" s="11" t="s">
        <v>152</v>
      </c>
      <c r="D791" s="11"/>
      <c r="E791" s="11" t="s">
        <v>53</v>
      </c>
      <c r="F791" s="11">
        <v>40</v>
      </c>
      <c r="G791" s="11">
        <v>1</v>
      </c>
      <c r="H791" s="11">
        <v>1</v>
      </c>
      <c r="I791" s="334">
        <v>1</v>
      </c>
      <c r="K791" s="11"/>
      <c r="L791" s="11"/>
      <c r="M791" s="11"/>
      <c r="O791" s="286"/>
      <c r="P791" s="287"/>
      <c r="Q791" s="287"/>
      <c r="R791" s="288"/>
      <c r="U791" s="4"/>
      <c r="V791" s="4"/>
    </row>
    <row r="792" spans="1:22" ht="17.25" customHeight="1">
      <c r="A792" s="56"/>
      <c r="B792" s="11"/>
      <c r="C792" s="11" t="s">
        <v>157</v>
      </c>
      <c r="D792" s="11"/>
      <c r="E792" s="11" t="s">
        <v>86</v>
      </c>
      <c r="F792" s="11">
        <v>32</v>
      </c>
      <c r="G792" s="11">
        <v>2</v>
      </c>
      <c r="H792" s="11">
        <v>2</v>
      </c>
      <c r="I792" s="334">
        <v>7.5</v>
      </c>
      <c r="K792" s="11"/>
      <c r="L792" s="11"/>
      <c r="M792" s="11"/>
      <c r="O792" s="286"/>
      <c r="P792" s="287"/>
      <c r="Q792" s="287"/>
      <c r="R792" s="288"/>
      <c r="U792" s="4"/>
      <c r="V792" s="4"/>
    </row>
    <row r="793" spans="1:22" ht="17.25" customHeight="1">
      <c r="A793" s="56"/>
      <c r="B793" s="11"/>
      <c r="C793" s="11" t="s">
        <v>158</v>
      </c>
      <c r="D793" s="11"/>
      <c r="E793" s="11" t="s">
        <v>153</v>
      </c>
      <c r="F793" s="11">
        <v>1</v>
      </c>
      <c r="G793" s="11"/>
      <c r="H793" s="11"/>
      <c r="I793" s="334"/>
      <c r="K793" s="11"/>
      <c r="L793" s="11"/>
      <c r="M793" s="11"/>
      <c r="O793" s="286"/>
      <c r="P793" s="287"/>
      <c r="Q793" s="287"/>
      <c r="R793" s="288"/>
      <c r="U793" s="4"/>
      <c r="V793" s="4"/>
    </row>
    <row r="794" spans="1:22" ht="17.25" customHeight="1">
      <c r="A794" s="56"/>
      <c r="B794" s="11"/>
      <c r="C794" s="11" t="s">
        <v>159</v>
      </c>
      <c r="D794" s="11"/>
      <c r="E794" s="11" t="s">
        <v>66</v>
      </c>
      <c r="F794" s="11">
        <v>1</v>
      </c>
      <c r="G794" s="11"/>
      <c r="H794" s="11">
        <v>0</v>
      </c>
      <c r="I794" s="334"/>
      <c r="K794" s="11"/>
      <c r="L794" s="11"/>
      <c r="M794" s="11"/>
      <c r="O794" s="286"/>
      <c r="P794" s="287"/>
      <c r="Q794" s="287"/>
      <c r="R794" s="288"/>
      <c r="U794" s="4"/>
      <c r="V794" s="4"/>
    </row>
    <row r="795" spans="1:22" ht="17.25" customHeight="1">
      <c r="A795" s="56"/>
      <c r="B795" s="11"/>
      <c r="C795" s="11" t="s">
        <v>160</v>
      </c>
      <c r="D795" s="11"/>
      <c r="E795" s="11" t="s">
        <v>161</v>
      </c>
      <c r="F795" s="11">
        <v>1</v>
      </c>
      <c r="G795" s="11"/>
      <c r="H795" s="11">
        <v>0</v>
      </c>
      <c r="I795" s="334"/>
      <c r="K795" s="11"/>
      <c r="L795" s="11"/>
      <c r="M795" s="11"/>
      <c r="O795" s="286"/>
      <c r="P795" s="287"/>
      <c r="Q795" s="287"/>
      <c r="R795" s="288"/>
      <c r="U795" s="4"/>
      <c r="V795" s="4"/>
    </row>
    <row r="796" spans="1:22" ht="17.25" customHeight="1">
      <c r="A796" s="56"/>
      <c r="B796" s="11"/>
      <c r="C796" s="11" t="s">
        <v>162</v>
      </c>
      <c r="D796" s="11"/>
      <c r="E796" s="11" t="s">
        <v>163</v>
      </c>
      <c r="F796" s="11">
        <v>13</v>
      </c>
      <c r="G796" s="11">
        <v>1</v>
      </c>
      <c r="H796" s="11">
        <v>1</v>
      </c>
      <c r="I796" s="334">
        <v>0</v>
      </c>
      <c r="K796" s="11"/>
      <c r="L796" s="11"/>
      <c r="M796" s="11"/>
      <c r="O796" s="286"/>
      <c r="P796" s="287"/>
      <c r="Q796" s="287"/>
      <c r="R796" s="288"/>
      <c r="U796" s="4"/>
      <c r="V796" s="4"/>
    </row>
    <row r="797" spans="1:22" ht="17.25" customHeight="1">
      <c r="A797" s="56"/>
      <c r="B797" s="11"/>
      <c r="C797" s="11" t="s">
        <v>164</v>
      </c>
      <c r="D797" s="11"/>
      <c r="E797" s="11" t="s">
        <v>165</v>
      </c>
      <c r="F797" s="11">
        <v>4</v>
      </c>
      <c r="G797" s="11"/>
      <c r="H797" s="11">
        <v>0</v>
      </c>
      <c r="I797" s="334"/>
      <c r="K797" s="11"/>
      <c r="L797" s="11"/>
      <c r="M797" s="11"/>
      <c r="O797" s="286"/>
      <c r="P797" s="287"/>
      <c r="Q797" s="287"/>
      <c r="R797" s="288"/>
      <c r="U797" s="4"/>
      <c r="V797" s="4"/>
    </row>
    <row r="798" spans="1:22" ht="17.25" customHeight="1">
      <c r="A798" s="56"/>
      <c r="B798" s="11"/>
      <c r="C798" s="11" t="s">
        <v>167</v>
      </c>
      <c r="D798" s="11"/>
      <c r="E798" s="11" t="s">
        <v>168</v>
      </c>
      <c r="F798" s="11">
        <v>2</v>
      </c>
      <c r="G798" s="11"/>
      <c r="H798" s="11"/>
      <c r="I798" s="334"/>
      <c r="K798" s="11"/>
      <c r="L798" s="11"/>
      <c r="M798" s="11"/>
      <c r="O798" s="286"/>
      <c r="P798" s="287"/>
      <c r="Q798" s="287"/>
      <c r="R798" s="288"/>
      <c r="U798" s="4"/>
      <c r="V798" s="4"/>
    </row>
    <row r="799" spans="1:22" ht="17.25" customHeight="1">
      <c r="A799" s="56"/>
      <c r="B799" s="11"/>
      <c r="C799" s="11" t="s">
        <v>169</v>
      </c>
      <c r="D799" s="11"/>
      <c r="E799" s="11" t="s">
        <v>75</v>
      </c>
      <c r="F799" s="11">
        <v>1</v>
      </c>
      <c r="G799" s="11"/>
      <c r="H799" s="11"/>
      <c r="I799" s="334"/>
      <c r="K799" s="11"/>
      <c r="L799" s="11"/>
      <c r="M799" s="11"/>
      <c r="O799" s="286"/>
      <c r="P799" s="287"/>
      <c r="Q799" s="287"/>
      <c r="R799" s="288"/>
      <c r="U799" s="4"/>
      <c r="V799" s="4"/>
    </row>
    <row r="800" spans="1:22" ht="17.25" customHeight="1">
      <c r="A800" s="56"/>
      <c r="B800" s="11"/>
      <c r="C800" s="11" t="s">
        <v>170</v>
      </c>
      <c r="D800" s="11"/>
      <c r="E800" s="11" t="s">
        <v>171</v>
      </c>
      <c r="F800" s="11">
        <v>2</v>
      </c>
      <c r="G800" s="11"/>
      <c r="H800" s="11"/>
      <c r="I800" s="334"/>
      <c r="K800" s="11"/>
      <c r="L800" s="11"/>
      <c r="M800" s="11"/>
      <c r="O800" s="286"/>
      <c r="P800" s="287"/>
      <c r="Q800" s="287"/>
      <c r="R800" s="288"/>
      <c r="U800" s="4"/>
      <c r="V800" s="4"/>
    </row>
    <row r="801" spans="1:22" ht="17.25" customHeight="1">
      <c r="A801" s="56"/>
      <c r="B801" s="11"/>
      <c r="C801" s="11" t="s">
        <v>179</v>
      </c>
      <c r="D801" s="11"/>
      <c r="E801" s="11" t="s">
        <v>180</v>
      </c>
      <c r="F801" s="11">
        <v>4</v>
      </c>
      <c r="G801" s="11"/>
      <c r="H801" s="11"/>
      <c r="I801" s="334"/>
      <c r="K801" s="11"/>
      <c r="L801" s="11"/>
      <c r="M801" s="11"/>
      <c r="O801" s="286"/>
      <c r="P801" s="287"/>
      <c r="Q801" s="287"/>
      <c r="R801" s="288"/>
      <c r="U801" s="4"/>
      <c r="V801" s="4"/>
    </row>
    <row r="802" spans="1:22" ht="17.25" customHeight="1">
      <c r="A802" s="56"/>
      <c r="B802" s="11"/>
      <c r="C802" s="11" t="s">
        <v>183</v>
      </c>
      <c r="D802" s="11"/>
      <c r="E802" s="11" t="s">
        <v>184</v>
      </c>
      <c r="F802" s="11">
        <v>7</v>
      </c>
      <c r="G802" s="11"/>
      <c r="H802" s="11"/>
      <c r="I802" s="334"/>
      <c r="K802" s="11"/>
      <c r="L802" s="11"/>
      <c r="M802" s="11"/>
      <c r="O802" s="286"/>
      <c r="P802" s="287"/>
      <c r="Q802" s="287"/>
      <c r="R802" s="288"/>
      <c r="U802" s="4"/>
      <c r="V802" s="4"/>
    </row>
    <row r="803" spans="1:22" ht="17.25" customHeight="1">
      <c r="A803" s="56"/>
      <c r="B803" s="11"/>
      <c r="C803" s="11" t="s">
        <v>185</v>
      </c>
      <c r="D803" s="11"/>
      <c r="E803" s="11" t="s">
        <v>186</v>
      </c>
      <c r="F803" s="11">
        <v>17</v>
      </c>
      <c r="G803" s="11"/>
      <c r="H803" s="11">
        <v>0</v>
      </c>
      <c r="I803" s="334"/>
      <c r="K803" s="11"/>
      <c r="L803" s="11"/>
      <c r="M803" s="11"/>
      <c r="O803" s="286"/>
      <c r="P803" s="287"/>
      <c r="Q803" s="287"/>
      <c r="R803" s="288"/>
      <c r="U803" s="4"/>
      <c r="V803" s="4"/>
    </row>
    <row r="804" spans="1:22" ht="17.25" customHeight="1">
      <c r="A804" s="56"/>
      <c r="B804" s="11"/>
      <c r="C804" s="11" t="s">
        <v>188</v>
      </c>
      <c r="D804" s="11"/>
      <c r="E804" s="11" t="s">
        <v>189</v>
      </c>
      <c r="F804" s="11">
        <v>13</v>
      </c>
      <c r="G804" s="11"/>
      <c r="H804" s="11">
        <v>0</v>
      </c>
      <c r="I804" s="334"/>
      <c r="K804" s="11"/>
      <c r="L804" s="11"/>
      <c r="M804" s="11"/>
      <c r="O804" s="286"/>
      <c r="P804" s="287"/>
      <c r="Q804" s="287"/>
      <c r="R804" s="288"/>
      <c r="U804" s="4"/>
      <c r="V804" s="4"/>
    </row>
    <row r="805" spans="1:22" ht="17.25" customHeight="1">
      <c r="A805" s="56"/>
      <c r="B805" s="11"/>
      <c r="C805" s="11" t="s">
        <v>190</v>
      </c>
      <c r="D805" s="11"/>
      <c r="E805" s="11" t="s">
        <v>86</v>
      </c>
      <c r="F805" s="11">
        <v>2</v>
      </c>
      <c r="G805" s="11"/>
      <c r="H805" s="11">
        <v>0</v>
      </c>
      <c r="I805" s="334"/>
      <c r="K805" s="11"/>
      <c r="L805" s="11"/>
      <c r="M805" s="11"/>
      <c r="O805" s="286"/>
      <c r="P805" s="287"/>
      <c r="Q805" s="287"/>
      <c r="R805" s="288"/>
      <c r="U805" s="4"/>
      <c r="V805" s="4"/>
    </row>
    <row r="806" spans="1:22" ht="17.25" customHeight="1">
      <c r="A806" s="56"/>
      <c r="B806" s="11"/>
      <c r="C806" s="11" t="s">
        <v>193</v>
      </c>
      <c r="D806" s="11"/>
      <c r="E806" s="11" t="s">
        <v>53</v>
      </c>
      <c r="F806" s="11">
        <v>8</v>
      </c>
      <c r="G806" s="11"/>
      <c r="H806" s="11">
        <v>0</v>
      </c>
      <c r="I806" s="334"/>
      <c r="K806" s="11"/>
      <c r="L806" s="11"/>
      <c r="M806" s="11"/>
      <c r="O806" s="286"/>
      <c r="P806" s="287"/>
      <c r="Q806" s="287"/>
      <c r="R806" s="288"/>
      <c r="U806" s="4"/>
      <c r="V806" s="4"/>
    </row>
    <row r="807" spans="1:22" ht="17.25" customHeight="1">
      <c r="A807" s="56"/>
      <c r="B807" s="11"/>
      <c r="C807" s="11" t="s">
        <v>194</v>
      </c>
      <c r="D807" s="11"/>
      <c r="E807" s="11" t="s">
        <v>165</v>
      </c>
      <c r="F807" s="11">
        <v>1</v>
      </c>
      <c r="G807" s="11"/>
      <c r="H807" s="11"/>
      <c r="I807" s="334"/>
      <c r="K807" s="11"/>
      <c r="L807" s="11"/>
      <c r="M807" s="11"/>
      <c r="O807" s="286"/>
      <c r="P807" s="287"/>
      <c r="Q807" s="287"/>
      <c r="R807" s="288"/>
      <c r="U807" s="4"/>
      <c r="V807" s="4"/>
    </row>
    <row r="808" spans="1:22" ht="17.25" customHeight="1">
      <c r="A808" s="56"/>
      <c r="B808" s="11"/>
      <c r="C808" s="11" t="s">
        <v>195</v>
      </c>
      <c r="D808" s="11"/>
      <c r="E808" s="11" t="s">
        <v>196</v>
      </c>
      <c r="F808" s="11">
        <v>4</v>
      </c>
      <c r="G808" s="11"/>
      <c r="H808" s="11"/>
      <c r="I808" s="334"/>
      <c r="K808" s="11"/>
      <c r="L808" s="11"/>
      <c r="M808" s="11"/>
      <c r="O808" s="286"/>
      <c r="P808" s="287"/>
      <c r="Q808" s="287"/>
      <c r="R808" s="288"/>
      <c r="U808" s="4"/>
      <c r="V808" s="4"/>
    </row>
    <row r="809" spans="1:22" ht="17.25" customHeight="1">
      <c r="A809" s="56"/>
      <c r="B809" s="11"/>
      <c r="C809" s="11" t="s">
        <v>202</v>
      </c>
      <c r="D809" s="11"/>
      <c r="E809" s="11" t="s">
        <v>135</v>
      </c>
      <c r="F809" s="11">
        <v>1</v>
      </c>
      <c r="G809" s="11"/>
      <c r="H809" s="11"/>
      <c r="I809" s="334"/>
      <c r="K809" s="11"/>
      <c r="L809" s="11"/>
      <c r="M809" s="11"/>
      <c r="O809" s="286"/>
      <c r="P809" s="287"/>
      <c r="Q809" s="287"/>
      <c r="R809" s="288"/>
      <c r="U809" s="4"/>
      <c r="V809" s="4"/>
    </row>
    <row r="810" spans="1:22" ht="17.25" customHeight="1">
      <c r="A810" s="56"/>
      <c r="B810" s="11"/>
      <c r="C810" s="11" t="s">
        <v>203</v>
      </c>
      <c r="D810" s="11"/>
      <c r="E810" s="11" t="s">
        <v>204</v>
      </c>
      <c r="F810" s="11">
        <v>2</v>
      </c>
      <c r="G810" s="11"/>
      <c r="H810" s="11"/>
      <c r="I810" s="334"/>
      <c r="K810" s="11"/>
      <c r="L810" s="11"/>
      <c r="M810" s="11"/>
      <c r="O810" s="286"/>
      <c r="P810" s="287"/>
      <c r="Q810" s="287"/>
      <c r="R810" s="288"/>
      <c r="U810" s="4"/>
      <c r="V810" s="4"/>
    </row>
    <row r="811" spans="1:22" ht="17.25" customHeight="1">
      <c r="A811" s="56"/>
      <c r="B811" s="11"/>
      <c r="C811" s="11" t="s">
        <v>206</v>
      </c>
      <c r="D811" s="11"/>
      <c r="E811" s="11" t="s">
        <v>156</v>
      </c>
      <c r="F811" s="11">
        <v>1</v>
      </c>
      <c r="G811" s="11"/>
      <c r="H811" s="11"/>
      <c r="I811" s="334"/>
      <c r="K811" s="11"/>
      <c r="L811" s="11"/>
      <c r="M811" s="11"/>
      <c r="O811" s="286"/>
      <c r="P811" s="287"/>
      <c r="Q811" s="287"/>
      <c r="R811" s="288"/>
      <c r="U811" s="4"/>
      <c r="V811" s="4"/>
    </row>
    <row r="812" spans="1:22" ht="17.25" customHeight="1">
      <c r="A812" s="56"/>
      <c r="B812" s="11"/>
      <c r="C812" s="11" t="s">
        <v>211</v>
      </c>
      <c r="D812" s="11"/>
      <c r="E812" s="11" t="s">
        <v>214</v>
      </c>
      <c r="F812" s="11">
        <v>1</v>
      </c>
      <c r="G812" s="11"/>
      <c r="H812" s="11"/>
      <c r="I812" s="334"/>
      <c r="K812" s="11"/>
      <c r="L812" s="11"/>
      <c r="M812" s="11"/>
      <c r="O812" s="286"/>
      <c r="P812" s="287"/>
      <c r="Q812" s="287"/>
      <c r="R812" s="288"/>
      <c r="U812" s="4"/>
      <c r="V812" s="4"/>
    </row>
    <row r="813" spans="1:22" ht="17.25" customHeight="1">
      <c r="A813" s="56"/>
      <c r="B813" s="11"/>
      <c r="C813" s="11" t="s">
        <v>215</v>
      </c>
      <c r="D813" s="11"/>
      <c r="E813" s="11" t="s">
        <v>197</v>
      </c>
      <c r="F813" s="11">
        <v>3</v>
      </c>
      <c r="G813" s="11"/>
      <c r="H813" s="11"/>
      <c r="I813" s="334"/>
      <c r="K813" s="11"/>
      <c r="L813" s="11"/>
      <c r="M813" s="11"/>
      <c r="O813" s="286"/>
      <c r="P813" s="287"/>
      <c r="Q813" s="287"/>
      <c r="R813" s="288"/>
      <c r="U813" s="4"/>
      <c r="V813" s="4"/>
    </row>
    <row r="814" spans="1:22" ht="17.25" customHeight="1">
      <c r="A814" s="56"/>
      <c r="B814" s="11"/>
      <c r="C814" s="11" t="s">
        <v>218</v>
      </c>
      <c r="D814" s="11"/>
      <c r="E814" s="11" t="s">
        <v>220</v>
      </c>
      <c r="F814" s="11">
        <v>1</v>
      </c>
      <c r="G814" s="11"/>
      <c r="H814" s="11"/>
      <c r="I814" s="334"/>
      <c r="K814" s="11"/>
      <c r="L814" s="11"/>
      <c r="M814" s="11"/>
      <c r="O814" s="286"/>
      <c r="P814" s="287"/>
      <c r="Q814" s="287"/>
      <c r="R814" s="288"/>
      <c r="U814" s="4"/>
      <c r="V814" s="4"/>
    </row>
    <row r="815" spans="1:22" ht="17.25" customHeight="1">
      <c r="A815" s="56"/>
      <c r="B815" s="11"/>
      <c r="C815" s="11" t="s">
        <v>223</v>
      </c>
      <c r="D815" s="11"/>
      <c r="E815" s="11" t="s">
        <v>224</v>
      </c>
      <c r="F815" s="11">
        <v>2</v>
      </c>
      <c r="G815" s="11"/>
      <c r="H815" s="11"/>
      <c r="I815" s="334"/>
      <c r="K815" s="11"/>
      <c r="L815" s="11"/>
      <c r="M815" s="11"/>
      <c r="O815" s="286"/>
      <c r="P815" s="287"/>
      <c r="Q815" s="287"/>
      <c r="R815" s="288"/>
      <c r="U815" s="4"/>
      <c r="V815" s="4"/>
    </row>
    <row r="816" spans="1:22" ht="17.25" customHeight="1">
      <c r="A816" s="56"/>
      <c r="B816" s="11"/>
      <c r="C816" s="11" t="s">
        <v>632</v>
      </c>
      <c r="D816" s="11"/>
      <c r="E816" s="11" t="s">
        <v>66</v>
      </c>
      <c r="F816" s="11">
        <v>1</v>
      </c>
      <c r="G816" s="11"/>
      <c r="H816" s="11"/>
      <c r="I816" s="334"/>
      <c r="K816" s="11"/>
      <c r="L816" s="11"/>
      <c r="M816" s="11"/>
      <c r="O816" s="286"/>
      <c r="P816" s="287"/>
      <c r="Q816" s="287"/>
      <c r="R816" s="288"/>
      <c r="U816" s="4"/>
      <c r="V816" s="4"/>
    </row>
    <row r="817" spans="1:22" ht="17.25" customHeight="1">
      <c r="A817" s="56"/>
      <c r="B817" s="11"/>
      <c r="C817" s="11" t="s">
        <v>633</v>
      </c>
      <c r="D817" s="11"/>
      <c r="E817" s="11" t="s">
        <v>197</v>
      </c>
      <c r="F817" s="11">
        <v>15</v>
      </c>
      <c r="G817" s="11"/>
      <c r="H817" s="11">
        <v>0</v>
      </c>
      <c r="I817" s="334"/>
      <c r="K817" s="11"/>
      <c r="L817" s="11"/>
      <c r="M817" s="11"/>
      <c r="O817" s="286"/>
      <c r="P817" s="287"/>
      <c r="Q817" s="287"/>
      <c r="R817" s="288"/>
      <c r="U817" s="4"/>
      <c r="V817" s="4"/>
    </row>
    <row r="818" spans="1:22" ht="17.25" customHeight="1">
      <c r="A818" s="56"/>
      <c r="B818" s="11"/>
      <c r="C818" s="11" t="s">
        <v>634</v>
      </c>
      <c r="D818" s="11"/>
      <c r="E818" s="11" t="s">
        <v>66</v>
      </c>
      <c r="F818" s="11">
        <v>22</v>
      </c>
      <c r="G818" s="11"/>
      <c r="H818" s="11">
        <v>0</v>
      </c>
      <c r="I818" s="334"/>
      <c r="K818" s="11"/>
      <c r="L818" s="11"/>
      <c r="M818" s="11"/>
      <c r="O818" s="286"/>
      <c r="P818" s="287"/>
      <c r="Q818" s="287"/>
      <c r="R818" s="288"/>
      <c r="U818" s="4"/>
      <c r="V818" s="4"/>
    </row>
    <row r="819" spans="1:22" ht="17.25" customHeight="1">
      <c r="A819" s="56"/>
      <c r="B819" s="11"/>
      <c r="C819" s="11" t="s">
        <v>635</v>
      </c>
      <c r="D819" s="11"/>
      <c r="E819" s="11" t="s">
        <v>66</v>
      </c>
      <c r="F819" s="11">
        <v>1</v>
      </c>
      <c r="G819" s="11"/>
      <c r="H819" s="11"/>
      <c r="I819" s="334"/>
      <c r="K819" s="11"/>
      <c r="L819" s="11"/>
      <c r="M819" s="11"/>
      <c r="O819" s="286"/>
      <c r="P819" s="287"/>
      <c r="Q819" s="287"/>
      <c r="R819" s="288"/>
      <c r="U819" s="4"/>
      <c r="V819" s="4"/>
    </row>
    <row r="820" spans="1:22" ht="17.25" customHeight="1">
      <c r="A820" s="56"/>
      <c r="B820" s="11"/>
      <c r="C820" s="11" t="s">
        <v>236</v>
      </c>
      <c r="D820" s="11"/>
      <c r="E820" s="11" t="s">
        <v>68</v>
      </c>
      <c r="F820" s="11">
        <v>3</v>
      </c>
      <c r="G820" s="11"/>
      <c r="H820" s="11"/>
      <c r="I820" s="334"/>
      <c r="K820" s="11"/>
      <c r="L820" s="11"/>
      <c r="M820" s="11"/>
      <c r="O820" s="286"/>
      <c r="P820" s="287"/>
      <c r="Q820" s="287"/>
      <c r="R820" s="288"/>
      <c r="U820" s="4"/>
      <c r="V820" s="4"/>
    </row>
    <row r="821" spans="1:22" ht="17.25" customHeight="1">
      <c r="A821" s="56"/>
      <c r="B821" s="11"/>
      <c r="C821" s="11" t="s">
        <v>237</v>
      </c>
      <c r="D821" s="11"/>
      <c r="E821" s="11" t="s">
        <v>59</v>
      </c>
      <c r="F821" s="11">
        <v>15</v>
      </c>
      <c r="G821" s="11">
        <v>2</v>
      </c>
      <c r="H821" s="11">
        <v>1</v>
      </c>
      <c r="I821" s="334">
        <v>3</v>
      </c>
      <c r="K821" s="11"/>
      <c r="L821" s="11"/>
      <c r="M821" s="11"/>
      <c r="O821" s="286"/>
      <c r="P821" s="287"/>
      <c r="Q821" s="287"/>
      <c r="R821" s="288"/>
      <c r="U821" s="4"/>
      <c r="V821" s="4"/>
    </row>
    <row r="822" spans="1:22" ht="17.25" customHeight="1">
      <c r="A822" s="56"/>
      <c r="B822" s="11"/>
      <c r="C822" s="11" t="s">
        <v>240</v>
      </c>
      <c r="D822" s="11"/>
      <c r="E822" s="11" t="s">
        <v>241</v>
      </c>
      <c r="F822" s="11">
        <v>3</v>
      </c>
      <c r="G822" s="11"/>
      <c r="H822" s="11">
        <v>0</v>
      </c>
      <c r="I822" s="334"/>
      <c r="K822" s="11"/>
      <c r="L822" s="11"/>
      <c r="M822" s="11"/>
      <c r="O822" s="286"/>
      <c r="P822" s="287"/>
      <c r="Q822" s="287"/>
      <c r="R822" s="288"/>
      <c r="U822" s="4"/>
      <c r="V822" s="4"/>
    </row>
    <row r="823" spans="1:22" ht="17.25" customHeight="1">
      <c r="A823" s="56"/>
      <c r="B823" s="11"/>
      <c r="C823" s="11" t="s">
        <v>245</v>
      </c>
      <c r="D823" s="11"/>
      <c r="E823" s="11" t="s">
        <v>66</v>
      </c>
      <c r="F823" s="11">
        <v>2</v>
      </c>
      <c r="G823" s="11"/>
      <c r="H823" s="11"/>
      <c r="I823" s="334"/>
      <c r="K823" s="11"/>
      <c r="L823" s="11"/>
      <c r="M823" s="11"/>
      <c r="O823" s="286"/>
      <c r="P823" s="287"/>
      <c r="Q823" s="287"/>
      <c r="R823" s="288"/>
      <c r="U823" s="4"/>
      <c r="V823" s="4"/>
    </row>
    <row r="824" spans="1:22" ht="17.25" customHeight="1">
      <c r="A824" s="56"/>
      <c r="B824" s="11"/>
      <c r="C824" s="11" t="s">
        <v>246</v>
      </c>
      <c r="D824" s="11"/>
      <c r="E824" s="11" t="s">
        <v>62</v>
      </c>
      <c r="F824" s="11">
        <v>11</v>
      </c>
      <c r="G824" s="11"/>
      <c r="H824" s="11">
        <v>0</v>
      </c>
      <c r="I824" s="334"/>
      <c r="K824" s="11"/>
      <c r="L824" s="11"/>
      <c r="M824" s="11"/>
      <c r="O824" s="286"/>
      <c r="P824" s="287"/>
      <c r="Q824" s="287"/>
      <c r="R824" s="288"/>
      <c r="U824" s="4"/>
      <c r="V824" s="4"/>
    </row>
    <row r="825" spans="1:22" ht="17.25" customHeight="1">
      <c r="A825" s="56"/>
      <c r="B825" s="11"/>
      <c r="C825" s="11" t="s">
        <v>249</v>
      </c>
      <c r="D825" s="11"/>
      <c r="E825" s="11" t="s">
        <v>53</v>
      </c>
      <c r="F825" s="11">
        <v>7</v>
      </c>
      <c r="G825" s="11"/>
      <c r="H825" s="11">
        <v>0</v>
      </c>
      <c r="I825" s="334"/>
      <c r="K825" s="11"/>
      <c r="L825" s="11"/>
      <c r="M825" s="11"/>
      <c r="O825" s="286"/>
      <c r="P825" s="287"/>
      <c r="Q825" s="287"/>
      <c r="R825" s="288"/>
      <c r="U825" s="4"/>
      <c r="V825" s="4"/>
    </row>
    <row r="826" spans="1:22" ht="17.25" customHeight="1">
      <c r="A826" s="56"/>
      <c r="B826" s="11"/>
      <c r="C826" s="11" t="s">
        <v>251</v>
      </c>
      <c r="D826" s="11"/>
      <c r="E826" s="11" t="s">
        <v>252</v>
      </c>
      <c r="F826" s="11">
        <v>2</v>
      </c>
      <c r="G826" s="11"/>
      <c r="H826" s="11"/>
      <c r="I826" s="334"/>
      <c r="K826" s="11"/>
      <c r="L826" s="11"/>
      <c r="M826" s="11"/>
      <c r="O826" s="286"/>
      <c r="P826" s="287"/>
      <c r="Q826" s="287"/>
      <c r="R826" s="288"/>
      <c r="U826" s="4"/>
      <c r="V826" s="4"/>
    </row>
    <row r="827" spans="1:22" ht="17.25" customHeight="1">
      <c r="A827" s="56"/>
      <c r="B827" s="11"/>
      <c r="C827" s="11" t="s">
        <v>255</v>
      </c>
      <c r="D827" s="11"/>
      <c r="E827" s="11" t="s">
        <v>133</v>
      </c>
      <c r="F827" s="11">
        <v>1</v>
      </c>
      <c r="G827" s="11"/>
      <c r="H827" s="11">
        <v>0</v>
      </c>
      <c r="I827" s="334"/>
      <c r="K827" s="11"/>
      <c r="L827" s="11"/>
      <c r="M827" s="11"/>
      <c r="O827" s="286"/>
      <c r="P827" s="287"/>
      <c r="Q827" s="287"/>
      <c r="R827" s="288"/>
      <c r="U827" s="4"/>
      <c r="V827" s="4"/>
    </row>
    <row r="828" spans="1:22" ht="17.25" customHeight="1">
      <c r="A828" s="56"/>
      <c r="B828" s="11"/>
      <c r="C828" s="11" t="s">
        <v>258</v>
      </c>
      <c r="D828" s="11"/>
      <c r="E828" s="11" t="s">
        <v>257</v>
      </c>
      <c r="F828" s="11">
        <v>5</v>
      </c>
      <c r="G828" s="11"/>
      <c r="H828" s="11">
        <v>0</v>
      </c>
      <c r="I828" s="334"/>
      <c r="K828" s="11"/>
      <c r="L828" s="11"/>
      <c r="M828" s="11"/>
      <c r="O828" s="286"/>
      <c r="P828" s="287"/>
      <c r="Q828" s="287"/>
      <c r="R828" s="288"/>
      <c r="U828" s="4"/>
      <c r="V828" s="4"/>
    </row>
    <row r="829" spans="1:22" ht="17.25" customHeight="1">
      <c r="A829" s="56"/>
      <c r="B829" s="11"/>
      <c r="C829" s="11" t="s">
        <v>260</v>
      </c>
      <c r="D829" s="11"/>
      <c r="E829" s="11" t="s">
        <v>89</v>
      </c>
      <c r="F829" s="11">
        <v>1</v>
      </c>
      <c r="G829" s="11"/>
      <c r="H829" s="11"/>
      <c r="I829" s="334"/>
      <c r="K829" s="11"/>
      <c r="L829" s="11"/>
      <c r="M829" s="11"/>
      <c r="O829" s="286"/>
      <c r="P829" s="287"/>
      <c r="Q829" s="287"/>
      <c r="R829" s="288"/>
      <c r="U829" s="4"/>
      <c r="V829" s="4"/>
    </row>
    <row r="830" spans="1:22" ht="17.25" customHeight="1">
      <c r="A830" s="56"/>
      <c r="B830" s="11"/>
      <c r="C830" s="11" t="s">
        <v>264</v>
      </c>
      <c r="D830" s="11"/>
      <c r="E830" s="11" t="s">
        <v>82</v>
      </c>
      <c r="F830" s="11">
        <v>1</v>
      </c>
      <c r="G830" s="11"/>
      <c r="H830" s="11"/>
      <c r="I830" s="334"/>
      <c r="K830" s="11"/>
      <c r="L830" s="11"/>
      <c r="M830" s="11"/>
      <c r="O830" s="286"/>
      <c r="P830" s="287"/>
      <c r="Q830" s="287"/>
      <c r="R830" s="288"/>
      <c r="U830" s="4"/>
      <c r="V830" s="4"/>
    </row>
    <row r="831" spans="1:22" ht="17.25" customHeight="1">
      <c r="A831" s="56"/>
      <c r="B831" s="11"/>
      <c r="C831" s="11" t="s">
        <v>265</v>
      </c>
      <c r="D831" s="11"/>
      <c r="E831" s="11" t="s">
        <v>156</v>
      </c>
      <c r="F831" s="11">
        <v>1</v>
      </c>
      <c r="G831" s="11"/>
      <c r="H831" s="11"/>
      <c r="I831" s="334"/>
      <c r="K831" s="11"/>
      <c r="L831" s="11"/>
      <c r="M831" s="11"/>
      <c r="O831" s="286"/>
      <c r="P831" s="287"/>
      <c r="Q831" s="287"/>
      <c r="R831" s="288"/>
      <c r="U831" s="4"/>
      <c r="V831" s="4"/>
    </row>
    <row r="832" spans="1:22" ht="17.25" customHeight="1">
      <c r="A832" s="56"/>
      <c r="B832" s="11"/>
      <c r="C832" s="11" t="s">
        <v>267</v>
      </c>
      <c r="D832" s="11"/>
      <c r="E832" s="11" t="s">
        <v>68</v>
      </c>
      <c r="F832" s="11">
        <v>2</v>
      </c>
      <c r="G832" s="11"/>
      <c r="H832" s="11"/>
      <c r="I832" s="334"/>
      <c r="K832" s="11"/>
      <c r="L832" s="11"/>
      <c r="M832" s="11"/>
      <c r="O832" s="286"/>
      <c r="P832" s="287"/>
      <c r="Q832" s="287"/>
      <c r="R832" s="288"/>
      <c r="U832" s="4"/>
      <c r="V832" s="4"/>
    </row>
    <row r="833" spans="1:22" ht="17.25" customHeight="1">
      <c r="A833" s="56"/>
      <c r="B833" s="11"/>
      <c r="C833" s="11" t="s">
        <v>274</v>
      </c>
      <c r="D833" s="11"/>
      <c r="E833" s="11" t="s">
        <v>187</v>
      </c>
      <c r="F833" s="11">
        <v>11</v>
      </c>
      <c r="G833" s="11"/>
      <c r="H833" s="11">
        <v>0</v>
      </c>
      <c r="I833" s="334"/>
      <c r="K833" s="11"/>
      <c r="L833" s="11"/>
      <c r="M833" s="11"/>
      <c r="O833" s="286"/>
      <c r="P833" s="287"/>
      <c r="Q833" s="287"/>
      <c r="R833" s="288"/>
      <c r="U833" s="4"/>
      <c r="V833" s="4"/>
    </row>
    <row r="834" spans="1:22" ht="17.25" customHeight="1">
      <c r="A834" s="56"/>
      <c r="B834" s="11"/>
      <c r="C834" s="11" t="s">
        <v>274</v>
      </c>
      <c r="D834" s="11"/>
      <c r="E834" s="11" t="s">
        <v>161</v>
      </c>
      <c r="F834" s="11">
        <v>1</v>
      </c>
      <c r="G834" s="11"/>
      <c r="H834" s="11"/>
      <c r="I834" s="334"/>
      <c r="K834" s="11"/>
      <c r="L834" s="11"/>
      <c r="M834" s="11"/>
      <c r="O834" s="286"/>
      <c r="P834" s="287"/>
      <c r="Q834" s="287"/>
      <c r="R834" s="288"/>
      <c r="U834" s="4"/>
      <c r="V834" s="4"/>
    </row>
    <row r="835" spans="1:22" ht="17.25" customHeight="1">
      <c r="A835" s="56"/>
      <c r="B835" s="11"/>
      <c r="C835" s="11" t="s">
        <v>276</v>
      </c>
      <c r="D835" s="11"/>
      <c r="E835" s="11" t="s">
        <v>54</v>
      </c>
      <c r="F835" s="11">
        <v>1</v>
      </c>
      <c r="G835" s="11"/>
      <c r="H835" s="11"/>
      <c r="I835" s="334"/>
      <c r="K835" s="11"/>
      <c r="L835" s="11"/>
      <c r="M835" s="11"/>
      <c r="O835" s="286"/>
      <c r="P835" s="287"/>
      <c r="Q835" s="287"/>
      <c r="R835" s="288"/>
      <c r="U835" s="4"/>
      <c r="V835" s="4"/>
    </row>
    <row r="836" spans="1:22" ht="17.25" customHeight="1">
      <c r="A836" s="56"/>
      <c r="B836" s="11"/>
      <c r="C836" s="11" t="s">
        <v>281</v>
      </c>
      <c r="D836" s="11"/>
      <c r="E836" s="11" t="s">
        <v>197</v>
      </c>
      <c r="F836" s="11">
        <v>4</v>
      </c>
      <c r="G836" s="11"/>
      <c r="H836" s="11"/>
      <c r="I836" s="334"/>
      <c r="K836" s="11"/>
      <c r="L836" s="11"/>
      <c r="M836" s="11"/>
      <c r="O836" s="286"/>
      <c r="P836" s="287"/>
      <c r="Q836" s="287"/>
      <c r="R836" s="288"/>
      <c r="U836" s="4"/>
      <c r="V836" s="4"/>
    </row>
    <row r="837" spans="1:22" ht="17.25" customHeight="1">
      <c r="A837" s="56"/>
      <c r="B837" s="11"/>
      <c r="C837" s="11" t="s">
        <v>282</v>
      </c>
      <c r="D837" s="11"/>
      <c r="E837" s="11" t="s">
        <v>283</v>
      </c>
      <c r="F837" s="11">
        <v>7</v>
      </c>
      <c r="G837" s="11"/>
      <c r="H837" s="11">
        <v>0</v>
      </c>
      <c r="I837" s="334"/>
      <c r="K837" s="11"/>
      <c r="L837" s="11"/>
      <c r="M837" s="11"/>
      <c r="O837" s="286"/>
      <c r="P837" s="287"/>
      <c r="Q837" s="287"/>
      <c r="R837" s="288"/>
      <c r="U837" s="4"/>
      <c r="V837" s="4"/>
    </row>
    <row r="838" spans="1:22" ht="17.25" customHeight="1">
      <c r="A838" s="56"/>
      <c r="B838" s="11"/>
      <c r="C838" s="11" t="s">
        <v>284</v>
      </c>
      <c r="D838" s="11"/>
      <c r="E838" s="11" t="s">
        <v>285</v>
      </c>
      <c r="F838" s="11">
        <v>6</v>
      </c>
      <c r="G838" s="11"/>
      <c r="H838" s="11">
        <v>0</v>
      </c>
      <c r="I838" s="334"/>
      <c r="K838" s="11"/>
      <c r="L838" s="11"/>
      <c r="M838" s="11"/>
      <c r="O838" s="286"/>
      <c r="P838" s="287"/>
      <c r="Q838" s="287"/>
      <c r="R838" s="288"/>
      <c r="U838" s="4"/>
      <c r="V838" s="4"/>
    </row>
    <row r="839" spans="1:22" ht="17.25" customHeight="1">
      <c r="A839" s="56"/>
      <c r="B839" s="11"/>
      <c r="C839" s="11" t="s">
        <v>286</v>
      </c>
      <c r="D839" s="11"/>
      <c r="E839" s="11" t="s">
        <v>81</v>
      </c>
      <c r="F839" s="11">
        <v>35</v>
      </c>
      <c r="G839" s="11"/>
      <c r="H839" s="11">
        <v>0</v>
      </c>
      <c r="I839" s="334"/>
      <c r="K839" s="11"/>
      <c r="L839" s="11"/>
      <c r="M839" s="11"/>
      <c r="O839" s="286"/>
      <c r="P839" s="287"/>
      <c r="Q839" s="287"/>
      <c r="R839" s="288"/>
      <c r="U839" s="4"/>
      <c r="V839" s="4"/>
    </row>
    <row r="840" spans="1:22" ht="17.25" customHeight="1">
      <c r="A840" s="56"/>
      <c r="B840" s="11"/>
      <c r="C840" s="11" t="s">
        <v>292</v>
      </c>
      <c r="D840" s="11"/>
      <c r="E840" s="11" t="s">
        <v>197</v>
      </c>
      <c r="F840" s="11">
        <v>1</v>
      </c>
      <c r="G840" s="11"/>
      <c r="H840" s="11"/>
      <c r="I840" s="334"/>
      <c r="K840" s="11"/>
      <c r="L840" s="11"/>
      <c r="M840" s="11"/>
      <c r="O840" s="286"/>
      <c r="P840" s="287"/>
      <c r="Q840" s="287"/>
      <c r="R840" s="288"/>
      <c r="U840" s="4"/>
      <c r="V840" s="4"/>
    </row>
    <row r="841" spans="1:22" ht="17.25" customHeight="1">
      <c r="A841" s="56"/>
      <c r="B841" s="11"/>
      <c r="C841" s="11" t="s">
        <v>297</v>
      </c>
      <c r="D841" s="11"/>
      <c r="E841" s="11" t="s">
        <v>298</v>
      </c>
      <c r="F841" s="11">
        <v>1</v>
      </c>
      <c r="G841" s="11"/>
      <c r="H841" s="11"/>
      <c r="I841" s="334"/>
      <c r="K841" s="11"/>
      <c r="L841" s="11"/>
      <c r="M841" s="11"/>
      <c r="O841" s="286"/>
      <c r="P841" s="287"/>
      <c r="Q841" s="287"/>
      <c r="R841" s="288"/>
      <c r="U841" s="4"/>
      <c r="V841" s="4"/>
    </row>
    <row r="842" spans="1:22" ht="17.25" customHeight="1">
      <c r="A842" s="56"/>
      <c r="B842" s="11"/>
      <c r="C842" s="11" t="s">
        <v>299</v>
      </c>
      <c r="D842" s="11"/>
      <c r="E842" s="11" t="s">
        <v>300</v>
      </c>
      <c r="F842" s="11">
        <v>2</v>
      </c>
      <c r="G842" s="11"/>
      <c r="H842" s="11"/>
      <c r="I842" s="334"/>
      <c r="K842" s="11"/>
      <c r="L842" s="11"/>
      <c r="M842" s="11"/>
      <c r="O842" s="286"/>
      <c r="P842" s="287"/>
      <c r="Q842" s="287"/>
      <c r="R842" s="288"/>
      <c r="U842" s="4"/>
      <c r="V842" s="4"/>
    </row>
    <row r="843" spans="1:22" ht="17.25" customHeight="1">
      <c r="A843" s="56"/>
      <c r="B843" s="11"/>
      <c r="C843" s="11" t="s">
        <v>302</v>
      </c>
      <c r="D843" s="11"/>
      <c r="E843" s="11" t="s">
        <v>68</v>
      </c>
      <c r="F843" s="11">
        <v>51</v>
      </c>
      <c r="G843" s="11">
        <v>3</v>
      </c>
      <c r="H843" s="11">
        <v>4</v>
      </c>
      <c r="I843" s="334">
        <v>20.75</v>
      </c>
      <c r="K843" s="11"/>
      <c r="L843" s="11"/>
      <c r="M843" s="11"/>
      <c r="O843" s="286"/>
      <c r="P843" s="287"/>
      <c r="Q843" s="287"/>
      <c r="R843" s="288"/>
      <c r="U843" s="4"/>
      <c r="V843" s="4"/>
    </row>
    <row r="844" spans="1:22" ht="17.25" customHeight="1">
      <c r="A844" s="56"/>
      <c r="B844" s="11"/>
      <c r="C844" s="11" t="s">
        <v>303</v>
      </c>
      <c r="D844" s="11"/>
      <c r="E844" s="11" t="s">
        <v>304</v>
      </c>
      <c r="F844" s="11">
        <v>1</v>
      </c>
      <c r="G844" s="11"/>
      <c r="H844" s="11">
        <v>0</v>
      </c>
      <c r="I844" s="334"/>
      <c r="K844" s="11"/>
      <c r="L844" s="11"/>
      <c r="M844" s="11"/>
      <c r="O844" s="286"/>
      <c r="P844" s="287"/>
      <c r="Q844" s="287"/>
      <c r="R844" s="288"/>
      <c r="U844" s="4"/>
      <c r="V844" s="4"/>
    </row>
    <row r="845" spans="1:22" ht="17.25" customHeight="1">
      <c r="A845" s="56"/>
      <c r="B845" s="11"/>
      <c r="C845" s="11" t="s">
        <v>315</v>
      </c>
      <c r="D845" s="11"/>
      <c r="E845" s="11" t="s">
        <v>316</v>
      </c>
      <c r="F845" s="11">
        <v>1</v>
      </c>
      <c r="G845" s="11"/>
      <c r="H845" s="11"/>
      <c r="I845" s="334"/>
      <c r="K845" s="11"/>
      <c r="L845" s="11"/>
      <c r="M845" s="11"/>
      <c r="O845" s="286"/>
      <c r="P845" s="287"/>
      <c r="Q845" s="287"/>
      <c r="R845" s="288"/>
      <c r="U845" s="4"/>
      <c r="V845" s="4"/>
    </row>
    <row r="846" spans="1:22" ht="17.25" customHeight="1">
      <c r="A846" s="56"/>
      <c r="B846" s="11"/>
      <c r="C846" s="11" t="s">
        <v>327</v>
      </c>
      <c r="D846" s="11"/>
      <c r="E846" s="11" t="s">
        <v>77</v>
      </c>
      <c r="F846" s="11">
        <v>1</v>
      </c>
      <c r="G846" s="11"/>
      <c r="H846" s="11"/>
      <c r="I846" s="334"/>
      <c r="K846" s="11"/>
      <c r="L846" s="11"/>
      <c r="M846" s="11"/>
      <c r="O846" s="286"/>
      <c r="P846" s="287"/>
      <c r="Q846" s="287"/>
      <c r="R846" s="288"/>
      <c r="U846" s="4"/>
      <c r="V846" s="4"/>
    </row>
    <row r="847" spans="1:22" ht="17.25" customHeight="1">
      <c r="A847" s="56"/>
      <c r="B847" s="11"/>
      <c r="C847" s="11" t="s">
        <v>334</v>
      </c>
      <c r="D847" s="11"/>
      <c r="E847" s="11" t="s">
        <v>335</v>
      </c>
      <c r="F847" s="11">
        <v>2</v>
      </c>
      <c r="G847" s="11"/>
      <c r="H847" s="11"/>
      <c r="I847" s="334"/>
      <c r="K847" s="11"/>
      <c r="L847" s="11"/>
      <c r="M847" s="11"/>
      <c r="O847" s="286"/>
      <c r="P847" s="287"/>
      <c r="Q847" s="287"/>
      <c r="R847" s="288"/>
      <c r="U847" s="4"/>
      <c r="V847" s="4"/>
    </row>
    <row r="848" spans="1:22" ht="17.25" customHeight="1">
      <c r="A848" s="56"/>
      <c r="B848" s="11"/>
      <c r="C848" s="11" t="s">
        <v>336</v>
      </c>
      <c r="D848" s="11"/>
      <c r="E848" s="11" t="s">
        <v>173</v>
      </c>
      <c r="F848" s="11">
        <v>8</v>
      </c>
      <c r="G848" s="11"/>
      <c r="H848" s="11">
        <v>0</v>
      </c>
      <c r="I848" s="334"/>
      <c r="K848" s="11"/>
      <c r="L848" s="11"/>
      <c r="M848" s="11"/>
      <c r="O848" s="286"/>
      <c r="P848" s="287"/>
      <c r="Q848" s="287"/>
      <c r="R848" s="288"/>
      <c r="U848" s="4"/>
      <c r="V848" s="4"/>
    </row>
    <row r="849" spans="1:22" ht="17.25" customHeight="1">
      <c r="A849" s="56"/>
      <c r="B849" s="11"/>
      <c r="C849" s="11" t="s">
        <v>340</v>
      </c>
      <c r="D849" s="11"/>
      <c r="E849" s="11" t="s">
        <v>341</v>
      </c>
      <c r="F849" s="11">
        <v>5</v>
      </c>
      <c r="G849" s="11"/>
      <c r="H849" s="11">
        <v>0</v>
      </c>
      <c r="I849" s="334"/>
      <c r="K849" s="11"/>
      <c r="L849" s="11"/>
      <c r="M849" s="11"/>
      <c r="O849" s="286"/>
      <c r="P849" s="287"/>
      <c r="Q849" s="287"/>
      <c r="R849" s="288"/>
      <c r="U849" s="4"/>
      <c r="V849" s="4"/>
    </row>
    <row r="850" spans="1:22" ht="17.25" customHeight="1">
      <c r="A850" s="56"/>
      <c r="B850" s="11"/>
      <c r="C850" s="11" t="s">
        <v>343</v>
      </c>
      <c r="D850" s="11"/>
      <c r="E850" s="11" t="s">
        <v>189</v>
      </c>
      <c r="F850" s="11">
        <v>7</v>
      </c>
      <c r="G850" s="11"/>
      <c r="H850" s="11">
        <v>0</v>
      </c>
      <c r="I850" s="334"/>
      <c r="K850" s="11"/>
      <c r="L850" s="11"/>
      <c r="M850" s="11"/>
      <c r="O850" s="286"/>
      <c r="P850" s="287"/>
      <c r="Q850" s="287"/>
      <c r="R850" s="288"/>
      <c r="U850" s="4"/>
      <c r="V850" s="4"/>
    </row>
    <row r="851" spans="1:22" ht="17.25" customHeight="1">
      <c r="A851" s="56"/>
      <c r="B851" s="11"/>
      <c r="C851" s="11" t="s">
        <v>348</v>
      </c>
      <c r="D851" s="11"/>
      <c r="E851" s="11" t="s">
        <v>350</v>
      </c>
      <c r="F851" s="11">
        <v>1</v>
      </c>
      <c r="G851" s="11"/>
      <c r="H851" s="11"/>
      <c r="I851" s="334"/>
      <c r="K851" s="11"/>
      <c r="L851" s="11"/>
      <c r="M851" s="11"/>
      <c r="O851" s="286"/>
      <c r="P851" s="287"/>
      <c r="Q851" s="287"/>
      <c r="R851" s="288"/>
      <c r="U851" s="4"/>
      <c r="V851" s="4"/>
    </row>
    <row r="852" spans="1:22" ht="17.25" customHeight="1">
      <c r="A852" s="56"/>
      <c r="B852" s="11"/>
      <c r="C852" s="11" t="s">
        <v>351</v>
      </c>
      <c r="D852" s="11"/>
      <c r="E852" s="11" t="s">
        <v>189</v>
      </c>
      <c r="F852" s="11">
        <v>18</v>
      </c>
      <c r="G852" s="11">
        <v>1</v>
      </c>
      <c r="H852" s="11">
        <v>0</v>
      </c>
      <c r="I852" s="334"/>
      <c r="K852" s="11"/>
      <c r="L852" s="11"/>
      <c r="M852" s="11"/>
      <c r="O852" s="286"/>
      <c r="P852" s="287"/>
      <c r="Q852" s="287"/>
      <c r="R852" s="288"/>
      <c r="U852" s="4"/>
      <c r="V852" s="4"/>
    </row>
    <row r="853" spans="1:22" ht="17.25" customHeight="1">
      <c r="A853" s="56"/>
      <c r="B853" s="11"/>
      <c r="C853" s="11" t="s">
        <v>353</v>
      </c>
      <c r="D853" s="11"/>
      <c r="E853" s="11" t="s">
        <v>354</v>
      </c>
      <c r="F853" s="11">
        <v>7</v>
      </c>
      <c r="G853" s="11"/>
      <c r="H853" s="11">
        <v>0</v>
      </c>
      <c r="I853" s="334"/>
      <c r="K853" s="11"/>
      <c r="L853" s="11"/>
      <c r="M853" s="11"/>
      <c r="O853" s="286"/>
      <c r="P853" s="287"/>
      <c r="Q853" s="287"/>
      <c r="R853" s="288"/>
      <c r="U853" s="4"/>
      <c r="V853" s="4"/>
    </row>
    <row r="854" spans="1:22" ht="17.25" customHeight="1">
      <c r="A854" s="56"/>
      <c r="B854" s="11"/>
      <c r="C854" s="11" t="s">
        <v>358</v>
      </c>
      <c r="D854" s="11"/>
      <c r="E854" s="11" t="s">
        <v>93</v>
      </c>
      <c r="F854" s="11">
        <v>4</v>
      </c>
      <c r="G854" s="11">
        <v>1</v>
      </c>
      <c r="H854" s="11">
        <v>0</v>
      </c>
      <c r="I854" s="334"/>
      <c r="K854" s="11"/>
      <c r="L854" s="11"/>
      <c r="M854" s="11"/>
      <c r="O854" s="286"/>
      <c r="P854" s="287"/>
      <c r="Q854" s="287"/>
      <c r="R854" s="288"/>
      <c r="U854" s="4"/>
      <c r="V854" s="4"/>
    </row>
    <row r="855" spans="1:22" ht="17.25" customHeight="1">
      <c r="A855" s="56"/>
      <c r="B855" s="11"/>
      <c r="C855" s="11" t="s">
        <v>359</v>
      </c>
      <c r="D855" s="11"/>
      <c r="E855" s="11" t="s">
        <v>360</v>
      </c>
      <c r="F855" s="11">
        <v>1</v>
      </c>
      <c r="G855" s="11"/>
      <c r="H855" s="11"/>
      <c r="I855" s="334"/>
      <c r="K855" s="11"/>
      <c r="L855" s="11"/>
      <c r="M855" s="11"/>
      <c r="O855" s="286"/>
      <c r="P855" s="287"/>
      <c r="Q855" s="287"/>
      <c r="R855" s="288"/>
      <c r="U855" s="4"/>
      <c r="V855" s="4"/>
    </row>
    <row r="856" spans="1:22" ht="17.25" customHeight="1">
      <c r="A856" s="56"/>
      <c r="B856" s="11"/>
      <c r="C856" s="11" t="s">
        <v>362</v>
      </c>
      <c r="D856" s="11"/>
      <c r="E856" s="11" t="s">
        <v>197</v>
      </c>
      <c r="F856" s="11">
        <v>2</v>
      </c>
      <c r="G856" s="11"/>
      <c r="H856" s="11"/>
      <c r="I856" s="334"/>
      <c r="K856" s="11"/>
      <c r="L856" s="11"/>
      <c r="M856" s="11"/>
      <c r="O856" s="286"/>
      <c r="P856" s="287"/>
      <c r="Q856" s="287"/>
      <c r="R856" s="288"/>
      <c r="U856" s="4"/>
      <c r="V856" s="4"/>
    </row>
    <row r="857" spans="1:22" ht="17.25" customHeight="1">
      <c r="A857" s="56"/>
      <c r="B857" s="11"/>
      <c r="C857" s="11" t="s">
        <v>363</v>
      </c>
      <c r="D857" s="11"/>
      <c r="E857" s="11" t="s">
        <v>287</v>
      </c>
      <c r="F857" s="11">
        <v>4</v>
      </c>
      <c r="G857" s="11"/>
      <c r="H857" s="11">
        <v>0</v>
      </c>
      <c r="I857" s="334"/>
      <c r="K857" s="11"/>
      <c r="L857" s="11"/>
      <c r="M857" s="11"/>
      <c r="O857" s="286"/>
      <c r="P857" s="287"/>
      <c r="Q857" s="287"/>
      <c r="R857" s="288"/>
      <c r="U857" s="4"/>
      <c r="V857" s="4"/>
    </row>
    <row r="858" spans="1:22" ht="17.25" customHeight="1">
      <c r="A858" s="56"/>
      <c r="B858" s="11"/>
      <c r="C858" s="11" t="s">
        <v>364</v>
      </c>
      <c r="D858" s="11"/>
      <c r="E858" s="11" t="s">
        <v>94</v>
      </c>
      <c r="F858" s="11">
        <v>32</v>
      </c>
      <c r="G858" s="11"/>
      <c r="H858" s="11">
        <v>0</v>
      </c>
      <c r="I858" s="334"/>
      <c r="K858" s="11"/>
      <c r="L858" s="11"/>
      <c r="M858" s="11"/>
      <c r="O858" s="286"/>
      <c r="P858" s="287"/>
      <c r="Q858" s="287"/>
      <c r="R858" s="288"/>
      <c r="U858" s="4"/>
      <c r="V858" s="4"/>
    </row>
    <row r="859" spans="1:22" ht="17.25" customHeight="1">
      <c r="A859" s="56"/>
      <c r="B859" s="11"/>
      <c r="C859" s="11" t="s">
        <v>365</v>
      </c>
      <c r="D859" s="11"/>
      <c r="E859" s="11" t="s">
        <v>151</v>
      </c>
      <c r="F859" s="11">
        <v>1</v>
      </c>
      <c r="G859" s="11"/>
      <c r="H859" s="11"/>
      <c r="I859" s="334"/>
      <c r="K859" s="11"/>
      <c r="L859" s="11"/>
      <c r="M859" s="11"/>
      <c r="O859" s="286"/>
      <c r="P859" s="287"/>
      <c r="Q859" s="287"/>
      <c r="R859" s="288"/>
      <c r="U859" s="4"/>
      <c r="V859" s="4"/>
    </row>
    <row r="860" spans="1:22" ht="17.25" customHeight="1">
      <c r="A860" s="56"/>
      <c r="B860" s="11"/>
      <c r="C860" s="11" t="s">
        <v>366</v>
      </c>
      <c r="D860" s="11"/>
      <c r="E860" s="11" t="s">
        <v>367</v>
      </c>
      <c r="F860" s="11">
        <v>15</v>
      </c>
      <c r="G860" s="11"/>
      <c r="H860" s="11">
        <v>0</v>
      </c>
      <c r="I860" s="334"/>
      <c r="K860" s="11"/>
      <c r="L860" s="11"/>
      <c r="M860" s="11"/>
      <c r="O860" s="286"/>
      <c r="P860" s="287"/>
      <c r="Q860" s="287"/>
      <c r="R860" s="288"/>
      <c r="U860" s="4"/>
      <c r="V860" s="4"/>
    </row>
    <row r="861" spans="1:22" ht="17.25" customHeight="1">
      <c r="A861" s="56"/>
      <c r="B861" s="11"/>
      <c r="C861" s="11" t="s">
        <v>641</v>
      </c>
      <c r="D861" s="11"/>
      <c r="E861" s="11" t="s">
        <v>73</v>
      </c>
      <c r="F861" s="11">
        <v>6</v>
      </c>
      <c r="G861" s="11"/>
      <c r="H861" s="11"/>
      <c r="I861" s="334"/>
      <c r="K861" s="11"/>
      <c r="L861" s="11"/>
      <c r="M861" s="11"/>
      <c r="O861" s="286"/>
      <c r="P861" s="287"/>
      <c r="Q861" s="287"/>
      <c r="R861" s="288"/>
      <c r="U861" s="4"/>
      <c r="V861" s="4"/>
    </row>
    <row r="862" spans="1:22" ht="17.25" customHeight="1">
      <c r="A862" s="56"/>
      <c r="B862" s="11"/>
      <c r="C862" s="11" t="s">
        <v>371</v>
      </c>
      <c r="D862" s="11"/>
      <c r="E862" s="11" t="s">
        <v>173</v>
      </c>
      <c r="F862" s="11">
        <v>2</v>
      </c>
      <c r="G862" s="11"/>
      <c r="H862" s="11"/>
      <c r="I862" s="334"/>
      <c r="K862" s="11"/>
      <c r="L862" s="11"/>
      <c r="M862" s="11"/>
      <c r="O862" s="286"/>
      <c r="P862" s="287"/>
      <c r="Q862" s="287"/>
      <c r="R862" s="288"/>
      <c r="U862" s="4"/>
      <c r="V862" s="4"/>
    </row>
    <row r="863" spans="1:22" ht="17.25" customHeight="1">
      <c r="A863" s="56"/>
      <c r="B863" s="11"/>
      <c r="C863" s="11" t="s">
        <v>373</v>
      </c>
      <c r="D863" s="11"/>
      <c r="E863" s="11" t="s">
        <v>112</v>
      </c>
      <c r="F863" s="11">
        <v>5</v>
      </c>
      <c r="G863" s="11"/>
      <c r="H863" s="11">
        <v>0</v>
      </c>
      <c r="I863" s="334"/>
      <c r="K863" s="11"/>
      <c r="L863" s="11"/>
      <c r="M863" s="11"/>
      <c r="O863" s="286"/>
      <c r="P863" s="287"/>
      <c r="Q863" s="287"/>
      <c r="R863" s="288"/>
      <c r="U863" s="4"/>
      <c r="V863" s="4"/>
    </row>
    <row r="864" spans="1:22" ht="17.25" customHeight="1">
      <c r="A864" s="56"/>
      <c r="B864" s="11"/>
      <c r="C864" s="11" t="s">
        <v>379</v>
      </c>
      <c r="D864" s="11"/>
      <c r="E864" s="11" t="s">
        <v>108</v>
      </c>
      <c r="F864" s="11">
        <v>32</v>
      </c>
      <c r="G864" s="11"/>
      <c r="H864" s="11">
        <v>0</v>
      </c>
      <c r="I864" s="334"/>
      <c r="K864" s="11"/>
      <c r="L864" s="11"/>
      <c r="M864" s="11"/>
      <c r="O864" s="286"/>
      <c r="P864" s="287"/>
      <c r="Q864" s="287"/>
      <c r="R864" s="288"/>
      <c r="U864" s="4"/>
      <c r="V864" s="4"/>
    </row>
    <row r="865" spans="1:22" ht="17.25" customHeight="1">
      <c r="A865" s="56"/>
      <c r="B865" s="11"/>
      <c r="C865" s="11" t="s">
        <v>380</v>
      </c>
      <c r="D865" s="11"/>
      <c r="E865" s="11" t="s">
        <v>86</v>
      </c>
      <c r="F865" s="11">
        <v>4</v>
      </c>
      <c r="G865" s="11"/>
      <c r="H865" s="11"/>
      <c r="I865" s="334"/>
      <c r="K865" s="11"/>
      <c r="L865" s="11"/>
      <c r="M865" s="11"/>
      <c r="O865" s="286"/>
      <c r="P865" s="287"/>
      <c r="Q865" s="287"/>
      <c r="R865" s="288"/>
      <c r="U865" s="4"/>
      <c r="V865" s="4"/>
    </row>
    <row r="866" spans="1:22" ht="17.25" customHeight="1">
      <c r="A866" s="56"/>
      <c r="B866" s="11"/>
      <c r="C866" s="11" t="s">
        <v>381</v>
      </c>
      <c r="D866" s="11"/>
      <c r="E866" s="11" t="s">
        <v>66</v>
      </c>
      <c r="F866" s="11">
        <v>7</v>
      </c>
      <c r="G866" s="11"/>
      <c r="H866" s="11">
        <v>0</v>
      </c>
      <c r="I866" s="334"/>
      <c r="K866" s="11"/>
      <c r="L866" s="11"/>
      <c r="M866" s="11"/>
      <c r="O866" s="286"/>
      <c r="P866" s="287"/>
      <c r="Q866" s="287"/>
      <c r="R866" s="288"/>
      <c r="U866" s="4"/>
      <c r="V866" s="4"/>
    </row>
    <row r="867" spans="1:22" ht="17.25" customHeight="1">
      <c r="A867" s="56"/>
      <c r="B867" s="11"/>
      <c r="C867" s="11" t="s">
        <v>382</v>
      </c>
      <c r="D867" s="11"/>
      <c r="E867" s="11" t="s">
        <v>372</v>
      </c>
      <c r="F867" s="11">
        <v>3</v>
      </c>
      <c r="G867" s="11"/>
      <c r="H867" s="11"/>
      <c r="I867" s="334"/>
      <c r="K867" s="11"/>
      <c r="L867" s="11"/>
      <c r="M867" s="11"/>
      <c r="O867" s="286"/>
      <c r="P867" s="287"/>
      <c r="Q867" s="287"/>
      <c r="R867" s="288"/>
      <c r="U867" s="4"/>
      <c r="V867" s="4"/>
    </row>
    <row r="868" spans="1:22" ht="17.25" customHeight="1">
      <c r="A868" s="56"/>
      <c r="B868" s="11"/>
      <c r="C868" s="11" t="s">
        <v>383</v>
      </c>
      <c r="D868" s="11"/>
      <c r="E868" s="11" t="s">
        <v>285</v>
      </c>
      <c r="F868" s="11">
        <v>1</v>
      </c>
      <c r="G868" s="11"/>
      <c r="H868" s="11"/>
      <c r="I868" s="334"/>
      <c r="K868" s="11"/>
      <c r="L868" s="11"/>
      <c r="M868" s="11"/>
      <c r="O868" s="286"/>
      <c r="P868" s="287"/>
      <c r="Q868" s="287"/>
      <c r="R868" s="288"/>
      <c r="U868" s="4"/>
      <c r="V868" s="4"/>
    </row>
    <row r="869" spans="1:22" ht="17.25" customHeight="1">
      <c r="A869" s="56"/>
      <c r="B869" s="11"/>
      <c r="C869" s="11" t="s">
        <v>383</v>
      </c>
      <c r="D869" s="11"/>
      <c r="E869" s="11" t="s">
        <v>368</v>
      </c>
      <c r="F869" s="11">
        <v>3</v>
      </c>
      <c r="G869" s="11"/>
      <c r="H869" s="11"/>
      <c r="I869" s="334"/>
      <c r="K869" s="11"/>
      <c r="L869" s="11"/>
      <c r="M869" s="11"/>
      <c r="O869" s="286"/>
      <c r="P869" s="287"/>
      <c r="Q869" s="287"/>
      <c r="R869" s="288"/>
      <c r="U869" s="4"/>
      <c r="V869" s="4"/>
    </row>
    <row r="870" spans="1:22" ht="17.25" customHeight="1">
      <c r="A870" s="56"/>
      <c r="B870" s="11"/>
      <c r="C870" s="11" t="s">
        <v>384</v>
      </c>
      <c r="D870" s="11"/>
      <c r="E870" s="11" t="s">
        <v>161</v>
      </c>
      <c r="F870" s="11">
        <v>47</v>
      </c>
      <c r="G870" s="11"/>
      <c r="H870" s="11">
        <v>0</v>
      </c>
      <c r="I870" s="334"/>
      <c r="K870" s="11"/>
      <c r="L870" s="11"/>
      <c r="M870" s="11"/>
      <c r="O870" s="286"/>
      <c r="P870" s="287"/>
      <c r="Q870" s="287"/>
      <c r="R870" s="288"/>
      <c r="U870" s="4"/>
      <c r="V870" s="4"/>
    </row>
    <row r="871" spans="1:22" ht="17.25" customHeight="1">
      <c r="A871" s="56"/>
      <c r="B871" s="11"/>
      <c r="C871" s="11" t="s">
        <v>386</v>
      </c>
      <c r="D871" s="11"/>
      <c r="E871" s="11" t="s">
        <v>387</v>
      </c>
      <c r="F871" s="11">
        <v>1</v>
      </c>
      <c r="G871" s="11"/>
      <c r="H871" s="11"/>
      <c r="I871" s="334"/>
      <c r="K871" s="11"/>
      <c r="L871" s="11"/>
      <c r="M871" s="11"/>
      <c r="O871" s="286"/>
      <c r="P871" s="287"/>
      <c r="Q871" s="287"/>
      <c r="R871" s="288"/>
      <c r="U871" s="4"/>
      <c r="V871" s="4"/>
    </row>
    <row r="872" spans="1:22" ht="17.25" customHeight="1">
      <c r="A872" s="56"/>
      <c r="B872" s="11"/>
      <c r="C872" s="11" t="s">
        <v>389</v>
      </c>
      <c r="D872" s="11"/>
      <c r="E872" s="11" t="s">
        <v>142</v>
      </c>
      <c r="F872" s="11">
        <v>4</v>
      </c>
      <c r="G872" s="11"/>
      <c r="H872" s="11">
        <v>0</v>
      </c>
      <c r="I872" s="334"/>
      <c r="K872" s="11"/>
      <c r="L872" s="11"/>
      <c r="M872" s="11"/>
      <c r="O872" s="286"/>
      <c r="P872" s="287"/>
      <c r="Q872" s="287"/>
      <c r="R872" s="288"/>
      <c r="U872" s="4"/>
      <c r="V872" s="4"/>
    </row>
    <row r="873" spans="1:22" ht="17.25" customHeight="1">
      <c r="A873" s="56"/>
      <c r="B873" s="11"/>
      <c r="C873" s="11" t="s">
        <v>390</v>
      </c>
      <c r="D873" s="11"/>
      <c r="E873" s="11" t="s">
        <v>391</v>
      </c>
      <c r="F873" s="11">
        <v>2</v>
      </c>
      <c r="G873" s="11"/>
      <c r="H873" s="11"/>
      <c r="I873" s="334"/>
      <c r="K873" s="11"/>
      <c r="L873" s="11"/>
      <c r="M873" s="11"/>
      <c r="O873" s="286"/>
      <c r="P873" s="287"/>
      <c r="Q873" s="287"/>
      <c r="R873" s="288"/>
      <c r="U873" s="4"/>
      <c r="V873" s="4"/>
    </row>
    <row r="874" spans="1:22" ht="17.25" customHeight="1">
      <c r="A874" s="56"/>
      <c r="B874" s="11"/>
      <c r="C874" s="11" t="s">
        <v>392</v>
      </c>
      <c r="D874" s="11"/>
      <c r="E874" s="11" t="s">
        <v>82</v>
      </c>
      <c r="F874" s="11">
        <v>6</v>
      </c>
      <c r="G874" s="11"/>
      <c r="H874" s="11">
        <v>0</v>
      </c>
      <c r="I874" s="334"/>
      <c r="K874" s="11"/>
      <c r="L874" s="11"/>
      <c r="M874" s="11"/>
      <c r="O874" s="286"/>
      <c r="P874" s="287"/>
      <c r="Q874" s="287"/>
      <c r="R874" s="288"/>
      <c r="U874" s="4"/>
      <c r="V874" s="4"/>
    </row>
    <row r="875" spans="1:22" ht="17.25" customHeight="1">
      <c r="A875" s="56"/>
      <c r="B875" s="11"/>
      <c r="C875" s="11" t="s">
        <v>394</v>
      </c>
      <c r="D875" s="11"/>
      <c r="E875" s="11" t="s">
        <v>395</v>
      </c>
      <c r="F875" s="11">
        <v>3</v>
      </c>
      <c r="G875" s="11"/>
      <c r="H875" s="11"/>
      <c r="I875" s="334"/>
      <c r="K875" s="11"/>
      <c r="L875" s="11"/>
      <c r="M875" s="11"/>
      <c r="O875" s="286"/>
      <c r="P875" s="287"/>
      <c r="Q875" s="287"/>
      <c r="R875" s="288"/>
      <c r="U875" s="4"/>
      <c r="V875" s="4"/>
    </row>
    <row r="876" spans="1:22" ht="17.25" customHeight="1">
      <c r="A876" s="56"/>
      <c r="B876" s="11"/>
      <c r="C876" s="11" t="s">
        <v>396</v>
      </c>
      <c r="D876" s="11"/>
      <c r="E876" s="11" t="s">
        <v>309</v>
      </c>
      <c r="F876" s="11">
        <v>11</v>
      </c>
      <c r="G876" s="11"/>
      <c r="H876" s="11">
        <v>0</v>
      </c>
      <c r="I876" s="334"/>
      <c r="K876" s="11"/>
      <c r="L876" s="11"/>
      <c r="M876" s="11"/>
      <c r="O876" s="286"/>
      <c r="P876" s="287"/>
      <c r="Q876" s="287"/>
      <c r="R876" s="288"/>
      <c r="U876" s="4"/>
      <c r="V876" s="4"/>
    </row>
    <row r="877" spans="1:22" ht="17.25" customHeight="1">
      <c r="A877" s="56"/>
      <c r="B877" s="11"/>
      <c r="C877" s="11" t="s">
        <v>400</v>
      </c>
      <c r="D877" s="11"/>
      <c r="E877" s="11" t="s">
        <v>98</v>
      </c>
      <c r="F877" s="11">
        <v>3</v>
      </c>
      <c r="G877" s="11"/>
      <c r="H877" s="11"/>
      <c r="I877" s="334"/>
      <c r="K877" s="11"/>
      <c r="L877" s="11"/>
      <c r="M877" s="11"/>
      <c r="O877" s="286"/>
      <c r="P877" s="287"/>
      <c r="Q877" s="287"/>
      <c r="R877" s="288"/>
      <c r="U877" s="4"/>
      <c r="V877" s="4"/>
    </row>
    <row r="878" spans="1:22" ht="17.25" customHeight="1">
      <c r="A878" s="56"/>
      <c r="B878" s="11"/>
      <c r="C878" s="11" t="s">
        <v>401</v>
      </c>
      <c r="D878" s="11"/>
      <c r="E878" s="11" t="s">
        <v>272</v>
      </c>
      <c r="F878" s="11">
        <v>8</v>
      </c>
      <c r="G878" s="11"/>
      <c r="H878" s="11"/>
      <c r="I878" s="334"/>
      <c r="K878" s="11"/>
      <c r="L878" s="11"/>
      <c r="M878" s="11"/>
      <c r="O878" s="286"/>
      <c r="P878" s="287"/>
      <c r="Q878" s="287"/>
      <c r="R878" s="288"/>
      <c r="U878" s="4"/>
      <c r="V878" s="4"/>
    </row>
    <row r="879" spans="1:22" ht="17.25" customHeight="1">
      <c r="A879" s="56"/>
      <c r="B879" s="11"/>
      <c r="C879" s="11" t="s">
        <v>402</v>
      </c>
      <c r="D879" s="11"/>
      <c r="E879" s="11" t="s">
        <v>280</v>
      </c>
      <c r="F879" s="11">
        <v>1</v>
      </c>
      <c r="G879" s="11"/>
      <c r="H879" s="11">
        <v>0</v>
      </c>
      <c r="I879" s="334"/>
      <c r="K879" s="11"/>
      <c r="L879" s="11"/>
      <c r="M879" s="11"/>
      <c r="O879" s="286"/>
      <c r="P879" s="287"/>
      <c r="Q879" s="287"/>
      <c r="R879" s="288"/>
      <c r="U879" s="4"/>
      <c r="V879" s="4"/>
    </row>
    <row r="880" spans="1:22" ht="17.25" customHeight="1">
      <c r="A880" s="56"/>
      <c r="B880" s="11"/>
      <c r="C880" s="11" t="s">
        <v>403</v>
      </c>
      <c r="D880" s="11"/>
      <c r="E880" s="11" t="s">
        <v>405</v>
      </c>
      <c r="F880" s="11">
        <v>2</v>
      </c>
      <c r="G880" s="11"/>
      <c r="H880" s="11">
        <v>0</v>
      </c>
      <c r="I880" s="334"/>
      <c r="K880" s="11"/>
      <c r="L880" s="11"/>
      <c r="M880" s="11"/>
      <c r="O880" s="286"/>
      <c r="P880" s="287"/>
      <c r="Q880" s="287"/>
      <c r="R880" s="288"/>
      <c r="U880" s="4"/>
      <c r="V880" s="4"/>
    </row>
    <row r="881" spans="1:22" ht="17.25" customHeight="1">
      <c r="A881" s="56"/>
      <c r="B881" s="11"/>
      <c r="C881" s="11" t="s">
        <v>406</v>
      </c>
      <c r="D881" s="11"/>
      <c r="E881" s="11" t="s">
        <v>407</v>
      </c>
      <c r="F881" s="11">
        <v>1</v>
      </c>
      <c r="G881" s="11"/>
      <c r="H881" s="11"/>
      <c r="I881" s="334"/>
      <c r="K881" s="11"/>
      <c r="L881" s="11"/>
      <c r="M881" s="11"/>
      <c r="O881" s="286"/>
      <c r="P881" s="287"/>
      <c r="Q881" s="287"/>
      <c r="R881" s="288"/>
      <c r="U881" s="4"/>
      <c r="V881" s="4"/>
    </row>
    <row r="882" spans="1:22" ht="17.25" customHeight="1">
      <c r="A882" s="56"/>
      <c r="B882" s="11"/>
      <c r="C882" s="11" t="s">
        <v>414</v>
      </c>
      <c r="D882" s="11"/>
      <c r="E882" s="11" t="s">
        <v>415</v>
      </c>
      <c r="F882" s="11">
        <v>21</v>
      </c>
      <c r="G882" s="11"/>
      <c r="H882" s="11">
        <v>0</v>
      </c>
      <c r="I882" s="334"/>
      <c r="K882" s="11"/>
      <c r="L882" s="11"/>
      <c r="M882" s="11"/>
      <c r="O882" s="286"/>
      <c r="P882" s="287"/>
      <c r="Q882" s="287"/>
      <c r="R882" s="288"/>
      <c r="U882" s="4"/>
      <c r="V882" s="4"/>
    </row>
    <row r="883" spans="1:22" ht="17.25" customHeight="1">
      <c r="A883" s="56"/>
      <c r="B883" s="11"/>
      <c r="C883" s="11" t="s">
        <v>644</v>
      </c>
      <c r="D883" s="11"/>
      <c r="E883" s="11" t="s">
        <v>661</v>
      </c>
      <c r="F883" s="11">
        <v>1</v>
      </c>
      <c r="G883" s="11"/>
      <c r="H883" s="11"/>
      <c r="I883" s="334"/>
      <c r="K883" s="11"/>
      <c r="L883" s="11"/>
      <c r="M883" s="11"/>
      <c r="O883" s="286"/>
      <c r="P883" s="287"/>
      <c r="Q883" s="287"/>
      <c r="R883" s="288"/>
      <c r="U883" s="4"/>
      <c r="V883" s="4"/>
    </row>
    <row r="884" spans="1:22" ht="17.25" customHeight="1">
      <c r="A884" s="56"/>
      <c r="B884" s="11"/>
      <c r="C884" s="11" t="s">
        <v>419</v>
      </c>
      <c r="D884" s="11"/>
      <c r="E884" s="11" t="s">
        <v>374</v>
      </c>
      <c r="F884" s="11">
        <v>49</v>
      </c>
      <c r="G884" s="11">
        <v>2</v>
      </c>
      <c r="H884" s="11">
        <v>1</v>
      </c>
      <c r="I884" s="334">
        <v>262</v>
      </c>
      <c r="K884" s="11"/>
      <c r="L884" s="11"/>
      <c r="M884" s="11"/>
      <c r="O884" s="286"/>
      <c r="P884" s="287"/>
      <c r="Q884" s="287"/>
      <c r="R884" s="288"/>
      <c r="U884" s="4"/>
      <c r="V884" s="4"/>
    </row>
    <row r="885" spans="1:22" ht="17.25" customHeight="1">
      <c r="A885" s="56"/>
      <c r="B885" s="11"/>
      <c r="C885" s="11" t="s">
        <v>421</v>
      </c>
      <c r="D885" s="11"/>
      <c r="E885" s="11" t="s">
        <v>296</v>
      </c>
      <c r="F885" s="11">
        <v>10</v>
      </c>
      <c r="G885" s="11"/>
      <c r="H885" s="11">
        <v>0</v>
      </c>
      <c r="I885" s="334"/>
      <c r="K885" s="11"/>
      <c r="L885" s="11"/>
      <c r="M885" s="11"/>
      <c r="O885" s="286"/>
      <c r="P885" s="287"/>
      <c r="Q885" s="287"/>
      <c r="R885" s="288"/>
      <c r="U885" s="4"/>
      <c r="V885" s="4"/>
    </row>
    <row r="886" spans="1:22" ht="17.25" customHeight="1">
      <c r="A886" s="56"/>
      <c r="B886" s="11"/>
      <c r="C886" s="11" t="s">
        <v>422</v>
      </c>
      <c r="D886" s="11"/>
      <c r="E886" s="11" t="s">
        <v>277</v>
      </c>
      <c r="F886" s="11">
        <v>5</v>
      </c>
      <c r="G886" s="11"/>
      <c r="H886" s="11">
        <v>0</v>
      </c>
      <c r="I886" s="334"/>
      <c r="K886" s="11"/>
      <c r="L886" s="11"/>
      <c r="M886" s="11"/>
      <c r="O886" s="286"/>
      <c r="P886" s="287"/>
      <c r="Q886" s="287"/>
      <c r="R886" s="288"/>
      <c r="U886" s="4"/>
      <c r="V886" s="4"/>
    </row>
    <row r="887" spans="1:22" ht="17.25" customHeight="1">
      <c r="A887" s="56"/>
      <c r="B887" s="11"/>
      <c r="C887" s="11" t="s">
        <v>428</v>
      </c>
      <c r="D887" s="11"/>
      <c r="E887" s="11" t="s">
        <v>322</v>
      </c>
      <c r="F887" s="11">
        <v>2</v>
      </c>
      <c r="G887" s="11"/>
      <c r="H887" s="11">
        <v>0</v>
      </c>
      <c r="I887" s="334"/>
      <c r="K887" s="11"/>
      <c r="L887" s="11"/>
      <c r="M887" s="11"/>
      <c r="O887" s="286"/>
      <c r="P887" s="287"/>
      <c r="Q887" s="287"/>
      <c r="R887" s="288"/>
      <c r="U887" s="4"/>
      <c r="V887" s="4"/>
    </row>
    <row r="888" spans="1:22" ht="17.25" customHeight="1">
      <c r="A888" s="56"/>
      <c r="B888" s="11"/>
      <c r="C888" s="11" t="s">
        <v>430</v>
      </c>
      <c r="D888" s="11"/>
      <c r="E888" s="11" t="s">
        <v>431</v>
      </c>
      <c r="F888" s="11">
        <v>14</v>
      </c>
      <c r="G888" s="11"/>
      <c r="H888" s="11"/>
      <c r="I888" s="334"/>
      <c r="K888" s="11"/>
      <c r="L888" s="11"/>
      <c r="M888" s="11"/>
      <c r="O888" s="286"/>
      <c r="P888" s="287"/>
      <c r="Q888" s="287"/>
      <c r="R888" s="288"/>
      <c r="U888" s="4"/>
      <c r="V888" s="4"/>
    </row>
    <row r="889" spans="1:22" ht="17.25" customHeight="1">
      <c r="A889" s="56"/>
      <c r="B889" s="11"/>
      <c r="C889" s="11" t="s">
        <v>432</v>
      </c>
      <c r="D889" s="11"/>
      <c r="E889" s="11" t="s">
        <v>433</v>
      </c>
      <c r="F889" s="11">
        <v>2</v>
      </c>
      <c r="G889" s="11"/>
      <c r="H889" s="11"/>
      <c r="I889" s="334"/>
      <c r="K889" s="11"/>
      <c r="L889" s="11"/>
      <c r="M889" s="11"/>
      <c r="O889" s="286"/>
      <c r="P889" s="287"/>
      <c r="Q889" s="287"/>
      <c r="R889" s="288"/>
      <c r="U889" s="4"/>
      <c r="V889" s="4"/>
    </row>
    <row r="890" spans="1:22" ht="17.25" customHeight="1">
      <c r="A890" s="56"/>
      <c r="B890" s="11"/>
      <c r="C890" s="11" t="s">
        <v>435</v>
      </c>
      <c r="D890" s="11"/>
      <c r="E890" s="11" t="s">
        <v>163</v>
      </c>
      <c r="F890" s="11">
        <v>22</v>
      </c>
      <c r="G890" s="11"/>
      <c r="H890" s="11">
        <v>0</v>
      </c>
      <c r="I890" s="334"/>
      <c r="K890" s="11"/>
      <c r="L890" s="11"/>
      <c r="M890" s="11"/>
      <c r="O890" s="286"/>
      <c r="P890" s="287"/>
      <c r="Q890" s="287"/>
      <c r="R890" s="288"/>
      <c r="U890" s="4"/>
      <c r="V890" s="4"/>
    </row>
    <row r="891" spans="1:22" ht="17.25" customHeight="1">
      <c r="A891" s="56"/>
      <c r="B891" s="11"/>
      <c r="C891" s="11" t="s">
        <v>436</v>
      </c>
      <c r="D891" s="11"/>
      <c r="E891" s="11" t="s">
        <v>437</v>
      </c>
      <c r="F891" s="11">
        <v>15</v>
      </c>
      <c r="G891" s="11"/>
      <c r="H891" s="11">
        <v>0</v>
      </c>
      <c r="I891" s="334"/>
      <c r="K891" s="11"/>
      <c r="L891" s="11"/>
      <c r="M891" s="11"/>
      <c r="O891" s="286"/>
      <c r="P891" s="287"/>
      <c r="Q891" s="287"/>
      <c r="R891" s="288"/>
      <c r="U891" s="4"/>
      <c r="V891" s="4"/>
    </row>
    <row r="892" spans="1:22" ht="17.25" customHeight="1">
      <c r="A892" s="56"/>
      <c r="B892" s="11"/>
      <c r="C892" s="11" t="s">
        <v>440</v>
      </c>
      <c r="D892" s="11"/>
      <c r="E892" s="11" t="s">
        <v>115</v>
      </c>
      <c r="F892" s="11">
        <v>1</v>
      </c>
      <c r="G892" s="11"/>
      <c r="H892" s="11"/>
      <c r="I892" s="334"/>
      <c r="K892" s="11"/>
      <c r="L892" s="11"/>
      <c r="M892" s="11"/>
      <c r="O892" s="286"/>
      <c r="P892" s="287"/>
      <c r="Q892" s="287"/>
      <c r="R892" s="288"/>
      <c r="U892" s="4"/>
      <c r="V892" s="4"/>
    </row>
    <row r="893" spans="1:22" ht="17.25" customHeight="1">
      <c r="A893" s="56"/>
      <c r="B893" s="11"/>
      <c r="C893" s="11" t="s">
        <v>445</v>
      </c>
      <c r="D893" s="11"/>
      <c r="E893" s="11" t="s">
        <v>189</v>
      </c>
      <c r="F893" s="11">
        <v>7</v>
      </c>
      <c r="G893" s="11"/>
      <c r="H893" s="11">
        <v>0</v>
      </c>
      <c r="I893" s="334"/>
      <c r="K893" s="11"/>
      <c r="L893" s="11"/>
      <c r="M893" s="11"/>
      <c r="O893" s="286"/>
      <c r="P893" s="287"/>
      <c r="Q893" s="287"/>
      <c r="R893" s="288"/>
      <c r="U893" s="4"/>
      <c r="V893" s="4"/>
    </row>
    <row r="894" spans="1:22" ht="17.25" customHeight="1">
      <c r="A894" s="56"/>
      <c r="B894" s="11"/>
      <c r="C894" s="11" t="s">
        <v>450</v>
      </c>
      <c r="D894" s="11"/>
      <c r="E894" s="11" t="s">
        <v>451</v>
      </c>
      <c r="F894" s="11">
        <v>9</v>
      </c>
      <c r="G894" s="11"/>
      <c r="H894" s="11">
        <v>0</v>
      </c>
      <c r="I894" s="334"/>
      <c r="K894" s="11"/>
      <c r="L894" s="11"/>
      <c r="M894" s="11"/>
      <c r="O894" s="286"/>
      <c r="P894" s="287"/>
      <c r="Q894" s="287"/>
      <c r="R894" s="288"/>
      <c r="U894" s="4"/>
      <c r="V894" s="4"/>
    </row>
    <row r="895" spans="1:22" ht="17.25" customHeight="1">
      <c r="A895" s="56"/>
      <c r="B895" s="11"/>
      <c r="C895" s="11" t="s">
        <v>454</v>
      </c>
      <c r="D895" s="11"/>
      <c r="E895" s="11" t="s">
        <v>89</v>
      </c>
      <c r="F895" s="11">
        <v>45</v>
      </c>
      <c r="G895" s="11"/>
      <c r="H895" s="11">
        <v>0</v>
      </c>
      <c r="I895" s="334"/>
      <c r="K895" s="11"/>
      <c r="L895" s="11"/>
      <c r="M895" s="11"/>
      <c r="O895" s="286"/>
      <c r="P895" s="287"/>
      <c r="Q895" s="287"/>
      <c r="R895" s="288"/>
      <c r="U895" s="4"/>
      <c r="V895" s="4"/>
    </row>
    <row r="896" spans="1:22" ht="17.25" customHeight="1">
      <c r="A896" s="56"/>
      <c r="B896" s="11"/>
      <c r="C896" s="11" t="s">
        <v>456</v>
      </c>
      <c r="D896" s="11"/>
      <c r="E896" s="11" t="s">
        <v>278</v>
      </c>
      <c r="F896" s="11">
        <v>10</v>
      </c>
      <c r="G896" s="11"/>
      <c r="H896" s="11">
        <v>0</v>
      </c>
      <c r="I896" s="334"/>
      <c r="K896" s="11"/>
      <c r="L896" s="11"/>
      <c r="M896" s="11"/>
      <c r="O896" s="286"/>
      <c r="P896" s="287"/>
      <c r="Q896" s="287"/>
      <c r="R896" s="288"/>
      <c r="U896" s="4"/>
      <c r="V896" s="4"/>
    </row>
    <row r="897" spans="1:22" ht="17.25" customHeight="1">
      <c r="A897" s="56"/>
      <c r="B897" s="11"/>
      <c r="C897" s="11" t="s">
        <v>458</v>
      </c>
      <c r="D897" s="11"/>
      <c r="E897" s="11" t="s">
        <v>459</v>
      </c>
      <c r="F897" s="11">
        <v>1</v>
      </c>
      <c r="G897" s="11"/>
      <c r="H897" s="11"/>
      <c r="I897" s="334"/>
      <c r="K897" s="11"/>
      <c r="L897" s="11"/>
      <c r="M897" s="11"/>
      <c r="O897" s="286"/>
      <c r="P897" s="287"/>
      <c r="Q897" s="287"/>
      <c r="R897" s="288"/>
      <c r="U897" s="4"/>
      <c r="V897" s="4"/>
    </row>
    <row r="898" spans="1:22" ht="17.25" customHeight="1">
      <c r="A898" s="56"/>
      <c r="B898" s="11"/>
      <c r="C898" s="11" t="s">
        <v>460</v>
      </c>
      <c r="D898" s="11"/>
      <c r="E898" s="11" t="s">
        <v>122</v>
      </c>
      <c r="F898" s="11">
        <v>4</v>
      </c>
      <c r="G898" s="11"/>
      <c r="H898" s="11"/>
      <c r="I898" s="334"/>
      <c r="K898" s="11"/>
      <c r="L898" s="11"/>
      <c r="M898" s="11"/>
      <c r="O898" s="286"/>
      <c r="P898" s="287"/>
      <c r="Q898" s="287"/>
      <c r="R898" s="288"/>
      <c r="U898" s="4"/>
      <c r="V898" s="4"/>
    </row>
    <row r="899" spans="1:22" ht="17.25" customHeight="1">
      <c r="A899" s="56"/>
      <c r="B899" s="11"/>
      <c r="C899" s="11" t="s">
        <v>461</v>
      </c>
      <c r="D899" s="11"/>
      <c r="E899" s="11" t="s">
        <v>182</v>
      </c>
      <c r="F899" s="11">
        <v>6</v>
      </c>
      <c r="G899" s="11"/>
      <c r="H899" s="11">
        <v>0</v>
      </c>
      <c r="I899" s="334"/>
      <c r="K899" s="11"/>
      <c r="L899" s="11"/>
      <c r="M899" s="11"/>
      <c r="O899" s="286"/>
      <c r="P899" s="287"/>
      <c r="Q899" s="287"/>
      <c r="R899" s="288"/>
      <c r="U899" s="4"/>
      <c r="V899" s="4"/>
    </row>
    <row r="900" spans="1:22" ht="17.25" customHeight="1">
      <c r="A900" s="56"/>
      <c r="B900" s="11"/>
      <c r="C900" s="11" t="s">
        <v>646</v>
      </c>
      <c r="D900" s="11"/>
      <c r="E900" s="11" t="s">
        <v>463</v>
      </c>
      <c r="F900" s="11">
        <v>4</v>
      </c>
      <c r="G900" s="11"/>
      <c r="H900" s="11">
        <v>0</v>
      </c>
      <c r="I900" s="334"/>
      <c r="K900" s="11"/>
      <c r="L900" s="11"/>
      <c r="M900" s="11"/>
      <c r="O900" s="286"/>
      <c r="P900" s="287"/>
      <c r="Q900" s="287"/>
      <c r="R900" s="288"/>
      <c r="U900" s="4"/>
      <c r="V900" s="4"/>
    </row>
    <row r="901" spans="1:22" ht="17.25" customHeight="1">
      <c r="A901" s="56"/>
      <c r="B901" s="11"/>
      <c r="C901" s="11" t="s">
        <v>467</v>
      </c>
      <c r="D901" s="11"/>
      <c r="E901" s="11" t="s">
        <v>143</v>
      </c>
      <c r="F901" s="11">
        <v>1</v>
      </c>
      <c r="G901" s="11"/>
      <c r="H901" s="11"/>
      <c r="I901" s="334"/>
      <c r="K901" s="11"/>
      <c r="L901" s="11"/>
      <c r="M901" s="11"/>
      <c r="O901" s="286"/>
      <c r="P901" s="287"/>
      <c r="Q901" s="287"/>
      <c r="R901" s="288"/>
      <c r="U901" s="4"/>
      <c r="V901" s="4"/>
    </row>
    <row r="902" spans="1:22" ht="17.25" customHeight="1">
      <c r="A902" s="56"/>
      <c r="B902" s="11"/>
      <c r="C902" s="11" t="s">
        <v>470</v>
      </c>
      <c r="D902" s="11"/>
      <c r="E902" s="11" t="s">
        <v>231</v>
      </c>
      <c r="F902" s="11">
        <v>30</v>
      </c>
      <c r="G902" s="11"/>
      <c r="H902" s="11">
        <v>0</v>
      </c>
      <c r="I902" s="334"/>
      <c r="K902" s="11"/>
      <c r="L902" s="11"/>
      <c r="M902" s="11"/>
      <c r="O902" s="286"/>
      <c r="P902" s="287"/>
      <c r="Q902" s="287"/>
      <c r="R902" s="288"/>
      <c r="U902" s="4"/>
      <c r="V902" s="4"/>
    </row>
    <row r="903" spans="1:22" ht="17.25" customHeight="1">
      <c r="A903" s="56"/>
      <c r="B903" s="11"/>
      <c r="C903" s="11" t="s">
        <v>474</v>
      </c>
      <c r="D903" s="11"/>
      <c r="E903" s="11" t="s">
        <v>205</v>
      </c>
      <c r="F903" s="11">
        <v>3</v>
      </c>
      <c r="G903" s="11"/>
      <c r="H903" s="11"/>
      <c r="I903" s="334"/>
      <c r="K903" s="11"/>
      <c r="L903" s="11"/>
      <c r="M903" s="11"/>
      <c r="O903" s="286"/>
      <c r="P903" s="287"/>
      <c r="Q903" s="287"/>
      <c r="R903" s="288"/>
      <c r="U903" s="4"/>
      <c r="V903" s="4"/>
    </row>
    <row r="904" spans="1:22" ht="17.25" customHeight="1">
      <c r="A904" s="56"/>
      <c r="B904" s="11"/>
      <c r="C904" s="11" t="s">
        <v>475</v>
      </c>
      <c r="D904" s="11"/>
      <c r="E904" s="11" t="s">
        <v>151</v>
      </c>
      <c r="F904" s="11">
        <v>12</v>
      </c>
      <c r="G904" s="11"/>
      <c r="H904" s="11">
        <v>0</v>
      </c>
      <c r="I904" s="334"/>
      <c r="K904" s="11"/>
      <c r="L904" s="11"/>
      <c r="M904" s="11"/>
      <c r="O904" s="286"/>
      <c r="P904" s="287"/>
      <c r="Q904" s="287"/>
      <c r="R904" s="288"/>
      <c r="U904" s="4"/>
      <c r="V904" s="4"/>
    </row>
    <row r="905" spans="1:22" ht="17.25" customHeight="1">
      <c r="A905" s="56"/>
      <c r="B905" s="11"/>
      <c r="C905" s="11" t="s">
        <v>477</v>
      </c>
      <c r="D905" s="11"/>
      <c r="E905" s="11" t="s">
        <v>66</v>
      </c>
      <c r="F905" s="11">
        <v>1</v>
      </c>
      <c r="G905" s="11"/>
      <c r="H905" s="11"/>
      <c r="I905" s="334"/>
      <c r="K905" s="11"/>
      <c r="L905" s="11"/>
      <c r="M905" s="11"/>
      <c r="O905" s="286"/>
      <c r="P905" s="287"/>
      <c r="Q905" s="287"/>
      <c r="R905" s="288"/>
      <c r="U905" s="4"/>
      <c r="V905" s="4"/>
    </row>
    <row r="906" spans="1:22" ht="17.25" customHeight="1">
      <c r="A906" s="56"/>
      <c r="B906" s="11"/>
      <c r="C906" s="11" t="s">
        <v>477</v>
      </c>
      <c r="D906" s="11"/>
      <c r="E906" s="11" t="s">
        <v>478</v>
      </c>
      <c r="F906" s="11">
        <v>1</v>
      </c>
      <c r="G906" s="11"/>
      <c r="H906" s="11"/>
      <c r="I906" s="334"/>
      <c r="K906" s="11"/>
      <c r="L906" s="11"/>
      <c r="M906" s="11"/>
      <c r="O906" s="286"/>
      <c r="P906" s="287"/>
      <c r="Q906" s="287"/>
      <c r="R906" s="288"/>
      <c r="U906" s="4"/>
      <c r="V906" s="4"/>
    </row>
    <row r="907" spans="1:22" ht="17.25" customHeight="1">
      <c r="A907" s="56"/>
      <c r="B907" s="11"/>
      <c r="C907" s="11" t="s">
        <v>480</v>
      </c>
      <c r="D907" s="11"/>
      <c r="E907" s="11" t="s">
        <v>136</v>
      </c>
      <c r="F907" s="11">
        <v>1</v>
      </c>
      <c r="G907" s="11"/>
      <c r="H907" s="11"/>
      <c r="I907" s="334"/>
      <c r="K907" s="11"/>
      <c r="L907" s="11"/>
      <c r="M907" s="11"/>
      <c r="O907" s="286"/>
      <c r="P907" s="287"/>
      <c r="Q907" s="287"/>
      <c r="R907" s="288"/>
      <c r="U907" s="4"/>
      <c r="V907" s="4"/>
    </row>
    <row r="908" spans="1:22" ht="17.25" customHeight="1">
      <c r="A908" s="56"/>
      <c r="B908" s="11"/>
      <c r="C908" s="11" t="s">
        <v>480</v>
      </c>
      <c r="D908" s="11"/>
      <c r="E908" s="11" t="s">
        <v>441</v>
      </c>
      <c r="F908" s="11">
        <v>20</v>
      </c>
      <c r="G908" s="11"/>
      <c r="H908" s="11">
        <v>0</v>
      </c>
      <c r="I908" s="334"/>
      <c r="K908" s="11"/>
      <c r="L908" s="11"/>
      <c r="M908" s="11"/>
      <c r="O908" s="286"/>
      <c r="P908" s="287"/>
      <c r="Q908" s="287"/>
      <c r="R908" s="288"/>
      <c r="U908" s="4"/>
      <c r="V908" s="4"/>
    </row>
    <row r="909" spans="1:22" ht="17.25" customHeight="1">
      <c r="A909" s="56"/>
      <c r="B909" s="11"/>
      <c r="C909" s="11" t="s">
        <v>481</v>
      </c>
      <c r="D909" s="11"/>
      <c r="E909" s="11" t="s">
        <v>133</v>
      </c>
      <c r="F909" s="11">
        <v>1</v>
      </c>
      <c r="G909" s="11"/>
      <c r="H909" s="11">
        <v>0</v>
      </c>
      <c r="I909" s="334"/>
      <c r="K909" s="11"/>
      <c r="L909" s="11"/>
      <c r="M909" s="11"/>
      <c r="O909" s="286"/>
      <c r="P909" s="287"/>
      <c r="Q909" s="287"/>
      <c r="R909" s="288"/>
      <c r="U909" s="4"/>
      <c r="V909" s="4"/>
    </row>
    <row r="910" spans="1:22" ht="17.25" customHeight="1">
      <c r="A910" s="56"/>
      <c r="B910" s="11"/>
      <c r="C910" s="11" t="s">
        <v>483</v>
      </c>
      <c r="D910" s="11"/>
      <c r="E910" s="11" t="s">
        <v>296</v>
      </c>
      <c r="F910" s="11">
        <v>2</v>
      </c>
      <c r="G910" s="11"/>
      <c r="H910" s="11"/>
      <c r="I910" s="334"/>
      <c r="K910" s="11"/>
      <c r="L910" s="11"/>
      <c r="M910" s="11"/>
      <c r="O910" s="286"/>
      <c r="P910" s="287"/>
      <c r="Q910" s="287"/>
      <c r="R910" s="288"/>
      <c r="U910" s="4"/>
      <c r="V910" s="4"/>
    </row>
    <row r="911" spans="1:22" ht="17.25" customHeight="1">
      <c r="A911" s="56"/>
      <c r="B911" s="11"/>
      <c r="C911" s="11" t="s">
        <v>484</v>
      </c>
      <c r="D911" s="11"/>
      <c r="E911" s="11" t="s">
        <v>96</v>
      </c>
      <c r="F911" s="11">
        <v>35</v>
      </c>
      <c r="G911" s="11"/>
      <c r="H911" s="11">
        <v>0</v>
      </c>
      <c r="I911" s="334"/>
      <c r="K911" s="11"/>
      <c r="L911" s="11"/>
      <c r="M911" s="11"/>
      <c r="O911" s="286"/>
      <c r="P911" s="287"/>
      <c r="Q911" s="287"/>
      <c r="R911" s="288"/>
      <c r="U911" s="4"/>
      <c r="V911" s="4"/>
    </row>
    <row r="912" spans="1:22" ht="17.25" customHeight="1">
      <c r="A912" s="56"/>
      <c r="B912" s="11"/>
      <c r="C912" s="11" t="s">
        <v>491</v>
      </c>
      <c r="D912" s="11"/>
      <c r="E912" s="11" t="s">
        <v>93</v>
      </c>
      <c r="F912" s="11">
        <v>13</v>
      </c>
      <c r="G912" s="11"/>
      <c r="H912" s="11">
        <v>0</v>
      </c>
      <c r="I912" s="334"/>
      <c r="K912" s="11"/>
      <c r="L912" s="11"/>
      <c r="M912" s="11"/>
      <c r="O912" s="286"/>
      <c r="P912" s="287"/>
      <c r="Q912" s="287"/>
      <c r="R912" s="288"/>
      <c r="U912" s="4"/>
      <c r="V912" s="4"/>
    </row>
    <row r="913" spans="1:22" ht="17.25" customHeight="1">
      <c r="A913" s="56"/>
      <c r="B913" s="11"/>
      <c r="C913" s="11" t="s">
        <v>493</v>
      </c>
      <c r="D913" s="11"/>
      <c r="E913" s="11" t="s">
        <v>62</v>
      </c>
      <c r="F913" s="11">
        <v>24</v>
      </c>
      <c r="G913" s="11"/>
      <c r="H913" s="11">
        <v>0</v>
      </c>
      <c r="I913" s="334"/>
      <c r="K913" s="11"/>
      <c r="L913" s="11"/>
      <c r="M913" s="11"/>
      <c r="O913" s="286"/>
      <c r="P913" s="287"/>
      <c r="Q913" s="287"/>
      <c r="R913" s="288"/>
      <c r="U913" s="4"/>
      <c r="V913" s="4"/>
    </row>
    <row r="914" spans="1:22" ht="17.25" customHeight="1">
      <c r="A914" s="56"/>
      <c r="B914" s="11"/>
      <c r="C914" s="11" t="s">
        <v>495</v>
      </c>
      <c r="D914" s="11"/>
      <c r="E914" s="11" t="s">
        <v>52</v>
      </c>
      <c r="F914" s="11">
        <v>2</v>
      </c>
      <c r="G914" s="11"/>
      <c r="H914" s="11"/>
      <c r="I914" s="334"/>
      <c r="K914" s="11"/>
      <c r="L914" s="11"/>
      <c r="M914" s="11"/>
      <c r="O914" s="286"/>
      <c r="P914" s="287"/>
      <c r="Q914" s="287"/>
      <c r="R914" s="288"/>
      <c r="U914" s="4"/>
      <c r="V914" s="4"/>
    </row>
    <row r="915" spans="1:22" ht="17.25" customHeight="1">
      <c r="A915" s="56"/>
      <c r="B915" s="11"/>
      <c r="C915" s="11" t="s">
        <v>495</v>
      </c>
      <c r="D915" s="11"/>
      <c r="E915" s="11" t="s">
        <v>54</v>
      </c>
      <c r="F915" s="11">
        <v>7</v>
      </c>
      <c r="G915" s="11">
        <v>1</v>
      </c>
      <c r="H915" s="11">
        <v>1</v>
      </c>
      <c r="I915" s="334">
        <v>33</v>
      </c>
      <c r="K915" s="11"/>
      <c r="L915" s="11"/>
      <c r="M915" s="11"/>
      <c r="O915" s="286"/>
      <c r="P915" s="287"/>
      <c r="Q915" s="287"/>
      <c r="R915" s="288"/>
      <c r="U915" s="4"/>
      <c r="V915" s="4"/>
    </row>
    <row r="916" spans="1:22" ht="17.25" customHeight="1">
      <c r="A916" s="56"/>
      <c r="B916" s="11"/>
      <c r="C916" s="11" t="s">
        <v>497</v>
      </c>
      <c r="D916" s="11"/>
      <c r="E916" s="11" t="s">
        <v>355</v>
      </c>
      <c r="F916" s="11">
        <v>12</v>
      </c>
      <c r="G916" s="11"/>
      <c r="H916" s="11">
        <v>0</v>
      </c>
      <c r="I916" s="334"/>
      <c r="K916" s="11"/>
      <c r="L916" s="11"/>
      <c r="M916" s="11"/>
      <c r="O916" s="286"/>
      <c r="P916" s="287"/>
      <c r="Q916" s="287"/>
      <c r="R916" s="288"/>
      <c r="U916" s="4"/>
      <c r="V916" s="4"/>
    </row>
    <row r="917" spans="1:22" ht="17.25" customHeight="1">
      <c r="A917" s="56"/>
      <c r="B917" s="11"/>
      <c r="C917" s="11" t="s">
        <v>504</v>
      </c>
      <c r="D917" s="11"/>
      <c r="E917" s="11" t="s">
        <v>210</v>
      </c>
      <c r="F917" s="11">
        <v>1</v>
      </c>
      <c r="G917" s="11"/>
      <c r="H917" s="11"/>
      <c r="I917" s="334"/>
      <c r="K917" s="11"/>
      <c r="L917" s="11"/>
      <c r="M917" s="11"/>
      <c r="O917" s="286"/>
      <c r="P917" s="287"/>
      <c r="Q917" s="287"/>
      <c r="R917" s="288"/>
      <c r="U917" s="4"/>
      <c r="V917" s="4"/>
    </row>
    <row r="918" spans="1:22" ht="17.25" customHeight="1">
      <c r="A918" s="56"/>
      <c r="B918" s="11"/>
      <c r="C918" s="11" t="s">
        <v>647</v>
      </c>
      <c r="D918" s="11"/>
      <c r="E918" s="11" t="s">
        <v>77</v>
      </c>
      <c r="F918" s="11">
        <v>1</v>
      </c>
      <c r="G918" s="11"/>
      <c r="H918" s="11">
        <v>0</v>
      </c>
      <c r="I918" s="334"/>
      <c r="K918" s="11"/>
      <c r="L918" s="11"/>
      <c r="M918" s="11"/>
      <c r="O918" s="286"/>
      <c r="P918" s="287"/>
      <c r="Q918" s="287"/>
      <c r="R918" s="288"/>
      <c r="U918" s="4"/>
      <c r="V918" s="4"/>
    </row>
    <row r="919" spans="1:22" ht="17.25" customHeight="1">
      <c r="A919" s="56"/>
      <c r="B919" s="11"/>
      <c r="C919" s="11" t="s">
        <v>510</v>
      </c>
      <c r="D919" s="11"/>
      <c r="E919" s="11" t="s">
        <v>66</v>
      </c>
      <c r="F919" s="11">
        <v>1</v>
      </c>
      <c r="G919" s="11"/>
      <c r="H919" s="11"/>
      <c r="I919" s="334"/>
      <c r="K919" s="11"/>
      <c r="L919" s="11"/>
      <c r="M919" s="11"/>
      <c r="O919" s="286"/>
      <c r="P919" s="287"/>
      <c r="Q919" s="287"/>
      <c r="R919" s="288"/>
      <c r="U919" s="4"/>
      <c r="V919" s="4"/>
    </row>
    <row r="920" spans="1:22" ht="17.25" customHeight="1">
      <c r="A920" s="56"/>
      <c r="B920" s="11"/>
      <c r="C920" s="11" t="s">
        <v>511</v>
      </c>
      <c r="D920" s="11"/>
      <c r="E920" s="11" t="s">
        <v>512</v>
      </c>
      <c r="F920" s="11">
        <v>13</v>
      </c>
      <c r="G920" s="11"/>
      <c r="H920" s="11">
        <v>0</v>
      </c>
      <c r="I920" s="334"/>
      <c r="K920" s="11"/>
      <c r="L920" s="11"/>
      <c r="M920" s="11"/>
      <c r="O920" s="286"/>
      <c r="P920" s="287"/>
      <c r="Q920" s="287"/>
      <c r="R920" s="288"/>
      <c r="U920" s="4"/>
      <c r="V920" s="4"/>
    </row>
    <row r="921" spans="1:22" ht="17.25" customHeight="1">
      <c r="A921" s="56"/>
      <c r="B921" s="11"/>
      <c r="C921" s="11" t="s">
        <v>514</v>
      </c>
      <c r="D921" s="11"/>
      <c r="E921" s="11" t="s">
        <v>485</v>
      </c>
      <c r="F921" s="11">
        <v>16</v>
      </c>
      <c r="G921" s="11"/>
      <c r="H921" s="11">
        <v>0</v>
      </c>
      <c r="I921" s="334"/>
      <c r="K921" s="11"/>
      <c r="L921" s="11"/>
      <c r="M921" s="11"/>
      <c r="O921" s="286"/>
      <c r="P921" s="287"/>
      <c r="Q921" s="287"/>
      <c r="R921" s="288"/>
      <c r="U921" s="4"/>
      <c r="V921" s="4"/>
    </row>
    <row r="922" spans="1:22" ht="17.25" customHeight="1">
      <c r="A922" s="56"/>
      <c r="B922" s="11"/>
      <c r="C922" s="11" t="s">
        <v>517</v>
      </c>
      <c r="D922" s="11"/>
      <c r="E922" s="11" t="s">
        <v>93</v>
      </c>
      <c r="F922" s="11">
        <v>6</v>
      </c>
      <c r="G922" s="11"/>
      <c r="H922" s="11"/>
      <c r="I922" s="334"/>
      <c r="K922" s="11"/>
      <c r="L922" s="11"/>
      <c r="M922" s="11"/>
      <c r="O922" s="286"/>
      <c r="P922" s="287"/>
      <c r="Q922" s="287"/>
      <c r="R922" s="288"/>
      <c r="U922" s="4"/>
      <c r="V922" s="4"/>
    </row>
    <row r="923" spans="1:22" ht="17.25" customHeight="1">
      <c r="A923" s="56"/>
      <c r="B923" s="11"/>
      <c r="C923" s="11" t="s">
        <v>518</v>
      </c>
      <c r="D923" s="11"/>
      <c r="E923" s="11" t="s">
        <v>86</v>
      </c>
      <c r="F923" s="11">
        <v>3</v>
      </c>
      <c r="G923" s="11"/>
      <c r="H923" s="11"/>
      <c r="I923" s="334"/>
      <c r="K923" s="11"/>
      <c r="L923" s="11"/>
      <c r="M923" s="11"/>
      <c r="O923" s="286"/>
      <c r="P923" s="287"/>
      <c r="Q923" s="287"/>
      <c r="R923" s="288"/>
      <c r="U923" s="4"/>
      <c r="V923" s="4"/>
    </row>
    <row r="924" spans="1:22" ht="17.25" customHeight="1">
      <c r="A924" s="56"/>
      <c r="B924" s="11"/>
      <c r="C924" s="11" t="s">
        <v>519</v>
      </c>
      <c r="D924" s="11"/>
      <c r="E924" s="11" t="s">
        <v>79</v>
      </c>
      <c r="F924" s="11">
        <v>27</v>
      </c>
      <c r="G924" s="11"/>
      <c r="H924" s="11">
        <v>0</v>
      </c>
      <c r="I924" s="334"/>
      <c r="K924" s="11"/>
      <c r="L924" s="11"/>
      <c r="M924" s="11"/>
      <c r="O924" s="286"/>
      <c r="P924" s="287"/>
      <c r="Q924" s="287"/>
      <c r="R924" s="288"/>
      <c r="U924" s="4"/>
      <c r="V924" s="4"/>
    </row>
    <row r="925" spans="1:22" ht="17.25" customHeight="1">
      <c r="A925" s="56"/>
      <c r="B925" s="11"/>
      <c r="C925" s="11" t="s">
        <v>522</v>
      </c>
      <c r="D925" s="11"/>
      <c r="E925" s="11" t="s">
        <v>57</v>
      </c>
      <c r="F925" s="11">
        <v>19</v>
      </c>
      <c r="G925" s="11"/>
      <c r="H925" s="11">
        <v>0</v>
      </c>
      <c r="I925" s="334"/>
      <c r="K925" s="11"/>
      <c r="L925" s="11"/>
      <c r="M925" s="11"/>
      <c r="O925" s="286"/>
      <c r="P925" s="287"/>
      <c r="Q925" s="287"/>
      <c r="R925" s="288"/>
      <c r="U925" s="4"/>
      <c r="V925" s="4"/>
    </row>
    <row r="926" spans="1:22" ht="17.25" customHeight="1">
      <c r="A926" s="56"/>
      <c r="B926" s="11"/>
      <c r="C926" s="11" t="s">
        <v>526</v>
      </c>
      <c r="D926" s="11"/>
      <c r="E926" s="11" t="s">
        <v>527</v>
      </c>
      <c r="F926" s="11">
        <v>1</v>
      </c>
      <c r="G926" s="11"/>
      <c r="H926" s="11">
        <v>0</v>
      </c>
      <c r="I926" s="334"/>
      <c r="K926" s="11"/>
      <c r="L926" s="11"/>
      <c r="M926" s="11"/>
      <c r="O926" s="286"/>
      <c r="P926" s="287"/>
      <c r="Q926" s="287"/>
      <c r="R926" s="288"/>
      <c r="U926" s="4"/>
      <c r="V926" s="4"/>
    </row>
    <row r="927" spans="1:22" ht="17.25" customHeight="1">
      <c r="A927" s="56"/>
      <c r="B927" s="11"/>
      <c r="C927" s="11" t="s">
        <v>528</v>
      </c>
      <c r="D927" s="11"/>
      <c r="E927" s="11" t="s">
        <v>322</v>
      </c>
      <c r="F927" s="11">
        <v>19</v>
      </c>
      <c r="G927" s="11"/>
      <c r="H927" s="11">
        <v>0</v>
      </c>
      <c r="I927" s="334"/>
      <c r="K927" s="11"/>
      <c r="L927" s="11"/>
      <c r="M927" s="11"/>
      <c r="O927" s="286"/>
      <c r="P927" s="287"/>
      <c r="Q927" s="287"/>
      <c r="R927" s="288"/>
      <c r="U927" s="4"/>
      <c r="V927" s="4"/>
    </row>
    <row r="928" spans="1:22" ht="17.25" customHeight="1">
      <c r="A928" s="56"/>
      <c r="B928" s="11"/>
      <c r="C928" s="11" t="s">
        <v>529</v>
      </c>
      <c r="D928" s="11"/>
      <c r="E928" s="11" t="s">
        <v>119</v>
      </c>
      <c r="F928" s="11">
        <v>79</v>
      </c>
      <c r="G928" s="11">
        <v>1</v>
      </c>
      <c r="H928" s="11">
        <v>1</v>
      </c>
      <c r="I928" s="334">
        <v>1</v>
      </c>
      <c r="K928" s="11"/>
      <c r="L928" s="11"/>
      <c r="M928" s="11"/>
      <c r="O928" s="286"/>
      <c r="P928" s="287"/>
      <c r="Q928" s="287"/>
      <c r="R928" s="288"/>
      <c r="U928" s="4"/>
      <c r="V928" s="4"/>
    </row>
    <row r="929" spans="1:22" ht="17.25" customHeight="1">
      <c r="A929" s="56"/>
      <c r="B929" s="11"/>
      <c r="C929" s="11" t="s">
        <v>532</v>
      </c>
      <c r="D929" s="11"/>
      <c r="E929" s="11" t="s">
        <v>533</v>
      </c>
      <c r="F929" s="11">
        <v>22</v>
      </c>
      <c r="G929" s="11"/>
      <c r="H929" s="11">
        <v>0</v>
      </c>
      <c r="I929" s="334"/>
      <c r="K929" s="11"/>
      <c r="L929" s="11"/>
      <c r="M929" s="11"/>
      <c r="O929" s="286"/>
      <c r="P929" s="287"/>
      <c r="Q929" s="287"/>
      <c r="R929" s="288"/>
      <c r="U929" s="4"/>
      <c r="V929" s="4"/>
    </row>
    <row r="930" spans="1:22" ht="17.25" customHeight="1">
      <c r="A930" s="56"/>
      <c r="B930" s="11"/>
      <c r="C930" s="11" t="s">
        <v>535</v>
      </c>
      <c r="D930" s="11"/>
      <c r="E930" s="11" t="s">
        <v>156</v>
      </c>
      <c r="F930" s="11">
        <v>7</v>
      </c>
      <c r="G930" s="11"/>
      <c r="H930" s="11">
        <v>0</v>
      </c>
      <c r="I930" s="334"/>
      <c r="K930" s="11"/>
      <c r="L930" s="11"/>
      <c r="M930" s="11"/>
      <c r="O930" s="286"/>
      <c r="P930" s="287"/>
      <c r="Q930" s="287"/>
      <c r="R930" s="288"/>
      <c r="U930" s="4"/>
      <c r="V930" s="4"/>
    </row>
    <row r="931" spans="1:22" ht="17.25" customHeight="1">
      <c r="A931" s="56"/>
      <c r="B931" s="11"/>
      <c r="C931" s="11" t="s">
        <v>536</v>
      </c>
      <c r="D931" s="11"/>
      <c r="E931" s="11" t="s">
        <v>77</v>
      </c>
      <c r="F931" s="11">
        <v>10</v>
      </c>
      <c r="G931" s="11"/>
      <c r="H931" s="11">
        <v>0</v>
      </c>
      <c r="I931" s="334"/>
      <c r="K931" s="11"/>
      <c r="L931" s="11"/>
      <c r="M931" s="11"/>
      <c r="O931" s="286"/>
      <c r="P931" s="287"/>
      <c r="Q931" s="287"/>
      <c r="R931" s="288"/>
      <c r="U931" s="4"/>
      <c r="V931" s="4"/>
    </row>
    <row r="932" spans="1:22" ht="17.25" customHeight="1">
      <c r="A932" s="56"/>
      <c r="B932" s="11"/>
      <c r="C932" s="11" t="s">
        <v>537</v>
      </c>
      <c r="D932" s="11"/>
      <c r="E932" s="11" t="s">
        <v>144</v>
      </c>
      <c r="F932" s="11">
        <v>5</v>
      </c>
      <c r="G932" s="11"/>
      <c r="H932" s="11"/>
      <c r="I932" s="334"/>
      <c r="K932" s="11"/>
      <c r="L932" s="11"/>
      <c r="M932" s="11"/>
      <c r="O932" s="286"/>
      <c r="P932" s="287"/>
      <c r="Q932" s="287"/>
      <c r="R932" s="288"/>
      <c r="U932" s="4"/>
      <c r="V932" s="4"/>
    </row>
    <row r="933" spans="1:22" ht="17.25" customHeight="1">
      <c r="A933" s="56"/>
      <c r="B933" s="11"/>
      <c r="C933" s="11" t="s">
        <v>538</v>
      </c>
      <c r="D933" s="11"/>
      <c r="E933" s="11" t="s">
        <v>335</v>
      </c>
      <c r="F933" s="11">
        <v>12</v>
      </c>
      <c r="G933" s="11"/>
      <c r="H933" s="11">
        <v>0</v>
      </c>
      <c r="I933" s="334"/>
      <c r="K933" s="11"/>
      <c r="L933" s="11"/>
      <c r="M933" s="11"/>
      <c r="O933" s="286"/>
      <c r="P933" s="287"/>
      <c r="Q933" s="287"/>
      <c r="R933" s="288"/>
      <c r="U933" s="4"/>
      <c r="V933" s="4"/>
    </row>
    <row r="934" spans="1:22" ht="17.25" customHeight="1">
      <c r="A934" s="56"/>
      <c r="B934" s="11"/>
      <c r="C934" s="11" t="s">
        <v>544</v>
      </c>
      <c r="D934" s="11"/>
      <c r="E934" s="11" t="s">
        <v>180</v>
      </c>
      <c r="F934" s="11">
        <v>2</v>
      </c>
      <c r="G934" s="11"/>
      <c r="H934" s="11"/>
      <c r="I934" s="334"/>
      <c r="K934" s="11"/>
      <c r="L934" s="11"/>
      <c r="M934" s="11"/>
      <c r="O934" s="286"/>
      <c r="P934" s="287"/>
      <c r="Q934" s="287"/>
      <c r="R934" s="288"/>
      <c r="U934" s="4"/>
      <c r="V934" s="4"/>
    </row>
    <row r="935" spans="1:22" ht="17.25" customHeight="1">
      <c r="A935" s="56"/>
      <c r="B935" s="11"/>
      <c r="C935" s="11" t="s">
        <v>547</v>
      </c>
      <c r="D935" s="11"/>
      <c r="E935" s="11" t="s">
        <v>212</v>
      </c>
      <c r="F935" s="11">
        <v>5</v>
      </c>
      <c r="G935" s="11"/>
      <c r="H935" s="11"/>
      <c r="I935" s="334"/>
      <c r="K935" s="11"/>
      <c r="L935" s="11"/>
      <c r="M935" s="11"/>
      <c r="O935" s="286"/>
      <c r="P935" s="287"/>
      <c r="Q935" s="287"/>
      <c r="R935" s="288"/>
      <c r="U935" s="4"/>
      <c r="V935" s="4"/>
    </row>
    <row r="936" spans="1:22" ht="17.25" customHeight="1">
      <c r="A936" s="56"/>
      <c r="B936" s="11"/>
      <c r="C936" s="11" t="s">
        <v>550</v>
      </c>
      <c r="D936" s="11"/>
      <c r="E936" s="11" t="s">
        <v>64</v>
      </c>
      <c r="F936" s="11">
        <v>11</v>
      </c>
      <c r="G936" s="11"/>
      <c r="H936" s="11">
        <v>0</v>
      </c>
      <c r="I936" s="334"/>
      <c r="K936" s="11"/>
      <c r="L936" s="11"/>
      <c r="M936" s="11"/>
      <c r="O936" s="286"/>
      <c r="P936" s="287"/>
      <c r="Q936" s="287"/>
      <c r="R936" s="288"/>
      <c r="U936" s="4"/>
      <c r="V936" s="4"/>
    </row>
    <row r="937" spans="1:22" ht="17.25" customHeight="1">
      <c r="A937" s="56"/>
      <c r="B937" s="11"/>
      <c r="C937" s="11" t="s">
        <v>552</v>
      </c>
      <c r="D937" s="11"/>
      <c r="E937" s="11" t="s">
        <v>75</v>
      </c>
      <c r="F937" s="11">
        <v>5</v>
      </c>
      <c r="G937" s="11"/>
      <c r="H937" s="11">
        <v>0</v>
      </c>
      <c r="I937" s="334"/>
      <c r="K937" s="11"/>
      <c r="L937" s="11"/>
      <c r="M937" s="11"/>
      <c r="O937" s="286"/>
      <c r="P937" s="287"/>
      <c r="Q937" s="287"/>
      <c r="R937" s="288"/>
      <c r="U937" s="4"/>
      <c r="V937" s="4"/>
    </row>
    <row r="938" spans="1:22" ht="17.25" customHeight="1">
      <c r="A938" s="56"/>
      <c r="B938" s="11"/>
      <c r="C938" s="11" t="s">
        <v>556</v>
      </c>
      <c r="D938" s="11"/>
      <c r="E938" s="11" t="s">
        <v>108</v>
      </c>
      <c r="F938" s="11">
        <v>1</v>
      </c>
      <c r="G938" s="11"/>
      <c r="H938" s="11"/>
      <c r="I938" s="334"/>
      <c r="K938" s="11"/>
      <c r="L938" s="11"/>
      <c r="M938" s="11"/>
      <c r="O938" s="286"/>
      <c r="P938" s="287"/>
      <c r="Q938" s="287"/>
      <c r="R938" s="288"/>
      <c r="U938" s="4"/>
      <c r="V938" s="4"/>
    </row>
    <row r="939" spans="1:22" ht="17.25" customHeight="1">
      <c r="A939" s="56"/>
      <c r="B939" s="11"/>
      <c r="C939" s="11" t="s">
        <v>557</v>
      </c>
      <c r="D939" s="11"/>
      <c r="E939" s="11" t="s">
        <v>558</v>
      </c>
      <c r="F939" s="11">
        <v>1</v>
      </c>
      <c r="G939" s="11"/>
      <c r="H939" s="11"/>
      <c r="I939" s="334"/>
      <c r="K939" s="11"/>
      <c r="L939" s="11"/>
      <c r="M939" s="11"/>
      <c r="O939" s="286"/>
      <c r="P939" s="287"/>
      <c r="Q939" s="287"/>
      <c r="R939" s="288"/>
      <c r="U939" s="4"/>
      <c r="V939" s="4"/>
    </row>
    <row r="940" spans="1:22" ht="17.25" customHeight="1">
      <c r="A940" s="56"/>
      <c r="B940" s="11"/>
      <c r="C940" s="11" t="s">
        <v>559</v>
      </c>
      <c r="D940" s="11"/>
      <c r="E940" s="11" t="s">
        <v>154</v>
      </c>
      <c r="F940" s="11">
        <v>94</v>
      </c>
      <c r="G940" s="11"/>
      <c r="H940" s="11">
        <v>0</v>
      </c>
      <c r="I940" s="334"/>
      <c r="K940" s="11"/>
      <c r="L940" s="11"/>
      <c r="M940" s="11"/>
      <c r="O940" s="286"/>
      <c r="P940" s="287"/>
      <c r="Q940" s="287"/>
      <c r="R940" s="288"/>
      <c r="U940" s="4"/>
      <c r="V940" s="4"/>
    </row>
    <row r="941" spans="1:22" ht="17.25" customHeight="1">
      <c r="A941" s="56"/>
      <c r="B941" s="11"/>
      <c r="C941" s="11" t="s">
        <v>561</v>
      </c>
      <c r="D941" s="11"/>
      <c r="E941" s="11" t="s">
        <v>165</v>
      </c>
      <c r="F941" s="11">
        <v>52</v>
      </c>
      <c r="G941" s="11">
        <v>1</v>
      </c>
      <c r="H941" s="11">
        <v>0</v>
      </c>
      <c r="I941" s="334"/>
      <c r="K941" s="11"/>
      <c r="L941" s="11"/>
      <c r="M941" s="11"/>
      <c r="O941" s="286"/>
      <c r="P941" s="287"/>
      <c r="Q941" s="287"/>
      <c r="R941" s="288"/>
      <c r="U941" s="4"/>
      <c r="V941" s="4"/>
    </row>
    <row r="942" spans="1:22" ht="17.25" customHeight="1">
      <c r="A942" s="56"/>
      <c r="B942" s="11"/>
      <c r="C942" s="11" t="s">
        <v>652</v>
      </c>
      <c r="D942" s="11"/>
      <c r="E942" s="11" t="s">
        <v>564</v>
      </c>
      <c r="F942" s="11">
        <v>2</v>
      </c>
      <c r="G942" s="11"/>
      <c r="H942" s="11"/>
      <c r="I942" s="334"/>
      <c r="K942" s="11"/>
      <c r="L942" s="11"/>
      <c r="M942" s="11"/>
      <c r="O942" s="286"/>
      <c r="P942" s="287"/>
      <c r="Q942" s="287"/>
      <c r="R942" s="288"/>
      <c r="U942" s="4"/>
      <c r="V942" s="4"/>
    </row>
    <row r="943" spans="1:22" ht="17.25" customHeight="1">
      <c r="A943" s="56"/>
      <c r="B943" s="11"/>
      <c r="C943" s="11" t="s">
        <v>565</v>
      </c>
      <c r="D943" s="11"/>
      <c r="E943" s="11" t="s">
        <v>115</v>
      </c>
      <c r="F943" s="11">
        <v>7</v>
      </c>
      <c r="G943" s="11"/>
      <c r="H943" s="11"/>
      <c r="I943" s="334"/>
      <c r="K943" s="11"/>
      <c r="L943" s="11"/>
      <c r="M943" s="11"/>
      <c r="O943" s="286"/>
      <c r="P943" s="287"/>
      <c r="Q943" s="287"/>
      <c r="R943" s="288"/>
      <c r="U943" s="4"/>
      <c r="V943" s="4"/>
    </row>
    <row r="944" spans="1:22" ht="17.25" customHeight="1" thickBot="1">
      <c r="A944" s="56"/>
      <c r="B944" s="11"/>
      <c r="C944" s="11" t="s">
        <v>569</v>
      </c>
      <c r="D944" s="11"/>
      <c r="E944" s="11" t="s">
        <v>444</v>
      </c>
      <c r="F944" s="11">
        <v>15</v>
      </c>
      <c r="G944" s="11">
        <v>1</v>
      </c>
      <c r="H944" s="11">
        <v>1</v>
      </c>
      <c r="I944" s="334">
        <v>1</v>
      </c>
      <c r="K944" s="11"/>
      <c r="L944" s="11"/>
      <c r="M944" s="11"/>
      <c r="O944" s="286"/>
      <c r="P944" s="287"/>
      <c r="Q944" s="287"/>
      <c r="R944" s="288"/>
      <c r="U944" s="4"/>
      <c r="V944" s="4"/>
    </row>
    <row r="945" spans="1:22" ht="15" thickBot="1">
      <c r="A945" s="56"/>
      <c r="B945" s="94" t="s">
        <v>572</v>
      </c>
      <c r="C945" s="95"/>
      <c r="D945" s="95"/>
      <c r="E945" s="95"/>
      <c r="F945" s="96">
        <v>1908</v>
      </c>
      <c r="G945" s="96">
        <v>25</v>
      </c>
      <c r="H945" s="96">
        <v>16</v>
      </c>
      <c r="I945" s="330">
        <v>29.854166666666668</v>
      </c>
      <c r="K945" s="96"/>
      <c r="L945" s="96"/>
      <c r="M945" s="96"/>
      <c r="O945" s="440"/>
      <c r="P945" s="441"/>
      <c r="Q945" s="441"/>
      <c r="R945" s="442"/>
      <c r="U945" s="4"/>
      <c r="V945" s="4"/>
    </row>
    <row r="946" spans="1:22" s="4" customFormat="1" ht="13.2">
      <c r="A946" s="56"/>
      <c r="K946" s="51"/>
    </row>
    <row r="947" spans="1:22" ht="66">
      <c r="A947" s="56" t="s">
        <v>575</v>
      </c>
      <c r="B947" s="57" t="s">
        <v>577</v>
      </c>
      <c r="C947" s="57" t="s">
        <v>33</v>
      </c>
      <c r="D947" s="57" t="s">
        <v>34</v>
      </c>
      <c r="E947" s="57" t="s">
        <v>35</v>
      </c>
      <c r="F947" s="58" t="s">
        <v>624</v>
      </c>
      <c r="G947" s="58" t="s">
        <v>625</v>
      </c>
      <c r="H947" s="58" t="s">
        <v>626</v>
      </c>
      <c r="I947" s="337" t="s">
        <v>627</v>
      </c>
      <c r="J947" s="73"/>
      <c r="K947" s="58" t="s">
        <v>628</v>
      </c>
      <c r="L947" s="58" t="s">
        <v>629</v>
      </c>
      <c r="M947" s="58" t="s">
        <v>630</v>
      </c>
      <c r="N947" s="73"/>
      <c r="O947" s="450" t="s">
        <v>631</v>
      </c>
      <c r="P947" s="451"/>
      <c r="Q947" s="451"/>
      <c r="R947" s="452"/>
      <c r="U947" s="4"/>
      <c r="V947" s="4"/>
    </row>
    <row r="948" spans="1:22">
      <c r="A948" s="56"/>
      <c r="B948" s="11"/>
      <c r="C948" s="11" t="s">
        <v>51</v>
      </c>
      <c r="D948" s="11"/>
      <c r="E948" s="11" t="s">
        <v>52</v>
      </c>
      <c r="F948" s="11">
        <v>17</v>
      </c>
      <c r="G948" s="11">
        <v>1</v>
      </c>
      <c r="H948" s="11">
        <v>1</v>
      </c>
      <c r="I948" s="334">
        <v>0</v>
      </c>
      <c r="K948" s="11"/>
      <c r="L948" s="11"/>
      <c r="M948" s="11"/>
      <c r="O948" s="430"/>
      <c r="P948" s="431"/>
      <c r="Q948" s="431"/>
      <c r="R948" s="432"/>
      <c r="U948" s="4"/>
      <c r="V948" s="4"/>
    </row>
    <row r="949" spans="1:22">
      <c r="A949" s="56"/>
      <c r="B949" s="11"/>
      <c r="C949" s="11" t="s">
        <v>51</v>
      </c>
      <c r="D949" s="11"/>
      <c r="E949" s="11" t="s">
        <v>54</v>
      </c>
      <c r="F949" s="11">
        <v>11</v>
      </c>
      <c r="G949" s="11"/>
      <c r="H949" s="11"/>
      <c r="I949" s="334"/>
      <c r="K949" s="11"/>
      <c r="L949" s="11"/>
      <c r="M949" s="11"/>
      <c r="O949" s="286"/>
      <c r="P949" s="287"/>
      <c r="Q949" s="287"/>
      <c r="R949" s="288"/>
      <c r="U949" s="4"/>
      <c r="V949" s="4"/>
    </row>
    <row r="950" spans="1:22">
      <c r="A950" s="56"/>
      <c r="B950" s="11"/>
      <c r="C950" s="11" t="s">
        <v>55</v>
      </c>
      <c r="D950" s="11"/>
      <c r="E950" s="11" t="s">
        <v>52</v>
      </c>
      <c r="F950" s="11">
        <v>8</v>
      </c>
      <c r="G950" s="11"/>
      <c r="H950" s="11">
        <v>0</v>
      </c>
      <c r="I950" s="334"/>
      <c r="K950" s="11"/>
      <c r="L950" s="11"/>
      <c r="M950" s="11"/>
      <c r="O950" s="286"/>
      <c r="P950" s="287"/>
      <c r="Q950" s="287"/>
      <c r="R950" s="288"/>
      <c r="U950" s="4"/>
      <c r="V950" s="4"/>
    </row>
    <row r="951" spans="1:22">
      <c r="A951" s="56"/>
      <c r="B951" s="11"/>
      <c r="C951" s="11" t="s">
        <v>56</v>
      </c>
      <c r="D951" s="11"/>
      <c r="E951" s="11" t="s">
        <v>57</v>
      </c>
      <c r="F951" s="11">
        <v>1</v>
      </c>
      <c r="G951" s="11"/>
      <c r="H951" s="11"/>
      <c r="I951" s="334"/>
      <c r="K951" s="11"/>
      <c r="L951" s="11"/>
      <c r="M951" s="11"/>
      <c r="O951" s="286"/>
      <c r="P951" s="287"/>
      <c r="Q951" s="287"/>
      <c r="R951" s="288"/>
      <c r="U951" s="4"/>
      <c r="V951" s="4"/>
    </row>
    <row r="952" spans="1:22">
      <c r="A952" s="56"/>
      <c r="B952" s="11"/>
      <c r="C952" s="11" t="s">
        <v>60</v>
      </c>
      <c r="D952" s="11"/>
      <c r="E952" s="11" t="s">
        <v>61</v>
      </c>
      <c r="F952" s="11">
        <v>3</v>
      </c>
      <c r="G952" s="11"/>
      <c r="H952" s="11"/>
      <c r="I952" s="334"/>
      <c r="K952" s="11"/>
      <c r="L952" s="11"/>
      <c r="M952" s="11"/>
      <c r="O952" s="286"/>
      <c r="P952" s="287"/>
      <c r="Q952" s="287"/>
      <c r="R952" s="288"/>
      <c r="U952" s="4"/>
      <c r="V952" s="4"/>
    </row>
    <row r="953" spans="1:22">
      <c r="A953" s="56"/>
      <c r="B953" s="11"/>
      <c r="C953" s="11" t="s">
        <v>67</v>
      </c>
      <c r="D953" s="11"/>
      <c r="E953" s="11" t="s">
        <v>68</v>
      </c>
      <c r="F953" s="11">
        <v>2</v>
      </c>
      <c r="G953" s="11"/>
      <c r="H953" s="11">
        <v>0</v>
      </c>
      <c r="I953" s="334"/>
      <c r="K953" s="11"/>
      <c r="L953" s="11"/>
      <c r="M953" s="11"/>
      <c r="O953" s="286"/>
      <c r="P953" s="287"/>
      <c r="Q953" s="287"/>
      <c r="R953" s="288"/>
      <c r="U953" s="4"/>
      <c r="V953" s="4"/>
    </row>
    <row r="954" spans="1:22">
      <c r="A954" s="56"/>
      <c r="B954" s="11"/>
      <c r="C954" s="11" t="s">
        <v>69</v>
      </c>
      <c r="D954" s="11"/>
      <c r="E954" s="11" t="s">
        <v>70</v>
      </c>
      <c r="F954" s="11">
        <v>8</v>
      </c>
      <c r="G954" s="11"/>
      <c r="H954" s="11"/>
      <c r="I954" s="334"/>
      <c r="K954" s="11"/>
      <c r="L954" s="11"/>
      <c r="M954" s="11"/>
      <c r="O954" s="286"/>
      <c r="P954" s="287"/>
      <c r="Q954" s="287"/>
      <c r="R954" s="288"/>
      <c r="U954" s="4"/>
      <c r="V954" s="4"/>
    </row>
    <row r="955" spans="1:22">
      <c r="A955" s="56"/>
      <c r="B955" s="11"/>
      <c r="C955" s="11" t="s">
        <v>71</v>
      </c>
      <c r="D955" s="11"/>
      <c r="E955" s="11" t="s">
        <v>72</v>
      </c>
      <c r="F955" s="11">
        <v>128</v>
      </c>
      <c r="G955" s="11">
        <v>3</v>
      </c>
      <c r="H955" s="11">
        <v>2</v>
      </c>
      <c r="I955" s="334">
        <v>1</v>
      </c>
      <c r="K955" s="11"/>
      <c r="L955" s="11"/>
      <c r="M955" s="11"/>
      <c r="O955" s="286"/>
      <c r="P955" s="287"/>
      <c r="Q955" s="287"/>
      <c r="R955" s="288"/>
      <c r="U955" s="4"/>
      <c r="V955" s="4"/>
    </row>
    <row r="956" spans="1:22">
      <c r="A956" s="56"/>
      <c r="B956" s="11"/>
      <c r="C956" s="11" t="s">
        <v>83</v>
      </c>
      <c r="D956" s="11"/>
      <c r="E956" s="11" t="s">
        <v>85</v>
      </c>
      <c r="F956" s="11">
        <v>12</v>
      </c>
      <c r="G956" s="11"/>
      <c r="H956" s="11">
        <v>0</v>
      </c>
      <c r="I956" s="334"/>
      <c r="K956" s="11"/>
      <c r="L956" s="11"/>
      <c r="M956" s="11"/>
      <c r="O956" s="286"/>
      <c r="P956" s="287"/>
      <c r="Q956" s="287"/>
      <c r="R956" s="288"/>
      <c r="U956" s="4"/>
      <c r="V956" s="4"/>
    </row>
    <row r="957" spans="1:22">
      <c r="A957" s="56"/>
      <c r="B957" s="11"/>
      <c r="C957" s="11" t="s">
        <v>88</v>
      </c>
      <c r="D957" s="11"/>
      <c r="E957" s="11" t="s">
        <v>89</v>
      </c>
      <c r="F957" s="11">
        <v>1</v>
      </c>
      <c r="G957" s="11"/>
      <c r="H957" s="11">
        <v>0</v>
      </c>
      <c r="I957" s="334"/>
      <c r="K957" s="11"/>
      <c r="L957" s="11"/>
      <c r="M957" s="11"/>
      <c r="O957" s="286"/>
      <c r="P957" s="287"/>
      <c r="Q957" s="287"/>
      <c r="R957" s="288"/>
      <c r="U957" s="4"/>
      <c r="V957" s="4"/>
    </row>
    <row r="958" spans="1:22">
      <c r="A958" s="56"/>
      <c r="B958" s="11"/>
      <c r="C958" s="11" t="s">
        <v>88</v>
      </c>
      <c r="D958" s="11"/>
      <c r="E958" s="11" t="s">
        <v>66</v>
      </c>
      <c r="F958" s="11">
        <v>7</v>
      </c>
      <c r="G958" s="11"/>
      <c r="H958" s="11">
        <v>0</v>
      </c>
      <c r="I958" s="334"/>
      <c r="K958" s="11"/>
      <c r="L958" s="11"/>
      <c r="M958" s="11"/>
      <c r="O958" s="286"/>
      <c r="P958" s="287"/>
      <c r="Q958" s="287"/>
      <c r="R958" s="288"/>
      <c r="U958" s="4"/>
      <c r="V958" s="4"/>
    </row>
    <row r="959" spans="1:22">
      <c r="A959" s="56"/>
      <c r="B959" s="11"/>
      <c r="C959" s="11" t="s">
        <v>90</v>
      </c>
      <c r="D959" s="11"/>
      <c r="E959" s="11" t="s">
        <v>91</v>
      </c>
      <c r="F959" s="11">
        <v>2</v>
      </c>
      <c r="G959" s="11"/>
      <c r="H959" s="11"/>
      <c r="I959" s="334"/>
      <c r="K959" s="11"/>
      <c r="L959" s="11"/>
      <c r="M959" s="11"/>
      <c r="O959" s="286"/>
      <c r="P959" s="287"/>
      <c r="Q959" s="287"/>
      <c r="R959" s="288"/>
      <c r="U959" s="4"/>
      <c r="V959" s="4"/>
    </row>
    <row r="960" spans="1:22">
      <c r="A960" s="56"/>
      <c r="B960" s="11"/>
      <c r="C960" s="11" t="s">
        <v>95</v>
      </c>
      <c r="D960" s="11"/>
      <c r="E960" s="11" t="s">
        <v>96</v>
      </c>
      <c r="F960" s="11">
        <v>1</v>
      </c>
      <c r="G960" s="11"/>
      <c r="H960" s="11">
        <v>0</v>
      </c>
      <c r="I960" s="334"/>
      <c r="K960" s="11"/>
      <c r="L960" s="11"/>
      <c r="M960" s="11"/>
      <c r="O960" s="286"/>
      <c r="P960" s="287"/>
      <c r="Q960" s="287"/>
      <c r="R960" s="288"/>
      <c r="U960" s="4"/>
      <c r="V960" s="4"/>
    </row>
    <row r="961" spans="1:22">
      <c r="A961" s="56"/>
      <c r="B961" s="11"/>
      <c r="C961" s="11" t="s">
        <v>101</v>
      </c>
      <c r="D961" s="11"/>
      <c r="E961" s="11" t="s">
        <v>93</v>
      </c>
      <c r="F961" s="11">
        <v>8</v>
      </c>
      <c r="G961" s="11"/>
      <c r="H961" s="11">
        <v>0</v>
      </c>
      <c r="I961" s="334"/>
      <c r="K961" s="11"/>
      <c r="L961" s="11"/>
      <c r="M961" s="11"/>
      <c r="O961" s="286"/>
      <c r="P961" s="287"/>
      <c r="Q961" s="287"/>
      <c r="R961" s="288"/>
      <c r="U961" s="4"/>
      <c r="V961" s="4"/>
    </row>
    <row r="962" spans="1:22">
      <c r="A962" s="56"/>
      <c r="B962" s="11"/>
      <c r="C962" s="11" t="s">
        <v>116</v>
      </c>
      <c r="D962" s="11"/>
      <c r="E962" s="11" t="s">
        <v>57</v>
      </c>
      <c r="F962" s="11">
        <v>32</v>
      </c>
      <c r="G962" s="11">
        <v>1</v>
      </c>
      <c r="H962" s="11">
        <v>1</v>
      </c>
      <c r="I962" s="334">
        <v>0</v>
      </c>
      <c r="K962" s="11"/>
      <c r="L962" s="11"/>
      <c r="M962" s="11"/>
      <c r="O962" s="286"/>
      <c r="P962" s="287"/>
      <c r="Q962" s="287"/>
      <c r="R962" s="288"/>
      <c r="U962" s="4"/>
      <c r="V962" s="4"/>
    </row>
    <row r="963" spans="1:22">
      <c r="A963" s="56"/>
      <c r="B963" s="11"/>
      <c r="C963" s="11" t="s">
        <v>123</v>
      </c>
      <c r="D963" s="11"/>
      <c r="E963" s="11" t="s">
        <v>119</v>
      </c>
      <c r="F963" s="11">
        <v>4</v>
      </c>
      <c r="G963" s="11"/>
      <c r="H963" s="11"/>
      <c r="I963" s="334"/>
      <c r="K963" s="11"/>
      <c r="L963" s="11"/>
      <c r="M963" s="11"/>
      <c r="O963" s="286"/>
      <c r="P963" s="287"/>
      <c r="Q963" s="287"/>
      <c r="R963" s="288"/>
      <c r="U963" s="4"/>
      <c r="V963" s="4"/>
    </row>
    <row r="964" spans="1:22">
      <c r="A964" s="56"/>
      <c r="B964" s="11"/>
      <c r="C964" s="11" t="s">
        <v>124</v>
      </c>
      <c r="D964" s="11"/>
      <c r="E964" s="11" t="s">
        <v>68</v>
      </c>
      <c r="F964" s="11">
        <v>3</v>
      </c>
      <c r="G964" s="11"/>
      <c r="H964" s="11"/>
      <c r="I964" s="334"/>
      <c r="K964" s="11"/>
      <c r="L964" s="11"/>
      <c r="M964" s="11"/>
      <c r="O964" s="286"/>
      <c r="P964" s="287"/>
      <c r="Q964" s="287"/>
      <c r="R964" s="288"/>
      <c r="U964" s="4"/>
      <c r="V964" s="4"/>
    </row>
    <row r="965" spans="1:22">
      <c r="A965" s="56"/>
      <c r="B965" s="11"/>
      <c r="C965" s="11" t="s">
        <v>129</v>
      </c>
      <c r="D965" s="11"/>
      <c r="E965" s="11" t="s">
        <v>93</v>
      </c>
      <c r="F965" s="11">
        <v>2</v>
      </c>
      <c r="G965" s="11"/>
      <c r="H965" s="11"/>
      <c r="I965" s="334"/>
      <c r="K965" s="11"/>
      <c r="L965" s="11"/>
      <c r="M965" s="11"/>
      <c r="O965" s="286"/>
      <c r="P965" s="287"/>
      <c r="Q965" s="287"/>
      <c r="R965" s="288"/>
      <c r="U965" s="4"/>
      <c r="V965" s="4"/>
    </row>
    <row r="966" spans="1:22">
      <c r="A966" s="56"/>
      <c r="B966" s="11"/>
      <c r="C966" s="11" t="s">
        <v>130</v>
      </c>
      <c r="D966" s="11"/>
      <c r="E966" s="11" t="s">
        <v>131</v>
      </c>
      <c r="F966" s="11">
        <v>7</v>
      </c>
      <c r="G966" s="11"/>
      <c r="H966" s="11"/>
      <c r="I966" s="334"/>
      <c r="K966" s="11"/>
      <c r="L966" s="11"/>
      <c r="M966" s="11"/>
      <c r="O966" s="286"/>
      <c r="P966" s="287"/>
      <c r="Q966" s="287"/>
      <c r="R966" s="288"/>
      <c r="U966" s="4"/>
      <c r="V966" s="4"/>
    </row>
    <row r="967" spans="1:22">
      <c r="A967" s="56"/>
      <c r="B967" s="11"/>
      <c r="C967" s="11" t="s">
        <v>132</v>
      </c>
      <c r="D967" s="11"/>
      <c r="E967" s="11" t="s">
        <v>133</v>
      </c>
      <c r="F967" s="11">
        <v>43</v>
      </c>
      <c r="G967" s="11">
        <v>2</v>
      </c>
      <c r="H967" s="11">
        <v>0</v>
      </c>
      <c r="I967" s="334"/>
      <c r="K967" s="11"/>
      <c r="L967" s="11"/>
      <c r="M967" s="11"/>
      <c r="O967" s="286"/>
      <c r="P967" s="287"/>
      <c r="Q967" s="287"/>
      <c r="R967" s="288"/>
      <c r="U967" s="4"/>
      <c r="V967" s="4"/>
    </row>
    <row r="968" spans="1:22">
      <c r="A968" s="56"/>
      <c r="B968" s="11"/>
      <c r="C968" s="11" t="s">
        <v>134</v>
      </c>
      <c r="D968" s="11"/>
      <c r="E968" s="11" t="s">
        <v>136</v>
      </c>
      <c r="F968" s="11">
        <v>5</v>
      </c>
      <c r="G968" s="11"/>
      <c r="H968" s="11"/>
      <c r="I968" s="334"/>
      <c r="K968" s="11"/>
      <c r="L968" s="11"/>
      <c r="M968" s="11"/>
      <c r="O968" s="286"/>
      <c r="P968" s="287"/>
      <c r="Q968" s="287"/>
      <c r="R968" s="288"/>
      <c r="U968" s="4"/>
      <c r="V968" s="4"/>
    </row>
    <row r="969" spans="1:22">
      <c r="A969" s="56"/>
      <c r="B969" s="11"/>
      <c r="C969" s="11" t="s">
        <v>140</v>
      </c>
      <c r="D969" s="11"/>
      <c r="E969" s="11" t="s">
        <v>141</v>
      </c>
      <c r="F969" s="11">
        <v>5</v>
      </c>
      <c r="G969" s="11">
        <v>1</v>
      </c>
      <c r="H969" s="11">
        <v>0</v>
      </c>
      <c r="I969" s="334"/>
      <c r="K969" s="11"/>
      <c r="L969" s="11"/>
      <c r="M969" s="11"/>
      <c r="O969" s="286"/>
      <c r="P969" s="287"/>
      <c r="Q969" s="287"/>
      <c r="R969" s="288"/>
      <c r="U969" s="4"/>
      <c r="V969" s="4"/>
    </row>
    <row r="970" spans="1:22">
      <c r="A970" s="56"/>
      <c r="B970" s="11"/>
      <c r="C970" s="11" t="s">
        <v>152</v>
      </c>
      <c r="D970" s="11"/>
      <c r="E970" s="11" t="s">
        <v>53</v>
      </c>
      <c r="F970" s="11">
        <v>33</v>
      </c>
      <c r="G970" s="11">
        <v>1</v>
      </c>
      <c r="H970" s="11">
        <v>1</v>
      </c>
      <c r="I970" s="334">
        <v>0</v>
      </c>
      <c r="K970" s="11"/>
      <c r="L970" s="11"/>
      <c r="M970" s="11"/>
      <c r="O970" s="286"/>
      <c r="P970" s="287"/>
      <c r="Q970" s="287"/>
      <c r="R970" s="288"/>
      <c r="U970" s="4"/>
      <c r="V970" s="4"/>
    </row>
    <row r="971" spans="1:22">
      <c r="A971" s="56"/>
      <c r="B971" s="11"/>
      <c r="C971" s="11" t="s">
        <v>157</v>
      </c>
      <c r="D971" s="11"/>
      <c r="E971" s="11" t="s">
        <v>86</v>
      </c>
      <c r="F971" s="11">
        <v>13</v>
      </c>
      <c r="G971" s="11">
        <v>2</v>
      </c>
      <c r="H971" s="11">
        <v>1</v>
      </c>
      <c r="I971" s="334">
        <v>15</v>
      </c>
      <c r="K971" s="11"/>
      <c r="L971" s="11"/>
      <c r="M971" s="11"/>
      <c r="O971" s="286"/>
      <c r="P971" s="287"/>
      <c r="Q971" s="287"/>
      <c r="R971" s="288"/>
      <c r="U971" s="4"/>
      <c r="V971" s="4"/>
    </row>
    <row r="972" spans="1:22">
      <c r="A972" s="56"/>
      <c r="B972" s="11"/>
      <c r="C972" s="11" t="s">
        <v>159</v>
      </c>
      <c r="D972" s="11"/>
      <c r="E972" s="11" t="s">
        <v>89</v>
      </c>
      <c r="F972" s="11">
        <v>1</v>
      </c>
      <c r="G972" s="11"/>
      <c r="H972" s="11"/>
      <c r="I972" s="334"/>
      <c r="K972" s="11"/>
      <c r="L972" s="11"/>
      <c r="M972" s="11"/>
      <c r="O972" s="286"/>
      <c r="P972" s="287"/>
      <c r="Q972" s="287"/>
      <c r="R972" s="288"/>
      <c r="U972" s="4"/>
      <c r="V972" s="4"/>
    </row>
    <row r="973" spans="1:22">
      <c r="A973" s="56"/>
      <c r="B973" s="11"/>
      <c r="C973" s="11" t="s">
        <v>159</v>
      </c>
      <c r="D973" s="11"/>
      <c r="E973" s="11" t="s">
        <v>66</v>
      </c>
      <c r="F973" s="11">
        <v>2</v>
      </c>
      <c r="G973" s="11"/>
      <c r="H973" s="11">
        <v>0</v>
      </c>
      <c r="I973" s="334"/>
      <c r="K973" s="11"/>
      <c r="L973" s="11"/>
      <c r="M973" s="11"/>
      <c r="O973" s="286"/>
      <c r="P973" s="287"/>
      <c r="Q973" s="287"/>
      <c r="R973" s="288"/>
      <c r="U973" s="4"/>
      <c r="V973" s="4"/>
    </row>
    <row r="974" spans="1:22">
      <c r="A974" s="56"/>
      <c r="B974" s="11"/>
      <c r="C974" s="11" t="s">
        <v>160</v>
      </c>
      <c r="D974" s="11"/>
      <c r="E974" s="11" t="s">
        <v>161</v>
      </c>
      <c r="F974" s="11">
        <v>2</v>
      </c>
      <c r="G974" s="11"/>
      <c r="H974" s="11"/>
      <c r="I974" s="334"/>
      <c r="K974" s="11"/>
      <c r="L974" s="11"/>
      <c r="M974" s="11"/>
      <c r="O974" s="286"/>
      <c r="P974" s="287"/>
      <c r="Q974" s="287"/>
      <c r="R974" s="288"/>
      <c r="U974" s="4"/>
      <c r="V974" s="4"/>
    </row>
    <row r="975" spans="1:22">
      <c r="A975" s="56"/>
      <c r="B975" s="11"/>
      <c r="C975" s="11" t="s">
        <v>162</v>
      </c>
      <c r="D975" s="11"/>
      <c r="E975" s="11" t="s">
        <v>163</v>
      </c>
      <c r="F975" s="11">
        <v>9</v>
      </c>
      <c r="G975" s="11">
        <v>1</v>
      </c>
      <c r="H975" s="11">
        <v>1</v>
      </c>
      <c r="I975" s="334">
        <v>0</v>
      </c>
      <c r="K975" s="11"/>
      <c r="L975" s="11"/>
      <c r="M975" s="11"/>
      <c r="O975" s="286"/>
      <c r="P975" s="287"/>
      <c r="Q975" s="287"/>
      <c r="R975" s="288"/>
      <c r="U975" s="4"/>
      <c r="V975" s="4"/>
    </row>
    <row r="976" spans="1:22">
      <c r="A976" s="56"/>
      <c r="B976" s="11"/>
      <c r="C976" s="11" t="s">
        <v>164</v>
      </c>
      <c r="D976" s="11"/>
      <c r="E976" s="11" t="s">
        <v>165</v>
      </c>
      <c r="F976" s="11">
        <v>2</v>
      </c>
      <c r="G976" s="11"/>
      <c r="H976" s="11">
        <v>0</v>
      </c>
      <c r="I976" s="334"/>
      <c r="K976" s="11"/>
      <c r="L976" s="11"/>
      <c r="M976" s="11"/>
      <c r="O976" s="286"/>
      <c r="P976" s="287"/>
      <c r="Q976" s="287"/>
      <c r="R976" s="288"/>
      <c r="U976" s="4"/>
      <c r="V976" s="4"/>
    </row>
    <row r="977" spans="1:22">
      <c r="A977" s="56"/>
      <c r="B977" s="11"/>
      <c r="C977" s="11" t="s">
        <v>167</v>
      </c>
      <c r="D977" s="11"/>
      <c r="E977" s="11" t="s">
        <v>168</v>
      </c>
      <c r="F977" s="11">
        <v>4</v>
      </c>
      <c r="G977" s="11"/>
      <c r="H977" s="11"/>
      <c r="I977" s="334"/>
      <c r="K977" s="11"/>
      <c r="L977" s="11"/>
      <c r="M977" s="11"/>
      <c r="O977" s="286"/>
      <c r="P977" s="287"/>
      <c r="Q977" s="287"/>
      <c r="R977" s="288"/>
      <c r="U977" s="4"/>
      <c r="V977" s="4"/>
    </row>
    <row r="978" spans="1:22">
      <c r="A978" s="56"/>
      <c r="B978" s="11"/>
      <c r="C978" s="11" t="s">
        <v>170</v>
      </c>
      <c r="D978" s="11"/>
      <c r="E978" s="11" t="s">
        <v>171</v>
      </c>
      <c r="F978" s="11">
        <v>1</v>
      </c>
      <c r="G978" s="11"/>
      <c r="H978" s="11">
        <v>0</v>
      </c>
      <c r="I978" s="334"/>
      <c r="K978" s="11"/>
      <c r="L978" s="11"/>
      <c r="M978" s="11"/>
      <c r="O978" s="286"/>
      <c r="P978" s="287"/>
      <c r="Q978" s="287"/>
      <c r="R978" s="288"/>
      <c r="U978" s="4"/>
      <c r="V978" s="4"/>
    </row>
    <row r="979" spans="1:22">
      <c r="A979" s="56"/>
      <c r="B979" s="11"/>
      <c r="C979" s="11" t="s">
        <v>179</v>
      </c>
      <c r="D979" s="11"/>
      <c r="E979" s="11" t="s">
        <v>180</v>
      </c>
      <c r="F979" s="11">
        <v>2</v>
      </c>
      <c r="G979" s="11"/>
      <c r="H979" s="11">
        <v>0</v>
      </c>
      <c r="I979" s="334"/>
      <c r="K979" s="11"/>
      <c r="L979" s="11"/>
      <c r="M979" s="11"/>
      <c r="O979" s="286"/>
      <c r="P979" s="287"/>
      <c r="Q979" s="287"/>
      <c r="R979" s="288"/>
      <c r="U979" s="4"/>
      <c r="V979" s="4"/>
    </row>
    <row r="980" spans="1:22">
      <c r="A980" s="56"/>
      <c r="B980" s="11"/>
      <c r="C980" s="11" t="s">
        <v>183</v>
      </c>
      <c r="D980" s="11"/>
      <c r="E980" s="11" t="s">
        <v>184</v>
      </c>
      <c r="F980" s="11">
        <v>2</v>
      </c>
      <c r="G980" s="11"/>
      <c r="H980" s="11"/>
      <c r="I980" s="334"/>
      <c r="K980" s="11"/>
      <c r="L980" s="11"/>
      <c r="M980" s="11"/>
      <c r="O980" s="286"/>
      <c r="P980" s="287"/>
      <c r="Q980" s="287"/>
      <c r="R980" s="288"/>
      <c r="U980" s="4"/>
      <c r="V980" s="4"/>
    </row>
    <row r="981" spans="1:22">
      <c r="A981" s="56"/>
      <c r="B981" s="11"/>
      <c r="C981" s="11" t="s">
        <v>185</v>
      </c>
      <c r="D981" s="11"/>
      <c r="E981" s="11" t="s">
        <v>186</v>
      </c>
      <c r="F981" s="11">
        <v>10</v>
      </c>
      <c r="G981" s="11"/>
      <c r="H981" s="11">
        <v>0</v>
      </c>
      <c r="I981" s="334"/>
      <c r="K981" s="11"/>
      <c r="L981" s="11"/>
      <c r="M981" s="11"/>
      <c r="O981" s="286"/>
      <c r="P981" s="287"/>
      <c r="Q981" s="287"/>
      <c r="R981" s="288"/>
      <c r="U981" s="4"/>
      <c r="V981" s="4"/>
    </row>
    <row r="982" spans="1:22">
      <c r="A982" s="56"/>
      <c r="B982" s="11"/>
      <c r="C982" s="11" t="s">
        <v>188</v>
      </c>
      <c r="D982" s="11"/>
      <c r="E982" s="11" t="s">
        <v>189</v>
      </c>
      <c r="F982" s="11">
        <v>18</v>
      </c>
      <c r="G982" s="11"/>
      <c r="H982" s="11">
        <v>0</v>
      </c>
      <c r="I982" s="334"/>
      <c r="K982" s="11"/>
      <c r="L982" s="11"/>
      <c r="M982" s="11"/>
      <c r="O982" s="286"/>
      <c r="P982" s="287"/>
      <c r="Q982" s="287"/>
      <c r="R982" s="288"/>
      <c r="U982" s="4"/>
      <c r="V982" s="4"/>
    </row>
    <row r="983" spans="1:22">
      <c r="A983" s="56"/>
      <c r="B983" s="11"/>
      <c r="C983" s="11" t="s">
        <v>190</v>
      </c>
      <c r="D983" s="11"/>
      <c r="E983" s="11" t="s">
        <v>86</v>
      </c>
      <c r="F983" s="11">
        <v>5</v>
      </c>
      <c r="G983" s="11"/>
      <c r="H983" s="11">
        <v>1</v>
      </c>
      <c r="I983" s="334">
        <v>240</v>
      </c>
      <c r="K983" s="11"/>
      <c r="L983" s="11"/>
      <c r="M983" s="11"/>
      <c r="O983" s="286"/>
      <c r="P983" s="287"/>
      <c r="Q983" s="287"/>
      <c r="R983" s="288"/>
      <c r="U983" s="4"/>
      <c r="V983" s="4"/>
    </row>
    <row r="984" spans="1:22">
      <c r="A984" s="56"/>
      <c r="B984" s="11"/>
      <c r="C984" s="11" t="s">
        <v>193</v>
      </c>
      <c r="D984" s="11"/>
      <c r="E984" s="11" t="s">
        <v>53</v>
      </c>
      <c r="F984" s="11">
        <v>5</v>
      </c>
      <c r="G984" s="11"/>
      <c r="H984" s="11">
        <v>0</v>
      </c>
      <c r="I984" s="334"/>
      <c r="K984" s="11"/>
      <c r="L984" s="11"/>
      <c r="M984" s="11"/>
      <c r="O984" s="286"/>
      <c r="P984" s="287"/>
      <c r="Q984" s="287"/>
      <c r="R984" s="288"/>
      <c r="U984" s="4"/>
      <c r="V984" s="4"/>
    </row>
    <row r="985" spans="1:22">
      <c r="A985" s="56"/>
      <c r="B985" s="11"/>
      <c r="C985" s="11" t="s">
        <v>201</v>
      </c>
      <c r="D985" s="11"/>
      <c r="E985" s="11" t="s">
        <v>59</v>
      </c>
      <c r="F985" s="11">
        <v>1</v>
      </c>
      <c r="G985" s="11"/>
      <c r="H985" s="11"/>
      <c r="I985" s="334"/>
      <c r="K985" s="11"/>
      <c r="L985" s="11"/>
      <c r="M985" s="11"/>
      <c r="O985" s="286"/>
      <c r="P985" s="287"/>
      <c r="Q985" s="287"/>
      <c r="R985" s="288"/>
      <c r="U985" s="4"/>
      <c r="V985" s="4"/>
    </row>
    <row r="986" spans="1:22">
      <c r="A986" s="56"/>
      <c r="B986" s="11"/>
      <c r="C986" s="11" t="s">
        <v>209</v>
      </c>
      <c r="D986" s="11"/>
      <c r="E986" s="11" t="s">
        <v>191</v>
      </c>
      <c r="F986" s="11">
        <v>1</v>
      </c>
      <c r="G986" s="11"/>
      <c r="H986" s="11"/>
      <c r="I986" s="334"/>
      <c r="K986" s="11"/>
      <c r="L986" s="11"/>
      <c r="M986" s="11"/>
      <c r="O986" s="286"/>
      <c r="P986" s="287"/>
      <c r="Q986" s="287"/>
      <c r="R986" s="288"/>
      <c r="U986" s="4"/>
      <c r="V986" s="4"/>
    </row>
    <row r="987" spans="1:22">
      <c r="A987" s="56"/>
      <c r="B987" s="11"/>
      <c r="C987" s="11" t="s">
        <v>215</v>
      </c>
      <c r="D987" s="11"/>
      <c r="E987" s="11" t="s">
        <v>197</v>
      </c>
      <c r="F987" s="11">
        <v>1</v>
      </c>
      <c r="G987" s="11"/>
      <c r="H987" s="11"/>
      <c r="I987" s="334"/>
      <c r="K987" s="11"/>
      <c r="L987" s="11"/>
      <c r="M987" s="11"/>
      <c r="O987" s="286"/>
      <c r="P987" s="287"/>
      <c r="Q987" s="287"/>
      <c r="R987" s="288"/>
      <c r="U987" s="4"/>
      <c r="V987" s="4"/>
    </row>
    <row r="988" spans="1:22">
      <c r="A988" s="56"/>
      <c r="B988" s="11"/>
      <c r="C988" s="11" t="s">
        <v>223</v>
      </c>
      <c r="D988" s="11"/>
      <c r="E988" s="11" t="s">
        <v>224</v>
      </c>
      <c r="F988" s="11">
        <v>2</v>
      </c>
      <c r="G988" s="11"/>
      <c r="H988" s="11"/>
      <c r="I988" s="334"/>
      <c r="K988" s="11"/>
      <c r="L988" s="11"/>
      <c r="M988" s="11"/>
      <c r="O988" s="286"/>
      <c r="P988" s="287"/>
      <c r="Q988" s="287"/>
      <c r="R988" s="288"/>
      <c r="U988" s="4"/>
      <c r="V988" s="4"/>
    </row>
    <row r="989" spans="1:22">
      <c r="A989" s="56"/>
      <c r="B989" s="11"/>
      <c r="C989" s="11" t="s">
        <v>633</v>
      </c>
      <c r="D989" s="11"/>
      <c r="E989" s="11" t="s">
        <v>197</v>
      </c>
      <c r="F989" s="11">
        <v>14</v>
      </c>
      <c r="G989" s="11"/>
      <c r="H989" s="11">
        <v>0</v>
      </c>
      <c r="I989" s="334"/>
      <c r="K989" s="11"/>
      <c r="L989" s="11"/>
      <c r="M989" s="11"/>
      <c r="O989" s="286"/>
      <c r="P989" s="287"/>
      <c r="Q989" s="287"/>
      <c r="R989" s="288"/>
      <c r="U989" s="4"/>
      <c r="V989" s="4"/>
    </row>
    <row r="990" spans="1:22">
      <c r="A990" s="56"/>
      <c r="B990" s="11"/>
      <c r="C990" s="11" t="s">
        <v>634</v>
      </c>
      <c r="D990" s="11"/>
      <c r="E990" s="11" t="s">
        <v>66</v>
      </c>
      <c r="F990" s="11">
        <v>23</v>
      </c>
      <c r="G990" s="11">
        <v>1</v>
      </c>
      <c r="H990" s="11">
        <v>1</v>
      </c>
      <c r="I990" s="334">
        <v>112</v>
      </c>
      <c r="K990" s="11"/>
      <c r="L990" s="11"/>
      <c r="M990" s="11"/>
      <c r="O990" s="286"/>
      <c r="P990" s="287"/>
      <c r="Q990" s="287"/>
      <c r="R990" s="288"/>
      <c r="U990" s="4"/>
      <c r="V990" s="4"/>
    </row>
    <row r="991" spans="1:22">
      <c r="A991" s="56"/>
      <c r="B991" s="11"/>
      <c r="C991" s="11" t="s">
        <v>636</v>
      </c>
      <c r="D991" s="11"/>
      <c r="E991" s="11" t="s">
        <v>66</v>
      </c>
      <c r="F991" s="11">
        <v>3</v>
      </c>
      <c r="G991" s="11"/>
      <c r="H991" s="11"/>
      <c r="I991" s="334"/>
      <c r="K991" s="11"/>
      <c r="L991" s="11"/>
      <c r="M991" s="11"/>
      <c r="O991" s="286"/>
      <c r="P991" s="287"/>
      <c r="Q991" s="287"/>
      <c r="R991" s="288"/>
      <c r="U991" s="4"/>
      <c r="V991" s="4"/>
    </row>
    <row r="992" spans="1:22">
      <c r="A992" s="56"/>
      <c r="B992" s="11"/>
      <c r="C992" s="11" t="s">
        <v>234</v>
      </c>
      <c r="D992" s="11"/>
      <c r="E992" s="11" t="s">
        <v>115</v>
      </c>
      <c r="F992" s="11">
        <v>1</v>
      </c>
      <c r="G992" s="11"/>
      <c r="H992" s="11"/>
      <c r="I992" s="334"/>
      <c r="K992" s="11"/>
      <c r="L992" s="11"/>
      <c r="M992" s="11"/>
      <c r="O992" s="286"/>
      <c r="P992" s="287"/>
      <c r="Q992" s="287"/>
      <c r="R992" s="288"/>
      <c r="U992" s="4"/>
      <c r="V992" s="4"/>
    </row>
    <row r="993" spans="1:22">
      <c r="A993" s="56"/>
      <c r="B993" s="11"/>
      <c r="C993" s="11" t="s">
        <v>236</v>
      </c>
      <c r="D993" s="11"/>
      <c r="E993" s="11" t="s">
        <v>68</v>
      </c>
      <c r="F993" s="11">
        <v>7</v>
      </c>
      <c r="G993" s="11"/>
      <c r="H993" s="11">
        <v>0</v>
      </c>
      <c r="I993" s="334"/>
      <c r="K993" s="11"/>
      <c r="L993" s="11"/>
      <c r="M993" s="11"/>
      <c r="O993" s="286"/>
      <c r="P993" s="287"/>
      <c r="Q993" s="287"/>
      <c r="R993" s="288"/>
      <c r="U993" s="4"/>
      <c r="V993" s="4"/>
    </row>
    <row r="994" spans="1:22">
      <c r="A994" s="56"/>
      <c r="B994" s="11"/>
      <c r="C994" s="11" t="s">
        <v>237</v>
      </c>
      <c r="D994" s="11"/>
      <c r="E994" s="11" t="s">
        <v>59</v>
      </c>
      <c r="F994" s="11">
        <v>17</v>
      </c>
      <c r="G994" s="11">
        <v>1</v>
      </c>
      <c r="H994" s="11">
        <v>1</v>
      </c>
      <c r="I994" s="334">
        <v>3</v>
      </c>
      <c r="K994" s="11"/>
      <c r="L994" s="11"/>
      <c r="M994" s="11"/>
      <c r="O994" s="286"/>
      <c r="P994" s="287"/>
      <c r="Q994" s="287"/>
      <c r="R994" s="288"/>
      <c r="U994" s="4"/>
      <c r="V994" s="4"/>
    </row>
    <row r="995" spans="1:22">
      <c r="A995" s="56"/>
      <c r="B995" s="11"/>
      <c r="C995" s="11" t="s">
        <v>240</v>
      </c>
      <c r="D995" s="11"/>
      <c r="E995" s="11" t="s">
        <v>241</v>
      </c>
      <c r="F995" s="11">
        <v>3</v>
      </c>
      <c r="G995" s="11"/>
      <c r="H995" s="11">
        <v>0</v>
      </c>
      <c r="I995" s="334"/>
      <c r="K995" s="11"/>
      <c r="L995" s="11"/>
      <c r="M995" s="11"/>
      <c r="O995" s="286"/>
      <c r="P995" s="287"/>
      <c r="Q995" s="287"/>
      <c r="R995" s="288"/>
      <c r="U995" s="4"/>
      <c r="V995" s="4"/>
    </row>
    <row r="996" spans="1:22">
      <c r="A996" s="56"/>
      <c r="B996" s="11"/>
      <c r="C996" s="11" t="s">
        <v>245</v>
      </c>
      <c r="D996" s="11"/>
      <c r="E996" s="11" t="s">
        <v>66</v>
      </c>
      <c r="F996" s="11">
        <v>1</v>
      </c>
      <c r="G996" s="11"/>
      <c r="H996" s="11"/>
      <c r="I996" s="334"/>
      <c r="K996" s="11"/>
      <c r="L996" s="11"/>
      <c r="M996" s="11"/>
      <c r="O996" s="286"/>
      <c r="P996" s="287"/>
      <c r="Q996" s="287"/>
      <c r="R996" s="288"/>
      <c r="U996" s="4"/>
      <c r="V996" s="4"/>
    </row>
    <row r="997" spans="1:22">
      <c r="A997" s="56"/>
      <c r="B997" s="11"/>
      <c r="C997" s="11" t="s">
        <v>246</v>
      </c>
      <c r="D997" s="11"/>
      <c r="E997" s="11" t="s">
        <v>62</v>
      </c>
      <c r="F997" s="11">
        <v>5</v>
      </c>
      <c r="G997" s="11"/>
      <c r="H997" s="11">
        <v>0</v>
      </c>
      <c r="I997" s="334"/>
      <c r="K997" s="11"/>
      <c r="L997" s="11"/>
      <c r="M997" s="11"/>
      <c r="O997" s="286"/>
      <c r="P997" s="287"/>
      <c r="Q997" s="287"/>
      <c r="R997" s="288"/>
      <c r="U997" s="4"/>
      <c r="V997" s="4"/>
    </row>
    <row r="998" spans="1:22">
      <c r="A998" s="56"/>
      <c r="B998" s="11"/>
      <c r="C998" s="11" t="s">
        <v>249</v>
      </c>
      <c r="D998" s="11"/>
      <c r="E998" s="11" t="s">
        <v>53</v>
      </c>
      <c r="F998" s="11">
        <v>8</v>
      </c>
      <c r="G998" s="11"/>
      <c r="H998" s="11"/>
      <c r="I998" s="334"/>
      <c r="K998" s="11"/>
      <c r="L998" s="11"/>
      <c r="M998" s="11"/>
      <c r="O998" s="286"/>
      <c r="P998" s="287"/>
      <c r="Q998" s="287"/>
      <c r="R998" s="288"/>
      <c r="U998" s="4"/>
      <c r="V998" s="4"/>
    </row>
    <row r="999" spans="1:22">
      <c r="A999" s="56"/>
      <c r="B999" s="11"/>
      <c r="C999" s="11" t="s">
        <v>251</v>
      </c>
      <c r="D999" s="11"/>
      <c r="E999" s="11" t="s">
        <v>252</v>
      </c>
      <c r="F999" s="11">
        <v>1</v>
      </c>
      <c r="G999" s="11"/>
      <c r="H999" s="11"/>
      <c r="I999" s="334"/>
      <c r="K999" s="11"/>
      <c r="L999" s="11"/>
      <c r="M999" s="11"/>
      <c r="O999" s="286"/>
      <c r="P999" s="287"/>
      <c r="Q999" s="287"/>
      <c r="R999" s="288"/>
      <c r="U999" s="4"/>
      <c r="V999" s="4"/>
    </row>
    <row r="1000" spans="1:22">
      <c r="A1000" s="56"/>
      <c r="B1000" s="11"/>
      <c r="C1000" s="11" t="s">
        <v>253</v>
      </c>
      <c r="D1000" s="11"/>
      <c r="E1000" s="11" t="s">
        <v>254</v>
      </c>
      <c r="F1000" s="11">
        <v>1</v>
      </c>
      <c r="G1000" s="11"/>
      <c r="H1000" s="11"/>
      <c r="I1000" s="334"/>
      <c r="K1000" s="11"/>
      <c r="L1000" s="11"/>
      <c r="M1000" s="11"/>
      <c r="O1000" s="286"/>
      <c r="P1000" s="287"/>
      <c r="Q1000" s="287"/>
      <c r="R1000" s="288"/>
      <c r="U1000" s="4"/>
      <c r="V1000" s="4"/>
    </row>
    <row r="1001" spans="1:22">
      <c r="A1001" s="56"/>
      <c r="B1001" s="11"/>
      <c r="C1001" s="11" t="s">
        <v>255</v>
      </c>
      <c r="D1001" s="11"/>
      <c r="E1001" s="11" t="s">
        <v>133</v>
      </c>
      <c r="F1001" s="11">
        <v>1</v>
      </c>
      <c r="G1001" s="11"/>
      <c r="H1001" s="11">
        <v>0</v>
      </c>
      <c r="I1001" s="334"/>
      <c r="K1001" s="11"/>
      <c r="L1001" s="11"/>
      <c r="M1001" s="11"/>
      <c r="O1001" s="286"/>
      <c r="P1001" s="287"/>
      <c r="Q1001" s="287"/>
      <c r="R1001" s="288"/>
      <c r="U1001" s="4"/>
      <c r="V1001" s="4"/>
    </row>
    <row r="1002" spans="1:22">
      <c r="A1002" s="56"/>
      <c r="B1002" s="11"/>
      <c r="C1002" s="11" t="s">
        <v>267</v>
      </c>
      <c r="D1002" s="11"/>
      <c r="E1002" s="11" t="s">
        <v>68</v>
      </c>
      <c r="F1002" s="11">
        <v>5</v>
      </c>
      <c r="G1002" s="11"/>
      <c r="H1002" s="11"/>
      <c r="I1002" s="334"/>
      <c r="K1002" s="11"/>
      <c r="L1002" s="11"/>
      <c r="M1002" s="11"/>
      <c r="O1002" s="286"/>
      <c r="P1002" s="287"/>
      <c r="Q1002" s="287"/>
      <c r="R1002" s="288"/>
      <c r="U1002" s="4"/>
      <c r="V1002" s="4"/>
    </row>
    <row r="1003" spans="1:22">
      <c r="A1003" s="56"/>
      <c r="B1003" s="11"/>
      <c r="C1003" s="11" t="s">
        <v>274</v>
      </c>
      <c r="D1003" s="11"/>
      <c r="E1003" s="11" t="s">
        <v>187</v>
      </c>
      <c r="F1003" s="11">
        <v>11</v>
      </c>
      <c r="G1003" s="11"/>
      <c r="H1003" s="11"/>
      <c r="I1003" s="334"/>
      <c r="K1003" s="11"/>
      <c r="L1003" s="11"/>
      <c r="M1003" s="11"/>
      <c r="O1003" s="286"/>
      <c r="P1003" s="287"/>
      <c r="Q1003" s="287"/>
      <c r="R1003" s="288"/>
      <c r="U1003" s="4"/>
      <c r="V1003" s="4"/>
    </row>
    <row r="1004" spans="1:22">
      <c r="A1004" s="56"/>
      <c r="B1004" s="11"/>
      <c r="C1004" s="11" t="s">
        <v>281</v>
      </c>
      <c r="D1004" s="11"/>
      <c r="E1004" s="11" t="s">
        <v>197</v>
      </c>
      <c r="F1004" s="11">
        <v>3</v>
      </c>
      <c r="G1004" s="11"/>
      <c r="H1004" s="11"/>
      <c r="I1004" s="334"/>
      <c r="K1004" s="11"/>
      <c r="L1004" s="11"/>
      <c r="M1004" s="11"/>
      <c r="O1004" s="286"/>
      <c r="P1004" s="287"/>
      <c r="Q1004" s="287"/>
      <c r="R1004" s="288"/>
      <c r="U1004" s="4"/>
      <c r="V1004" s="4"/>
    </row>
    <row r="1005" spans="1:22">
      <c r="A1005" s="56"/>
      <c r="B1005" s="11"/>
      <c r="C1005" s="11" t="s">
        <v>282</v>
      </c>
      <c r="D1005" s="11"/>
      <c r="E1005" s="11" t="s">
        <v>283</v>
      </c>
      <c r="F1005" s="11">
        <v>5</v>
      </c>
      <c r="G1005" s="11"/>
      <c r="H1005" s="11">
        <v>0</v>
      </c>
      <c r="I1005" s="334"/>
      <c r="K1005" s="11"/>
      <c r="L1005" s="11"/>
      <c r="M1005" s="11"/>
      <c r="O1005" s="286"/>
      <c r="P1005" s="287"/>
      <c r="Q1005" s="287"/>
      <c r="R1005" s="288"/>
      <c r="U1005" s="4"/>
      <c r="V1005" s="4"/>
    </row>
    <row r="1006" spans="1:22">
      <c r="A1006" s="56"/>
      <c r="B1006" s="11"/>
      <c r="C1006" s="11" t="s">
        <v>284</v>
      </c>
      <c r="D1006" s="11"/>
      <c r="E1006" s="11" t="s">
        <v>285</v>
      </c>
      <c r="F1006" s="11">
        <v>3</v>
      </c>
      <c r="G1006" s="11"/>
      <c r="H1006" s="11">
        <v>0</v>
      </c>
      <c r="I1006" s="334"/>
      <c r="K1006" s="11"/>
      <c r="L1006" s="11"/>
      <c r="M1006" s="11"/>
      <c r="O1006" s="286"/>
      <c r="P1006" s="287"/>
      <c r="Q1006" s="287"/>
      <c r="R1006" s="288"/>
      <c r="U1006" s="4"/>
      <c r="V1006" s="4"/>
    </row>
    <row r="1007" spans="1:22">
      <c r="A1007" s="56"/>
      <c r="B1007" s="11"/>
      <c r="C1007" s="11" t="s">
        <v>286</v>
      </c>
      <c r="D1007" s="11"/>
      <c r="E1007" s="11" t="s">
        <v>81</v>
      </c>
      <c r="F1007" s="11">
        <v>42</v>
      </c>
      <c r="G1007" s="11"/>
      <c r="H1007" s="11">
        <v>0</v>
      </c>
      <c r="I1007" s="334"/>
      <c r="K1007" s="11"/>
      <c r="L1007" s="11"/>
      <c r="M1007" s="11"/>
      <c r="O1007" s="286"/>
      <c r="P1007" s="287"/>
      <c r="Q1007" s="287"/>
      <c r="R1007" s="288"/>
      <c r="U1007" s="4"/>
      <c r="V1007" s="4"/>
    </row>
    <row r="1008" spans="1:22">
      <c r="A1008" s="56"/>
      <c r="B1008" s="11"/>
      <c r="C1008" s="11" t="s">
        <v>293</v>
      </c>
      <c r="D1008" s="11"/>
      <c r="E1008" s="11" t="s">
        <v>294</v>
      </c>
      <c r="F1008" s="11">
        <v>1</v>
      </c>
      <c r="G1008" s="11"/>
      <c r="H1008" s="11"/>
      <c r="I1008" s="334"/>
      <c r="K1008" s="11"/>
      <c r="L1008" s="11"/>
      <c r="M1008" s="11"/>
      <c r="O1008" s="286"/>
      <c r="P1008" s="287"/>
      <c r="Q1008" s="287"/>
      <c r="R1008" s="288"/>
      <c r="U1008" s="4"/>
      <c r="V1008" s="4"/>
    </row>
    <row r="1009" spans="1:22">
      <c r="A1009" s="56"/>
      <c r="B1009" s="11"/>
      <c r="C1009" s="11" t="s">
        <v>297</v>
      </c>
      <c r="D1009" s="11"/>
      <c r="E1009" s="11" t="s">
        <v>298</v>
      </c>
      <c r="F1009" s="11">
        <v>3</v>
      </c>
      <c r="G1009" s="11"/>
      <c r="H1009" s="11">
        <v>0</v>
      </c>
      <c r="I1009" s="334"/>
      <c r="K1009" s="11"/>
      <c r="L1009" s="11"/>
      <c r="M1009" s="11"/>
      <c r="O1009" s="286"/>
      <c r="P1009" s="287"/>
      <c r="Q1009" s="287"/>
      <c r="R1009" s="288"/>
      <c r="U1009" s="4"/>
      <c r="V1009" s="4"/>
    </row>
    <row r="1010" spans="1:22">
      <c r="A1010" s="56"/>
      <c r="B1010" s="11"/>
      <c r="C1010" s="11" t="s">
        <v>299</v>
      </c>
      <c r="D1010" s="11"/>
      <c r="E1010" s="11" t="s">
        <v>300</v>
      </c>
      <c r="F1010" s="11">
        <v>1</v>
      </c>
      <c r="G1010" s="11"/>
      <c r="H1010" s="11"/>
      <c r="I1010" s="334"/>
      <c r="K1010" s="11"/>
      <c r="L1010" s="11"/>
      <c r="M1010" s="11"/>
      <c r="O1010" s="286"/>
      <c r="P1010" s="287"/>
      <c r="Q1010" s="287"/>
      <c r="R1010" s="288"/>
      <c r="U1010" s="4"/>
      <c r="V1010" s="4"/>
    </row>
    <row r="1011" spans="1:22">
      <c r="A1011" s="56"/>
      <c r="B1011" s="11"/>
      <c r="C1011" s="11" t="s">
        <v>302</v>
      </c>
      <c r="D1011" s="11"/>
      <c r="E1011" s="11" t="s">
        <v>68</v>
      </c>
      <c r="F1011" s="11">
        <v>37</v>
      </c>
      <c r="G1011" s="11">
        <v>1</v>
      </c>
      <c r="H1011" s="11">
        <v>2</v>
      </c>
      <c r="I1011" s="334">
        <v>7.5</v>
      </c>
      <c r="K1011" s="11"/>
      <c r="L1011" s="11"/>
      <c r="M1011" s="11"/>
      <c r="O1011" s="286"/>
      <c r="P1011" s="287"/>
      <c r="Q1011" s="287"/>
      <c r="R1011" s="288"/>
      <c r="U1011" s="4"/>
      <c r="V1011" s="4"/>
    </row>
    <row r="1012" spans="1:22">
      <c r="A1012" s="56"/>
      <c r="B1012" s="11"/>
      <c r="C1012" s="11" t="s">
        <v>310</v>
      </c>
      <c r="D1012" s="11"/>
      <c r="E1012" s="11" t="s">
        <v>311</v>
      </c>
      <c r="F1012" s="11">
        <v>2</v>
      </c>
      <c r="G1012" s="11"/>
      <c r="H1012" s="11"/>
      <c r="I1012" s="334"/>
      <c r="K1012" s="11"/>
      <c r="L1012" s="11"/>
      <c r="M1012" s="11"/>
      <c r="O1012" s="286"/>
      <c r="P1012" s="287"/>
      <c r="Q1012" s="287"/>
      <c r="R1012" s="288"/>
      <c r="U1012" s="4"/>
      <c r="V1012" s="4"/>
    </row>
    <row r="1013" spans="1:22">
      <c r="A1013" s="56"/>
      <c r="B1013" s="11"/>
      <c r="C1013" s="11" t="s">
        <v>312</v>
      </c>
      <c r="D1013" s="11"/>
      <c r="E1013" s="11" t="s">
        <v>93</v>
      </c>
      <c r="F1013" s="11">
        <v>1</v>
      </c>
      <c r="G1013" s="11"/>
      <c r="H1013" s="11"/>
      <c r="I1013" s="334"/>
      <c r="K1013" s="11"/>
      <c r="L1013" s="11"/>
      <c r="M1013" s="11"/>
      <c r="O1013" s="286"/>
      <c r="P1013" s="287"/>
      <c r="Q1013" s="287"/>
      <c r="R1013" s="288"/>
      <c r="U1013" s="4"/>
      <c r="V1013" s="4"/>
    </row>
    <row r="1014" spans="1:22">
      <c r="A1014" s="56"/>
      <c r="B1014" s="11"/>
      <c r="C1014" s="11" t="s">
        <v>315</v>
      </c>
      <c r="D1014" s="11"/>
      <c r="E1014" s="11" t="s">
        <v>316</v>
      </c>
      <c r="F1014" s="11">
        <v>1</v>
      </c>
      <c r="G1014" s="11"/>
      <c r="H1014" s="11"/>
      <c r="I1014" s="334"/>
      <c r="K1014" s="11"/>
      <c r="L1014" s="11"/>
      <c r="M1014" s="11"/>
      <c r="O1014" s="286"/>
      <c r="P1014" s="287"/>
      <c r="Q1014" s="287"/>
      <c r="R1014" s="288"/>
      <c r="U1014" s="4"/>
      <c r="V1014" s="4"/>
    </row>
    <row r="1015" spans="1:22">
      <c r="A1015" s="56"/>
      <c r="B1015" s="11"/>
      <c r="C1015" s="11" t="s">
        <v>327</v>
      </c>
      <c r="D1015" s="11"/>
      <c r="E1015" s="11" t="s">
        <v>77</v>
      </c>
      <c r="F1015" s="11">
        <v>1</v>
      </c>
      <c r="G1015" s="11"/>
      <c r="H1015" s="11"/>
      <c r="I1015" s="334"/>
      <c r="K1015" s="11"/>
      <c r="L1015" s="11"/>
      <c r="M1015" s="11"/>
      <c r="O1015" s="286"/>
      <c r="P1015" s="287"/>
      <c r="Q1015" s="287"/>
      <c r="R1015" s="288"/>
      <c r="U1015" s="4"/>
      <c r="V1015" s="4"/>
    </row>
    <row r="1016" spans="1:22">
      <c r="A1016" s="56"/>
      <c r="B1016" s="11"/>
      <c r="C1016" s="11" t="s">
        <v>334</v>
      </c>
      <c r="D1016" s="11"/>
      <c r="E1016" s="11" t="s">
        <v>335</v>
      </c>
      <c r="F1016" s="11">
        <v>1</v>
      </c>
      <c r="G1016" s="11"/>
      <c r="H1016" s="11"/>
      <c r="I1016" s="334"/>
      <c r="K1016" s="11"/>
      <c r="L1016" s="11"/>
      <c r="M1016" s="11"/>
      <c r="O1016" s="286"/>
      <c r="P1016" s="287"/>
      <c r="Q1016" s="287"/>
      <c r="R1016" s="288"/>
      <c r="U1016" s="4"/>
      <c r="V1016" s="4"/>
    </row>
    <row r="1017" spans="1:22">
      <c r="A1017" s="56"/>
      <c r="B1017" s="11"/>
      <c r="C1017" s="11" t="s">
        <v>336</v>
      </c>
      <c r="D1017" s="11"/>
      <c r="E1017" s="11" t="s">
        <v>173</v>
      </c>
      <c r="F1017" s="11">
        <v>10</v>
      </c>
      <c r="G1017" s="11"/>
      <c r="H1017" s="11">
        <v>0</v>
      </c>
      <c r="I1017" s="334"/>
      <c r="K1017" s="11"/>
      <c r="L1017" s="11"/>
      <c r="M1017" s="11"/>
      <c r="O1017" s="286"/>
      <c r="P1017" s="287"/>
      <c r="Q1017" s="287"/>
      <c r="R1017" s="288"/>
      <c r="U1017" s="4"/>
      <c r="V1017" s="4"/>
    </row>
    <row r="1018" spans="1:22">
      <c r="A1018" s="56"/>
      <c r="B1018" s="11"/>
      <c r="C1018" s="11" t="s">
        <v>340</v>
      </c>
      <c r="D1018" s="11"/>
      <c r="E1018" s="11" t="s">
        <v>341</v>
      </c>
      <c r="F1018" s="11">
        <v>3</v>
      </c>
      <c r="G1018" s="11"/>
      <c r="H1018" s="11"/>
      <c r="I1018" s="334"/>
      <c r="K1018" s="11"/>
      <c r="L1018" s="11"/>
      <c r="M1018" s="11"/>
      <c r="O1018" s="286"/>
      <c r="P1018" s="287"/>
      <c r="Q1018" s="287"/>
      <c r="R1018" s="288"/>
      <c r="U1018" s="4"/>
      <c r="V1018" s="4"/>
    </row>
    <row r="1019" spans="1:22">
      <c r="A1019" s="56"/>
      <c r="B1019" s="11"/>
      <c r="C1019" s="11" t="s">
        <v>342</v>
      </c>
      <c r="D1019" s="11"/>
      <c r="E1019" s="11" t="s">
        <v>161</v>
      </c>
      <c r="F1019" s="11">
        <v>1</v>
      </c>
      <c r="G1019" s="11"/>
      <c r="H1019" s="11"/>
      <c r="I1019" s="334"/>
      <c r="K1019" s="11"/>
      <c r="L1019" s="11"/>
      <c r="M1019" s="11"/>
      <c r="O1019" s="286"/>
      <c r="P1019" s="287"/>
      <c r="Q1019" s="287"/>
      <c r="R1019" s="288"/>
      <c r="U1019" s="4"/>
      <c r="V1019" s="4"/>
    </row>
    <row r="1020" spans="1:22">
      <c r="A1020" s="56"/>
      <c r="B1020" s="11"/>
      <c r="C1020" s="11" t="s">
        <v>343</v>
      </c>
      <c r="D1020" s="11"/>
      <c r="E1020" s="11" t="s">
        <v>189</v>
      </c>
      <c r="F1020" s="11">
        <v>4</v>
      </c>
      <c r="G1020" s="11"/>
      <c r="H1020" s="11"/>
      <c r="I1020" s="334"/>
      <c r="K1020" s="11"/>
      <c r="L1020" s="11"/>
      <c r="M1020" s="11"/>
      <c r="O1020" s="286"/>
      <c r="P1020" s="287"/>
      <c r="Q1020" s="287"/>
      <c r="R1020" s="288"/>
      <c r="U1020" s="4"/>
      <c r="V1020" s="4"/>
    </row>
    <row r="1021" spans="1:22">
      <c r="A1021" s="56"/>
      <c r="B1021" s="11"/>
      <c r="C1021" s="11" t="s">
        <v>348</v>
      </c>
      <c r="D1021" s="11"/>
      <c r="E1021" s="11" t="s">
        <v>350</v>
      </c>
      <c r="F1021" s="11">
        <v>1</v>
      </c>
      <c r="G1021" s="11"/>
      <c r="H1021" s="11"/>
      <c r="I1021" s="334"/>
      <c r="K1021" s="11"/>
      <c r="L1021" s="11"/>
      <c r="M1021" s="11"/>
      <c r="O1021" s="286"/>
      <c r="P1021" s="287"/>
      <c r="Q1021" s="287"/>
      <c r="R1021" s="288"/>
      <c r="U1021" s="4"/>
      <c r="V1021" s="4"/>
    </row>
    <row r="1022" spans="1:22">
      <c r="A1022" s="56"/>
      <c r="B1022" s="11"/>
      <c r="C1022" s="11" t="s">
        <v>351</v>
      </c>
      <c r="D1022" s="11"/>
      <c r="E1022" s="11" t="s">
        <v>189</v>
      </c>
      <c r="F1022" s="11">
        <v>13</v>
      </c>
      <c r="G1022" s="11"/>
      <c r="H1022" s="11">
        <v>0</v>
      </c>
      <c r="I1022" s="334"/>
      <c r="K1022" s="11"/>
      <c r="L1022" s="11"/>
      <c r="M1022" s="11"/>
      <c r="O1022" s="286"/>
      <c r="P1022" s="287"/>
      <c r="Q1022" s="287"/>
      <c r="R1022" s="288"/>
      <c r="U1022" s="4"/>
      <c r="V1022" s="4"/>
    </row>
    <row r="1023" spans="1:22">
      <c r="A1023" s="56"/>
      <c r="B1023" s="11"/>
      <c r="C1023" s="11" t="s">
        <v>353</v>
      </c>
      <c r="D1023" s="11"/>
      <c r="E1023" s="11" t="s">
        <v>354</v>
      </c>
      <c r="F1023" s="11">
        <v>4</v>
      </c>
      <c r="G1023" s="11"/>
      <c r="H1023" s="11">
        <v>0</v>
      </c>
      <c r="I1023" s="334"/>
      <c r="K1023" s="11"/>
      <c r="L1023" s="11"/>
      <c r="M1023" s="11"/>
      <c r="O1023" s="286"/>
      <c r="P1023" s="287"/>
      <c r="Q1023" s="287"/>
      <c r="R1023" s="288"/>
      <c r="U1023" s="4"/>
      <c r="V1023" s="4"/>
    </row>
    <row r="1024" spans="1:22">
      <c r="A1024" s="56"/>
      <c r="B1024" s="11"/>
      <c r="C1024" s="11" t="s">
        <v>358</v>
      </c>
      <c r="D1024" s="11"/>
      <c r="E1024" s="11" t="s">
        <v>93</v>
      </c>
      <c r="F1024" s="11">
        <v>3</v>
      </c>
      <c r="G1024" s="11"/>
      <c r="H1024" s="11">
        <v>0</v>
      </c>
      <c r="I1024" s="334"/>
      <c r="K1024" s="11"/>
      <c r="L1024" s="11"/>
      <c r="M1024" s="11"/>
      <c r="O1024" s="286"/>
      <c r="P1024" s="287"/>
      <c r="Q1024" s="287"/>
      <c r="R1024" s="288"/>
      <c r="U1024" s="4"/>
      <c r="V1024" s="4"/>
    </row>
    <row r="1025" spans="1:22">
      <c r="A1025" s="56"/>
      <c r="B1025" s="11"/>
      <c r="C1025" s="11" t="s">
        <v>359</v>
      </c>
      <c r="D1025" s="11"/>
      <c r="E1025" s="11" t="s">
        <v>360</v>
      </c>
      <c r="F1025" s="11">
        <v>3</v>
      </c>
      <c r="G1025" s="11"/>
      <c r="H1025" s="11"/>
      <c r="I1025" s="334"/>
      <c r="K1025" s="11"/>
      <c r="L1025" s="11"/>
      <c r="M1025" s="11"/>
      <c r="O1025" s="286"/>
      <c r="P1025" s="287"/>
      <c r="Q1025" s="287"/>
      <c r="R1025" s="288"/>
      <c r="U1025" s="4"/>
      <c r="V1025" s="4"/>
    </row>
    <row r="1026" spans="1:22">
      <c r="A1026" s="56"/>
      <c r="B1026" s="11"/>
      <c r="C1026" s="11" t="s">
        <v>363</v>
      </c>
      <c r="D1026" s="11"/>
      <c r="E1026" s="11" t="s">
        <v>287</v>
      </c>
      <c r="F1026" s="11">
        <v>3</v>
      </c>
      <c r="G1026" s="11"/>
      <c r="H1026" s="11"/>
      <c r="I1026" s="334"/>
      <c r="K1026" s="11"/>
      <c r="L1026" s="11"/>
      <c r="M1026" s="11"/>
      <c r="O1026" s="286"/>
      <c r="P1026" s="287"/>
      <c r="Q1026" s="287"/>
      <c r="R1026" s="288"/>
      <c r="U1026" s="4"/>
      <c r="V1026" s="4"/>
    </row>
    <row r="1027" spans="1:22">
      <c r="A1027" s="56"/>
      <c r="B1027" s="11"/>
      <c r="C1027" s="11" t="s">
        <v>364</v>
      </c>
      <c r="D1027" s="11"/>
      <c r="E1027" s="11" t="s">
        <v>94</v>
      </c>
      <c r="F1027" s="11">
        <v>29</v>
      </c>
      <c r="G1027" s="11">
        <v>1</v>
      </c>
      <c r="H1027" s="11">
        <v>1</v>
      </c>
      <c r="I1027" s="334">
        <v>0</v>
      </c>
      <c r="K1027" s="11"/>
      <c r="L1027" s="11"/>
      <c r="M1027" s="11"/>
      <c r="O1027" s="286"/>
      <c r="P1027" s="287"/>
      <c r="Q1027" s="287"/>
      <c r="R1027" s="288"/>
      <c r="U1027" s="4"/>
      <c r="V1027" s="4"/>
    </row>
    <row r="1028" spans="1:22">
      <c r="A1028" s="56"/>
      <c r="B1028" s="11"/>
      <c r="C1028" s="11" t="s">
        <v>365</v>
      </c>
      <c r="D1028" s="11"/>
      <c r="E1028" s="11" t="s">
        <v>151</v>
      </c>
      <c r="F1028" s="11">
        <v>3</v>
      </c>
      <c r="G1028" s="11"/>
      <c r="H1028" s="11">
        <v>0</v>
      </c>
      <c r="I1028" s="334"/>
      <c r="K1028" s="11"/>
      <c r="L1028" s="11"/>
      <c r="M1028" s="11"/>
      <c r="O1028" s="286"/>
      <c r="P1028" s="287"/>
      <c r="Q1028" s="287"/>
      <c r="R1028" s="288"/>
      <c r="U1028" s="4"/>
      <c r="V1028" s="4"/>
    </row>
    <row r="1029" spans="1:22">
      <c r="A1029" s="56"/>
      <c r="B1029" s="11"/>
      <c r="C1029" s="11" t="s">
        <v>366</v>
      </c>
      <c r="D1029" s="11"/>
      <c r="E1029" s="11" t="s">
        <v>367</v>
      </c>
      <c r="F1029" s="11">
        <v>13</v>
      </c>
      <c r="G1029" s="11"/>
      <c r="H1029" s="11"/>
      <c r="I1029" s="334"/>
      <c r="K1029" s="11"/>
      <c r="L1029" s="11"/>
      <c r="M1029" s="11"/>
      <c r="O1029" s="286"/>
      <c r="P1029" s="287"/>
      <c r="Q1029" s="287"/>
      <c r="R1029" s="288"/>
      <c r="U1029" s="4"/>
      <c r="V1029" s="4"/>
    </row>
    <row r="1030" spans="1:22">
      <c r="A1030" s="56"/>
      <c r="B1030" s="11"/>
      <c r="C1030" s="11" t="s">
        <v>366</v>
      </c>
      <c r="D1030" s="11"/>
      <c r="E1030" s="11" t="s">
        <v>96</v>
      </c>
      <c r="F1030" s="11">
        <v>1</v>
      </c>
      <c r="G1030" s="11"/>
      <c r="H1030" s="11"/>
      <c r="I1030" s="334"/>
      <c r="K1030" s="11"/>
      <c r="L1030" s="11"/>
      <c r="M1030" s="11"/>
      <c r="O1030" s="286"/>
      <c r="P1030" s="287"/>
      <c r="Q1030" s="287"/>
      <c r="R1030" s="288"/>
      <c r="U1030" s="4"/>
      <c r="V1030" s="4"/>
    </row>
    <row r="1031" spans="1:22">
      <c r="A1031" s="56"/>
      <c r="B1031" s="11"/>
      <c r="C1031" s="11" t="s">
        <v>641</v>
      </c>
      <c r="D1031" s="11"/>
      <c r="E1031" s="11" t="s">
        <v>73</v>
      </c>
      <c r="F1031" s="11">
        <v>10</v>
      </c>
      <c r="G1031" s="11"/>
      <c r="H1031" s="11"/>
      <c r="I1031" s="334"/>
      <c r="K1031" s="11"/>
      <c r="L1031" s="11"/>
      <c r="M1031" s="11"/>
      <c r="O1031" s="286"/>
      <c r="P1031" s="287"/>
      <c r="Q1031" s="287"/>
      <c r="R1031" s="288"/>
      <c r="U1031" s="4"/>
      <c r="V1031" s="4"/>
    </row>
    <row r="1032" spans="1:22">
      <c r="A1032" s="56"/>
      <c r="B1032" s="11"/>
      <c r="C1032" s="11" t="s">
        <v>371</v>
      </c>
      <c r="D1032" s="11"/>
      <c r="E1032" s="11" t="s">
        <v>173</v>
      </c>
      <c r="F1032" s="11">
        <v>3</v>
      </c>
      <c r="G1032" s="11"/>
      <c r="H1032" s="11"/>
      <c r="I1032" s="334"/>
      <c r="K1032" s="11"/>
      <c r="L1032" s="11"/>
      <c r="M1032" s="11"/>
      <c r="O1032" s="286"/>
      <c r="P1032" s="287"/>
      <c r="Q1032" s="287"/>
      <c r="R1032" s="288"/>
      <c r="U1032" s="4"/>
      <c r="V1032" s="4"/>
    </row>
    <row r="1033" spans="1:22">
      <c r="A1033" s="56"/>
      <c r="B1033" s="11"/>
      <c r="C1033" s="11" t="s">
        <v>373</v>
      </c>
      <c r="D1033" s="11"/>
      <c r="E1033" s="11" t="s">
        <v>112</v>
      </c>
      <c r="F1033" s="11">
        <v>3</v>
      </c>
      <c r="G1033" s="11"/>
      <c r="H1033" s="11"/>
      <c r="I1033" s="334"/>
      <c r="K1033" s="11"/>
      <c r="L1033" s="11"/>
      <c r="M1033" s="11"/>
      <c r="O1033" s="286"/>
      <c r="P1033" s="287"/>
      <c r="Q1033" s="287"/>
      <c r="R1033" s="288"/>
      <c r="U1033" s="4"/>
      <c r="V1033" s="4"/>
    </row>
    <row r="1034" spans="1:22">
      <c r="A1034" s="56"/>
      <c r="B1034" s="11"/>
      <c r="C1034" s="11" t="s">
        <v>378</v>
      </c>
      <c r="D1034" s="11"/>
      <c r="E1034" s="11" t="s">
        <v>75</v>
      </c>
      <c r="F1034" s="11">
        <v>1</v>
      </c>
      <c r="G1034" s="11"/>
      <c r="H1034" s="11">
        <v>0</v>
      </c>
      <c r="I1034" s="334"/>
      <c r="K1034" s="11"/>
      <c r="L1034" s="11"/>
      <c r="M1034" s="11"/>
      <c r="O1034" s="286"/>
      <c r="P1034" s="287"/>
      <c r="Q1034" s="287"/>
      <c r="R1034" s="288"/>
      <c r="U1034" s="4"/>
      <c r="V1034" s="4"/>
    </row>
    <row r="1035" spans="1:22">
      <c r="A1035" s="56"/>
      <c r="B1035" s="11"/>
      <c r="C1035" s="11" t="s">
        <v>379</v>
      </c>
      <c r="D1035" s="11"/>
      <c r="E1035" s="11" t="s">
        <v>108</v>
      </c>
      <c r="F1035" s="11">
        <v>20</v>
      </c>
      <c r="G1035" s="11"/>
      <c r="H1035" s="11">
        <v>0</v>
      </c>
      <c r="I1035" s="334"/>
      <c r="K1035" s="11"/>
      <c r="L1035" s="11"/>
      <c r="M1035" s="11"/>
      <c r="O1035" s="286"/>
      <c r="P1035" s="287"/>
      <c r="Q1035" s="287"/>
      <c r="R1035" s="288"/>
      <c r="U1035" s="4"/>
      <c r="V1035" s="4"/>
    </row>
    <row r="1036" spans="1:22">
      <c r="A1036" s="56"/>
      <c r="B1036" s="11"/>
      <c r="C1036" s="11" t="s">
        <v>380</v>
      </c>
      <c r="D1036" s="11"/>
      <c r="E1036" s="11" t="s">
        <v>86</v>
      </c>
      <c r="F1036" s="11">
        <v>2</v>
      </c>
      <c r="G1036" s="11"/>
      <c r="H1036" s="11"/>
      <c r="I1036" s="334"/>
      <c r="K1036" s="11"/>
      <c r="L1036" s="11"/>
      <c r="M1036" s="11"/>
      <c r="O1036" s="286"/>
      <c r="P1036" s="287"/>
      <c r="Q1036" s="287"/>
      <c r="R1036" s="288"/>
      <c r="U1036" s="4"/>
      <c r="V1036" s="4"/>
    </row>
    <row r="1037" spans="1:22">
      <c r="A1037" s="56"/>
      <c r="B1037" s="11"/>
      <c r="C1037" s="11" t="s">
        <v>381</v>
      </c>
      <c r="D1037" s="11"/>
      <c r="E1037" s="11" t="s">
        <v>66</v>
      </c>
      <c r="F1037" s="11">
        <v>5</v>
      </c>
      <c r="G1037" s="11"/>
      <c r="H1037" s="11"/>
      <c r="I1037" s="334"/>
      <c r="K1037" s="11"/>
      <c r="L1037" s="11"/>
      <c r="M1037" s="11"/>
      <c r="O1037" s="286"/>
      <c r="P1037" s="287"/>
      <c r="Q1037" s="287"/>
      <c r="R1037" s="288"/>
      <c r="U1037" s="4"/>
      <c r="V1037" s="4"/>
    </row>
    <row r="1038" spans="1:22">
      <c r="A1038" s="56"/>
      <c r="B1038" s="11"/>
      <c r="C1038" s="11" t="s">
        <v>382</v>
      </c>
      <c r="D1038" s="11"/>
      <c r="E1038" s="11" t="s">
        <v>372</v>
      </c>
      <c r="F1038" s="11">
        <v>1</v>
      </c>
      <c r="G1038" s="11"/>
      <c r="H1038" s="11"/>
      <c r="I1038" s="334"/>
      <c r="K1038" s="11"/>
      <c r="L1038" s="11"/>
      <c r="M1038" s="11"/>
      <c r="O1038" s="286"/>
      <c r="P1038" s="287"/>
      <c r="Q1038" s="287"/>
      <c r="R1038" s="288"/>
      <c r="U1038" s="4"/>
      <c r="V1038" s="4"/>
    </row>
    <row r="1039" spans="1:22">
      <c r="A1039" s="56"/>
      <c r="B1039" s="11"/>
      <c r="C1039" s="11" t="s">
        <v>383</v>
      </c>
      <c r="D1039" s="11"/>
      <c r="E1039" s="11" t="s">
        <v>368</v>
      </c>
      <c r="F1039" s="11">
        <v>4</v>
      </c>
      <c r="G1039" s="11"/>
      <c r="H1039" s="11">
        <v>0</v>
      </c>
      <c r="I1039" s="334"/>
      <c r="K1039" s="11"/>
      <c r="L1039" s="11"/>
      <c r="M1039" s="11"/>
      <c r="O1039" s="286"/>
      <c r="P1039" s="287"/>
      <c r="Q1039" s="287"/>
      <c r="R1039" s="288"/>
      <c r="U1039" s="4"/>
      <c r="V1039" s="4"/>
    </row>
    <row r="1040" spans="1:22">
      <c r="A1040" s="56"/>
      <c r="B1040" s="11"/>
      <c r="C1040" s="11" t="s">
        <v>384</v>
      </c>
      <c r="D1040" s="11"/>
      <c r="E1040" s="11" t="s">
        <v>161</v>
      </c>
      <c r="F1040" s="11">
        <v>43</v>
      </c>
      <c r="G1040" s="11">
        <v>1</v>
      </c>
      <c r="H1040" s="11">
        <v>0</v>
      </c>
      <c r="I1040" s="334"/>
      <c r="K1040" s="11"/>
      <c r="L1040" s="11"/>
      <c r="M1040" s="11"/>
      <c r="O1040" s="286"/>
      <c r="P1040" s="287"/>
      <c r="Q1040" s="287"/>
      <c r="R1040" s="288"/>
      <c r="U1040" s="4"/>
      <c r="V1040" s="4"/>
    </row>
    <row r="1041" spans="1:22">
      <c r="A1041" s="56"/>
      <c r="B1041" s="11"/>
      <c r="C1041" s="11" t="s">
        <v>386</v>
      </c>
      <c r="D1041" s="11"/>
      <c r="E1041" s="11" t="s">
        <v>387</v>
      </c>
      <c r="F1041" s="11">
        <v>2</v>
      </c>
      <c r="G1041" s="11"/>
      <c r="H1041" s="11"/>
      <c r="I1041" s="334"/>
      <c r="K1041" s="11"/>
      <c r="L1041" s="11"/>
      <c r="M1041" s="11"/>
      <c r="O1041" s="286"/>
      <c r="P1041" s="287"/>
      <c r="Q1041" s="287"/>
      <c r="R1041" s="288"/>
      <c r="U1041" s="4"/>
      <c r="V1041" s="4"/>
    </row>
    <row r="1042" spans="1:22">
      <c r="A1042" s="56"/>
      <c r="B1042" s="11"/>
      <c r="C1042" s="11" t="s">
        <v>389</v>
      </c>
      <c r="D1042" s="11"/>
      <c r="E1042" s="11" t="s">
        <v>142</v>
      </c>
      <c r="F1042" s="11">
        <v>1</v>
      </c>
      <c r="G1042" s="11"/>
      <c r="H1042" s="11">
        <v>0</v>
      </c>
      <c r="I1042" s="334"/>
      <c r="K1042" s="11"/>
      <c r="L1042" s="11"/>
      <c r="M1042" s="11"/>
      <c r="O1042" s="286"/>
      <c r="P1042" s="287"/>
      <c r="Q1042" s="287"/>
      <c r="R1042" s="288"/>
      <c r="U1042" s="4"/>
      <c r="V1042" s="4"/>
    </row>
    <row r="1043" spans="1:22">
      <c r="A1043" s="56"/>
      <c r="B1043" s="11"/>
      <c r="C1043" s="11" t="s">
        <v>390</v>
      </c>
      <c r="D1043" s="11"/>
      <c r="E1043" s="11" t="s">
        <v>391</v>
      </c>
      <c r="F1043" s="11">
        <v>1</v>
      </c>
      <c r="G1043" s="11"/>
      <c r="H1043" s="11"/>
      <c r="I1043" s="334"/>
      <c r="K1043" s="11"/>
      <c r="L1043" s="11"/>
      <c r="M1043" s="11"/>
      <c r="O1043" s="286"/>
      <c r="P1043" s="287"/>
      <c r="Q1043" s="287"/>
      <c r="R1043" s="288"/>
      <c r="U1043" s="4"/>
      <c r="V1043" s="4"/>
    </row>
    <row r="1044" spans="1:22">
      <c r="A1044" s="56"/>
      <c r="B1044" s="11"/>
      <c r="C1044" s="11" t="s">
        <v>392</v>
      </c>
      <c r="D1044" s="11"/>
      <c r="E1044" s="11" t="s">
        <v>82</v>
      </c>
      <c r="F1044" s="11">
        <v>2</v>
      </c>
      <c r="G1044" s="11"/>
      <c r="H1044" s="11"/>
      <c r="I1044" s="334"/>
      <c r="K1044" s="11"/>
      <c r="L1044" s="11"/>
      <c r="M1044" s="11"/>
      <c r="O1044" s="286"/>
      <c r="P1044" s="287"/>
      <c r="Q1044" s="287"/>
      <c r="R1044" s="288"/>
      <c r="U1044" s="4"/>
      <c r="V1044" s="4"/>
    </row>
    <row r="1045" spans="1:22">
      <c r="A1045" s="56"/>
      <c r="B1045" s="11"/>
      <c r="C1045" s="11" t="s">
        <v>394</v>
      </c>
      <c r="D1045" s="11"/>
      <c r="E1045" s="11" t="s">
        <v>395</v>
      </c>
      <c r="F1045" s="11">
        <v>1</v>
      </c>
      <c r="G1045" s="11"/>
      <c r="H1045" s="11"/>
      <c r="I1045" s="334"/>
      <c r="K1045" s="11"/>
      <c r="L1045" s="11"/>
      <c r="M1045" s="11"/>
      <c r="O1045" s="286"/>
      <c r="P1045" s="287"/>
      <c r="Q1045" s="287"/>
      <c r="R1045" s="288"/>
      <c r="U1045" s="4"/>
      <c r="V1045" s="4"/>
    </row>
    <row r="1046" spans="1:22">
      <c r="A1046" s="56"/>
      <c r="B1046" s="11"/>
      <c r="C1046" s="11" t="s">
        <v>396</v>
      </c>
      <c r="D1046" s="11"/>
      <c r="E1046" s="11" t="s">
        <v>309</v>
      </c>
      <c r="F1046" s="11">
        <v>9</v>
      </c>
      <c r="G1046" s="11"/>
      <c r="H1046" s="11">
        <v>0</v>
      </c>
      <c r="I1046" s="334"/>
      <c r="K1046" s="11"/>
      <c r="L1046" s="11"/>
      <c r="M1046" s="11"/>
      <c r="O1046" s="286"/>
      <c r="P1046" s="287"/>
      <c r="Q1046" s="287"/>
      <c r="R1046" s="288"/>
      <c r="U1046" s="4"/>
      <c r="V1046" s="4"/>
    </row>
    <row r="1047" spans="1:22">
      <c r="A1047" s="56"/>
      <c r="B1047" s="11"/>
      <c r="C1047" s="11" t="s">
        <v>400</v>
      </c>
      <c r="D1047" s="11"/>
      <c r="E1047" s="11" t="s">
        <v>98</v>
      </c>
      <c r="F1047" s="11">
        <v>1</v>
      </c>
      <c r="G1047" s="11"/>
      <c r="H1047" s="11">
        <v>0</v>
      </c>
      <c r="I1047" s="334"/>
      <c r="K1047" s="11"/>
      <c r="L1047" s="11"/>
      <c r="M1047" s="11"/>
      <c r="O1047" s="286"/>
      <c r="P1047" s="287"/>
      <c r="Q1047" s="287"/>
      <c r="R1047" s="288"/>
      <c r="U1047" s="4"/>
      <c r="V1047" s="4"/>
    </row>
    <row r="1048" spans="1:22">
      <c r="A1048" s="56"/>
      <c r="B1048" s="11"/>
      <c r="C1048" s="11" t="s">
        <v>401</v>
      </c>
      <c r="D1048" s="11"/>
      <c r="E1048" s="11" t="s">
        <v>272</v>
      </c>
      <c r="F1048" s="11">
        <v>10</v>
      </c>
      <c r="G1048" s="11"/>
      <c r="H1048" s="11">
        <v>0</v>
      </c>
      <c r="I1048" s="334"/>
      <c r="K1048" s="11"/>
      <c r="L1048" s="11"/>
      <c r="M1048" s="11"/>
      <c r="O1048" s="286"/>
      <c r="P1048" s="287"/>
      <c r="Q1048" s="287"/>
      <c r="R1048" s="288"/>
      <c r="U1048" s="4"/>
      <c r="V1048" s="4"/>
    </row>
    <row r="1049" spans="1:22">
      <c r="A1049" s="56"/>
      <c r="B1049" s="11"/>
      <c r="C1049" s="11" t="s">
        <v>402</v>
      </c>
      <c r="D1049" s="11"/>
      <c r="E1049" s="11" t="s">
        <v>280</v>
      </c>
      <c r="F1049" s="11">
        <v>1</v>
      </c>
      <c r="G1049" s="11"/>
      <c r="H1049" s="11"/>
      <c r="I1049" s="334"/>
      <c r="K1049" s="11"/>
      <c r="L1049" s="11"/>
      <c r="M1049" s="11"/>
      <c r="O1049" s="286"/>
      <c r="P1049" s="287"/>
      <c r="Q1049" s="287"/>
      <c r="R1049" s="288"/>
      <c r="U1049" s="4"/>
      <c r="V1049" s="4"/>
    </row>
    <row r="1050" spans="1:22">
      <c r="A1050" s="56"/>
      <c r="B1050" s="11"/>
      <c r="C1050" s="11" t="s">
        <v>403</v>
      </c>
      <c r="D1050" s="11"/>
      <c r="E1050" s="11" t="s">
        <v>405</v>
      </c>
      <c r="F1050" s="11">
        <v>2</v>
      </c>
      <c r="G1050" s="11"/>
      <c r="H1050" s="11"/>
      <c r="I1050" s="334"/>
      <c r="K1050" s="11"/>
      <c r="L1050" s="11"/>
      <c r="M1050" s="11"/>
      <c r="O1050" s="286"/>
      <c r="P1050" s="287"/>
      <c r="Q1050" s="287"/>
      <c r="R1050" s="288"/>
      <c r="U1050" s="4"/>
      <c r="V1050" s="4"/>
    </row>
    <row r="1051" spans="1:22">
      <c r="A1051" s="56"/>
      <c r="B1051" s="11"/>
      <c r="C1051" s="11" t="s">
        <v>406</v>
      </c>
      <c r="D1051" s="11"/>
      <c r="E1051" s="11" t="s">
        <v>407</v>
      </c>
      <c r="F1051" s="11">
        <v>2</v>
      </c>
      <c r="G1051" s="11"/>
      <c r="H1051" s="11"/>
      <c r="I1051" s="334"/>
      <c r="K1051" s="11"/>
      <c r="L1051" s="11"/>
      <c r="M1051" s="11"/>
      <c r="O1051" s="286"/>
      <c r="P1051" s="287"/>
      <c r="Q1051" s="287"/>
      <c r="R1051" s="288"/>
      <c r="U1051" s="4"/>
      <c r="V1051" s="4"/>
    </row>
    <row r="1052" spans="1:22">
      <c r="A1052" s="56"/>
      <c r="B1052" s="11"/>
      <c r="C1052" s="11" t="s">
        <v>414</v>
      </c>
      <c r="D1052" s="11"/>
      <c r="E1052" s="11" t="s">
        <v>415</v>
      </c>
      <c r="F1052" s="11">
        <v>23</v>
      </c>
      <c r="G1052" s="11"/>
      <c r="H1052" s="11">
        <v>0</v>
      </c>
      <c r="I1052" s="334"/>
      <c r="K1052" s="11"/>
      <c r="L1052" s="11"/>
      <c r="M1052" s="11"/>
      <c r="O1052" s="286"/>
      <c r="P1052" s="287"/>
      <c r="Q1052" s="287"/>
      <c r="R1052" s="288"/>
      <c r="U1052" s="4"/>
      <c r="V1052" s="4"/>
    </row>
    <row r="1053" spans="1:22">
      <c r="A1053" s="56"/>
      <c r="B1053" s="11"/>
      <c r="C1053" s="11" t="s">
        <v>419</v>
      </c>
      <c r="D1053" s="11"/>
      <c r="E1053" s="11" t="s">
        <v>374</v>
      </c>
      <c r="F1053" s="11">
        <v>30</v>
      </c>
      <c r="G1053" s="11">
        <v>1</v>
      </c>
      <c r="H1053" s="11">
        <v>1</v>
      </c>
      <c r="I1053" s="334">
        <v>0</v>
      </c>
      <c r="K1053" s="11"/>
      <c r="L1053" s="11"/>
      <c r="M1053" s="11"/>
      <c r="O1053" s="286"/>
      <c r="P1053" s="287"/>
      <c r="Q1053" s="287"/>
      <c r="R1053" s="288"/>
      <c r="U1053" s="4"/>
      <c r="V1053" s="4"/>
    </row>
    <row r="1054" spans="1:22">
      <c r="A1054" s="56"/>
      <c r="B1054" s="11"/>
      <c r="C1054" s="11" t="s">
        <v>421</v>
      </c>
      <c r="D1054" s="11"/>
      <c r="E1054" s="11" t="s">
        <v>296</v>
      </c>
      <c r="F1054" s="11">
        <v>5</v>
      </c>
      <c r="G1054" s="11"/>
      <c r="H1054" s="11">
        <v>0</v>
      </c>
      <c r="I1054" s="334"/>
      <c r="K1054" s="11"/>
      <c r="L1054" s="11"/>
      <c r="M1054" s="11"/>
      <c r="O1054" s="286"/>
      <c r="P1054" s="287"/>
      <c r="Q1054" s="287"/>
      <c r="R1054" s="288"/>
      <c r="U1054" s="4"/>
      <c r="V1054" s="4"/>
    </row>
    <row r="1055" spans="1:22">
      <c r="A1055" s="56"/>
      <c r="B1055" s="11"/>
      <c r="C1055" s="11" t="s">
        <v>422</v>
      </c>
      <c r="D1055" s="11"/>
      <c r="E1055" s="11" t="s">
        <v>277</v>
      </c>
      <c r="F1055" s="11">
        <v>4</v>
      </c>
      <c r="G1055" s="11"/>
      <c r="H1055" s="11">
        <v>0</v>
      </c>
      <c r="I1055" s="334"/>
      <c r="K1055" s="11"/>
      <c r="L1055" s="11"/>
      <c r="M1055" s="11"/>
      <c r="O1055" s="286"/>
      <c r="P1055" s="287"/>
      <c r="Q1055" s="287"/>
      <c r="R1055" s="288"/>
      <c r="U1055" s="4"/>
      <c r="V1055" s="4"/>
    </row>
    <row r="1056" spans="1:22">
      <c r="A1056" s="56"/>
      <c r="B1056" s="11"/>
      <c r="C1056" s="11" t="s">
        <v>427</v>
      </c>
      <c r="D1056" s="11"/>
      <c r="E1056" s="11" t="s">
        <v>112</v>
      </c>
      <c r="F1056" s="11">
        <v>1</v>
      </c>
      <c r="G1056" s="11"/>
      <c r="H1056" s="11"/>
      <c r="I1056" s="334"/>
      <c r="K1056" s="11"/>
      <c r="L1056" s="11"/>
      <c r="M1056" s="11"/>
      <c r="O1056" s="286"/>
      <c r="P1056" s="287"/>
      <c r="Q1056" s="287"/>
      <c r="R1056" s="288"/>
      <c r="U1056" s="4"/>
      <c r="V1056" s="4"/>
    </row>
    <row r="1057" spans="1:22">
      <c r="A1057" s="56"/>
      <c r="B1057" s="11"/>
      <c r="C1057" s="11" t="s">
        <v>428</v>
      </c>
      <c r="D1057" s="11"/>
      <c r="E1057" s="11" t="s">
        <v>322</v>
      </c>
      <c r="F1057" s="11">
        <v>7</v>
      </c>
      <c r="G1057" s="11"/>
      <c r="H1057" s="11">
        <v>0</v>
      </c>
      <c r="I1057" s="334"/>
      <c r="K1057" s="11"/>
      <c r="L1057" s="11"/>
      <c r="M1057" s="11"/>
      <c r="O1057" s="286"/>
      <c r="P1057" s="287"/>
      <c r="Q1057" s="287"/>
      <c r="R1057" s="288"/>
      <c r="U1057" s="4"/>
      <c r="V1057" s="4"/>
    </row>
    <row r="1058" spans="1:22">
      <c r="A1058" s="56"/>
      <c r="B1058" s="11"/>
      <c r="C1058" s="11" t="s">
        <v>432</v>
      </c>
      <c r="D1058" s="11"/>
      <c r="E1058" s="11" t="s">
        <v>433</v>
      </c>
      <c r="F1058" s="11">
        <v>1</v>
      </c>
      <c r="G1058" s="11"/>
      <c r="H1058" s="11"/>
      <c r="I1058" s="334"/>
      <c r="K1058" s="11"/>
      <c r="L1058" s="11"/>
      <c r="M1058" s="11"/>
      <c r="O1058" s="286"/>
      <c r="P1058" s="287"/>
      <c r="Q1058" s="287"/>
      <c r="R1058" s="288"/>
      <c r="U1058" s="4"/>
      <c r="V1058" s="4"/>
    </row>
    <row r="1059" spans="1:22">
      <c r="A1059" s="56"/>
      <c r="B1059" s="11"/>
      <c r="C1059" s="11" t="s">
        <v>435</v>
      </c>
      <c r="D1059" s="11"/>
      <c r="E1059" s="11" t="s">
        <v>163</v>
      </c>
      <c r="F1059" s="11">
        <v>13</v>
      </c>
      <c r="G1059" s="11"/>
      <c r="H1059" s="11">
        <v>0</v>
      </c>
      <c r="I1059" s="334"/>
      <c r="K1059" s="11"/>
      <c r="L1059" s="11"/>
      <c r="M1059" s="11"/>
      <c r="O1059" s="286"/>
      <c r="P1059" s="287"/>
      <c r="Q1059" s="287"/>
      <c r="R1059" s="288"/>
      <c r="U1059" s="4"/>
      <c r="V1059" s="4"/>
    </row>
    <row r="1060" spans="1:22">
      <c r="A1060" s="56"/>
      <c r="B1060" s="11"/>
      <c r="C1060" s="11" t="s">
        <v>436</v>
      </c>
      <c r="D1060" s="11"/>
      <c r="E1060" s="11" t="s">
        <v>437</v>
      </c>
      <c r="F1060" s="11">
        <v>16</v>
      </c>
      <c r="G1060" s="11"/>
      <c r="H1060" s="11">
        <v>0</v>
      </c>
      <c r="I1060" s="334"/>
      <c r="K1060" s="11"/>
      <c r="L1060" s="11"/>
      <c r="M1060" s="11"/>
      <c r="O1060" s="286"/>
      <c r="P1060" s="287"/>
      <c r="Q1060" s="287"/>
      <c r="R1060" s="288"/>
      <c r="U1060" s="4"/>
      <c r="V1060" s="4"/>
    </row>
    <row r="1061" spans="1:22">
      <c r="A1061" s="56"/>
      <c r="B1061" s="11"/>
      <c r="C1061" s="11" t="s">
        <v>445</v>
      </c>
      <c r="D1061" s="11"/>
      <c r="E1061" s="11" t="s">
        <v>189</v>
      </c>
      <c r="F1061" s="11">
        <v>1</v>
      </c>
      <c r="G1061" s="11"/>
      <c r="H1061" s="11"/>
      <c r="I1061" s="334"/>
      <c r="K1061" s="11"/>
      <c r="L1061" s="11"/>
      <c r="M1061" s="11"/>
      <c r="O1061" s="286"/>
      <c r="P1061" s="287"/>
      <c r="Q1061" s="287"/>
      <c r="R1061" s="288"/>
      <c r="U1061" s="4"/>
      <c r="V1061" s="4"/>
    </row>
    <row r="1062" spans="1:22">
      <c r="A1062" s="56"/>
      <c r="B1062" s="11"/>
      <c r="C1062" s="11" t="s">
        <v>448</v>
      </c>
      <c r="D1062" s="11"/>
      <c r="E1062" s="11" t="s">
        <v>52</v>
      </c>
      <c r="F1062" s="11">
        <v>1</v>
      </c>
      <c r="G1062" s="11"/>
      <c r="H1062" s="11"/>
      <c r="I1062" s="334"/>
      <c r="K1062" s="11"/>
      <c r="L1062" s="11"/>
      <c r="M1062" s="11"/>
      <c r="O1062" s="286"/>
      <c r="P1062" s="287"/>
      <c r="Q1062" s="287"/>
      <c r="R1062" s="288"/>
      <c r="U1062" s="4"/>
      <c r="V1062" s="4"/>
    </row>
    <row r="1063" spans="1:22">
      <c r="A1063" s="56"/>
      <c r="B1063" s="11"/>
      <c r="C1063" s="11" t="s">
        <v>450</v>
      </c>
      <c r="D1063" s="11"/>
      <c r="E1063" s="11" t="s">
        <v>451</v>
      </c>
      <c r="F1063" s="11">
        <v>10</v>
      </c>
      <c r="G1063" s="11"/>
      <c r="H1063" s="11">
        <v>0</v>
      </c>
      <c r="I1063" s="334"/>
      <c r="K1063" s="11"/>
      <c r="L1063" s="11"/>
      <c r="M1063" s="11"/>
      <c r="O1063" s="286"/>
      <c r="P1063" s="287"/>
      <c r="Q1063" s="287"/>
      <c r="R1063" s="288"/>
      <c r="U1063" s="4"/>
      <c r="V1063" s="4"/>
    </row>
    <row r="1064" spans="1:22">
      <c r="A1064" s="56"/>
      <c r="B1064" s="11"/>
      <c r="C1064" s="11" t="s">
        <v>454</v>
      </c>
      <c r="D1064" s="11"/>
      <c r="E1064" s="11" t="s">
        <v>89</v>
      </c>
      <c r="F1064" s="11">
        <v>53</v>
      </c>
      <c r="G1064" s="11">
        <v>1</v>
      </c>
      <c r="H1064" s="11">
        <v>1</v>
      </c>
      <c r="I1064" s="334">
        <v>80</v>
      </c>
      <c r="K1064" s="11"/>
      <c r="L1064" s="11"/>
      <c r="M1064" s="11"/>
      <c r="O1064" s="286"/>
      <c r="P1064" s="287"/>
      <c r="Q1064" s="287"/>
      <c r="R1064" s="288"/>
      <c r="U1064" s="4"/>
      <c r="V1064" s="4"/>
    </row>
    <row r="1065" spans="1:22">
      <c r="A1065" s="56"/>
      <c r="B1065" s="11"/>
      <c r="C1065" s="11" t="s">
        <v>456</v>
      </c>
      <c r="D1065" s="11"/>
      <c r="E1065" s="11" t="s">
        <v>278</v>
      </c>
      <c r="F1065" s="11">
        <v>3</v>
      </c>
      <c r="G1065" s="11"/>
      <c r="H1065" s="11"/>
      <c r="I1065" s="334"/>
      <c r="K1065" s="11"/>
      <c r="L1065" s="11"/>
      <c r="M1065" s="11"/>
      <c r="O1065" s="286"/>
      <c r="P1065" s="287"/>
      <c r="Q1065" s="287"/>
      <c r="R1065" s="288"/>
      <c r="U1065" s="4"/>
      <c r="V1065" s="4"/>
    </row>
    <row r="1066" spans="1:22">
      <c r="A1066" s="56"/>
      <c r="B1066" s="11"/>
      <c r="C1066" s="11" t="s">
        <v>646</v>
      </c>
      <c r="D1066" s="11"/>
      <c r="E1066" s="11" t="s">
        <v>463</v>
      </c>
      <c r="F1066" s="11">
        <v>1</v>
      </c>
      <c r="G1066" s="11"/>
      <c r="H1066" s="11"/>
      <c r="I1066" s="334"/>
      <c r="K1066" s="11"/>
      <c r="L1066" s="11"/>
      <c r="M1066" s="11"/>
      <c r="O1066" s="286"/>
      <c r="P1066" s="287"/>
      <c r="Q1066" s="287"/>
      <c r="R1066" s="288"/>
      <c r="U1066" s="4"/>
      <c r="V1066" s="4"/>
    </row>
    <row r="1067" spans="1:22">
      <c r="A1067" s="56"/>
      <c r="B1067" s="11"/>
      <c r="C1067" s="11" t="s">
        <v>467</v>
      </c>
      <c r="D1067" s="11"/>
      <c r="E1067" s="11" t="s">
        <v>143</v>
      </c>
      <c r="F1067" s="11">
        <v>1</v>
      </c>
      <c r="G1067" s="11"/>
      <c r="H1067" s="11"/>
      <c r="I1067" s="334"/>
      <c r="K1067" s="11"/>
      <c r="L1067" s="11"/>
      <c r="M1067" s="11"/>
      <c r="O1067" s="286"/>
      <c r="P1067" s="287"/>
      <c r="Q1067" s="287"/>
      <c r="R1067" s="288"/>
      <c r="U1067" s="4"/>
      <c r="V1067" s="4"/>
    </row>
    <row r="1068" spans="1:22">
      <c r="A1068" s="56"/>
      <c r="B1068" s="11"/>
      <c r="C1068" s="11" t="s">
        <v>470</v>
      </c>
      <c r="D1068" s="11"/>
      <c r="E1068" s="11" t="s">
        <v>231</v>
      </c>
      <c r="F1068" s="11">
        <v>24</v>
      </c>
      <c r="G1068" s="11"/>
      <c r="H1068" s="11">
        <v>0</v>
      </c>
      <c r="I1068" s="334"/>
      <c r="K1068" s="11"/>
      <c r="L1068" s="11"/>
      <c r="M1068" s="11"/>
      <c r="O1068" s="286"/>
      <c r="P1068" s="287"/>
      <c r="Q1068" s="287"/>
      <c r="R1068" s="288"/>
      <c r="U1068" s="4"/>
      <c r="V1068" s="4"/>
    </row>
    <row r="1069" spans="1:22">
      <c r="A1069" s="56"/>
      <c r="B1069" s="11"/>
      <c r="C1069" s="11" t="s">
        <v>474</v>
      </c>
      <c r="D1069" s="11"/>
      <c r="E1069" s="11" t="s">
        <v>205</v>
      </c>
      <c r="F1069" s="11">
        <v>3</v>
      </c>
      <c r="G1069" s="11"/>
      <c r="H1069" s="11"/>
      <c r="I1069" s="334"/>
      <c r="K1069" s="11"/>
      <c r="L1069" s="11"/>
      <c r="M1069" s="11"/>
      <c r="O1069" s="286"/>
      <c r="P1069" s="287"/>
      <c r="Q1069" s="287"/>
      <c r="R1069" s="288"/>
      <c r="U1069" s="4"/>
      <c r="V1069" s="4"/>
    </row>
    <row r="1070" spans="1:22">
      <c r="A1070" s="56"/>
      <c r="B1070" s="11"/>
      <c r="C1070" s="11" t="s">
        <v>475</v>
      </c>
      <c r="D1070" s="11"/>
      <c r="E1070" s="11" t="s">
        <v>151</v>
      </c>
      <c r="F1070" s="11">
        <v>30</v>
      </c>
      <c r="G1070" s="11"/>
      <c r="H1070" s="11">
        <v>0</v>
      </c>
      <c r="I1070" s="334"/>
      <c r="K1070" s="11"/>
      <c r="L1070" s="11"/>
      <c r="M1070" s="11"/>
      <c r="O1070" s="286"/>
      <c r="P1070" s="287"/>
      <c r="Q1070" s="287"/>
      <c r="R1070" s="288"/>
      <c r="U1070" s="4"/>
      <c r="V1070" s="4"/>
    </row>
    <row r="1071" spans="1:22">
      <c r="A1071" s="56"/>
      <c r="B1071" s="11"/>
      <c r="C1071" s="11" t="s">
        <v>480</v>
      </c>
      <c r="D1071" s="11"/>
      <c r="E1071" s="11" t="s">
        <v>441</v>
      </c>
      <c r="F1071" s="11">
        <v>11</v>
      </c>
      <c r="G1071" s="11"/>
      <c r="H1071" s="11">
        <v>0</v>
      </c>
      <c r="I1071" s="334"/>
      <c r="K1071" s="11"/>
      <c r="L1071" s="11"/>
      <c r="M1071" s="11"/>
      <c r="O1071" s="286"/>
      <c r="P1071" s="287"/>
      <c r="Q1071" s="287"/>
      <c r="R1071" s="288"/>
      <c r="U1071" s="4"/>
      <c r="V1071" s="4"/>
    </row>
    <row r="1072" spans="1:22">
      <c r="A1072" s="56"/>
      <c r="B1072" s="11"/>
      <c r="C1072" s="11" t="s">
        <v>481</v>
      </c>
      <c r="D1072" s="11"/>
      <c r="E1072" s="11" t="s">
        <v>133</v>
      </c>
      <c r="F1072" s="11">
        <v>1</v>
      </c>
      <c r="G1072" s="11"/>
      <c r="H1072" s="11">
        <v>0</v>
      </c>
      <c r="I1072" s="334"/>
      <c r="K1072" s="11"/>
      <c r="L1072" s="11"/>
      <c r="M1072" s="11"/>
      <c r="O1072" s="286"/>
      <c r="P1072" s="287"/>
      <c r="Q1072" s="287"/>
      <c r="R1072" s="288"/>
      <c r="U1072" s="4"/>
      <c r="V1072" s="4"/>
    </row>
    <row r="1073" spans="1:22">
      <c r="A1073" s="56"/>
      <c r="B1073" s="11"/>
      <c r="C1073" s="11" t="s">
        <v>483</v>
      </c>
      <c r="D1073" s="11"/>
      <c r="E1073" s="11" t="s">
        <v>296</v>
      </c>
      <c r="F1073" s="11">
        <v>3</v>
      </c>
      <c r="G1073" s="11"/>
      <c r="H1073" s="11"/>
      <c r="I1073" s="334"/>
      <c r="K1073" s="11"/>
      <c r="L1073" s="11"/>
      <c r="M1073" s="11"/>
      <c r="O1073" s="286"/>
      <c r="P1073" s="287"/>
      <c r="Q1073" s="287"/>
      <c r="R1073" s="288"/>
      <c r="U1073" s="4"/>
      <c r="V1073" s="4"/>
    </row>
    <row r="1074" spans="1:22">
      <c r="A1074" s="56"/>
      <c r="B1074" s="11"/>
      <c r="C1074" s="11" t="s">
        <v>483</v>
      </c>
      <c r="D1074" s="11"/>
      <c r="E1074" s="11" t="s">
        <v>210</v>
      </c>
      <c r="F1074" s="11">
        <v>1</v>
      </c>
      <c r="G1074" s="11"/>
      <c r="H1074" s="11"/>
      <c r="I1074" s="334"/>
      <c r="K1074" s="11"/>
      <c r="L1074" s="11"/>
      <c r="M1074" s="11"/>
      <c r="O1074" s="286"/>
      <c r="P1074" s="287"/>
      <c r="Q1074" s="287"/>
      <c r="R1074" s="288"/>
      <c r="U1074" s="4"/>
      <c r="V1074" s="4"/>
    </row>
    <row r="1075" spans="1:22">
      <c r="A1075" s="56"/>
      <c r="B1075" s="11"/>
      <c r="C1075" s="11" t="s">
        <v>484</v>
      </c>
      <c r="D1075" s="11"/>
      <c r="E1075" s="11" t="s">
        <v>96</v>
      </c>
      <c r="F1075" s="11">
        <v>21</v>
      </c>
      <c r="G1075" s="11"/>
      <c r="H1075" s="11">
        <v>0</v>
      </c>
      <c r="I1075" s="334"/>
      <c r="K1075" s="11"/>
      <c r="L1075" s="11"/>
      <c r="M1075" s="11"/>
      <c r="O1075" s="286"/>
      <c r="P1075" s="287"/>
      <c r="Q1075" s="287"/>
      <c r="R1075" s="288"/>
      <c r="U1075" s="4"/>
      <c r="V1075" s="4"/>
    </row>
    <row r="1076" spans="1:22">
      <c r="A1076" s="56"/>
      <c r="B1076" s="11"/>
      <c r="C1076" s="11" t="s">
        <v>487</v>
      </c>
      <c r="D1076" s="11"/>
      <c r="E1076" s="11" t="s">
        <v>444</v>
      </c>
      <c r="F1076" s="11">
        <v>1</v>
      </c>
      <c r="G1076" s="11"/>
      <c r="H1076" s="11">
        <v>0</v>
      </c>
      <c r="I1076" s="334"/>
      <c r="K1076" s="11"/>
      <c r="L1076" s="11"/>
      <c r="M1076" s="11"/>
      <c r="O1076" s="286"/>
      <c r="P1076" s="287"/>
      <c r="Q1076" s="287"/>
      <c r="R1076" s="288"/>
      <c r="U1076" s="4"/>
      <c r="V1076" s="4"/>
    </row>
    <row r="1077" spans="1:22">
      <c r="A1077" s="56"/>
      <c r="B1077" s="11"/>
      <c r="C1077" s="11" t="s">
        <v>489</v>
      </c>
      <c r="D1077" s="11"/>
      <c r="E1077" s="11" t="s">
        <v>490</v>
      </c>
      <c r="F1077" s="11">
        <v>1</v>
      </c>
      <c r="G1077" s="11"/>
      <c r="H1077" s="11"/>
      <c r="I1077" s="334"/>
      <c r="K1077" s="11"/>
      <c r="L1077" s="11"/>
      <c r="M1077" s="11"/>
      <c r="O1077" s="286"/>
      <c r="P1077" s="287"/>
      <c r="Q1077" s="287"/>
      <c r="R1077" s="288"/>
      <c r="U1077" s="4"/>
      <c r="V1077" s="4"/>
    </row>
    <row r="1078" spans="1:22">
      <c r="A1078" s="56"/>
      <c r="B1078" s="11"/>
      <c r="C1078" s="11" t="s">
        <v>491</v>
      </c>
      <c r="D1078" s="11"/>
      <c r="E1078" s="11" t="s">
        <v>93</v>
      </c>
      <c r="F1078" s="11">
        <v>3</v>
      </c>
      <c r="G1078" s="11"/>
      <c r="H1078" s="11">
        <v>0</v>
      </c>
      <c r="I1078" s="334"/>
      <c r="K1078" s="11"/>
      <c r="L1078" s="11"/>
      <c r="M1078" s="11"/>
      <c r="O1078" s="286"/>
      <c r="P1078" s="287"/>
      <c r="Q1078" s="287"/>
      <c r="R1078" s="288"/>
      <c r="U1078" s="4"/>
      <c r="V1078" s="4"/>
    </row>
    <row r="1079" spans="1:22">
      <c r="A1079" s="56"/>
      <c r="B1079" s="11"/>
      <c r="C1079" s="11" t="s">
        <v>493</v>
      </c>
      <c r="D1079" s="11"/>
      <c r="E1079" s="11" t="s">
        <v>62</v>
      </c>
      <c r="F1079" s="11">
        <v>16</v>
      </c>
      <c r="G1079" s="11"/>
      <c r="H1079" s="11">
        <v>0</v>
      </c>
      <c r="I1079" s="334"/>
      <c r="K1079" s="11"/>
      <c r="L1079" s="11"/>
      <c r="M1079" s="11"/>
      <c r="O1079" s="286"/>
      <c r="P1079" s="287"/>
      <c r="Q1079" s="287"/>
      <c r="R1079" s="288"/>
      <c r="U1079" s="4"/>
      <c r="V1079" s="4"/>
    </row>
    <row r="1080" spans="1:22">
      <c r="A1080" s="56"/>
      <c r="B1080" s="11"/>
      <c r="C1080" s="11" t="s">
        <v>495</v>
      </c>
      <c r="D1080" s="11"/>
      <c r="E1080" s="11" t="s">
        <v>54</v>
      </c>
      <c r="F1080" s="11">
        <v>3</v>
      </c>
      <c r="G1080" s="11"/>
      <c r="H1080" s="11">
        <v>0</v>
      </c>
      <c r="I1080" s="334"/>
      <c r="K1080" s="11"/>
      <c r="L1080" s="11"/>
      <c r="M1080" s="11"/>
      <c r="O1080" s="286"/>
      <c r="P1080" s="287"/>
      <c r="Q1080" s="287"/>
      <c r="R1080" s="288"/>
      <c r="U1080" s="4"/>
      <c r="V1080" s="4"/>
    </row>
    <row r="1081" spans="1:22">
      <c r="A1081" s="56"/>
      <c r="B1081" s="11"/>
      <c r="C1081" s="11" t="s">
        <v>497</v>
      </c>
      <c r="D1081" s="11"/>
      <c r="E1081" s="11" t="s">
        <v>355</v>
      </c>
      <c r="F1081" s="11">
        <v>11</v>
      </c>
      <c r="G1081" s="11"/>
      <c r="H1081" s="11"/>
      <c r="I1081" s="334"/>
      <c r="K1081" s="11"/>
      <c r="L1081" s="11"/>
      <c r="M1081" s="11"/>
      <c r="O1081" s="286"/>
      <c r="P1081" s="287"/>
      <c r="Q1081" s="287"/>
      <c r="R1081" s="288"/>
      <c r="U1081" s="4"/>
      <c r="V1081" s="4"/>
    </row>
    <row r="1082" spans="1:22">
      <c r="A1082" s="56"/>
      <c r="B1082" s="11"/>
      <c r="C1082" s="11" t="s">
        <v>508</v>
      </c>
      <c r="D1082" s="11"/>
      <c r="E1082" s="11" t="s">
        <v>75</v>
      </c>
      <c r="F1082" s="11">
        <v>1</v>
      </c>
      <c r="G1082" s="11"/>
      <c r="H1082" s="11">
        <v>0</v>
      </c>
      <c r="I1082" s="334"/>
      <c r="K1082" s="11"/>
      <c r="L1082" s="11"/>
      <c r="M1082" s="11"/>
      <c r="O1082" s="286"/>
      <c r="P1082" s="287"/>
      <c r="Q1082" s="287"/>
      <c r="R1082" s="288"/>
      <c r="U1082" s="4"/>
      <c r="V1082" s="4"/>
    </row>
    <row r="1083" spans="1:22">
      <c r="A1083" s="56"/>
      <c r="B1083" s="11"/>
      <c r="C1083" s="11" t="s">
        <v>511</v>
      </c>
      <c r="D1083" s="11"/>
      <c r="E1083" s="11" t="s">
        <v>512</v>
      </c>
      <c r="F1083" s="11">
        <v>2</v>
      </c>
      <c r="G1083" s="11"/>
      <c r="H1083" s="11"/>
      <c r="I1083" s="334"/>
      <c r="K1083" s="11"/>
      <c r="L1083" s="11"/>
      <c r="M1083" s="11"/>
      <c r="O1083" s="286"/>
      <c r="P1083" s="287"/>
      <c r="Q1083" s="287"/>
      <c r="R1083" s="288"/>
      <c r="U1083" s="4"/>
      <c r="V1083" s="4"/>
    </row>
    <row r="1084" spans="1:22">
      <c r="A1084" s="56"/>
      <c r="B1084" s="11"/>
      <c r="C1084" s="11" t="s">
        <v>514</v>
      </c>
      <c r="D1084" s="11"/>
      <c r="E1084" s="11" t="s">
        <v>485</v>
      </c>
      <c r="F1084" s="11">
        <v>18</v>
      </c>
      <c r="G1084" s="11"/>
      <c r="H1084" s="11">
        <v>0</v>
      </c>
      <c r="I1084" s="334"/>
      <c r="K1084" s="11"/>
      <c r="L1084" s="11"/>
      <c r="M1084" s="11"/>
      <c r="O1084" s="286"/>
      <c r="P1084" s="287"/>
      <c r="Q1084" s="287"/>
      <c r="R1084" s="288"/>
      <c r="U1084" s="4"/>
      <c r="V1084" s="4"/>
    </row>
    <row r="1085" spans="1:22">
      <c r="A1085" s="56"/>
      <c r="B1085" s="11"/>
      <c r="C1085" s="11" t="s">
        <v>517</v>
      </c>
      <c r="D1085" s="11"/>
      <c r="E1085" s="11" t="s">
        <v>93</v>
      </c>
      <c r="F1085" s="11">
        <v>9</v>
      </c>
      <c r="G1085" s="11"/>
      <c r="H1085" s="11"/>
      <c r="I1085" s="334"/>
      <c r="K1085" s="11"/>
      <c r="L1085" s="11"/>
      <c r="M1085" s="11"/>
      <c r="O1085" s="286"/>
      <c r="P1085" s="287"/>
      <c r="Q1085" s="287"/>
      <c r="R1085" s="288"/>
      <c r="U1085" s="4"/>
      <c r="V1085" s="4"/>
    </row>
    <row r="1086" spans="1:22">
      <c r="A1086" s="56"/>
      <c r="B1086" s="11"/>
      <c r="C1086" s="11" t="s">
        <v>518</v>
      </c>
      <c r="D1086" s="11"/>
      <c r="E1086" s="11" t="s">
        <v>86</v>
      </c>
      <c r="F1086" s="11">
        <v>1</v>
      </c>
      <c r="G1086" s="11"/>
      <c r="H1086" s="11"/>
      <c r="I1086" s="334"/>
      <c r="K1086" s="11"/>
      <c r="L1086" s="11"/>
      <c r="M1086" s="11"/>
      <c r="O1086" s="286"/>
      <c r="P1086" s="287"/>
      <c r="Q1086" s="287"/>
      <c r="R1086" s="288"/>
      <c r="U1086" s="4"/>
      <c r="V1086" s="4"/>
    </row>
    <row r="1087" spans="1:22">
      <c r="A1087" s="56"/>
      <c r="B1087" s="11"/>
      <c r="C1087" s="11" t="s">
        <v>519</v>
      </c>
      <c r="D1087" s="11"/>
      <c r="E1087" s="11" t="s">
        <v>79</v>
      </c>
      <c r="F1087" s="11">
        <v>23</v>
      </c>
      <c r="G1087" s="11"/>
      <c r="H1087" s="11">
        <v>0</v>
      </c>
      <c r="I1087" s="334"/>
      <c r="K1087" s="11"/>
      <c r="L1087" s="11"/>
      <c r="M1087" s="11"/>
      <c r="O1087" s="286"/>
      <c r="P1087" s="287"/>
      <c r="Q1087" s="287"/>
      <c r="R1087" s="288"/>
      <c r="U1087" s="4"/>
      <c r="V1087" s="4"/>
    </row>
    <row r="1088" spans="1:22">
      <c r="A1088" s="56"/>
      <c r="B1088" s="11"/>
      <c r="C1088" s="11" t="s">
        <v>520</v>
      </c>
      <c r="D1088" s="11"/>
      <c r="E1088" s="11" t="s">
        <v>68</v>
      </c>
      <c r="F1088" s="11">
        <v>1</v>
      </c>
      <c r="G1088" s="11"/>
      <c r="H1088" s="11"/>
      <c r="I1088" s="334"/>
      <c r="K1088" s="11"/>
      <c r="L1088" s="11"/>
      <c r="M1088" s="11"/>
      <c r="O1088" s="286"/>
      <c r="P1088" s="287"/>
      <c r="Q1088" s="287"/>
      <c r="R1088" s="288"/>
      <c r="U1088" s="4"/>
      <c r="V1088" s="4"/>
    </row>
    <row r="1089" spans="1:22">
      <c r="A1089" s="56"/>
      <c r="B1089" s="11"/>
      <c r="C1089" s="11" t="s">
        <v>522</v>
      </c>
      <c r="D1089" s="11"/>
      <c r="E1089" s="11" t="s">
        <v>57</v>
      </c>
      <c r="F1089" s="11">
        <v>6</v>
      </c>
      <c r="G1089" s="11"/>
      <c r="H1089" s="11"/>
      <c r="I1089" s="334"/>
      <c r="K1089" s="11"/>
      <c r="L1089" s="11"/>
      <c r="M1089" s="11"/>
      <c r="O1089" s="286"/>
      <c r="P1089" s="287"/>
      <c r="Q1089" s="287"/>
      <c r="R1089" s="288"/>
      <c r="U1089" s="4"/>
      <c r="V1089" s="4"/>
    </row>
    <row r="1090" spans="1:22">
      <c r="A1090" s="56"/>
      <c r="B1090" s="11"/>
      <c r="C1090" s="11" t="s">
        <v>528</v>
      </c>
      <c r="D1090" s="11"/>
      <c r="E1090" s="11" t="s">
        <v>322</v>
      </c>
      <c r="F1090" s="11">
        <v>24</v>
      </c>
      <c r="G1090" s="11"/>
      <c r="H1090" s="11">
        <v>0</v>
      </c>
      <c r="I1090" s="334"/>
      <c r="K1090" s="11"/>
      <c r="L1090" s="11"/>
      <c r="M1090" s="11"/>
      <c r="O1090" s="286"/>
      <c r="P1090" s="287"/>
      <c r="Q1090" s="287"/>
      <c r="R1090" s="288"/>
      <c r="U1090" s="4"/>
      <c r="V1090" s="4"/>
    </row>
    <row r="1091" spans="1:22">
      <c r="A1091" s="56"/>
      <c r="B1091" s="11"/>
      <c r="C1091" s="11" t="s">
        <v>529</v>
      </c>
      <c r="D1091" s="11"/>
      <c r="E1091" s="11" t="s">
        <v>119</v>
      </c>
      <c r="F1091" s="11">
        <v>50</v>
      </c>
      <c r="G1091" s="11">
        <v>1</v>
      </c>
      <c r="H1091" s="11">
        <v>0</v>
      </c>
      <c r="I1091" s="334"/>
      <c r="K1091" s="11"/>
      <c r="L1091" s="11"/>
      <c r="M1091" s="11"/>
      <c r="O1091" s="286"/>
      <c r="P1091" s="287"/>
      <c r="Q1091" s="287"/>
      <c r="R1091" s="288"/>
      <c r="U1091" s="4"/>
      <c r="V1091" s="4"/>
    </row>
    <row r="1092" spans="1:22">
      <c r="A1092" s="56"/>
      <c r="B1092" s="11"/>
      <c r="C1092" s="11" t="s">
        <v>532</v>
      </c>
      <c r="D1092" s="11"/>
      <c r="E1092" s="11" t="s">
        <v>533</v>
      </c>
      <c r="F1092" s="11">
        <v>11</v>
      </c>
      <c r="G1092" s="11">
        <v>1</v>
      </c>
      <c r="H1092" s="11">
        <v>1</v>
      </c>
      <c r="I1092" s="334">
        <v>0</v>
      </c>
      <c r="K1092" s="11"/>
      <c r="L1092" s="11"/>
      <c r="M1092" s="11"/>
      <c r="O1092" s="286"/>
      <c r="P1092" s="287"/>
      <c r="Q1092" s="287"/>
      <c r="R1092" s="288"/>
      <c r="U1092" s="4"/>
      <c r="V1092" s="4"/>
    </row>
    <row r="1093" spans="1:22">
      <c r="A1093" s="56"/>
      <c r="B1093" s="11"/>
      <c r="C1093" s="11" t="s">
        <v>535</v>
      </c>
      <c r="D1093" s="11"/>
      <c r="E1093" s="11" t="s">
        <v>156</v>
      </c>
      <c r="F1093" s="11">
        <v>6</v>
      </c>
      <c r="G1093" s="11"/>
      <c r="H1093" s="11">
        <v>0</v>
      </c>
      <c r="I1093" s="334"/>
      <c r="K1093" s="11"/>
      <c r="L1093" s="11"/>
      <c r="M1093" s="11"/>
      <c r="O1093" s="286"/>
      <c r="P1093" s="287"/>
      <c r="Q1093" s="287"/>
      <c r="R1093" s="288"/>
      <c r="U1093" s="4"/>
      <c r="V1093" s="4"/>
    </row>
    <row r="1094" spans="1:22">
      <c r="A1094" s="56"/>
      <c r="B1094" s="11"/>
      <c r="C1094" s="11" t="s">
        <v>536</v>
      </c>
      <c r="D1094" s="11"/>
      <c r="E1094" s="11" t="s">
        <v>77</v>
      </c>
      <c r="F1094" s="11">
        <v>1</v>
      </c>
      <c r="G1094" s="11"/>
      <c r="H1094" s="11"/>
      <c r="I1094" s="334"/>
      <c r="K1094" s="11"/>
      <c r="L1094" s="11"/>
      <c r="M1094" s="11"/>
      <c r="O1094" s="286"/>
      <c r="P1094" s="287"/>
      <c r="Q1094" s="287"/>
      <c r="R1094" s="288"/>
      <c r="U1094" s="4"/>
      <c r="V1094" s="4"/>
    </row>
    <row r="1095" spans="1:22">
      <c r="A1095" s="56"/>
      <c r="B1095" s="11"/>
      <c r="C1095" s="11" t="s">
        <v>537</v>
      </c>
      <c r="D1095" s="11"/>
      <c r="E1095" s="11" t="s">
        <v>144</v>
      </c>
      <c r="F1095" s="11">
        <v>1</v>
      </c>
      <c r="G1095" s="11"/>
      <c r="H1095" s="11"/>
      <c r="I1095" s="334"/>
      <c r="K1095" s="11"/>
      <c r="L1095" s="11"/>
      <c r="M1095" s="11"/>
      <c r="O1095" s="286"/>
      <c r="P1095" s="287"/>
      <c r="Q1095" s="287"/>
      <c r="R1095" s="288"/>
      <c r="U1095" s="4"/>
      <c r="V1095" s="4"/>
    </row>
    <row r="1096" spans="1:22">
      <c r="A1096" s="56"/>
      <c r="B1096" s="11"/>
      <c r="C1096" s="11" t="s">
        <v>538</v>
      </c>
      <c r="D1096" s="11"/>
      <c r="E1096" s="11" t="s">
        <v>335</v>
      </c>
      <c r="F1096" s="11">
        <v>6</v>
      </c>
      <c r="G1096" s="11"/>
      <c r="H1096" s="11">
        <v>0</v>
      </c>
      <c r="I1096" s="334"/>
      <c r="K1096" s="11"/>
      <c r="L1096" s="11"/>
      <c r="M1096" s="11"/>
      <c r="O1096" s="286"/>
      <c r="P1096" s="287"/>
      <c r="Q1096" s="287"/>
      <c r="R1096" s="288"/>
      <c r="U1096" s="4"/>
      <c r="V1096" s="4"/>
    </row>
    <row r="1097" spans="1:22">
      <c r="A1097" s="56"/>
      <c r="B1097" s="11"/>
      <c r="C1097" s="11" t="s">
        <v>544</v>
      </c>
      <c r="D1097" s="11"/>
      <c r="E1097" s="11" t="s">
        <v>180</v>
      </c>
      <c r="F1097" s="11">
        <v>2</v>
      </c>
      <c r="G1097" s="11"/>
      <c r="H1097" s="11"/>
      <c r="I1097" s="334"/>
      <c r="K1097" s="11"/>
      <c r="L1097" s="11"/>
      <c r="M1097" s="11"/>
      <c r="O1097" s="286"/>
      <c r="P1097" s="287"/>
      <c r="Q1097" s="287"/>
      <c r="R1097" s="288"/>
      <c r="U1097" s="4"/>
      <c r="V1097" s="4"/>
    </row>
    <row r="1098" spans="1:22">
      <c r="A1098" s="56"/>
      <c r="B1098" s="11"/>
      <c r="C1098" s="11" t="s">
        <v>547</v>
      </c>
      <c r="D1098" s="11"/>
      <c r="E1098" s="11" t="s">
        <v>212</v>
      </c>
      <c r="F1098" s="11">
        <v>2</v>
      </c>
      <c r="G1098" s="11"/>
      <c r="H1098" s="11"/>
      <c r="I1098" s="334"/>
      <c r="K1098" s="11"/>
      <c r="L1098" s="11"/>
      <c r="M1098" s="11"/>
      <c r="O1098" s="286"/>
      <c r="P1098" s="287"/>
      <c r="Q1098" s="287"/>
      <c r="R1098" s="288"/>
      <c r="U1098" s="4"/>
      <c r="V1098" s="4"/>
    </row>
    <row r="1099" spans="1:22">
      <c r="A1099" s="56"/>
      <c r="B1099" s="11"/>
      <c r="C1099" s="11" t="s">
        <v>550</v>
      </c>
      <c r="D1099" s="11"/>
      <c r="E1099" s="11" t="s">
        <v>64</v>
      </c>
      <c r="F1099" s="11">
        <v>16</v>
      </c>
      <c r="G1099" s="11"/>
      <c r="H1099" s="11">
        <v>0</v>
      </c>
      <c r="I1099" s="334"/>
      <c r="K1099" s="11"/>
      <c r="L1099" s="11"/>
      <c r="M1099" s="11"/>
      <c r="O1099" s="286"/>
      <c r="P1099" s="287"/>
      <c r="Q1099" s="287"/>
      <c r="R1099" s="288"/>
      <c r="U1099" s="4"/>
      <c r="V1099" s="4"/>
    </row>
    <row r="1100" spans="1:22">
      <c r="A1100" s="56"/>
      <c r="B1100" s="11"/>
      <c r="C1100" s="11" t="s">
        <v>552</v>
      </c>
      <c r="D1100" s="11"/>
      <c r="E1100" s="11" t="s">
        <v>75</v>
      </c>
      <c r="F1100" s="11">
        <v>6</v>
      </c>
      <c r="G1100" s="11"/>
      <c r="H1100" s="11"/>
      <c r="I1100" s="334"/>
      <c r="K1100" s="11"/>
      <c r="L1100" s="11"/>
      <c r="M1100" s="11"/>
      <c r="O1100" s="286"/>
      <c r="P1100" s="287"/>
      <c r="Q1100" s="287"/>
      <c r="R1100" s="288"/>
      <c r="U1100" s="4"/>
      <c r="V1100" s="4"/>
    </row>
    <row r="1101" spans="1:22">
      <c r="A1101" s="56"/>
      <c r="B1101" s="11"/>
      <c r="C1101" s="11" t="s">
        <v>557</v>
      </c>
      <c r="D1101" s="11"/>
      <c r="E1101" s="11" t="s">
        <v>558</v>
      </c>
      <c r="F1101" s="11">
        <v>2</v>
      </c>
      <c r="G1101" s="11"/>
      <c r="H1101" s="11"/>
      <c r="I1101" s="334"/>
      <c r="K1101" s="11"/>
      <c r="L1101" s="11"/>
      <c r="M1101" s="11"/>
      <c r="O1101" s="286"/>
      <c r="P1101" s="287"/>
      <c r="Q1101" s="287"/>
      <c r="R1101" s="288"/>
      <c r="U1101" s="4"/>
      <c r="V1101" s="4"/>
    </row>
    <row r="1102" spans="1:22">
      <c r="A1102" s="56"/>
      <c r="B1102" s="11"/>
      <c r="C1102" s="11" t="s">
        <v>559</v>
      </c>
      <c r="D1102" s="11"/>
      <c r="E1102" s="11" t="s">
        <v>154</v>
      </c>
      <c r="F1102" s="11">
        <v>75</v>
      </c>
      <c r="G1102" s="11"/>
      <c r="H1102" s="11">
        <v>0</v>
      </c>
      <c r="I1102" s="334"/>
      <c r="K1102" s="11"/>
      <c r="L1102" s="11"/>
      <c r="M1102" s="11"/>
      <c r="O1102" s="286"/>
      <c r="P1102" s="287"/>
      <c r="Q1102" s="287"/>
      <c r="R1102" s="288"/>
      <c r="U1102" s="4"/>
      <c r="V1102" s="4"/>
    </row>
    <row r="1103" spans="1:22">
      <c r="A1103" s="56"/>
      <c r="B1103" s="11"/>
      <c r="C1103" s="11" t="s">
        <v>561</v>
      </c>
      <c r="D1103" s="11"/>
      <c r="E1103" s="11" t="s">
        <v>165</v>
      </c>
      <c r="F1103" s="11">
        <v>35</v>
      </c>
      <c r="G1103" s="11">
        <v>1</v>
      </c>
      <c r="H1103" s="11">
        <v>0</v>
      </c>
      <c r="I1103" s="334"/>
      <c r="K1103" s="11"/>
      <c r="L1103" s="11"/>
      <c r="M1103" s="11"/>
      <c r="O1103" s="286"/>
      <c r="P1103" s="287"/>
      <c r="Q1103" s="287"/>
      <c r="R1103" s="288"/>
      <c r="U1103" s="4"/>
      <c r="V1103" s="4"/>
    </row>
    <row r="1104" spans="1:22">
      <c r="A1104" s="56"/>
      <c r="B1104" s="11"/>
      <c r="C1104" s="11" t="s">
        <v>652</v>
      </c>
      <c r="D1104" s="11"/>
      <c r="E1104" s="11" t="s">
        <v>564</v>
      </c>
      <c r="F1104" s="11">
        <v>5</v>
      </c>
      <c r="G1104" s="11"/>
      <c r="H1104" s="11">
        <v>0</v>
      </c>
      <c r="I1104" s="334"/>
      <c r="K1104" s="11"/>
      <c r="L1104" s="11"/>
      <c r="M1104" s="11"/>
      <c r="O1104" s="286"/>
      <c r="P1104" s="287"/>
      <c r="Q1104" s="287"/>
      <c r="R1104" s="288"/>
      <c r="U1104" s="4"/>
      <c r="V1104" s="4"/>
    </row>
    <row r="1105" spans="1:22">
      <c r="A1105" s="56"/>
      <c r="B1105" s="11"/>
      <c r="C1105" s="11" t="s">
        <v>565</v>
      </c>
      <c r="D1105" s="11"/>
      <c r="E1105" s="11" t="s">
        <v>115</v>
      </c>
      <c r="F1105" s="11">
        <v>5</v>
      </c>
      <c r="G1105" s="11"/>
      <c r="H1105" s="11"/>
      <c r="I1105" s="334"/>
      <c r="K1105" s="11"/>
      <c r="L1105" s="11"/>
      <c r="M1105" s="11"/>
      <c r="O1105" s="286"/>
      <c r="P1105" s="287"/>
      <c r="Q1105" s="287"/>
      <c r="R1105" s="288"/>
      <c r="U1105" s="4"/>
      <c r="V1105" s="4"/>
    </row>
    <row r="1106" spans="1:22">
      <c r="A1106" s="56"/>
      <c r="B1106" s="11"/>
      <c r="C1106" s="11" t="s">
        <v>569</v>
      </c>
      <c r="D1106" s="11"/>
      <c r="E1106" s="11" t="s">
        <v>444</v>
      </c>
      <c r="F1106" s="11">
        <v>19</v>
      </c>
      <c r="G1106" s="11">
        <v>1</v>
      </c>
      <c r="H1106" s="11">
        <v>1</v>
      </c>
      <c r="I1106" s="334">
        <v>1</v>
      </c>
      <c r="K1106" s="11"/>
      <c r="L1106" s="11"/>
      <c r="M1106" s="11"/>
      <c r="O1106" s="286"/>
      <c r="P1106" s="287"/>
      <c r="Q1106" s="287"/>
      <c r="R1106" s="288"/>
      <c r="U1106" s="4"/>
      <c r="V1106" s="4"/>
    </row>
    <row r="1107" spans="1:22" ht="15" thickBot="1">
      <c r="A1107" s="56"/>
      <c r="B1107" s="93"/>
      <c r="C1107" s="93"/>
      <c r="D1107" s="93"/>
      <c r="E1107" s="93"/>
      <c r="F1107" s="93"/>
      <c r="G1107" s="93"/>
      <c r="H1107" s="93"/>
      <c r="I1107" s="335"/>
      <c r="K1107" s="93"/>
      <c r="L1107" s="93"/>
      <c r="M1107" s="93"/>
      <c r="O1107" s="437"/>
      <c r="P1107" s="438"/>
      <c r="Q1107" s="438"/>
      <c r="R1107" s="439"/>
      <c r="U1107" s="4"/>
      <c r="V1107" s="4"/>
    </row>
    <row r="1108" spans="1:22" ht="15" thickBot="1">
      <c r="A1108" s="56"/>
      <c r="B1108" s="94" t="s">
        <v>572</v>
      </c>
      <c r="C1108" s="95"/>
      <c r="D1108" s="95"/>
      <c r="E1108" s="95"/>
      <c r="F1108" s="96">
        <v>1467</v>
      </c>
      <c r="G1108" s="96">
        <v>23</v>
      </c>
      <c r="H1108" s="96">
        <v>17</v>
      </c>
      <c r="I1108" s="336">
        <v>30.633333333333333</v>
      </c>
      <c r="K1108" s="98"/>
      <c r="L1108" s="96"/>
      <c r="M1108" s="97"/>
      <c r="O1108" s="440"/>
      <c r="P1108" s="441"/>
      <c r="Q1108" s="441"/>
      <c r="R1108" s="442"/>
      <c r="U1108" s="4"/>
      <c r="V1108" s="4"/>
    </row>
    <row r="1109" spans="1:22" s="4" customFormat="1" ht="13.2">
      <c r="A1109" s="56"/>
      <c r="I1109" s="330"/>
    </row>
    <row r="1110" spans="1:22" s="4" customFormat="1" ht="13.2">
      <c r="I1110" s="330"/>
    </row>
    <row r="1111" spans="1:22" s="4" customFormat="1" ht="13.2" hidden="1">
      <c r="I1111" s="330"/>
      <c r="K1111" s="51"/>
      <c r="O1111" s="51"/>
    </row>
    <row r="1112" spans="1:22" s="4" customFormat="1" ht="13.2" hidden="1">
      <c r="I1112" s="330"/>
      <c r="K1112" s="51"/>
      <c r="O1112" s="51"/>
    </row>
    <row r="1113" spans="1:22" s="4" customFormat="1" ht="13.2" hidden="1">
      <c r="I1113" s="330"/>
      <c r="K1113" s="51"/>
      <c r="O1113" s="51"/>
    </row>
    <row r="1114" spans="1:22" s="4" customFormat="1" ht="13.2" hidden="1">
      <c r="I1114" s="330"/>
      <c r="K1114" s="51"/>
      <c r="O1114" s="51"/>
    </row>
    <row r="1115" spans="1:22" s="4" customFormat="1" ht="13.2" hidden="1">
      <c r="I1115" s="330"/>
      <c r="K1115" s="51"/>
      <c r="O1115" s="51"/>
    </row>
    <row r="1116" spans="1:22"/>
    <row r="1117" spans="1:22"/>
    <row r="1118" spans="1:22"/>
    <row r="1119" spans="1:22"/>
    <row r="1120" spans="1:22"/>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sheetData>
  <mergeCells count="12300">
    <mergeCell ref="O947:R947"/>
    <mergeCell ref="O766:R766"/>
    <mergeCell ref="O1107:R1107"/>
    <mergeCell ref="O1108:R1108"/>
    <mergeCell ref="O945:R945"/>
    <mergeCell ref="O948:R948"/>
    <mergeCell ref="O763:R763"/>
    <mergeCell ref="O764:R764"/>
    <mergeCell ref="O767:R767"/>
    <mergeCell ref="O552:R552"/>
    <mergeCell ref="O288:R288"/>
    <mergeCell ref="O554:R554"/>
    <mergeCell ref="O555:R555"/>
    <mergeCell ref="XEU286:XEX286"/>
    <mergeCell ref="XEY286:XFB286"/>
    <mergeCell ref="XFC286:XFD286"/>
    <mergeCell ref="O289:R289"/>
    <mergeCell ref="XEA286:XED286"/>
    <mergeCell ref="XEE286:XEH286"/>
    <mergeCell ref="XEI286:XEL286"/>
    <mergeCell ref="XEM286:XEP286"/>
    <mergeCell ref="XEQ286:XET286"/>
    <mergeCell ref="XDG286:XDJ286"/>
    <mergeCell ref="XDK286:XDN286"/>
    <mergeCell ref="XDO286:XDR286"/>
    <mergeCell ref="XDS286:XDV286"/>
    <mergeCell ref="XDW286:XDZ286"/>
    <mergeCell ref="XCM286:XCP286"/>
    <mergeCell ref="XCQ286:XCT286"/>
    <mergeCell ref="XCU286:XCX286"/>
    <mergeCell ref="XCY286:XDB286"/>
    <mergeCell ref="XDC286:XDF286"/>
    <mergeCell ref="XBS286:XBV286"/>
    <mergeCell ref="XBW286:XBZ286"/>
    <mergeCell ref="XCA286:XCD286"/>
    <mergeCell ref="XCE286:XCH286"/>
    <mergeCell ref="XCI286:XCL286"/>
    <mergeCell ref="XAY286:XBB286"/>
    <mergeCell ref="XBC286:XBF286"/>
    <mergeCell ref="XBG286:XBJ286"/>
    <mergeCell ref="XBK286:XBN286"/>
    <mergeCell ref="XBO286:XBR286"/>
    <mergeCell ref="XAE286:XAH286"/>
    <mergeCell ref="XAI286:XAL286"/>
    <mergeCell ref="XAM286:XAP286"/>
    <mergeCell ref="XAQ286:XAT286"/>
    <mergeCell ref="XAU286:XAX286"/>
    <mergeCell ref="WZK286:WZN286"/>
    <mergeCell ref="WZO286:WZR286"/>
    <mergeCell ref="WZS286:WZV286"/>
    <mergeCell ref="WZW286:WZZ286"/>
    <mergeCell ref="XAA286:XAD286"/>
    <mergeCell ref="WYQ286:WYT286"/>
    <mergeCell ref="WYU286:WYX286"/>
    <mergeCell ref="WYY286:WZB286"/>
    <mergeCell ref="WZC286:WZF286"/>
    <mergeCell ref="WZG286:WZJ286"/>
    <mergeCell ref="WXW286:WXZ286"/>
    <mergeCell ref="WYA286:WYD286"/>
    <mergeCell ref="WYE286:WYH286"/>
    <mergeCell ref="WYI286:WYL286"/>
    <mergeCell ref="WYM286:WYP286"/>
    <mergeCell ref="WXC286:WXF286"/>
    <mergeCell ref="WXG286:WXJ286"/>
    <mergeCell ref="WXK286:WXN286"/>
    <mergeCell ref="WXO286:WXR286"/>
    <mergeCell ref="WXS286:WXV286"/>
    <mergeCell ref="WWI286:WWL286"/>
    <mergeCell ref="WWM286:WWP286"/>
    <mergeCell ref="WWQ286:WWT286"/>
    <mergeCell ref="WWU286:WWX286"/>
    <mergeCell ref="WWY286:WXB286"/>
    <mergeCell ref="WVO286:WVR286"/>
    <mergeCell ref="WVS286:WVV286"/>
    <mergeCell ref="WVW286:WVZ286"/>
    <mergeCell ref="WWA286:WWD286"/>
    <mergeCell ref="WWE286:WWH286"/>
    <mergeCell ref="WUU286:WUX286"/>
    <mergeCell ref="WUY286:WVB286"/>
    <mergeCell ref="WVC286:WVF286"/>
    <mergeCell ref="WVG286:WVJ286"/>
    <mergeCell ref="WVK286:WVN286"/>
    <mergeCell ref="WUA286:WUD286"/>
    <mergeCell ref="WUE286:WUH286"/>
    <mergeCell ref="WUI286:WUL286"/>
    <mergeCell ref="WUM286:WUP286"/>
    <mergeCell ref="WUQ286:WUT286"/>
    <mergeCell ref="WTG286:WTJ286"/>
    <mergeCell ref="WTK286:WTN286"/>
    <mergeCell ref="WTO286:WTR286"/>
    <mergeCell ref="WTS286:WTV286"/>
    <mergeCell ref="WTW286:WTZ286"/>
    <mergeCell ref="WSM286:WSP286"/>
    <mergeCell ref="WSQ286:WST286"/>
    <mergeCell ref="WSU286:WSX286"/>
    <mergeCell ref="WSY286:WTB286"/>
    <mergeCell ref="WTC286:WTF286"/>
    <mergeCell ref="WRS286:WRV286"/>
    <mergeCell ref="WRW286:WRZ286"/>
    <mergeCell ref="WSA286:WSD286"/>
    <mergeCell ref="WSE286:WSH286"/>
    <mergeCell ref="WSI286:WSL286"/>
    <mergeCell ref="WQY286:WRB286"/>
    <mergeCell ref="WRC286:WRF286"/>
    <mergeCell ref="WRG286:WRJ286"/>
    <mergeCell ref="WRK286:WRN286"/>
    <mergeCell ref="WRO286:WRR286"/>
    <mergeCell ref="WQE286:WQH286"/>
    <mergeCell ref="WQI286:WQL286"/>
    <mergeCell ref="WQM286:WQP286"/>
    <mergeCell ref="WQQ286:WQT286"/>
    <mergeCell ref="WQU286:WQX286"/>
    <mergeCell ref="WPK286:WPN286"/>
    <mergeCell ref="WPO286:WPR286"/>
    <mergeCell ref="WPS286:WPV286"/>
    <mergeCell ref="WPW286:WPZ286"/>
    <mergeCell ref="WQA286:WQD286"/>
    <mergeCell ref="WOQ286:WOT286"/>
    <mergeCell ref="WOU286:WOX286"/>
    <mergeCell ref="WOY286:WPB286"/>
    <mergeCell ref="WPC286:WPF286"/>
    <mergeCell ref="WPG286:WPJ286"/>
    <mergeCell ref="WNW286:WNZ286"/>
    <mergeCell ref="WOA286:WOD286"/>
    <mergeCell ref="WOE286:WOH286"/>
    <mergeCell ref="WOI286:WOL286"/>
    <mergeCell ref="WOM286:WOP286"/>
    <mergeCell ref="WNC286:WNF286"/>
    <mergeCell ref="WNG286:WNJ286"/>
    <mergeCell ref="WNK286:WNN286"/>
    <mergeCell ref="WNO286:WNR286"/>
    <mergeCell ref="WNS286:WNV286"/>
    <mergeCell ref="WMI286:WML286"/>
    <mergeCell ref="WMM286:WMP286"/>
    <mergeCell ref="WMQ286:WMT286"/>
    <mergeCell ref="WMU286:WMX286"/>
    <mergeCell ref="WMY286:WNB286"/>
    <mergeCell ref="WLO286:WLR286"/>
    <mergeCell ref="WLS286:WLV286"/>
    <mergeCell ref="WLW286:WLZ286"/>
    <mergeCell ref="WMA286:WMD286"/>
    <mergeCell ref="WME286:WMH286"/>
    <mergeCell ref="WKU286:WKX286"/>
    <mergeCell ref="WKY286:WLB286"/>
    <mergeCell ref="WLC286:WLF286"/>
    <mergeCell ref="WLG286:WLJ286"/>
    <mergeCell ref="WLK286:WLN286"/>
    <mergeCell ref="WKA286:WKD286"/>
    <mergeCell ref="WKE286:WKH286"/>
    <mergeCell ref="WKI286:WKL286"/>
    <mergeCell ref="WKM286:WKP286"/>
    <mergeCell ref="WKQ286:WKT286"/>
    <mergeCell ref="WJG286:WJJ286"/>
    <mergeCell ref="WJK286:WJN286"/>
    <mergeCell ref="WJO286:WJR286"/>
    <mergeCell ref="WJS286:WJV286"/>
    <mergeCell ref="WJW286:WJZ286"/>
    <mergeCell ref="WIM286:WIP286"/>
    <mergeCell ref="WIQ286:WIT286"/>
    <mergeCell ref="WIU286:WIX286"/>
    <mergeCell ref="WIY286:WJB286"/>
    <mergeCell ref="WJC286:WJF286"/>
    <mergeCell ref="WHS286:WHV286"/>
    <mergeCell ref="WHW286:WHZ286"/>
    <mergeCell ref="WIA286:WID286"/>
    <mergeCell ref="WIE286:WIH286"/>
    <mergeCell ref="WII286:WIL286"/>
    <mergeCell ref="WGY286:WHB286"/>
    <mergeCell ref="WHC286:WHF286"/>
    <mergeCell ref="WHG286:WHJ286"/>
    <mergeCell ref="WHK286:WHN286"/>
    <mergeCell ref="WHO286:WHR286"/>
    <mergeCell ref="WGE286:WGH286"/>
    <mergeCell ref="WGI286:WGL286"/>
    <mergeCell ref="WGM286:WGP286"/>
    <mergeCell ref="WGQ286:WGT286"/>
    <mergeCell ref="WGU286:WGX286"/>
    <mergeCell ref="WFK286:WFN286"/>
    <mergeCell ref="WFO286:WFR286"/>
    <mergeCell ref="WFS286:WFV286"/>
    <mergeCell ref="WFW286:WFZ286"/>
    <mergeCell ref="WGA286:WGD286"/>
    <mergeCell ref="WEQ286:WET286"/>
    <mergeCell ref="WEU286:WEX286"/>
    <mergeCell ref="WEY286:WFB286"/>
    <mergeCell ref="WFC286:WFF286"/>
    <mergeCell ref="WFG286:WFJ286"/>
    <mergeCell ref="WDW286:WDZ286"/>
    <mergeCell ref="WEA286:WED286"/>
    <mergeCell ref="WEE286:WEH286"/>
    <mergeCell ref="WEI286:WEL286"/>
    <mergeCell ref="WEM286:WEP286"/>
    <mergeCell ref="WDC286:WDF286"/>
    <mergeCell ref="WDG286:WDJ286"/>
    <mergeCell ref="WDK286:WDN286"/>
    <mergeCell ref="WDO286:WDR286"/>
    <mergeCell ref="WDS286:WDV286"/>
    <mergeCell ref="WCI286:WCL286"/>
    <mergeCell ref="WCM286:WCP286"/>
    <mergeCell ref="WCQ286:WCT286"/>
    <mergeCell ref="WCU286:WCX286"/>
    <mergeCell ref="WCY286:WDB286"/>
    <mergeCell ref="WBO286:WBR286"/>
    <mergeCell ref="WBS286:WBV286"/>
    <mergeCell ref="WBW286:WBZ286"/>
    <mergeCell ref="WCA286:WCD286"/>
    <mergeCell ref="WCE286:WCH286"/>
    <mergeCell ref="WAU286:WAX286"/>
    <mergeCell ref="WAY286:WBB286"/>
    <mergeCell ref="WBC286:WBF286"/>
    <mergeCell ref="WBG286:WBJ286"/>
    <mergeCell ref="WBK286:WBN286"/>
    <mergeCell ref="WAA286:WAD286"/>
    <mergeCell ref="WAE286:WAH286"/>
    <mergeCell ref="WAI286:WAL286"/>
    <mergeCell ref="WAM286:WAP286"/>
    <mergeCell ref="WAQ286:WAT286"/>
    <mergeCell ref="VZG286:VZJ286"/>
    <mergeCell ref="VZK286:VZN286"/>
    <mergeCell ref="VZO286:VZR286"/>
    <mergeCell ref="VZS286:VZV286"/>
    <mergeCell ref="VZW286:VZZ286"/>
    <mergeCell ref="VYM286:VYP286"/>
    <mergeCell ref="VYQ286:VYT286"/>
    <mergeCell ref="VYU286:VYX286"/>
    <mergeCell ref="VYY286:VZB286"/>
    <mergeCell ref="VZC286:VZF286"/>
    <mergeCell ref="VXS286:VXV286"/>
    <mergeCell ref="VXW286:VXZ286"/>
    <mergeCell ref="VYA286:VYD286"/>
    <mergeCell ref="VYE286:VYH286"/>
    <mergeCell ref="VYI286:VYL286"/>
    <mergeCell ref="VWY286:VXB286"/>
    <mergeCell ref="VXC286:VXF286"/>
    <mergeCell ref="VXG286:VXJ286"/>
    <mergeCell ref="VXK286:VXN286"/>
    <mergeCell ref="VXO286:VXR286"/>
    <mergeCell ref="VWE286:VWH286"/>
    <mergeCell ref="VWI286:VWL286"/>
    <mergeCell ref="VWM286:VWP286"/>
    <mergeCell ref="VWQ286:VWT286"/>
    <mergeCell ref="VWU286:VWX286"/>
    <mergeCell ref="VVK286:VVN286"/>
    <mergeCell ref="VVO286:VVR286"/>
    <mergeCell ref="VVS286:VVV286"/>
    <mergeCell ref="VVW286:VVZ286"/>
    <mergeCell ref="VWA286:VWD286"/>
    <mergeCell ref="VUQ286:VUT286"/>
    <mergeCell ref="VUU286:VUX286"/>
    <mergeCell ref="VUY286:VVB286"/>
    <mergeCell ref="VVC286:VVF286"/>
    <mergeCell ref="VVG286:VVJ286"/>
    <mergeCell ref="VTW286:VTZ286"/>
    <mergeCell ref="VUA286:VUD286"/>
    <mergeCell ref="VUE286:VUH286"/>
    <mergeCell ref="VUI286:VUL286"/>
    <mergeCell ref="VUM286:VUP286"/>
    <mergeCell ref="VTC286:VTF286"/>
    <mergeCell ref="VTG286:VTJ286"/>
    <mergeCell ref="VTK286:VTN286"/>
    <mergeCell ref="VTO286:VTR286"/>
    <mergeCell ref="VTS286:VTV286"/>
    <mergeCell ref="VSI286:VSL286"/>
    <mergeCell ref="VSM286:VSP286"/>
    <mergeCell ref="VSQ286:VST286"/>
    <mergeCell ref="VSU286:VSX286"/>
    <mergeCell ref="VSY286:VTB286"/>
    <mergeCell ref="VRO286:VRR286"/>
    <mergeCell ref="VRS286:VRV286"/>
    <mergeCell ref="VRW286:VRZ286"/>
    <mergeCell ref="VSA286:VSD286"/>
    <mergeCell ref="VSE286:VSH286"/>
    <mergeCell ref="VQU286:VQX286"/>
    <mergeCell ref="VQY286:VRB286"/>
    <mergeCell ref="VRC286:VRF286"/>
    <mergeCell ref="VRG286:VRJ286"/>
    <mergeCell ref="VRK286:VRN286"/>
    <mergeCell ref="VQA286:VQD286"/>
    <mergeCell ref="VQE286:VQH286"/>
    <mergeCell ref="VQI286:VQL286"/>
    <mergeCell ref="VQM286:VQP286"/>
    <mergeCell ref="VQQ286:VQT286"/>
    <mergeCell ref="VPG286:VPJ286"/>
    <mergeCell ref="VPK286:VPN286"/>
    <mergeCell ref="VPO286:VPR286"/>
    <mergeCell ref="VPS286:VPV286"/>
    <mergeCell ref="VPW286:VPZ286"/>
    <mergeCell ref="VOM286:VOP286"/>
    <mergeCell ref="VOQ286:VOT286"/>
    <mergeCell ref="VOU286:VOX286"/>
    <mergeCell ref="VOY286:VPB286"/>
    <mergeCell ref="VPC286:VPF286"/>
    <mergeCell ref="VNS286:VNV286"/>
    <mergeCell ref="VNW286:VNZ286"/>
    <mergeCell ref="VOA286:VOD286"/>
    <mergeCell ref="VOE286:VOH286"/>
    <mergeCell ref="VOI286:VOL286"/>
    <mergeCell ref="VMY286:VNB286"/>
    <mergeCell ref="VNC286:VNF286"/>
    <mergeCell ref="VNG286:VNJ286"/>
    <mergeCell ref="VNK286:VNN286"/>
    <mergeCell ref="VNO286:VNR286"/>
    <mergeCell ref="VME286:VMH286"/>
    <mergeCell ref="VMI286:VML286"/>
    <mergeCell ref="VMM286:VMP286"/>
    <mergeCell ref="VMQ286:VMT286"/>
    <mergeCell ref="VMU286:VMX286"/>
    <mergeCell ref="VLK286:VLN286"/>
    <mergeCell ref="VLO286:VLR286"/>
    <mergeCell ref="VLS286:VLV286"/>
    <mergeCell ref="VLW286:VLZ286"/>
    <mergeCell ref="VMA286:VMD286"/>
    <mergeCell ref="VKQ286:VKT286"/>
    <mergeCell ref="VKU286:VKX286"/>
    <mergeCell ref="VKY286:VLB286"/>
    <mergeCell ref="VLC286:VLF286"/>
    <mergeCell ref="VLG286:VLJ286"/>
    <mergeCell ref="VJW286:VJZ286"/>
    <mergeCell ref="VKA286:VKD286"/>
    <mergeCell ref="VKE286:VKH286"/>
    <mergeCell ref="VKI286:VKL286"/>
    <mergeCell ref="VKM286:VKP286"/>
    <mergeCell ref="VJC286:VJF286"/>
    <mergeCell ref="VJG286:VJJ286"/>
    <mergeCell ref="VJK286:VJN286"/>
    <mergeCell ref="VJO286:VJR286"/>
    <mergeCell ref="VJS286:VJV286"/>
    <mergeCell ref="VII286:VIL286"/>
    <mergeCell ref="VIM286:VIP286"/>
    <mergeCell ref="VIQ286:VIT286"/>
    <mergeCell ref="VIU286:VIX286"/>
    <mergeCell ref="VIY286:VJB286"/>
    <mergeCell ref="VHO286:VHR286"/>
    <mergeCell ref="VHS286:VHV286"/>
    <mergeCell ref="VHW286:VHZ286"/>
    <mergeCell ref="VIA286:VID286"/>
    <mergeCell ref="VIE286:VIH286"/>
    <mergeCell ref="VGU286:VGX286"/>
    <mergeCell ref="VGY286:VHB286"/>
    <mergeCell ref="VHC286:VHF286"/>
    <mergeCell ref="VHG286:VHJ286"/>
    <mergeCell ref="VHK286:VHN286"/>
    <mergeCell ref="VGA286:VGD286"/>
    <mergeCell ref="VGE286:VGH286"/>
    <mergeCell ref="VGI286:VGL286"/>
    <mergeCell ref="VGM286:VGP286"/>
    <mergeCell ref="VGQ286:VGT286"/>
    <mergeCell ref="VFG286:VFJ286"/>
    <mergeCell ref="VFK286:VFN286"/>
    <mergeCell ref="VFO286:VFR286"/>
    <mergeCell ref="VFS286:VFV286"/>
    <mergeCell ref="VFW286:VFZ286"/>
    <mergeCell ref="VEM286:VEP286"/>
    <mergeCell ref="VEQ286:VET286"/>
    <mergeCell ref="VEU286:VEX286"/>
    <mergeCell ref="VEY286:VFB286"/>
    <mergeCell ref="VFC286:VFF286"/>
    <mergeCell ref="VDS286:VDV286"/>
    <mergeCell ref="VDW286:VDZ286"/>
    <mergeCell ref="VEA286:VED286"/>
    <mergeCell ref="VEE286:VEH286"/>
    <mergeCell ref="VEI286:VEL286"/>
    <mergeCell ref="VCY286:VDB286"/>
    <mergeCell ref="VDC286:VDF286"/>
    <mergeCell ref="VDG286:VDJ286"/>
    <mergeCell ref="VDK286:VDN286"/>
    <mergeCell ref="VDO286:VDR286"/>
    <mergeCell ref="VCE286:VCH286"/>
    <mergeCell ref="VCI286:VCL286"/>
    <mergeCell ref="VCM286:VCP286"/>
    <mergeCell ref="VCQ286:VCT286"/>
    <mergeCell ref="VCU286:VCX286"/>
    <mergeCell ref="VBK286:VBN286"/>
    <mergeCell ref="VBO286:VBR286"/>
    <mergeCell ref="VBS286:VBV286"/>
    <mergeCell ref="VBW286:VBZ286"/>
    <mergeCell ref="VCA286:VCD286"/>
    <mergeCell ref="VAQ286:VAT286"/>
    <mergeCell ref="VAU286:VAX286"/>
    <mergeCell ref="VAY286:VBB286"/>
    <mergeCell ref="VBC286:VBF286"/>
    <mergeCell ref="VBG286:VBJ286"/>
    <mergeCell ref="UZW286:UZZ286"/>
    <mergeCell ref="VAA286:VAD286"/>
    <mergeCell ref="VAE286:VAH286"/>
    <mergeCell ref="VAI286:VAL286"/>
    <mergeCell ref="VAM286:VAP286"/>
    <mergeCell ref="UZC286:UZF286"/>
    <mergeCell ref="UZG286:UZJ286"/>
    <mergeCell ref="UZK286:UZN286"/>
    <mergeCell ref="UZO286:UZR286"/>
    <mergeCell ref="UZS286:UZV286"/>
    <mergeCell ref="UYI286:UYL286"/>
    <mergeCell ref="UYM286:UYP286"/>
    <mergeCell ref="UYQ286:UYT286"/>
    <mergeCell ref="UYU286:UYX286"/>
    <mergeCell ref="UYY286:UZB286"/>
    <mergeCell ref="UXO286:UXR286"/>
    <mergeCell ref="UXS286:UXV286"/>
    <mergeCell ref="UXW286:UXZ286"/>
    <mergeCell ref="UYA286:UYD286"/>
    <mergeCell ref="UYE286:UYH286"/>
    <mergeCell ref="UWU286:UWX286"/>
    <mergeCell ref="UWY286:UXB286"/>
    <mergeCell ref="UXC286:UXF286"/>
    <mergeCell ref="UXG286:UXJ286"/>
    <mergeCell ref="UXK286:UXN286"/>
    <mergeCell ref="UWA286:UWD286"/>
    <mergeCell ref="UWE286:UWH286"/>
    <mergeCell ref="UWI286:UWL286"/>
    <mergeCell ref="UWM286:UWP286"/>
    <mergeCell ref="UWQ286:UWT286"/>
    <mergeCell ref="UVG286:UVJ286"/>
    <mergeCell ref="UVK286:UVN286"/>
    <mergeCell ref="UVO286:UVR286"/>
    <mergeCell ref="UVS286:UVV286"/>
    <mergeCell ref="UVW286:UVZ286"/>
    <mergeCell ref="UUM286:UUP286"/>
    <mergeCell ref="UUQ286:UUT286"/>
    <mergeCell ref="UUU286:UUX286"/>
    <mergeCell ref="UUY286:UVB286"/>
    <mergeCell ref="UVC286:UVF286"/>
    <mergeCell ref="UTS286:UTV286"/>
    <mergeCell ref="UTW286:UTZ286"/>
    <mergeCell ref="UUA286:UUD286"/>
    <mergeCell ref="UUE286:UUH286"/>
    <mergeCell ref="UUI286:UUL286"/>
    <mergeCell ref="USY286:UTB286"/>
    <mergeCell ref="UTC286:UTF286"/>
    <mergeCell ref="UTG286:UTJ286"/>
    <mergeCell ref="UTK286:UTN286"/>
    <mergeCell ref="UTO286:UTR286"/>
    <mergeCell ref="USE286:USH286"/>
    <mergeCell ref="USI286:USL286"/>
    <mergeCell ref="USM286:USP286"/>
    <mergeCell ref="USQ286:UST286"/>
    <mergeCell ref="USU286:USX286"/>
    <mergeCell ref="URK286:URN286"/>
    <mergeCell ref="URO286:URR286"/>
    <mergeCell ref="URS286:URV286"/>
    <mergeCell ref="URW286:URZ286"/>
    <mergeCell ref="USA286:USD286"/>
    <mergeCell ref="UQQ286:UQT286"/>
    <mergeCell ref="UQU286:UQX286"/>
    <mergeCell ref="UQY286:URB286"/>
    <mergeCell ref="URC286:URF286"/>
    <mergeCell ref="URG286:URJ286"/>
    <mergeCell ref="UPW286:UPZ286"/>
    <mergeCell ref="UQA286:UQD286"/>
    <mergeCell ref="UQE286:UQH286"/>
    <mergeCell ref="UQI286:UQL286"/>
    <mergeCell ref="UQM286:UQP286"/>
    <mergeCell ref="UPC286:UPF286"/>
    <mergeCell ref="UPG286:UPJ286"/>
    <mergeCell ref="UPK286:UPN286"/>
    <mergeCell ref="UPO286:UPR286"/>
    <mergeCell ref="UPS286:UPV286"/>
    <mergeCell ref="UOI286:UOL286"/>
    <mergeCell ref="UOM286:UOP286"/>
    <mergeCell ref="UOQ286:UOT286"/>
    <mergeCell ref="UOU286:UOX286"/>
    <mergeCell ref="UOY286:UPB286"/>
    <mergeCell ref="UNO286:UNR286"/>
    <mergeCell ref="UNS286:UNV286"/>
    <mergeCell ref="UNW286:UNZ286"/>
    <mergeCell ref="UOA286:UOD286"/>
    <mergeCell ref="UOE286:UOH286"/>
    <mergeCell ref="UMU286:UMX286"/>
    <mergeCell ref="UMY286:UNB286"/>
    <mergeCell ref="UNC286:UNF286"/>
    <mergeCell ref="UNG286:UNJ286"/>
    <mergeCell ref="UNK286:UNN286"/>
    <mergeCell ref="UMA286:UMD286"/>
    <mergeCell ref="UME286:UMH286"/>
    <mergeCell ref="UMI286:UML286"/>
    <mergeCell ref="UMM286:UMP286"/>
    <mergeCell ref="UMQ286:UMT286"/>
    <mergeCell ref="ULG286:ULJ286"/>
    <mergeCell ref="ULK286:ULN286"/>
    <mergeCell ref="ULO286:ULR286"/>
    <mergeCell ref="ULS286:ULV286"/>
    <mergeCell ref="ULW286:ULZ286"/>
    <mergeCell ref="UKM286:UKP286"/>
    <mergeCell ref="UKQ286:UKT286"/>
    <mergeCell ref="UKU286:UKX286"/>
    <mergeCell ref="UKY286:ULB286"/>
    <mergeCell ref="ULC286:ULF286"/>
    <mergeCell ref="UJS286:UJV286"/>
    <mergeCell ref="UJW286:UJZ286"/>
    <mergeCell ref="UKA286:UKD286"/>
    <mergeCell ref="UKE286:UKH286"/>
    <mergeCell ref="UKI286:UKL286"/>
    <mergeCell ref="UIY286:UJB286"/>
    <mergeCell ref="UJC286:UJF286"/>
    <mergeCell ref="UJG286:UJJ286"/>
    <mergeCell ref="UJK286:UJN286"/>
    <mergeCell ref="UJO286:UJR286"/>
    <mergeCell ref="UIE286:UIH286"/>
    <mergeCell ref="UII286:UIL286"/>
    <mergeCell ref="UIM286:UIP286"/>
    <mergeCell ref="UIQ286:UIT286"/>
    <mergeCell ref="UIU286:UIX286"/>
    <mergeCell ref="UHK286:UHN286"/>
    <mergeCell ref="UHO286:UHR286"/>
    <mergeCell ref="UHS286:UHV286"/>
    <mergeCell ref="UHW286:UHZ286"/>
    <mergeCell ref="UIA286:UID286"/>
    <mergeCell ref="UGQ286:UGT286"/>
    <mergeCell ref="UGU286:UGX286"/>
    <mergeCell ref="UGY286:UHB286"/>
    <mergeCell ref="UHC286:UHF286"/>
    <mergeCell ref="UHG286:UHJ286"/>
    <mergeCell ref="UFW286:UFZ286"/>
    <mergeCell ref="UGA286:UGD286"/>
    <mergeCell ref="UGE286:UGH286"/>
    <mergeCell ref="UGI286:UGL286"/>
    <mergeCell ref="UGM286:UGP286"/>
    <mergeCell ref="UFC286:UFF286"/>
    <mergeCell ref="UFG286:UFJ286"/>
    <mergeCell ref="UFK286:UFN286"/>
    <mergeCell ref="UFO286:UFR286"/>
    <mergeCell ref="UFS286:UFV286"/>
    <mergeCell ref="UEI286:UEL286"/>
    <mergeCell ref="UEM286:UEP286"/>
    <mergeCell ref="UEQ286:UET286"/>
    <mergeCell ref="UEU286:UEX286"/>
    <mergeCell ref="UEY286:UFB286"/>
    <mergeCell ref="UDO286:UDR286"/>
    <mergeCell ref="UDS286:UDV286"/>
    <mergeCell ref="UDW286:UDZ286"/>
    <mergeCell ref="UEA286:UED286"/>
    <mergeCell ref="UEE286:UEH286"/>
    <mergeCell ref="UCU286:UCX286"/>
    <mergeCell ref="UCY286:UDB286"/>
    <mergeCell ref="UDC286:UDF286"/>
    <mergeCell ref="UDG286:UDJ286"/>
    <mergeCell ref="UDK286:UDN286"/>
    <mergeCell ref="UCA286:UCD286"/>
    <mergeCell ref="UCE286:UCH286"/>
    <mergeCell ref="UCI286:UCL286"/>
    <mergeCell ref="UCM286:UCP286"/>
    <mergeCell ref="UCQ286:UCT286"/>
    <mergeCell ref="UBG286:UBJ286"/>
    <mergeCell ref="UBK286:UBN286"/>
    <mergeCell ref="UBO286:UBR286"/>
    <mergeCell ref="UBS286:UBV286"/>
    <mergeCell ref="UBW286:UBZ286"/>
    <mergeCell ref="UAM286:UAP286"/>
    <mergeCell ref="UAQ286:UAT286"/>
    <mergeCell ref="UAU286:UAX286"/>
    <mergeCell ref="UAY286:UBB286"/>
    <mergeCell ref="UBC286:UBF286"/>
    <mergeCell ref="TZS286:TZV286"/>
    <mergeCell ref="TZW286:TZZ286"/>
    <mergeCell ref="UAA286:UAD286"/>
    <mergeCell ref="UAE286:UAH286"/>
    <mergeCell ref="UAI286:UAL286"/>
    <mergeCell ref="TYY286:TZB286"/>
    <mergeCell ref="TZC286:TZF286"/>
    <mergeCell ref="TZG286:TZJ286"/>
    <mergeCell ref="TZK286:TZN286"/>
    <mergeCell ref="TZO286:TZR286"/>
    <mergeCell ref="TYE286:TYH286"/>
    <mergeCell ref="TYI286:TYL286"/>
    <mergeCell ref="TYM286:TYP286"/>
    <mergeCell ref="TYQ286:TYT286"/>
    <mergeCell ref="TYU286:TYX286"/>
    <mergeCell ref="TXK286:TXN286"/>
    <mergeCell ref="TXO286:TXR286"/>
    <mergeCell ref="TXS286:TXV286"/>
    <mergeCell ref="TXW286:TXZ286"/>
    <mergeCell ref="TYA286:TYD286"/>
    <mergeCell ref="TWQ286:TWT286"/>
    <mergeCell ref="TWU286:TWX286"/>
    <mergeCell ref="TWY286:TXB286"/>
    <mergeCell ref="TXC286:TXF286"/>
    <mergeCell ref="TXG286:TXJ286"/>
    <mergeCell ref="TVW286:TVZ286"/>
    <mergeCell ref="TWA286:TWD286"/>
    <mergeCell ref="TWE286:TWH286"/>
    <mergeCell ref="TWI286:TWL286"/>
    <mergeCell ref="TWM286:TWP286"/>
    <mergeCell ref="TVC286:TVF286"/>
    <mergeCell ref="TVG286:TVJ286"/>
    <mergeCell ref="TVK286:TVN286"/>
    <mergeCell ref="TVO286:TVR286"/>
    <mergeCell ref="TVS286:TVV286"/>
    <mergeCell ref="TUI286:TUL286"/>
    <mergeCell ref="TUM286:TUP286"/>
    <mergeCell ref="TUQ286:TUT286"/>
    <mergeCell ref="TUU286:TUX286"/>
    <mergeCell ref="TUY286:TVB286"/>
    <mergeCell ref="TTO286:TTR286"/>
    <mergeCell ref="TTS286:TTV286"/>
    <mergeCell ref="TTW286:TTZ286"/>
    <mergeCell ref="TUA286:TUD286"/>
    <mergeCell ref="TUE286:TUH286"/>
    <mergeCell ref="TSU286:TSX286"/>
    <mergeCell ref="TSY286:TTB286"/>
    <mergeCell ref="TTC286:TTF286"/>
    <mergeCell ref="TTG286:TTJ286"/>
    <mergeCell ref="TTK286:TTN286"/>
    <mergeCell ref="TSA286:TSD286"/>
    <mergeCell ref="TSE286:TSH286"/>
    <mergeCell ref="TSI286:TSL286"/>
    <mergeCell ref="TSM286:TSP286"/>
    <mergeCell ref="TSQ286:TST286"/>
    <mergeCell ref="TRG286:TRJ286"/>
    <mergeCell ref="TRK286:TRN286"/>
    <mergeCell ref="TRO286:TRR286"/>
    <mergeCell ref="TRS286:TRV286"/>
    <mergeCell ref="TRW286:TRZ286"/>
    <mergeCell ref="TQM286:TQP286"/>
    <mergeCell ref="TQQ286:TQT286"/>
    <mergeCell ref="TQU286:TQX286"/>
    <mergeCell ref="TQY286:TRB286"/>
    <mergeCell ref="TRC286:TRF286"/>
    <mergeCell ref="TPS286:TPV286"/>
    <mergeCell ref="TPW286:TPZ286"/>
    <mergeCell ref="TQA286:TQD286"/>
    <mergeCell ref="TQE286:TQH286"/>
    <mergeCell ref="TQI286:TQL286"/>
    <mergeCell ref="TOY286:TPB286"/>
    <mergeCell ref="TPC286:TPF286"/>
    <mergeCell ref="TPG286:TPJ286"/>
    <mergeCell ref="TPK286:TPN286"/>
    <mergeCell ref="TPO286:TPR286"/>
    <mergeCell ref="TOE286:TOH286"/>
    <mergeCell ref="TOI286:TOL286"/>
    <mergeCell ref="TOM286:TOP286"/>
    <mergeCell ref="TOQ286:TOT286"/>
    <mergeCell ref="TOU286:TOX286"/>
    <mergeCell ref="TNK286:TNN286"/>
    <mergeCell ref="TNO286:TNR286"/>
    <mergeCell ref="TNS286:TNV286"/>
    <mergeCell ref="TNW286:TNZ286"/>
    <mergeCell ref="TOA286:TOD286"/>
    <mergeCell ref="TMQ286:TMT286"/>
    <mergeCell ref="TMU286:TMX286"/>
    <mergeCell ref="TMY286:TNB286"/>
    <mergeCell ref="TNC286:TNF286"/>
    <mergeCell ref="TNG286:TNJ286"/>
    <mergeCell ref="TLW286:TLZ286"/>
    <mergeCell ref="TMA286:TMD286"/>
    <mergeCell ref="TME286:TMH286"/>
    <mergeCell ref="TMI286:TML286"/>
    <mergeCell ref="TMM286:TMP286"/>
    <mergeCell ref="TLC286:TLF286"/>
    <mergeCell ref="TLG286:TLJ286"/>
    <mergeCell ref="TLK286:TLN286"/>
    <mergeCell ref="TLO286:TLR286"/>
    <mergeCell ref="TLS286:TLV286"/>
    <mergeCell ref="TKI286:TKL286"/>
    <mergeCell ref="TKM286:TKP286"/>
    <mergeCell ref="TKQ286:TKT286"/>
    <mergeCell ref="TKU286:TKX286"/>
    <mergeCell ref="TKY286:TLB286"/>
    <mergeCell ref="TJO286:TJR286"/>
    <mergeCell ref="TJS286:TJV286"/>
    <mergeCell ref="TJW286:TJZ286"/>
    <mergeCell ref="TKA286:TKD286"/>
    <mergeCell ref="TKE286:TKH286"/>
    <mergeCell ref="TIU286:TIX286"/>
    <mergeCell ref="TIY286:TJB286"/>
    <mergeCell ref="TJC286:TJF286"/>
    <mergeCell ref="TJG286:TJJ286"/>
    <mergeCell ref="TJK286:TJN286"/>
    <mergeCell ref="TIA286:TID286"/>
    <mergeCell ref="TIE286:TIH286"/>
    <mergeCell ref="TII286:TIL286"/>
    <mergeCell ref="TIM286:TIP286"/>
    <mergeCell ref="TIQ286:TIT286"/>
    <mergeCell ref="THG286:THJ286"/>
    <mergeCell ref="THK286:THN286"/>
    <mergeCell ref="THO286:THR286"/>
    <mergeCell ref="THS286:THV286"/>
    <mergeCell ref="THW286:THZ286"/>
    <mergeCell ref="TGM286:TGP286"/>
    <mergeCell ref="TGQ286:TGT286"/>
    <mergeCell ref="TGU286:TGX286"/>
    <mergeCell ref="TGY286:THB286"/>
    <mergeCell ref="THC286:THF286"/>
    <mergeCell ref="TFS286:TFV286"/>
    <mergeCell ref="TFW286:TFZ286"/>
    <mergeCell ref="TGA286:TGD286"/>
    <mergeCell ref="TGE286:TGH286"/>
    <mergeCell ref="TGI286:TGL286"/>
    <mergeCell ref="TEY286:TFB286"/>
    <mergeCell ref="TFC286:TFF286"/>
    <mergeCell ref="TFG286:TFJ286"/>
    <mergeCell ref="TFK286:TFN286"/>
    <mergeCell ref="TFO286:TFR286"/>
    <mergeCell ref="TEE286:TEH286"/>
    <mergeCell ref="TEI286:TEL286"/>
    <mergeCell ref="TEM286:TEP286"/>
    <mergeCell ref="TEQ286:TET286"/>
    <mergeCell ref="TEU286:TEX286"/>
    <mergeCell ref="TDK286:TDN286"/>
    <mergeCell ref="TDO286:TDR286"/>
    <mergeCell ref="TDS286:TDV286"/>
    <mergeCell ref="TDW286:TDZ286"/>
    <mergeCell ref="TEA286:TED286"/>
    <mergeCell ref="TCQ286:TCT286"/>
    <mergeCell ref="TCU286:TCX286"/>
    <mergeCell ref="TCY286:TDB286"/>
    <mergeCell ref="TDC286:TDF286"/>
    <mergeCell ref="TDG286:TDJ286"/>
    <mergeCell ref="TBW286:TBZ286"/>
    <mergeCell ref="TCA286:TCD286"/>
    <mergeCell ref="TCE286:TCH286"/>
    <mergeCell ref="TCI286:TCL286"/>
    <mergeCell ref="TCM286:TCP286"/>
    <mergeCell ref="TBC286:TBF286"/>
    <mergeCell ref="TBG286:TBJ286"/>
    <mergeCell ref="TBK286:TBN286"/>
    <mergeCell ref="TBO286:TBR286"/>
    <mergeCell ref="TBS286:TBV286"/>
    <mergeCell ref="TAI286:TAL286"/>
    <mergeCell ref="TAM286:TAP286"/>
    <mergeCell ref="TAQ286:TAT286"/>
    <mergeCell ref="TAU286:TAX286"/>
    <mergeCell ref="TAY286:TBB286"/>
    <mergeCell ref="SZO286:SZR286"/>
    <mergeCell ref="SZS286:SZV286"/>
    <mergeCell ref="SZW286:SZZ286"/>
    <mergeCell ref="TAA286:TAD286"/>
    <mergeCell ref="TAE286:TAH286"/>
    <mergeCell ref="SYU286:SYX286"/>
    <mergeCell ref="SYY286:SZB286"/>
    <mergeCell ref="SZC286:SZF286"/>
    <mergeCell ref="SZG286:SZJ286"/>
    <mergeCell ref="SZK286:SZN286"/>
    <mergeCell ref="SYA286:SYD286"/>
    <mergeCell ref="SYE286:SYH286"/>
    <mergeCell ref="SYI286:SYL286"/>
    <mergeCell ref="SYM286:SYP286"/>
    <mergeCell ref="SYQ286:SYT286"/>
    <mergeCell ref="SXG286:SXJ286"/>
    <mergeCell ref="SXK286:SXN286"/>
    <mergeCell ref="SXO286:SXR286"/>
    <mergeCell ref="SXS286:SXV286"/>
    <mergeCell ref="SXW286:SXZ286"/>
    <mergeCell ref="SWM286:SWP286"/>
    <mergeCell ref="SWQ286:SWT286"/>
    <mergeCell ref="SWU286:SWX286"/>
    <mergeCell ref="SWY286:SXB286"/>
    <mergeCell ref="SXC286:SXF286"/>
    <mergeCell ref="SVS286:SVV286"/>
    <mergeCell ref="SVW286:SVZ286"/>
    <mergeCell ref="SWA286:SWD286"/>
    <mergeCell ref="SWE286:SWH286"/>
    <mergeCell ref="SWI286:SWL286"/>
    <mergeCell ref="SUY286:SVB286"/>
    <mergeCell ref="SVC286:SVF286"/>
    <mergeCell ref="SVG286:SVJ286"/>
    <mergeCell ref="SVK286:SVN286"/>
    <mergeCell ref="SVO286:SVR286"/>
    <mergeCell ref="SUE286:SUH286"/>
    <mergeCell ref="SUI286:SUL286"/>
    <mergeCell ref="SUM286:SUP286"/>
    <mergeCell ref="SUQ286:SUT286"/>
    <mergeCell ref="SUU286:SUX286"/>
    <mergeCell ref="STK286:STN286"/>
    <mergeCell ref="STO286:STR286"/>
    <mergeCell ref="STS286:STV286"/>
    <mergeCell ref="STW286:STZ286"/>
    <mergeCell ref="SUA286:SUD286"/>
    <mergeCell ref="SSQ286:SST286"/>
    <mergeCell ref="SSU286:SSX286"/>
    <mergeCell ref="SSY286:STB286"/>
    <mergeCell ref="STC286:STF286"/>
    <mergeCell ref="STG286:STJ286"/>
    <mergeCell ref="SRW286:SRZ286"/>
    <mergeCell ref="SSA286:SSD286"/>
    <mergeCell ref="SSE286:SSH286"/>
    <mergeCell ref="SSI286:SSL286"/>
    <mergeCell ref="SSM286:SSP286"/>
    <mergeCell ref="SRC286:SRF286"/>
    <mergeCell ref="SRG286:SRJ286"/>
    <mergeCell ref="SRK286:SRN286"/>
    <mergeCell ref="SRO286:SRR286"/>
    <mergeCell ref="SRS286:SRV286"/>
    <mergeCell ref="SQI286:SQL286"/>
    <mergeCell ref="SQM286:SQP286"/>
    <mergeCell ref="SQQ286:SQT286"/>
    <mergeCell ref="SQU286:SQX286"/>
    <mergeCell ref="SQY286:SRB286"/>
    <mergeCell ref="SPO286:SPR286"/>
    <mergeCell ref="SPS286:SPV286"/>
    <mergeCell ref="SPW286:SPZ286"/>
    <mergeCell ref="SQA286:SQD286"/>
    <mergeCell ref="SQE286:SQH286"/>
    <mergeCell ref="SOU286:SOX286"/>
    <mergeCell ref="SOY286:SPB286"/>
    <mergeCell ref="SPC286:SPF286"/>
    <mergeCell ref="SPG286:SPJ286"/>
    <mergeCell ref="SPK286:SPN286"/>
    <mergeCell ref="SOA286:SOD286"/>
    <mergeCell ref="SOE286:SOH286"/>
    <mergeCell ref="SOI286:SOL286"/>
    <mergeCell ref="SOM286:SOP286"/>
    <mergeCell ref="SOQ286:SOT286"/>
    <mergeCell ref="SNG286:SNJ286"/>
    <mergeCell ref="SNK286:SNN286"/>
    <mergeCell ref="SNO286:SNR286"/>
    <mergeCell ref="SNS286:SNV286"/>
    <mergeCell ref="SNW286:SNZ286"/>
    <mergeCell ref="SMM286:SMP286"/>
    <mergeCell ref="SMQ286:SMT286"/>
    <mergeCell ref="SMU286:SMX286"/>
    <mergeCell ref="SMY286:SNB286"/>
    <mergeCell ref="SNC286:SNF286"/>
    <mergeCell ref="SLS286:SLV286"/>
    <mergeCell ref="SLW286:SLZ286"/>
    <mergeCell ref="SMA286:SMD286"/>
    <mergeCell ref="SME286:SMH286"/>
    <mergeCell ref="SMI286:SML286"/>
    <mergeCell ref="SKY286:SLB286"/>
    <mergeCell ref="SLC286:SLF286"/>
    <mergeCell ref="SLG286:SLJ286"/>
    <mergeCell ref="SLK286:SLN286"/>
    <mergeCell ref="SLO286:SLR286"/>
    <mergeCell ref="SKE286:SKH286"/>
    <mergeCell ref="SKI286:SKL286"/>
    <mergeCell ref="SKM286:SKP286"/>
    <mergeCell ref="SKQ286:SKT286"/>
    <mergeCell ref="SKU286:SKX286"/>
    <mergeCell ref="SJK286:SJN286"/>
    <mergeCell ref="SJO286:SJR286"/>
    <mergeCell ref="SJS286:SJV286"/>
    <mergeCell ref="SJW286:SJZ286"/>
    <mergeCell ref="SKA286:SKD286"/>
    <mergeCell ref="SIQ286:SIT286"/>
    <mergeCell ref="SIU286:SIX286"/>
    <mergeCell ref="SIY286:SJB286"/>
    <mergeCell ref="SJC286:SJF286"/>
    <mergeCell ref="SJG286:SJJ286"/>
    <mergeCell ref="SHW286:SHZ286"/>
    <mergeCell ref="SIA286:SID286"/>
    <mergeCell ref="SIE286:SIH286"/>
    <mergeCell ref="SII286:SIL286"/>
    <mergeCell ref="SIM286:SIP286"/>
    <mergeCell ref="SHC286:SHF286"/>
    <mergeCell ref="SHG286:SHJ286"/>
    <mergeCell ref="SHK286:SHN286"/>
    <mergeCell ref="SHO286:SHR286"/>
    <mergeCell ref="SHS286:SHV286"/>
    <mergeCell ref="SGI286:SGL286"/>
    <mergeCell ref="SGM286:SGP286"/>
    <mergeCell ref="SGQ286:SGT286"/>
    <mergeCell ref="SGU286:SGX286"/>
    <mergeCell ref="SGY286:SHB286"/>
    <mergeCell ref="SFO286:SFR286"/>
    <mergeCell ref="SFS286:SFV286"/>
    <mergeCell ref="SFW286:SFZ286"/>
    <mergeCell ref="SGA286:SGD286"/>
    <mergeCell ref="SGE286:SGH286"/>
    <mergeCell ref="SEU286:SEX286"/>
    <mergeCell ref="SEY286:SFB286"/>
    <mergeCell ref="SFC286:SFF286"/>
    <mergeCell ref="SFG286:SFJ286"/>
    <mergeCell ref="SFK286:SFN286"/>
    <mergeCell ref="SEA286:SED286"/>
    <mergeCell ref="SEE286:SEH286"/>
    <mergeCell ref="SEI286:SEL286"/>
    <mergeCell ref="SEM286:SEP286"/>
    <mergeCell ref="SEQ286:SET286"/>
    <mergeCell ref="SDG286:SDJ286"/>
    <mergeCell ref="SDK286:SDN286"/>
    <mergeCell ref="SDO286:SDR286"/>
    <mergeCell ref="SDS286:SDV286"/>
    <mergeCell ref="SDW286:SDZ286"/>
    <mergeCell ref="SCM286:SCP286"/>
    <mergeCell ref="SCQ286:SCT286"/>
    <mergeCell ref="SCU286:SCX286"/>
    <mergeCell ref="SCY286:SDB286"/>
    <mergeCell ref="SDC286:SDF286"/>
    <mergeCell ref="SBS286:SBV286"/>
    <mergeCell ref="SBW286:SBZ286"/>
    <mergeCell ref="SCA286:SCD286"/>
    <mergeCell ref="SCE286:SCH286"/>
    <mergeCell ref="SCI286:SCL286"/>
    <mergeCell ref="SAY286:SBB286"/>
    <mergeCell ref="SBC286:SBF286"/>
    <mergeCell ref="SBG286:SBJ286"/>
    <mergeCell ref="SBK286:SBN286"/>
    <mergeCell ref="SBO286:SBR286"/>
    <mergeCell ref="SAE286:SAH286"/>
    <mergeCell ref="SAI286:SAL286"/>
    <mergeCell ref="SAM286:SAP286"/>
    <mergeCell ref="SAQ286:SAT286"/>
    <mergeCell ref="SAU286:SAX286"/>
    <mergeCell ref="RZK286:RZN286"/>
    <mergeCell ref="RZO286:RZR286"/>
    <mergeCell ref="RZS286:RZV286"/>
    <mergeCell ref="RZW286:RZZ286"/>
    <mergeCell ref="SAA286:SAD286"/>
    <mergeCell ref="RYQ286:RYT286"/>
    <mergeCell ref="RYU286:RYX286"/>
    <mergeCell ref="RYY286:RZB286"/>
    <mergeCell ref="RZC286:RZF286"/>
    <mergeCell ref="RZG286:RZJ286"/>
    <mergeCell ref="RXW286:RXZ286"/>
    <mergeCell ref="RYA286:RYD286"/>
    <mergeCell ref="RYE286:RYH286"/>
    <mergeCell ref="RYI286:RYL286"/>
    <mergeCell ref="RYM286:RYP286"/>
    <mergeCell ref="RXC286:RXF286"/>
    <mergeCell ref="RXG286:RXJ286"/>
    <mergeCell ref="RXK286:RXN286"/>
    <mergeCell ref="RXO286:RXR286"/>
    <mergeCell ref="RXS286:RXV286"/>
    <mergeCell ref="RWI286:RWL286"/>
    <mergeCell ref="RWM286:RWP286"/>
    <mergeCell ref="RWQ286:RWT286"/>
    <mergeCell ref="RWU286:RWX286"/>
    <mergeCell ref="RWY286:RXB286"/>
    <mergeCell ref="RVO286:RVR286"/>
    <mergeCell ref="RVS286:RVV286"/>
    <mergeCell ref="RVW286:RVZ286"/>
    <mergeCell ref="RWA286:RWD286"/>
    <mergeCell ref="RWE286:RWH286"/>
    <mergeCell ref="RUU286:RUX286"/>
    <mergeCell ref="RUY286:RVB286"/>
    <mergeCell ref="RVC286:RVF286"/>
    <mergeCell ref="RVG286:RVJ286"/>
    <mergeCell ref="RVK286:RVN286"/>
    <mergeCell ref="RUA286:RUD286"/>
    <mergeCell ref="RUE286:RUH286"/>
    <mergeCell ref="RUI286:RUL286"/>
    <mergeCell ref="RUM286:RUP286"/>
    <mergeCell ref="RUQ286:RUT286"/>
    <mergeCell ref="RTG286:RTJ286"/>
    <mergeCell ref="RTK286:RTN286"/>
    <mergeCell ref="RTO286:RTR286"/>
    <mergeCell ref="RTS286:RTV286"/>
    <mergeCell ref="RTW286:RTZ286"/>
    <mergeCell ref="RSM286:RSP286"/>
    <mergeCell ref="RSQ286:RST286"/>
    <mergeCell ref="RSU286:RSX286"/>
    <mergeCell ref="RSY286:RTB286"/>
    <mergeCell ref="RTC286:RTF286"/>
    <mergeCell ref="RRS286:RRV286"/>
    <mergeCell ref="RRW286:RRZ286"/>
    <mergeCell ref="RSA286:RSD286"/>
    <mergeCell ref="RSE286:RSH286"/>
    <mergeCell ref="RSI286:RSL286"/>
    <mergeCell ref="RQY286:RRB286"/>
    <mergeCell ref="RRC286:RRF286"/>
    <mergeCell ref="RRG286:RRJ286"/>
    <mergeCell ref="RRK286:RRN286"/>
    <mergeCell ref="RRO286:RRR286"/>
    <mergeCell ref="RQE286:RQH286"/>
    <mergeCell ref="RQI286:RQL286"/>
    <mergeCell ref="RQM286:RQP286"/>
    <mergeCell ref="RQQ286:RQT286"/>
    <mergeCell ref="RQU286:RQX286"/>
    <mergeCell ref="RPK286:RPN286"/>
    <mergeCell ref="RPO286:RPR286"/>
    <mergeCell ref="RPS286:RPV286"/>
    <mergeCell ref="RPW286:RPZ286"/>
    <mergeCell ref="RQA286:RQD286"/>
    <mergeCell ref="ROQ286:ROT286"/>
    <mergeCell ref="ROU286:ROX286"/>
    <mergeCell ref="ROY286:RPB286"/>
    <mergeCell ref="RPC286:RPF286"/>
    <mergeCell ref="RPG286:RPJ286"/>
    <mergeCell ref="RNW286:RNZ286"/>
    <mergeCell ref="ROA286:ROD286"/>
    <mergeCell ref="ROE286:ROH286"/>
    <mergeCell ref="ROI286:ROL286"/>
    <mergeCell ref="ROM286:ROP286"/>
    <mergeCell ref="RNC286:RNF286"/>
    <mergeCell ref="RNG286:RNJ286"/>
    <mergeCell ref="RNK286:RNN286"/>
    <mergeCell ref="RNO286:RNR286"/>
    <mergeCell ref="RNS286:RNV286"/>
    <mergeCell ref="RMI286:RML286"/>
    <mergeCell ref="RMM286:RMP286"/>
    <mergeCell ref="RMQ286:RMT286"/>
    <mergeCell ref="RMU286:RMX286"/>
    <mergeCell ref="RMY286:RNB286"/>
    <mergeCell ref="RLO286:RLR286"/>
    <mergeCell ref="RLS286:RLV286"/>
    <mergeCell ref="RLW286:RLZ286"/>
    <mergeCell ref="RMA286:RMD286"/>
    <mergeCell ref="RME286:RMH286"/>
    <mergeCell ref="RKU286:RKX286"/>
    <mergeCell ref="RKY286:RLB286"/>
    <mergeCell ref="RLC286:RLF286"/>
    <mergeCell ref="RLG286:RLJ286"/>
    <mergeCell ref="RLK286:RLN286"/>
    <mergeCell ref="RKA286:RKD286"/>
    <mergeCell ref="RKE286:RKH286"/>
    <mergeCell ref="RKI286:RKL286"/>
    <mergeCell ref="RKM286:RKP286"/>
    <mergeCell ref="RKQ286:RKT286"/>
    <mergeCell ref="RJG286:RJJ286"/>
    <mergeCell ref="RJK286:RJN286"/>
    <mergeCell ref="RJO286:RJR286"/>
    <mergeCell ref="RJS286:RJV286"/>
    <mergeCell ref="RJW286:RJZ286"/>
    <mergeCell ref="RIM286:RIP286"/>
    <mergeCell ref="RIQ286:RIT286"/>
    <mergeCell ref="RIU286:RIX286"/>
    <mergeCell ref="RIY286:RJB286"/>
    <mergeCell ref="RJC286:RJF286"/>
    <mergeCell ref="RHS286:RHV286"/>
    <mergeCell ref="RHW286:RHZ286"/>
    <mergeCell ref="RIA286:RID286"/>
    <mergeCell ref="RIE286:RIH286"/>
    <mergeCell ref="RII286:RIL286"/>
    <mergeCell ref="RGY286:RHB286"/>
    <mergeCell ref="RHC286:RHF286"/>
    <mergeCell ref="RHG286:RHJ286"/>
    <mergeCell ref="RHK286:RHN286"/>
    <mergeCell ref="RHO286:RHR286"/>
    <mergeCell ref="RGE286:RGH286"/>
    <mergeCell ref="RGI286:RGL286"/>
    <mergeCell ref="RGM286:RGP286"/>
    <mergeCell ref="RGQ286:RGT286"/>
    <mergeCell ref="RGU286:RGX286"/>
    <mergeCell ref="RFK286:RFN286"/>
    <mergeCell ref="RFO286:RFR286"/>
    <mergeCell ref="RFS286:RFV286"/>
    <mergeCell ref="RFW286:RFZ286"/>
    <mergeCell ref="RGA286:RGD286"/>
    <mergeCell ref="REQ286:RET286"/>
    <mergeCell ref="REU286:REX286"/>
    <mergeCell ref="REY286:RFB286"/>
    <mergeCell ref="RFC286:RFF286"/>
    <mergeCell ref="RFG286:RFJ286"/>
    <mergeCell ref="RDW286:RDZ286"/>
    <mergeCell ref="REA286:RED286"/>
    <mergeCell ref="REE286:REH286"/>
    <mergeCell ref="REI286:REL286"/>
    <mergeCell ref="REM286:REP286"/>
    <mergeCell ref="RDC286:RDF286"/>
    <mergeCell ref="RDG286:RDJ286"/>
    <mergeCell ref="RDK286:RDN286"/>
    <mergeCell ref="RDO286:RDR286"/>
    <mergeCell ref="RDS286:RDV286"/>
    <mergeCell ref="RCI286:RCL286"/>
    <mergeCell ref="RCM286:RCP286"/>
    <mergeCell ref="RCQ286:RCT286"/>
    <mergeCell ref="RCU286:RCX286"/>
    <mergeCell ref="RCY286:RDB286"/>
    <mergeCell ref="RBO286:RBR286"/>
    <mergeCell ref="RBS286:RBV286"/>
    <mergeCell ref="RBW286:RBZ286"/>
    <mergeCell ref="RCA286:RCD286"/>
    <mergeCell ref="RCE286:RCH286"/>
    <mergeCell ref="RAU286:RAX286"/>
    <mergeCell ref="RAY286:RBB286"/>
    <mergeCell ref="RBC286:RBF286"/>
    <mergeCell ref="RBG286:RBJ286"/>
    <mergeCell ref="RBK286:RBN286"/>
    <mergeCell ref="RAA286:RAD286"/>
    <mergeCell ref="RAE286:RAH286"/>
    <mergeCell ref="RAI286:RAL286"/>
    <mergeCell ref="RAM286:RAP286"/>
    <mergeCell ref="RAQ286:RAT286"/>
    <mergeCell ref="QZG286:QZJ286"/>
    <mergeCell ref="QZK286:QZN286"/>
    <mergeCell ref="QZO286:QZR286"/>
    <mergeCell ref="QZS286:QZV286"/>
    <mergeCell ref="QZW286:QZZ286"/>
    <mergeCell ref="QYM286:QYP286"/>
    <mergeCell ref="QYQ286:QYT286"/>
    <mergeCell ref="QYU286:QYX286"/>
    <mergeCell ref="QYY286:QZB286"/>
    <mergeCell ref="QZC286:QZF286"/>
    <mergeCell ref="QXS286:QXV286"/>
    <mergeCell ref="QXW286:QXZ286"/>
    <mergeCell ref="QYA286:QYD286"/>
    <mergeCell ref="QYE286:QYH286"/>
    <mergeCell ref="QYI286:QYL286"/>
    <mergeCell ref="QWY286:QXB286"/>
    <mergeCell ref="QXC286:QXF286"/>
    <mergeCell ref="QXG286:QXJ286"/>
    <mergeCell ref="QXK286:QXN286"/>
    <mergeCell ref="QXO286:QXR286"/>
    <mergeCell ref="QWE286:QWH286"/>
    <mergeCell ref="QWI286:QWL286"/>
    <mergeCell ref="QWM286:QWP286"/>
    <mergeCell ref="QWQ286:QWT286"/>
    <mergeCell ref="QWU286:QWX286"/>
    <mergeCell ref="QVK286:QVN286"/>
    <mergeCell ref="QVO286:QVR286"/>
    <mergeCell ref="QVS286:QVV286"/>
    <mergeCell ref="QVW286:QVZ286"/>
    <mergeCell ref="QWA286:QWD286"/>
    <mergeCell ref="QUQ286:QUT286"/>
    <mergeCell ref="QUU286:QUX286"/>
    <mergeCell ref="QUY286:QVB286"/>
    <mergeCell ref="QVC286:QVF286"/>
    <mergeCell ref="QVG286:QVJ286"/>
    <mergeCell ref="QTW286:QTZ286"/>
    <mergeCell ref="QUA286:QUD286"/>
    <mergeCell ref="QUE286:QUH286"/>
    <mergeCell ref="QUI286:QUL286"/>
    <mergeCell ref="QUM286:QUP286"/>
    <mergeCell ref="QTC286:QTF286"/>
    <mergeCell ref="QTG286:QTJ286"/>
    <mergeCell ref="QTK286:QTN286"/>
    <mergeCell ref="QTO286:QTR286"/>
    <mergeCell ref="QTS286:QTV286"/>
    <mergeCell ref="QSI286:QSL286"/>
    <mergeCell ref="QSM286:QSP286"/>
    <mergeCell ref="QSQ286:QST286"/>
    <mergeCell ref="QSU286:QSX286"/>
    <mergeCell ref="QSY286:QTB286"/>
    <mergeCell ref="QRO286:QRR286"/>
    <mergeCell ref="QRS286:QRV286"/>
    <mergeCell ref="QRW286:QRZ286"/>
    <mergeCell ref="QSA286:QSD286"/>
    <mergeCell ref="QSE286:QSH286"/>
    <mergeCell ref="QQU286:QQX286"/>
    <mergeCell ref="QQY286:QRB286"/>
    <mergeCell ref="QRC286:QRF286"/>
    <mergeCell ref="QRG286:QRJ286"/>
    <mergeCell ref="QRK286:QRN286"/>
    <mergeCell ref="QQA286:QQD286"/>
    <mergeCell ref="QQE286:QQH286"/>
    <mergeCell ref="QQI286:QQL286"/>
    <mergeCell ref="QQM286:QQP286"/>
    <mergeCell ref="QQQ286:QQT286"/>
    <mergeCell ref="QPG286:QPJ286"/>
    <mergeCell ref="QPK286:QPN286"/>
    <mergeCell ref="QPO286:QPR286"/>
    <mergeCell ref="QPS286:QPV286"/>
    <mergeCell ref="QPW286:QPZ286"/>
    <mergeCell ref="QOM286:QOP286"/>
    <mergeCell ref="QOQ286:QOT286"/>
    <mergeCell ref="QOU286:QOX286"/>
    <mergeCell ref="QOY286:QPB286"/>
    <mergeCell ref="QPC286:QPF286"/>
    <mergeCell ref="QNS286:QNV286"/>
    <mergeCell ref="QNW286:QNZ286"/>
    <mergeCell ref="QOA286:QOD286"/>
    <mergeCell ref="QOE286:QOH286"/>
    <mergeCell ref="QOI286:QOL286"/>
    <mergeCell ref="QMY286:QNB286"/>
    <mergeCell ref="QNC286:QNF286"/>
    <mergeCell ref="QNG286:QNJ286"/>
    <mergeCell ref="QNK286:QNN286"/>
    <mergeCell ref="QNO286:QNR286"/>
    <mergeCell ref="QME286:QMH286"/>
    <mergeCell ref="QMI286:QML286"/>
    <mergeCell ref="QMM286:QMP286"/>
    <mergeCell ref="QMQ286:QMT286"/>
    <mergeCell ref="QMU286:QMX286"/>
    <mergeCell ref="QLK286:QLN286"/>
    <mergeCell ref="QLO286:QLR286"/>
    <mergeCell ref="QLS286:QLV286"/>
    <mergeCell ref="QLW286:QLZ286"/>
    <mergeCell ref="QMA286:QMD286"/>
    <mergeCell ref="QKQ286:QKT286"/>
    <mergeCell ref="QKU286:QKX286"/>
    <mergeCell ref="QKY286:QLB286"/>
    <mergeCell ref="QLC286:QLF286"/>
    <mergeCell ref="QLG286:QLJ286"/>
    <mergeCell ref="QJW286:QJZ286"/>
    <mergeCell ref="QKA286:QKD286"/>
    <mergeCell ref="QKE286:QKH286"/>
    <mergeCell ref="QKI286:QKL286"/>
    <mergeCell ref="QKM286:QKP286"/>
    <mergeCell ref="QJC286:QJF286"/>
    <mergeCell ref="QJG286:QJJ286"/>
    <mergeCell ref="QJK286:QJN286"/>
    <mergeCell ref="QJO286:QJR286"/>
    <mergeCell ref="QJS286:QJV286"/>
    <mergeCell ref="QII286:QIL286"/>
    <mergeCell ref="QIM286:QIP286"/>
    <mergeCell ref="QIQ286:QIT286"/>
    <mergeCell ref="QIU286:QIX286"/>
    <mergeCell ref="QIY286:QJB286"/>
    <mergeCell ref="QHO286:QHR286"/>
    <mergeCell ref="QHS286:QHV286"/>
    <mergeCell ref="QHW286:QHZ286"/>
    <mergeCell ref="QIA286:QID286"/>
    <mergeCell ref="QIE286:QIH286"/>
    <mergeCell ref="QGU286:QGX286"/>
    <mergeCell ref="QGY286:QHB286"/>
    <mergeCell ref="QHC286:QHF286"/>
    <mergeCell ref="QHG286:QHJ286"/>
    <mergeCell ref="QHK286:QHN286"/>
    <mergeCell ref="QGA286:QGD286"/>
    <mergeCell ref="QGE286:QGH286"/>
    <mergeCell ref="QGI286:QGL286"/>
    <mergeCell ref="QGM286:QGP286"/>
    <mergeCell ref="QGQ286:QGT286"/>
    <mergeCell ref="QFG286:QFJ286"/>
    <mergeCell ref="QFK286:QFN286"/>
    <mergeCell ref="QFO286:QFR286"/>
    <mergeCell ref="QFS286:QFV286"/>
    <mergeCell ref="QFW286:QFZ286"/>
    <mergeCell ref="QEM286:QEP286"/>
    <mergeCell ref="QEQ286:QET286"/>
    <mergeCell ref="QEU286:QEX286"/>
    <mergeCell ref="QEY286:QFB286"/>
    <mergeCell ref="QFC286:QFF286"/>
    <mergeCell ref="QDS286:QDV286"/>
    <mergeCell ref="QDW286:QDZ286"/>
    <mergeCell ref="QEA286:QED286"/>
    <mergeCell ref="QEE286:QEH286"/>
    <mergeCell ref="QEI286:QEL286"/>
    <mergeCell ref="QCY286:QDB286"/>
    <mergeCell ref="QDC286:QDF286"/>
    <mergeCell ref="QDG286:QDJ286"/>
    <mergeCell ref="QDK286:QDN286"/>
    <mergeCell ref="QDO286:QDR286"/>
    <mergeCell ref="QCE286:QCH286"/>
    <mergeCell ref="QCI286:QCL286"/>
    <mergeCell ref="QCM286:QCP286"/>
    <mergeCell ref="QCQ286:QCT286"/>
    <mergeCell ref="QCU286:QCX286"/>
    <mergeCell ref="QBK286:QBN286"/>
    <mergeCell ref="QBO286:QBR286"/>
    <mergeCell ref="QBS286:QBV286"/>
    <mergeCell ref="QBW286:QBZ286"/>
    <mergeCell ref="QCA286:QCD286"/>
    <mergeCell ref="QAQ286:QAT286"/>
    <mergeCell ref="QAU286:QAX286"/>
    <mergeCell ref="QAY286:QBB286"/>
    <mergeCell ref="QBC286:QBF286"/>
    <mergeCell ref="QBG286:QBJ286"/>
    <mergeCell ref="PZW286:PZZ286"/>
    <mergeCell ref="QAA286:QAD286"/>
    <mergeCell ref="QAE286:QAH286"/>
    <mergeCell ref="QAI286:QAL286"/>
    <mergeCell ref="QAM286:QAP286"/>
    <mergeCell ref="PZC286:PZF286"/>
    <mergeCell ref="PZG286:PZJ286"/>
    <mergeCell ref="PZK286:PZN286"/>
    <mergeCell ref="PZO286:PZR286"/>
    <mergeCell ref="PZS286:PZV286"/>
    <mergeCell ref="PYI286:PYL286"/>
    <mergeCell ref="PYM286:PYP286"/>
    <mergeCell ref="PYQ286:PYT286"/>
    <mergeCell ref="PYU286:PYX286"/>
    <mergeCell ref="PYY286:PZB286"/>
    <mergeCell ref="PXO286:PXR286"/>
    <mergeCell ref="PXS286:PXV286"/>
    <mergeCell ref="PXW286:PXZ286"/>
    <mergeCell ref="PYA286:PYD286"/>
    <mergeCell ref="PYE286:PYH286"/>
    <mergeCell ref="PWU286:PWX286"/>
    <mergeCell ref="PWY286:PXB286"/>
    <mergeCell ref="PXC286:PXF286"/>
    <mergeCell ref="PXG286:PXJ286"/>
    <mergeCell ref="PXK286:PXN286"/>
    <mergeCell ref="PWA286:PWD286"/>
    <mergeCell ref="PWE286:PWH286"/>
    <mergeCell ref="PWI286:PWL286"/>
    <mergeCell ref="PWM286:PWP286"/>
    <mergeCell ref="PWQ286:PWT286"/>
    <mergeCell ref="PVG286:PVJ286"/>
    <mergeCell ref="PVK286:PVN286"/>
    <mergeCell ref="PVO286:PVR286"/>
    <mergeCell ref="PVS286:PVV286"/>
    <mergeCell ref="PVW286:PVZ286"/>
    <mergeCell ref="PUM286:PUP286"/>
    <mergeCell ref="PUQ286:PUT286"/>
    <mergeCell ref="PUU286:PUX286"/>
    <mergeCell ref="PUY286:PVB286"/>
    <mergeCell ref="PVC286:PVF286"/>
    <mergeCell ref="PTS286:PTV286"/>
    <mergeCell ref="PTW286:PTZ286"/>
    <mergeCell ref="PUA286:PUD286"/>
    <mergeCell ref="PUE286:PUH286"/>
    <mergeCell ref="PUI286:PUL286"/>
    <mergeCell ref="PSY286:PTB286"/>
    <mergeCell ref="PTC286:PTF286"/>
    <mergeCell ref="PTG286:PTJ286"/>
    <mergeCell ref="PTK286:PTN286"/>
    <mergeCell ref="PTO286:PTR286"/>
    <mergeCell ref="PSE286:PSH286"/>
    <mergeCell ref="PSI286:PSL286"/>
    <mergeCell ref="PSM286:PSP286"/>
    <mergeCell ref="PSQ286:PST286"/>
    <mergeCell ref="PSU286:PSX286"/>
    <mergeCell ref="PRK286:PRN286"/>
    <mergeCell ref="PRO286:PRR286"/>
    <mergeCell ref="PRS286:PRV286"/>
    <mergeCell ref="PRW286:PRZ286"/>
    <mergeCell ref="PSA286:PSD286"/>
    <mergeCell ref="PQQ286:PQT286"/>
    <mergeCell ref="PQU286:PQX286"/>
    <mergeCell ref="PQY286:PRB286"/>
    <mergeCell ref="PRC286:PRF286"/>
    <mergeCell ref="PRG286:PRJ286"/>
    <mergeCell ref="PPW286:PPZ286"/>
    <mergeCell ref="PQA286:PQD286"/>
    <mergeCell ref="PQE286:PQH286"/>
    <mergeCell ref="PQI286:PQL286"/>
    <mergeCell ref="PQM286:PQP286"/>
    <mergeCell ref="PPC286:PPF286"/>
    <mergeCell ref="PPG286:PPJ286"/>
    <mergeCell ref="PPK286:PPN286"/>
    <mergeCell ref="PPO286:PPR286"/>
    <mergeCell ref="PPS286:PPV286"/>
    <mergeCell ref="POI286:POL286"/>
    <mergeCell ref="POM286:POP286"/>
    <mergeCell ref="POQ286:POT286"/>
    <mergeCell ref="POU286:POX286"/>
    <mergeCell ref="POY286:PPB286"/>
    <mergeCell ref="PNO286:PNR286"/>
    <mergeCell ref="PNS286:PNV286"/>
    <mergeCell ref="PNW286:PNZ286"/>
    <mergeCell ref="POA286:POD286"/>
    <mergeCell ref="POE286:POH286"/>
    <mergeCell ref="PMU286:PMX286"/>
    <mergeCell ref="PMY286:PNB286"/>
    <mergeCell ref="PNC286:PNF286"/>
    <mergeCell ref="PNG286:PNJ286"/>
    <mergeCell ref="PNK286:PNN286"/>
    <mergeCell ref="PMA286:PMD286"/>
    <mergeCell ref="PME286:PMH286"/>
    <mergeCell ref="PMI286:PML286"/>
    <mergeCell ref="PMM286:PMP286"/>
    <mergeCell ref="PMQ286:PMT286"/>
    <mergeCell ref="PLG286:PLJ286"/>
    <mergeCell ref="PLK286:PLN286"/>
    <mergeCell ref="PLO286:PLR286"/>
    <mergeCell ref="PLS286:PLV286"/>
    <mergeCell ref="PLW286:PLZ286"/>
    <mergeCell ref="PKM286:PKP286"/>
    <mergeCell ref="PKQ286:PKT286"/>
    <mergeCell ref="PKU286:PKX286"/>
    <mergeCell ref="PKY286:PLB286"/>
    <mergeCell ref="PLC286:PLF286"/>
    <mergeCell ref="PJS286:PJV286"/>
    <mergeCell ref="PJW286:PJZ286"/>
    <mergeCell ref="PKA286:PKD286"/>
    <mergeCell ref="PKE286:PKH286"/>
    <mergeCell ref="PKI286:PKL286"/>
    <mergeCell ref="PIY286:PJB286"/>
    <mergeCell ref="PJC286:PJF286"/>
    <mergeCell ref="PJG286:PJJ286"/>
    <mergeCell ref="PJK286:PJN286"/>
    <mergeCell ref="PJO286:PJR286"/>
    <mergeCell ref="PIE286:PIH286"/>
    <mergeCell ref="PII286:PIL286"/>
    <mergeCell ref="PIM286:PIP286"/>
    <mergeCell ref="PIQ286:PIT286"/>
    <mergeCell ref="PIU286:PIX286"/>
    <mergeCell ref="PHK286:PHN286"/>
    <mergeCell ref="PHO286:PHR286"/>
    <mergeCell ref="PHS286:PHV286"/>
    <mergeCell ref="PHW286:PHZ286"/>
    <mergeCell ref="PIA286:PID286"/>
    <mergeCell ref="PGQ286:PGT286"/>
    <mergeCell ref="PGU286:PGX286"/>
    <mergeCell ref="PGY286:PHB286"/>
    <mergeCell ref="PHC286:PHF286"/>
    <mergeCell ref="PHG286:PHJ286"/>
    <mergeCell ref="PFW286:PFZ286"/>
    <mergeCell ref="PGA286:PGD286"/>
    <mergeCell ref="PGE286:PGH286"/>
    <mergeCell ref="PGI286:PGL286"/>
    <mergeCell ref="PGM286:PGP286"/>
    <mergeCell ref="PFC286:PFF286"/>
    <mergeCell ref="PFG286:PFJ286"/>
    <mergeCell ref="PFK286:PFN286"/>
    <mergeCell ref="PFO286:PFR286"/>
    <mergeCell ref="PFS286:PFV286"/>
    <mergeCell ref="PEI286:PEL286"/>
    <mergeCell ref="PEM286:PEP286"/>
    <mergeCell ref="PEQ286:PET286"/>
    <mergeCell ref="PEU286:PEX286"/>
    <mergeCell ref="PEY286:PFB286"/>
    <mergeCell ref="PDO286:PDR286"/>
    <mergeCell ref="PDS286:PDV286"/>
    <mergeCell ref="PDW286:PDZ286"/>
    <mergeCell ref="PEA286:PED286"/>
    <mergeCell ref="PEE286:PEH286"/>
    <mergeCell ref="PCU286:PCX286"/>
    <mergeCell ref="PCY286:PDB286"/>
    <mergeCell ref="PDC286:PDF286"/>
    <mergeCell ref="PDG286:PDJ286"/>
    <mergeCell ref="PDK286:PDN286"/>
    <mergeCell ref="PCA286:PCD286"/>
    <mergeCell ref="PCE286:PCH286"/>
    <mergeCell ref="PCI286:PCL286"/>
    <mergeCell ref="PCM286:PCP286"/>
    <mergeCell ref="PCQ286:PCT286"/>
    <mergeCell ref="PBG286:PBJ286"/>
    <mergeCell ref="PBK286:PBN286"/>
    <mergeCell ref="PBO286:PBR286"/>
    <mergeCell ref="PBS286:PBV286"/>
    <mergeCell ref="PBW286:PBZ286"/>
    <mergeCell ref="PAM286:PAP286"/>
    <mergeCell ref="PAQ286:PAT286"/>
    <mergeCell ref="PAU286:PAX286"/>
    <mergeCell ref="PAY286:PBB286"/>
    <mergeCell ref="PBC286:PBF286"/>
    <mergeCell ref="OZS286:OZV286"/>
    <mergeCell ref="OZW286:OZZ286"/>
    <mergeCell ref="PAA286:PAD286"/>
    <mergeCell ref="PAE286:PAH286"/>
    <mergeCell ref="PAI286:PAL286"/>
    <mergeCell ref="OYY286:OZB286"/>
    <mergeCell ref="OZC286:OZF286"/>
    <mergeCell ref="OZG286:OZJ286"/>
    <mergeCell ref="OZK286:OZN286"/>
    <mergeCell ref="OZO286:OZR286"/>
    <mergeCell ref="OYE286:OYH286"/>
    <mergeCell ref="OYI286:OYL286"/>
    <mergeCell ref="OYM286:OYP286"/>
    <mergeCell ref="OYQ286:OYT286"/>
    <mergeCell ref="OYU286:OYX286"/>
    <mergeCell ref="OXK286:OXN286"/>
    <mergeCell ref="OXO286:OXR286"/>
    <mergeCell ref="OXS286:OXV286"/>
    <mergeCell ref="OXW286:OXZ286"/>
    <mergeCell ref="OYA286:OYD286"/>
    <mergeCell ref="OWQ286:OWT286"/>
    <mergeCell ref="OWU286:OWX286"/>
    <mergeCell ref="OWY286:OXB286"/>
    <mergeCell ref="OXC286:OXF286"/>
    <mergeCell ref="OXG286:OXJ286"/>
    <mergeCell ref="OVW286:OVZ286"/>
    <mergeCell ref="OWA286:OWD286"/>
    <mergeCell ref="OWE286:OWH286"/>
    <mergeCell ref="OWI286:OWL286"/>
    <mergeCell ref="OWM286:OWP286"/>
    <mergeCell ref="OVC286:OVF286"/>
    <mergeCell ref="OVG286:OVJ286"/>
    <mergeCell ref="OVK286:OVN286"/>
    <mergeCell ref="OVO286:OVR286"/>
    <mergeCell ref="OVS286:OVV286"/>
    <mergeCell ref="OUI286:OUL286"/>
    <mergeCell ref="OUM286:OUP286"/>
    <mergeCell ref="OUQ286:OUT286"/>
    <mergeCell ref="OUU286:OUX286"/>
    <mergeCell ref="OUY286:OVB286"/>
    <mergeCell ref="OTO286:OTR286"/>
    <mergeCell ref="OTS286:OTV286"/>
    <mergeCell ref="OTW286:OTZ286"/>
    <mergeCell ref="OUA286:OUD286"/>
    <mergeCell ref="OUE286:OUH286"/>
    <mergeCell ref="OSU286:OSX286"/>
    <mergeCell ref="OSY286:OTB286"/>
    <mergeCell ref="OTC286:OTF286"/>
    <mergeCell ref="OTG286:OTJ286"/>
    <mergeCell ref="OTK286:OTN286"/>
    <mergeCell ref="OSA286:OSD286"/>
    <mergeCell ref="OSE286:OSH286"/>
    <mergeCell ref="OSI286:OSL286"/>
    <mergeCell ref="OSM286:OSP286"/>
    <mergeCell ref="OSQ286:OST286"/>
    <mergeCell ref="ORG286:ORJ286"/>
    <mergeCell ref="ORK286:ORN286"/>
    <mergeCell ref="ORO286:ORR286"/>
    <mergeCell ref="ORS286:ORV286"/>
    <mergeCell ref="ORW286:ORZ286"/>
    <mergeCell ref="OQM286:OQP286"/>
    <mergeCell ref="OQQ286:OQT286"/>
    <mergeCell ref="OQU286:OQX286"/>
    <mergeCell ref="OQY286:ORB286"/>
    <mergeCell ref="ORC286:ORF286"/>
    <mergeCell ref="OPS286:OPV286"/>
    <mergeCell ref="OPW286:OPZ286"/>
    <mergeCell ref="OQA286:OQD286"/>
    <mergeCell ref="OQE286:OQH286"/>
    <mergeCell ref="OQI286:OQL286"/>
    <mergeCell ref="OOY286:OPB286"/>
    <mergeCell ref="OPC286:OPF286"/>
    <mergeCell ref="OPG286:OPJ286"/>
    <mergeCell ref="OPK286:OPN286"/>
    <mergeCell ref="OPO286:OPR286"/>
    <mergeCell ref="OOE286:OOH286"/>
    <mergeCell ref="OOI286:OOL286"/>
    <mergeCell ref="OOM286:OOP286"/>
    <mergeCell ref="OOQ286:OOT286"/>
    <mergeCell ref="OOU286:OOX286"/>
    <mergeCell ref="ONK286:ONN286"/>
    <mergeCell ref="ONO286:ONR286"/>
    <mergeCell ref="ONS286:ONV286"/>
    <mergeCell ref="ONW286:ONZ286"/>
    <mergeCell ref="OOA286:OOD286"/>
    <mergeCell ref="OMQ286:OMT286"/>
    <mergeCell ref="OMU286:OMX286"/>
    <mergeCell ref="OMY286:ONB286"/>
    <mergeCell ref="ONC286:ONF286"/>
    <mergeCell ref="ONG286:ONJ286"/>
    <mergeCell ref="OLW286:OLZ286"/>
    <mergeCell ref="OMA286:OMD286"/>
    <mergeCell ref="OME286:OMH286"/>
    <mergeCell ref="OMI286:OML286"/>
    <mergeCell ref="OMM286:OMP286"/>
    <mergeCell ref="OLC286:OLF286"/>
    <mergeCell ref="OLG286:OLJ286"/>
    <mergeCell ref="OLK286:OLN286"/>
    <mergeCell ref="OLO286:OLR286"/>
    <mergeCell ref="OLS286:OLV286"/>
    <mergeCell ref="OKI286:OKL286"/>
    <mergeCell ref="OKM286:OKP286"/>
    <mergeCell ref="OKQ286:OKT286"/>
    <mergeCell ref="OKU286:OKX286"/>
    <mergeCell ref="OKY286:OLB286"/>
    <mergeCell ref="OJO286:OJR286"/>
    <mergeCell ref="OJS286:OJV286"/>
    <mergeCell ref="OJW286:OJZ286"/>
    <mergeCell ref="OKA286:OKD286"/>
    <mergeCell ref="OKE286:OKH286"/>
    <mergeCell ref="OIU286:OIX286"/>
    <mergeCell ref="OIY286:OJB286"/>
    <mergeCell ref="OJC286:OJF286"/>
    <mergeCell ref="OJG286:OJJ286"/>
    <mergeCell ref="OJK286:OJN286"/>
    <mergeCell ref="OIA286:OID286"/>
    <mergeCell ref="OIE286:OIH286"/>
    <mergeCell ref="OII286:OIL286"/>
    <mergeCell ref="OIM286:OIP286"/>
    <mergeCell ref="OIQ286:OIT286"/>
    <mergeCell ref="OHG286:OHJ286"/>
    <mergeCell ref="OHK286:OHN286"/>
    <mergeCell ref="OHO286:OHR286"/>
    <mergeCell ref="OHS286:OHV286"/>
    <mergeCell ref="OHW286:OHZ286"/>
    <mergeCell ref="OGM286:OGP286"/>
    <mergeCell ref="OGQ286:OGT286"/>
    <mergeCell ref="OGU286:OGX286"/>
    <mergeCell ref="OGY286:OHB286"/>
    <mergeCell ref="OHC286:OHF286"/>
    <mergeCell ref="OFS286:OFV286"/>
    <mergeCell ref="OFW286:OFZ286"/>
    <mergeCell ref="OGA286:OGD286"/>
    <mergeCell ref="OGE286:OGH286"/>
    <mergeCell ref="OGI286:OGL286"/>
    <mergeCell ref="OEY286:OFB286"/>
    <mergeCell ref="OFC286:OFF286"/>
    <mergeCell ref="OFG286:OFJ286"/>
    <mergeCell ref="OFK286:OFN286"/>
    <mergeCell ref="OFO286:OFR286"/>
    <mergeCell ref="OEE286:OEH286"/>
    <mergeCell ref="OEI286:OEL286"/>
    <mergeCell ref="OEM286:OEP286"/>
    <mergeCell ref="OEQ286:OET286"/>
    <mergeCell ref="OEU286:OEX286"/>
    <mergeCell ref="ODK286:ODN286"/>
    <mergeCell ref="ODO286:ODR286"/>
    <mergeCell ref="ODS286:ODV286"/>
    <mergeCell ref="ODW286:ODZ286"/>
    <mergeCell ref="OEA286:OED286"/>
    <mergeCell ref="OCQ286:OCT286"/>
    <mergeCell ref="OCU286:OCX286"/>
    <mergeCell ref="OCY286:ODB286"/>
    <mergeCell ref="ODC286:ODF286"/>
    <mergeCell ref="ODG286:ODJ286"/>
    <mergeCell ref="OBW286:OBZ286"/>
    <mergeCell ref="OCA286:OCD286"/>
    <mergeCell ref="OCE286:OCH286"/>
    <mergeCell ref="OCI286:OCL286"/>
    <mergeCell ref="OCM286:OCP286"/>
    <mergeCell ref="OBC286:OBF286"/>
    <mergeCell ref="OBG286:OBJ286"/>
    <mergeCell ref="OBK286:OBN286"/>
    <mergeCell ref="OBO286:OBR286"/>
    <mergeCell ref="OBS286:OBV286"/>
    <mergeCell ref="OAI286:OAL286"/>
    <mergeCell ref="OAM286:OAP286"/>
    <mergeCell ref="OAQ286:OAT286"/>
    <mergeCell ref="OAU286:OAX286"/>
    <mergeCell ref="OAY286:OBB286"/>
    <mergeCell ref="NZO286:NZR286"/>
    <mergeCell ref="NZS286:NZV286"/>
    <mergeCell ref="NZW286:NZZ286"/>
    <mergeCell ref="OAA286:OAD286"/>
    <mergeCell ref="OAE286:OAH286"/>
    <mergeCell ref="NYU286:NYX286"/>
    <mergeCell ref="NYY286:NZB286"/>
    <mergeCell ref="NZC286:NZF286"/>
    <mergeCell ref="NZG286:NZJ286"/>
    <mergeCell ref="NZK286:NZN286"/>
    <mergeCell ref="NYA286:NYD286"/>
    <mergeCell ref="NYE286:NYH286"/>
    <mergeCell ref="NYI286:NYL286"/>
    <mergeCell ref="NYM286:NYP286"/>
    <mergeCell ref="NYQ286:NYT286"/>
    <mergeCell ref="NXG286:NXJ286"/>
    <mergeCell ref="NXK286:NXN286"/>
    <mergeCell ref="NXO286:NXR286"/>
    <mergeCell ref="NXS286:NXV286"/>
    <mergeCell ref="NXW286:NXZ286"/>
    <mergeCell ref="NWM286:NWP286"/>
    <mergeCell ref="NWQ286:NWT286"/>
    <mergeCell ref="NWU286:NWX286"/>
    <mergeCell ref="NWY286:NXB286"/>
    <mergeCell ref="NXC286:NXF286"/>
    <mergeCell ref="NVS286:NVV286"/>
    <mergeCell ref="NVW286:NVZ286"/>
    <mergeCell ref="NWA286:NWD286"/>
    <mergeCell ref="NWE286:NWH286"/>
    <mergeCell ref="NWI286:NWL286"/>
    <mergeCell ref="NUY286:NVB286"/>
    <mergeCell ref="NVC286:NVF286"/>
    <mergeCell ref="NVG286:NVJ286"/>
    <mergeCell ref="NVK286:NVN286"/>
    <mergeCell ref="NVO286:NVR286"/>
    <mergeCell ref="NUE286:NUH286"/>
    <mergeCell ref="NUI286:NUL286"/>
    <mergeCell ref="NUM286:NUP286"/>
    <mergeCell ref="NUQ286:NUT286"/>
    <mergeCell ref="NUU286:NUX286"/>
    <mergeCell ref="NTK286:NTN286"/>
    <mergeCell ref="NTO286:NTR286"/>
    <mergeCell ref="NTS286:NTV286"/>
    <mergeCell ref="NTW286:NTZ286"/>
    <mergeCell ref="NUA286:NUD286"/>
    <mergeCell ref="NSQ286:NST286"/>
    <mergeCell ref="NSU286:NSX286"/>
    <mergeCell ref="NSY286:NTB286"/>
    <mergeCell ref="NTC286:NTF286"/>
    <mergeCell ref="NTG286:NTJ286"/>
    <mergeCell ref="NRW286:NRZ286"/>
    <mergeCell ref="NSA286:NSD286"/>
    <mergeCell ref="NSE286:NSH286"/>
    <mergeCell ref="NSI286:NSL286"/>
    <mergeCell ref="NSM286:NSP286"/>
    <mergeCell ref="NRC286:NRF286"/>
    <mergeCell ref="NRG286:NRJ286"/>
    <mergeCell ref="NRK286:NRN286"/>
    <mergeCell ref="NRO286:NRR286"/>
    <mergeCell ref="NRS286:NRV286"/>
    <mergeCell ref="NQI286:NQL286"/>
    <mergeCell ref="NQM286:NQP286"/>
    <mergeCell ref="NQQ286:NQT286"/>
    <mergeCell ref="NQU286:NQX286"/>
    <mergeCell ref="NQY286:NRB286"/>
    <mergeCell ref="NPO286:NPR286"/>
    <mergeCell ref="NPS286:NPV286"/>
    <mergeCell ref="NPW286:NPZ286"/>
    <mergeCell ref="NQA286:NQD286"/>
    <mergeCell ref="NQE286:NQH286"/>
    <mergeCell ref="NOU286:NOX286"/>
    <mergeCell ref="NOY286:NPB286"/>
    <mergeCell ref="NPC286:NPF286"/>
    <mergeCell ref="NPG286:NPJ286"/>
    <mergeCell ref="NPK286:NPN286"/>
    <mergeCell ref="NOA286:NOD286"/>
    <mergeCell ref="NOE286:NOH286"/>
    <mergeCell ref="NOI286:NOL286"/>
    <mergeCell ref="NOM286:NOP286"/>
    <mergeCell ref="NOQ286:NOT286"/>
    <mergeCell ref="NNG286:NNJ286"/>
    <mergeCell ref="NNK286:NNN286"/>
    <mergeCell ref="NNO286:NNR286"/>
    <mergeCell ref="NNS286:NNV286"/>
    <mergeCell ref="NNW286:NNZ286"/>
    <mergeCell ref="NMM286:NMP286"/>
    <mergeCell ref="NMQ286:NMT286"/>
    <mergeCell ref="NMU286:NMX286"/>
    <mergeCell ref="NMY286:NNB286"/>
    <mergeCell ref="NNC286:NNF286"/>
    <mergeCell ref="NLS286:NLV286"/>
    <mergeCell ref="NLW286:NLZ286"/>
    <mergeCell ref="NMA286:NMD286"/>
    <mergeCell ref="NME286:NMH286"/>
    <mergeCell ref="NMI286:NML286"/>
    <mergeCell ref="NKY286:NLB286"/>
    <mergeCell ref="NLC286:NLF286"/>
    <mergeCell ref="NLG286:NLJ286"/>
    <mergeCell ref="NLK286:NLN286"/>
    <mergeCell ref="NLO286:NLR286"/>
    <mergeCell ref="NKE286:NKH286"/>
    <mergeCell ref="NKI286:NKL286"/>
    <mergeCell ref="NKM286:NKP286"/>
    <mergeCell ref="NKQ286:NKT286"/>
    <mergeCell ref="NKU286:NKX286"/>
    <mergeCell ref="NJK286:NJN286"/>
    <mergeCell ref="NJO286:NJR286"/>
    <mergeCell ref="NJS286:NJV286"/>
    <mergeCell ref="NJW286:NJZ286"/>
    <mergeCell ref="NKA286:NKD286"/>
    <mergeCell ref="NIQ286:NIT286"/>
    <mergeCell ref="NIU286:NIX286"/>
    <mergeCell ref="NIY286:NJB286"/>
    <mergeCell ref="NJC286:NJF286"/>
    <mergeCell ref="NJG286:NJJ286"/>
    <mergeCell ref="NHW286:NHZ286"/>
    <mergeCell ref="NIA286:NID286"/>
    <mergeCell ref="NIE286:NIH286"/>
    <mergeCell ref="NII286:NIL286"/>
    <mergeCell ref="NIM286:NIP286"/>
    <mergeCell ref="NHC286:NHF286"/>
    <mergeCell ref="NHG286:NHJ286"/>
    <mergeCell ref="NHK286:NHN286"/>
    <mergeCell ref="NHO286:NHR286"/>
    <mergeCell ref="NHS286:NHV286"/>
    <mergeCell ref="NGI286:NGL286"/>
    <mergeCell ref="NGM286:NGP286"/>
    <mergeCell ref="NGQ286:NGT286"/>
    <mergeCell ref="NGU286:NGX286"/>
    <mergeCell ref="NGY286:NHB286"/>
    <mergeCell ref="NFO286:NFR286"/>
    <mergeCell ref="NFS286:NFV286"/>
    <mergeCell ref="NFW286:NFZ286"/>
    <mergeCell ref="NGA286:NGD286"/>
    <mergeCell ref="NGE286:NGH286"/>
    <mergeCell ref="NEU286:NEX286"/>
    <mergeCell ref="NEY286:NFB286"/>
    <mergeCell ref="NFC286:NFF286"/>
    <mergeCell ref="NFG286:NFJ286"/>
    <mergeCell ref="NFK286:NFN286"/>
    <mergeCell ref="NEA286:NED286"/>
    <mergeCell ref="NEE286:NEH286"/>
    <mergeCell ref="NEI286:NEL286"/>
    <mergeCell ref="NEM286:NEP286"/>
    <mergeCell ref="NEQ286:NET286"/>
    <mergeCell ref="NDG286:NDJ286"/>
    <mergeCell ref="NDK286:NDN286"/>
    <mergeCell ref="NDO286:NDR286"/>
    <mergeCell ref="NDS286:NDV286"/>
    <mergeCell ref="NDW286:NDZ286"/>
    <mergeCell ref="NCM286:NCP286"/>
    <mergeCell ref="NCQ286:NCT286"/>
    <mergeCell ref="NCU286:NCX286"/>
    <mergeCell ref="NCY286:NDB286"/>
    <mergeCell ref="NDC286:NDF286"/>
    <mergeCell ref="NBS286:NBV286"/>
    <mergeCell ref="NBW286:NBZ286"/>
    <mergeCell ref="NCA286:NCD286"/>
    <mergeCell ref="NCE286:NCH286"/>
    <mergeCell ref="NCI286:NCL286"/>
    <mergeCell ref="NAY286:NBB286"/>
    <mergeCell ref="NBC286:NBF286"/>
    <mergeCell ref="NBG286:NBJ286"/>
    <mergeCell ref="NBK286:NBN286"/>
    <mergeCell ref="NBO286:NBR286"/>
    <mergeCell ref="NAE286:NAH286"/>
    <mergeCell ref="NAI286:NAL286"/>
    <mergeCell ref="NAM286:NAP286"/>
    <mergeCell ref="NAQ286:NAT286"/>
    <mergeCell ref="NAU286:NAX286"/>
    <mergeCell ref="MZK286:MZN286"/>
    <mergeCell ref="MZO286:MZR286"/>
    <mergeCell ref="MZS286:MZV286"/>
    <mergeCell ref="MZW286:MZZ286"/>
    <mergeCell ref="NAA286:NAD286"/>
    <mergeCell ref="MYQ286:MYT286"/>
    <mergeCell ref="MYU286:MYX286"/>
    <mergeCell ref="MYY286:MZB286"/>
    <mergeCell ref="MZC286:MZF286"/>
    <mergeCell ref="MZG286:MZJ286"/>
    <mergeCell ref="MXW286:MXZ286"/>
    <mergeCell ref="MYA286:MYD286"/>
    <mergeCell ref="MYE286:MYH286"/>
    <mergeCell ref="MYI286:MYL286"/>
    <mergeCell ref="MYM286:MYP286"/>
    <mergeCell ref="MXC286:MXF286"/>
    <mergeCell ref="MXG286:MXJ286"/>
    <mergeCell ref="MXK286:MXN286"/>
    <mergeCell ref="MXO286:MXR286"/>
    <mergeCell ref="MXS286:MXV286"/>
    <mergeCell ref="MWI286:MWL286"/>
    <mergeCell ref="MWM286:MWP286"/>
    <mergeCell ref="MWQ286:MWT286"/>
    <mergeCell ref="MWU286:MWX286"/>
    <mergeCell ref="MWY286:MXB286"/>
    <mergeCell ref="MVO286:MVR286"/>
    <mergeCell ref="MVS286:MVV286"/>
    <mergeCell ref="MVW286:MVZ286"/>
    <mergeCell ref="MWA286:MWD286"/>
    <mergeCell ref="MWE286:MWH286"/>
    <mergeCell ref="MUU286:MUX286"/>
    <mergeCell ref="MUY286:MVB286"/>
    <mergeCell ref="MVC286:MVF286"/>
    <mergeCell ref="MVG286:MVJ286"/>
    <mergeCell ref="MVK286:MVN286"/>
    <mergeCell ref="MUA286:MUD286"/>
    <mergeCell ref="MUE286:MUH286"/>
    <mergeCell ref="MUI286:MUL286"/>
    <mergeCell ref="MUM286:MUP286"/>
    <mergeCell ref="MUQ286:MUT286"/>
    <mergeCell ref="MTG286:MTJ286"/>
    <mergeCell ref="MTK286:MTN286"/>
    <mergeCell ref="MTO286:MTR286"/>
    <mergeCell ref="MTS286:MTV286"/>
    <mergeCell ref="MTW286:MTZ286"/>
    <mergeCell ref="MSM286:MSP286"/>
    <mergeCell ref="MSQ286:MST286"/>
    <mergeCell ref="MSU286:MSX286"/>
    <mergeCell ref="MSY286:MTB286"/>
    <mergeCell ref="MTC286:MTF286"/>
    <mergeCell ref="MRS286:MRV286"/>
    <mergeCell ref="MRW286:MRZ286"/>
    <mergeCell ref="MSA286:MSD286"/>
    <mergeCell ref="MSE286:MSH286"/>
    <mergeCell ref="MSI286:MSL286"/>
    <mergeCell ref="MQY286:MRB286"/>
    <mergeCell ref="MRC286:MRF286"/>
    <mergeCell ref="MRG286:MRJ286"/>
    <mergeCell ref="MRK286:MRN286"/>
    <mergeCell ref="MRO286:MRR286"/>
    <mergeCell ref="MQE286:MQH286"/>
    <mergeCell ref="MQI286:MQL286"/>
    <mergeCell ref="MQM286:MQP286"/>
    <mergeCell ref="MQQ286:MQT286"/>
    <mergeCell ref="MQU286:MQX286"/>
    <mergeCell ref="MPK286:MPN286"/>
    <mergeCell ref="MPO286:MPR286"/>
    <mergeCell ref="MPS286:MPV286"/>
    <mergeCell ref="MPW286:MPZ286"/>
    <mergeCell ref="MQA286:MQD286"/>
    <mergeCell ref="MOQ286:MOT286"/>
    <mergeCell ref="MOU286:MOX286"/>
    <mergeCell ref="MOY286:MPB286"/>
    <mergeCell ref="MPC286:MPF286"/>
    <mergeCell ref="MPG286:MPJ286"/>
    <mergeCell ref="MNW286:MNZ286"/>
    <mergeCell ref="MOA286:MOD286"/>
    <mergeCell ref="MOE286:MOH286"/>
    <mergeCell ref="MOI286:MOL286"/>
    <mergeCell ref="MOM286:MOP286"/>
    <mergeCell ref="MNC286:MNF286"/>
    <mergeCell ref="MNG286:MNJ286"/>
    <mergeCell ref="MNK286:MNN286"/>
    <mergeCell ref="MNO286:MNR286"/>
    <mergeCell ref="MNS286:MNV286"/>
    <mergeCell ref="MMI286:MML286"/>
    <mergeCell ref="MMM286:MMP286"/>
    <mergeCell ref="MMQ286:MMT286"/>
    <mergeCell ref="MMU286:MMX286"/>
    <mergeCell ref="MMY286:MNB286"/>
    <mergeCell ref="MLO286:MLR286"/>
    <mergeCell ref="MLS286:MLV286"/>
    <mergeCell ref="MLW286:MLZ286"/>
    <mergeCell ref="MMA286:MMD286"/>
    <mergeCell ref="MME286:MMH286"/>
    <mergeCell ref="MKU286:MKX286"/>
    <mergeCell ref="MKY286:MLB286"/>
    <mergeCell ref="MLC286:MLF286"/>
    <mergeCell ref="MLG286:MLJ286"/>
    <mergeCell ref="MLK286:MLN286"/>
    <mergeCell ref="MKA286:MKD286"/>
    <mergeCell ref="MKE286:MKH286"/>
    <mergeCell ref="MKI286:MKL286"/>
    <mergeCell ref="MKM286:MKP286"/>
    <mergeCell ref="MKQ286:MKT286"/>
    <mergeCell ref="MJG286:MJJ286"/>
    <mergeCell ref="MJK286:MJN286"/>
    <mergeCell ref="MJO286:MJR286"/>
    <mergeCell ref="MJS286:MJV286"/>
    <mergeCell ref="MJW286:MJZ286"/>
    <mergeCell ref="MIM286:MIP286"/>
    <mergeCell ref="MIQ286:MIT286"/>
    <mergeCell ref="MIU286:MIX286"/>
    <mergeCell ref="MIY286:MJB286"/>
    <mergeCell ref="MJC286:MJF286"/>
    <mergeCell ref="MHS286:MHV286"/>
    <mergeCell ref="MHW286:MHZ286"/>
    <mergeCell ref="MIA286:MID286"/>
    <mergeCell ref="MIE286:MIH286"/>
    <mergeCell ref="MII286:MIL286"/>
    <mergeCell ref="MGY286:MHB286"/>
    <mergeCell ref="MHC286:MHF286"/>
    <mergeCell ref="MHG286:MHJ286"/>
    <mergeCell ref="MHK286:MHN286"/>
    <mergeCell ref="MHO286:MHR286"/>
    <mergeCell ref="MGE286:MGH286"/>
    <mergeCell ref="MGI286:MGL286"/>
    <mergeCell ref="MGM286:MGP286"/>
    <mergeCell ref="MGQ286:MGT286"/>
    <mergeCell ref="MGU286:MGX286"/>
    <mergeCell ref="MFK286:MFN286"/>
    <mergeCell ref="MFO286:MFR286"/>
    <mergeCell ref="MFS286:MFV286"/>
    <mergeCell ref="MFW286:MFZ286"/>
    <mergeCell ref="MGA286:MGD286"/>
    <mergeCell ref="MEQ286:MET286"/>
    <mergeCell ref="MEU286:MEX286"/>
    <mergeCell ref="MEY286:MFB286"/>
    <mergeCell ref="MFC286:MFF286"/>
    <mergeCell ref="MFG286:MFJ286"/>
    <mergeCell ref="MDW286:MDZ286"/>
    <mergeCell ref="MEA286:MED286"/>
    <mergeCell ref="MEE286:MEH286"/>
    <mergeCell ref="MEI286:MEL286"/>
    <mergeCell ref="MEM286:MEP286"/>
    <mergeCell ref="MDC286:MDF286"/>
    <mergeCell ref="MDG286:MDJ286"/>
    <mergeCell ref="MDK286:MDN286"/>
    <mergeCell ref="MDO286:MDR286"/>
    <mergeCell ref="MDS286:MDV286"/>
    <mergeCell ref="MCI286:MCL286"/>
    <mergeCell ref="MCM286:MCP286"/>
    <mergeCell ref="MCQ286:MCT286"/>
    <mergeCell ref="MCU286:MCX286"/>
    <mergeCell ref="MCY286:MDB286"/>
    <mergeCell ref="MBO286:MBR286"/>
    <mergeCell ref="MBS286:MBV286"/>
    <mergeCell ref="MBW286:MBZ286"/>
    <mergeCell ref="MCA286:MCD286"/>
    <mergeCell ref="MCE286:MCH286"/>
    <mergeCell ref="MAU286:MAX286"/>
    <mergeCell ref="MAY286:MBB286"/>
    <mergeCell ref="MBC286:MBF286"/>
    <mergeCell ref="MBG286:MBJ286"/>
    <mergeCell ref="MBK286:MBN286"/>
    <mergeCell ref="MAA286:MAD286"/>
    <mergeCell ref="MAE286:MAH286"/>
    <mergeCell ref="MAI286:MAL286"/>
    <mergeCell ref="MAM286:MAP286"/>
    <mergeCell ref="MAQ286:MAT286"/>
    <mergeCell ref="LZG286:LZJ286"/>
    <mergeCell ref="LZK286:LZN286"/>
    <mergeCell ref="LZO286:LZR286"/>
    <mergeCell ref="LZS286:LZV286"/>
    <mergeCell ref="LZW286:LZZ286"/>
    <mergeCell ref="LYM286:LYP286"/>
    <mergeCell ref="LYQ286:LYT286"/>
    <mergeCell ref="LYU286:LYX286"/>
    <mergeCell ref="LYY286:LZB286"/>
    <mergeCell ref="LZC286:LZF286"/>
    <mergeCell ref="LXS286:LXV286"/>
    <mergeCell ref="LXW286:LXZ286"/>
    <mergeCell ref="LYA286:LYD286"/>
    <mergeCell ref="LYE286:LYH286"/>
    <mergeCell ref="LYI286:LYL286"/>
    <mergeCell ref="LWY286:LXB286"/>
    <mergeCell ref="LXC286:LXF286"/>
    <mergeCell ref="LXG286:LXJ286"/>
    <mergeCell ref="LXK286:LXN286"/>
    <mergeCell ref="LXO286:LXR286"/>
    <mergeCell ref="LWE286:LWH286"/>
    <mergeCell ref="LWI286:LWL286"/>
    <mergeCell ref="LWM286:LWP286"/>
    <mergeCell ref="LWQ286:LWT286"/>
    <mergeCell ref="LWU286:LWX286"/>
    <mergeCell ref="LVK286:LVN286"/>
    <mergeCell ref="LVO286:LVR286"/>
    <mergeCell ref="LVS286:LVV286"/>
    <mergeCell ref="LVW286:LVZ286"/>
    <mergeCell ref="LWA286:LWD286"/>
    <mergeCell ref="LUQ286:LUT286"/>
    <mergeCell ref="LUU286:LUX286"/>
    <mergeCell ref="LUY286:LVB286"/>
    <mergeCell ref="LVC286:LVF286"/>
    <mergeCell ref="LVG286:LVJ286"/>
    <mergeCell ref="LTW286:LTZ286"/>
    <mergeCell ref="LUA286:LUD286"/>
    <mergeCell ref="LUE286:LUH286"/>
    <mergeCell ref="LUI286:LUL286"/>
    <mergeCell ref="LUM286:LUP286"/>
    <mergeCell ref="LTC286:LTF286"/>
    <mergeCell ref="LTG286:LTJ286"/>
    <mergeCell ref="LTK286:LTN286"/>
    <mergeCell ref="LTO286:LTR286"/>
    <mergeCell ref="LTS286:LTV286"/>
    <mergeCell ref="LSI286:LSL286"/>
    <mergeCell ref="LSM286:LSP286"/>
    <mergeCell ref="LSQ286:LST286"/>
    <mergeCell ref="LSU286:LSX286"/>
    <mergeCell ref="LSY286:LTB286"/>
    <mergeCell ref="LRO286:LRR286"/>
    <mergeCell ref="LRS286:LRV286"/>
    <mergeCell ref="LRW286:LRZ286"/>
    <mergeCell ref="LSA286:LSD286"/>
    <mergeCell ref="LSE286:LSH286"/>
    <mergeCell ref="LQU286:LQX286"/>
    <mergeCell ref="LQY286:LRB286"/>
    <mergeCell ref="LRC286:LRF286"/>
    <mergeCell ref="LRG286:LRJ286"/>
    <mergeCell ref="LRK286:LRN286"/>
    <mergeCell ref="LQA286:LQD286"/>
    <mergeCell ref="LQE286:LQH286"/>
    <mergeCell ref="LQI286:LQL286"/>
    <mergeCell ref="LQM286:LQP286"/>
    <mergeCell ref="LQQ286:LQT286"/>
    <mergeCell ref="LPG286:LPJ286"/>
    <mergeCell ref="LPK286:LPN286"/>
    <mergeCell ref="LPO286:LPR286"/>
    <mergeCell ref="LPS286:LPV286"/>
    <mergeCell ref="LPW286:LPZ286"/>
    <mergeCell ref="LOM286:LOP286"/>
    <mergeCell ref="LOQ286:LOT286"/>
    <mergeCell ref="LOU286:LOX286"/>
    <mergeCell ref="LOY286:LPB286"/>
    <mergeCell ref="LPC286:LPF286"/>
    <mergeCell ref="LNS286:LNV286"/>
    <mergeCell ref="LNW286:LNZ286"/>
    <mergeCell ref="LOA286:LOD286"/>
    <mergeCell ref="LOE286:LOH286"/>
    <mergeCell ref="LOI286:LOL286"/>
    <mergeCell ref="LMY286:LNB286"/>
    <mergeCell ref="LNC286:LNF286"/>
    <mergeCell ref="LNG286:LNJ286"/>
    <mergeCell ref="LNK286:LNN286"/>
    <mergeCell ref="LNO286:LNR286"/>
    <mergeCell ref="LME286:LMH286"/>
    <mergeCell ref="LMI286:LML286"/>
    <mergeCell ref="LMM286:LMP286"/>
    <mergeCell ref="LMQ286:LMT286"/>
    <mergeCell ref="LMU286:LMX286"/>
    <mergeCell ref="LLK286:LLN286"/>
    <mergeCell ref="LLO286:LLR286"/>
    <mergeCell ref="LLS286:LLV286"/>
    <mergeCell ref="LLW286:LLZ286"/>
    <mergeCell ref="LMA286:LMD286"/>
    <mergeCell ref="LKQ286:LKT286"/>
    <mergeCell ref="LKU286:LKX286"/>
    <mergeCell ref="LKY286:LLB286"/>
    <mergeCell ref="LLC286:LLF286"/>
    <mergeCell ref="LLG286:LLJ286"/>
    <mergeCell ref="LJW286:LJZ286"/>
    <mergeCell ref="LKA286:LKD286"/>
    <mergeCell ref="LKE286:LKH286"/>
    <mergeCell ref="LKI286:LKL286"/>
    <mergeCell ref="LKM286:LKP286"/>
    <mergeCell ref="LJC286:LJF286"/>
    <mergeCell ref="LJG286:LJJ286"/>
    <mergeCell ref="LJK286:LJN286"/>
    <mergeCell ref="LJO286:LJR286"/>
    <mergeCell ref="LJS286:LJV286"/>
    <mergeCell ref="LII286:LIL286"/>
    <mergeCell ref="LIM286:LIP286"/>
    <mergeCell ref="LIQ286:LIT286"/>
    <mergeCell ref="LIU286:LIX286"/>
    <mergeCell ref="LIY286:LJB286"/>
    <mergeCell ref="LHO286:LHR286"/>
    <mergeCell ref="LHS286:LHV286"/>
    <mergeCell ref="LHW286:LHZ286"/>
    <mergeCell ref="LIA286:LID286"/>
    <mergeCell ref="LIE286:LIH286"/>
    <mergeCell ref="LGU286:LGX286"/>
    <mergeCell ref="LGY286:LHB286"/>
    <mergeCell ref="LHC286:LHF286"/>
    <mergeCell ref="LHG286:LHJ286"/>
    <mergeCell ref="LHK286:LHN286"/>
    <mergeCell ref="LGA286:LGD286"/>
    <mergeCell ref="LGE286:LGH286"/>
    <mergeCell ref="LGI286:LGL286"/>
    <mergeCell ref="LGM286:LGP286"/>
    <mergeCell ref="LGQ286:LGT286"/>
    <mergeCell ref="LFG286:LFJ286"/>
    <mergeCell ref="LFK286:LFN286"/>
    <mergeCell ref="LFO286:LFR286"/>
    <mergeCell ref="LFS286:LFV286"/>
    <mergeCell ref="LFW286:LFZ286"/>
    <mergeCell ref="LEM286:LEP286"/>
    <mergeCell ref="LEQ286:LET286"/>
    <mergeCell ref="LEU286:LEX286"/>
    <mergeCell ref="LEY286:LFB286"/>
    <mergeCell ref="LFC286:LFF286"/>
    <mergeCell ref="LDS286:LDV286"/>
    <mergeCell ref="LDW286:LDZ286"/>
    <mergeCell ref="LEA286:LED286"/>
    <mergeCell ref="LEE286:LEH286"/>
    <mergeCell ref="LEI286:LEL286"/>
    <mergeCell ref="LCY286:LDB286"/>
    <mergeCell ref="LDC286:LDF286"/>
    <mergeCell ref="LDG286:LDJ286"/>
    <mergeCell ref="LDK286:LDN286"/>
    <mergeCell ref="LDO286:LDR286"/>
    <mergeCell ref="LCE286:LCH286"/>
    <mergeCell ref="LCI286:LCL286"/>
    <mergeCell ref="LCM286:LCP286"/>
    <mergeCell ref="LCQ286:LCT286"/>
    <mergeCell ref="LCU286:LCX286"/>
    <mergeCell ref="LBK286:LBN286"/>
    <mergeCell ref="LBO286:LBR286"/>
    <mergeCell ref="LBS286:LBV286"/>
    <mergeCell ref="LBW286:LBZ286"/>
    <mergeCell ref="LCA286:LCD286"/>
    <mergeCell ref="LAQ286:LAT286"/>
    <mergeCell ref="LAU286:LAX286"/>
    <mergeCell ref="LAY286:LBB286"/>
    <mergeCell ref="LBC286:LBF286"/>
    <mergeCell ref="LBG286:LBJ286"/>
    <mergeCell ref="KZW286:KZZ286"/>
    <mergeCell ref="LAA286:LAD286"/>
    <mergeCell ref="LAE286:LAH286"/>
    <mergeCell ref="LAI286:LAL286"/>
    <mergeCell ref="LAM286:LAP286"/>
    <mergeCell ref="KZC286:KZF286"/>
    <mergeCell ref="KZG286:KZJ286"/>
    <mergeCell ref="KZK286:KZN286"/>
    <mergeCell ref="KZO286:KZR286"/>
    <mergeCell ref="KZS286:KZV286"/>
    <mergeCell ref="KYI286:KYL286"/>
    <mergeCell ref="KYM286:KYP286"/>
    <mergeCell ref="KYQ286:KYT286"/>
    <mergeCell ref="KYU286:KYX286"/>
    <mergeCell ref="KYY286:KZB286"/>
    <mergeCell ref="KXO286:KXR286"/>
    <mergeCell ref="KXS286:KXV286"/>
    <mergeCell ref="KXW286:KXZ286"/>
    <mergeCell ref="KYA286:KYD286"/>
    <mergeCell ref="KYE286:KYH286"/>
    <mergeCell ref="KWU286:KWX286"/>
    <mergeCell ref="KWY286:KXB286"/>
    <mergeCell ref="KXC286:KXF286"/>
    <mergeCell ref="KXG286:KXJ286"/>
    <mergeCell ref="KXK286:KXN286"/>
    <mergeCell ref="KWA286:KWD286"/>
    <mergeCell ref="KWE286:KWH286"/>
    <mergeCell ref="KWI286:KWL286"/>
    <mergeCell ref="KWM286:KWP286"/>
    <mergeCell ref="KWQ286:KWT286"/>
    <mergeCell ref="KVG286:KVJ286"/>
    <mergeCell ref="KVK286:KVN286"/>
    <mergeCell ref="KVO286:KVR286"/>
    <mergeCell ref="KVS286:KVV286"/>
    <mergeCell ref="KVW286:KVZ286"/>
    <mergeCell ref="KUM286:KUP286"/>
    <mergeCell ref="KUQ286:KUT286"/>
    <mergeCell ref="KUU286:KUX286"/>
    <mergeCell ref="KUY286:KVB286"/>
    <mergeCell ref="KVC286:KVF286"/>
    <mergeCell ref="KTS286:KTV286"/>
    <mergeCell ref="KTW286:KTZ286"/>
    <mergeCell ref="KUA286:KUD286"/>
    <mergeCell ref="KUE286:KUH286"/>
    <mergeCell ref="KUI286:KUL286"/>
    <mergeCell ref="KSY286:KTB286"/>
    <mergeCell ref="KTC286:KTF286"/>
    <mergeCell ref="KTG286:KTJ286"/>
    <mergeCell ref="KTK286:KTN286"/>
    <mergeCell ref="KTO286:KTR286"/>
    <mergeCell ref="KSE286:KSH286"/>
    <mergeCell ref="KSI286:KSL286"/>
    <mergeCell ref="KSM286:KSP286"/>
    <mergeCell ref="KSQ286:KST286"/>
    <mergeCell ref="KSU286:KSX286"/>
    <mergeCell ref="KRK286:KRN286"/>
    <mergeCell ref="KRO286:KRR286"/>
    <mergeCell ref="KRS286:KRV286"/>
    <mergeCell ref="KRW286:KRZ286"/>
    <mergeCell ref="KSA286:KSD286"/>
    <mergeCell ref="KQQ286:KQT286"/>
    <mergeCell ref="KQU286:KQX286"/>
    <mergeCell ref="KQY286:KRB286"/>
    <mergeCell ref="KRC286:KRF286"/>
    <mergeCell ref="KRG286:KRJ286"/>
    <mergeCell ref="KPW286:KPZ286"/>
    <mergeCell ref="KQA286:KQD286"/>
    <mergeCell ref="KQE286:KQH286"/>
    <mergeCell ref="KQI286:KQL286"/>
    <mergeCell ref="KQM286:KQP286"/>
    <mergeCell ref="KPC286:KPF286"/>
    <mergeCell ref="KPG286:KPJ286"/>
    <mergeCell ref="KPK286:KPN286"/>
    <mergeCell ref="KPO286:KPR286"/>
    <mergeCell ref="KPS286:KPV286"/>
    <mergeCell ref="KOI286:KOL286"/>
    <mergeCell ref="KOM286:KOP286"/>
    <mergeCell ref="KOQ286:KOT286"/>
    <mergeCell ref="KOU286:KOX286"/>
    <mergeCell ref="KOY286:KPB286"/>
    <mergeCell ref="KNO286:KNR286"/>
    <mergeCell ref="KNS286:KNV286"/>
    <mergeCell ref="KNW286:KNZ286"/>
    <mergeCell ref="KOA286:KOD286"/>
    <mergeCell ref="KOE286:KOH286"/>
    <mergeCell ref="KMU286:KMX286"/>
    <mergeCell ref="KMY286:KNB286"/>
    <mergeCell ref="KNC286:KNF286"/>
    <mergeCell ref="KNG286:KNJ286"/>
    <mergeCell ref="KNK286:KNN286"/>
    <mergeCell ref="KMA286:KMD286"/>
    <mergeCell ref="KME286:KMH286"/>
    <mergeCell ref="KMI286:KML286"/>
    <mergeCell ref="KMM286:KMP286"/>
    <mergeCell ref="KMQ286:KMT286"/>
    <mergeCell ref="KLG286:KLJ286"/>
    <mergeCell ref="KLK286:KLN286"/>
    <mergeCell ref="KLO286:KLR286"/>
    <mergeCell ref="KLS286:KLV286"/>
    <mergeCell ref="KLW286:KLZ286"/>
    <mergeCell ref="KKM286:KKP286"/>
    <mergeCell ref="KKQ286:KKT286"/>
    <mergeCell ref="KKU286:KKX286"/>
    <mergeCell ref="KKY286:KLB286"/>
    <mergeCell ref="KLC286:KLF286"/>
    <mergeCell ref="KJS286:KJV286"/>
    <mergeCell ref="KJW286:KJZ286"/>
    <mergeCell ref="KKA286:KKD286"/>
    <mergeCell ref="KKE286:KKH286"/>
    <mergeCell ref="KKI286:KKL286"/>
    <mergeCell ref="KIY286:KJB286"/>
    <mergeCell ref="KJC286:KJF286"/>
    <mergeCell ref="KJG286:KJJ286"/>
    <mergeCell ref="KJK286:KJN286"/>
    <mergeCell ref="KJO286:KJR286"/>
    <mergeCell ref="KIE286:KIH286"/>
    <mergeCell ref="KII286:KIL286"/>
    <mergeCell ref="KIM286:KIP286"/>
    <mergeCell ref="KIQ286:KIT286"/>
    <mergeCell ref="KIU286:KIX286"/>
    <mergeCell ref="KHK286:KHN286"/>
    <mergeCell ref="KHO286:KHR286"/>
    <mergeCell ref="KHS286:KHV286"/>
    <mergeCell ref="KHW286:KHZ286"/>
    <mergeCell ref="KIA286:KID286"/>
    <mergeCell ref="KGQ286:KGT286"/>
    <mergeCell ref="KGU286:KGX286"/>
    <mergeCell ref="KGY286:KHB286"/>
    <mergeCell ref="KHC286:KHF286"/>
    <mergeCell ref="KHG286:KHJ286"/>
    <mergeCell ref="KFW286:KFZ286"/>
    <mergeCell ref="KGA286:KGD286"/>
    <mergeCell ref="KGE286:KGH286"/>
    <mergeCell ref="KGI286:KGL286"/>
    <mergeCell ref="KGM286:KGP286"/>
    <mergeCell ref="KFC286:KFF286"/>
    <mergeCell ref="KFG286:KFJ286"/>
    <mergeCell ref="KFK286:KFN286"/>
    <mergeCell ref="KFO286:KFR286"/>
    <mergeCell ref="KFS286:KFV286"/>
    <mergeCell ref="KEI286:KEL286"/>
    <mergeCell ref="KEM286:KEP286"/>
    <mergeCell ref="KEQ286:KET286"/>
    <mergeCell ref="KEU286:KEX286"/>
    <mergeCell ref="KEY286:KFB286"/>
    <mergeCell ref="KDO286:KDR286"/>
    <mergeCell ref="KDS286:KDV286"/>
    <mergeCell ref="KDW286:KDZ286"/>
    <mergeCell ref="KEA286:KED286"/>
    <mergeCell ref="KEE286:KEH286"/>
    <mergeCell ref="KCU286:KCX286"/>
    <mergeCell ref="KCY286:KDB286"/>
    <mergeCell ref="KDC286:KDF286"/>
    <mergeCell ref="KDG286:KDJ286"/>
    <mergeCell ref="KDK286:KDN286"/>
    <mergeCell ref="KCA286:KCD286"/>
    <mergeCell ref="KCE286:KCH286"/>
    <mergeCell ref="KCI286:KCL286"/>
    <mergeCell ref="KCM286:KCP286"/>
    <mergeCell ref="KCQ286:KCT286"/>
    <mergeCell ref="KBG286:KBJ286"/>
    <mergeCell ref="KBK286:KBN286"/>
    <mergeCell ref="KBO286:KBR286"/>
    <mergeCell ref="KBS286:KBV286"/>
    <mergeCell ref="KBW286:KBZ286"/>
    <mergeCell ref="KAM286:KAP286"/>
    <mergeCell ref="KAQ286:KAT286"/>
    <mergeCell ref="KAU286:KAX286"/>
    <mergeCell ref="KAY286:KBB286"/>
    <mergeCell ref="KBC286:KBF286"/>
    <mergeCell ref="JZS286:JZV286"/>
    <mergeCell ref="JZW286:JZZ286"/>
    <mergeCell ref="KAA286:KAD286"/>
    <mergeCell ref="KAE286:KAH286"/>
    <mergeCell ref="KAI286:KAL286"/>
    <mergeCell ref="JYY286:JZB286"/>
    <mergeCell ref="JZC286:JZF286"/>
    <mergeCell ref="JZG286:JZJ286"/>
    <mergeCell ref="JZK286:JZN286"/>
    <mergeCell ref="JZO286:JZR286"/>
    <mergeCell ref="JYE286:JYH286"/>
    <mergeCell ref="JYI286:JYL286"/>
    <mergeCell ref="JYM286:JYP286"/>
    <mergeCell ref="JYQ286:JYT286"/>
    <mergeCell ref="JYU286:JYX286"/>
    <mergeCell ref="JXK286:JXN286"/>
    <mergeCell ref="JXO286:JXR286"/>
    <mergeCell ref="JXS286:JXV286"/>
    <mergeCell ref="JXW286:JXZ286"/>
    <mergeCell ref="JYA286:JYD286"/>
    <mergeCell ref="JWQ286:JWT286"/>
    <mergeCell ref="JWU286:JWX286"/>
    <mergeCell ref="JWY286:JXB286"/>
    <mergeCell ref="JXC286:JXF286"/>
    <mergeCell ref="JXG286:JXJ286"/>
    <mergeCell ref="JVW286:JVZ286"/>
    <mergeCell ref="JWA286:JWD286"/>
    <mergeCell ref="JWE286:JWH286"/>
    <mergeCell ref="JWI286:JWL286"/>
    <mergeCell ref="JWM286:JWP286"/>
    <mergeCell ref="JVC286:JVF286"/>
    <mergeCell ref="JVG286:JVJ286"/>
    <mergeCell ref="JVK286:JVN286"/>
    <mergeCell ref="JVO286:JVR286"/>
    <mergeCell ref="JVS286:JVV286"/>
    <mergeCell ref="JUI286:JUL286"/>
    <mergeCell ref="JUM286:JUP286"/>
    <mergeCell ref="JUQ286:JUT286"/>
    <mergeCell ref="JUU286:JUX286"/>
    <mergeCell ref="JUY286:JVB286"/>
    <mergeCell ref="JTO286:JTR286"/>
    <mergeCell ref="JTS286:JTV286"/>
    <mergeCell ref="JTW286:JTZ286"/>
    <mergeCell ref="JUA286:JUD286"/>
    <mergeCell ref="JUE286:JUH286"/>
    <mergeCell ref="JSU286:JSX286"/>
    <mergeCell ref="JSY286:JTB286"/>
    <mergeCell ref="JTC286:JTF286"/>
    <mergeCell ref="JTG286:JTJ286"/>
    <mergeCell ref="JTK286:JTN286"/>
    <mergeCell ref="JSA286:JSD286"/>
    <mergeCell ref="JSE286:JSH286"/>
    <mergeCell ref="JSI286:JSL286"/>
    <mergeCell ref="JSM286:JSP286"/>
    <mergeCell ref="JSQ286:JST286"/>
    <mergeCell ref="JRG286:JRJ286"/>
    <mergeCell ref="JRK286:JRN286"/>
    <mergeCell ref="JRO286:JRR286"/>
    <mergeCell ref="JRS286:JRV286"/>
    <mergeCell ref="JRW286:JRZ286"/>
    <mergeCell ref="JQM286:JQP286"/>
    <mergeCell ref="JQQ286:JQT286"/>
    <mergeCell ref="JQU286:JQX286"/>
    <mergeCell ref="JQY286:JRB286"/>
    <mergeCell ref="JRC286:JRF286"/>
    <mergeCell ref="JPS286:JPV286"/>
    <mergeCell ref="JPW286:JPZ286"/>
    <mergeCell ref="JQA286:JQD286"/>
    <mergeCell ref="JQE286:JQH286"/>
    <mergeCell ref="JQI286:JQL286"/>
    <mergeCell ref="JOY286:JPB286"/>
    <mergeCell ref="JPC286:JPF286"/>
    <mergeCell ref="JPG286:JPJ286"/>
    <mergeCell ref="JPK286:JPN286"/>
    <mergeCell ref="JPO286:JPR286"/>
    <mergeCell ref="JOE286:JOH286"/>
    <mergeCell ref="JOI286:JOL286"/>
    <mergeCell ref="JOM286:JOP286"/>
    <mergeCell ref="JOQ286:JOT286"/>
    <mergeCell ref="JOU286:JOX286"/>
    <mergeCell ref="JNK286:JNN286"/>
    <mergeCell ref="JNO286:JNR286"/>
    <mergeCell ref="JNS286:JNV286"/>
    <mergeCell ref="JNW286:JNZ286"/>
    <mergeCell ref="JOA286:JOD286"/>
    <mergeCell ref="JMQ286:JMT286"/>
    <mergeCell ref="JMU286:JMX286"/>
    <mergeCell ref="JMY286:JNB286"/>
    <mergeCell ref="JNC286:JNF286"/>
    <mergeCell ref="JNG286:JNJ286"/>
    <mergeCell ref="JLW286:JLZ286"/>
    <mergeCell ref="JMA286:JMD286"/>
    <mergeCell ref="JME286:JMH286"/>
    <mergeCell ref="JMI286:JML286"/>
    <mergeCell ref="JMM286:JMP286"/>
    <mergeCell ref="JLC286:JLF286"/>
    <mergeCell ref="JLG286:JLJ286"/>
    <mergeCell ref="JLK286:JLN286"/>
    <mergeCell ref="JLO286:JLR286"/>
    <mergeCell ref="JLS286:JLV286"/>
    <mergeCell ref="JKI286:JKL286"/>
    <mergeCell ref="JKM286:JKP286"/>
    <mergeCell ref="JKQ286:JKT286"/>
    <mergeCell ref="JKU286:JKX286"/>
    <mergeCell ref="JKY286:JLB286"/>
    <mergeCell ref="JJO286:JJR286"/>
    <mergeCell ref="JJS286:JJV286"/>
    <mergeCell ref="JJW286:JJZ286"/>
    <mergeCell ref="JKA286:JKD286"/>
    <mergeCell ref="JKE286:JKH286"/>
    <mergeCell ref="JIU286:JIX286"/>
    <mergeCell ref="JIY286:JJB286"/>
    <mergeCell ref="JJC286:JJF286"/>
    <mergeCell ref="JJG286:JJJ286"/>
    <mergeCell ref="JJK286:JJN286"/>
    <mergeCell ref="JIA286:JID286"/>
    <mergeCell ref="JIE286:JIH286"/>
    <mergeCell ref="JII286:JIL286"/>
    <mergeCell ref="JIM286:JIP286"/>
    <mergeCell ref="JIQ286:JIT286"/>
    <mergeCell ref="JHG286:JHJ286"/>
    <mergeCell ref="JHK286:JHN286"/>
    <mergeCell ref="JHO286:JHR286"/>
    <mergeCell ref="JHS286:JHV286"/>
    <mergeCell ref="JHW286:JHZ286"/>
    <mergeCell ref="JGM286:JGP286"/>
    <mergeCell ref="JGQ286:JGT286"/>
    <mergeCell ref="JGU286:JGX286"/>
    <mergeCell ref="JGY286:JHB286"/>
    <mergeCell ref="JHC286:JHF286"/>
    <mergeCell ref="JFS286:JFV286"/>
    <mergeCell ref="JFW286:JFZ286"/>
    <mergeCell ref="JGA286:JGD286"/>
    <mergeCell ref="JGE286:JGH286"/>
    <mergeCell ref="JGI286:JGL286"/>
    <mergeCell ref="JEY286:JFB286"/>
    <mergeCell ref="JFC286:JFF286"/>
    <mergeCell ref="JFG286:JFJ286"/>
    <mergeCell ref="JFK286:JFN286"/>
    <mergeCell ref="JFO286:JFR286"/>
    <mergeCell ref="JEE286:JEH286"/>
    <mergeCell ref="JEI286:JEL286"/>
    <mergeCell ref="JEM286:JEP286"/>
    <mergeCell ref="JEQ286:JET286"/>
    <mergeCell ref="JEU286:JEX286"/>
    <mergeCell ref="JDK286:JDN286"/>
    <mergeCell ref="JDO286:JDR286"/>
    <mergeCell ref="JDS286:JDV286"/>
    <mergeCell ref="JDW286:JDZ286"/>
    <mergeCell ref="JEA286:JED286"/>
    <mergeCell ref="JCQ286:JCT286"/>
    <mergeCell ref="JCU286:JCX286"/>
    <mergeCell ref="JCY286:JDB286"/>
    <mergeCell ref="JDC286:JDF286"/>
    <mergeCell ref="JDG286:JDJ286"/>
    <mergeCell ref="JBW286:JBZ286"/>
    <mergeCell ref="JCA286:JCD286"/>
    <mergeCell ref="JCE286:JCH286"/>
    <mergeCell ref="JCI286:JCL286"/>
    <mergeCell ref="JCM286:JCP286"/>
    <mergeCell ref="JBC286:JBF286"/>
    <mergeCell ref="JBG286:JBJ286"/>
    <mergeCell ref="JBK286:JBN286"/>
    <mergeCell ref="JBO286:JBR286"/>
    <mergeCell ref="JBS286:JBV286"/>
    <mergeCell ref="JAI286:JAL286"/>
    <mergeCell ref="JAM286:JAP286"/>
    <mergeCell ref="JAQ286:JAT286"/>
    <mergeCell ref="JAU286:JAX286"/>
    <mergeCell ref="JAY286:JBB286"/>
    <mergeCell ref="IZO286:IZR286"/>
    <mergeCell ref="IZS286:IZV286"/>
    <mergeCell ref="IZW286:IZZ286"/>
    <mergeCell ref="JAA286:JAD286"/>
    <mergeCell ref="JAE286:JAH286"/>
    <mergeCell ref="IYU286:IYX286"/>
    <mergeCell ref="IYY286:IZB286"/>
    <mergeCell ref="IZC286:IZF286"/>
    <mergeCell ref="IZG286:IZJ286"/>
    <mergeCell ref="IZK286:IZN286"/>
    <mergeCell ref="IYA286:IYD286"/>
    <mergeCell ref="IYE286:IYH286"/>
    <mergeCell ref="IYI286:IYL286"/>
    <mergeCell ref="IYM286:IYP286"/>
    <mergeCell ref="IYQ286:IYT286"/>
    <mergeCell ref="IXG286:IXJ286"/>
    <mergeCell ref="IXK286:IXN286"/>
    <mergeCell ref="IXO286:IXR286"/>
    <mergeCell ref="IXS286:IXV286"/>
    <mergeCell ref="IXW286:IXZ286"/>
    <mergeCell ref="IWM286:IWP286"/>
    <mergeCell ref="IWQ286:IWT286"/>
    <mergeCell ref="IWU286:IWX286"/>
    <mergeCell ref="IWY286:IXB286"/>
    <mergeCell ref="IXC286:IXF286"/>
    <mergeCell ref="IVS286:IVV286"/>
    <mergeCell ref="IVW286:IVZ286"/>
    <mergeCell ref="IWA286:IWD286"/>
    <mergeCell ref="IWE286:IWH286"/>
    <mergeCell ref="IWI286:IWL286"/>
    <mergeCell ref="IUY286:IVB286"/>
    <mergeCell ref="IVC286:IVF286"/>
    <mergeCell ref="IVG286:IVJ286"/>
    <mergeCell ref="IVK286:IVN286"/>
    <mergeCell ref="IVO286:IVR286"/>
    <mergeCell ref="IUE286:IUH286"/>
    <mergeCell ref="IUI286:IUL286"/>
    <mergeCell ref="IUM286:IUP286"/>
    <mergeCell ref="IUQ286:IUT286"/>
    <mergeCell ref="IUU286:IUX286"/>
    <mergeCell ref="ITK286:ITN286"/>
    <mergeCell ref="ITO286:ITR286"/>
    <mergeCell ref="ITS286:ITV286"/>
    <mergeCell ref="ITW286:ITZ286"/>
    <mergeCell ref="IUA286:IUD286"/>
    <mergeCell ref="ISQ286:IST286"/>
    <mergeCell ref="ISU286:ISX286"/>
    <mergeCell ref="ISY286:ITB286"/>
    <mergeCell ref="ITC286:ITF286"/>
    <mergeCell ref="ITG286:ITJ286"/>
    <mergeCell ref="IRW286:IRZ286"/>
    <mergeCell ref="ISA286:ISD286"/>
    <mergeCell ref="ISE286:ISH286"/>
    <mergeCell ref="ISI286:ISL286"/>
    <mergeCell ref="ISM286:ISP286"/>
    <mergeCell ref="IRC286:IRF286"/>
    <mergeCell ref="IRG286:IRJ286"/>
    <mergeCell ref="IRK286:IRN286"/>
    <mergeCell ref="IRO286:IRR286"/>
    <mergeCell ref="IRS286:IRV286"/>
    <mergeCell ref="IQI286:IQL286"/>
    <mergeCell ref="IQM286:IQP286"/>
    <mergeCell ref="IQQ286:IQT286"/>
    <mergeCell ref="IQU286:IQX286"/>
    <mergeCell ref="IQY286:IRB286"/>
    <mergeCell ref="IPO286:IPR286"/>
    <mergeCell ref="IPS286:IPV286"/>
    <mergeCell ref="IPW286:IPZ286"/>
    <mergeCell ref="IQA286:IQD286"/>
    <mergeCell ref="IQE286:IQH286"/>
    <mergeCell ref="IOU286:IOX286"/>
    <mergeCell ref="IOY286:IPB286"/>
    <mergeCell ref="IPC286:IPF286"/>
    <mergeCell ref="IPG286:IPJ286"/>
    <mergeCell ref="IPK286:IPN286"/>
    <mergeCell ref="IOA286:IOD286"/>
    <mergeCell ref="IOE286:IOH286"/>
    <mergeCell ref="IOI286:IOL286"/>
    <mergeCell ref="IOM286:IOP286"/>
    <mergeCell ref="IOQ286:IOT286"/>
    <mergeCell ref="ING286:INJ286"/>
    <mergeCell ref="INK286:INN286"/>
    <mergeCell ref="INO286:INR286"/>
    <mergeCell ref="INS286:INV286"/>
    <mergeCell ref="INW286:INZ286"/>
    <mergeCell ref="IMM286:IMP286"/>
    <mergeCell ref="IMQ286:IMT286"/>
    <mergeCell ref="IMU286:IMX286"/>
    <mergeCell ref="IMY286:INB286"/>
    <mergeCell ref="INC286:INF286"/>
    <mergeCell ref="ILS286:ILV286"/>
    <mergeCell ref="ILW286:ILZ286"/>
    <mergeCell ref="IMA286:IMD286"/>
    <mergeCell ref="IME286:IMH286"/>
    <mergeCell ref="IMI286:IML286"/>
    <mergeCell ref="IKY286:ILB286"/>
    <mergeCell ref="ILC286:ILF286"/>
    <mergeCell ref="ILG286:ILJ286"/>
    <mergeCell ref="ILK286:ILN286"/>
    <mergeCell ref="ILO286:ILR286"/>
    <mergeCell ref="IKE286:IKH286"/>
    <mergeCell ref="IKI286:IKL286"/>
    <mergeCell ref="IKM286:IKP286"/>
    <mergeCell ref="IKQ286:IKT286"/>
    <mergeCell ref="IKU286:IKX286"/>
    <mergeCell ref="IJK286:IJN286"/>
    <mergeCell ref="IJO286:IJR286"/>
    <mergeCell ref="IJS286:IJV286"/>
    <mergeCell ref="IJW286:IJZ286"/>
    <mergeCell ref="IKA286:IKD286"/>
    <mergeCell ref="IIQ286:IIT286"/>
    <mergeCell ref="IIU286:IIX286"/>
    <mergeCell ref="IIY286:IJB286"/>
    <mergeCell ref="IJC286:IJF286"/>
    <mergeCell ref="IJG286:IJJ286"/>
    <mergeCell ref="IHW286:IHZ286"/>
    <mergeCell ref="IIA286:IID286"/>
    <mergeCell ref="IIE286:IIH286"/>
    <mergeCell ref="III286:IIL286"/>
    <mergeCell ref="IIM286:IIP286"/>
    <mergeCell ref="IHC286:IHF286"/>
    <mergeCell ref="IHG286:IHJ286"/>
    <mergeCell ref="IHK286:IHN286"/>
    <mergeCell ref="IHO286:IHR286"/>
    <mergeCell ref="IHS286:IHV286"/>
    <mergeCell ref="IGI286:IGL286"/>
    <mergeCell ref="IGM286:IGP286"/>
    <mergeCell ref="IGQ286:IGT286"/>
    <mergeCell ref="IGU286:IGX286"/>
    <mergeCell ref="IGY286:IHB286"/>
    <mergeCell ref="IFO286:IFR286"/>
    <mergeCell ref="IFS286:IFV286"/>
    <mergeCell ref="IFW286:IFZ286"/>
    <mergeCell ref="IGA286:IGD286"/>
    <mergeCell ref="IGE286:IGH286"/>
    <mergeCell ref="IEU286:IEX286"/>
    <mergeCell ref="IEY286:IFB286"/>
    <mergeCell ref="IFC286:IFF286"/>
    <mergeCell ref="IFG286:IFJ286"/>
    <mergeCell ref="IFK286:IFN286"/>
    <mergeCell ref="IEA286:IED286"/>
    <mergeCell ref="IEE286:IEH286"/>
    <mergeCell ref="IEI286:IEL286"/>
    <mergeCell ref="IEM286:IEP286"/>
    <mergeCell ref="IEQ286:IET286"/>
    <mergeCell ref="IDG286:IDJ286"/>
    <mergeCell ref="IDK286:IDN286"/>
    <mergeCell ref="IDO286:IDR286"/>
    <mergeCell ref="IDS286:IDV286"/>
    <mergeCell ref="IDW286:IDZ286"/>
    <mergeCell ref="ICM286:ICP286"/>
    <mergeCell ref="ICQ286:ICT286"/>
    <mergeCell ref="ICU286:ICX286"/>
    <mergeCell ref="ICY286:IDB286"/>
    <mergeCell ref="IDC286:IDF286"/>
    <mergeCell ref="IBS286:IBV286"/>
    <mergeCell ref="IBW286:IBZ286"/>
    <mergeCell ref="ICA286:ICD286"/>
    <mergeCell ref="ICE286:ICH286"/>
    <mergeCell ref="ICI286:ICL286"/>
    <mergeCell ref="IAY286:IBB286"/>
    <mergeCell ref="IBC286:IBF286"/>
    <mergeCell ref="IBG286:IBJ286"/>
    <mergeCell ref="IBK286:IBN286"/>
    <mergeCell ref="IBO286:IBR286"/>
    <mergeCell ref="IAE286:IAH286"/>
    <mergeCell ref="IAI286:IAL286"/>
    <mergeCell ref="IAM286:IAP286"/>
    <mergeCell ref="IAQ286:IAT286"/>
    <mergeCell ref="IAU286:IAX286"/>
    <mergeCell ref="HZK286:HZN286"/>
    <mergeCell ref="HZO286:HZR286"/>
    <mergeCell ref="HZS286:HZV286"/>
    <mergeCell ref="HZW286:HZZ286"/>
    <mergeCell ref="IAA286:IAD286"/>
    <mergeCell ref="HYQ286:HYT286"/>
    <mergeCell ref="HYU286:HYX286"/>
    <mergeCell ref="HYY286:HZB286"/>
    <mergeCell ref="HZC286:HZF286"/>
    <mergeCell ref="HZG286:HZJ286"/>
    <mergeCell ref="HXW286:HXZ286"/>
    <mergeCell ref="HYA286:HYD286"/>
    <mergeCell ref="HYE286:HYH286"/>
    <mergeCell ref="HYI286:HYL286"/>
    <mergeCell ref="HYM286:HYP286"/>
    <mergeCell ref="HXC286:HXF286"/>
    <mergeCell ref="HXG286:HXJ286"/>
    <mergeCell ref="HXK286:HXN286"/>
    <mergeCell ref="HXO286:HXR286"/>
    <mergeCell ref="HXS286:HXV286"/>
    <mergeCell ref="HWI286:HWL286"/>
    <mergeCell ref="HWM286:HWP286"/>
    <mergeCell ref="HWQ286:HWT286"/>
    <mergeCell ref="HWU286:HWX286"/>
    <mergeCell ref="HWY286:HXB286"/>
    <mergeCell ref="HVO286:HVR286"/>
    <mergeCell ref="HVS286:HVV286"/>
    <mergeCell ref="HVW286:HVZ286"/>
    <mergeCell ref="HWA286:HWD286"/>
    <mergeCell ref="HWE286:HWH286"/>
    <mergeCell ref="HUU286:HUX286"/>
    <mergeCell ref="HUY286:HVB286"/>
    <mergeCell ref="HVC286:HVF286"/>
    <mergeCell ref="HVG286:HVJ286"/>
    <mergeCell ref="HVK286:HVN286"/>
    <mergeCell ref="HUA286:HUD286"/>
    <mergeCell ref="HUE286:HUH286"/>
    <mergeCell ref="HUI286:HUL286"/>
    <mergeCell ref="HUM286:HUP286"/>
    <mergeCell ref="HUQ286:HUT286"/>
    <mergeCell ref="HTG286:HTJ286"/>
    <mergeCell ref="HTK286:HTN286"/>
    <mergeCell ref="HTO286:HTR286"/>
    <mergeCell ref="HTS286:HTV286"/>
    <mergeCell ref="HTW286:HTZ286"/>
    <mergeCell ref="HSM286:HSP286"/>
    <mergeCell ref="HSQ286:HST286"/>
    <mergeCell ref="HSU286:HSX286"/>
    <mergeCell ref="HSY286:HTB286"/>
    <mergeCell ref="HTC286:HTF286"/>
    <mergeCell ref="HRS286:HRV286"/>
    <mergeCell ref="HRW286:HRZ286"/>
    <mergeCell ref="HSA286:HSD286"/>
    <mergeCell ref="HSE286:HSH286"/>
    <mergeCell ref="HSI286:HSL286"/>
    <mergeCell ref="HQY286:HRB286"/>
    <mergeCell ref="HRC286:HRF286"/>
    <mergeCell ref="HRG286:HRJ286"/>
    <mergeCell ref="HRK286:HRN286"/>
    <mergeCell ref="HRO286:HRR286"/>
    <mergeCell ref="HQE286:HQH286"/>
    <mergeCell ref="HQI286:HQL286"/>
    <mergeCell ref="HQM286:HQP286"/>
    <mergeCell ref="HQQ286:HQT286"/>
    <mergeCell ref="HQU286:HQX286"/>
    <mergeCell ref="HPK286:HPN286"/>
    <mergeCell ref="HPO286:HPR286"/>
    <mergeCell ref="HPS286:HPV286"/>
    <mergeCell ref="HPW286:HPZ286"/>
    <mergeCell ref="HQA286:HQD286"/>
    <mergeCell ref="HOQ286:HOT286"/>
    <mergeCell ref="HOU286:HOX286"/>
    <mergeCell ref="HOY286:HPB286"/>
    <mergeCell ref="HPC286:HPF286"/>
    <mergeCell ref="HPG286:HPJ286"/>
    <mergeCell ref="HNW286:HNZ286"/>
    <mergeCell ref="HOA286:HOD286"/>
    <mergeCell ref="HOE286:HOH286"/>
    <mergeCell ref="HOI286:HOL286"/>
    <mergeCell ref="HOM286:HOP286"/>
    <mergeCell ref="HNC286:HNF286"/>
    <mergeCell ref="HNG286:HNJ286"/>
    <mergeCell ref="HNK286:HNN286"/>
    <mergeCell ref="HNO286:HNR286"/>
    <mergeCell ref="HNS286:HNV286"/>
    <mergeCell ref="HMI286:HML286"/>
    <mergeCell ref="HMM286:HMP286"/>
    <mergeCell ref="HMQ286:HMT286"/>
    <mergeCell ref="HMU286:HMX286"/>
    <mergeCell ref="HMY286:HNB286"/>
    <mergeCell ref="HLO286:HLR286"/>
    <mergeCell ref="HLS286:HLV286"/>
    <mergeCell ref="HLW286:HLZ286"/>
    <mergeCell ref="HMA286:HMD286"/>
    <mergeCell ref="HME286:HMH286"/>
    <mergeCell ref="HKU286:HKX286"/>
    <mergeCell ref="HKY286:HLB286"/>
    <mergeCell ref="HLC286:HLF286"/>
    <mergeCell ref="HLG286:HLJ286"/>
    <mergeCell ref="HLK286:HLN286"/>
    <mergeCell ref="HKA286:HKD286"/>
    <mergeCell ref="HKE286:HKH286"/>
    <mergeCell ref="HKI286:HKL286"/>
    <mergeCell ref="HKM286:HKP286"/>
    <mergeCell ref="HKQ286:HKT286"/>
    <mergeCell ref="HJG286:HJJ286"/>
    <mergeCell ref="HJK286:HJN286"/>
    <mergeCell ref="HJO286:HJR286"/>
    <mergeCell ref="HJS286:HJV286"/>
    <mergeCell ref="HJW286:HJZ286"/>
    <mergeCell ref="HIM286:HIP286"/>
    <mergeCell ref="HIQ286:HIT286"/>
    <mergeCell ref="HIU286:HIX286"/>
    <mergeCell ref="HIY286:HJB286"/>
    <mergeCell ref="HJC286:HJF286"/>
    <mergeCell ref="HHS286:HHV286"/>
    <mergeCell ref="HHW286:HHZ286"/>
    <mergeCell ref="HIA286:HID286"/>
    <mergeCell ref="HIE286:HIH286"/>
    <mergeCell ref="HII286:HIL286"/>
    <mergeCell ref="HGY286:HHB286"/>
    <mergeCell ref="HHC286:HHF286"/>
    <mergeCell ref="HHG286:HHJ286"/>
    <mergeCell ref="HHK286:HHN286"/>
    <mergeCell ref="HHO286:HHR286"/>
    <mergeCell ref="HGE286:HGH286"/>
    <mergeCell ref="HGI286:HGL286"/>
    <mergeCell ref="HGM286:HGP286"/>
    <mergeCell ref="HGQ286:HGT286"/>
    <mergeCell ref="HGU286:HGX286"/>
    <mergeCell ref="HFK286:HFN286"/>
    <mergeCell ref="HFO286:HFR286"/>
    <mergeCell ref="HFS286:HFV286"/>
    <mergeCell ref="HFW286:HFZ286"/>
    <mergeCell ref="HGA286:HGD286"/>
    <mergeCell ref="HEQ286:HET286"/>
    <mergeCell ref="HEU286:HEX286"/>
    <mergeCell ref="HEY286:HFB286"/>
    <mergeCell ref="HFC286:HFF286"/>
    <mergeCell ref="HFG286:HFJ286"/>
    <mergeCell ref="HDW286:HDZ286"/>
    <mergeCell ref="HEA286:HED286"/>
    <mergeCell ref="HEE286:HEH286"/>
    <mergeCell ref="HEI286:HEL286"/>
    <mergeCell ref="HEM286:HEP286"/>
    <mergeCell ref="HDC286:HDF286"/>
    <mergeCell ref="HDG286:HDJ286"/>
    <mergeCell ref="HDK286:HDN286"/>
    <mergeCell ref="HDO286:HDR286"/>
    <mergeCell ref="HDS286:HDV286"/>
    <mergeCell ref="HCI286:HCL286"/>
    <mergeCell ref="HCM286:HCP286"/>
    <mergeCell ref="HCQ286:HCT286"/>
    <mergeCell ref="HCU286:HCX286"/>
    <mergeCell ref="HCY286:HDB286"/>
    <mergeCell ref="HBO286:HBR286"/>
    <mergeCell ref="HBS286:HBV286"/>
    <mergeCell ref="HBW286:HBZ286"/>
    <mergeCell ref="HCA286:HCD286"/>
    <mergeCell ref="HCE286:HCH286"/>
    <mergeCell ref="HAU286:HAX286"/>
    <mergeCell ref="HAY286:HBB286"/>
    <mergeCell ref="HBC286:HBF286"/>
    <mergeCell ref="HBG286:HBJ286"/>
    <mergeCell ref="HBK286:HBN286"/>
    <mergeCell ref="HAA286:HAD286"/>
    <mergeCell ref="HAE286:HAH286"/>
    <mergeCell ref="HAI286:HAL286"/>
    <mergeCell ref="HAM286:HAP286"/>
    <mergeCell ref="HAQ286:HAT286"/>
    <mergeCell ref="GZG286:GZJ286"/>
    <mergeCell ref="GZK286:GZN286"/>
    <mergeCell ref="GZO286:GZR286"/>
    <mergeCell ref="GZS286:GZV286"/>
    <mergeCell ref="GZW286:GZZ286"/>
    <mergeCell ref="GYM286:GYP286"/>
    <mergeCell ref="GYQ286:GYT286"/>
    <mergeCell ref="GYU286:GYX286"/>
    <mergeCell ref="GYY286:GZB286"/>
    <mergeCell ref="GZC286:GZF286"/>
    <mergeCell ref="GXS286:GXV286"/>
    <mergeCell ref="GXW286:GXZ286"/>
    <mergeCell ref="GYA286:GYD286"/>
    <mergeCell ref="GYE286:GYH286"/>
    <mergeCell ref="GYI286:GYL286"/>
    <mergeCell ref="GWY286:GXB286"/>
    <mergeCell ref="GXC286:GXF286"/>
    <mergeCell ref="GXG286:GXJ286"/>
    <mergeCell ref="GXK286:GXN286"/>
    <mergeCell ref="GXO286:GXR286"/>
    <mergeCell ref="GWE286:GWH286"/>
    <mergeCell ref="GWI286:GWL286"/>
    <mergeCell ref="GWM286:GWP286"/>
    <mergeCell ref="GWQ286:GWT286"/>
    <mergeCell ref="GWU286:GWX286"/>
    <mergeCell ref="GVK286:GVN286"/>
    <mergeCell ref="GVO286:GVR286"/>
    <mergeCell ref="GVS286:GVV286"/>
    <mergeCell ref="GVW286:GVZ286"/>
    <mergeCell ref="GWA286:GWD286"/>
    <mergeCell ref="GUQ286:GUT286"/>
    <mergeCell ref="GUU286:GUX286"/>
    <mergeCell ref="GUY286:GVB286"/>
    <mergeCell ref="GVC286:GVF286"/>
    <mergeCell ref="GVG286:GVJ286"/>
    <mergeCell ref="GTW286:GTZ286"/>
    <mergeCell ref="GUA286:GUD286"/>
    <mergeCell ref="GUE286:GUH286"/>
    <mergeCell ref="GUI286:GUL286"/>
    <mergeCell ref="GUM286:GUP286"/>
    <mergeCell ref="GTC286:GTF286"/>
    <mergeCell ref="GTG286:GTJ286"/>
    <mergeCell ref="GTK286:GTN286"/>
    <mergeCell ref="GTO286:GTR286"/>
    <mergeCell ref="GTS286:GTV286"/>
    <mergeCell ref="GSI286:GSL286"/>
    <mergeCell ref="GSM286:GSP286"/>
    <mergeCell ref="GSQ286:GST286"/>
    <mergeCell ref="GSU286:GSX286"/>
    <mergeCell ref="GSY286:GTB286"/>
    <mergeCell ref="GRO286:GRR286"/>
    <mergeCell ref="GRS286:GRV286"/>
    <mergeCell ref="GRW286:GRZ286"/>
    <mergeCell ref="GSA286:GSD286"/>
    <mergeCell ref="GSE286:GSH286"/>
    <mergeCell ref="GQU286:GQX286"/>
    <mergeCell ref="GQY286:GRB286"/>
    <mergeCell ref="GRC286:GRF286"/>
    <mergeCell ref="GRG286:GRJ286"/>
    <mergeCell ref="GRK286:GRN286"/>
    <mergeCell ref="GQA286:GQD286"/>
    <mergeCell ref="GQE286:GQH286"/>
    <mergeCell ref="GQI286:GQL286"/>
    <mergeCell ref="GQM286:GQP286"/>
    <mergeCell ref="GQQ286:GQT286"/>
    <mergeCell ref="GPG286:GPJ286"/>
    <mergeCell ref="GPK286:GPN286"/>
    <mergeCell ref="GPO286:GPR286"/>
    <mergeCell ref="GPS286:GPV286"/>
    <mergeCell ref="GPW286:GPZ286"/>
    <mergeCell ref="GOM286:GOP286"/>
    <mergeCell ref="GOQ286:GOT286"/>
    <mergeCell ref="GOU286:GOX286"/>
    <mergeCell ref="GOY286:GPB286"/>
    <mergeCell ref="GPC286:GPF286"/>
    <mergeCell ref="GNS286:GNV286"/>
    <mergeCell ref="GNW286:GNZ286"/>
    <mergeCell ref="GOA286:GOD286"/>
    <mergeCell ref="GOE286:GOH286"/>
    <mergeCell ref="GOI286:GOL286"/>
    <mergeCell ref="GMY286:GNB286"/>
    <mergeCell ref="GNC286:GNF286"/>
    <mergeCell ref="GNG286:GNJ286"/>
    <mergeCell ref="GNK286:GNN286"/>
    <mergeCell ref="GNO286:GNR286"/>
    <mergeCell ref="GME286:GMH286"/>
    <mergeCell ref="GMI286:GML286"/>
    <mergeCell ref="GMM286:GMP286"/>
    <mergeCell ref="GMQ286:GMT286"/>
    <mergeCell ref="GMU286:GMX286"/>
    <mergeCell ref="GLK286:GLN286"/>
    <mergeCell ref="GLO286:GLR286"/>
    <mergeCell ref="GLS286:GLV286"/>
    <mergeCell ref="GLW286:GLZ286"/>
    <mergeCell ref="GMA286:GMD286"/>
    <mergeCell ref="GKQ286:GKT286"/>
    <mergeCell ref="GKU286:GKX286"/>
    <mergeCell ref="GKY286:GLB286"/>
    <mergeCell ref="GLC286:GLF286"/>
    <mergeCell ref="GLG286:GLJ286"/>
    <mergeCell ref="GJW286:GJZ286"/>
    <mergeCell ref="GKA286:GKD286"/>
    <mergeCell ref="GKE286:GKH286"/>
    <mergeCell ref="GKI286:GKL286"/>
    <mergeCell ref="GKM286:GKP286"/>
    <mergeCell ref="GJC286:GJF286"/>
    <mergeCell ref="GJG286:GJJ286"/>
    <mergeCell ref="GJK286:GJN286"/>
    <mergeCell ref="GJO286:GJR286"/>
    <mergeCell ref="GJS286:GJV286"/>
    <mergeCell ref="GII286:GIL286"/>
    <mergeCell ref="GIM286:GIP286"/>
    <mergeCell ref="GIQ286:GIT286"/>
    <mergeCell ref="GIU286:GIX286"/>
    <mergeCell ref="GIY286:GJB286"/>
    <mergeCell ref="GHO286:GHR286"/>
    <mergeCell ref="GHS286:GHV286"/>
    <mergeCell ref="GHW286:GHZ286"/>
    <mergeCell ref="GIA286:GID286"/>
    <mergeCell ref="GIE286:GIH286"/>
    <mergeCell ref="GGU286:GGX286"/>
    <mergeCell ref="GGY286:GHB286"/>
    <mergeCell ref="GHC286:GHF286"/>
    <mergeCell ref="GHG286:GHJ286"/>
    <mergeCell ref="GHK286:GHN286"/>
    <mergeCell ref="GGA286:GGD286"/>
    <mergeCell ref="GGE286:GGH286"/>
    <mergeCell ref="GGI286:GGL286"/>
    <mergeCell ref="GGM286:GGP286"/>
    <mergeCell ref="GGQ286:GGT286"/>
    <mergeCell ref="GFG286:GFJ286"/>
    <mergeCell ref="GFK286:GFN286"/>
    <mergeCell ref="GFO286:GFR286"/>
    <mergeCell ref="GFS286:GFV286"/>
    <mergeCell ref="GFW286:GFZ286"/>
    <mergeCell ref="GEM286:GEP286"/>
    <mergeCell ref="GEQ286:GET286"/>
    <mergeCell ref="GEU286:GEX286"/>
    <mergeCell ref="GEY286:GFB286"/>
    <mergeCell ref="GFC286:GFF286"/>
    <mergeCell ref="GDS286:GDV286"/>
    <mergeCell ref="GDW286:GDZ286"/>
    <mergeCell ref="GEA286:GED286"/>
    <mergeCell ref="GEE286:GEH286"/>
    <mergeCell ref="GEI286:GEL286"/>
    <mergeCell ref="GCY286:GDB286"/>
    <mergeCell ref="GDC286:GDF286"/>
    <mergeCell ref="GDG286:GDJ286"/>
    <mergeCell ref="GDK286:GDN286"/>
    <mergeCell ref="GDO286:GDR286"/>
    <mergeCell ref="GCE286:GCH286"/>
    <mergeCell ref="GCI286:GCL286"/>
    <mergeCell ref="GCM286:GCP286"/>
    <mergeCell ref="GCQ286:GCT286"/>
    <mergeCell ref="GCU286:GCX286"/>
    <mergeCell ref="GBK286:GBN286"/>
    <mergeCell ref="GBO286:GBR286"/>
    <mergeCell ref="GBS286:GBV286"/>
    <mergeCell ref="GBW286:GBZ286"/>
    <mergeCell ref="GCA286:GCD286"/>
    <mergeCell ref="GAQ286:GAT286"/>
    <mergeCell ref="GAU286:GAX286"/>
    <mergeCell ref="GAY286:GBB286"/>
    <mergeCell ref="GBC286:GBF286"/>
    <mergeCell ref="GBG286:GBJ286"/>
    <mergeCell ref="FZW286:FZZ286"/>
    <mergeCell ref="GAA286:GAD286"/>
    <mergeCell ref="GAE286:GAH286"/>
    <mergeCell ref="GAI286:GAL286"/>
    <mergeCell ref="GAM286:GAP286"/>
    <mergeCell ref="FZC286:FZF286"/>
    <mergeCell ref="FZG286:FZJ286"/>
    <mergeCell ref="FZK286:FZN286"/>
    <mergeCell ref="FZO286:FZR286"/>
    <mergeCell ref="FZS286:FZV286"/>
    <mergeCell ref="FYI286:FYL286"/>
    <mergeCell ref="FYM286:FYP286"/>
    <mergeCell ref="FYQ286:FYT286"/>
    <mergeCell ref="FYU286:FYX286"/>
    <mergeCell ref="FYY286:FZB286"/>
    <mergeCell ref="FXO286:FXR286"/>
    <mergeCell ref="FXS286:FXV286"/>
    <mergeCell ref="FXW286:FXZ286"/>
    <mergeCell ref="FYA286:FYD286"/>
    <mergeCell ref="FYE286:FYH286"/>
    <mergeCell ref="FWU286:FWX286"/>
    <mergeCell ref="FWY286:FXB286"/>
    <mergeCell ref="FXC286:FXF286"/>
    <mergeCell ref="FXG286:FXJ286"/>
    <mergeCell ref="FXK286:FXN286"/>
    <mergeCell ref="FWA286:FWD286"/>
    <mergeCell ref="FWE286:FWH286"/>
    <mergeCell ref="FWI286:FWL286"/>
    <mergeCell ref="FWM286:FWP286"/>
    <mergeCell ref="FWQ286:FWT286"/>
    <mergeCell ref="FVG286:FVJ286"/>
    <mergeCell ref="FVK286:FVN286"/>
    <mergeCell ref="FVO286:FVR286"/>
    <mergeCell ref="FVS286:FVV286"/>
    <mergeCell ref="FVW286:FVZ286"/>
    <mergeCell ref="FUM286:FUP286"/>
    <mergeCell ref="FUQ286:FUT286"/>
    <mergeCell ref="FUU286:FUX286"/>
    <mergeCell ref="FUY286:FVB286"/>
    <mergeCell ref="FVC286:FVF286"/>
    <mergeCell ref="FTS286:FTV286"/>
    <mergeCell ref="FTW286:FTZ286"/>
    <mergeCell ref="FUA286:FUD286"/>
    <mergeCell ref="FUE286:FUH286"/>
    <mergeCell ref="FUI286:FUL286"/>
    <mergeCell ref="FSY286:FTB286"/>
    <mergeCell ref="FTC286:FTF286"/>
    <mergeCell ref="FTG286:FTJ286"/>
    <mergeCell ref="FTK286:FTN286"/>
    <mergeCell ref="FTO286:FTR286"/>
    <mergeCell ref="FSE286:FSH286"/>
    <mergeCell ref="FSI286:FSL286"/>
    <mergeCell ref="FSM286:FSP286"/>
    <mergeCell ref="FSQ286:FST286"/>
    <mergeCell ref="FSU286:FSX286"/>
    <mergeCell ref="FRK286:FRN286"/>
    <mergeCell ref="FRO286:FRR286"/>
    <mergeCell ref="FRS286:FRV286"/>
    <mergeCell ref="FRW286:FRZ286"/>
    <mergeCell ref="FSA286:FSD286"/>
    <mergeCell ref="FQQ286:FQT286"/>
    <mergeCell ref="FQU286:FQX286"/>
    <mergeCell ref="FQY286:FRB286"/>
    <mergeCell ref="FRC286:FRF286"/>
    <mergeCell ref="FRG286:FRJ286"/>
    <mergeCell ref="FPW286:FPZ286"/>
    <mergeCell ref="FQA286:FQD286"/>
    <mergeCell ref="FQE286:FQH286"/>
    <mergeCell ref="FQI286:FQL286"/>
    <mergeCell ref="FQM286:FQP286"/>
    <mergeCell ref="FPC286:FPF286"/>
    <mergeCell ref="FPG286:FPJ286"/>
    <mergeCell ref="FPK286:FPN286"/>
    <mergeCell ref="FPO286:FPR286"/>
    <mergeCell ref="FPS286:FPV286"/>
    <mergeCell ref="FOI286:FOL286"/>
    <mergeCell ref="FOM286:FOP286"/>
    <mergeCell ref="FOQ286:FOT286"/>
    <mergeCell ref="FOU286:FOX286"/>
    <mergeCell ref="FOY286:FPB286"/>
    <mergeCell ref="FNO286:FNR286"/>
    <mergeCell ref="FNS286:FNV286"/>
    <mergeCell ref="FNW286:FNZ286"/>
    <mergeCell ref="FOA286:FOD286"/>
    <mergeCell ref="FOE286:FOH286"/>
    <mergeCell ref="FMU286:FMX286"/>
    <mergeCell ref="FMY286:FNB286"/>
    <mergeCell ref="FNC286:FNF286"/>
    <mergeCell ref="FNG286:FNJ286"/>
    <mergeCell ref="FNK286:FNN286"/>
    <mergeCell ref="FMA286:FMD286"/>
    <mergeCell ref="FME286:FMH286"/>
    <mergeCell ref="FMI286:FML286"/>
    <mergeCell ref="FMM286:FMP286"/>
    <mergeCell ref="FMQ286:FMT286"/>
    <mergeCell ref="FLG286:FLJ286"/>
    <mergeCell ref="FLK286:FLN286"/>
    <mergeCell ref="FLO286:FLR286"/>
    <mergeCell ref="FLS286:FLV286"/>
    <mergeCell ref="FLW286:FLZ286"/>
    <mergeCell ref="FKM286:FKP286"/>
    <mergeCell ref="FKQ286:FKT286"/>
    <mergeCell ref="FKU286:FKX286"/>
    <mergeCell ref="FKY286:FLB286"/>
    <mergeCell ref="FLC286:FLF286"/>
    <mergeCell ref="FJS286:FJV286"/>
    <mergeCell ref="FJW286:FJZ286"/>
    <mergeCell ref="FKA286:FKD286"/>
    <mergeCell ref="FKE286:FKH286"/>
    <mergeCell ref="FKI286:FKL286"/>
    <mergeCell ref="FIY286:FJB286"/>
    <mergeCell ref="FJC286:FJF286"/>
    <mergeCell ref="FJG286:FJJ286"/>
    <mergeCell ref="FJK286:FJN286"/>
    <mergeCell ref="FJO286:FJR286"/>
    <mergeCell ref="FIE286:FIH286"/>
    <mergeCell ref="FII286:FIL286"/>
    <mergeCell ref="FIM286:FIP286"/>
    <mergeCell ref="FIQ286:FIT286"/>
    <mergeCell ref="FIU286:FIX286"/>
    <mergeCell ref="FHK286:FHN286"/>
    <mergeCell ref="FHO286:FHR286"/>
    <mergeCell ref="FHS286:FHV286"/>
    <mergeCell ref="FHW286:FHZ286"/>
    <mergeCell ref="FIA286:FID286"/>
    <mergeCell ref="FGQ286:FGT286"/>
    <mergeCell ref="FGU286:FGX286"/>
    <mergeCell ref="FGY286:FHB286"/>
    <mergeCell ref="FHC286:FHF286"/>
    <mergeCell ref="FHG286:FHJ286"/>
    <mergeCell ref="FFW286:FFZ286"/>
    <mergeCell ref="FGA286:FGD286"/>
    <mergeCell ref="FGE286:FGH286"/>
    <mergeCell ref="FGI286:FGL286"/>
    <mergeCell ref="FGM286:FGP286"/>
    <mergeCell ref="FFC286:FFF286"/>
    <mergeCell ref="FFG286:FFJ286"/>
    <mergeCell ref="FFK286:FFN286"/>
    <mergeCell ref="FFO286:FFR286"/>
    <mergeCell ref="FFS286:FFV286"/>
    <mergeCell ref="FEI286:FEL286"/>
    <mergeCell ref="FEM286:FEP286"/>
    <mergeCell ref="FEQ286:FET286"/>
    <mergeCell ref="FEU286:FEX286"/>
    <mergeCell ref="FEY286:FFB286"/>
    <mergeCell ref="FDO286:FDR286"/>
    <mergeCell ref="FDS286:FDV286"/>
    <mergeCell ref="FDW286:FDZ286"/>
    <mergeCell ref="FEA286:FED286"/>
    <mergeCell ref="FEE286:FEH286"/>
    <mergeCell ref="FCU286:FCX286"/>
    <mergeCell ref="FCY286:FDB286"/>
    <mergeCell ref="FDC286:FDF286"/>
    <mergeCell ref="FDG286:FDJ286"/>
    <mergeCell ref="FDK286:FDN286"/>
    <mergeCell ref="FCA286:FCD286"/>
    <mergeCell ref="FCE286:FCH286"/>
    <mergeCell ref="FCI286:FCL286"/>
    <mergeCell ref="FCM286:FCP286"/>
    <mergeCell ref="FCQ286:FCT286"/>
    <mergeCell ref="FBG286:FBJ286"/>
    <mergeCell ref="FBK286:FBN286"/>
    <mergeCell ref="FBO286:FBR286"/>
    <mergeCell ref="FBS286:FBV286"/>
    <mergeCell ref="FBW286:FBZ286"/>
    <mergeCell ref="FAM286:FAP286"/>
    <mergeCell ref="FAQ286:FAT286"/>
    <mergeCell ref="FAU286:FAX286"/>
    <mergeCell ref="FAY286:FBB286"/>
    <mergeCell ref="FBC286:FBF286"/>
    <mergeCell ref="EZS286:EZV286"/>
    <mergeCell ref="EZW286:EZZ286"/>
    <mergeCell ref="FAA286:FAD286"/>
    <mergeCell ref="FAE286:FAH286"/>
    <mergeCell ref="FAI286:FAL286"/>
    <mergeCell ref="EYY286:EZB286"/>
    <mergeCell ref="EZC286:EZF286"/>
    <mergeCell ref="EZG286:EZJ286"/>
    <mergeCell ref="EZK286:EZN286"/>
    <mergeCell ref="EZO286:EZR286"/>
    <mergeCell ref="EYE286:EYH286"/>
    <mergeCell ref="EYI286:EYL286"/>
    <mergeCell ref="EYM286:EYP286"/>
    <mergeCell ref="EYQ286:EYT286"/>
    <mergeCell ref="EYU286:EYX286"/>
    <mergeCell ref="EXK286:EXN286"/>
    <mergeCell ref="EXO286:EXR286"/>
    <mergeCell ref="EXS286:EXV286"/>
    <mergeCell ref="EXW286:EXZ286"/>
    <mergeCell ref="EYA286:EYD286"/>
    <mergeCell ref="EWQ286:EWT286"/>
    <mergeCell ref="EWU286:EWX286"/>
    <mergeCell ref="EWY286:EXB286"/>
    <mergeCell ref="EXC286:EXF286"/>
    <mergeCell ref="EXG286:EXJ286"/>
    <mergeCell ref="EVW286:EVZ286"/>
    <mergeCell ref="EWA286:EWD286"/>
    <mergeCell ref="EWE286:EWH286"/>
    <mergeCell ref="EWI286:EWL286"/>
    <mergeCell ref="EWM286:EWP286"/>
    <mergeCell ref="EVC286:EVF286"/>
    <mergeCell ref="EVG286:EVJ286"/>
    <mergeCell ref="EVK286:EVN286"/>
    <mergeCell ref="EVO286:EVR286"/>
    <mergeCell ref="EVS286:EVV286"/>
    <mergeCell ref="EUI286:EUL286"/>
    <mergeCell ref="EUM286:EUP286"/>
    <mergeCell ref="EUQ286:EUT286"/>
    <mergeCell ref="EUU286:EUX286"/>
    <mergeCell ref="EUY286:EVB286"/>
    <mergeCell ref="ETO286:ETR286"/>
    <mergeCell ref="ETS286:ETV286"/>
    <mergeCell ref="ETW286:ETZ286"/>
    <mergeCell ref="EUA286:EUD286"/>
    <mergeCell ref="EUE286:EUH286"/>
    <mergeCell ref="ESU286:ESX286"/>
    <mergeCell ref="ESY286:ETB286"/>
    <mergeCell ref="ETC286:ETF286"/>
    <mergeCell ref="ETG286:ETJ286"/>
    <mergeCell ref="ETK286:ETN286"/>
    <mergeCell ref="ESA286:ESD286"/>
    <mergeCell ref="ESE286:ESH286"/>
    <mergeCell ref="ESI286:ESL286"/>
    <mergeCell ref="ESM286:ESP286"/>
    <mergeCell ref="ESQ286:EST286"/>
    <mergeCell ref="ERG286:ERJ286"/>
    <mergeCell ref="ERK286:ERN286"/>
    <mergeCell ref="ERO286:ERR286"/>
    <mergeCell ref="ERS286:ERV286"/>
    <mergeCell ref="ERW286:ERZ286"/>
    <mergeCell ref="EQM286:EQP286"/>
    <mergeCell ref="EQQ286:EQT286"/>
    <mergeCell ref="EQU286:EQX286"/>
    <mergeCell ref="EQY286:ERB286"/>
    <mergeCell ref="ERC286:ERF286"/>
    <mergeCell ref="EPS286:EPV286"/>
    <mergeCell ref="EPW286:EPZ286"/>
    <mergeCell ref="EQA286:EQD286"/>
    <mergeCell ref="EQE286:EQH286"/>
    <mergeCell ref="EQI286:EQL286"/>
    <mergeCell ref="EOY286:EPB286"/>
    <mergeCell ref="EPC286:EPF286"/>
    <mergeCell ref="EPG286:EPJ286"/>
    <mergeCell ref="EPK286:EPN286"/>
    <mergeCell ref="EPO286:EPR286"/>
    <mergeCell ref="EOE286:EOH286"/>
    <mergeCell ref="EOI286:EOL286"/>
    <mergeCell ref="EOM286:EOP286"/>
    <mergeCell ref="EOQ286:EOT286"/>
    <mergeCell ref="EOU286:EOX286"/>
    <mergeCell ref="ENK286:ENN286"/>
    <mergeCell ref="ENO286:ENR286"/>
    <mergeCell ref="ENS286:ENV286"/>
    <mergeCell ref="ENW286:ENZ286"/>
    <mergeCell ref="EOA286:EOD286"/>
    <mergeCell ref="EMQ286:EMT286"/>
    <mergeCell ref="EMU286:EMX286"/>
    <mergeCell ref="EMY286:ENB286"/>
    <mergeCell ref="ENC286:ENF286"/>
    <mergeCell ref="ENG286:ENJ286"/>
    <mergeCell ref="ELW286:ELZ286"/>
    <mergeCell ref="EMA286:EMD286"/>
    <mergeCell ref="EME286:EMH286"/>
    <mergeCell ref="EMI286:EML286"/>
    <mergeCell ref="EMM286:EMP286"/>
    <mergeCell ref="ELC286:ELF286"/>
    <mergeCell ref="ELG286:ELJ286"/>
    <mergeCell ref="ELK286:ELN286"/>
    <mergeCell ref="ELO286:ELR286"/>
    <mergeCell ref="ELS286:ELV286"/>
    <mergeCell ref="EKI286:EKL286"/>
    <mergeCell ref="EKM286:EKP286"/>
    <mergeCell ref="EKQ286:EKT286"/>
    <mergeCell ref="EKU286:EKX286"/>
    <mergeCell ref="EKY286:ELB286"/>
    <mergeCell ref="EJO286:EJR286"/>
    <mergeCell ref="EJS286:EJV286"/>
    <mergeCell ref="EJW286:EJZ286"/>
    <mergeCell ref="EKA286:EKD286"/>
    <mergeCell ref="EKE286:EKH286"/>
    <mergeCell ref="EIU286:EIX286"/>
    <mergeCell ref="EIY286:EJB286"/>
    <mergeCell ref="EJC286:EJF286"/>
    <mergeCell ref="EJG286:EJJ286"/>
    <mergeCell ref="EJK286:EJN286"/>
    <mergeCell ref="EIA286:EID286"/>
    <mergeCell ref="EIE286:EIH286"/>
    <mergeCell ref="EII286:EIL286"/>
    <mergeCell ref="EIM286:EIP286"/>
    <mergeCell ref="EIQ286:EIT286"/>
    <mergeCell ref="EHG286:EHJ286"/>
    <mergeCell ref="EHK286:EHN286"/>
    <mergeCell ref="EHO286:EHR286"/>
    <mergeCell ref="EHS286:EHV286"/>
    <mergeCell ref="EHW286:EHZ286"/>
    <mergeCell ref="EGM286:EGP286"/>
    <mergeCell ref="EGQ286:EGT286"/>
    <mergeCell ref="EGU286:EGX286"/>
    <mergeCell ref="EGY286:EHB286"/>
    <mergeCell ref="EHC286:EHF286"/>
    <mergeCell ref="EFS286:EFV286"/>
    <mergeCell ref="EFW286:EFZ286"/>
    <mergeCell ref="EGA286:EGD286"/>
    <mergeCell ref="EGE286:EGH286"/>
    <mergeCell ref="EGI286:EGL286"/>
    <mergeCell ref="EEY286:EFB286"/>
    <mergeCell ref="EFC286:EFF286"/>
    <mergeCell ref="EFG286:EFJ286"/>
    <mergeCell ref="EFK286:EFN286"/>
    <mergeCell ref="EFO286:EFR286"/>
    <mergeCell ref="EEE286:EEH286"/>
    <mergeCell ref="EEI286:EEL286"/>
    <mergeCell ref="EEM286:EEP286"/>
    <mergeCell ref="EEQ286:EET286"/>
    <mergeCell ref="EEU286:EEX286"/>
    <mergeCell ref="EDK286:EDN286"/>
    <mergeCell ref="EDO286:EDR286"/>
    <mergeCell ref="EDS286:EDV286"/>
    <mergeCell ref="EDW286:EDZ286"/>
    <mergeCell ref="EEA286:EED286"/>
    <mergeCell ref="ECQ286:ECT286"/>
    <mergeCell ref="ECU286:ECX286"/>
    <mergeCell ref="ECY286:EDB286"/>
    <mergeCell ref="EDC286:EDF286"/>
    <mergeCell ref="EDG286:EDJ286"/>
    <mergeCell ref="EBW286:EBZ286"/>
    <mergeCell ref="ECA286:ECD286"/>
    <mergeCell ref="ECE286:ECH286"/>
    <mergeCell ref="ECI286:ECL286"/>
    <mergeCell ref="ECM286:ECP286"/>
    <mergeCell ref="EBC286:EBF286"/>
    <mergeCell ref="EBG286:EBJ286"/>
    <mergeCell ref="EBK286:EBN286"/>
    <mergeCell ref="EBO286:EBR286"/>
    <mergeCell ref="EBS286:EBV286"/>
    <mergeCell ref="EAI286:EAL286"/>
    <mergeCell ref="EAM286:EAP286"/>
    <mergeCell ref="EAQ286:EAT286"/>
    <mergeCell ref="EAU286:EAX286"/>
    <mergeCell ref="EAY286:EBB286"/>
    <mergeCell ref="DZO286:DZR286"/>
    <mergeCell ref="DZS286:DZV286"/>
    <mergeCell ref="DZW286:DZZ286"/>
    <mergeCell ref="EAA286:EAD286"/>
    <mergeCell ref="EAE286:EAH286"/>
    <mergeCell ref="DYU286:DYX286"/>
    <mergeCell ref="DYY286:DZB286"/>
    <mergeCell ref="DZC286:DZF286"/>
    <mergeCell ref="DZG286:DZJ286"/>
    <mergeCell ref="DZK286:DZN286"/>
    <mergeCell ref="DYA286:DYD286"/>
    <mergeCell ref="DYE286:DYH286"/>
    <mergeCell ref="DYI286:DYL286"/>
    <mergeCell ref="DYM286:DYP286"/>
    <mergeCell ref="DYQ286:DYT286"/>
    <mergeCell ref="DXG286:DXJ286"/>
    <mergeCell ref="DXK286:DXN286"/>
    <mergeCell ref="DXO286:DXR286"/>
    <mergeCell ref="DXS286:DXV286"/>
    <mergeCell ref="DXW286:DXZ286"/>
    <mergeCell ref="DWM286:DWP286"/>
    <mergeCell ref="DWQ286:DWT286"/>
    <mergeCell ref="DWU286:DWX286"/>
    <mergeCell ref="DWY286:DXB286"/>
    <mergeCell ref="DXC286:DXF286"/>
    <mergeCell ref="DVS286:DVV286"/>
    <mergeCell ref="DVW286:DVZ286"/>
    <mergeCell ref="DWA286:DWD286"/>
    <mergeCell ref="DWE286:DWH286"/>
    <mergeCell ref="DWI286:DWL286"/>
    <mergeCell ref="DUY286:DVB286"/>
    <mergeCell ref="DVC286:DVF286"/>
    <mergeCell ref="DVG286:DVJ286"/>
    <mergeCell ref="DVK286:DVN286"/>
    <mergeCell ref="DVO286:DVR286"/>
    <mergeCell ref="DUE286:DUH286"/>
    <mergeCell ref="DUI286:DUL286"/>
    <mergeCell ref="DUM286:DUP286"/>
    <mergeCell ref="DUQ286:DUT286"/>
    <mergeCell ref="DUU286:DUX286"/>
    <mergeCell ref="DTK286:DTN286"/>
    <mergeCell ref="DTO286:DTR286"/>
    <mergeCell ref="DTS286:DTV286"/>
    <mergeCell ref="DTW286:DTZ286"/>
    <mergeCell ref="DUA286:DUD286"/>
    <mergeCell ref="DSQ286:DST286"/>
    <mergeCell ref="DSU286:DSX286"/>
    <mergeCell ref="DSY286:DTB286"/>
    <mergeCell ref="DTC286:DTF286"/>
    <mergeCell ref="DTG286:DTJ286"/>
    <mergeCell ref="DRW286:DRZ286"/>
    <mergeCell ref="DSA286:DSD286"/>
    <mergeCell ref="DSE286:DSH286"/>
    <mergeCell ref="DSI286:DSL286"/>
    <mergeCell ref="DSM286:DSP286"/>
    <mergeCell ref="DRC286:DRF286"/>
    <mergeCell ref="DRG286:DRJ286"/>
    <mergeCell ref="DRK286:DRN286"/>
    <mergeCell ref="DRO286:DRR286"/>
    <mergeCell ref="DRS286:DRV286"/>
    <mergeCell ref="DQI286:DQL286"/>
    <mergeCell ref="DQM286:DQP286"/>
    <mergeCell ref="DQQ286:DQT286"/>
    <mergeCell ref="DQU286:DQX286"/>
    <mergeCell ref="DQY286:DRB286"/>
    <mergeCell ref="DPO286:DPR286"/>
    <mergeCell ref="DPS286:DPV286"/>
    <mergeCell ref="DPW286:DPZ286"/>
    <mergeCell ref="DQA286:DQD286"/>
    <mergeCell ref="DQE286:DQH286"/>
    <mergeCell ref="DOU286:DOX286"/>
    <mergeCell ref="DOY286:DPB286"/>
    <mergeCell ref="DPC286:DPF286"/>
    <mergeCell ref="DPG286:DPJ286"/>
    <mergeCell ref="DPK286:DPN286"/>
    <mergeCell ref="DOA286:DOD286"/>
    <mergeCell ref="DOE286:DOH286"/>
    <mergeCell ref="DOI286:DOL286"/>
    <mergeCell ref="DOM286:DOP286"/>
    <mergeCell ref="DOQ286:DOT286"/>
    <mergeCell ref="DNG286:DNJ286"/>
    <mergeCell ref="DNK286:DNN286"/>
    <mergeCell ref="DNO286:DNR286"/>
    <mergeCell ref="DNS286:DNV286"/>
    <mergeCell ref="DNW286:DNZ286"/>
    <mergeCell ref="DMM286:DMP286"/>
    <mergeCell ref="DMQ286:DMT286"/>
    <mergeCell ref="DMU286:DMX286"/>
    <mergeCell ref="DMY286:DNB286"/>
    <mergeCell ref="DNC286:DNF286"/>
    <mergeCell ref="DLS286:DLV286"/>
    <mergeCell ref="DLW286:DLZ286"/>
    <mergeCell ref="DMA286:DMD286"/>
    <mergeCell ref="DME286:DMH286"/>
    <mergeCell ref="DMI286:DML286"/>
    <mergeCell ref="DKY286:DLB286"/>
    <mergeCell ref="DLC286:DLF286"/>
    <mergeCell ref="DLG286:DLJ286"/>
    <mergeCell ref="DLK286:DLN286"/>
    <mergeCell ref="DLO286:DLR286"/>
    <mergeCell ref="DKE286:DKH286"/>
    <mergeCell ref="DKI286:DKL286"/>
    <mergeCell ref="DKM286:DKP286"/>
    <mergeCell ref="DKQ286:DKT286"/>
    <mergeCell ref="DKU286:DKX286"/>
    <mergeCell ref="DJK286:DJN286"/>
    <mergeCell ref="DJO286:DJR286"/>
    <mergeCell ref="DJS286:DJV286"/>
    <mergeCell ref="DJW286:DJZ286"/>
    <mergeCell ref="DKA286:DKD286"/>
    <mergeCell ref="DIQ286:DIT286"/>
    <mergeCell ref="DIU286:DIX286"/>
    <mergeCell ref="DIY286:DJB286"/>
    <mergeCell ref="DJC286:DJF286"/>
    <mergeCell ref="DJG286:DJJ286"/>
    <mergeCell ref="DHW286:DHZ286"/>
    <mergeCell ref="DIA286:DID286"/>
    <mergeCell ref="DIE286:DIH286"/>
    <mergeCell ref="DII286:DIL286"/>
    <mergeCell ref="DIM286:DIP286"/>
    <mergeCell ref="DHC286:DHF286"/>
    <mergeCell ref="DHG286:DHJ286"/>
    <mergeCell ref="DHK286:DHN286"/>
    <mergeCell ref="DHO286:DHR286"/>
    <mergeCell ref="DHS286:DHV286"/>
    <mergeCell ref="DGI286:DGL286"/>
    <mergeCell ref="DGM286:DGP286"/>
    <mergeCell ref="DGQ286:DGT286"/>
    <mergeCell ref="DGU286:DGX286"/>
    <mergeCell ref="DGY286:DHB286"/>
    <mergeCell ref="DFO286:DFR286"/>
    <mergeCell ref="DFS286:DFV286"/>
    <mergeCell ref="DFW286:DFZ286"/>
    <mergeCell ref="DGA286:DGD286"/>
    <mergeCell ref="DGE286:DGH286"/>
    <mergeCell ref="DEU286:DEX286"/>
    <mergeCell ref="DEY286:DFB286"/>
    <mergeCell ref="DFC286:DFF286"/>
    <mergeCell ref="DFG286:DFJ286"/>
    <mergeCell ref="DFK286:DFN286"/>
    <mergeCell ref="DEA286:DED286"/>
    <mergeCell ref="DEE286:DEH286"/>
    <mergeCell ref="DEI286:DEL286"/>
    <mergeCell ref="DEM286:DEP286"/>
    <mergeCell ref="DEQ286:DET286"/>
    <mergeCell ref="DDG286:DDJ286"/>
    <mergeCell ref="DDK286:DDN286"/>
    <mergeCell ref="DDO286:DDR286"/>
    <mergeCell ref="DDS286:DDV286"/>
    <mergeCell ref="DDW286:DDZ286"/>
    <mergeCell ref="DCM286:DCP286"/>
    <mergeCell ref="DCQ286:DCT286"/>
    <mergeCell ref="DCU286:DCX286"/>
    <mergeCell ref="DCY286:DDB286"/>
    <mergeCell ref="DDC286:DDF286"/>
    <mergeCell ref="DBS286:DBV286"/>
    <mergeCell ref="DBW286:DBZ286"/>
    <mergeCell ref="DCA286:DCD286"/>
    <mergeCell ref="DCE286:DCH286"/>
    <mergeCell ref="DCI286:DCL286"/>
    <mergeCell ref="DAY286:DBB286"/>
    <mergeCell ref="DBC286:DBF286"/>
    <mergeCell ref="DBG286:DBJ286"/>
    <mergeCell ref="DBK286:DBN286"/>
    <mergeCell ref="DBO286:DBR286"/>
    <mergeCell ref="DAE286:DAH286"/>
    <mergeCell ref="DAI286:DAL286"/>
    <mergeCell ref="DAM286:DAP286"/>
    <mergeCell ref="DAQ286:DAT286"/>
    <mergeCell ref="DAU286:DAX286"/>
    <mergeCell ref="CZK286:CZN286"/>
    <mergeCell ref="CZO286:CZR286"/>
    <mergeCell ref="CZS286:CZV286"/>
    <mergeCell ref="CZW286:CZZ286"/>
    <mergeCell ref="DAA286:DAD286"/>
    <mergeCell ref="CYQ286:CYT286"/>
    <mergeCell ref="CYU286:CYX286"/>
    <mergeCell ref="CYY286:CZB286"/>
    <mergeCell ref="CZC286:CZF286"/>
    <mergeCell ref="CZG286:CZJ286"/>
    <mergeCell ref="CXW286:CXZ286"/>
    <mergeCell ref="CYA286:CYD286"/>
    <mergeCell ref="CYE286:CYH286"/>
    <mergeCell ref="CYI286:CYL286"/>
    <mergeCell ref="CYM286:CYP286"/>
    <mergeCell ref="CXC286:CXF286"/>
    <mergeCell ref="CXG286:CXJ286"/>
    <mergeCell ref="CXK286:CXN286"/>
    <mergeCell ref="CXO286:CXR286"/>
    <mergeCell ref="CXS286:CXV286"/>
    <mergeCell ref="CWI286:CWL286"/>
    <mergeCell ref="CWM286:CWP286"/>
    <mergeCell ref="CWQ286:CWT286"/>
    <mergeCell ref="CWU286:CWX286"/>
    <mergeCell ref="CWY286:CXB286"/>
    <mergeCell ref="CVO286:CVR286"/>
    <mergeCell ref="CVS286:CVV286"/>
    <mergeCell ref="CVW286:CVZ286"/>
    <mergeCell ref="CWA286:CWD286"/>
    <mergeCell ref="CWE286:CWH286"/>
    <mergeCell ref="CUU286:CUX286"/>
    <mergeCell ref="CUY286:CVB286"/>
    <mergeCell ref="CVC286:CVF286"/>
    <mergeCell ref="CVG286:CVJ286"/>
    <mergeCell ref="CVK286:CVN286"/>
    <mergeCell ref="CUA286:CUD286"/>
    <mergeCell ref="CUE286:CUH286"/>
    <mergeCell ref="CUI286:CUL286"/>
    <mergeCell ref="CUM286:CUP286"/>
    <mergeCell ref="CUQ286:CUT286"/>
    <mergeCell ref="CTG286:CTJ286"/>
    <mergeCell ref="CTK286:CTN286"/>
    <mergeCell ref="CTO286:CTR286"/>
    <mergeCell ref="CTS286:CTV286"/>
    <mergeCell ref="CTW286:CTZ286"/>
    <mergeCell ref="CSM286:CSP286"/>
    <mergeCell ref="CSQ286:CST286"/>
    <mergeCell ref="CSU286:CSX286"/>
    <mergeCell ref="CSY286:CTB286"/>
    <mergeCell ref="CTC286:CTF286"/>
    <mergeCell ref="CRS286:CRV286"/>
    <mergeCell ref="CRW286:CRZ286"/>
    <mergeCell ref="CSA286:CSD286"/>
    <mergeCell ref="CSE286:CSH286"/>
    <mergeCell ref="CSI286:CSL286"/>
    <mergeCell ref="CQY286:CRB286"/>
    <mergeCell ref="CRC286:CRF286"/>
    <mergeCell ref="CRG286:CRJ286"/>
    <mergeCell ref="CRK286:CRN286"/>
    <mergeCell ref="CRO286:CRR286"/>
    <mergeCell ref="CQE286:CQH286"/>
    <mergeCell ref="CQI286:CQL286"/>
    <mergeCell ref="CQM286:CQP286"/>
    <mergeCell ref="CQQ286:CQT286"/>
    <mergeCell ref="CQU286:CQX286"/>
    <mergeCell ref="CPK286:CPN286"/>
    <mergeCell ref="CPO286:CPR286"/>
    <mergeCell ref="CPS286:CPV286"/>
    <mergeCell ref="CPW286:CPZ286"/>
    <mergeCell ref="CQA286:CQD286"/>
    <mergeCell ref="COQ286:COT286"/>
    <mergeCell ref="COU286:COX286"/>
    <mergeCell ref="COY286:CPB286"/>
    <mergeCell ref="CPC286:CPF286"/>
    <mergeCell ref="CPG286:CPJ286"/>
    <mergeCell ref="CNW286:CNZ286"/>
    <mergeCell ref="COA286:COD286"/>
    <mergeCell ref="COE286:COH286"/>
    <mergeCell ref="COI286:COL286"/>
    <mergeCell ref="COM286:COP286"/>
    <mergeCell ref="CNC286:CNF286"/>
    <mergeCell ref="CNG286:CNJ286"/>
    <mergeCell ref="CNK286:CNN286"/>
    <mergeCell ref="CNO286:CNR286"/>
    <mergeCell ref="CNS286:CNV286"/>
    <mergeCell ref="CMI286:CML286"/>
    <mergeCell ref="CMM286:CMP286"/>
    <mergeCell ref="CMQ286:CMT286"/>
    <mergeCell ref="CMU286:CMX286"/>
    <mergeCell ref="CMY286:CNB286"/>
    <mergeCell ref="CLO286:CLR286"/>
    <mergeCell ref="CLS286:CLV286"/>
    <mergeCell ref="CLW286:CLZ286"/>
    <mergeCell ref="CMA286:CMD286"/>
    <mergeCell ref="CME286:CMH286"/>
    <mergeCell ref="CKU286:CKX286"/>
    <mergeCell ref="CKY286:CLB286"/>
    <mergeCell ref="CLC286:CLF286"/>
    <mergeCell ref="CLG286:CLJ286"/>
    <mergeCell ref="CLK286:CLN286"/>
    <mergeCell ref="CKA286:CKD286"/>
    <mergeCell ref="CKE286:CKH286"/>
    <mergeCell ref="CKI286:CKL286"/>
    <mergeCell ref="CKM286:CKP286"/>
    <mergeCell ref="CKQ286:CKT286"/>
    <mergeCell ref="CJG286:CJJ286"/>
    <mergeCell ref="CJK286:CJN286"/>
    <mergeCell ref="CJO286:CJR286"/>
    <mergeCell ref="CJS286:CJV286"/>
    <mergeCell ref="CJW286:CJZ286"/>
    <mergeCell ref="CIM286:CIP286"/>
    <mergeCell ref="CIQ286:CIT286"/>
    <mergeCell ref="CIU286:CIX286"/>
    <mergeCell ref="CIY286:CJB286"/>
    <mergeCell ref="CJC286:CJF286"/>
    <mergeCell ref="CHS286:CHV286"/>
    <mergeCell ref="CHW286:CHZ286"/>
    <mergeCell ref="CIA286:CID286"/>
    <mergeCell ref="CIE286:CIH286"/>
    <mergeCell ref="CII286:CIL286"/>
    <mergeCell ref="CGY286:CHB286"/>
    <mergeCell ref="CHC286:CHF286"/>
    <mergeCell ref="CHG286:CHJ286"/>
    <mergeCell ref="CHK286:CHN286"/>
    <mergeCell ref="CHO286:CHR286"/>
    <mergeCell ref="CGE286:CGH286"/>
    <mergeCell ref="CGI286:CGL286"/>
    <mergeCell ref="CGM286:CGP286"/>
    <mergeCell ref="CGQ286:CGT286"/>
    <mergeCell ref="CGU286:CGX286"/>
    <mergeCell ref="CFK286:CFN286"/>
    <mergeCell ref="CFO286:CFR286"/>
    <mergeCell ref="CFS286:CFV286"/>
    <mergeCell ref="CFW286:CFZ286"/>
    <mergeCell ref="CGA286:CGD286"/>
    <mergeCell ref="CEQ286:CET286"/>
    <mergeCell ref="CEU286:CEX286"/>
    <mergeCell ref="CEY286:CFB286"/>
    <mergeCell ref="CFC286:CFF286"/>
    <mergeCell ref="CFG286:CFJ286"/>
    <mergeCell ref="CDW286:CDZ286"/>
    <mergeCell ref="CEA286:CED286"/>
    <mergeCell ref="CEE286:CEH286"/>
    <mergeCell ref="CEI286:CEL286"/>
    <mergeCell ref="CEM286:CEP286"/>
    <mergeCell ref="CDC286:CDF286"/>
    <mergeCell ref="CDG286:CDJ286"/>
    <mergeCell ref="CDK286:CDN286"/>
    <mergeCell ref="CDO286:CDR286"/>
    <mergeCell ref="CDS286:CDV286"/>
    <mergeCell ref="CCI286:CCL286"/>
    <mergeCell ref="CCM286:CCP286"/>
    <mergeCell ref="CCQ286:CCT286"/>
    <mergeCell ref="CCU286:CCX286"/>
    <mergeCell ref="CCY286:CDB286"/>
    <mergeCell ref="CBO286:CBR286"/>
    <mergeCell ref="CBS286:CBV286"/>
    <mergeCell ref="CBW286:CBZ286"/>
    <mergeCell ref="CCA286:CCD286"/>
    <mergeCell ref="CCE286:CCH286"/>
    <mergeCell ref="CAU286:CAX286"/>
    <mergeCell ref="CAY286:CBB286"/>
    <mergeCell ref="CBC286:CBF286"/>
    <mergeCell ref="CBG286:CBJ286"/>
    <mergeCell ref="CBK286:CBN286"/>
    <mergeCell ref="CAA286:CAD286"/>
    <mergeCell ref="CAE286:CAH286"/>
    <mergeCell ref="CAI286:CAL286"/>
    <mergeCell ref="CAM286:CAP286"/>
    <mergeCell ref="CAQ286:CAT286"/>
    <mergeCell ref="BZG286:BZJ286"/>
    <mergeCell ref="BZK286:BZN286"/>
    <mergeCell ref="BZO286:BZR286"/>
    <mergeCell ref="BZS286:BZV286"/>
    <mergeCell ref="BZW286:BZZ286"/>
    <mergeCell ref="BYM286:BYP286"/>
    <mergeCell ref="BYQ286:BYT286"/>
    <mergeCell ref="BYU286:BYX286"/>
    <mergeCell ref="BYY286:BZB286"/>
    <mergeCell ref="BZC286:BZF286"/>
    <mergeCell ref="BXS286:BXV286"/>
    <mergeCell ref="BXW286:BXZ286"/>
    <mergeCell ref="BYA286:BYD286"/>
    <mergeCell ref="BYE286:BYH286"/>
    <mergeCell ref="BYI286:BYL286"/>
    <mergeCell ref="BWY286:BXB286"/>
    <mergeCell ref="BXC286:BXF286"/>
    <mergeCell ref="BXG286:BXJ286"/>
    <mergeCell ref="BXK286:BXN286"/>
    <mergeCell ref="BXO286:BXR286"/>
    <mergeCell ref="BWE286:BWH286"/>
    <mergeCell ref="BWI286:BWL286"/>
    <mergeCell ref="BWM286:BWP286"/>
    <mergeCell ref="BWQ286:BWT286"/>
    <mergeCell ref="BWU286:BWX286"/>
    <mergeCell ref="BVK286:BVN286"/>
    <mergeCell ref="BVO286:BVR286"/>
    <mergeCell ref="BVS286:BVV286"/>
    <mergeCell ref="BVW286:BVZ286"/>
    <mergeCell ref="BWA286:BWD286"/>
    <mergeCell ref="BUQ286:BUT286"/>
    <mergeCell ref="BUU286:BUX286"/>
    <mergeCell ref="BUY286:BVB286"/>
    <mergeCell ref="BVC286:BVF286"/>
    <mergeCell ref="BVG286:BVJ286"/>
    <mergeCell ref="BTW286:BTZ286"/>
    <mergeCell ref="BUA286:BUD286"/>
    <mergeCell ref="BUE286:BUH286"/>
    <mergeCell ref="BUI286:BUL286"/>
    <mergeCell ref="BUM286:BUP286"/>
    <mergeCell ref="BTC286:BTF286"/>
    <mergeCell ref="BTG286:BTJ286"/>
    <mergeCell ref="BTK286:BTN286"/>
    <mergeCell ref="BTO286:BTR286"/>
    <mergeCell ref="BTS286:BTV286"/>
    <mergeCell ref="BSI286:BSL286"/>
    <mergeCell ref="BSM286:BSP286"/>
    <mergeCell ref="BSQ286:BST286"/>
    <mergeCell ref="BSU286:BSX286"/>
    <mergeCell ref="BSY286:BTB286"/>
    <mergeCell ref="BRO286:BRR286"/>
    <mergeCell ref="BRS286:BRV286"/>
    <mergeCell ref="BRW286:BRZ286"/>
    <mergeCell ref="BSA286:BSD286"/>
    <mergeCell ref="BSE286:BSH286"/>
    <mergeCell ref="BQU286:BQX286"/>
    <mergeCell ref="BQY286:BRB286"/>
    <mergeCell ref="BRC286:BRF286"/>
    <mergeCell ref="BRG286:BRJ286"/>
    <mergeCell ref="BRK286:BRN286"/>
    <mergeCell ref="BQA286:BQD286"/>
    <mergeCell ref="BQE286:BQH286"/>
    <mergeCell ref="BQI286:BQL286"/>
    <mergeCell ref="BQM286:BQP286"/>
    <mergeCell ref="BQQ286:BQT286"/>
    <mergeCell ref="BPG286:BPJ286"/>
    <mergeCell ref="BPK286:BPN286"/>
    <mergeCell ref="BPO286:BPR286"/>
    <mergeCell ref="BPS286:BPV286"/>
    <mergeCell ref="BPW286:BPZ286"/>
    <mergeCell ref="BOM286:BOP286"/>
    <mergeCell ref="BOQ286:BOT286"/>
    <mergeCell ref="BOU286:BOX286"/>
    <mergeCell ref="BOY286:BPB286"/>
    <mergeCell ref="BPC286:BPF286"/>
    <mergeCell ref="BNS286:BNV286"/>
    <mergeCell ref="BNW286:BNZ286"/>
    <mergeCell ref="BOA286:BOD286"/>
    <mergeCell ref="BOE286:BOH286"/>
    <mergeCell ref="BOI286:BOL286"/>
    <mergeCell ref="BMY286:BNB286"/>
    <mergeCell ref="BNC286:BNF286"/>
    <mergeCell ref="BNG286:BNJ286"/>
    <mergeCell ref="BNK286:BNN286"/>
    <mergeCell ref="BNO286:BNR286"/>
    <mergeCell ref="BME286:BMH286"/>
    <mergeCell ref="BMI286:BML286"/>
    <mergeCell ref="BMM286:BMP286"/>
    <mergeCell ref="BMQ286:BMT286"/>
    <mergeCell ref="BMU286:BMX286"/>
    <mergeCell ref="BLK286:BLN286"/>
    <mergeCell ref="BLO286:BLR286"/>
    <mergeCell ref="BLS286:BLV286"/>
    <mergeCell ref="BLW286:BLZ286"/>
    <mergeCell ref="BMA286:BMD286"/>
    <mergeCell ref="BKQ286:BKT286"/>
    <mergeCell ref="BKU286:BKX286"/>
    <mergeCell ref="BKY286:BLB286"/>
    <mergeCell ref="BLC286:BLF286"/>
    <mergeCell ref="BLG286:BLJ286"/>
    <mergeCell ref="BJW286:BJZ286"/>
    <mergeCell ref="BKA286:BKD286"/>
    <mergeCell ref="BKE286:BKH286"/>
    <mergeCell ref="BKI286:BKL286"/>
    <mergeCell ref="BKM286:BKP286"/>
    <mergeCell ref="BJC286:BJF286"/>
    <mergeCell ref="BJG286:BJJ286"/>
    <mergeCell ref="BJK286:BJN286"/>
    <mergeCell ref="BJO286:BJR286"/>
    <mergeCell ref="BJS286:BJV286"/>
    <mergeCell ref="BII286:BIL286"/>
    <mergeCell ref="BIM286:BIP286"/>
    <mergeCell ref="BIQ286:BIT286"/>
    <mergeCell ref="BIU286:BIX286"/>
    <mergeCell ref="BIY286:BJB286"/>
    <mergeCell ref="BHO286:BHR286"/>
    <mergeCell ref="BHS286:BHV286"/>
    <mergeCell ref="BHW286:BHZ286"/>
    <mergeCell ref="BIA286:BID286"/>
    <mergeCell ref="BIE286:BIH286"/>
    <mergeCell ref="BGU286:BGX286"/>
    <mergeCell ref="BGY286:BHB286"/>
    <mergeCell ref="BHC286:BHF286"/>
    <mergeCell ref="BHG286:BHJ286"/>
    <mergeCell ref="BHK286:BHN286"/>
    <mergeCell ref="BGA286:BGD286"/>
    <mergeCell ref="BGE286:BGH286"/>
    <mergeCell ref="BGI286:BGL286"/>
    <mergeCell ref="BGM286:BGP286"/>
    <mergeCell ref="BGQ286:BGT286"/>
    <mergeCell ref="BFG286:BFJ286"/>
    <mergeCell ref="BFK286:BFN286"/>
    <mergeCell ref="BFO286:BFR286"/>
    <mergeCell ref="BFS286:BFV286"/>
    <mergeCell ref="BFW286:BFZ286"/>
    <mergeCell ref="BEM286:BEP286"/>
    <mergeCell ref="BEQ286:BET286"/>
    <mergeCell ref="BEU286:BEX286"/>
    <mergeCell ref="BEY286:BFB286"/>
    <mergeCell ref="BFC286:BFF286"/>
    <mergeCell ref="BDS286:BDV286"/>
    <mergeCell ref="BDW286:BDZ286"/>
    <mergeCell ref="BEA286:BED286"/>
    <mergeCell ref="BEE286:BEH286"/>
    <mergeCell ref="BEI286:BEL286"/>
    <mergeCell ref="BCY286:BDB286"/>
    <mergeCell ref="BDC286:BDF286"/>
    <mergeCell ref="BDG286:BDJ286"/>
    <mergeCell ref="BDK286:BDN286"/>
    <mergeCell ref="BDO286:BDR286"/>
    <mergeCell ref="BCE286:BCH286"/>
    <mergeCell ref="BCI286:BCL286"/>
    <mergeCell ref="BCM286:BCP286"/>
    <mergeCell ref="BCQ286:BCT286"/>
    <mergeCell ref="BCU286:BCX286"/>
    <mergeCell ref="BBK286:BBN286"/>
    <mergeCell ref="BBO286:BBR286"/>
    <mergeCell ref="BBS286:BBV286"/>
    <mergeCell ref="BBW286:BBZ286"/>
    <mergeCell ref="BCA286:BCD286"/>
    <mergeCell ref="BAQ286:BAT286"/>
    <mergeCell ref="BAU286:BAX286"/>
    <mergeCell ref="BAY286:BBB286"/>
    <mergeCell ref="BBC286:BBF286"/>
    <mergeCell ref="BBG286:BBJ286"/>
    <mergeCell ref="AZW286:AZZ286"/>
    <mergeCell ref="BAA286:BAD286"/>
    <mergeCell ref="BAE286:BAH286"/>
    <mergeCell ref="BAI286:BAL286"/>
    <mergeCell ref="BAM286:BAP286"/>
    <mergeCell ref="AZC286:AZF286"/>
    <mergeCell ref="AZG286:AZJ286"/>
    <mergeCell ref="AZK286:AZN286"/>
    <mergeCell ref="AZO286:AZR286"/>
    <mergeCell ref="AZS286:AZV286"/>
    <mergeCell ref="AYI286:AYL286"/>
    <mergeCell ref="AYM286:AYP286"/>
    <mergeCell ref="AYQ286:AYT286"/>
    <mergeCell ref="AYU286:AYX286"/>
    <mergeCell ref="AYY286:AZB286"/>
    <mergeCell ref="AXO286:AXR286"/>
    <mergeCell ref="AXS286:AXV286"/>
    <mergeCell ref="AXW286:AXZ286"/>
    <mergeCell ref="AYA286:AYD286"/>
    <mergeCell ref="AYE286:AYH286"/>
    <mergeCell ref="AWU286:AWX286"/>
    <mergeCell ref="AWY286:AXB286"/>
    <mergeCell ref="AXC286:AXF286"/>
    <mergeCell ref="AXG286:AXJ286"/>
    <mergeCell ref="AXK286:AXN286"/>
    <mergeCell ref="AWA286:AWD286"/>
    <mergeCell ref="AWE286:AWH286"/>
    <mergeCell ref="AWI286:AWL286"/>
    <mergeCell ref="AWM286:AWP286"/>
    <mergeCell ref="AWQ286:AWT286"/>
    <mergeCell ref="AVG286:AVJ286"/>
    <mergeCell ref="AVK286:AVN286"/>
    <mergeCell ref="AVO286:AVR286"/>
    <mergeCell ref="AVS286:AVV286"/>
    <mergeCell ref="AVW286:AVZ286"/>
    <mergeCell ref="AUM286:AUP286"/>
    <mergeCell ref="AUQ286:AUT286"/>
    <mergeCell ref="AUU286:AUX286"/>
    <mergeCell ref="AUY286:AVB286"/>
    <mergeCell ref="AVC286:AVF286"/>
    <mergeCell ref="ATS286:ATV286"/>
    <mergeCell ref="ATW286:ATZ286"/>
    <mergeCell ref="AUA286:AUD286"/>
    <mergeCell ref="AUE286:AUH286"/>
    <mergeCell ref="AUI286:AUL286"/>
    <mergeCell ref="ASY286:ATB286"/>
    <mergeCell ref="ATC286:ATF286"/>
    <mergeCell ref="ATG286:ATJ286"/>
    <mergeCell ref="ATK286:ATN286"/>
    <mergeCell ref="ATO286:ATR286"/>
    <mergeCell ref="ASE286:ASH286"/>
    <mergeCell ref="ASI286:ASL286"/>
    <mergeCell ref="ASM286:ASP286"/>
    <mergeCell ref="ASQ286:AST286"/>
    <mergeCell ref="ASU286:ASX286"/>
    <mergeCell ref="ARK286:ARN286"/>
    <mergeCell ref="ARO286:ARR286"/>
    <mergeCell ref="ARS286:ARV286"/>
    <mergeCell ref="ARW286:ARZ286"/>
    <mergeCell ref="ASA286:ASD286"/>
    <mergeCell ref="AQQ286:AQT286"/>
    <mergeCell ref="AQU286:AQX286"/>
    <mergeCell ref="AQY286:ARB286"/>
    <mergeCell ref="ARC286:ARF286"/>
    <mergeCell ref="ARG286:ARJ286"/>
    <mergeCell ref="APW286:APZ286"/>
    <mergeCell ref="AQA286:AQD286"/>
    <mergeCell ref="AQE286:AQH286"/>
    <mergeCell ref="AQI286:AQL286"/>
    <mergeCell ref="AQM286:AQP286"/>
    <mergeCell ref="APC286:APF286"/>
    <mergeCell ref="APG286:APJ286"/>
    <mergeCell ref="APK286:APN286"/>
    <mergeCell ref="APO286:APR286"/>
    <mergeCell ref="APS286:APV286"/>
    <mergeCell ref="AOI286:AOL286"/>
    <mergeCell ref="AOM286:AOP286"/>
    <mergeCell ref="AOQ286:AOT286"/>
    <mergeCell ref="AOU286:AOX286"/>
    <mergeCell ref="AOY286:APB286"/>
    <mergeCell ref="ANO286:ANR286"/>
    <mergeCell ref="ANS286:ANV286"/>
    <mergeCell ref="ANW286:ANZ286"/>
    <mergeCell ref="AOA286:AOD286"/>
    <mergeCell ref="AOE286:AOH286"/>
    <mergeCell ref="AMU286:AMX286"/>
    <mergeCell ref="AMY286:ANB286"/>
    <mergeCell ref="ANC286:ANF286"/>
    <mergeCell ref="ANG286:ANJ286"/>
    <mergeCell ref="ANK286:ANN286"/>
    <mergeCell ref="AMA286:AMD286"/>
    <mergeCell ref="AME286:AMH286"/>
    <mergeCell ref="AMI286:AML286"/>
    <mergeCell ref="AMM286:AMP286"/>
    <mergeCell ref="AMQ286:AMT286"/>
    <mergeCell ref="ALG286:ALJ286"/>
    <mergeCell ref="ALK286:ALN286"/>
    <mergeCell ref="ALO286:ALR286"/>
    <mergeCell ref="ALS286:ALV286"/>
    <mergeCell ref="ALW286:ALZ286"/>
    <mergeCell ref="AKM286:AKP286"/>
    <mergeCell ref="AKQ286:AKT286"/>
    <mergeCell ref="AKU286:AKX286"/>
    <mergeCell ref="AKY286:ALB286"/>
    <mergeCell ref="ALC286:ALF286"/>
    <mergeCell ref="AJS286:AJV286"/>
    <mergeCell ref="AJW286:AJZ286"/>
    <mergeCell ref="AKA286:AKD286"/>
    <mergeCell ref="AKE286:AKH286"/>
    <mergeCell ref="AKI286:AKL286"/>
    <mergeCell ref="AIY286:AJB286"/>
    <mergeCell ref="AJC286:AJF286"/>
    <mergeCell ref="AJG286:AJJ286"/>
    <mergeCell ref="AJK286:AJN286"/>
    <mergeCell ref="AJO286:AJR286"/>
    <mergeCell ref="AIE286:AIH286"/>
    <mergeCell ref="AII286:AIL286"/>
    <mergeCell ref="AIM286:AIP286"/>
    <mergeCell ref="AIQ286:AIT286"/>
    <mergeCell ref="AIU286:AIX286"/>
    <mergeCell ref="AHK286:AHN286"/>
    <mergeCell ref="AHO286:AHR286"/>
    <mergeCell ref="AHS286:AHV286"/>
    <mergeCell ref="AHW286:AHZ286"/>
    <mergeCell ref="AIA286:AID286"/>
    <mergeCell ref="AGQ286:AGT286"/>
    <mergeCell ref="AGU286:AGX286"/>
    <mergeCell ref="AGY286:AHB286"/>
    <mergeCell ref="AHC286:AHF286"/>
    <mergeCell ref="AHG286:AHJ286"/>
    <mergeCell ref="AFW286:AFZ286"/>
    <mergeCell ref="AGA286:AGD286"/>
    <mergeCell ref="AGE286:AGH286"/>
    <mergeCell ref="AGI286:AGL286"/>
    <mergeCell ref="AGM286:AGP286"/>
    <mergeCell ref="AFC286:AFF286"/>
    <mergeCell ref="AFG286:AFJ286"/>
    <mergeCell ref="AFK286:AFN286"/>
    <mergeCell ref="AFO286:AFR286"/>
    <mergeCell ref="AFS286:AFV286"/>
    <mergeCell ref="AEI286:AEL286"/>
    <mergeCell ref="AEM286:AEP286"/>
    <mergeCell ref="AEQ286:AET286"/>
    <mergeCell ref="AEU286:AEX286"/>
    <mergeCell ref="AEY286:AFB286"/>
    <mergeCell ref="ADO286:ADR286"/>
    <mergeCell ref="ADS286:ADV286"/>
    <mergeCell ref="ADW286:ADZ286"/>
    <mergeCell ref="AEA286:AED286"/>
    <mergeCell ref="AEE286:AEH286"/>
    <mergeCell ref="ACU286:ACX286"/>
    <mergeCell ref="ACY286:ADB286"/>
    <mergeCell ref="ADC286:ADF286"/>
    <mergeCell ref="ADG286:ADJ286"/>
    <mergeCell ref="ADK286:ADN286"/>
    <mergeCell ref="ACA286:ACD286"/>
    <mergeCell ref="ACE286:ACH286"/>
    <mergeCell ref="ACI286:ACL286"/>
    <mergeCell ref="ACM286:ACP286"/>
    <mergeCell ref="ACQ286:ACT286"/>
    <mergeCell ref="ABG286:ABJ286"/>
    <mergeCell ref="ABK286:ABN286"/>
    <mergeCell ref="ABO286:ABR286"/>
    <mergeCell ref="ABS286:ABV286"/>
    <mergeCell ref="ABW286:ABZ286"/>
    <mergeCell ref="AAM286:AAP286"/>
    <mergeCell ref="AAQ286:AAT286"/>
    <mergeCell ref="AAU286:AAX286"/>
    <mergeCell ref="AAY286:ABB286"/>
    <mergeCell ref="ABC286:ABF286"/>
    <mergeCell ref="ZS286:ZV286"/>
    <mergeCell ref="ZW286:ZZ286"/>
    <mergeCell ref="AAA286:AAD286"/>
    <mergeCell ref="AAE286:AAH286"/>
    <mergeCell ref="AAI286:AAL286"/>
    <mergeCell ref="YY286:ZB286"/>
    <mergeCell ref="ZC286:ZF286"/>
    <mergeCell ref="ZG286:ZJ286"/>
    <mergeCell ref="ZK286:ZN286"/>
    <mergeCell ref="ZO286:ZR286"/>
    <mergeCell ref="YE286:YH286"/>
    <mergeCell ref="YI286:YL286"/>
    <mergeCell ref="YM286:YP286"/>
    <mergeCell ref="YQ286:YT286"/>
    <mergeCell ref="YU286:YX286"/>
    <mergeCell ref="XK286:XN286"/>
    <mergeCell ref="XO286:XR286"/>
    <mergeCell ref="XS286:XV286"/>
    <mergeCell ref="XW286:XZ286"/>
    <mergeCell ref="YA286:YD286"/>
    <mergeCell ref="WQ286:WT286"/>
    <mergeCell ref="WU286:WX286"/>
    <mergeCell ref="WY286:XB286"/>
    <mergeCell ref="XC286:XF286"/>
    <mergeCell ref="XG286:XJ286"/>
    <mergeCell ref="VW286:VZ286"/>
    <mergeCell ref="WA286:WD286"/>
    <mergeCell ref="WE286:WH286"/>
    <mergeCell ref="WI286:WL286"/>
    <mergeCell ref="WM286:WP286"/>
    <mergeCell ref="VC286:VF286"/>
    <mergeCell ref="VG286:VJ286"/>
    <mergeCell ref="VK286:VN286"/>
    <mergeCell ref="VO286:VR286"/>
    <mergeCell ref="VS286:VV286"/>
    <mergeCell ref="UI286:UL286"/>
    <mergeCell ref="UM286:UP286"/>
    <mergeCell ref="UQ286:UT286"/>
    <mergeCell ref="UU286:UX286"/>
    <mergeCell ref="UY286:VB286"/>
    <mergeCell ref="TO286:TR286"/>
    <mergeCell ref="TS286:TV286"/>
    <mergeCell ref="TW286:TZ286"/>
    <mergeCell ref="UA286:UD286"/>
    <mergeCell ref="UE286:UH286"/>
    <mergeCell ref="SU286:SX286"/>
    <mergeCell ref="SY286:TB286"/>
    <mergeCell ref="TC286:TF286"/>
    <mergeCell ref="TG286:TJ286"/>
    <mergeCell ref="TK286:TN286"/>
    <mergeCell ref="SA286:SD286"/>
    <mergeCell ref="SE286:SH286"/>
    <mergeCell ref="SI286:SL286"/>
    <mergeCell ref="SM286:SP286"/>
    <mergeCell ref="SQ286:ST286"/>
    <mergeCell ref="RG286:RJ286"/>
    <mergeCell ref="RK286:RN286"/>
    <mergeCell ref="RO286:RR286"/>
    <mergeCell ref="RS286:RV286"/>
    <mergeCell ref="RW286:RZ286"/>
    <mergeCell ref="QM286:QP286"/>
    <mergeCell ref="QQ286:QT286"/>
    <mergeCell ref="QU286:QX286"/>
    <mergeCell ref="QY286:RB286"/>
    <mergeCell ref="RC286:RF286"/>
    <mergeCell ref="PS286:PV286"/>
    <mergeCell ref="PW286:PZ286"/>
    <mergeCell ref="QA286:QD286"/>
    <mergeCell ref="QE286:QH286"/>
    <mergeCell ref="QI286:QL286"/>
    <mergeCell ref="OY286:PB286"/>
    <mergeCell ref="PC286:PF286"/>
    <mergeCell ref="PG286:PJ286"/>
    <mergeCell ref="PK286:PN286"/>
    <mergeCell ref="PO286:PR286"/>
    <mergeCell ref="OE286:OH286"/>
    <mergeCell ref="OI286:OL286"/>
    <mergeCell ref="OM286:OP286"/>
    <mergeCell ref="OQ286:OT286"/>
    <mergeCell ref="OU286:OX286"/>
    <mergeCell ref="NK286:NN286"/>
    <mergeCell ref="NO286:NR286"/>
    <mergeCell ref="NS286:NV286"/>
    <mergeCell ref="NW286:NZ286"/>
    <mergeCell ref="OA286:OD286"/>
    <mergeCell ref="MQ286:MT286"/>
    <mergeCell ref="MU286:MX286"/>
    <mergeCell ref="MY286:NB286"/>
    <mergeCell ref="NC286:NF286"/>
    <mergeCell ref="NG286:NJ286"/>
    <mergeCell ref="LW286:LZ286"/>
    <mergeCell ref="MA286:MD286"/>
    <mergeCell ref="ME286:MH286"/>
    <mergeCell ref="MI286:ML286"/>
    <mergeCell ref="MM286:MP286"/>
    <mergeCell ref="LC286:LF286"/>
    <mergeCell ref="LG286:LJ286"/>
    <mergeCell ref="LK286:LN286"/>
    <mergeCell ref="LO286:LR286"/>
    <mergeCell ref="LS286:LV286"/>
    <mergeCell ref="KI286:KL286"/>
    <mergeCell ref="KM286:KP286"/>
    <mergeCell ref="KQ286:KT286"/>
    <mergeCell ref="KU286:KX286"/>
    <mergeCell ref="KY286:LB286"/>
    <mergeCell ref="JO286:JR286"/>
    <mergeCell ref="JS286:JV286"/>
    <mergeCell ref="JW286:JZ286"/>
    <mergeCell ref="KA286:KD286"/>
    <mergeCell ref="KE286:KH286"/>
    <mergeCell ref="IU286:IX286"/>
    <mergeCell ref="IY286:JB286"/>
    <mergeCell ref="JC286:JF286"/>
    <mergeCell ref="JG286:JJ286"/>
    <mergeCell ref="JK286:JN286"/>
    <mergeCell ref="IA286:ID286"/>
    <mergeCell ref="IE286:IH286"/>
    <mergeCell ref="II286:IL286"/>
    <mergeCell ref="IM286:IP286"/>
    <mergeCell ref="IQ286:IT286"/>
    <mergeCell ref="HG286:HJ286"/>
    <mergeCell ref="HK286:HN286"/>
    <mergeCell ref="HO286:HR286"/>
    <mergeCell ref="HS286:HV286"/>
    <mergeCell ref="HW286:HZ286"/>
    <mergeCell ref="GM286:GP286"/>
    <mergeCell ref="GQ286:GT286"/>
    <mergeCell ref="GU286:GX286"/>
    <mergeCell ref="GY286:HB286"/>
    <mergeCell ref="HC286:HF286"/>
    <mergeCell ref="FS286:FV286"/>
    <mergeCell ref="FW286:FZ286"/>
    <mergeCell ref="GA286:GD286"/>
    <mergeCell ref="GE286:GH286"/>
    <mergeCell ref="GI286:GL286"/>
    <mergeCell ref="EY286:FB286"/>
    <mergeCell ref="FC286:FF286"/>
    <mergeCell ref="FG286:FJ286"/>
    <mergeCell ref="FK286:FN286"/>
    <mergeCell ref="FO286:FR286"/>
    <mergeCell ref="EE286:EH286"/>
    <mergeCell ref="EI286:EL286"/>
    <mergeCell ref="EM286:EP286"/>
    <mergeCell ref="EQ286:ET286"/>
    <mergeCell ref="EU286:EX286"/>
    <mergeCell ref="DK286:DN286"/>
    <mergeCell ref="DO286:DR286"/>
    <mergeCell ref="DS286:DV286"/>
    <mergeCell ref="DW286:DZ286"/>
    <mergeCell ref="EA286:ED286"/>
    <mergeCell ref="CQ286:CT286"/>
    <mergeCell ref="CU286:CX286"/>
    <mergeCell ref="CY286:DB286"/>
    <mergeCell ref="DC286:DF286"/>
    <mergeCell ref="DG286:DJ286"/>
    <mergeCell ref="BW286:BZ286"/>
    <mergeCell ref="CA286:CD286"/>
    <mergeCell ref="CE286:CH286"/>
    <mergeCell ref="CI286:CL286"/>
    <mergeCell ref="CM286:CP286"/>
    <mergeCell ref="BC286:BF286"/>
    <mergeCell ref="BG286:BJ286"/>
    <mergeCell ref="BK286:BN286"/>
    <mergeCell ref="BO286:BR286"/>
    <mergeCell ref="BS286:BV286"/>
    <mergeCell ref="AI286:AL286"/>
    <mergeCell ref="AM286:AP286"/>
    <mergeCell ref="AQ286:AT286"/>
    <mergeCell ref="AU286:AX286"/>
    <mergeCell ref="AY286:BB286"/>
    <mergeCell ref="O286:R286"/>
    <mergeCell ref="S286:V286"/>
    <mergeCell ref="W286:Z286"/>
    <mergeCell ref="AA286:AD286"/>
    <mergeCell ref="AE286:AH286"/>
    <mergeCell ref="XEM285:XEP285"/>
    <mergeCell ref="XEQ285:XET285"/>
    <mergeCell ref="XEU285:XEX285"/>
    <mergeCell ref="XEY285:XFB285"/>
    <mergeCell ref="XFC285:XFD285"/>
    <mergeCell ref="XDS285:XDV285"/>
    <mergeCell ref="XDW285:XDZ285"/>
    <mergeCell ref="XEA285:XED285"/>
    <mergeCell ref="XEE285:XEH285"/>
    <mergeCell ref="XEI285:XEL285"/>
    <mergeCell ref="XCY285:XDB285"/>
    <mergeCell ref="XDC285:XDF285"/>
    <mergeCell ref="XDG285:XDJ285"/>
    <mergeCell ref="XDK285:XDN285"/>
    <mergeCell ref="XDO285:XDR285"/>
    <mergeCell ref="XCE285:XCH285"/>
    <mergeCell ref="XCI285:XCL285"/>
    <mergeCell ref="XCM285:XCP285"/>
    <mergeCell ref="XCQ285:XCT285"/>
    <mergeCell ref="XCU285:XCX285"/>
    <mergeCell ref="XBK285:XBN285"/>
    <mergeCell ref="XBO285:XBR285"/>
    <mergeCell ref="XBS285:XBV285"/>
    <mergeCell ref="XBW285:XBZ285"/>
    <mergeCell ref="XCA285:XCD285"/>
    <mergeCell ref="XAQ285:XAT285"/>
    <mergeCell ref="XAU285:XAX285"/>
    <mergeCell ref="XAY285:XBB285"/>
    <mergeCell ref="XBC285:XBF285"/>
    <mergeCell ref="XBG285:XBJ285"/>
    <mergeCell ref="WZW285:WZZ285"/>
    <mergeCell ref="XAA285:XAD285"/>
    <mergeCell ref="XAE285:XAH285"/>
    <mergeCell ref="XAI285:XAL285"/>
    <mergeCell ref="XAM285:XAP285"/>
    <mergeCell ref="WZC285:WZF285"/>
    <mergeCell ref="WZG285:WZJ285"/>
    <mergeCell ref="WZK285:WZN285"/>
    <mergeCell ref="WZO285:WZR285"/>
    <mergeCell ref="WZS285:WZV285"/>
    <mergeCell ref="WYI285:WYL285"/>
    <mergeCell ref="WYM285:WYP285"/>
    <mergeCell ref="WYQ285:WYT285"/>
    <mergeCell ref="WYU285:WYX285"/>
    <mergeCell ref="WYY285:WZB285"/>
    <mergeCell ref="WXO285:WXR285"/>
    <mergeCell ref="WXS285:WXV285"/>
    <mergeCell ref="WXW285:WXZ285"/>
    <mergeCell ref="WYA285:WYD285"/>
    <mergeCell ref="WYE285:WYH285"/>
    <mergeCell ref="WWU285:WWX285"/>
    <mergeCell ref="WWY285:WXB285"/>
    <mergeCell ref="WXC285:WXF285"/>
    <mergeCell ref="WXG285:WXJ285"/>
    <mergeCell ref="WXK285:WXN285"/>
    <mergeCell ref="WWA285:WWD285"/>
    <mergeCell ref="WWE285:WWH285"/>
    <mergeCell ref="WWI285:WWL285"/>
    <mergeCell ref="WWM285:WWP285"/>
    <mergeCell ref="WWQ285:WWT285"/>
    <mergeCell ref="WVG285:WVJ285"/>
    <mergeCell ref="WVK285:WVN285"/>
    <mergeCell ref="WVO285:WVR285"/>
    <mergeCell ref="WVS285:WVV285"/>
    <mergeCell ref="WVW285:WVZ285"/>
    <mergeCell ref="WUM285:WUP285"/>
    <mergeCell ref="WUQ285:WUT285"/>
    <mergeCell ref="WUU285:WUX285"/>
    <mergeCell ref="WUY285:WVB285"/>
    <mergeCell ref="WVC285:WVF285"/>
    <mergeCell ref="WTS285:WTV285"/>
    <mergeCell ref="WTW285:WTZ285"/>
    <mergeCell ref="WUA285:WUD285"/>
    <mergeCell ref="WUE285:WUH285"/>
    <mergeCell ref="WUI285:WUL285"/>
    <mergeCell ref="WSY285:WTB285"/>
    <mergeCell ref="WTC285:WTF285"/>
    <mergeCell ref="WTG285:WTJ285"/>
    <mergeCell ref="WTK285:WTN285"/>
    <mergeCell ref="WTO285:WTR285"/>
    <mergeCell ref="WSE285:WSH285"/>
    <mergeCell ref="WSI285:WSL285"/>
    <mergeCell ref="WSM285:WSP285"/>
    <mergeCell ref="WSQ285:WST285"/>
    <mergeCell ref="WSU285:WSX285"/>
    <mergeCell ref="WRK285:WRN285"/>
    <mergeCell ref="WRO285:WRR285"/>
    <mergeCell ref="WRS285:WRV285"/>
    <mergeCell ref="WRW285:WRZ285"/>
    <mergeCell ref="WSA285:WSD285"/>
    <mergeCell ref="WQQ285:WQT285"/>
    <mergeCell ref="WQU285:WQX285"/>
    <mergeCell ref="WQY285:WRB285"/>
    <mergeCell ref="WRC285:WRF285"/>
    <mergeCell ref="WRG285:WRJ285"/>
    <mergeCell ref="WPW285:WPZ285"/>
    <mergeCell ref="WQA285:WQD285"/>
    <mergeCell ref="WQE285:WQH285"/>
    <mergeCell ref="WQI285:WQL285"/>
    <mergeCell ref="WQM285:WQP285"/>
    <mergeCell ref="WPC285:WPF285"/>
    <mergeCell ref="WPG285:WPJ285"/>
    <mergeCell ref="WPK285:WPN285"/>
    <mergeCell ref="WPO285:WPR285"/>
    <mergeCell ref="WPS285:WPV285"/>
    <mergeCell ref="WOI285:WOL285"/>
    <mergeCell ref="WOM285:WOP285"/>
    <mergeCell ref="WOQ285:WOT285"/>
    <mergeCell ref="WOU285:WOX285"/>
    <mergeCell ref="WOY285:WPB285"/>
    <mergeCell ref="WNO285:WNR285"/>
    <mergeCell ref="WNS285:WNV285"/>
    <mergeCell ref="WNW285:WNZ285"/>
    <mergeCell ref="WOA285:WOD285"/>
    <mergeCell ref="WOE285:WOH285"/>
    <mergeCell ref="WMU285:WMX285"/>
    <mergeCell ref="WMY285:WNB285"/>
    <mergeCell ref="WNC285:WNF285"/>
    <mergeCell ref="WNG285:WNJ285"/>
    <mergeCell ref="WNK285:WNN285"/>
    <mergeCell ref="WMA285:WMD285"/>
    <mergeCell ref="WME285:WMH285"/>
    <mergeCell ref="WMI285:WML285"/>
    <mergeCell ref="WMM285:WMP285"/>
    <mergeCell ref="WMQ285:WMT285"/>
    <mergeCell ref="WLG285:WLJ285"/>
    <mergeCell ref="WLK285:WLN285"/>
    <mergeCell ref="WLO285:WLR285"/>
    <mergeCell ref="WLS285:WLV285"/>
    <mergeCell ref="WLW285:WLZ285"/>
    <mergeCell ref="WKM285:WKP285"/>
    <mergeCell ref="WKQ285:WKT285"/>
    <mergeCell ref="WKU285:WKX285"/>
    <mergeCell ref="WKY285:WLB285"/>
    <mergeCell ref="WLC285:WLF285"/>
    <mergeCell ref="WJS285:WJV285"/>
    <mergeCell ref="WJW285:WJZ285"/>
    <mergeCell ref="WKA285:WKD285"/>
    <mergeCell ref="WKE285:WKH285"/>
    <mergeCell ref="WKI285:WKL285"/>
    <mergeCell ref="WIY285:WJB285"/>
    <mergeCell ref="WJC285:WJF285"/>
    <mergeCell ref="WJG285:WJJ285"/>
    <mergeCell ref="WJK285:WJN285"/>
    <mergeCell ref="WJO285:WJR285"/>
    <mergeCell ref="WIE285:WIH285"/>
    <mergeCell ref="WII285:WIL285"/>
    <mergeCell ref="WIM285:WIP285"/>
    <mergeCell ref="WIQ285:WIT285"/>
    <mergeCell ref="WIU285:WIX285"/>
    <mergeCell ref="WHK285:WHN285"/>
    <mergeCell ref="WHO285:WHR285"/>
    <mergeCell ref="WHS285:WHV285"/>
    <mergeCell ref="WHW285:WHZ285"/>
    <mergeCell ref="WIA285:WID285"/>
    <mergeCell ref="WGQ285:WGT285"/>
    <mergeCell ref="WGU285:WGX285"/>
    <mergeCell ref="WGY285:WHB285"/>
    <mergeCell ref="WHC285:WHF285"/>
    <mergeCell ref="WHG285:WHJ285"/>
    <mergeCell ref="WFW285:WFZ285"/>
    <mergeCell ref="WGA285:WGD285"/>
    <mergeCell ref="WGE285:WGH285"/>
    <mergeCell ref="WGI285:WGL285"/>
    <mergeCell ref="WGM285:WGP285"/>
    <mergeCell ref="WFC285:WFF285"/>
    <mergeCell ref="WFG285:WFJ285"/>
    <mergeCell ref="WFK285:WFN285"/>
    <mergeCell ref="WFO285:WFR285"/>
    <mergeCell ref="WFS285:WFV285"/>
    <mergeCell ref="WEI285:WEL285"/>
    <mergeCell ref="WEM285:WEP285"/>
    <mergeCell ref="WEQ285:WET285"/>
    <mergeCell ref="WEU285:WEX285"/>
    <mergeCell ref="WEY285:WFB285"/>
    <mergeCell ref="WDO285:WDR285"/>
    <mergeCell ref="WDS285:WDV285"/>
    <mergeCell ref="WDW285:WDZ285"/>
    <mergeCell ref="WEA285:WED285"/>
    <mergeCell ref="WEE285:WEH285"/>
    <mergeCell ref="WCU285:WCX285"/>
    <mergeCell ref="WCY285:WDB285"/>
    <mergeCell ref="WDC285:WDF285"/>
    <mergeCell ref="WDG285:WDJ285"/>
    <mergeCell ref="WDK285:WDN285"/>
    <mergeCell ref="WCA285:WCD285"/>
    <mergeCell ref="WCE285:WCH285"/>
    <mergeCell ref="WCI285:WCL285"/>
    <mergeCell ref="WCM285:WCP285"/>
    <mergeCell ref="WCQ285:WCT285"/>
    <mergeCell ref="WBG285:WBJ285"/>
    <mergeCell ref="WBK285:WBN285"/>
    <mergeCell ref="WBO285:WBR285"/>
    <mergeCell ref="WBS285:WBV285"/>
    <mergeCell ref="WBW285:WBZ285"/>
    <mergeCell ref="WAM285:WAP285"/>
    <mergeCell ref="WAQ285:WAT285"/>
    <mergeCell ref="WAU285:WAX285"/>
    <mergeCell ref="WAY285:WBB285"/>
    <mergeCell ref="WBC285:WBF285"/>
    <mergeCell ref="VZS285:VZV285"/>
    <mergeCell ref="VZW285:VZZ285"/>
    <mergeCell ref="WAA285:WAD285"/>
    <mergeCell ref="WAE285:WAH285"/>
    <mergeCell ref="WAI285:WAL285"/>
    <mergeCell ref="VYY285:VZB285"/>
    <mergeCell ref="VZC285:VZF285"/>
    <mergeCell ref="VZG285:VZJ285"/>
    <mergeCell ref="VZK285:VZN285"/>
    <mergeCell ref="VZO285:VZR285"/>
    <mergeCell ref="VYE285:VYH285"/>
    <mergeCell ref="VYI285:VYL285"/>
    <mergeCell ref="VYM285:VYP285"/>
    <mergeCell ref="VYQ285:VYT285"/>
    <mergeCell ref="VYU285:VYX285"/>
    <mergeCell ref="VXK285:VXN285"/>
    <mergeCell ref="VXO285:VXR285"/>
    <mergeCell ref="VXS285:VXV285"/>
    <mergeCell ref="VXW285:VXZ285"/>
    <mergeCell ref="VYA285:VYD285"/>
    <mergeCell ref="VWQ285:VWT285"/>
    <mergeCell ref="VWU285:VWX285"/>
    <mergeCell ref="VWY285:VXB285"/>
    <mergeCell ref="VXC285:VXF285"/>
    <mergeCell ref="VXG285:VXJ285"/>
    <mergeCell ref="VVW285:VVZ285"/>
    <mergeCell ref="VWA285:VWD285"/>
    <mergeCell ref="VWE285:VWH285"/>
    <mergeCell ref="VWI285:VWL285"/>
    <mergeCell ref="VWM285:VWP285"/>
    <mergeCell ref="VVC285:VVF285"/>
    <mergeCell ref="VVG285:VVJ285"/>
    <mergeCell ref="VVK285:VVN285"/>
    <mergeCell ref="VVO285:VVR285"/>
    <mergeCell ref="VVS285:VVV285"/>
    <mergeCell ref="VUI285:VUL285"/>
    <mergeCell ref="VUM285:VUP285"/>
    <mergeCell ref="VUQ285:VUT285"/>
    <mergeCell ref="VUU285:VUX285"/>
    <mergeCell ref="VUY285:VVB285"/>
    <mergeCell ref="VTO285:VTR285"/>
    <mergeCell ref="VTS285:VTV285"/>
    <mergeCell ref="VTW285:VTZ285"/>
    <mergeCell ref="VUA285:VUD285"/>
    <mergeCell ref="VUE285:VUH285"/>
    <mergeCell ref="VSU285:VSX285"/>
    <mergeCell ref="VSY285:VTB285"/>
    <mergeCell ref="VTC285:VTF285"/>
    <mergeCell ref="VTG285:VTJ285"/>
    <mergeCell ref="VTK285:VTN285"/>
    <mergeCell ref="VSA285:VSD285"/>
    <mergeCell ref="VSE285:VSH285"/>
    <mergeCell ref="VSI285:VSL285"/>
    <mergeCell ref="VSM285:VSP285"/>
    <mergeCell ref="VSQ285:VST285"/>
    <mergeCell ref="VRG285:VRJ285"/>
    <mergeCell ref="VRK285:VRN285"/>
    <mergeCell ref="VRO285:VRR285"/>
    <mergeCell ref="VRS285:VRV285"/>
    <mergeCell ref="VRW285:VRZ285"/>
    <mergeCell ref="VQM285:VQP285"/>
    <mergeCell ref="VQQ285:VQT285"/>
    <mergeCell ref="VQU285:VQX285"/>
    <mergeCell ref="VQY285:VRB285"/>
    <mergeCell ref="VRC285:VRF285"/>
    <mergeCell ref="VPS285:VPV285"/>
    <mergeCell ref="VPW285:VPZ285"/>
    <mergeCell ref="VQA285:VQD285"/>
    <mergeCell ref="VQE285:VQH285"/>
    <mergeCell ref="VQI285:VQL285"/>
    <mergeCell ref="VOY285:VPB285"/>
    <mergeCell ref="VPC285:VPF285"/>
    <mergeCell ref="VPG285:VPJ285"/>
    <mergeCell ref="VPK285:VPN285"/>
    <mergeCell ref="VPO285:VPR285"/>
    <mergeCell ref="VOE285:VOH285"/>
    <mergeCell ref="VOI285:VOL285"/>
    <mergeCell ref="VOM285:VOP285"/>
    <mergeCell ref="VOQ285:VOT285"/>
    <mergeCell ref="VOU285:VOX285"/>
    <mergeCell ref="VNK285:VNN285"/>
    <mergeCell ref="VNO285:VNR285"/>
    <mergeCell ref="VNS285:VNV285"/>
    <mergeCell ref="VNW285:VNZ285"/>
    <mergeCell ref="VOA285:VOD285"/>
    <mergeCell ref="VMQ285:VMT285"/>
    <mergeCell ref="VMU285:VMX285"/>
    <mergeCell ref="VMY285:VNB285"/>
    <mergeCell ref="VNC285:VNF285"/>
    <mergeCell ref="VNG285:VNJ285"/>
    <mergeCell ref="VLW285:VLZ285"/>
    <mergeCell ref="VMA285:VMD285"/>
    <mergeCell ref="VME285:VMH285"/>
    <mergeCell ref="VMI285:VML285"/>
    <mergeCell ref="VMM285:VMP285"/>
    <mergeCell ref="VLC285:VLF285"/>
    <mergeCell ref="VLG285:VLJ285"/>
    <mergeCell ref="VLK285:VLN285"/>
    <mergeCell ref="VLO285:VLR285"/>
    <mergeCell ref="VLS285:VLV285"/>
    <mergeCell ref="VKI285:VKL285"/>
    <mergeCell ref="VKM285:VKP285"/>
    <mergeCell ref="VKQ285:VKT285"/>
    <mergeCell ref="VKU285:VKX285"/>
    <mergeCell ref="VKY285:VLB285"/>
    <mergeCell ref="VJO285:VJR285"/>
    <mergeCell ref="VJS285:VJV285"/>
    <mergeCell ref="VJW285:VJZ285"/>
    <mergeCell ref="VKA285:VKD285"/>
    <mergeCell ref="VKE285:VKH285"/>
    <mergeCell ref="VIU285:VIX285"/>
    <mergeCell ref="VIY285:VJB285"/>
    <mergeCell ref="VJC285:VJF285"/>
    <mergeCell ref="VJG285:VJJ285"/>
    <mergeCell ref="VJK285:VJN285"/>
    <mergeCell ref="VIA285:VID285"/>
    <mergeCell ref="VIE285:VIH285"/>
    <mergeCell ref="VII285:VIL285"/>
    <mergeCell ref="VIM285:VIP285"/>
    <mergeCell ref="VIQ285:VIT285"/>
    <mergeCell ref="VHG285:VHJ285"/>
    <mergeCell ref="VHK285:VHN285"/>
    <mergeCell ref="VHO285:VHR285"/>
    <mergeCell ref="VHS285:VHV285"/>
    <mergeCell ref="VHW285:VHZ285"/>
    <mergeCell ref="VGM285:VGP285"/>
    <mergeCell ref="VGQ285:VGT285"/>
    <mergeCell ref="VGU285:VGX285"/>
    <mergeCell ref="VGY285:VHB285"/>
    <mergeCell ref="VHC285:VHF285"/>
    <mergeCell ref="VFS285:VFV285"/>
    <mergeCell ref="VFW285:VFZ285"/>
    <mergeCell ref="VGA285:VGD285"/>
    <mergeCell ref="VGE285:VGH285"/>
    <mergeCell ref="VGI285:VGL285"/>
    <mergeCell ref="VEY285:VFB285"/>
    <mergeCell ref="VFC285:VFF285"/>
    <mergeCell ref="VFG285:VFJ285"/>
    <mergeCell ref="VFK285:VFN285"/>
    <mergeCell ref="VFO285:VFR285"/>
    <mergeCell ref="VEE285:VEH285"/>
    <mergeCell ref="VEI285:VEL285"/>
    <mergeCell ref="VEM285:VEP285"/>
    <mergeCell ref="VEQ285:VET285"/>
    <mergeCell ref="VEU285:VEX285"/>
    <mergeCell ref="VDK285:VDN285"/>
    <mergeCell ref="VDO285:VDR285"/>
    <mergeCell ref="VDS285:VDV285"/>
    <mergeCell ref="VDW285:VDZ285"/>
    <mergeCell ref="VEA285:VED285"/>
    <mergeCell ref="VCQ285:VCT285"/>
    <mergeCell ref="VCU285:VCX285"/>
    <mergeCell ref="VCY285:VDB285"/>
    <mergeCell ref="VDC285:VDF285"/>
    <mergeCell ref="VDG285:VDJ285"/>
    <mergeCell ref="VBW285:VBZ285"/>
    <mergeCell ref="VCA285:VCD285"/>
    <mergeCell ref="VCE285:VCH285"/>
    <mergeCell ref="VCI285:VCL285"/>
    <mergeCell ref="VCM285:VCP285"/>
    <mergeCell ref="VBC285:VBF285"/>
    <mergeCell ref="VBG285:VBJ285"/>
    <mergeCell ref="VBK285:VBN285"/>
    <mergeCell ref="VBO285:VBR285"/>
    <mergeCell ref="VBS285:VBV285"/>
    <mergeCell ref="VAI285:VAL285"/>
    <mergeCell ref="VAM285:VAP285"/>
    <mergeCell ref="VAQ285:VAT285"/>
    <mergeCell ref="VAU285:VAX285"/>
    <mergeCell ref="VAY285:VBB285"/>
    <mergeCell ref="UZO285:UZR285"/>
    <mergeCell ref="UZS285:UZV285"/>
    <mergeCell ref="UZW285:UZZ285"/>
    <mergeCell ref="VAA285:VAD285"/>
    <mergeCell ref="VAE285:VAH285"/>
    <mergeCell ref="UYU285:UYX285"/>
    <mergeCell ref="UYY285:UZB285"/>
    <mergeCell ref="UZC285:UZF285"/>
    <mergeCell ref="UZG285:UZJ285"/>
    <mergeCell ref="UZK285:UZN285"/>
    <mergeCell ref="UYA285:UYD285"/>
    <mergeCell ref="UYE285:UYH285"/>
    <mergeCell ref="UYI285:UYL285"/>
    <mergeCell ref="UYM285:UYP285"/>
    <mergeCell ref="UYQ285:UYT285"/>
    <mergeCell ref="UXG285:UXJ285"/>
    <mergeCell ref="UXK285:UXN285"/>
    <mergeCell ref="UXO285:UXR285"/>
    <mergeCell ref="UXS285:UXV285"/>
    <mergeCell ref="UXW285:UXZ285"/>
    <mergeCell ref="UWM285:UWP285"/>
    <mergeCell ref="UWQ285:UWT285"/>
    <mergeCell ref="UWU285:UWX285"/>
    <mergeCell ref="UWY285:UXB285"/>
    <mergeCell ref="UXC285:UXF285"/>
    <mergeCell ref="UVS285:UVV285"/>
    <mergeCell ref="UVW285:UVZ285"/>
    <mergeCell ref="UWA285:UWD285"/>
    <mergeCell ref="UWE285:UWH285"/>
    <mergeCell ref="UWI285:UWL285"/>
    <mergeCell ref="UUY285:UVB285"/>
    <mergeCell ref="UVC285:UVF285"/>
    <mergeCell ref="UVG285:UVJ285"/>
    <mergeCell ref="UVK285:UVN285"/>
    <mergeCell ref="UVO285:UVR285"/>
    <mergeCell ref="UUE285:UUH285"/>
    <mergeCell ref="UUI285:UUL285"/>
    <mergeCell ref="UUM285:UUP285"/>
    <mergeCell ref="UUQ285:UUT285"/>
    <mergeCell ref="UUU285:UUX285"/>
    <mergeCell ref="UTK285:UTN285"/>
    <mergeCell ref="UTO285:UTR285"/>
    <mergeCell ref="UTS285:UTV285"/>
    <mergeCell ref="UTW285:UTZ285"/>
    <mergeCell ref="UUA285:UUD285"/>
    <mergeCell ref="USQ285:UST285"/>
    <mergeCell ref="USU285:USX285"/>
    <mergeCell ref="USY285:UTB285"/>
    <mergeCell ref="UTC285:UTF285"/>
    <mergeCell ref="UTG285:UTJ285"/>
    <mergeCell ref="URW285:URZ285"/>
    <mergeCell ref="USA285:USD285"/>
    <mergeCell ref="USE285:USH285"/>
    <mergeCell ref="USI285:USL285"/>
    <mergeCell ref="USM285:USP285"/>
    <mergeCell ref="URC285:URF285"/>
    <mergeCell ref="URG285:URJ285"/>
    <mergeCell ref="URK285:URN285"/>
    <mergeCell ref="URO285:URR285"/>
    <mergeCell ref="URS285:URV285"/>
    <mergeCell ref="UQI285:UQL285"/>
    <mergeCell ref="UQM285:UQP285"/>
    <mergeCell ref="UQQ285:UQT285"/>
    <mergeCell ref="UQU285:UQX285"/>
    <mergeCell ref="UQY285:URB285"/>
    <mergeCell ref="UPO285:UPR285"/>
    <mergeCell ref="UPS285:UPV285"/>
    <mergeCell ref="UPW285:UPZ285"/>
    <mergeCell ref="UQA285:UQD285"/>
    <mergeCell ref="UQE285:UQH285"/>
    <mergeCell ref="UOU285:UOX285"/>
    <mergeCell ref="UOY285:UPB285"/>
    <mergeCell ref="UPC285:UPF285"/>
    <mergeCell ref="UPG285:UPJ285"/>
    <mergeCell ref="UPK285:UPN285"/>
    <mergeCell ref="UOA285:UOD285"/>
    <mergeCell ref="UOE285:UOH285"/>
    <mergeCell ref="UOI285:UOL285"/>
    <mergeCell ref="UOM285:UOP285"/>
    <mergeCell ref="UOQ285:UOT285"/>
    <mergeCell ref="UNG285:UNJ285"/>
    <mergeCell ref="UNK285:UNN285"/>
    <mergeCell ref="UNO285:UNR285"/>
    <mergeCell ref="UNS285:UNV285"/>
    <mergeCell ref="UNW285:UNZ285"/>
    <mergeCell ref="UMM285:UMP285"/>
    <mergeCell ref="UMQ285:UMT285"/>
    <mergeCell ref="UMU285:UMX285"/>
    <mergeCell ref="UMY285:UNB285"/>
    <mergeCell ref="UNC285:UNF285"/>
    <mergeCell ref="ULS285:ULV285"/>
    <mergeCell ref="ULW285:ULZ285"/>
    <mergeCell ref="UMA285:UMD285"/>
    <mergeCell ref="UME285:UMH285"/>
    <mergeCell ref="UMI285:UML285"/>
    <mergeCell ref="UKY285:ULB285"/>
    <mergeCell ref="ULC285:ULF285"/>
    <mergeCell ref="ULG285:ULJ285"/>
    <mergeCell ref="ULK285:ULN285"/>
    <mergeCell ref="ULO285:ULR285"/>
    <mergeCell ref="UKE285:UKH285"/>
    <mergeCell ref="UKI285:UKL285"/>
    <mergeCell ref="UKM285:UKP285"/>
    <mergeCell ref="UKQ285:UKT285"/>
    <mergeCell ref="UKU285:UKX285"/>
    <mergeCell ref="UJK285:UJN285"/>
    <mergeCell ref="UJO285:UJR285"/>
    <mergeCell ref="UJS285:UJV285"/>
    <mergeCell ref="UJW285:UJZ285"/>
    <mergeCell ref="UKA285:UKD285"/>
    <mergeCell ref="UIQ285:UIT285"/>
    <mergeCell ref="UIU285:UIX285"/>
    <mergeCell ref="UIY285:UJB285"/>
    <mergeCell ref="UJC285:UJF285"/>
    <mergeCell ref="UJG285:UJJ285"/>
    <mergeCell ref="UHW285:UHZ285"/>
    <mergeCell ref="UIA285:UID285"/>
    <mergeCell ref="UIE285:UIH285"/>
    <mergeCell ref="UII285:UIL285"/>
    <mergeCell ref="UIM285:UIP285"/>
    <mergeCell ref="UHC285:UHF285"/>
    <mergeCell ref="UHG285:UHJ285"/>
    <mergeCell ref="UHK285:UHN285"/>
    <mergeCell ref="UHO285:UHR285"/>
    <mergeCell ref="UHS285:UHV285"/>
    <mergeCell ref="UGI285:UGL285"/>
    <mergeCell ref="UGM285:UGP285"/>
    <mergeCell ref="UGQ285:UGT285"/>
    <mergeCell ref="UGU285:UGX285"/>
    <mergeCell ref="UGY285:UHB285"/>
    <mergeCell ref="UFO285:UFR285"/>
    <mergeCell ref="UFS285:UFV285"/>
    <mergeCell ref="UFW285:UFZ285"/>
    <mergeCell ref="UGA285:UGD285"/>
    <mergeCell ref="UGE285:UGH285"/>
    <mergeCell ref="UEU285:UEX285"/>
    <mergeCell ref="UEY285:UFB285"/>
    <mergeCell ref="UFC285:UFF285"/>
    <mergeCell ref="UFG285:UFJ285"/>
    <mergeCell ref="UFK285:UFN285"/>
    <mergeCell ref="UEA285:UED285"/>
    <mergeCell ref="UEE285:UEH285"/>
    <mergeCell ref="UEI285:UEL285"/>
    <mergeCell ref="UEM285:UEP285"/>
    <mergeCell ref="UEQ285:UET285"/>
    <mergeCell ref="UDG285:UDJ285"/>
    <mergeCell ref="UDK285:UDN285"/>
    <mergeCell ref="UDO285:UDR285"/>
    <mergeCell ref="UDS285:UDV285"/>
    <mergeCell ref="UDW285:UDZ285"/>
    <mergeCell ref="UCM285:UCP285"/>
    <mergeCell ref="UCQ285:UCT285"/>
    <mergeCell ref="UCU285:UCX285"/>
    <mergeCell ref="UCY285:UDB285"/>
    <mergeCell ref="UDC285:UDF285"/>
    <mergeCell ref="UBS285:UBV285"/>
    <mergeCell ref="UBW285:UBZ285"/>
    <mergeCell ref="UCA285:UCD285"/>
    <mergeCell ref="UCE285:UCH285"/>
    <mergeCell ref="UCI285:UCL285"/>
    <mergeCell ref="UAY285:UBB285"/>
    <mergeCell ref="UBC285:UBF285"/>
    <mergeCell ref="UBG285:UBJ285"/>
    <mergeCell ref="UBK285:UBN285"/>
    <mergeCell ref="UBO285:UBR285"/>
    <mergeCell ref="UAE285:UAH285"/>
    <mergeCell ref="UAI285:UAL285"/>
    <mergeCell ref="UAM285:UAP285"/>
    <mergeCell ref="UAQ285:UAT285"/>
    <mergeCell ref="UAU285:UAX285"/>
    <mergeCell ref="TZK285:TZN285"/>
    <mergeCell ref="TZO285:TZR285"/>
    <mergeCell ref="TZS285:TZV285"/>
    <mergeCell ref="TZW285:TZZ285"/>
    <mergeCell ref="UAA285:UAD285"/>
    <mergeCell ref="TYQ285:TYT285"/>
    <mergeCell ref="TYU285:TYX285"/>
    <mergeCell ref="TYY285:TZB285"/>
    <mergeCell ref="TZC285:TZF285"/>
    <mergeCell ref="TZG285:TZJ285"/>
    <mergeCell ref="TXW285:TXZ285"/>
    <mergeCell ref="TYA285:TYD285"/>
    <mergeCell ref="TYE285:TYH285"/>
    <mergeCell ref="TYI285:TYL285"/>
    <mergeCell ref="TYM285:TYP285"/>
    <mergeCell ref="TXC285:TXF285"/>
    <mergeCell ref="TXG285:TXJ285"/>
    <mergeCell ref="TXK285:TXN285"/>
    <mergeCell ref="TXO285:TXR285"/>
    <mergeCell ref="TXS285:TXV285"/>
    <mergeCell ref="TWI285:TWL285"/>
    <mergeCell ref="TWM285:TWP285"/>
    <mergeCell ref="TWQ285:TWT285"/>
    <mergeCell ref="TWU285:TWX285"/>
    <mergeCell ref="TWY285:TXB285"/>
    <mergeCell ref="TVO285:TVR285"/>
    <mergeCell ref="TVS285:TVV285"/>
    <mergeCell ref="TVW285:TVZ285"/>
    <mergeCell ref="TWA285:TWD285"/>
    <mergeCell ref="TWE285:TWH285"/>
    <mergeCell ref="TUU285:TUX285"/>
    <mergeCell ref="TUY285:TVB285"/>
    <mergeCell ref="TVC285:TVF285"/>
    <mergeCell ref="TVG285:TVJ285"/>
    <mergeCell ref="TVK285:TVN285"/>
    <mergeCell ref="TUA285:TUD285"/>
    <mergeCell ref="TUE285:TUH285"/>
    <mergeCell ref="TUI285:TUL285"/>
    <mergeCell ref="TUM285:TUP285"/>
    <mergeCell ref="TUQ285:TUT285"/>
    <mergeCell ref="TTG285:TTJ285"/>
    <mergeCell ref="TTK285:TTN285"/>
    <mergeCell ref="TTO285:TTR285"/>
    <mergeCell ref="TTS285:TTV285"/>
    <mergeCell ref="TTW285:TTZ285"/>
    <mergeCell ref="TSM285:TSP285"/>
    <mergeCell ref="TSQ285:TST285"/>
    <mergeCell ref="TSU285:TSX285"/>
    <mergeCell ref="TSY285:TTB285"/>
    <mergeCell ref="TTC285:TTF285"/>
    <mergeCell ref="TRS285:TRV285"/>
    <mergeCell ref="TRW285:TRZ285"/>
    <mergeCell ref="TSA285:TSD285"/>
    <mergeCell ref="TSE285:TSH285"/>
    <mergeCell ref="TSI285:TSL285"/>
    <mergeCell ref="TQY285:TRB285"/>
    <mergeCell ref="TRC285:TRF285"/>
    <mergeCell ref="TRG285:TRJ285"/>
    <mergeCell ref="TRK285:TRN285"/>
    <mergeCell ref="TRO285:TRR285"/>
    <mergeCell ref="TQE285:TQH285"/>
    <mergeCell ref="TQI285:TQL285"/>
    <mergeCell ref="TQM285:TQP285"/>
    <mergeCell ref="TQQ285:TQT285"/>
    <mergeCell ref="TQU285:TQX285"/>
    <mergeCell ref="TPK285:TPN285"/>
    <mergeCell ref="TPO285:TPR285"/>
    <mergeCell ref="TPS285:TPV285"/>
    <mergeCell ref="TPW285:TPZ285"/>
    <mergeCell ref="TQA285:TQD285"/>
    <mergeCell ref="TOQ285:TOT285"/>
    <mergeCell ref="TOU285:TOX285"/>
    <mergeCell ref="TOY285:TPB285"/>
    <mergeCell ref="TPC285:TPF285"/>
    <mergeCell ref="TPG285:TPJ285"/>
    <mergeCell ref="TNW285:TNZ285"/>
    <mergeCell ref="TOA285:TOD285"/>
    <mergeCell ref="TOE285:TOH285"/>
    <mergeCell ref="TOI285:TOL285"/>
    <mergeCell ref="TOM285:TOP285"/>
    <mergeCell ref="TNC285:TNF285"/>
    <mergeCell ref="TNG285:TNJ285"/>
    <mergeCell ref="TNK285:TNN285"/>
    <mergeCell ref="TNO285:TNR285"/>
    <mergeCell ref="TNS285:TNV285"/>
    <mergeCell ref="TMI285:TML285"/>
    <mergeCell ref="TMM285:TMP285"/>
    <mergeCell ref="TMQ285:TMT285"/>
    <mergeCell ref="TMU285:TMX285"/>
    <mergeCell ref="TMY285:TNB285"/>
    <mergeCell ref="TLO285:TLR285"/>
    <mergeCell ref="TLS285:TLV285"/>
    <mergeCell ref="TLW285:TLZ285"/>
    <mergeCell ref="TMA285:TMD285"/>
    <mergeCell ref="TME285:TMH285"/>
    <mergeCell ref="TKU285:TKX285"/>
    <mergeCell ref="TKY285:TLB285"/>
    <mergeCell ref="TLC285:TLF285"/>
    <mergeCell ref="TLG285:TLJ285"/>
    <mergeCell ref="TLK285:TLN285"/>
    <mergeCell ref="TKA285:TKD285"/>
    <mergeCell ref="TKE285:TKH285"/>
    <mergeCell ref="TKI285:TKL285"/>
    <mergeCell ref="TKM285:TKP285"/>
    <mergeCell ref="TKQ285:TKT285"/>
    <mergeCell ref="TJG285:TJJ285"/>
    <mergeCell ref="TJK285:TJN285"/>
    <mergeCell ref="TJO285:TJR285"/>
    <mergeCell ref="TJS285:TJV285"/>
    <mergeCell ref="TJW285:TJZ285"/>
    <mergeCell ref="TIM285:TIP285"/>
    <mergeCell ref="TIQ285:TIT285"/>
    <mergeCell ref="TIU285:TIX285"/>
    <mergeCell ref="TIY285:TJB285"/>
    <mergeCell ref="TJC285:TJF285"/>
    <mergeCell ref="THS285:THV285"/>
    <mergeCell ref="THW285:THZ285"/>
    <mergeCell ref="TIA285:TID285"/>
    <mergeCell ref="TIE285:TIH285"/>
    <mergeCell ref="TII285:TIL285"/>
    <mergeCell ref="TGY285:THB285"/>
    <mergeCell ref="THC285:THF285"/>
    <mergeCell ref="THG285:THJ285"/>
    <mergeCell ref="THK285:THN285"/>
    <mergeCell ref="THO285:THR285"/>
    <mergeCell ref="TGE285:TGH285"/>
    <mergeCell ref="TGI285:TGL285"/>
    <mergeCell ref="TGM285:TGP285"/>
    <mergeCell ref="TGQ285:TGT285"/>
    <mergeCell ref="TGU285:TGX285"/>
    <mergeCell ref="TFK285:TFN285"/>
    <mergeCell ref="TFO285:TFR285"/>
    <mergeCell ref="TFS285:TFV285"/>
    <mergeCell ref="TFW285:TFZ285"/>
    <mergeCell ref="TGA285:TGD285"/>
    <mergeCell ref="TEQ285:TET285"/>
    <mergeCell ref="TEU285:TEX285"/>
    <mergeCell ref="TEY285:TFB285"/>
    <mergeCell ref="TFC285:TFF285"/>
    <mergeCell ref="TFG285:TFJ285"/>
    <mergeCell ref="TDW285:TDZ285"/>
    <mergeCell ref="TEA285:TED285"/>
    <mergeCell ref="TEE285:TEH285"/>
    <mergeCell ref="TEI285:TEL285"/>
    <mergeCell ref="TEM285:TEP285"/>
    <mergeCell ref="TDC285:TDF285"/>
    <mergeCell ref="TDG285:TDJ285"/>
    <mergeCell ref="TDK285:TDN285"/>
    <mergeCell ref="TDO285:TDR285"/>
    <mergeCell ref="TDS285:TDV285"/>
    <mergeCell ref="TCI285:TCL285"/>
    <mergeCell ref="TCM285:TCP285"/>
    <mergeCell ref="TCQ285:TCT285"/>
    <mergeCell ref="TCU285:TCX285"/>
    <mergeCell ref="TCY285:TDB285"/>
    <mergeCell ref="TBO285:TBR285"/>
    <mergeCell ref="TBS285:TBV285"/>
    <mergeCell ref="TBW285:TBZ285"/>
    <mergeCell ref="TCA285:TCD285"/>
    <mergeCell ref="TCE285:TCH285"/>
    <mergeCell ref="TAU285:TAX285"/>
    <mergeCell ref="TAY285:TBB285"/>
    <mergeCell ref="TBC285:TBF285"/>
    <mergeCell ref="TBG285:TBJ285"/>
    <mergeCell ref="TBK285:TBN285"/>
    <mergeCell ref="TAA285:TAD285"/>
    <mergeCell ref="TAE285:TAH285"/>
    <mergeCell ref="TAI285:TAL285"/>
    <mergeCell ref="TAM285:TAP285"/>
    <mergeCell ref="TAQ285:TAT285"/>
    <mergeCell ref="SZG285:SZJ285"/>
    <mergeCell ref="SZK285:SZN285"/>
    <mergeCell ref="SZO285:SZR285"/>
    <mergeCell ref="SZS285:SZV285"/>
    <mergeCell ref="SZW285:SZZ285"/>
    <mergeCell ref="SYM285:SYP285"/>
    <mergeCell ref="SYQ285:SYT285"/>
    <mergeCell ref="SYU285:SYX285"/>
    <mergeCell ref="SYY285:SZB285"/>
    <mergeCell ref="SZC285:SZF285"/>
    <mergeCell ref="SXS285:SXV285"/>
    <mergeCell ref="SXW285:SXZ285"/>
    <mergeCell ref="SYA285:SYD285"/>
    <mergeCell ref="SYE285:SYH285"/>
    <mergeCell ref="SYI285:SYL285"/>
    <mergeCell ref="SWY285:SXB285"/>
    <mergeCell ref="SXC285:SXF285"/>
    <mergeCell ref="SXG285:SXJ285"/>
    <mergeCell ref="SXK285:SXN285"/>
    <mergeCell ref="SXO285:SXR285"/>
    <mergeCell ref="SWE285:SWH285"/>
    <mergeCell ref="SWI285:SWL285"/>
    <mergeCell ref="SWM285:SWP285"/>
    <mergeCell ref="SWQ285:SWT285"/>
    <mergeCell ref="SWU285:SWX285"/>
    <mergeCell ref="SVK285:SVN285"/>
    <mergeCell ref="SVO285:SVR285"/>
    <mergeCell ref="SVS285:SVV285"/>
    <mergeCell ref="SVW285:SVZ285"/>
    <mergeCell ref="SWA285:SWD285"/>
    <mergeCell ref="SUQ285:SUT285"/>
    <mergeCell ref="SUU285:SUX285"/>
    <mergeCell ref="SUY285:SVB285"/>
    <mergeCell ref="SVC285:SVF285"/>
    <mergeCell ref="SVG285:SVJ285"/>
    <mergeCell ref="STW285:STZ285"/>
    <mergeCell ref="SUA285:SUD285"/>
    <mergeCell ref="SUE285:SUH285"/>
    <mergeCell ref="SUI285:SUL285"/>
    <mergeCell ref="SUM285:SUP285"/>
    <mergeCell ref="STC285:STF285"/>
    <mergeCell ref="STG285:STJ285"/>
    <mergeCell ref="STK285:STN285"/>
    <mergeCell ref="STO285:STR285"/>
    <mergeCell ref="STS285:STV285"/>
    <mergeCell ref="SSI285:SSL285"/>
    <mergeCell ref="SSM285:SSP285"/>
    <mergeCell ref="SSQ285:SST285"/>
    <mergeCell ref="SSU285:SSX285"/>
    <mergeCell ref="SSY285:STB285"/>
    <mergeCell ref="SRO285:SRR285"/>
    <mergeCell ref="SRS285:SRV285"/>
    <mergeCell ref="SRW285:SRZ285"/>
    <mergeCell ref="SSA285:SSD285"/>
    <mergeCell ref="SSE285:SSH285"/>
    <mergeCell ref="SQU285:SQX285"/>
    <mergeCell ref="SQY285:SRB285"/>
    <mergeCell ref="SRC285:SRF285"/>
    <mergeCell ref="SRG285:SRJ285"/>
    <mergeCell ref="SRK285:SRN285"/>
    <mergeCell ref="SQA285:SQD285"/>
    <mergeCell ref="SQE285:SQH285"/>
    <mergeCell ref="SQI285:SQL285"/>
    <mergeCell ref="SQM285:SQP285"/>
    <mergeCell ref="SQQ285:SQT285"/>
    <mergeCell ref="SPG285:SPJ285"/>
    <mergeCell ref="SPK285:SPN285"/>
    <mergeCell ref="SPO285:SPR285"/>
    <mergeCell ref="SPS285:SPV285"/>
    <mergeCell ref="SPW285:SPZ285"/>
    <mergeCell ref="SOM285:SOP285"/>
    <mergeCell ref="SOQ285:SOT285"/>
    <mergeCell ref="SOU285:SOX285"/>
    <mergeCell ref="SOY285:SPB285"/>
    <mergeCell ref="SPC285:SPF285"/>
    <mergeCell ref="SNS285:SNV285"/>
    <mergeCell ref="SNW285:SNZ285"/>
    <mergeCell ref="SOA285:SOD285"/>
    <mergeCell ref="SOE285:SOH285"/>
    <mergeCell ref="SOI285:SOL285"/>
    <mergeCell ref="SMY285:SNB285"/>
    <mergeCell ref="SNC285:SNF285"/>
    <mergeCell ref="SNG285:SNJ285"/>
    <mergeCell ref="SNK285:SNN285"/>
    <mergeCell ref="SNO285:SNR285"/>
    <mergeCell ref="SME285:SMH285"/>
    <mergeCell ref="SMI285:SML285"/>
    <mergeCell ref="SMM285:SMP285"/>
    <mergeCell ref="SMQ285:SMT285"/>
    <mergeCell ref="SMU285:SMX285"/>
    <mergeCell ref="SLK285:SLN285"/>
    <mergeCell ref="SLO285:SLR285"/>
    <mergeCell ref="SLS285:SLV285"/>
    <mergeCell ref="SLW285:SLZ285"/>
    <mergeCell ref="SMA285:SMD285"/>
    <mergeCell ref="SKQ285:SKT285"/>
    <mergeCell ref="SKU285:SKX285"/>
    <mergeCell ref="SKY285:SLB285"/>
    <mergeCell ref="SLC285:SLF285"/>
    <mergeCell ref="SLG285:SLJ285"/>
    <mergeCell ref="SJW285:SJZ285"/>
    <mergeCell ref="SKA285:SKD285"/>
    <mergeCell ref="SKE285:SKH285"/>
    <mergeCell ref="SKI285:SKL285"/>
    <mergeCell ref="SKM285:SKP285"/>
    <mergeCell ref="SJC285:SJF285"/>
    <mergeCell ref="SJG285:SJJ285"/>
    <mergeCell ref="SJK285:SJN285"/>
    <mergeCell ref="SJO285:SJR285"/>
    <mergeCell ref="SJS285:SJV285"/>
    <mergeCell ref="SII285:SIL285"/>
    <mergeCell ref="SIM285:SIP285"/>
    <mergeCell ref="SIQ285:SIT285"/>
    <mergeCell ref="SIU285:SIX285"/>
    <mergeCell ref="SIY285:SJB285"/>
    <mergeCell ref="SHO285:SHR285"/>
    <mergeCell ref="SHS285:SHV285"/>
    <mergeCell ref="SHW285:SHZ285"/>
    <mergeCell ref="SIA285:SID285"/>
    <mergeCell ref="SIE285:SIH285"/>
    <mergeCell ref="SGU285:SGX285"/>
    <mergeCell ref="SGY285:SHB285"/>
    <mergeCell ref="SHC285:SHF285"/>
    <mergeCell ref="SHG285:SHJ285"/>
    <mergeCell ref="SHK285:SHN285"/>
    <mergeCell ref="SGA285:SGD285"/>
    <mergeCell ref="SGE285:SGH285"/>
    <mergeCell ref="SGI285:SGL285"/>
    <mergeCell ref="SGM285:SGP285"/>
    <mergeCell ref="SGQ285:SGT285"/>
    <mergeCell ref="SFG285:SFJ285"/>
    <mergeCell ref="SFK285:SFN285"/>
    <mergeCell ref="SFO285:SFR285"/>
    <mergeCell ref="SFS285:SFV285"/>
    <mergeCell ref="SFW285:SFZ285"/>
    <mergeCell ref="SEM285:SEP285"/>
    <mergeCell ref="SEQ285:SET285"/>
    <mergeCell ref="SEU285:SEX285"/>
    <mergeCell ref="SEY285:SFB285"/>
    <mergeCell ref="SFC285:SFF285"/>
    <mergeCell ref="SDS285:SDV285"/>
    <mergeCell ref="SDW285:SDZ285"/>
    <mergeCell ref="SEA285:SED285"/>
    <mergeCell ref="SEE285:SEH285"/>
    <mergeCell ref="SEI285:SEL285"/>
    <mergeCell ref="SCY285:SDB285"/>
    <mergeCell ref="SDC285:SDF285"/>
    <mergeCell ref="SDG285:SDJ285"/>
    <mergeCell ref="SDK285:SDN285"/>
    <mergeCell ref="SDO285:SDR285"/>
    <mergeCell ref="SCE285:SCH285"/>
    <mergeCell ref="SCI285:SCL285"/>
    <mergeCell ref="SCM285:SCP285"/>
    <mergeCell ref="SCQ285:SCT285"/>
    <mergeCell ref="SCU285:SCX285"/>
    <mergeCell ref="SBK285:SBN285"/>
    <mergeCell ref="SBO285:SBR285"/>
    <mergeCell ref="SBS285:SBV285"/>
    <mergeCell ref="SBW285:SBZ285"/>
    <mergeCell ref="SCA285:SCD285"/>
    <mergeCell ref="SAQ285:SAT285"/>
    <mergeCell ref="SAU285:SAX285"/>
    <mergeCell ref="SAY285:SBB285"/>
    <mergeCell ref="SBC285:SBF285"/>
    <mergeCell ref="SBG285:SBJ285"/>
    <mergeCell ref="RZW285:RZZ285"/>
    <mergeCell ref="SAA285:SAD285"/>
    <mergeCell ref="SAE285:SAH285"/>
    <mergeCell ref="SAI285:SAL285"/>
    <mergeCell ref="SAM285:SAP285"/>
    <mergeCell ref="RZC285:RZF285"/>
    <mergeCell ref="RZG285:RZJ285"/>
    <mergeCell ref="RZK285:RZN285"/>
    <mergeCell ref="RZO285:RZR285"/>
    <mergeCell ref="RZS285:RZV285"/>
    <mergeCell ref="RYI285:RYL285"/>
    <mergeCell ref="RYM285:RYP285"/>
    <mergeCell ref="RYQ285:RYT285"/>
    <mergeCell ref="RYU285:RYX285"/>
    <mergeCell ref="RYY285:RZB285"/>
    <mergeCell ref="RXO285:RXR285"/>
    <mergeCell ref="RXS285:RXV285"/>
    <mergeCell ref="RXW285:RXZ285"/>
    <mergeCell ref="RYA285:RYD285"/>
    <mergeCell ref="RYE285:RYH285"/>
    <mergeCell ref="RWU285:RWX285"/>
    <mergeCell ref="RWY285:RXB285"/>
    <mergeCell ref="RXC285:RXF285"/>
    <mergeCell ref="RXG285:RXJ285"/>
    <mergeCell ref="RXK285:RXN285"/>
    <mergeCell ref="RWA285:RWD285"/>
    <mergeCell ref="RWE285:RWH285"/>
    <mergeCell ref="RWI285:RWL285"/>
    <mergeCell ref="RWM285:RWP285"/>
    <mergeCell ref="RWQ285:RWT285"/>
    <mergeCell ref="RVG285:RVJ285"/>
    <mergeCell ref="RVK285:RVN285"/>
    <mergeCell ref="RVO285:RVR285"/>
    <mergeCell ref="RVS285:RVV285"/>
    <mergeCell ref="RVW285:RVZ285"/>
    <mergeCell ref="RUM285:RUP285"/>
    <mergeCell ref="RUQ285:RUT285"/>
    <mergeCell ref="RUU285:RUX285"/>
    <mergeCell ref="RUY285:RVB285"/>
    <mergeCell ref="RVC285:RVF285"/>
    <mergeCell ref="RTS285:RTV285"/>
    <mergeCell ref="RTW285:RTZ285"/>
    <mergeCell ref="RUA285:RUD285"/>
    <mergeCell ref="RUE285:RUH285"/>
    <mergeCell ref="RUI285:RUL285"/>
    <mergeCell ref="RSY285:RTB285"/>
    <mergeCell ref="RTC285:RTF285"/>
    <mergeCell ref="RTG285:RTJ285"/>
    <mergeCell ref="RTK285:RTN285"/>
    <mergeCell ref="RTO285:RTR285"/>
    <mergeCell ref="RSE285:RSH285"/>
    <mergeCell ref="RSI285:RSL285"/>
    <mergeCell ref="RSM285:RSP285"/>
    <mergeCell ref="RSQ285:RST285"/>
    <mergeCell ref="RSU285:RSX285"/>
    <mergeCell ref="RRK285:RRN285"/>
    <mergeCell ref="RRO285:RRR285"/>
    <mergeCell ref="RRS285:RRV285"/>
    <mergeCell ref="RRW285:RRZ285"/>
    <mergeCell ref="RSA285:RSD285"/>
    <mergeCell ref="RQQ285:RQT285"/>
    <mergeCell ref="RQU285:RQX285"/>
    <mergeCell ref="RQY285:RRB285"/>
    <mergeCell ref="RRC285:RRF285"/>
    <mergeCell ref="RRG285:RRJ285"/>
    <mergeCell ref="RPW285:RPZ285"/>
    <mergeCell ref="RQA285:RQD285"/>
    <mergeCell ref="RQE285:RQH285"/>
    <mergeCell ref="RQI285:RQL285"/>
    <mergeCell ref="RQM285:RQP285"/>
    <mergeCell ref="RPC285:RPF285"/>
    <mergeCell ref="RPG285:RPJ285"/>
    <mergeCell ref="RPK285:RPN285"/>
    <mergeCell ref="RPO285:RPR285"/>
    <mergeCell ref="RPS285:RPV285"/>
    <mergeCell ref="ROI285:ROL285"/>
    <mergeCell ref="ROM285:ROP285"/>
    <mergeCell ref="ROQ285:ROT285"/>
    <mergeCell ref="ROU285:ROX285"/>
    <mergeCell ref="ROY285:RPB285"/>
    <mergeCell ref="RNO285:RNR285"/>
    <mergeCell ref="RNS285:RNV285"/>
    <mergeCell ref="RNW285:RNZ285"/>
    <mergeCell ref="ROA285:ROD285"/>
    <mergeCell ref="ROE285:ROH285"/>
    <mergeCell ref="RMU285:RMX285"/>
    <mergeCell ref="RMY285:RNB285"/>
    <mergeCell ref="RNC285:RNF285"/>
    <mergeCell ref="RNG285:RNJ285"/>
    <mergeCell ref="RNK285:RNN285"/>
    <mergeCell ref="RMA285:RMD285"/>
    <mergeCell ref="RME285:RMH285"/>
    <mergeCell ref="RMI285:RML285"/>
    <mergeCell ref="RMM285:RMP285"/>
    <mergeCell ref="RMQ285:RMT285"/>
    <mergeCell ref="RLG285:RLJ285"/>
    <mergeCell ref="RLK285:RLN285"/>
    <mergeCell ref="RLO285:RLR285"/>
    <mergeCell ref="RLS285:RLV285"/>
    <mergeCell ref="RLW285:RLZ285"/>
    <mergeCell ref="RKM285:RKP285"/>
    <mergeCell ref="RKQ285:RKT285"/>
    <mergeCell ref="RKU285:RKX285"/>
    <mergeCell ref="RKY285:RLB285"/>
    <mergeCell ref="RLC285:RLF285"/>
    <mergeCell ref="RJS285:RJV285"/>
    <mergeCell ref="RJW285:RJZ285"/>
    <mergeCell ref="RKA285:RKD285"/>
    <mergeCell ref="RKE285:RKH285"/>
    <mergeCell ref="RKI285:RKL285"/>
    <mergeCell ref="RIY285:RJB285"/>
    <mergeCell ref="RJC285:RJF285"/>
    <mergeCell ref="RJG285:RJJ285"/>
    <mergeCell ref="RJK285:RJN285"/>
    <mergeCell ref="RJO285:RJR285"/>
    <mergeCell ref="RIE285:RIH285"/>
    <mergeCell ref="RII285:RIL285"/>
    <mergeCell ref="RIM285:RIP285"/>
    <mergeCell ref="RIQ285:RIT285"/>
    <mergeCell ref="RIU285:RIX285"/>
    <mergeCell ref="RHK285:RHN285"/>
    <mergeCell ref="RHO285:RHR285"/>
    <mergeCell ref="RHS285:RHV285"/>
    <mergeCell ref="RHW285:RHZ285"/>
    <mergeCell ref="RIA285:RID285"/>
    <mergeCell ref="RGQ285:RGT285"/>
    <mergeCell ref="RGU285:RGX285"/>
    <mergeCell ref="RGY285:RHB285"/>
    <mergeCell ref="RHC285:RHF285"/>
    <mergeCell ref="RHG285:RHJ285"/>
    <mergeCell ref="RFW285:RFZ285"/>
    <mergeCell ref="RGA285:RGD285"/>
    <mergeCell ref="RGE285:RGH285"/>
    <mergeCell ref="RGI285:RGL285"/>
    <mergeCell ref="RGM285:RGP285"/>
    <mergeCell ref="RFC285:RFF285"/>
    <mergeCell ref="RFG285:RFJ285"/>
    <mergeCell ref="RFK285:RFN285"/>
    <mergeCell ref="RFO285:RFR285"/>
    <mergeCell ref="RFS285:RFV285"/>
    <mergeCell ref="REI285:REL285"/>
    <mergeCell ref="REM285:REP285"/>
    <mergeCell ref="REQ285:RET285"/>
    <mergeCell ref="REU285:REX285"/>
    <mergeCell ref="REY285:RFB285"/>
    <mergeCell ref="RDO285:RDR285"/>
    <mergeCell ref="RDS285:RDV285"/>
    <mergeCell ref="RDW285:RDZ285"/>
    <mergeCell ref="REA285:RED285"/>
    <mergeCell ref="REE285:REH285"/>
    <mergeCell ref="RCU285:RCX285"/>
    <mergeCell ref="RCY285:RDB285"/>
    <mergeCell ref="RDC285:RDF285"/>
    <mergeCell ref="RDG285:RDJ285"/>
    <mergeCell ref="RDK285:RDN285"/>
    <mergeCell ref="RCA285:RCD285"/>
    <mergeCell ref="RCE285:RCH285"/>
    <mergeCell ref="RCI285:RCL285"/>
    <mergeCell ref="RCM285:RCP285"/>
    <mergeCell ref="RCQ285:RCT285"/>
    <mergeCell ref="RBG285:RBJ285"/>
    <mergeCell ref="RBK285:RBN285"/>
    <mergeCell ref="RBO285:RBR285"/>
    <mergeCell ref="RBS285:RBV285"/>
    <mergeCell ref="RBW285:RBZ285"/>
    <mergeCell ref="RAM285:RAP285"/>
    <mergeCell ref="RAQ285:RAT285"/>
    <mergeCell ref="RAU285:RAX285"/>
    <mergeCell ref="RAY285:RBB285"/>
    <mergeCell ref="RBC285:RBF285"/>
    <mergeCell ref="QZS285:QZV285"/>
    <mergeCell ref="QZW285:QZZ285"/>
    <mergeCell ref="RAA285:RAD285"/>
    <mergeCell ref="RAE285:RAH285"/>
    <mergeCell ref="RAI285:RAL285"/>
    <mergeCell ref="QYY285:QZB285"/>
    <mergeCell ref="QZC285:QZF285"/>
    <mergeCell ref="QZG285:QZJ285"/>
    <mergeCell ref="QZK285:QZN285"/>
    <mergeCell ref="QZO285:QZR285"/>
    <mergeCell ref="QYE285:QYH285"/>
    <mergeCell ref="QYI285:QYL285"/>
    <mergeCell ref="QYM285:QYP285"/>
    <mergeCell ref="QYQ285:QYT285"/>
    <mergeCell ref="QYU285:QYX285"/>
    <mergeCell ref="QXK285:QXN285"/>
    <mergeCell ref="QXO285:QXR285"/>
    <mergeCell ref="QXS285:QXV285"/>
    <mergeCell ref="QXW285:QXZ285"/>
    <mergeCell ref="QYA285:QYD285"/>
    <mergeCell ref="QWQ285:QWT285"/>
    <mergeCell ref="QWU285:QWX285"/>
    <mergeCell ref="QWY285:QXB285"/>
    <mergeCell ref="QXC285:QXF285"/>
    <mergeCell ref="QXG285:QXJ285"/>
    <mergeCell ref="QVW285:QVZ285"/>
    <mergeCell ref="QWA285:QWD285"/>
    <mergeCell ref="QWE285:QWH285"/>
    <mergeCell ref="QWI285:QWL285"/>
    <mergeCell ref="QWM285:QWP285"/>
    <mergeCell ref="QVC285:QVF285"/>
    <mergeCell ref="QVG285:QVJ285"/>
    <mergeCell ref="QVK285:QVN285"/>
    <mergeCell ref="QVO285:QVR285"/>
    <mergeCell ref="QVS285:QVV285"/>
    <mergeCell ref="QUI285:QUL285"/>
    <mergeCell ref="QUM285:QUP285"/>
    <mergeCell ref="QUQ285:QUT285"/>
    <mergeCell ref="QUU285:QUX285"/>
    <mergeCell ref="QUY285:QVB285"/>
    <mergeCell ref="QTO285:QTR285"/>
    <mergeCell ref="QTS285:QTV285"/>
    <mergeCell ref="QTW285:QTZ285"/>
    <mergeCell ref="QUA285:QUD285"/>
    <mergeCell ref="QUE285:QUH285"/>
    <mergeCell ref="QSU285:QSX285"/>
    <mergeCell ref="QSY285:QTB285"/>
    <mergeCell ref="QTC285:QTF285"/>
    <mergeCell ref="QTG285:QTJ285"/>
    <mergeCell ref="QTK285:QTN285"/>
    <mergeCell ref="QSA285:QSD285"/>
    <mergeCell ref="QSE285:QSH285"/>
    <mergeCell ref="QSI285:QSL285"/>
    <mergeCell ref="QSM285:QSP285"/>
    <mergeCell ref="QSQ285:QST285"/>
    <mergeCell ref="QRG285:QRJ285"/>
    <mergeCell ref="QRK285:QRN285"/>
    <mergeCell ref="QRO285:QRR285"/>
    <mergeCell ref="QRS285:QRV285"/>
    <mergeCell ref="QRW285:QRZ285"/>
    <mergeCell ref="QQM285:QQP285"/>
    <mergeCell ref="QQQ285:QQT285"/>
    <mergeCell ref="QQU285:QQX285"/>
    <mergeCell ref="QQY285:QRB285"/>
    <mergeCell ref="QRC285:QRF285"/>
    <mergeCell ref="QPS285:QPV285"/>
    <mergeCell ref="QPW285:QPZ285"/>
    <mergeCell ref="QQA285:QQD285"/>
    <mergeCell ref="QQE285:QQH285"/>
    <mergeCell ref="QQI285:QQL285"/>
    <mergeCell ref="QOY285:QPB285"/>
    <mergeCell ref="QPC285:QPF285"/>
    <mergeCell ref="QPG285:QPJ285"/>
    <mergeCell ref="QPK285:QPN285"/>
    <mergeCell ref="QPO285:QPR285"/>
    <mergeCell ref="QOE285:QOH285"/>
    <mergeCell ref="QOI285:QOL285"/>
    <mergeCell ref="QOM285:QOP285"/>
    <mergeCell ref="QOQ285:QOT285"/>
    <mergeCell ref="QOU285:QOX285"/>
    <mergeCell ref="QNK285:QNN285"/>
    <mergeCell ref="QNO285:QNR285"/>
    <mergeCell ref="QNS285:QNV285"/>
    <mergeCell ref="QNW285:QNZ285"/>
    <mergeCell ref="QOA285:QOD285"/>
    <mergeCell ref="QMQ285:QMT285"/>
    <mergeCell ref="QMU285:QMX285"/>
    <mergeCell ref="QMY285:QNB285"/>
    <mergeCell ref="QNC285:QNF285"/>
    <mergeCell ref="QNG285:QNJ285"/>
    <mergeCell ref="QLW285:QLZ285"/>
    <mergeCell ref="QMA285:QMD285"/>
    <mergeCell ref="QME285:QMH285"/>
    <mergeCell ref="QMI285:QML285"/>
    <mergeCell ref="QMM285:QMP285"/>
    <mergeCell ref="QLC285:QLF285"/>
    <mergeCell ref="QLG285:QLJ285"/>
    <mergeCell ref="QLK285:QLN285"/>
    <mergeCell ref="QLO285:QLR285"/>
    <mergeCell ref="QLS285:QLV285"/>
    <mergeCell ref="QKI285:QKL285"/>
    <mergeCell ref="QKM285:QKP285"/>
    <mergeCell ref="QKQ285:QKT285"/>
    <mergeCell ref="QKU285:QKX285"/>
    <mergeCell ref="QKY285:QLB285"/>
    <mergeCell ref="QJO285:QJR285"/>
    <mergeCell ref="QJS285:QJV285"/>
    <mergeCell ref="QJW285:QJZ285"/>
    <mergeCell ref="QKA285:QKD285"/>
    <mergeCell ref="QKE285:QKH285"/>
    <mergeCell ref="QIU285:QIX285"/>
    <mergeCell ref="QIY285:QJB285"/>
    <mergeCell ref="QJC285:QJF285"/>
    <mergeCell ref="QJG285:QJJ285"/>
    <mergeCell ref="QJK285:QJN285"/>
    <mergeCell ref="QIA285:QID285"/>
    <mergeCell ref="QIE285:QIH285"/>
    <mergeCell ref="QII285:QIL285"/>
    <mergeCell ref="QIM285:QIP285"/>
    <mergeCell ref="QIQ285:QIT285"/>
    <mergeCell ref="QHG285:QHJ285"/>
    <mergeCell ref="QHK285:QHN285"/>
    <mergeCell ref="QHO285:QHR285"/>
    <mergeCell ref="QHS285:QHV285"/>
    <mergeCell ref="QHW285:QHZ285"/>
    <mergeCell ref="QGM285:QGP285"/>
    <mergeCell ref="QGQ285:QGT285"/>
    <mergeCell ref="QGU285:QGX285"/>
    <mergeCell ref="QGY285:QHB285"/>
    <mergeCell ref="QHC285:QHF285"/>
    <mergeCell ref="QFS285:QFV285"/>
    <mergeCell ref="QFW285:QFZ285"/>
    <mergeCell ref="QGA285:QGD285"/>
    <mergeCell ref="QGE285:QGH285"/>
    <mergeCell ref="QGI285:QGL285"/>
    <mergeCell ref="QEY285:QFB285"/>
    <mergeCell ref="QFC285:QFF285"/>
    <mergeCell ref="QFG285:QFJ285"/>
    <mergeCell ref="QFK285:QFN285"/>
    <mergeCell ref="QFO285:QFR285"/>
    <mergeCell ref="QEE285:QEH285"/>
    <mergeCell ref="QEI285:QEL285"/>
    <mergeCell ref="QEM285:QEP285"/>
    <mergeCell ref="QEQ285:QET285"/>
    <mergeCell ref="QEU285:QEX285"/>
    <mergeCell ref="QDK285:QDN285"/>
    <mergeCell ref="QDO285:QDR285"/>
    <mergeCell ref="QDS285:QDV285"/>
    <mergeCell ref="QDW285:QDZ285"/>
    <mergeCell ref="QEA285:QED285"/>
    <mergeCell ref="QCQ285:QCT285"/>
    <mergeCell ref="QCU285:QCX285"/>
    <mergeCell ref="QCY285:QDB285"/>
    <mergeCell ref="QDC285:QDF285"/>
    <mergeCell ref="QDG285:QDJ285"/>
    <mergeCell ref="QBW285:QBZ285"/>
    <mergeCell ref="QCA285:QCD285"/>
    <mergeCell ref="QCE285:QCH285"/>
    <mergeCell ref="QCI285:QCL285"/>
    <mergeCell ref="QCM285:QCP285"/>
    <mergeCell ref="QBC285:QBF285"/>
    <mergeCell ref="QBG285:QBJ285"/>
    <mergeCell ref="QBK285:QBN285"/>
    <mergeCell ref="QBO285:QBR285"/>
    <mergeCell ref="QBS285:QBV285"/>
    <mergeCell ref="QAI285:QAL285"/>
    <mergeCell ref="QAM285:QAP285"/>
    <mergeCell ref="QAQ285:QAT285"/>
    <mergeCell ref="QAU285:QAX285"/>
    <mergeCell ref="QAY285:QBB285"/>
    <mergeCell ref="PZO285:PZR285"/>
    <mergeCell ref="PZS285:PZV285"/>
    <mergeCell ref="PZW285:PZZ285"/>
    <mergeCell ref="QAA285:QAD285"/>
    <mergeCell ref="QAE285:QAH285"/>
    <mergeCell ref="PYU285:PYX285"/>
    <mergeCell ref="PYY285:PZB285"/>
    <mergeCell ref="PZC285:PZF285"/>
    <mergeCell ref="PZG285:PZJ285"/>
    <mergeCell ref="PZK285:PZN285"/>
    <mergeCell ref="PYA285:PYD285"/>
    <mergeCell ref="PYE285:PYH285"/>
    <mergeCell ref="PYI285:PYL285"/>
    <mergeCell ref="PYM285:PYP285"/>
    <mergeCell ref="PYQ285:PYT285"/>
    <mergeCell ref="PXG285:PXJ285"/>
    <mergeCell ref="PXK285:PXN285"/>
    <mergeCell ref="PXO285:PXR285"/>
    <mergeCell ref="PXS285:PXV285"/>
    <mergeCell ref="PXW285:PXZ285"/>
    <mergeCell ref="PWM285:PWP285"/>
    <mergeCell ref="PWQ285:PWT285"/>
    <mergeCell ref="PWU285:PWX285"/>
    <mergeCell ref="PWY285:PXB285"/>
    <mergeCell ref="PXC285:PXF285"/>
    <mergeCell ref="PVS285:PVV285"/>
    <mergeCell ref="PVW285:PVZ285"/>
    <mergeCell ref="PWA285:PWD285"/>
    <mergeCell ref="PWE285:PWH285"/>
    <mergeCell ref="PWI285:PWL285"/>
    <mergeCell ref="PUY285:PVB285"/>
    <mergeCell ref="PVC285:PVF285"/>
    <mergeCell ref="PVG285:PVJ285"/>
    <mergeCell ref="PVK285:PVN285"/>
    <mergeCell ref="PVO285:PVR285"/>
    <mergeCell ref="PUE285:PUH285"/>
    <mergeCell ref="PUI285:PUL285"/>
    <mergeCell ref="PUM285:PUP285"/>
    <mergeCell ref="PUQ285:PUT285"/>
    <mergeCell ref="PUU285:PUX285"/>
    <mergeCell ref="PTK285:PTN285"/>
    <mergeCell ref="PTO285:PTR285"/>
    <mergeCell ref="PTS285:PTV285"/>
    <mergeCell ref="PTW285:PTZ285"/>
    <mergeCell ref="PUA285:PUD285"/>
    <mergeCell ref="PSQ285:PST285"/>
    <mergeCell ref="PSU285:PSX285"/>
    <mergeCell ref="PSY285:PTB285"/>
    <mergeCell ref="PTC285:PTF285"/>
    <mergeCell ref="PTG285:PTJ285"/>
    <mergeCell ref="PRW285:PRZ285"/>
    <mergeCell ref="PSA285:PSD285"/>
    <mergeCell ref="PSE285:PSH285"/>
    <mergeCell ref="PSI285:PSL285"/>
    <mergeCell ref="PSM285:PSP285"/>
    <mergeCell ref="PRC285:PRF285"/>
    <mergeCell ref="PRG285:PRJ285"/>
    <mergeCell ref="PRK285:PRN285"/>
    <mergeCell ref="PRO285:PRR285"/>
    <mergeCell ref="PRS285:PRV285"/>
    <mergeCell ref="PQI285:PQL285"/>
    <mergeCell ref="PQM285:PQP285"/>
    <mergeCell ref="PQQ285:PQT285"/>
    <mergeCell ref="PQU285:PQX285"/>
    <mergeCell ref="PQY285:PRB285"/>
    <mergeCell ref="PPO285:PPR285"/>
    <mergeCell ref="PPS285:PPV285"/>
    <mergeCell ref="PPW285:PPZ285"/>
    <mergeCell ref="PQA285:PQD285"/>
    <mergeCell ref="PQE285:PQH285"/>
    <mergeCell ref="POU285:POX285"/>
    <mergeCell ref="POY285:PPB285"/>
    <mergeCell ref="PPC285:PPF285"/>
    <mergeCell ref="PPG285:PPJ285"/>
    <mergeCell ref="PPK285:PPN285"/>
    <mergeCell ref="POA285:POD285"/>
    <mergeCell ref="POE285:POH285"/>
    <mergeCell ref="POI285:POL285"/>
    <mergeCell ref="POM285:POP285"/>
    <mergeCell ref="POQ285:POT285"/>
    <mergeCell ref="PNG285:PNJ285"/>
    <mergeCell ref="PNK285:PNN285"/>
    <mergeCell ref="PNO285:PNR285"/>
    <mergeCell ref="PNS285:PNV285"/>
    <mergeCell ref="PNW285:PNZ285"/>
    <mergeCell ref="PMM285:PMP285"/>
    <mergeCell ref="PMQ285:PMT285"/>
    <mergeCell ref="PMU285:PMX285"/>
    <mergeCell ref="PMY285:PNB285"/>
    <mergeCell ref="PNC285:PNF285"/>
    <mergeCell ref="PLS285:PLV285"/>
    <mergeCell ref="PLW285:PLZ285"/>
    <mergeCell ref="PMA285:PMD285"/>
    <mergeCell ref="PME285:PMH285"/>
    <mergeCell ref="PMI285:PML285"/>
    <mergeCell ref="PKY285:PLB285"/>
    <mergeCell ref="PLC285:PLF285"/>
    <mergeCell ref="PLG285:PLJ285"/>
    <mergeCell ref="PLK285:PLN285"/>
    <mergeCell ref="PLO285:PLR285"/>
    <mergeCell ref="PKE285:PKH285"/>
    <mergeCell ref="PKI285:PKL285"/>
    <mergeCell ref="PKM285:PKP285"/>
    <mergeCell ref="PKQ285:PKT285"/>
    <mergeCell ref="PKU285:PKX285"/>
    <mergeCell ref="PJK285:PJN285"/>
    <mergeCell ref="PJO285:PJR285"/>
    <mergeCell ref="PJS285:PJV285"/>
    <mergeCell ref="PJW285:PJZ285"/>
    <mergeCell ref="PKA285:PKD285"/>
    <mergeCell ref="PIQ285:PIT285"/>
    <mergeCell ref="PIU285:PIX285"/>
    <mergeCell ref="PIY285:PJB285"/>
    <mergeCell ref="PJC285:PJF285"/>
    <mergeCell ref="PJG285:PJJ285"/>
    <mergeCell ref="PHW285:PHZ285"/>
    <mergeCell ref="PIA285:PID285"/>
    <mergeCell ref="PIE285:PIH285"/>
    <mergeCell ref="PII285:PIL285"/>
    <mergeCell ref="PIM285:PIP285"/>
    <mergeCell ref="PHC285:PHF285"/>
    <mergeCell ref="PHG285:PHJ285"/>
    <mergeCell ref="PHK285:PHN285"/>
    <mergeCell ref="PHO285:PHR285"/>
    <mergeCell ref="PHS285:PHV285"/>
    <mergeCell ref="PGI285:PGL285"/>
    <mergeCell ref="PGM285:PGP285"/>
    <mergeCell ref="PGQ285:PGT285"/>
    <mergeCell ref="PGU285:PGX285"/>
    <mergeCell ref="PGY285:PHB285"/>
    <mergeCell ref="PFO285:PFR285"/>
    <mergeCell ref="PFS285:PFV285"/>
    <mergeCell ref="PFW285:PFZ285"/>
    <mergeCell ref="PGA285:PGD285"/>
    <mergeCell ref="PGE285:PGH285"/>
    <mergeCell ref="PEU285:PEX285"/>
    <mergeCell ref="PEY285:PFB285"/>
    <mergeCell ref="PFC285:PFF285"/>
    <mergeCell ref="PFG285:PFJ285"/>
    <mergeCell ref="PFK285:PFN285"/>
    <mergeCell ref="PEA285:PED285"/>
    <mergeCell ref="PEE285:PEH285"/>
    <mergeCell ref="PEI285:PEL285"/>
    <mergeCell ref="PEM285:PEP285"/>
    <mergeCell ref="PEQ285:PET285"/>
    <mergeCell ref="PDG285:PDJ285"/>
    <mergeCell ref="PDK285:PDN285"/>
    <mergeCell ref="PDO285:PDR285"/>
    <mergeCell ref="PDS285:PDV285"/>
    <mergeCell ref="PDW285:PDZ285"/>
    <mergeCell ref="PCM285:PCP285"/>
    <mergeCell ref="PCQ285:PCT285"/>
    <mergeCell ref="PCU285:PCX285"/>
    <mergeCell ref="PCY285:PDB285"/>
    <mergeCell ref="PDC285:PDF285"/>
    <mergeCell ref="PBS285:PBV285"/>
    <mergeCell ref="PBW285:PBZ285"/>
    <mergeCell ref="PCA285:PCD285"/>
    <mergeCell ref="PCE285:PCH285"/>
    <mergeCell ref="PCI285:PCL285"/>
    <mergeCell ref="PAY285:PBB285"/>
    <mergeCell ref="PBC285:PBF285"/>
    <mergeCell ref="PBG285:PBJ285"/>
    <mergeCell ref="PBK285:PBN285"/>
    <mergeCell ref="PBO285:PBR285"/>
    <mergeCell ref="PAE285:PAH285"/>
    <mergeCell ref="PAI285:PAL285"/>
    <mergeCell ref="PAM285:PAP285"/>
    <mergeCell ref="PAQ285:PAT285"/>
    <mergeCell ref="PAU285:PAX285"/>
    <mergeCell ref="OZK285:OZN285"/>
    <mergeCell ref="OZO285:OZR285"/>
    <mergeCell ref="OZS285:OZV285"/>
    <mergeCell ref="OZW285:OZZ285"/>
    <mergeCell ref="PAA285:PAD285"/>
    <mergeCell ref="OYQ285:OYT285"/>
    <mergeCell ref="OYU285:OYX285"/>
    <mergeCell ref="OYY285:OZB285"/>
    <mergeCell ref="OZC285:OZF285"/>
    <mergeCell ref="OZG285:OZJ285"/>
    <mergeCell ref="OXW285:OXZ285"/>
    <mergeCell ref="OYA285:OYD285"/>
    <mergeCell ref="OYE285:OYH285"/>
    <mergeCell ref="OYI285:OYL285"/>
    <mergeCell ref="OYM285:OYP285"/>
    <mergeCell ref="OXC285:OXF285"/>
    <mergeCell ref="OXG285:OXJ285"/>
    <mergeCell ref="OXK285:OXN285"/>
    <mergeCell ref="OXO285:OXR285"/>
    <mergeCell ref="OXS285:OXV285"/>
    <mergeCell ref="OWI285:OWL285"/>
    <mergeCell ref="OWM285:OWP285"/>
    <mergeCell ref="OWQ285:OWT285"/>
    <mergeCell ref="OWU285:OWX285"/>
    <mergeCell ref="OWY285:OXB285"/>
    <mergeCell ref="OVO285:OVR285"/>
    <mergeCell ref="OVS285:OVV285"/>
    <mergeCell ref="OVW285:OVZ285"/>
    <mergeCell ref="OWA285:OWD285"/>
    <mergeCell ref="OWE285:OWH285"/>
    <mergeCell ref="OUU285:OUX285"/>
    <mergeCell ref="OUY285:OVB285"/>
    <mergeCell ref="OVC285:OVF285"/>
    <mergeCell ref="OVG285:OVJ285"/>
    <mergeCell ref="OVK285:OVN285"/>
    <mergeCell ref="OUA285:OUD285"/>
    <mergeCell ref="OUE285:OUH285"/>
    <mergeCell ref="OUI285:OUL285"/>
    <mergeCell ref="OUM285:OUP285"/>
    <mergeCell ref="OUQ285:OUT285"/>
    <mergeCell ref="OTG285:OTJ285"/>
    <mergeCell ref="OTK285:OTN285"/>
    <mergeCell ref="OTO285:OTR285"/>
    <mergeCell ref="OTS285:OTV285"/>
    <mergeCell ref="OTW285:OTZ285"/>
    <mergeCell ref="OSM285:OSP285"/>
    <mergeCell ref="OSQ285:OST285"/>
    <mergeCell ref="OSU285:OSX285"/>
    <mergeCell ref="OSY285:OTB285"/>
    <mergeCell ref="OTC285:OTF285"/>
    <mergeCell ref="ORS285:ORV285"/>
    <mergeCell ref="ORW285:ORZ285"/>
    <mergeCell ref="OSA285:OSD285"/>
    <mergeCell ref="OSE285:OSH285"/>
    <mergeCell ref="OSI285:OSL285"/>
    <mergeCell ref="OQY285:ORB285"/>
    <mergeCell ref="ORC285:ORF285"/>
    <mergeCell ref="ORG285:ORJ285"/>
    <mergeCell ref="ORK285:ORN285"/>
    <mergeCell ref="ORO285:ORR285"/>
    <mergeCell ref="OQE285:OQH285"/>
    <mergeCell ref="OQI285:OQL285"/>
    <mergeCell ref="OQM285:OQP285"/>
    <mergeCell ref="OQQ285:OQT285"/>
    <mergeCell ref="OQU285:OQX285"/>
    <mergeCell ref="OPK285:OPN285"/>
    <mergeCell ref="OPO285:OPR285"/>
    <mergeCell ref="OPS285:OPV285"/>
    <mergeCell ref="OPW285:OPZ285"/>
    <mergeCell ref="OQA285:OQD285"/>
    <mergeCell ref="OOQ285:OOT285"/>
    <mergeCell ref="OOU285:OOX285"/>
    <mergeCell ref="OOY285:OPB285"/>
    <mergeCell ref="OPC285:OPF285"/>
    <mergeCell ref="OPG285:OPJ285"/>
    <mergeCell ref="ONW285:ONZ285"/>
    <mergeCell ref="OOA285:OOD285"/>
    <mergeCell ref="OOE285:OOH285"/>
    <mergeCell ref="OOI285:OOL285"/>
    <mergeCell ref="OOM285:OOP285"/>
    <mergeCell ref="ONC285:ONF285"/>
    <mergeCell ref="ONG285:ONJ285"/>
    <mergeCell ref="ONK285:ONN285"/>
    <mergeCell ref="ONO285:ONR285"/>
    <mergeCell ref="ONS285:ONV285"/>
    <mergeCell ref="OMI285:OML285"/>
    <mergeCell ref="OMM285:OMP285"/>
    <mergeCell ref="OMQ285:OMT285"/>
    <mergeCell ref="OMU285:OMX285"/>
    <mergeCell ref="OMY285:ONB285"/>
    <mergeCell ref="OLO285:OLR285"/>
    <mergeCell ref="OLS285:OLV285"/>
    <mergeCell ref="OLW285:OLZ285"/>
    <mergeCell ref="OMA285:OMD285"/>
    <mergeCell ref="OME285:OMH285"/>
    <mergeCell ref="OKU285:OKX285"/>
    <mergeCell ref="OKY285:OLB285"/>
    <mergeCell ref="OLC285:OLF285"/>
    <mergeCell ref="OLG285:OLJ285"/>
    <mergeCell ref="OLK285:OLN285"/>
    <mergeCell ref="OKA285:OKD285"/>
    <mergeCell ref="OKE285:OKH285"/>
    <mergeCell ref="OKI285:OKL285"/>
    <mergeCell ref="OKM285:OKP285"/>
    <mergeCell ref="OKQ285:OKT285"/>
    <mergeCell ref="OJG285:OJJ285"/>
    <mergeCell ref="OJK285:OJN285"/>
    <mergeCell ref="OJO285:OJR285"/>
    <mergeCell ref="OJS285:OJV285"/>
    <mergeCell ref="OJW285:OJZ285"/>
    <mergeCell ref="OIM285:OIP285"/>
    <mergeCell ref="OIQ285:OIT285"/>
    <mergeCell ref="OIU285:OIX285"/>
    <mergeCell ref="OIY285:OJB285"/>
    <mergeCell ref="OJC285:OJF285"/>
    <mergeCell ref="OHS285:OHV285"/>
    <mergeCell ref="OHW285:OHZ285"/>
    <mergeCell ref="OIA285:OID285"/>
    <mergeCell ref="OIE285:OIH285"/>
    <mergeCell ref="OII285:OIL285"/>
    <mergeCell ref="OGY285:OHB285"/>
    <mergeCell ref="OHC285:OHF285"/>
    <mergeCell ref="OHG285:OHJ285"/>
    <mergeCell ref="OHK285:OHN285"/>
    <mergeCell ref="OHO285:OHR285"/>
    <mergeCell ref="OGE285:OGH285"/>
    <mergeCell ref="OGI285:OGL285"/>
    <mergeCell ref="OGM285:OGP285"/>
    <mergeCell ref="OGQ285:OGT285"/>
    <mergeCell ref="OGU285:OGX285"/>
    <mergeCell ref="OFK285:OFN285"/>
    <mergeCell ref="OFO285:OFR285"/>
    <mergeCell ref="OFS285:OFV285"/>
    <mergeCell ref="OFW285:OFZ285"/>
    <mergeCell ref="OGA285:OGD285"/>
    <mergeCell ref="OEQ285:OET285"/>
    <mergeCell ref="OEU285:OEX285"/>
    <mergeCell ref="OEY285:OFB285"/>
    <mergeCell ref="OFC285:OFF285"/>
    <mergeCell ref="OFG285:OFJ285"/>
    <mergeCell ref="ODW285:ODZ285"/>
    <mergeCell ref="OEA285:OED285"/>
    <mergeCell ref="OEE285:OEH285"/>
    <mergeCell ref="OEI285:OEL285"/>
    <mergeCell ref="OEM285:OEP285"/>
    <mergeCell ref="ODC285:ODF285"/>
    <mergeCell ref="ODG285:ODJ285"/>
    <mergeCell ref="ODK285:ODN285"/>
    <mergeCell ref="ODO285:ODR285"/>
    <mergeCell ref="ODS285:ODV285"/>
    <mergeCell ref="OCI285:OCL285"/>
    <mergeCell ref="OCM285:OCP285"/>
    <mergeCell ref="OCQ285:OCT285"/>
    <mergeCell ref="OCU285:OCX285"/>
    <mergeCell ref="OCY285:ODB285"/>
    <mergeCell ref="OBO285:OBR285"/>
    <mergeCell ref="OBS285:OBV285"/>
    <mergeCell ref="OBW285:OBZ285"/>
    <mergeCell ref="OCA285:OCD285"/>
    <mergeCell ref="OCE285:OCH285"/>
    <mergeCell ref="OAU285:OAX285"/>
    <mergeCell ref="OAY285:OBB285"/>
    <mergeCell ref="OBC285:OBF285"/>
    <mergeCell ref="OBG285:OBJ285"/>
    <mergeCell ref="OBK285:OBN285"/>
    <mergeCell ref="OAA285:OAD285"/>
    <mergeCell ref="OAE285:OAH285"/>
    <mergeCell ref="OAI285:OAL285"/>
    <mergeCell ref="OAM285:OAP285"/>
    <mergeCell ref="OAQ285:OAT285"/>
    <mergeCell ref="NZG285:NZJ285"/>
    <mergeCell ref="NZK285:NZN285"/>
    <mergeCell ref="NZO285:NZR285"/>
    <mergeCell ref="NZS285:NZV285"/>
    <mergeCell ref="NZW285:NZZ285"/>
    <mergeCell ref="NYM285:NYP285"/>
    <mergeCell ref="NYQ285:NYT285"/>
    <mergeCell ref="NYU285:NYX285"/>
    <mergeCell ref="NYY285:NZB285"/>
    <mergeCell ref="NZC285:NZF285"/>
    <mergeCell ref="NXS285:NXV285"/>
    <mergeCell ref="NXW285:NXZ285"/>
    <mergeCell ref="NYA285:NYD285"/>
    <mergeCell ref="NYE285:NYH285"/>
    <mergeCell ref="NYI285:NYL285"/>
    <mergeCell ref="NWY285:NXB285"/>
    <mergeCell ref="NXC285:NXF285"/>
    <mergeCell ref="NXG285:NXJ285"/>
    <mergeCell ref="NXK285:NXN285"/>
    <mergeCell ref="NXO285:NXR285"/>
    <mergeCell ref="NWE285:NWH285"/>
    <mergeCell ref="NWI285:NWL285"/>
    <mergeCell ref="NWM285:NWP285"/>
    <mergeCell ref="NWQ285:NWT285"/>
    <mergeCell ref="NWU285:NWX285"/>
    <mergeCell ref="NVK285:NVN285"/>
    <mergeCell ref="NVO285:NVR285"/>
    <mergeCell ref="NVS285:NVV285"/>
    <mergeCell ref="NVW285:NVZ285"/>
    <mergeCell ref="NWA285:NWD285"/>
    <mergeCell ref="NUQ285:NUT285"/>
    <mergeCell ref="NUU285:NUX285"/>
    <mergeCell ref="NUY285:NVB285"/>
    <mergeCell ref="NVC285:NVF285"/>
    <mergeCell ref="NVG285:NVJ285"/>
    <mergeCell ref="NTW285:NTZ285"/>
    <mergeCell ref="NUA285:NUD285"/>
    <mergeCell ref="NUE285:NUH285"/>
    <mergeCell ref="NUI285:NUL285"/>
    <mergeCell ref="NUM285:NUP285"/>
    <mergeCell ref="NTC285:NTF285"/>
    <mergeCell ref="NTG285:NTJ285"/>
    <mergeCell ref="NTK285:NTN285"/>
    <mergeCell ref="NTO285:NTR285"/>
    <mergeCell ref="NTS285:NTV285"/>
    <mergeCell ref="NSI285:NSL285"/>
    <mergeCell ref="NSM285:NSP285"/>
    <mergeCell ref="NSQ285:NST285"/>
    <mergeCell ref="NSU285:NSX285"/>
    <mergeCell ref="NSY285:NTB285"/>
    <mergeCell ref="NRO285:NRR285"/>
    <mergeCell ref="NRS285:NRV285"/>
    <mergeCell ref="NRW285:NRZ285"/>
    <mergeCell ref="NSA285:NSD285"/>
    <mergeCell ref="NSE285:NSH285"/>
    <mergeCell ref="NQU285:NQX285"/>
    <mergeCell ref="NQY285:NRB285"/>
    <mergeCell ref="NRC285:NRF285"/>
    <mergeCell ref="NRG285:NRJ285"/>
    <mergeCell ref="NRK285:NRN285"/>
    <mergeCell ref="NQA285:NQD285"/>
    <mergeCell ref="NQE285:NQH285"/>
    <mergeCell ref="NQI285:NQL285"/>
    <mergeCell ref="NQM285:NQP285"/>
    <mergeCell ref="NQQ285:NQT285"/>
    <mergeCell ref="NPG285:NPJ285"/>
    <mergeCell ref="NPK285:NPN285"/>
    <mergeCell ref="NPO285:NPR285"/>
    <mergeCell ref="NPS285:NPV285"/>
    <mergeCell ref="NPW285:NPZ285"/>
    <mergeCell ref="NOM285:NOP285"/>
    <mergeCell ref="NOQ285:NOT285"/>
    <mergeCell ref="NOU285:NOX285"/>
    <mergeCell ref="NOY285:NPB285"/>
    <mergeCell ref="NPC285:NPF285"/>
    <mergeCell ref="NNS285:NNV285"/>
    <mergeCell ref="NNW285:NNZ285"/>
    <mergeCell ref="NOA285:NOD285"/>
    <mergeCell ref="NOE285:NOH285"/>
    <mergeCell ref="NOI285:NOL285"/>
    <mergeCell ref="NMY285:NNB285"/>
    <mergeCell ref="NNC285:NNF285"/>
    <mergeCell ref="NNG285:NNJ285"/>
    <mergeCell ref="NNK285:NNN285"/>
    <mergeCell ref="NNO285:NNR285"/>
    <mergeCell ref="NME285:NMH285"/>
    <mergeCell ref="NMI285:NML285"/>
    <mergeCell ref="NMM285:NMP285"/>
    <mergeCell ref="NMQ285:NMT285"/>
    <mergeCell ref="NMU285:NMX285"/>
    <mergeCell ref="NLK285:NLN285"/>
    <mergeCell ref="NLO285:NLR285"/>
    <mergeCell ref="NLS285:NLV285"/>
    <mergeCell ref="NLW285:NLZ285"/>
    <mergeCell ref="NMA285:NMD285"/>
    <mergeCell ref="NKQ285:NKT285"/>
    <mergeCell ref="NKU285:NKX285"/>
    <mergeCell ref="NKY285:NLB285"/>
    <mergeCell ref="NLC285:NLF285"/>
    <mergeCell ref="NLG285:NLJ285"/>
    <mergeCell ref="NJW285:NJZ285"/>
    <mergeCell ref="NKA285:NKD285"/>
    <mergeCell ref="NKE285:NKH285"/>
    <mergeCell ref="NKI285:NKL285"/>
    <mergeCell ref="NKM285:NKP285"/>
    <mergeCell ref="NJC285:NJF285"/>
    <mergeCell ref="NJG285:NJJ285"/>
    <mergeCell ref="NJK285:NJN285"/>
    <mergeCell ref="NJO285:NJR285"/>
    <mergeCell ref="NJS285:NJV285"/>
    <mergeCell ref="NII285:NIL285"/>
    <mergeCell ref="NIM285:NIP285"/>
    <mergeCell ref="NIQ285:NIT285"/>
    <mergeCell ref="NIU285:NIX285"/>
    <mergeCell ref="NIY285:NJB285"/>
    <mergeCell ref="NHO285:NHR285"/>
    <mergeCell ref="NHS285:NHV285"/>
    <mergeCell ref="NHW285:NHZ285"/>
    <mergeCell ref="NIA285:NID285"/>
    <mergeCell ref="NIE285:NIH285"/>
    <mergeCell ref="NGU285:NGX285"/>
    <mergeCell ref="NGY285:NHB285"/>
    <mergeCell ref="NHC285:NHF285"/>
    <mergeCell ref="NHG285:NHJ285"/>
    <mergeCell ref="NHK285:NHN285"/>
    <mergeCell ref="NGA285:NGD285"/>
    <mergeCell ref="NGE285:NGH285"/>
    <mergeCell ref="NGI285:NGL285"/>
    <mergeCell ref="NGM285:NGP285"/>
    <mergeCell ref="NGQ285:NGT285"/>
    <mergeCell ref="NFG285:NFJ285"/>
    <mergeCell ref="NFK285:NFN285"/>
    <mergeCell ref="NFO285:NFR285"/>
    <mergeCell ref="NFS285:NFV285"/>
    <mergeCell ref="NFW285:NFZ285"/>
    <mergeCell ref="NEM285:NEP285"/>
    <mergeCell ref="NEQ285:NET285"/>
    <mergeCell ref="NEU285:NEX285"/>
    <mergeCell ref="NEY285:NFB285"/>
    <mergeCell ref="NFC285:NFF285"/>
    <mergeCell ref="NDS285:NDV285"/>
    <mergeCell ref="NDW285:NDZ285"/>
    <mergeCell ref="NEA285:NED285"/>
    <mergeCell ref="NEE285:NEH285"/>
    <mergeCell ref="NEI285:NEL285"/>
    <mergeCell ref="NCY285:NDB285"/>
    <mergeCell ref="NDC285:NDF285"/>
    <mergeCell ref="NDG285:NDJ285"/>
    <mergeCell ref="NDK285:NDN285"/>
    <mergeCell ref="NDO285:NDR285"/>
    <mergeCell ref="NCE285:NCH285"/>
    <mergeCell ref="NCI285:NCL285"/>
    <mergeCell ref="NCM285:NCP285"/>
    <mergeCell ref="NCQ285:NCT285"/>
    <mergeCell ref="NCU285:NCX285"/>
    <mergeCell ref="NBK285:NBN285"/>
    <mergeCell ref="NBO285:NBR285"/>
    <mergeCell ref="NBS285:NBV285"/>
    <mergeCell ref="NBW285:NBZ285"/>
    <mergeCell ref="NCA285:NCD285"/>
    <mergeCell ref="NAQ285:NAT285"/>
    <mergeCell ref="NAU285:NAX285"/>
    <mergeCell ref="NAY285:NBB285"/>
    <mergeCell ref="NBC285:NBF285"/>
    <mergeCell ref="NBG285:NBJ285"/>
    <mergeCell ref="MZW285:MZZ285"/>
    <mergeCell ref="NAA285:NAD285"/>
    <mergeCell ref="NAE285:NAH285"/>
    <mergeCell ref="NAI285:NAL285"/>
    <mergeCell ref="NAM285:NAP285"/>
    <mergeCell ref="MZC285:MZF285"/>
    <mergeCell ref="MZG285:MZJ285"/>
    <mergeCell ref="MZK285:MZN285"/>
    <mergeCell ref="MZO285:MZR285"/>
    <mergeCell ref="MZS285:MZV285"/>
    <mergeCell ref="MYI285:MYL285"/>
    <mergeCell ref="MYM285:MYP285"/>
    <mergeCell ref="MYQ285:MYT285"/>
    <mergeCell ref="MYU285:MYX285"/>
    <mergeCell ref="MYY285:MZB285"/>
    <mergeCell ref="MXO285:MXR285"/>
    <mergeCell ref="MXS285:MXV285"/>
    <mergeCell ref="MXW285:MXZ285"/>
    <mergeCell ref="MYA285:MYD285"/>
    <mergeCell ref="MYE285:MYH285"/>
    <mergeCell ref="MWU285:MWX285"/>
    <mergeCell ref="MWY285:MXB285"/>
    <mergeCell ref="MXC285:MXF285"/>
    <mergeCell ref="MXG285:MXJ285"/>
    <mergeCell ref="MXK285:MXN285"/>
    <mergeCell ref="MWA285:MWD285"/>
    <mergeCell ref="MWE285:MWH285"/>
    <mergeCell ref="MWI285:MWL285"/>
    <mergeCell ref="MWM285:MWP285"/>
    <mergeCell ref="MWQ285:MWT285"/>
    <mergeCell ref="MVG285:MVJ285"/>
    <mergeCell ref="MVK285:MVN285"/>
    <mergeCell ref="MVO285:MVR285"/>
    <mergeCell ref="MVS285:MVV285"/>
    <mergeCell ref="MVW285:MVZ285"/>
    <mergeCell ref="MUM285:MUP285"/>
    <mergeCell ref="MUQ285:MUT285"/>
    <mergeCell ref="MUU285:MUX285"/>
    <mergeCell ref="MUY285:MVB285"/>
    <mergeCell ref="MVC285:MVF285"/>
    <mergeCell ref="MTS285:MTV285"/>
    <mergeCell ref="MTW285:MTZ285"/>
    <mergeCell ref="MUA285:MUD285"/>
    <mergeCell ref="MUE285:MUH285"/>
    <mergeCell ref="MUI285:MUL285"/>
    <mergeCell ref="MSY285:MTB285"/>
    <mergeCell ref="MTC285:MTF285"/>
    <mergeCell ref="MTG285:MTJ285"/>
    <mergeCell ref="MTK285:MTN285"/>
    <mergeCell ref="MTO285:MTR285"/>
    <mergeCell ref="MSE285:MSH285"/>
    <mergeCell ref="MSI285:MSL285"/>
    <mergeCell ref="MSM285:MSP285"/>
    <mergeCell ref="MSQ285:MST285"/>
    <mergeCell ref="MSU285:MSX285"/>
    <mergeCell ref="MRK285:MRN285"/>
    <mergeCell ref="MRO285:MRR285"/>
    <mergeCell ref="MRS285:MRV285"/>
    <mergeCell ref="MRW285:MRZ285"/>
    <mergeCell ref="MSA285:MSD285"/>
    <mergeCell ref="MQQ285:MQT285"/>
    <mergeCell ref="MQU285:MQX285"/>
    <mergeCell ref="MQY285:MRB285"/>
    <mergeCell ref="MRC285:MRF285"/>
    <mergeCell ref="MRG285:MRJ285"/>
    <mergeCell ref="MPW285:MPZ285"/>
    <mergeCell ref="MQA285:MQD285"/>
    <mergeCell ref="MQE285:MQH285"/>
    <mergeCell ref="MQI285:MQL285"/>
    <mergeCell ref="MQM285:MQP285"/>
    <mergeCell ref="MPC285:MPF285"/>
    <mergeCell ref="MPG285:MPJ285"/>
    <mergeCell ref="MPK285:MPN285"/>
    <mergeCell ref="MPO285:MPR285"/>
    <mergeCell ref="MPS285:MPV285"/>
    <mergeCell ref="MOI285:MOL285"/>
    <mergeCell ref="MOM285:MOP285"/>
    <mergeCell ref="MOQ285:MOT285"/>
    <mergeCell ref="MOU285:MOX285"/>
    <mergeCell ref="MOY285:MPB285"/>
    <mergeCell ref="MNO285:MNR285"/>
    <mergeCell ref="MNS285:MNV285"/>
    <mergeCell ref="MNW285:MNZ285"/>
    <mergeCell ref="MOA285:MOD285"/>
    <mergeCell ref="MOE285:MOH285"/>
    <mergeCell ref="MMU285:MMX285"/>
    <mergeCell ref="MMY285:MNB285"/>
    <mergeCell ref="MNC285:MNF285"/>
    <mergeCell ref="MNG285:MNJ285"/>
    <mergeCell ref="MNK285:MNN285"/>
    <mergeCell ref="MMA285:MMD285"/>
    <mergeCell ref="MME285:MMH285"/>
    <mergeCell ref="MMI285:MML285"/>
    <mergeCell ref="MMM285:MMP285"/>
    <mergeCell ref="MMQ285:MMT285"/>
    <mergeCell ref="MLG285:MLJ285"/>
    <mergeCell ref="MLK285:MLN285"/>
    <mergeCell ref="MLO285:MLR285"/>
    <mergeCell ref="MLS285:MLV285"/>
    <mergeCell ref="MLW285:MLZ285"/>
    <mergeCell ref="MKM285:MKP285"/>
    <mergeCell ref="MKQ285:MKT285"/>
    <mergeCell ref="MKU285:MKX285"/>
    <mergeCell ref="MKY285:MLB285"/>
    <mergeCell ref="MLC285:MLF285"/>
    <mergeCell ref="MJS285:MJV285"/>
    <mergeCell ref="MJW285:MJZ285"/>
    <mergeCell ref="MKA285:MKD285"/>
    <mergeCell ref="MKE285:MKH285"/>
    <mergeCell ref="MKI285:MKL285"/>
    <mergeCell ref="MIY285:MJB285"/>
    <mergeCell ref="MJC285:MJF285"/>
    <mergeCell ref="MJG285:MJJ285"/>
    <mergeCell ref="MJK285:MJN285"/>
    <mergeCell ref="MJO285:MJR285"/>
    <mergeCell ref="MIE285:MIH285"/>
    <mergeCell ref="MII285:MIL285"/>
    <mergeCell ref="MIM285:MIP285"/>
    <mergeCell ref="MIQ285:MIT285"/>
    <mergeCell ref="MIU285:MIX285"/>
    <mergeCell ref="MHK285:MHN285"/>
    <mergeCell ref="MHO285:MHR285"/>
    <mergeCell ref="MHS285:MHV285"/>
    <mergeCell ref="MHW285:MHZ285"/>
    <mergeCell ref="MIA285:MID285"/>
    <mergeCell ref="MGQ285:MGT285"/>
    <mergeCell ref="MGU285:MGX285"/>
    <mergeCell ref="MGY285:MHB285"/>
    <mergeCell ref="MHC285:MHF285"/>
    <mergeCell ref="MHG285:MHJ285"/>
    <mergeCell ref="MFW285:MFZ285"/>
    <mergeCell ref="MGA285:MGD285"/>
    <mergeCell ref="MGE285:MGH285"/>
    <mergeCell ref="MGI285:MGL285"/>
    <mergeCell ref="MGM285:MGP285"/>
    <mergeCell ref="MFC285:MFF285"/>
    <mergeCell ref="MFG285:MFJ285"/>
    <mergeCell ref="MFK285:MFN285"/>
    <mergeCell ref="MFO285:MFR285"/>
    <mergeCell ref="MFS285:MFV285"/>
    <mergeCell ref="MEI285:MEL285"/>
    <mergeCell ref="MEM285:MEP285"/>
    <mergeCell ref="MEQ285:MET285"/>
    <mergeCell ref="MEU285:MEX285"/>
    <mergeCell ref="MEY285:MFB285"/>
    <mergeCell ref="MDO285:MDR285"/>
    <mergeCell ref="MDS285:MDV285"/>
    <mergeCell ref="MDW285:MDZ285"/>
    <mergeCell ref="MEA285:MED285"/>
    <mergeCell ref="MEE285:MEH285"/>
    <mergeCell ref="MCU285:MCX285"/>
    <mergeCell ref="MCY285:MDB285"/>
    <mergeCell ref="MDC285:MDF285"/>
    <mergeCell ref="MDG285:MDJ285"/>
    <mergeCell ref="MDK285:MDN285"/>
    <mergeCell ref="MCA285:MCD285"/>
    <mergeCell ref="MCE285:MCH285"/>
    <mergeCell ref="MCI285:MCL285"/>
    <mergeCell ref="MCM285:MCP285"/>
    <mergeCell ref="MCQ285:MCT285"/>
    <mergeCell ref="MBG285:MBJ285"/>
    <mergeCell ref="MBK285:MBN285"/>
    <mergeCell ref="MBO285:MBR285"/>
    <mergeCell ref="MBS285:MBV285"/>
    <mergeCell ref="MBW285:MBZ285"/>
    <mergeCell ref="MAM285:MAP285"/>
    <mergeCell ref="MAQ285:MAT285"/>
    <mergeCell ref="MAU285:MAX285"/>
    <mergeCell ref="MAY285:MBB285"/>
    <mergeCell ref="MBC285:MBF285"/>
    <mergeCell ref="LZS285:LZV285"/>
    <mergeCell ref="LZW285:LZZ285"/>
    <mergeCell ref="MAA285:MAD285"/>
    <mergeCell ref="MAE285:MAH285"/>
    <mergeCell ref="MAI285:MAL285"/>
    <mergeCell ref="LYY285:LZB285"/>
    <mergeCell ref="LZC285:LZF285"/>
    <mergeCell ref="LZG285:LZJ285"/>
    <mergeCell ref="LZK285:LZN285"/>
    <mergeCell ref="LZO285:LZR285"/>
    <mergeCell ref="LYE285:LYH285"/>
    <mergeCell ref="LYI285:LYL285"/>
    <mergeCell ref="LYM285:LYP285"/>
    <mergeCell ref="LYQ285:LYT285"/>
    <mergeCell ref="LYU285:LYX285"/>
    <mergeCell ref="LXK285:LXN285"/>
    <mergeCell ref="LXO285:LXR285"/>
    <mergeCell ref="LXS285:LXV285"/>
    <mergeCell ref="LXW285:LXZ285"/>
    <mergeCell ref="LYA285:LYD285"/>
    <mergeCell ref="LWQ285:LWT285"/>
    <mergeCell ref="LWU285:LWX285"/>
    <mergeCell ref="LWY285:LXB285"/>
    <mergeCell ref="LXC285:LXF285"/>
    <mergeCell ref="LXG285:LXJ285"/>
    <mergeCell ref="LVW285:LVZ285"/>
    <mergeCell ref="LWA285:LWD285"/>
    <mergeCell ref="LWE285:LWH285"/>
    <mergeCell ref="LWI285:LWL285"/>
    <mergeCell ref="LWM285:LWP285"/>
    <mergeCell ref="LVC285:LVF285"/>
    <mergeCell ref="LVG285:LVJ285"/>
    <mergeCell ref="LVK285:LVN285"/>
    <mergeCell ref="LVO285:LVR285"/>
    <mergeCell ref="LVS285:LVV285"/>
    <mergeCell ref="LUI285:LUL285"/>
    <mergeCell ref="LUM285:LUP285"/>
    <mergeCell ref="LUQ285:LUT285"/>
    <mergeCell ref="LUU285:LUX285"/>
    <mergeCell ref="LUY285:LVB285"/>
    <mergeCell ref="LTO285:LTR285"/>
    <mergeCell ref="LTS285:LTV285"/>
    <mergeCell ref="LTW285:LTZ285"/>
    <mergeCell ref="LUA285:LUD285"/>
    <mergeCell ref="LUE285:LUH285"/>
    <mergeCell ref="LSU285:LSX285"/>
    <mergeCell ref="LSY285:LTB285"/>
    <mergeCell ref="LTC285:LTF285"/>
    <mergeCell ref="LTG285:LTJ285"/>
    <mergeCell ref="LTK285:LTN285"/>
    <mergeCell ref="LSA285:LSD285"/>
    <mergeCell ref="LSE285:LSH285"/>
    <mergeCell ref="LSI285:LSL285"/>
    <mergeCell ref="LSM285:LSP285"/>
    <mergeCell ref="LSQ285:LST285"/>
    <mergeCell ref="LRG285:LRJ285"/>
    <mergeCell ref="LRK285:LRN285"/>
    <mergeCell ref="LRO285:LRR285"/>
    <mergeCell ref="LRS285:LRV285"/>
    <mergeCell ref="LRW285:LRZ285"/>
    <mergeCell ref="LQM285:LQP285"/>
    <mergeCell ref="LQQ285:LQT285"/>
    <mergeCell ref="LQU285:LQX285"/>
    <mergeCell ref="LQY285:LRB285"/>
    <mergeCell ref="LRC285:LRF285"/>
    <mergeCell ref="LPS285:LPV285"/>
    <mergeCell ref="LPW285:LPZ285"/>
    <mergeCell ref="LQA285:LQD285"/>
    <mergeCell ref="LQE285:LQH285"/>
    <mergeCell ref="LQI285:LQL285"/>
    <mergeCell ref="LOY285:LPB285"/>
    <mergeCell ref="LPC285:LPF285"/>
    <mergeCell ref="LPG285:LPJ285"/>
    <mergeCell ref="LPK285:LPN285"/>
    <mergeCell ref="LPO285:LPR285"/>
    <mergeCell ref="LOE285:LOH285"/>
    <mergeCell ref="LOI285:LOL285"/>
    <mergeCell ref="LOM285:LOP285"/>
    <mergeCell ref="LOQ285:LOT285"/>
    <mergeCell ref="LOU285:LOX285"/>
    <mergeCell ref="LNK285:LNN285"/>
    <mergeCell ref="LNO285:LNR285"/>
    <mergeCell ref="LNS285:LNV285"/>
    <mergeCell ref="LNW285:LNZ285"/>
    <mergeCell ref="LOA285:LOD285"/>
    <mergeCell ref="LMQ285:LMT285"/>
    <mergeCell ref="LMU285:LMX285"/>
    <mergeCell ref="LMY285:LNB285"/>
    <mergeCell ref="LNC285:LNF285"/>
    <mergeCell ref="LNG285:LNJ285"/>
    <mergeCell ref="LLW285:LLZ285"/>
    <mergeCell ref="LMA285:LMD285"/>
    <mergeCell ref="LME285:LMH285"/>
    <mergeCell ref="LMI285:LML285"/>
    <mergeCell ref="LMM285:LMP285"/>
    <mergeCell ref="LLC285:LLF285"/>
    <mergeCell ref="LLG285:LLJ285"/>
    <mergeCell ref="LLK285:LLN285"/>
    <mergeCell ref="LLO285:LLR285"/>
    <mergeCell ref="LLS285:LLV285"/>
    <mergeCell ref="LKI285:LKL285"/>
    <mergeCell ref="LKM285:LKP285"/>
    <mergeCell ref="LKQ285:LKT285"/>
    <mergeCell ref="LKU285:LKX285"/>
    <mergeCell ref="LKY285:LLB285"/>
    <mergeCell ref="LJO285:LJR285"/>
    <mergeCell ref="LJS285:LJV285"/>
    <mergeCell ref="LJW285:LJZ285"/>
    <mergeCell ref="LKA285:LKD285"/>
    <mergeCell ref="LKE285:LKH285"/>
    <mergeCell ref="LIU285:LIX285"/>
    <mergeCell ref="LIY285:LJB285"/>
    <mergeCell ref="LJC285:LJF285"/>
    <mergeCell ref="LJG285:LJJ285"/>
    <mergeCell ref="LJK285:LJN285"/>
    <mergeCell ref="LIA285:LID285"/>
    <mergeCell ref="LIE285:LIH285"/>
    <mergeCell ref="LII285:LIL285"/>
    <mergeCell ref="LIM285:LIP285"/>
    <mergeCell ref="LIQ285:LIT285"/>
    <mergeCell ref="LHG285:LHJ285"/>
    <mergeCell ref="LHK285:LHN285"/>
    <mergeCell ref="LHO285:LHR285"/>
    <mergeCell ref="LHS285:LHV285"/>
    <mergeCell ref="LHW285:LHZ285"/>
    <mergeCell ref="LGM285:LGP285"/>
    <mergeCell ref="LGQ285:LGT285"/>
    <mergeCell ref="LGU285:LGX285"/>
    <mergeCell ref="LGY285:LHB285"/>
    <mergeCell ref="LHC285:LHF285"/>
    <mergeCell ref="LFS285:LFV285"/>
    <mergeCell ref="LFW285:LFZ285"/>
    <mergeCell ref="LGA285:LGD285"/>
    <mergeCell ref="LGE285:LGH285"/>
    <mergeCell ref="LGI285:LGL285"/>
    <mergeCell ref="LEY285:LFB285"/>
    <mergeCell ref="LFC285:LFF285"/>
    <mergeCell ref="LFG285:LFJ285"/>
    <mergeCell ref="LFK285:LFN285"/>
    <mergeCell ref="LFO285:LFR285"/>
    <mergeCell ref="LEE285:LEH285"/>
    <mergeCell ref="LEI285:LEL285"/>
    <mergeCell ref="LEM285:LEP285"/>
    <mergeCell ref="LEQ285:LET285"/>
    <mergeCell ref="LEU285:LEX285"/>
    <mergeCell ref="LDK285:LDN285"/>
    <mergeCell ref="LDO285:LDR285"/>
    <mergeCell ref="LDS285:LDV285"/>
    <mergeCell ref="LDW285:LDZ285"/>
    <mergeCell ref="LEA285:LED285"/>
    <mergeCell ref="LCQ285:LCT285"/>
    <mergeCell ref="LCU285:LCX285"/>
    <mergeCell ref="LCY285:LDB285"/>
    <mergeCell ref="LDC285:LDF285"/>
    <mergeCell ref="LDG285:LDJ285"/>
    <mergeCell ref="LBW285:LBZ285"/>
    <mergeCell ref="LCA285:LCD285"/>
    <mergeCell ref="LCE285:LCH285"/>
    <mergeCell ref="LCI285:LCL285"/>
    <mergeCell ref="LCM285:LCP285"/>
    <mergeCell ref="LBC285:LBF285"/>
    <mergeCell ref="LBG285:LBJ285"/>
    <mergeCell ref="LBK285:LBN285"/>
    <mergeCell ref="LBO285:LBR285"/>
    <mergeCell ref="LBS285:LBV285"/>
    <mergeCell ref="LAI285:LAL285"/>
    <mergeCell ref="LAM285:LAP285"/>
    <mergeCell ref="LAQ285:LAT285"/>
    <mergeCell ref="LAU285:LAX285"/>
    <mergeCell ref="LAY285:LBB285"/>
    <mergeCell ref="KZO285:KZR285"/>
    <mergeCell ref="KZS285:KZV285"/>
    <mergeCell ref="KZW285:KZZ285"/>
    <mergeCell ref="LAA285:LAD285"/>
    <mergeCell ref="LAE285:LAH285"/>
    <mergeCell ref="KYU285:KYX285"/>
    <mergeCell ref="KYY285:KZB285"/>
    <mergeCell ref="KZC285:KZF285"/>
    <mergeCell ref="KZG285:KZJ285"/>
    <mergeCell ref="KZK285:KZN285"/>
    <mergeCell ref="KYA285:KYD285"/>
    <mergeCell ref="KYE285:KYH285"/>
    <mergeCell ref="KYI285:KYL285"/>
    <mergeCell ref="KYM285:KYP285"/>
    <mergeCell ref="KYQ285:KYT285"/>
    <mergeCell ref="KXG285:KXJ285"/>
    <mergeCell ref="KXK285:KXN285"/>
    <mergeCell ref="KXO285:KXR285"/>
    <mergeCell ref="KXS285:KXV285"/>
    <mergeCell ref="KXW285:KXZ285"/>
    <mergeCell ref="KWM285:KWP285"/>
    <mergeCell ref="KWQ285:KWT285"/>
    <mergeCell ref="KWU285:KWX285"/>
    <mergeCell ref="KWY285:KXB285"/>
    <mergeCell ref="KXC285:KXF285"/>
    <mergeCell ref="KVS285:KVV285"/>
    <mergeCell ref="KVW285:KVZ285"/>
    <mergeCell ref="KWA285:KWD285"/>
    <mergeCell ref="KWE285:KWH285"/>
    <mergeCell ref="KWI285:KWL285"/>
    <mergeCell ref="KUY285:KVB285"/>
    <mergeCell ref="KVC285:KVF285"/>
    <mergeCell ref="KVG285:KVJ285"/>
    <mergeCell ref="KVK285:KVN285"/>
    <mergeCell ref="KVO285:KVR285"/>
    <mergeCell ref="KUE285:KUH285"/>
    <mergeCell ref="KUI285:KUL285"/>
    <mergeCell ref="KUM285:KUP285"/>
    <mergeCell ref="KUQ285:KUT285"/>
    <mergeCell ref="KUU285:KUX285"/>
    <mergeCell ref="KTK285:KTN285"/>
    <mergeCell ref="KTO285:KTR285"/>
    <mergeCell ref="KTS285:KTV285"/>
    <mergeCell ref="KTW285:KTZ285"/>
    <mergeCell ref="KUA285:KUD285"/>
    <mergeCell ref="KSQ285:KST285"/>
    <mergeCell ref="KSU285:KSX285"/>
    <mergeCell ref="KSY285:KTB285"/>
    <mergeCell ref="KTC285:KTF285"/>
    <mergeCell ref="KTG285:KTJ285"/>
    <mergeCell ref="KRW285:KRZ285"/>
    <mergeCell ref="KSA285:KSD285"/>
    <mergeCell ref="KSE285:KSH285"/>
    <mergeCell ref="KSI285:KSL285"/>
    <mergeCell ref="KSM285:KSP285"/>
    <mergeCell ref="KRC285:KRF285"/>
    <mergeCell ref="KRG285:KRJ285"/>
    <mergeCell ref="KRK285:KRN285"/>
    <mergeCell ref="KRO285:KRR285"/>
    <mergeCell ref="KRS285:KRV285"/>
    <mergeCell ref="KQI285:KQL285"/>
    <mergeCell ref="KQM285:KQP285"/>
    <mergeCell ref="KQQ285:KQT285"/>
    <mergeCell ref="KQU285:KQX285"/>
    <mergeCell ref="KQY285:KRB285"/>
    <mergeCell ref="KPO285:KPR285"/>
    <mergeCell ref="KPS285:KPV285"/>
    <mergeCell ref="KPW285:KPZ285"/>
    <mergeCell ref="KQA285:KQD285"/>
    <mergeCell ref="KQE285:KQH285"/>
    <mergeCell ref="KOU285:KOX285"/>
    <mergeCell ref="KOY285:KPB285"/>
    <mergeCell ref="KPC285:KPF285"/>
    <mergeCell ref="KPG285:KPJ285"/>
    <mergeCell ref="KPK285:KPN285"/>
    <mergeCell ref="KOA285:KOD285"/>
    <mergeCell ref="KOE285:KOH285"/>
    <mergeCell ref="KOI285:KOL285"/>
    <mergeCell ref="KOM285:KOP285"/>
    <mergeCell ref="KOQ285:KOT285"/>
    <mergeCell ref="KNG285:KNJ285"/>
    <mergeCell ref="KNK285:KNN285"/>
    <mergeCell ref="KNO285:KNR285"/>
    <mergeCell ref="KNS285:KNV285"/>
    <mergeCell ref="KNW285:KNZ285"/>
    <mergeCell ref="KMM285:KMP285"/>
    <mergeCell ref="KMQ285:KMT285"/>
    <mergeCell ref="KMU285:KMX285"/>
    <mergeCell ref="KMY285:KNB285"/>
    <mergeCell ref="KNC285:KNF285"/>
    <mergeCell ref="KLS285:KLV285"/>
    <mergeCell ref="KLW285:KLZ285"/>
    <mergeCell ref="KMA285:KMD285"/>
    <mergeCell ref="KME285:KMH285"/>
    <mergeCell ref="KMI285:KML285"/>
    <mergeCell ref="KKY285:KLB285"/>
    <mergeCell ref="KLC285:KLF285"/>
    <mergeCell ref="KLG285:KLJ285"/>
    <mergeCell ref="KLK285:KLN285"/>
    <mergeCell ref="KLO285:KLR285"/>
    <mergeCell ref="KKE285:KKH285"/>
    <mergeCell ref="KKI285:KKL285"/>
    <mergeCell ref="KKM285:KKP285"/>
    <mergeCell ref="KKQ285:KKT285"/>
    <mergeCell ref="KKU285:KKX285"/>
    <mergeCell ref="KJK285:KJN285"/>
    <mergeCell ref="KJO285:KJR285"/>
    <mergeCell ref="KJS285:KJV285"/>
    <mergeCell ref="KJW285:KJZ285"/>
    <mergeCell ref="KKA285:KKD285"/>
    <mergeCell ref="KIQ285:KIT285"/>
    <mergeCell ref="KIU285:KIX285"/>
    <mergeCell ref="KIY285:KJB285"/>
    <mergeCell ref="KJC285:KJF285"/>
    <mergeCell ref="KJG285:KJJ285"/>
    <mergeCell ref="KHW285:KHZ285"/>
    <mergeCell ref="KIA285:KID285"/>
    <mergeCell ref="KIE285:KIH285"/>
    <mergeCell ref="KII285:KIL285"/>
    <mergeCell ref="KIM285:KIP285"/>
    <mergeCell ref="KHC285:KHF285"/>
    <mergeCell ref="KHG285:KHJ285"/>
    <mergeCell ref="KHK285:KHN285"/>
    <mergeCell ref="KHO285:KHR285"/>
    <mergeCell ref="KHS285:KHV285"/>
    <mergeCell ref="KGI285:KGL285"/>
    <mergeCell ref="KGM285:KGP285"/>
    <mergeCell ref="KGQ285:KGT285"/>
    <mergeCell ref="KGU285:KGX285"/>
    <mergeCell ref="KGY285:KHB285"/>
    <mergeCell ref="KFO285:KFR285"/>
    <mergeCell ref="KFS285:KFV285"/>
    <mergeCell ref="KFW285:KFZ285"/>
    <mergeCell ref="KGA285:KGD285"/>
    <mergeCell ref="KGE285:KGH285"/>
    <mergeCell ref="KEU285:KEX285"/>
    <mergeCell ref="KEY285:KFB285"/>
    <mergeCell ref="KFC285:KFF285"/>
    <mergeCell ref="KFG285:KFJ285"/>
    <mergeCell ref="KFK285:KFN285"/>
    <mergeCell ref="KEA285:KED285"/>
    <mergeCell ref="KEE285:KEH285"/>
    <mergeCell ref="KEI285:KEL285"/>
    <mergeCell ref="KEM285:KEP285"/>
    <mergeCell ref="KEQ285:KET285"/>
    <mergeCell ref="KDG285:KDJ285"/>
    <mergeCell ref="KDK285:KDN285"/>
    <mergeCell ref="KDO285:KDR285"/>
    <mergeCell ref="KDS285:KDV285"/>
    <mergeCell ref="KDW285:KDZ285"/>
    <mergeCell ref="KCM285:KCP285"/>
    <mergeCell ref="KCQ285:KCT285"/>
    <mergeCell ref="KCU285:KCX285"/>
    <mergeCell ref="KCY285:KDB285"/>
    <mergeCell ref="KDC285:KDF285"/>
    <mergeCell ref="KBS285:KBV285"/>
    <mergeCell ref="KBW285:KBZ285"/>
    <mergeCell ref="KCA285:KCD285"/>
    <mergeCell ref="KCE285:KCH285"/>
    <mergeCell ref="KCI285:KCL285"/>
    <mergeCell ref="KAY285:KBB285"/>
    <mergeCell ref="KBC285:KBF285"/>
    <mergeCell ref="KBG285:KBJ285"/>
    <mergeCell ref="KBK285:KBN285"/>
    <mergeCell ref="KBO285:KBR285"/>
    <mergeCell ref="KAE285:KAH285"/>
    <mergeCell ref="KAI285:KAL285"/>
    <mergeCell ref="KAM285:KAP285"/>
    <mergeCell ref="KAQ285:KAT285"/>
    <mergeCell ref="KAU285:KAX285"/>
    <mergeCell ref="JZK285:JZN285"/>
    <mergeCell ref="JZO285:JZR285"/>
    <mergeCell ref="JZS285:JZV285"/>
    <mergeCell ref="JZW285:JZZ285"/>
    <mergeCell ref="KAA285:KAD285"/>
    <mergeCell ref="JYQ285:JYT285"/>
    <mergeCell ref="JYU285:JYX285"/>
    <mergeCell ref="JYY285:JZB285"/>
    <mergeCell ref="JZC285:JZF285"/>
    <mergeCell ref="JZG285:JZJ285"/>
    <mergeCell ref="JXW285:JXZ285"/>
    <mergeCell ref="JYA285:JYD285"/>
    <mergeCell ref="JYE285:JYH285"/>
    <mergeCell ref="JYI285:JYL285"/>
    <mergeCell ref="JYM285:JYP285"/>
    <mergeCell ref="JXC285:JXF285"/>
    <mergeCell ref="JXG285:JXJ285"/>
    <mergeCell ref="JXK285:JXN285"/>
    <mergeCell ref="JXO285:JXR285"/>
    <mergeCell ref="JXS285:JXV285"/>
    <mergeCell ref="JWI285:JWL285"/>
    <mergeCell ref="JWM285:JWP285"/>
    <mergeCell ref="JWQ285:JWT285"/>
    <mergeCell ref="JWU285:JWX285"/>
    <mergeCell ref="JWY285:JXB285"/>
    <mergeCell ref="JVO285:JVR285"/>
    <mergeCell ref="JVS285:JVV285"/>
    <mergeCell ref="JVW285:JVZ285"/>
    <mergeCell ref="JWA285:JWD285"/>
    <mergeCell ref="JWE285:JWH285"/>
    <mergeCell ref="JUU285:JUX285"/>
    <mergeCell ref="JUY285:JVB285"/>
    <mergeCell ref="JVC285:JVF285"/>
    <mergeCell ref="JVG285:JVJ285"/>
    <mergeCell ref="JVK285:JVN285"/>
    <mergeCell ref="JUA285:JUD285"/>
    <mergeCell ref="JUE285:JUH285"/>
    <mergeCell ref="JUI285:JUL285"/>
    <mergeCell ref="JUM285:JUP285"/>
    <mergeCell ref="JUQ285:JUT285"/>
    <mergeCell ref="JTG285:JTJ285"/>
    <mergeCell ref="JTK285:JTN285"/>
    <mergeCell ref="JTO285:JTR285"/>
    <mergeCell ref="JTS285:JTV285"/>
    <mergeCell ref="JTW285:JTZ285"/>
    <mergeCell ref="JSM285:JSP285"/>
    <mergeCell ref="JSQ285:JST285"/>
    <mergeCell ref="JSU285:JSX285"/>
    <mergeCell ref="JSY285:JTB285"/>
    <mergeCell ref="JTC285:JTF285"/>
    <mergeCell ref="JRS285:JRV285"/>
    <mergeCell ref="JRW285:JRZ285"/>
    <mergeCell ref="JSA285:JSD285"/>
    <mergeCell ref="JSE285:JSH285"/>
    <mergeCell ref="JSI285:JSL285"/>
    <mergeCell ref="JQY285:JRB285"/>
    <mergeCell ref="JRC285:JRF285"/>
    <mergeCell ref="JRG285:JRJ285"/>
    <mergeCell ref="JRK285:JRN285"/>
    <mergeCell ref="JRO285:JRR285"/>
    <mergeCell ref="JQE285:JQH285"/>
    <mergeCell ref="JQI285:JQL285"/>
    <mergeCell ref="JQM285:JQP285"/>
    <mergeCell ref="JQQ285:JQT285"/>
    <mergeCell ref="JQU285:JQX285"/>
    <mergeCell ref="JPK285:JPN285"/>
    <mergeCell ref="JPO285:JPR285"/>
    <mergeCell ref="JPS285:JPV285"/>
    <mergeCell ref="JPW285:JPZ285"/>
    <mergeCell ref="JQA285:JQD285"/>
    <mergeCell ref="JOQ285:JOT285"/>
    <mergeCell ref="JOU285:JOX285"/>
    <mergeCell ref="JOY285:JPB285"/>
    <mergeCell ref="JPC285:JPF285"/>
    <mergeCell ref="JPG285:JPJ285"/>
    <mergeCell ref="JNW285:JNZ285"/>
    <mergeCell ref="JOA285:JOD285"/>
    <mergeCell ref="JOE285:JOH285"/>
    <mergeCell ref="JOI285:JOL285"/>
    <mergeCell ref="JOM285:JOP285"/>
    <mergeCell ref="JNC285:JNF285"/>
    <mergeCell ref="JNG285:JNJ285"/>
    <mergeCell ref="JNK285:JNN285"/>
    <mergeCell ref="JNO285:JNR285"/>
    <mergeCell ref="JNS285:JNV285"/>
    <mergeCell ref="JMI285:JML285"/>
    <mergeCell ref="JMM285:JMP285"/>
    <mergeCell ref="JMQ285:JMT285"/>
    <mergeCell ref="JMU285:JMX285"/>
    <mergeCell ref="JMY285:JNB285"/>
    <mergeCell ref="JLO285:JLR285"/>
    <mergeCell ref="JLS285:JLV285"/>
    <mergeCell ref="JLW285:JLZ285"/>
    <mergeCell ref="JMA285:JMD285"/>
    <mergeCell ref="JME285:JMH285"/>
    <mergeCell ref="JKU285:JKX285"/>
    <mergeCell ref="JKY285:JLB285"/>
    <mergeCell ref="JLC285:JLF285"/>
    <mergeCell ref="JLG285:JLJ285"/>
    <mergeCell ref="JLK285:JLN285"/>
    <mergeCell ref="JKA285:JKD285"/>
    <mergeCell ref="JKE285:JKH285"/>
    <mergeCell ref="JKI285:JKL285"/>
    <mergeCell ref="JKM285:JKP285"/>
    <mergeCell ref="JKQ285:JKT285"/>
    <mergeCell ref="JJG285:JJJ285"/>
    <mergeCell ref="JJK285:JJN285"/>
    <mergeCell ref="JJO285:JJR285"/>
    <mergeCell ref="JJS285:JJV285"/>
    <mergeCell ref="JJW285:JJZ285"/>
    <mergeCell ref="JIM285:JIP285"/>
    <mergeCell ref="JIQ285:JIT285"/>
    <mergeCell ref="JIU285:JIX285"/>
    <mergeCell ref="JIY285:JJB285"/>
    <mergeCell ref="JJC285:JJF285"/>
    <mergeCell ref="JHS285:JHV285"/>
    <mergeCell ref="JHW285:JHZ285"/>
    <mergeCell ref="JIA285:JID285"/>
    <mergeCell ref="JIE285:JIH285"/>
    <mergeCell ref="JII285:JIL285"/>
    <mergeCell ref="JGY285:JHB285"/>
    <mergeCell ref="JHC285:JHF285"/>
    <mergeCell ref="JHG285:JHJ285"/>
    <mergeCell ref="JHK285:JHN285"/>
    <mergeCell ref="JHO285:JHR285"/>
    <mergeCell ref="JGE285:JGH285"/>
    <mergeCell ref="JGI285:JGL285"/>
    <mergeCell ref="JGM285:JGP285"/>
    <mergeCell ref="JGQ285:JGT285"/>
    <mergeCell ref="JGU285:JGX285"/>
    <mergeCell ref="JFK285:JFN285"/>
    <mergeCell ref="JFO285:JFR285"/>
    <mergeCell ref="JFS285:JFV285"/>
    <mergeCell ref="JFW285:JFZ285"/>
    <mergeCell ref="JGA285:JGD285"/>
    <mergeCell ref="JEQ285:JET285"/>
    <mergeCell ref="JEU285:JEX285"/>
    <mergeCell ref="JEY285:JFB285"/>
    <mergeCell ref="JFC285:JFF285"/>
    <mergeCell ref="JFG285:JFJ285"/>
    <mergeCell ref="JDW285:JDZ285"/>
    <mergeCell ref="JEA285:JED285"/>
    <mergeCell ref="JEE285:JEH285"/>
    <mergeCell ref="JEI285:JEL285"/>
    <mergeCell ref="JEM285:JEP285"/>
    <mergeCell ref="JDC285:JDF285"/>
    <mergeCell ref="JDG285:JDJ285"/>
    <mergeCell ref="JDK285:JDN285"/>
    <mergeCell ref="JDO285:JDR285"/>
    <mergeCell ref="JDS285:JDV285"/>
    <mergeCell ref="JCI285:JCL285"/>
    <mergeCell ref="JCM285:JCP285"/>
    <mergeCell ref="JCQ285:JCT285"/>
    <mergeCell ref="JCU285:JCX285"/>
    <mergeCell ref="JCY285:JDB285"/>
    <mergeCell ref="JBO285:JBR285"/>
    <mergeCell ref="JBS285:JBV285"/>
    <mergeCell ref="JBW285:JBZ285"/>
    <mergeCell ref="JCA285:JCD285"/>
    <mergeCell ref="JCE285:JCH285"/>
    <mergeCell ref="JAU285:JAX285"/>
    <mergeCell ref="JAY285:JBB285"/>
    <mergeCell ref="JBC285:JBF285"/>
    <mergeCell ref="JBG285:JBJ285"/>
    <mergeCell ref="JBK285:JBN285"/>
    <mergeCell ref="JAA285:JAD285"/>
    <mergeCell ref="JAE285:JAH285"/>
    <mergeCell ref="JAI285:JAL285"/>
    <mergeCell ref="JAM285:JAP285"/>
    <mergeCell ref="JAQ285:JAT285"/>
    <mergeCell ref="IZG285:IZJ285"/>
    <mergeCell ref="IZK285:IZN285"/>
    <mergeCell ref="IZO285:IZR285"/>
    <mergeCell ref="IZS285:IZV285"/>
    <mergeCell ref="IZW285:IZZ285"/>
    <mergeCell ref="IYM285:IYP285"/>
    <mergeCell ref="IYQ285:IYT285"/>
    <mergeCell ref="IYU285:IYX285"/>
    <mergeCell ref="IYY285:IZB285"/>
    <mergeCell ref="IZC285:IZF285"/>
    <mergeCell ref="IXS285:IXV285"/>
    <mergeCell ref="IXW285:IXZ285"/>
    <mergeCell ref="IYA285:IYD285"/>
    <mergeCell ref="IYE285:IYH285"/>
    <mergeCell ref="IYI285:IYL285"/>
    <mergeCell ref="IWY285:IXB285"/>
    <mergeCell ref="IXC285:IXF285"/>
    <mergeCell ref="IXG285:IXJ285"/>
    <mergeCell ref="IXK285:IXN285"/>
    <mergeCell ref="IXO285:IXR285"/>
    <mergeCell ref="IWE285:IWH285"/>
    <mergeCell ref="IWI285:IWL285"/>
    <mergeCell ref="IWM285:IWP285"/>
    <mergeCell ref="IWQ285:IWT285"/>
    <mergeCell ref="IWU285:IWX285"/>
    <mergeCell ref="IVK285:IVN285"/>
    <mergeCell ref="IVO285:IVR285"/>
    <mergeCell ref="IVS285:IVV285"/>
    <mergeCell ref="IVW285:IVZ285"/>
    <mergeCell ref="IWA285:IWD285"/>
    <mergeCell ref="IUQ285:IUT285"/>
    <mergeCell ref="IUU285:IUX285"/>
    <mergeCell ref="IUY285:IVB285"/>
    <mergeCell ref="IVC285:IVF285"/>
    <mergeCell ref="IVG285:IVJ285"/>
    <mergeCell ref="ITW285:ITZ285"/>
    <mergeCell ref="IUA285:IUD285"/>
    <mergeCell ref="IUE285:IUH285"/>
    <mergeCell ref="IUI285:IUL285"/>
    <mergeCell ref="IUM285:IUP285"/>
    <mergeCell ref="ITC285:ITF285"/>
    <mergeCell ref="ITG285:ITJ285"/>
    <mergeCell ref="ITK285:ITN285"/>
    <mergeCell ref="ITO285:ITR285"/>
    <mergeCell ref="ITS285:ITV285"/>
    <mergeCell ref="ISI285:ISL285"/>
    <mergeCell ref="ISM285:ISP285"/>
    <mergeCell ref="ISQ285:IST285"/>
    <mergeCell ref="ISU285:ISX285"/>
    <mergeCell ref="ISY285:ITB285"/>
    <mergeCell ref="IRO285:IRR285"/>
    <mergeCell ref="IRS285:IRV285"/>
    <mergeCell ref="IRW285:IRZ285"/>
    <mergeCell ref="ISA285:ISD285"/>
    <mergeCell ref="ISE285:ISH285"/>
    <mergeCell ref="IQU285:IQX285"/>
    <mergeCell ref="IQY285:IRB285"/>
    <mergeCell ref="IRC285:IRF285"/>
    <mergeCell ref="IRG285:IRJ285"/>
    <mergeCell ref="IRK285:IRN285"/>
    <mergeCell ref="IQA285:IQD285"/>
    <mergeCell ref="IQE285:IQH285"/>
    <mergeCell ref="IQI285:IQL285"/>
    <mergeCell ref="IQM285:IQP285"/>
    <mergeCell ref="IQQ285:IQT285"/>
    <mergeCell ref="IPG285:IPJ285"/>
    <mergeCell ref="IPK285:IPN285"/>
    <mergeCell ref="IPO285:IPR285"/>
    <mergeCell ref="IPS285:IPV285"/>
    <mergeCell ref="IPW285:IPZ285"/>
    <mergeCell ref="IOM285:IOP285"/>
    <mergeCell ref="IOQ285:IOT285"/>
    <mergeCell ref="IOU285:IOX285"/>
    <mergeCell ref="IOY285:IPB285"/>
    <mergeCell ref="IPC285:IPF285"/>
    <mergeCell ref="INS285:INV285"/>
    <mergeCell ref="INW285:INZ285"/>
    <mergeCell ref="IOA285:IOD285"/>
    <mergeCell ref="IOE285:IOH285"/>
    <mergeCell ref="IOI285:IOL285"/>
    <mergeCell ref="IMY285:INB285"/>
    <mergeCell ref="INC285:INF285"/>
    <mergeCell ref="ING285:INJ285"/>
    <mergeCell ref="INK285:INN285"/>
    <mergeCell ref="INO285:INR285"/>
    <mergeCell ref="IME285:IMH285"/>
    <mergeCell ref="IMI285:IML285"/>
    <mergeCell ref="IMM285:IMP285"/>
    <mergeCell ref="IMQ285:IMT285"/>
    <mergeCell ref="IMU285:IMX285"/>
    <mergeCell ref="ILK285:ILN285"/>
    <mergeCell ref="ILO285:ILR285"/>
    <mergeCell ref="ILS285:ILV285"/>
    <mergeCell ref="ILW285:ILZ285"/>
    <mergeCell ref="IMA285:IMD285"/>
    <mergeCell ref="IKQ285:IKT285"/>
    <mergeCell ref="IKU285:IKX285"/>
    <mergeCell ref="IKY285:ILB285"/>
    <mergeCell ref="ILC285:ILF285"/>
    <mergeCell ref="ILG285:ILJ285"/>
    <mergeCell ref="IJW285:IJZ285"/>
    <mergeCell ref="IKA285:IKD285"/>
    <mergeCell ref="IKE285:IKH285"/>
    <mergeCell ref="IKI285:IKL285"/>
    <mergeCell ref="IKM285:IKP285"/>
    <mergeCell ref="IJC285:IJF285"/>
    <mergeCell ref="IJG285:IJJ285"/>
    <mergeCell ref="IJK285:IJN285"/>
    <mergeCell ref="IJO285:IJR285"/>
    <mergeCell ref="IJS285:IJV285"/>
    <mergeCell ref="III285:IIL285"/>
    <mergeCell ref="IIM285:IIP285"/>
    <mergeCell ref="IIQ285:IIT285"/>
    <mergeCell ref="IIU285:IIX285"/>
    <mergeCell ref="IIY285:IJB285"/>
    <mergeCell ref="IHO285:IHR285"/>
    <mergeCell ref="IHS285:IHV285"/>
    <mergeCell ref="IHW285:IHZ285"/>
    <mergeCell ref="IIA285:IID285"/>
    <mergeCell ref="IIE285:IIH285"/>
    <mergeCell ref="IGU285:IGX285"/>
    <mergeCell ref="IGY285:IHB285"/>
    <mergeCell ref="IHC285:IHF285"/>
    <mergeCell ref="IHG285:IHJ285"/>
    <mergeCell ref="IHK285:IHN285"/>
    <mergeCell ref="IGA285:IGD285"/>
    <mergeCell ref="IGE285:IGH285"/>
    <mergeCell ref="IGI285:IGL285"/>
    <mergeCell ref="IGM285:IGP285"/>
    <mergeCell ref="IGQ285:IGT285"/>
    <mergeCell ref="IFG285:IFJ285"/>
    <mergeCell ref="IFK285:IFN285"/>
    <mergeCell ref="IFO285:IFR285"/>
    <mergeCell ref="IFS285:IFV285"/>
    <mergeCell ref="IFW285:IFZ285"/>
    <mergeCell ref="IEM285:IEP285"/>
    <mergeCell ref="IEQ285:IET285"/>
    <mergeCell ref="IEU285:IEX285"/>
    <mergeCell ref="IEY285:IFB285"/>
    <mergeCell ref="IFC285:IFF285"/>
    <mergeCell ref="IDS285:IDV285"/>
    <mergeCell ref="IDW285:IDZ285"/>
    <mergeCell ref="IEA285:IED285"/>
    <mergeCell ref="IEE285:IEH285"/>
    <mergeCell ref="IEI285:IEL285"/>
    <mergeCell ref="ICY285:IDB285"/>
    <mergeCell ref="IDC285:IDF285"/>
    <mergeCell ref="IDG285:IDJ285"/>
    <mergeCell ref="IDK285:IDN285"/>
    <mergeCell ref="IDO285:IDR285"/>
    <mergeCell ref="ICE285:ICH285"/>
    <mergeCell ref="ICI285:ICL285"/>
    <mergeCell ref="ICM285:ICP285"/>
    <mergeCell ref="ICQ285:ICT285"/>
    <mergeCell ref="ICU285:ICX285"/>
    <mergeCell ref="IBK285:IBN285"/>
    <mergeCell ref="IBO285:IBR285"/>
    <mergeCell ref="IBS285:IBV285"/>
    <mergeCell ref="IBW285:IBZ285"/>
    <mergeCell ref="ICA285:ICD285"/>
    <mergeCell ref="IAQ285:IAT285"/>
    <mergeCell ref="IAU285:IAX285"/>
    <mergeCell ref="IAY285:IBB285"/>
    <mergeCell ref="IBC285:IBF285"/>
    <mergeCell ref="IBG285:IBJ285"/>
    <mergeCell ref="HZW285:HZZ285"/>
    <mergeCell ref="IAA285:IAD285"/>
    <mergeCell ref="IAE285:IAH285"/>
    <mergeCell ref="IAI285:IAL285"/>
    <mergeCell ref="IAM285:IAP285"/>
    <mergeCell ref="HZC285:HZF285"/>
    <mergeCell ref="HZG285:HZJ285"/>
    <mergeCell ref="HZK285:HZN285"/>
    <mergeCell ref="HZO285:HZR285"/>
    <mergeCell ref="HZS285:HZV285"/>
    <mergeCell ref="HYI285:HYL285"/>
    <mergeCell ref="HYM285:HYP285"/>
    <mergeCell ref="HYQ285:HYT285"/>
    <mergeCell ref="HYU285:HYX285"/>
    <mergeCell ref="HYY285:HZB285"/>
    <mergeCell ref="HXO285:HXR285"/>
    <mergeCell ref="HXS285:HXV285"/>
    <mergeCell ref="HXW285:HXZ285"/>
    <mergeCell ref="HYA285:HYD285"/>
    <mergeCell ref="HYE285:HYH285"/>
    <mergeCell ref="HWU285:HWX285"/>
    <mergeCell ref="HWY285:HXB285"/>
    <mergeCell ref="HXC285:HXF285"/>
    <mergeCell ref="HXG285:HXJ285"/>
    <mergeCell ref="HXK285:HXN285"/>
    <mergeCell ref="HWA285:HWD285"/>
    <mergeCell ref="HWE285:HWH285"/>
    <mergeCell ref="HWI285:HWL285"/>
    <mergeCell ref="HWM285:HWP285"/>
    <mergeCell ref="HWQ285:HWT285"/>
    <mergeCell ref="HVG285:HVJ285"/>
    <mergeCell ref="HVK285:HVN285"/>
    <mergeCell ref="HVO285:HVR285"/>
    <mergeCell ref="HVS285:HVV285"/>
    <mergeCell ref="HVW285:HVZ285"/>
    <mergeCell ref="HUM285:HUP285"/>
    <mergeCell ref="HUQ285:HUT285"/>
    <mergeCell ref="HUU285:HUX285"/>
    <mergeCell ref="HUY285:HVB285"/>
    <mergeCell ref="HVC285:HVF285"/>
    <mergeCell ref="HTS285:HTV285"/>
    <mergeCell ref="HTW285:HTZ285"/>
    <mergeCell ref="HUA285:HUD285"/>
    <mergeCell ref="HUE285:HUH285"/>
    <mergeCell ref="HUI285:HUL285"/>
    <mergeCell ref="HSY285:HTB285"/>
    <mergeCell ref="HTC285:HTF285"/>
    <mergeCell ref="HTG285:HTJ285"/>
    <mergeCell ref="HTK285:HTN285"/>
    <mergeCell ref="HTO285:HTR285"/>
    <mergeCell ref="HSE285:HSH285"/>
    <mergeCell ref="HSI285:HSL285"/>
    <mergeCell ref="HSM285:HSP285"/>
    <mergeCell ref="HSQ285:HST285"/>
    <mergeCell ref="HSU285:HSX285"/>
    <mergeCell ref="HRK285:HRN285"/>
    <mergeCell ref="HRO285:HRR285"/>
    <mergeCell ref="HRS285:HRV285"/>
    <mergeCell ref="HRW285:HRZ285"/>
    <mergeCell ref="HSA285:HSD285"/>
    <mergeCell ref="HQQ285:HQT285"/>
    <mergeCell ref="HQU285:HQX285"/>
    <mergeCell ref="HQY285:HRB285"/>
    <mergeCell ref="HRC285:HRF285"/>
    <mergeCell ref="HRG285:HRJ285"/>
    <mergeCell ref="HPW285:HPZ285"/>
    <mergeCell ref="HQA285:HQD285"/>
    <mergeCell ref="HQE285:HQH285"/>
    <mergeCell ref="HQI285:HQL285"/>
    <mergeCell ref="HQM285:HQP285"/>
    <mergeCell ref="HPC285:HPF285"/>
    <mergeCell ref="HPG285:HPJ285"/>
    <mergeCell ref="HPK285:HPN285"/>
    <mergeCell ref="HPO285:HPR285"/>
    <mergeCell ref="HPS285:HPV285"/>
    <mergeCell ref="HOI285:HOL285"/>
    <mergeCell ref="HOM285:HOP285"/>
    <mergeCell ref="HOQ285:HOT285"/>
    <mergeCell ref="HOU285:HOX285"/>
    <mergeCell ref="HOY285:HPB285"/>
    <mergeCell ref="HNO285:HNR285"/>
    <mergeCell ref="HNS285:HNV285"/>
    <mergeCell ref="HNW285:HNZ285"/>
    <mergeCell ref="HOA285:HOD285"/>
    <mergeCell ref="HOE285:HOH285"/>
    <mergeCell ref="HMU285:HMX285"/>
    <mergeCell ref="HMY285:HNB285"/>
    <mergeCell ref="HNC285:HNF285"/>
    <mergeCell ref="HNG285:HNJ285"/>
    <mergeCell ref="HNK285:HNN285"/>
    <mergeCell ref="HMA285:HMD285"/>
    <mergeCell ref="HME285:HMH285"/>
    <mergeCell ref="HMI285:HML285"/>
    <mergeCell ref="HMM285:HMP285"/>
    <mergeCell ref="HMQ285:HMT285"/>
    <mergeCell ref="HLG285:HLJ285"/>
    <mergeCell ref="HLK285:HLN285"/>
    <mergeCell ref="HLO285:HLR285"/>
    <mergeCell ref="HLS285:HLV285"/>
    <mergeCell ref="HLW285:HLZ285"/>
    <mergeCell ref="HKM285:HKP285"/>
    <mergeCell ref="HKQ285:HKT285"/>
    <mergeCell ref="HKU285:HKX285"/>
    <mergeCell ref="HKY285:HLB285"/>
    <mergeCell ref="HLC285:HLF285"/>
    <mergeCell ref="HJS285:HJV285"/>
    <mergeCell ref="HJW285:HJZ285"/>
    <mergeCell ref="HKA285:HKD285"/>
    <mergeCell ref="HKE285:HKH285"/>
    <mergeCell ref="HKI285:HKL285"/>
    <mergeCell ref="HIY285:HJB285"/>
    <mergeCell ref="HJC285:HJF285"/>
    <mergeCell ref="HJG285:HJJ285"/>
    <mergeCell ref="HJK285:HJN285"/>
    <mergeCell ref="HJO285:HJR285"/>
    <mergeCell ref="HIE285:HIH285"/>
    <mergeCell ref="HII285:HIL285"/>
    <mergeCell ref="HIM285:HIP285"/>
    <mergeCell ref="HIQ285:HIT285"/>
    <mergeCell ref="HIU285:HIX285"/>
    <mergeCell ref="HHK285:HHN285"/>
    <mergeCell ref="HHO285:HHR285"/>
    <mergeCell ref="HHS285:HHV285"/>
    <mergeCell ref="HHW285:HHZ285"/>
    <mergeCell ref="HIA285:HID285"/>
    <mergeCell ref="HGQ285:HGT285"/>
    <mergeCell ref="HGU285:HGX285"/>
    <mergeCell ref="HGY285:HHB285"/>
    <mergeCell ref="HHC285:HHF285"/>
    <mergeCell ref="HHG285:HHJ285"/>
    <mergeCell ref="HFW285:HFZ285"/>
    <mergeCell ref="HGA285:HGD285"/>
    <mergeCell ref="HGE285:HGH285"/>
    <mergeCell ref="HGI285:HGL285"/>
    <mergeCell ref="HGM285:HGP285"/>
    <mergeCell ref="HFC285:HFF285"/>
    <mergeCell ref="HFG285:HFJ285"/>
    <mergeCell ref="HFK285:HFN285"/>
    <mergeCell ref="HFO285:HFR285"/>
    <mergeCell ref="HFS285:HFV285"/>
    <mergeCell ref="HEI285:HEL285"/>
    <mergeCell ref="HEM285:HEP285"/>
    <mergeCell ref="HEQ285:HET285"/>
    <mergeCell ref="HEU285:HEX285"/>
    <mergeCell ref="HEY285:HFB285"/>
    <mergeCell ref="HDO285:HDR285"/>
    <mergeCell ref="HDS285:HDV285"/>
    <mergeCell ref="HDW285:HDZ285"/>
    <mergeCell ref="HEA285:HED285"/>
    <mergeCell ref="HEE285:HEH285"/>
    <mergeCell ref="HCU285:HCX285"/>
    <mergeCell ref="HCY285:HDB285"/>
    <mergeCell ref="HDC285:HDF285"/>
    <mergeCell ref="HDG285:HDJ285"/>
    <mergeCell ref="HDK285:HDN285"/>
    <mergeCell ref="HCA285:HCD285"/>
    <mergeCell ref="HCE285:HCH285"/>
    <mergeCell ref="HCI285:HCL285"/>
    <mergeCell ref="HCM285:HCP285"/>
    <mergeCell ref="HCQ285:HCT285"/>
    <mergeCell ref="HBG285:HBJ285"/>
    <mergeCell ref="HBK285:HBN285"/>
    <mergeCell ref="HBO285:HBR285"/>
    <mergeCell ref="HBS285:HBV285"/>
    <mergeCell ref="HBW285:HBZ285"/>
    <mergeCell ref="HAM285:HAP285"/>
    <mergeCell ref="HAQ285:HAT285"/>
    <mergeCell ref="HAU285:HAX285"/>
    <mergeCell ref="HAY285:HBB285"/>
    <mergeCell ref="HBC285:HBF285"/>
    <mergeCell ref="GZS285:GZV285"/>
    <mergeCell ref="GZW285:GZZ285"/>
    <mergeCell ref="HAA285:HAD285"/>
    <mergeCell ref="HAE285:HAH285"/>
    <mergeCell ref="HAI285:HAL285"/>
    <mergeCell ref="GYY285:GZB285"/>
    <mergeCell ref="GZC285:GZF285"/>
    <mergeCell ref="GZG285:GZJ285"/>
    <mergeCell ref="GZK285:GZN285"/>
    <mergeCell ref="GZO285:GZR285"/>
    <mergeCell ref="GYE285:GYH285"/>
    <mergeCell ref="GYI285:GYL285"/>
    <mergeCell ref="GYM285:GYP285"/>
    <mergeCell ref="GYQ285:GYT285"/>
    <mergeCell ref="GYU285:GYX285"/>
    <mergeCell ref="GXK285:GXN285"/>
    <mergeCell ref="GXO285:GXR285"/>
    <mergeCell ref="GXS285:GXV285"/>
    <mergeCell ref="GXW285:GXZ285"/>
    <mergeCell ref="GYA285:GYD285"/>
    <mergeCell ref="GWQ285:GWT285"/>
    <mergeCell ref="GWU285:GWX285"/>
    <mergeCell ref="GWY285:GXB285"/>
    <mergeCell ref="GXC285:GXF285"/>
    <mergeCell ref="GXG285:GXJ285"/>
    <mergeCell ref="GVW285:GVZ285"/>
    <mergeCell ref="GWA285:GWD285"/>
    <mergeCell ref="GWE285:GWH285"/>
    <mergeCell ref="GWI285:GWL285"/>
    <mergeCell ref="GWM285:GWP285"/>
    <mergeCell ref="GVC285:GVF285"/>
    <mergeCell ref="GVG285:GVJ285"/>
    <mergeCell ref="GVK285:GVN285"/>
    <mergeCell ref="GVO285:GVR285"/>
    <mergeCell ref="GVS285:GVV285"/>
    <mergeCell ref="GUI285:GUL285"/>
    <mergeCell ref="GUM285:GUP285"/>
    <mergeCell ref="GUQ285:GUT285"/>
    <mergeCell ref="GUU285:GUX285"/>
    <mergeCell ref="GUY285:GVB285"/>
    <mergeCell ref="GTO285:GTR285"/>
    <mergeCell ref="GTS285:GTV285"/>
    <mergeCell ref="GTW285:GTZ285"/>
    <mergeCell ref="GUA285:GUD285"/>
    <mergeCell ref="GUE285:GUH285"/>
    <mergeCell ref="GSU285:GSX285"/>
    <mergeCell ref="GSY285:GTB285"/>
    <mergeCell ref="GTC285:GTF285"/>
    <mergeCell ref="GTG285:GTJ285"/>
    <mergeCell ref="GTK285:GTN285"/>
    <mergeCell ref="GSA285:GSD285"/>
    <mergeCell ref="GSE285:GSH285"/>
    <mergeCell ref="GSI285:GSL285"/>
    <mergeCell ref="GSM285:GSP285"/>
    <mergeCell ref="GSQ285:GST285"/>
    <mergeCell ref="GRG285:GRJ285"/>
    <mergeCell ref="GRK285:GRN285"/>
    <mergeCell ref="GRO285:GRR285"/>
    <mergeCell ref="GRS285:GRV285"/>
    <mergeCell ref="GRW285:GRZ285"/>
    <mergeCell ref="GQM285:GQP285"/>
    <mergeCell ref="GQQ285:GQT285"/>
    <mergeCell ref="GQU285:GQX285"/>
    <mergeCell ref="GQY285:GRB285"/>
    <mergeCell ref="GRC285:GRF285"/>
    <mergeCell ref="GPS285:GPV285"/>
    <mergeCell ref="GPW285:GPZ285"/>
    <mergeCell ref="GQA285:GQD285"/>
    <mergeCell ref="GQE285:GQH285"/>
    <mergeCell ref="GQI285:GQL285"/>
    <mergeCell ref="GOY285:GPB285"/>
    <mergeCell ref="GPC285:GPF285"/>
    <mergeCell ref="GPG285:GPJ285"/>
    <mergeCell ref="GPK285:GPN285"/>
    <mergeCell ref="GPO285:GPR285"/>
    <mergeCell ref="GOE285:GOH285"/>
    <mergeCell ref="GOI285:GOL285"/>
    <mergeCell ref="GOM285:GOP285"/>
    <mergeCell ref="GOQ285:GOT285"/>
    <mergeCell ref="GOU285:GOX285"/>
    <mergeCell ref="GNK285:GNN285"/>
    <mergeCell ref="GNO285:GNR285"/>
    <mergeCell ref="GNS285:GNV285"/>
    <mergeCell ref="GNW285:GNZ285"/>
    <mergeCell ref="GOA285:GOD285"/>
    <mergeCell ref="GMQ285:GMT285"/>
    <mergeCell ref="GMU285:GMX285"/>
    <mergeCell ref="GMY285:GNB285"/>
    <mergeCell ref="GNC285:GNF285"/>
    <mergeCell ref="GNG285:GNJ285"/>
    <mergeCell ref="GLW285:GLZ285"/>
    <mergeCell ref="GMA285:GMD285"/>
    <mergeCell ref="GME285:GMH285"/>
    <mergeCell ref="GMI285:GML285"/>
    <mergeCell ref="GMM285:GMP285"/>
    <mergeCell ref="GLC285:GLF285"/>
    <mergeCell ref="GLG285:GLJ285"/>
    <mergeCell ref="GLK285:GLN285"/>
    <mergeCell ref="GLO285:GLR285"/>
    <mergeCell ref="GLS285:GLV285"/>
    <mergeCell ref="GKI285:GKL285"/>
    <mergeCell ref="GKM285:GKP285"/>
    <mergeCell ref="GKQ285:GKT285"/>
    <mergeCell ref="GKU285:GKX285"/>
    <mergeCell ref="GKY285:GLB285"/>
    <mergeCell ref="GJO285:GJR285"/>
    <mergeCell ref="GJS285:GJV285"/>
    <mergeCell ref="GJW285:GJZ285"/>
    <mergeCell ref="GKA285:GKD285"/>
    <mergeCell ref="GKE285:GKH285"/>
    <mergeCell ref="GIU285:GIX285"/>
    <mergeCell ref="GIY285:GJB285"/>
    <mergeCell ref="GJC285:GJF285"/>
    <mergeCell ref="GJG285:GJJ285"/>
    <mergeCell ref="GJK285:GJN285"/>
    <mergeCell ref="GIA285:GID285"/>
    <mergeCell ref="GIE285:GIH285"/>
    <mergeCell ref="GII285:GIL285"/>
    <mergeCell ref="GIM285:GIP285"/>
    <mergeCell ref="GIQ285:GIT285"/>
    <mergeCell ref="GHG285:GHJ285"/>
    <mergeCell ref="GHK285:GHN285"/>
    <mergeCell ref="GHO285:GHR285"/>
    <mergeCell ref="GHS285:GHV285"/>
    <mergeCell ref="GHW285:GHZ285"/>
    <mergeCell ref="GGM285:GGP285"/>
    <mergeCell ref="GGQ285:GGT285"/>
    <mergeCell ref="GGU285:GGX285"/>
    <mergeCell ref="GGY285:GHB285"/>
    <mergeCell ref="GHC285:GHF285"/>
    <mergeCell ref="GFS285:GFV285"/>
    <mergeCell ref="GFW285:GFZ285"/>
    <mergeCell ref="GGA285:GGD285"/>
    <mergeCell ref="GGE285:GGH285"/>
    <mergeCell ref="GGI285:GGL285"/>
    <mergeCell ref="GEY285:GFB285"/>
    <mergeCell ref="GFC285:GFF285"/>
    <mergeCell ref="GFG285:GFJ285"/>
    <mergeCell ref="GFK285:GFN285"/>
    <mergeCell ref="GFO285:GFR285"/>
    <mergeCell ref="GEE285:GEH285"/>
    <mergeCell ref="GEI285:GEL285"/>
    <mergeCell ref="GEM285:GEP285"/>
    <mergeCell ref="GEQ285:GET285"/>
    <mergeCell ref="GEU285:GEX285"/>
    <mergeCell ref="GDK285:GDN285"/>
    <mergeCell ref="GDO285:GDR285"/>
    <mergeCell ref="GDS285:GDV285"/>
    <mergeCell ref="GDW285:GDZ285"/>
    <mergeCell ref="GEA285:GED285"/>
    <mergeCell ref="GCQ285:GCT285"/>
    <mergeCell ref="GCU285:GCX285"/>
    <mergeCell ref="GCY285:GDB285"/>
    <mergeCell ref="GDC285:GDF285"/>
    <mergeCell ref="GDG285:GDJ285"/>
    <mergeCell ref="GBW285:GBZ285"/>
    <mergeCell ref="GCA285:GCD285"/>
    <mergeCell ref="GCE285:GCH285"/>
    <mergeCell ref="GCI285:GCL285"/>
    <mergeCell ref="GCM285:GCP285"/>
    <mergeCell ref="GBC285:GBF285"/>
    <mergeCell ref="GBG285:GBJ285"/>
    <mergeCell ref="GBK285:GBN285"/>
    <mergeCell ref="GBO285:GBR285"/>
    <mergeCell ref="GBS285:GBV285"/>
    <mergeCell ref="GAI285:GAL285"/>
    <mergeCell ref="GAM285:GAP285"/>
    <mergeCell ref="GAQ285:GAT285"/>
    <mergeCell ref="GAU285:GAX285"/>
    <mergeCell ref="GAY285:GBB285"/>
    <mergeCell ref="FZO285:FZR285"/>
    <mergeCell ref="FZS285:FZV285"/>
    <mergeCell ref="FZW285:FZZ285"/>
    <mergeCell ref="GAA285:GAD285"/>
    <mergeCell ref="GAE285:GAH285"/>
    <mergeCell ref="FYU285:FYX285"/>
    <mergeCell ref="FYY285:FZB285"/>
    <mergeCell ref="FZC285:FZF285"/>
    <mergeCell ref="FZG285:FZJ285"/>
    <mergeCell ref="FZK285:FZN285"/>
    <mergeCell ref="FYA285:FYD285"/>
    <mergeCell ref="FYE285:FYH285"/>
    <mergeCell ref="FYI285:FYL285"/>
    <mergeCell ref="FYM285:FYP285"/>
    <mergeCell ref="FYQ285:FYT285"/>
    <mergeCell ref="FXG285:FXJ285"/>
    <mergeCell ref="FXK285:FXN285"/>
    <mergeCell ref="FXO285:FXR285"/>
    <mergeCell ref="FXS285:FXV285"/>
    <mergeCell ref="FXW285:FXZ285"/>
    <mergeCell ref="FWM285:FWP285"/>
    <mergeCell ref="FWQ285:FWT285"/>
    <mergeCell ref="FWU285:FWX285"/>
    <mergeCell ref="FWY285:FXB285"/>
    <mergeCell ref="FXC285:FXF285"/>
    <mergeCell ref="FVS285:FVV285"/>
    <mergeCell ref="FVW285:FVZ285"/>
    <mergeCell ref="FWA285:FWD285"/>
    <mergeCell ref="FWE285:FWH285"/>
    <mergeCell ref="FWI285:FWL285"/>
    <mergeCell ref="FUY285:FVB285"/>
    <mergeCell ref="FVC285:FVF285"/>
    <mergeCell ref="FVG285:FVJ285"/>
    <mergeCell ref="FVK285:FVN285"/>
    <mergeCell ref="FVO285:FVR285"/>
    <mergeCell ref="FUE285:FUH285"/>
    <mergeCell ref="FUI285:FUL285"/>
    <mergeCell ref="FUM285:FUP285"/>
    <mergeCell ref="FUQ285:FUT285"/>
    <mergeCell ref="FUU285:FUX285"/>
    <mergeCell ref="FTK285:FTN285"/>
    <mergeCell ref="FTO285:FTR285"/>
    <mergeCell ref="FTS285:FTV285"/>
    <mergeCell ref="FTW285:FTZ285"/>
    <mergeCell ref="FUA285:FUD285"/>
    <mergeCell ref="FSQ285:FST285"/>
    <mergeCell ref="FSU285:FSX285"/>
    <mergeCell ref="FSY285:FTB285"/>
    <mergeCell ref="FTC285:FTF285"/>
    <mergeCell ref="FTG285:FTJ285"/>
    <mergeCell ref="FRW285:FRZ285"/>
    <mergeCell ref="FSA285:FSD285"/>
    <mergeCell ref="FSE285:FSH285"/>
    <mergeCell ref="FSI285:FSL285"/>
    <mergeCell ref="FSM285:FSP285"/>
    <mergeCell ref="FRC285:FRF285"/>
    <mergeCell ref="FRG285:FRJ285"/>
    <mergeCell ref="FRK285:FRN285"/>
    <mergeCell ref="FRO285:FRR285"/>
    <mergeCell ref="FRS285:FRV285"/>
    <mergeCell ref="FQI285:FQL285"/>
    <mergeCell ref="FQM285:FQP285"/>
    <mergeCell ref="FQQ285:FQT285"/>
    <mergeCell ref="FQU285:FQX285"/>
    <mergeCell ref="FQY285:FRB285"/>
    <mergeCell ref="FPO285:FPR285"/>
    <mergeCell ref="FPS285:FPV285"/>
    <mergeCell ref="FPW285:FPZ285"/>
    <mergeCell ref="FQA285:FQD285"/>
    <mergeCell ref="FQE285:FQH285"/>
    <mergeCell ref="FOU285:FOX285"/>
    <mergeCell ref="FOY285:FPB285"/>
    <mergeCell ref="FPC285:FPF285"/>
    <mergeCell ref="FPG285:FPJ285"/>
    <mergeCell ref="FPK285:FPN285"/>
    <mergeCell ref="FOA285:FOD285"/>
    <mergeCell ref="FOE285:FOH285"/>
    <mergeCell ref="FOI285:FOL285"/>
    <mergeCell ref="FOM285:FOP285"/>
    <mergeCell ref="FOQ285:FOT285"/>
    <mergeCell ref="FNG285:FNJ285"/>
    <mergeCell ref="FNK285:FNN285"/>
    <mergeCell ref="FNO285:FNR285"/>
    <mergeCell ref="FNS285:FNV285"/>
    <mergeCell ref="FNW285:FNZ285"/>
    <mergeCell ref="FMM285:FMP285"/>
    <mergeCell ref="FMQ285:FMT285"/>
    <mergeCell ref="FMU285:FMX285"/>
    <mergeCell ref="FMY285:FNB285"/>
    <mergeCell ref="FNC285:FNF285"/>
    <mergeCell ref="FLS285:FLV285"/>
    <mergeCell ref="FLW285:FLZ285"/>
    <mergeCell ref="FMA285:FMD285"/>
    <mergeCell ref="FME285:FMH285"/>
    <mergeCell ref="FMI285:FML285"/>
    <mergeCell ref="FKY285:FLB285"/>
    <mergeCell ref="FLC285:FLF285"/>
    <mergeCell ref="FLG285:FLJ285"/>
    <mergeCell ref="FLK285:FLN285"/>
    <mergeCell ref="FLO285:FLR285"/>
    <mergeCell ref="FKE285:FKH285"/>
    <mergeCell ref="FKI285:FKL285"/>
    <mergeCell ref="FKM285:FKP285"/>
    <mergeCell ref="FKQ285:FKT285"/>
    <mergeCell ref="FKU285:FKX285"/>
    <mergeCell ref="FJK285:FJN285"/>
    <mergeCell ref="FJO285:FJR285"/>
    <mergeCell ref="FJS285:FJV285"/>
    <mergeCell ref="FJW285:FJZ285"/>
    <mergeCell ref="FKA285:FKD285"/>
    <mergeCell ref="FIQ285:FIT285"/>
    <mergeCell ref="FIU285:FIX285"/>
    <mergeCell ref="FIY285:FJB285"/>
    <mergeCell ref="FJC285:FJF285"/>
    <mergeCell ref="FJG285:FJJ285"/>
    <mergeCell ref="FHW285:FHZ285"/>
    <mergeCell ref="FIA285:FID285"/>
    <mergeCell ref="FIE285:FIH285"/>
    <mergeCell ref="FII285:FIL285"/>
    <mergeCell ref="FIM285:FIP285"/>
    <mergeCell ref="FHC285:FHF285"/>
    <mergeCell ref="FHG285:FHJ285"/>
    <mergeCell ref="FHK285:FHN285"/>
    <mergeCell ref="FHO285:FHR285"/>
    <mergeCell ref="FHS285:FHV285"/>
    <mergeCell ref="FGI285:FGL285"/>
    <mergeCell ref="FGM285:FGP285"/>
    <mergeCell ref="FGQ285:FGT285"/>
    <mergeCell ref="FGU285:FGX285"/>
    <mergeCell ref="FGY285:FHB285"/>
    <mergeCell ref="FFO285:FFR285"/>
    <mergeCell ref="FFS285:FFV285"/>
    <mergeCell ref="FFW285:FFZ285"/>
    <mergeCell ref="FGA285:FGD285"/>
    <mergeCell ref="FGE285:FGH285"/>
    <mergeCell ref="FEU285:FEX285"/>
    <mergeCell ref="FEY285:FFB285"/>
    <mergeCell ref="FFC285:FFF285"/>
    <mergeCell ref="FFG285:FFJ285"/>
    <mergeCell ref="FFK285:FFN285"/>
    <mergeCell ref="FEA285:FED285"/>
    <mergeCell ref="FEE285:FEH285"/>
    <mergeCell ref="FEI285:FEL285"/>
    <mergeCell ref="FEM285:FEP285"/>
    <mergeCell ref="FEQ285:FET285"/>
    <mergeCell ref="FDG285:FDJ285"/>
    <mergeCell ref="FDK285:FDN285"/>
    <mergeCell ref="FDO285:FDR285"/>
    <mergeCell ref="FDS285:FDV285"/>
    <mergeCell ref="FDW285:FDZ285"/>
    <mergeCell ref="FCM285:FCP285"/>
    <mergeCell ref="FCQ285:FCT285"/>
    <mergeCell ref="FCU285:FCX285"/>
    <mergeCell ref="FCY285:FDB285"/>
    <mergeCell ref="FDC285:FDF285"/>
    <mergeCell ref="FBS285:FBV285"/>
    <mergeCell ref="FBW285:FBZ285"/>
    <mergeCell ref="FCA285:FCD285"/>
    <mergeCell ref="FCE285:FCH285"/>
    <mergeCell ref="FCI285:FCL285"/>
    <mergeCell ref="FAY285:FBB285"/>
    <mergeCell ref="FBC285:FBF285"/>
    <mergeCell ref="FBG285:FBJ285"/>
    <mergeCell ref="FBK285:FBN285"/>
    <mergeCell ref="FBO285:FBR285"/>
    <mergeCell ref="FAE285:FAH285"/>
    <mergeCell ref="FAI285:FAL285"/>
    <mergeCell ref="FAM285:FAP285"/>
    <mergeCell ref="FAQ285:FAT285"/>
    <mergeCell ref="FAU285:FAX285"/>
    <mergeCell ref="EZK285:EZN285"/>
    <mergeCell ref="EZO285:EZR285"/>
    <mergeCell ref="EZS285:EZV285"/>
    <mergeCell ref="EZW285:EZZ285"/>
    <mergeCell ref="FAA285:FAD285"/>
    <mergeCell ref="EYQ285:EYT285"/>
    <mergeCell ref="EYU285:EYX285"/>
    <mergeCell ref="EYY285:EZB285"/>
    <mergeCell ref="EZC285:EZF285"/>
    <mergeCell ref="EZG285:EZJ285"/>
    <mergeCell ref="EXW285:EXZ285"/>
    <mergeCell ref="EYA285:EYD285"/>
    <mergeCell ref="EYE285:EYH285"/>
    <mergeCell ref="EYI285:EYL285"/>
    <mergeCell ref="EYM285:EYP285"/>
    <mergeCell ref="EXC285:EXF285"/>
    <mergeCell ref="EXG285:EXJ285"/>
    <mergeCell ref="EXK285:EXN285"/>
    <mergeCell ref="EXO285:EXR285"/>
    <mergeCell ref="EXS285:EXV285"/>
    <mergeCell ref="EWI285:EWL285"/>
    <mergeCell ref="EWM285:EWP285"/>
    <mergeCell ref="EWQ285:EWT285"/>
    <mergeCell ref="EWU285:EWX285"/>
    <mergeCell ref="EWY285:EXB285"/>
    <mergeCell ref="EVO285:EVR285"/>
    <mergeCell ref="EVS285:EVV285"/>
    <mergeCell ref="EVW285:EVZ285"/>
    <mergeCell ref="EWA285:EWD285"/>
    <mergeCell ref="EWE285:EWH285"/>
    <mergeCell ref="EUU285:EUX285"/>
    <mergeCell ref="EUY285:EVB285"/>
    <mergeCell ref="EVC285:EVF285"/>
    <mergeCell ref="EVG285:EVJ285"/>
    <mergeCell ref="EVK285:EVN285"/>
    <mergeCell ref="EUA285:EUD285"/>
    <mergeCell ref="EUE285:EUH285"/>
    <mergeCell ref="EUI285:EUL285"/>
    <mergeCell ref="EUM285:EUP285"/>
    <mergeCell ref="EUQ285:EUT285"/>
    <mergeCell ref="ETG285:ETJ285"/>
    <mergeCell ref="ETK285:ETN285"/>
    <mergeCell ref="ETO285:ETR285"/>
    <mergeCell ref="ETS285:ETV285"/>
    <mergeCell ref="ETW285:ETZ285"/>
    <mergeCell ref="ESM285:ESP285"/>
    <mergeCell ref="ESQ285:EST285"/>
    <mergeCell ref="ESU285:ESX285"/>
    <mergeCell ref="ESY285:ETB285"/>
    <mergeCell ref="ETC285:ETF285"/>
    <mergeCell ref="ERS285:ERV285"/>
    <mergeCell ref="ERW285:ERZ285"/>
    <mergeCell ref="ESA285:ESD285"/>
    <mergeCell ref="ESE285:ESH285"/>
    <mergeCell ref="ESI285:ESL285"/>
    <mergeCell ref="EQY285:ERB285"/>
    <mergeCell ref="ERC285:ERF285"/>
    <mergeCell ref="ERG285:ERJ285"/>
    <mergeCell ref="ERK285:ERN285"/>
    <mergeCell ref="ERO285:ERR285"/>
    <mergeCell ref="EQE285:EQH285"/>
    <mergeCell ref="EQI285:EQL285"/>
    <mergeCell ref="EQM285:EQP285"/>
    <mergeCell ref="EQQ285:EQT285"/>
    <mergeCell ref="EQU285:EQX285"/>
    <mergeCell ref="EPK285:EPN285"/>
    <mergeCell ref="EPO285:EPR285"/>
    <mergeCell ref="EPS285:EPV285"/>
    <mergeCell ref="EPW285:EPZ285"/>
    <mergeCell ref="EQA285:EQD285"/>
    <mergeCell ref="EOQ285:EOT285"/>
    <mergeCell ref="EOU285:EOX285"/>
    <mergeCell ref="EOY285:EPB285"/>
    <mergeCell ref="EPC285:EPF285"/>
    <mergeCell ref="EPG285:EPJ285"/>
    <mergeCell ref="ENW285:ENZ285"/>
    <mergeCell ref="EOA285:EOD285"/>
    <mergeCell ref="EOE285:EOH285"/>
    <mergeCell ref="EOI285:EOL285"/>
    <mergeCell ref="EOM285:EOP285"/>
    <mergeCell ref="ENC285:ENF285"/>
    <mergeCell ref="ENG285:ENJ285"/>
    <mergeCell ref="ENK285:ENN285"/>
    <mergeCell ref="ENO285:ENR285"/>
    <mergeCell ref="ENS285:ENV285"/>
    <mergeCell ref="EMI285:EML285"/>
    <mergeCell ref="EMM285:EMP285"/>
    <mergeCell ref="EMQ285:EMT285"/>
    <mergeCell ref="EMU285:EMX285"/>
    <mergeCell ref="EMY285:ENB285"/>
    <mergeCell ref="ELO285:ELR285"/>
    <mergeCell ref="ELS285:ELV285"/>
    <mergeCell ref="ELW285:ELZ285"/>
    <mergeCell ref="EMA285:EMD285"/>
    <mergeCell ref="EME285:EMH285"/>
    <mergeCell ref="EKU285:EKX285"/>
    <mergeCell ref="EKY285:ELB285"/>
    <mergeCell ref="ELC285:ELF285"/>
    <mergeCell ref="ELG285:ELJ285"/>
    <mergeCell ref="ELK285:ELN285"/>
    <mergeCell ref="EKA285:EKD285"/>
    <mergeCell ref="EKE285:EKH285"/>
    <mergeCell ref="EKI285:EKL285"/>
    <mergeCell ref="EKM285:EKP285"/>
    <mergeCell ref="EKQ285:EKT285"/>
    <mergeCell ref="EJG285:EJJ285"/>
    <mergeCell ref="EJK285:EJN285"/>
    <mergeCell ref="EJO285:EJR285"/>
    <mergeCell ref="EJS285:EJV285"/>
    <mergeCell ref="EJW285:EJZ285"/>
    <mergeCell ref="EIM285:EIP285"/>
    <mergeCell ref="EIQ285:EIT285"/>
    <mergeCell ref="EIU285:EIX285"/>
    <mergeCell ref="EIY285:EJB285"/>
    <mergeCell ref="EJC285:EJF285"/>
    <mergeCell ref="EHS285:EHV285"/>
    <mergeCell ref="EHW285:EHZ285"/>
    <mergeCell ref="EIA285:EID285"/>
    <mergeCell ref="EIE285:EIH285"/>
    <mergeCell ref="EII285:EIL285"/>
    <mergeCell ref="EGY285:EHB285"/>
    <mergeCell ref="EHC285:EHF285"/>
    <mergeCell ref="EHG285:EHJ285"/>
    <mergeCell ref="EHK285:EHN285"/>
    <mergeCell ref="EHO285:EHR285"/>
    <mergeCell ref="EGE285:EGH285"/>
    <mergeCell ref="EGI285:EGL285"/>
    <mergeCell ref="EGM285:EGP285"/>
    <mergeCell ref="EGQ285:EGT285"/>
    <mergeCell ref="EGU285:EGX285"/>
    <mergeCell ref="EFK285:EFN285"/>
    <mergeCell ref="EFO285:EFR285"/>
    <mergeCell ref="EFS285:EFV285"/>
    <mergeCell ref="EFW285:EFZ285"/>
    <mergeCell ref="EGA285:EGD285"/>
    <mergeCell ref="EEQ285:EET285"/>
    <mergeCell ref="EEU285:EEX285"/>
    <mergeCell ref="EEY285:EFB285"/>
    <mergeCell ref="EFC285:EFF285"/>
    <mergeCell ref="EFG285:EFJ285"/>
    <mergeCell ref="EDW285:EDZ285"/>
    <mergeCell ref="EEA285:EED285"/>
    <mergeCell ref="EEE285:EEH285"/>
    <mergeCell ref="EEI285:EEL285"/>
    <mergeCell ref="EEM285:EEP285"/>
    <mergeCell ref="EDC285:EDF285"/>
    <mergeCell ref="EDG285:EDJ285"/>
    <mergeCell ref="EDK285:EDN285"/>
    <mergeCell ref="EDO285:EDR285"/>
    <mergeCell ref="EDS285:EDV285"/>
    <mergeCell ref="ECI285:ECL285"/>
    <mergeCell ref="ECM285:ECP285"/>
    <mergeCell ref="ECQ285:ECT285"/>
    <mergeCell ref="ECU285:ECX285"/>
    <mergeCell ref="ECY285:EDB285"/>
    <mergeCell ref="EBO285:EBR285"/>
    <mergeCell ref="EBS285:EBV285"/>
    <mergeCell ref="EBW285:EBZ285"/>
    <mergeCell ref="ECA285:ECD285"/>
    <mergeCell ref="ECE285:ECH285"/>
    <mergeCell ref="EAU285:EAX285"/>
    <mergeCell ref="EAY285:EBB285"/>
    <mergeCell ref="EBC285:EBF285"/>
    <mergeCell ref="EBG285:EBJ285"/>
    <mergeCell ref="EBK285:EBN285"/>
    <mergeCell ref="EAA285:EAD285"/>
    <mergeCell ref="EAE285:EAH285"/>
    <mergeCell ref="EAI285:EAL285"/>
    <mergeCell ref="EAM285:EAP285"/>
    <mergeCell ref="EAQ285:EAT285"/>
    <mergeCell ref="DZG285:DZJ285"/>
    <mergeCell ref="DZK285:DZN285"/>
    <mergeCell ref="DZO285:DZR285"/>
    <mergeCell ref="DZS285:DZV285"/>
    <mergeCell ref="DZW285:DZZ285"/>
    <mergeCell ref="DYM285:DYP285"/>
    <mergeCell ref="DYQ285:DYT285"/>
    <mergeCell ref="DYU285:DYX285"/>
    <mergeCell ref="DYY285:DZB285"/>
    <mergeCell ref="DZC285:DZF285"/>
    <mergeCell ref="DXS285:DXV285"/>
    <mergeCell ref="DXW285:DXZ285"/>
    <mergeCell ref="DYA285:DYD285"/>
    <mergeCell ref="DYE285:DYH285"/>
    <mergeCell ref="DYI285:DYL285"/>
    <mergeCell ref="DWY285:DXB285"/>
    <mergeCell ref="DXC285:DXF285"/>
    <mergeCell ref="DXG285:DXJ285"/>
    <mergeCell ref="DXK285:DXN285"/>
    <mergeCell ref="DXO285:DXR285"/>
    <mergeCell ref="DWE285:DWH285"/>
    <mergeCell ref="DWI285:DWL285"/>
    <mergeCell ref="DWM285:DWP285"/>
    <mergeCell ref="DWQ285:DWT285"/>
    <mergeCell ref="DWU285:DWX285"/>
    <mergeCell ref="DVK285:DVN285"/>
    <mergeCell ref="DVO285:DVR285"/>
    <mergeCell ref="DVS285:DVV285"/>
    <mergeCell ref="DVW285:DVZ285"/>
    <mergeCell ref="DWA285:DWD285"/>
    <mergeCell ref="DUQ285:DUT285"/>
    <mergeCell ref="DUU285:DUX285"/>
    <mergeCell ref="DUY285:DVB285"/>
    <mergeCell ref="DVC285:DVF285"/>
    <mergeCell ref="DVG285:DVJ285"/>
    <mergeCell ref="DTW285:DTZ285"/>
    <mergeCell ref="DUA285:DUD285"/>
    <mergeCell ref="DUE285:DUH285"/>
    <mergeCell ref="DUI285:DUL285"/>
    <mergeCell ref="DUM285:DUP285"/>
    <mergeCell ref="DTC285:DTF285"/>
    <mergeCell ref="DTG285:DTJ285"/>
    <mergeCell ref="DTK285:DTN285"/>
    <mergeCell ref="DTO285:DTR285"/>
    <mergeCell ref="DTS285:DTV285"/>
    <mergeCell ref="DSI285:DSL285"/>
    <mergeCell ref="DSM285:DSP285"/>
    <mergeCell ref="DSQ285:DST285"/>
    <mergeCell ref="DSU285:DSX285"/>
    <mergeCell ref="DSY285:DTB285"/>
    <mergeCell ref="DRO285:DRR285"/>
    <mergeCell ref="DRS285:DRV285"/>
    <mergeCell ref="DRW285:DRZ285"/>
    <mergeCell ref="DSA285:DSD285"/>
    <mergeCell ref="DSE285:DSH285"/>
    <mergeCell ref="DQU285:DQX285"/>
    <mergeCell ref="DQY285:DRB285"/>
    <mergeCell ref="DRC285:DRF285"/>
    <mergeCell ref="DRG285:DRJ285"/>
    <mergeCell ref="DRK285:DRN285"/>
    <mergeCell ref="DQA285:DQD285"/>
    <mergeCell ref="DQE285:DQH285"/>
    <mergeCell ref="DQI285:DQL285"/>
    <mergeCell ref="DQM285:DQP285"/>
    <mergeCell ref="DQQ285:DQT285"/>
    <mergeCell ref="DPG285:DPJ285"/>
    <mergeCell ref="DPK285:DPN285"/>
    <mergeCell ref="DPO285:DPR285"/>
    <mergeCell ref="DPS285:DPV285"/>
    <mergeCell ref="DPW285:DPZ285"/>
    <mergeCell ref="DOM285:DOP285"/>
    <mergeCell ref="DOQ285:DOT285"/>
    <mergeCell ref="DOU285:DOX285"/>
    <mergeCell ref="DOY285:DPB285"/>
    <mergeCell ref="DPC285:DPF285"/>
    <mergeCell ref="DNS285:DNV285"/>
    <mergeCell ref="DNW285:DNZ285"/>
    <mergeCell ref="DOA285:DOD285"/>
    <mergeCell ref="DOE285:DOH285"/>
    <mergeCell ref="DOI285:DOL285"/>
    <mergeCell ref="DMY285:DNB285"/>
    <mergeCell ref="DNC285:DNF285"/>
    <mergeCell ref="DNG285:DNJ285"/>
    <mergeCell ref="DNK285:DNN285"/>
    <mergeCell ref="DNO285:DNR285"/>
    <mergeCell ref="DME285:DMH285"/>
    <mergeCell ref="DMI285:DML285"/>
    <mergeCell ref="DMM285:DMP285"/>
    <mergeCell ref="DMQ285:DMT285"/>
    <mergeCell ref="DMU285:DMX285"/>
    <mergeCell ref="DLK285:DLN285"/>
    <mergeCell ref="DLO285:DLR285"/>
    <mergeCell ref="DLS285:DLV285"/>
    <mergeCell ref="DLW285:DLZ285"/>
    <mergeCell ref="DMA285:DMD285"/>
    <mergeCell ref="DKQ285:DKT285"/>
    <mergeCell ref="DKU285:DKX285"/>
    <mergeCell ref="DKY285:DLB285"/>
    <mergeCell ref="DLC285:DLF285"/>
    <mergeCell ref="DLG285:DLJ285"/>
    <mergeCell ref="DJW285:DJZ285"/>
    <mergeCell ref="DKA285:DKD285"/>
    <mergeCell ref="DKE285:DKH285"/>
    <mergeCell ref="DKI285:DKL285"/>
    <mergeCell ref="DKM285:DKP285"/>
    <mergeCell ref="DJC285:DJF285"/>
    <mergeCell ref="DJG285:DJJ285"/>
    <mergeCell ref="DJK285:DJN285"/>
    <mergeCell ref="DJO285:DJR285"/>
    <mergeCell ref="DJS285:DJV285"/>
    <mergeCell ref="DII285:DIL285"/>
    <mergeCell ref="DIM285:DIP285"/>
    <mergeCell ref="DIQ285:DIT285"/>
    <mergeCell ref="DIU285:DIX285"/>
    <mergeCell ref="DIY285:DJB285"/>
    <mergeCell ref="DHO285:DHR285"/>
    <mergeCell ref="DHS285:DHV285"/>
    <mergeCell ref="DHW285:DHZ285"/>
    <mergeCell ref="DIA285:DID285"/>
    <mergeCell ref="DIE285:DIH285"/>
    <mergeCell ref="DGU285:DGX285"/>
    <mergeCell ref="DGY285:DHB285"/>
    <mergeCell ref="DHC285:DHF285"/>
    <mergeCell ref="DHG285:DHJ285"/>
    <mergeCell ref="DHK285:DHN285"/>
    <mergeCell ref="DGA285:DGD285"/>
    <mergeCell ref="DGE285:DGH285"/>
    <mergeCell ref="DGI285:DGL285"/>
    <mergeCell ref="DGM285:DGP285"/>
    <mergeCell ref="DGQ285:DGT285"/>
    <mergeCell ref="DFG285:DFJ285"/>
    <mergeCell ref="DFK285:DFN285"/>
    <mergeCell ref="DFO285:DFR285"/>
    <mergeCell ref="DFS285:DFV285"/>
    <mergeCell ref="DFW285:DFZ285"/>
    <mergeCell ref="DEM285:DEP285"/>
    <mergeCell ref="DEQ285:DET285"/>
    <mergeCell ref="DEU285:DEX285"/>
    <mergeCell ref="DEY285:DFB285"/>
    <mergeCell ref="DFC285:DFF285"/>
    <mergeCell ref="DDS285:DDV285"/>
    <mergeCell ref="DDW285:DDZ285"/>
    <mergeCell ref="DEA285:DED285"/>
    <mergeCell ref="DEE285:DEH285"/>
    <mergeCell ref="DEI285:DEL285"/>
    <mergeCell ref="DCY285:DDB285"/>
    <mergeCell ref="DDC285:DDF285"/>
    <mergeCell ref="DDG285:DDJ285"/>
    <mergeCell ref="DDK285:DDN285"/>
    <mergeCell ref="DDO285:DDR285"/>
    <mergeCell ref="DCE285:DCH285"/>
    <mergeCell ref="DCI285:DCL285"/>
    <mergeCell ref="DCM285:DCP285"/>
    <mergeCell ref="DCQ285:DCT285"/>
    <mergeCell ref="DCU285:DCX285"/>
    <mergeCell ref="DBK285:DBN285"/>
    <mergeCell ref="DBO285:DBR285"/>
    <mergeCell ref="DBS285:DBV285"/>
    <mergeCell ref="DBW285:DBZ285"/>
    <mergeCell ref="DCA285:DCD285"/>
    <mergeCell ref="DAQ285:DAT285"/>
    <mergeCell ref="DAU285:DAX285"/>
    <mergeCell ref="DAY285:DBB285"/>
    <mergeCell ref="DBC285:DBF285"/>
    <mergeCell ref="DBG285:DBJ285"/>
    <mergeCell ref="CZW285:CZZ285"/>
    <mergeCell ref="DAA285:DAD285"/>
    <mergeCell ref="DAE285:DAH285"/>
    <mergeCell ref="DAI285:DAL285"/>
    <mergeCell ref="DAM285:DAP285"/>
    <mergeCell ref="CZC285:CZF285"/>
    <mergeCell ref="CZG285:CZJ285"/>
    <mergeCell ref="CZK285:CZN285"/>
    <mergeCell ref="CZO285:CZR285"/>
    <mergeCell ref="CZS285:CZV285"/>
    <mergeCell ref="CYI285:CYL285"/>
    <mergeCell ref="CYM285:CYP285"/>
    <mergeCell ref="CYQ285:CYT285"/>
    <mergeCell ref="CYU285:CYX285"/>
    <mergeCell ref="CYY285:CZB285"/>
    <mergeCell ref="CXO285:CXR285"/>
    <mergeCell ref="CXS285:CXV285"/>
    <mergeCell ref="CXW285:CXZ285"/>
    <mergeCell ref="CYA285:CYD285"/>
    <mergeCell ref="CYE285:CYH285"/>
    <mergeCell ref="CWU285:CWX285"/>
    <mergeCell ref="CWY285:CXB285"/>
    <mergeCell ref="CXC285:CXF285"/>
    <mergeCell ref="CXG285:CXJ285"/>
    <mergeCell ref="CXK285:CXN285"/>
    <mergeCell ref="CWA285:CWD285"/>
    <mergeCell ref="CWE285:CWH285"/>
    <mergeCell ref="CWI285:CWL285"/>
    <mergeCell ref="CWM285:CWP285"/>
    <mergeCell ref="CWQ285:CWT285"/>
    <mergeCell ref="CVG285:CVJ285"/>
    <mergeCell ref="CVK285:CVN285"/>
    <mergeCell ref="CVO285:CVR285"/>
    <mergeCell ref="CVS285:CVV285"/>
    <mergeCell ref="CVW285:CVZ285"/>
    <mergeCell ref="CUM285:CUP285"/>
    <mergeCell ref="CUQ285:CUT285"/>
    <mergeCell ref="CUU285:CUX285"/>
    <mergeCell ref="CUY285:CVB285"/>
    <mergeCell ref="CVC285:CVF285"/>
    <mergeCell ref="CTS285:CTV285"/>
    <mergeCell ref="CTW285:CTZ285"/>
    <mergeCell ref="CUA285:CUD285"/>
    <mergeCell ref="CUE285:CUH285"/>
    <mergeCell ref="CUI285:CUL285"/>
    <mergeCell ref="CSY285:CTB285"/>
    <mergeCell ref="CTC285:CTF285"/>
    <mergeCell ref="CTG285:CTJ285"/>
    <mergeCell ref="CTK285:CTN285"/>
    <mergeCell ref="CTO285:CTR285"/>
    <mergeCell ref="CSE285:CSH285"/>
    <mergeCell ref="CSI285:CSL285"/>
    <mergeCell ref="CSM285:CSP285"/>
    <mergeCell ref="CSQ285:CST285"/>
    <mergeCell ref="CSU285:CSX285"/>
    <mergeCell ref="CRK285:CRN285"/>
    <mergeCell ref="CRO285:CRR285"/>
    <mergeCell ref="CRS285:CRV285"/>
    <mergeCell ref="CRW285:CRZ285"/>
    <mergeCell ref="CSA285:CSD285"/>
    <mergeCell ref="CQQ285:CQT285"/>
    <mergeCell ref="CQU285:CQX285"/>
    <mergeCell ref="CQY285:CRB285"/>
    <mergeCell ref="CRC285:CRF285"/>
    <mergeCell ref="CRG285:CRJ285"/>
    <mergeCell ref="CPW285:CPZ285"/>
    <mergeCell ref="CQA285:CQD285"/>
    <mergeCell ref="CQE285:CQH285"/>
    <mergeCell ref="CQI285:CQL285"/>
    <mergeCell ref="CQM285:CQP285"/>
    <mergeCell ref="CPC285:CPF285"/>
    <mergeCell ref="CPG285:CPJ285"/>
    <mergeCell ref="CPK285:CPN285"/>
    <mergeCell ref="CPO285:CPR285"/>
    <mergeCell ref="CPS285:CPV285"/>
    <mergeCell ref="COI285:COL285"/>
    <mergeCell ref="COM285:COP285"/>
    <mergeCell ref="COQ285:COT285"/>
    <mergeCell ref="COU285:COX285"/>
    <mergeCell ref="COY285:CPB285"/>
    <mergeCell ref="CNO285:CNR285"/>
    <mergeCell ref="CNS285:CNV285"/>
    <mergeCell ref="CNW285:CNZ285"/>
    <mergeCell ref="COA285:COD285"/>
    <mergeCell ref="COE285:COH285"/>
    <mergeCell ref="CMU285:CMX285"/>
    <mergeCell ref="CMY285:CNB285"/>
    <mergeCell ref="CNC285:CNF285"/>
    <mergeCell ref="CNG285:CNJ285"/>
    <mergeCell ref="CNK285:CNN285"/>
    <mergeCell ref="CMA285:CMD285"/>
    <mergeCell ref="CME285:CMH285"/>
    <mergeCell ref="CMI285:CML285"/>
    <mergeCell ref="CMM285:CMP285"/>
    <mergeCell ref="CMQ285:CMT285"/>
    <mergeCell ref="CLG285:CLJ285"/>
    <mergeCell ref="CLK285:CLN285"/>
    <mergeCell ref="CLO285:CLR285"/>
    <mergeCell ref="CLS285:CLV285"/>
    <mergeCell ref="CLW285:CLZ285"/>
    <mergeCell ref="CKM285:CKP285"/>
    <mergeCell ref="CKQ285:CKT285"/>
    <mergeCell ref="CKU285:CKX285"/>
    <mergeCell ref="CKY285:CLB285"/>
    <mergeCell ref="CLC285:CLF285"/>
    <mergeCell ref="CJS285:CJV285"/>
    <mergeCell ref="CJW285:CJZ285"/>
    <mergeCell ref="CKA285:CKD285"/>
    <mergeCell ref="CKE285:CKH285"/>
    <mergeCell ref="CKI285:CKL285"/>
    <mergeCell ref="CIY285:CJB285"/>
    <mergeCell ref="CJC285:CJF285"/>
    <mergeCell ref="CJG285:CJJ285"/>
    <mergeCell ref="CJK285:CJN285"/>
    <mergeCell ref="CJO285:CJR285"/>
    <mergeCell ref="CIE285:CIH285"/>
    <mergeCell ref="CII285:CIL285"/>
    <mergeCell ref="CIM285:CIP285"/>
    <mergeCell ref="CIQ285:CIT285"/>
    <mergeCell ref="CIU285:CIX285"/>
    <mergeCell ref="CHK285:CHN285"/>
    <mergeCell ref="CHO285:CHR285"/>
    <mergeCell ref="CHS285:CHV285"/>
    <mergeCell ref="CHW285:CHZ285"/>
    <mergeCell ref="CIA285:CID285"/>
    <mergeCell ref="CGQ285:CGT285"/>
    <mergeCell ref="CGU285:CGX285"/>
    <mergeCell ref="CGY285:CHB285"/>
    <mergeCell ref="CHC285:CHF285"/>
    <mergeCell ref="CHG285:CHJ285"/>
    <mergeCell ref="CFW285:CFZ285"/>
    <mergeCell ref="CGA285:CGD285"/>
    <mergeCell ref="CGE285:CGH285"/>
    <mergeCell ref="CGI285:CGL285"/>
    <mergeCell ref="CGM285:CGP285"/>
    <mergeCell ref="CFC285:CFF285"/>
    <mergeCell ref="CFG285:CFJ285"/>
    <mergeCell ref="CFK285:CFN285"/>
    <mergeCell ref="CFO285:CFR285"/>
    <mergeCell ref="CFS285:CFV285"/>
    <mergeCell ref="CEI285:CEL285"/>
    <mergeCell ref="CEM285:CEP285"/>
    <mergeCell ref="CEQ285:CET285"/>
    <mergeCell ref="CEU285:CEX285"/>
    <mergeCell ref="CEY285:CFB285"/>
    <mergeCell ref="CDO285:CDR285"/>
    <mergeCell ref="CDS285:CDV285"/>
    <mergeCell ref="CDW285:CDZ285"/>
    <mergeCell ref="CEA285:CED285"/>
    <mergeCell ref="CEE285:CEH285"/>
    <mergeCell ref="CCU285:CCX285"/>
    <mergeCell ref="CCY285:CDB285"/>
    <mergeCell ref="CDC285:CDF285"/>
    <mergeCell ref="CDG285:CDJ285"/>
    <mergeCell ref="CDK285:CDN285"/>
    <mergeCell ref="CCA285:CCD285"/>
    <mergeCell ref="CCE285:CCH285"/>
    <mergeCell ref="CCI285:CCL285"/>
    <mergeCell ref="CCM285:CCP285"/>
    <mergeCell ref="CCQ285:CCT285"/>
    <mergeCell ref="CBG285:CBJ285"/>
    <mergeCell ref="CBK285:CBN285"/>
    <mergeCell ref="CBO285:CBR285"/>
    <mergeCell ref="CBS285:CBV285"/>
    <mergeCell ref="CBW285:CBZ285"/>
    <mergeCell ref="CAM285:CAP285"/>
    <mergeCell ref="CAQ285:CAT285"/>
    <mergeCell ref="CAU285:CAX285"/>
    <mergeCell ref="CAY285:CBB285"/>
    <mergeCell ref="CBC285:CBF285"/>
    <mergeCell ref="BZS285:BZV285"/>
    <mergeCell ref="BZW285:BZZ285"/>
    <mergeCell ref="CAA285:CAD285"/>
    <mergeCell ref="CAE285:CAH285"/>
    <mergeCell ref="CAI285:CAL285"/>
    <mergeCell ref="BYY285:BZB285"/>
    <mergeCell ref="BZC285:BZF285"/>
    <mergeCell ref="BZG285:BZJ285"/>
    <mergeCell ref="BZK285:BZN285"/>
    <mergeCell ref="BZO285:BZR285"/>
    <mergeCell ref="BYE285:BYH285"/>
    <mergeCell ref="BYI285:BYL285"/>
    <mergeCell ref="BYM285:BYP285"/>
    <mergeCell ref="BYQ285:BYT285"/>
    <mergeCell ref="BYU285:BYX285"/>
    <mergeCell ref="BXK285:BXN285"/>
    <mergeCell ref="BXO285:BXR285"/>
    <mergeCell ref="BXS285:BXV285"/>
    <mergeCell ref="BXW285:BXZ285"/>
    <mergeCell ref="BYA285:BYD285"/>
    <mergeCell ref="BWQ285:BWT285"/>
    <mergeCell ref="BWU285:BWX285"/>
    <mergeCell ref="BWY285:BXB285"/>
    <mergeCell ref="BXC285:BXF285"/>
    <mergeCell ref="BXG285:BXJ285"/>
    <mergeCell ref="BVW285:BVZ285"/>
    <mergeCell ref="BWA285:BWD285"/>
    <mergeCell ref="BWE285:BWH285"/>
    <mergeCell ref="BWI285:BWL285"/>
    <mergeCell ref="BWM285:BWP285"/>
    <mergeCell ref="BVC285:BVF285"/>
    <mergeCell ref="BVG285:BVJ285"/>
    <mergeCell ref="BVK285:BVN285"/>
    <mergeCell ref="BVO285:BVR285"/>
    <mergeCell ref="BVS285:BVV285"/>
    <mergeCell ref="BUI285:BUL285"/>
    <mergeCell ref="BUM285:BUP285"/>
    <mergeCell ref="BUQ285:BUT285"/>
    <mergeCell ref="BUU285:BUX285"/>
    <mergeCell ref="BUY285:BVB285"/>
    <mergeCell ref="BTO285:BTR285"/>
    <mergeCell ref="BTS285:BTV285"/>
    <mergeCell ref="BTW285:BTZ285"/>
    <mergeCell ref="BUA285:BUD285"/>
    <mergeCell ref="BUE285:BUH285"/>
    <mergeCell ref="BSU285:BSX285"/>
    <mergeCell ref="BSY285:BTB285"/>
    <mergeCell ref="BTC285:BTF285"/>
    <mergeCell ref="BTG285:BTJ285"/>
    <mergeCell ref="BTK285:BTN285"/>
    <mergeCell ref="BSA285:BSD285"/>
    <mergeCell ref="BSE285:BSH285"/>
    <mergeCell ref="BSI285:BSL285"/>
    <mergeCell ref="BSM285:BSP285"/>
    <mergeCell ref="BSQ285:BST285"/>
    <mergeCell ref="BRG285:BRJ285"/>
    <mergeCell ref="BRK285:BRN285"/>
    <mergeCell ref="BRO285:BRR285"/>
    <mergeCell ref="BRS285:BRV285"/>
    <mergeCell ref="BRW285:BRZ285"/>
    <mergeCell ref="BQM285:BQP285"/>
    <mergeCell ref="BQQ285:BQT285"/>
    <mergeCell ref="BQU285:BQX285"/>
    <mergeCell ref="BQY285:BRB285"/>
    <mergeCell ref="BRC285:BRF285"/>
    <mergeCell ref="BPS285:BPV285"/>
    <mergeCell ref="BPW285:BPZ285"/>
    <mergeCell ref="BQA285:BQD285"/>
    <mergeCell ref="BQE285:BQH285"/>
    <mergeCell ref="BQI285:BQL285"/>
    <mergeCell ref="BOY285:BPB285"/>
    <mergeCell ref="BPC285:BPF285"/>
    <mergeCell ref="BPG285:BPJ285"/>
    <mergeCell ref="BPK285:BPN285"/>
    <mergeCell ref="BPO285:BPR285"/>
    <mergeCell ref="BOE285:BOH285"/>
    <mergeCell ref="BOI285:BOL285"/>
    <mergeCell ref="BOM285:BOP285"/>
    <mergeCell ref="BOQ285:BOT285"/>
    <mergeCell ref="BOU285:BOX285"/>
    <mergeCell ref="BNK285:BNN285"/>
    <mergeCell ref="BNO285:BNR285"/>
    <mergeCell ref="BNS285:BNV285"/>
    <mergeCell ref="BNW285:BNZ285"/>
    <mergeCell ref="BOA285:BOD285"/>
    <mergeCell ref="BMQ285:BMT285"/>
    <mergeCell ref="BMU285:BMX285"/>
    <mergeCell ref="BMY285:BNB285"/>
    <mergeCell ref="BNC285:BNF285"/>
    <mergeCell ref="BNG285:BNJ285"/>
    <mergeCell ref="BLW285:BLZ285"/>
    <mergeCell ref="BMA285:BMD285"/>
    <mergeCell ref="BME285:BMH285"/>
    <mergeCell ref="BMI285:BML285"/>
    <mergeCell ref="BMM285:BMP285"/>
    <mergeCell ref="BLC285:BLF285"/>
    <mergeCell ref="BLG285:BLJ285"/>
    <mergeCell ref="BLK285:BLN285"/>
    <mergeCell ref="BLO285:BLR285"/>
    <mergeCell ref="BLS285:BLV285"/>
    <mergeCell ref="BKI285:BKL285"/>
    <mergeCell ref="BKM285:BKP285"/>
    <mergeCell ref="BKQ285:BKT285"/>
    <mergeCell ref="BKU285:BKX285"/>
    <mergeCell ref="BKY285:BLB285"/>
    <mergeCell ref="BJO285:BJR285"/>
    <mergeCell ref="BJS285:BJV285"/>
    <mergeCell ref="BJW285:BJZ285"/>
    <mergeCell ref="BKA285:BKD285"/>
    <mergeCell ref="BKE285:BKH285"/>
    <mergeCell ref="BIU285:BIX285"/>
    <mergeCell ref="BIY285:BJB285"/>
    <mergeCell ref="BJC285:BJF285"/>
    <mergeCell ref="BJG285:BJJ285"/>
    <mergeCell ref="BJK285:BJN285"/>
    <mergeCell ref="BIA285:BID285"/>
    <mergeCell ref="BIE285:BIH285"/>
    <mergeCell ref="BII285:BIL285"/>
    <mergeCell ref="BIM285:BIP285"/>
    <mergeCell ref="BIQ285:BIT285"/>
    <mergeCell ref="BHG285:BHJ285"/>
    <mergeCell ref="BHK285:BHN285"/>
    <mergeCell ref="BHO285:BHR285"/>
    <mergeCell ref="BHS285:BHV285"/>
    <mergeCell ref="BHW285:BHZ285"/>
    <mergeCell ref="BGM285:BGP285"/>
    <mergeCell ref="BGQ285:BGT285"/>
    <mergeCell ref="BGU285:BGX285"/>
    <mergeCell ref="BGY285:BHB285"/>
    <mergeCell ref="BHC285:BHF285"/>
    <mergeCell ref="BFS285:BFV285"/>
    <mergeCell ref="BFW285:BFZ285"/>
    <mergeCell ref="BGA285:BGD285"/>
    <mergeCell ref="BGE285:BGH285"/>
    <mergeCell ref="BGI285:BGL285"/>
    <mergeCell ref="BEY285:BFB285"/>
    <mergeCell ref="BFC285:BFF285"/>
    <mergeCell ref="BFG285:BFJ285"/>
    <mergeCell ref="BFK285:BFN285"/>
    <mergeCell ref="BFO285:BFR285"/>
    <mergeCell ref="BEE285:BEH285"/>
    <mergeCell ref="BEI285:BEL285"/>
    <mergeCell ref="BEM285:BEP285"/>
    <mergeCell ref="BEQ285:BET285"/>
    <mergeCell ref="BEU285:BEX285"/>
    <mergeCell ref="BDK285:BDN285"/>
    <mergeCell ref="BDO285:BDR285"/>
    <mergeCell ref="BDS285:BDV285"/>
    <mergeCell ref="BDW285:BDZ285"/>
    <mergeCell ref="BEA285:BED285"/>
    <mergeCell ref="BCQ285:BCT285"/>
    <mergeCell ref="BCU285:BCX285"/>
    <mergeCell ref="BCY285:BDB285"/>
    <mergeCell ref="BDC285:BDF285"/>
    <mergeCell ref="BDG285:BDJ285"/>
    <mergeCell ref="BBW285:BBZ285"/>
    <mergeCell ref="BCA285:BCD285"/>
    <mergeCell ref="BCE285:BCH285"/>
    <mergeCell ref="BCI285:BCL285"/>
    <mergeCell ref="BCM285:BCP285"/>
    <mergeCell ref="BBC285:BBF285"/>
    <mergeCell ref="BBG285:BBJ285"/>
    <mergeCell ref="BBK285:BBN285"/>
    <mergeCell ref="BBO285:BBR285"/>
    <mergeCell ref="BBS285:BBV285"/>
    <mergeCell ref="BAI285:BAL285"/>
    <mergeCell ref="BAM285:BAP285"/>
    <mergeCell ref="BAQ285:BAT285"/>
    <mergeCell ref="BAU285:BAX285"/>
    <mergeCell ref="BAY285:BBB285"/>
    <mergeCell ref="AZO285:AZR285"/>
    <mergeCell ref="AZS285:AZV285"/>
    <mergeCell ref="AZW285:AZZ285"/>
    <mergeCell ref="BAA285:BAD285"/>
    <mergeCell ref="BAE285:BAH285"/>
    <mergeCell ref="AYU285:AYX285"/>
    <mergeCell ref="AYY285:AZB285"/>
    <mergeCell ref="AZC285:AZF285"/>
    <mergeCell ref="AZG285:AZJ285"/>
    <mergeCell ref="AZK285:AZN285"/>
    <mergeCell ref="AYA285:AYD285"/>
    <mergeCell ref="AYE285:AYH285"/>
    <mergeCell ref="AYI285:AYL285"/>
    <mergeCell ref="AYM285:AYP285"/>
    <mergeCell ref="AYQ285:AYT285"/>
    <mergeCell ref="AXG285:AXJ285"/>
    <mergeCell ref="AXK285:AXN285"/>
    <mergeCell ref="AXO285:AXR285"/>
    <mergeCell ref="AXS285:AXV285"/>
    <mergeCell ref="AXW285:AXZ285"/>
    <mergeCell ref="AWM285:AWP285"/>
    <mergeCell ref="AWQ285:AWT285"/>
    <mergeCell ref="AWU285:AWX285"/>
    <mergeCell ref="AWY285:AXB285"/>
    <mergeCell ref="AXC285:AXF285"/>
    <mergeCell ref="AVS285:AVV285"/>
    <mergeCell ref="AVW285:AVZ285"/>
    <mergeCell ref="AWA285:AWD285"/>
    <mergeCell ref="AWE285:AWH285"/>
    <mergeCell ref="AWI285:AWL285"/>
    <mergeCell ref="AUY285:AVB285"/>
    <mergeCell ref="AVC285:AVF285"/>
    <mergeCell ref="AVG285:AVJ285"/>
    <mergeCell ref="AVK285:AVN285"/>
    <mergeCell ref="AVO285:AVR285"/>
    <mergeCell ref="AUE285:AUH285"/>
    <mergeCell ref="AUI285:AUL285"/>
    <mergeCell ref="AUM285:AUP285"/>
    <mergeCell ref="AUQ285:AUT285"/>
    <mergeCell ref="AUU285:AUX285"/>
    <mergeCell ref="ATK285:ATN285"/>
    <mergeCell ref="ATO285:ATR285"/>
    <mergeCell ref="ATS285:ATV285"/>
    <mergeCell ref="ATW285:ATZ285"/>
    <mergeCell ref="AUA285:AUD285"/>
    <mergeCell ref="ASQ285:AST285"/>
    <mergeCell ref="ASU285:ASX285"/>
    <mergeCell ref="ASY285:ATB285"/>
    <mergeCell ref="ATC285:ATF285"/>
    <mergeCell ref="ATG285:ATJ285"/>
    <mergeCell ref="ARW285:ARZ285"/>
    <mergeCell ref="ASA285:ASD285"/>
    <mergeCell ref="ASE285:ASH285"/>
    <mergeCell ref="ASI285:ASL285"/>
    <mergeCell ref="ASM285:ASP285"/>
    <mergeCell ref="ARC285:ARF285"/>
    <mergeCell ref="ARG285:ARJ285"/>
    <mergeCell ref="ARK285:ARN285"/>
    <mergeCell ref="ARO285:ARR285"/>
    <mergeCell ref="ARS285:ARV285"/>
    <mergeCell ref="AQI285:AQL285"/>
    <mergeCell ref="AQM285:AQP285"/>
    <mergeCell ref="AQQ285:AQT285"/>
    <mergeCell ref="AQU285:AQX285"/>
    <mergeCell ref="AQY285:ARB285"/>
    <mergeCell ref="APO285:APR285"/>
    <mergeCell ref="APS285:APV285"/>
    <mergeCell ref="APW285:APZ285"/>
    <mergeCell ref="AQA285:AQD285"/>
    <mergeCell ref="AQE285:AQH285"/>
    <mergeCell ref="AOU285:AOX285"/>
    <mergeCell ref="AOY285:APB285"/>
    <mergeCell ref="APC285:APF285"/>
    <mergeCell ref="APG285:APJ285"/>
    <mergeCell ref="APK285:APN285"/>
    <mergeCell ref="AOA285:AOD285"/>
    <mergeCell ref="AOE285:AOH285"/>
    <mergeCell ref="AOI285:AOL285"/>
    <mergeCell ref="AOM285:AOP285"/>
    <mergeCell ref="AOQ285:AOT285"/>
    <mergeCell ref="ANG285:ANJ285"/>
    <mergeCell ref="ANK285:ANN285"/>
    <mergeCell ref="ANO285:ANR285"/>
    <mergeCell ref="ANS285:ANV285"/>
    <mergeCell ref="ANW285:ANZ285"/>
    <mergeCell ref="AMM285:AMP285"/>
    <mergeCell ref="AMQ285:AMT285"/>
    <mergeCell ref="AMU285:AMX285"/>
    <mergeCell ref="AMY285:ANB285"/>
    <mergeCell ref="ANC285:ANF285"/>
    <mergeCell ref="ALS285:ALV285"/>
    <mergeCell ref="ALW285:ALZ285"/>
    <mergeCell ref="AMA285:AMD285"/>
    <mergeCell ref="AME285:AMH285"/>
    <mergeCell ref="AMI285:AML285"/>
    <mergeCell ref="AKY285:ALB285"/>
    <mergeCell ref="ALC285:ALF285"/>
    <mergeCell ref="ALG285:ALJ285"/>
    <mergeCell ref="ALK285:ALN285"/>
    <mergeCell ref="ALO285:ALR285"/>
    <mergeCell ref="AKE285:AKH285"/>
    <mergeCell ref="AKI285:AKL285"/>
    <mergeCell ref="AKM285:AKP285"/>
    <mergeCell ref="AKQ285:AKT285"/>
    <mergeCell ref="AKU285:AKX285"/>
    <mergeCell ref="AJK285:AJN285"/>
    <mergeCell ref="AJO285:AJR285"/>
    <mergeCell ref="AJS285:AJV285"/>
    <mergeCell ref="AJW285:AJZ285"/>
    <mergeCell ref="AKA285:AKD285"/>
    <mergeCell ref="AIQ285:AIT285"/>
    <mergeCell ref="AIU285:AIX285"/>
    <mergeCell ref="AIY285:AJB285"/>
    <mergeCell ref="AJC285:AJF285"/>
    <mergeCell ref="AJG285:AJJ285"/>
    <mergeCell ref="AHW285:AHZ285"/>
    <mergeCell ref="AIA285:AID285"/>
    <mergeCell ref="AIE285:AIH285"/>
    <mergeCell ref="AII285:AIL285"/>
    <mergeCell ref="AIM285:AIP285"/>
    <mergeCell ref="AHC285:AHF285"/>
    <mergeCell ref="AHG285:AHJ285"/>
    <mergeCell ref="AHK285:AHN285"/>
    <mergeCell ref="AHO285:AHR285"/>
    <mergeCell ref="AHS285:AHV285"/>
    <mergeCell ref="AGI285:AGL285"/>
    <mergeCell ref="AGM285:AGP285"/>
    <mergeCell ref="AGQ285:AGT285"/>
    <mergeCell ref="AGU285:AGX285"/>
    <mergeCell ref="AGY285:AHB285"/>
    <mergeCell ref="AFO285:AFR285"/>
    <mergeCell ref="AFS285:AFV285"/>
    <mergeCell ref="AFW285:AFZ285"/>
    <mergeCell ref="AGA285:AGD285"/>
    <mergeCell ref="AGE285:AGH285"/>
    <mergeCell ref="AEU285:AEX285"/>
    <mergeCell ref="AEY285:AFB285"/>
    <mergeCell ref="AFC285:AFF285"/>
    <mergeCell ref="AFG285:AFJ285"/>
    <mergeCell ref="AFK285:AFN285"/>
    <mergeCell ref="AEA285:AED285"/>
    <mergeCell ref="AEE285:AEH285"/>
    <mergeCell ref="AEI285:AEL285"/>
    <mergeCell ref="AEM285:AEP285"/>
    <mergeCell ref="AEQ285:AET285"/>
    <mergeCell ref="ADG285:ADJ285"/>
    <mergeCell ref="ADK285:ADN285"/>
    <mergeCell ref="ADO285:ADR285"/>
    <mergeCell ref="ADS285:ADV285"/>
    <mergeCell ref="ADW285:ADZ285"/>
    <mergeCell ref="ACM285:ACP285"/>
    <mergeCell ref="ACQ285:ACT285"/>
    <mergeCell ref="ACU285:ACX285"/>
    <mergeCell ref="ACY285:ADB285"/>
    <mergeCell ref="ADC285:ADF285"/>
    <mergeCell ref="ABS285:ABV285"/>
    <mergeCell ref="ABW285:ABZ285"/>
    <mergeCell ref="ACA285:ACD285"/>
    <mergeCell ref="ACE285:ACH285"/>
    <mergeCell ref="ACI285:ACL285"/>
    <mergeCell ref="AAY285:ABB285"/>
    <mergeCell ref="ABC285:ABF285"/>
    <mergeCell ref="ABG285:ABJ285"/>
    <mergeCell ref="ABK285:ABN285"/>
    <mergeCell ref="ABO285:ABR285"/>
    <mergeCell ref="AAE285:AAH285"/>
    <mergeCell ref="AAI285:AAL285"/>
    <mergeCell ref="AAM285:AAP285"/>
    <mergeCell ref="AAQ285:AAT285"/>
    <mergeCell ref="AAU285:AAX285"/>
    <mergeCell ref="ZK285:ZN285"/>
    <mergeCell ref="ZO285:ZR285"/>
    <mergeCell ref="ZS285:ZV285"/>
    <mergeCell ref="ZW285:ZZ285"/>
    <mergeCell ref="AAA285:AAD285"/>
    <mergeCell ref="YQ285:YT285"/>
    <mergeCell ref="YU285:YX285"/>
    <mergeCell ref="YY285:ZB285"/>
    <mergeCell ref="ZC285:ZF285"/>
    <mergeCell ref="ZG285:ZJ285"/>
    <mergeCell ref="XW285:XZ285"/>
    <mergeCell ref="YA285:YD285"/>
    <mergeCell ref="YE285:YH285"/>
    <mergeCell ref="YI285:YL285"/>
    <mergeCell ref="YM285:YP285"/>
    <mergeCell ref="XC285:XF285"/>
    <mergeCell ref="XG285:XJ285"/>
    <mergeCell ref="XK285:XN285"/>
    <mergeCell ref="XO285:XR285"/>
    <mergeCell ref="XS285:XV285"/>
    <mergeCell ref="WI285:WL285"/>
    <mergeCell ref="WM285:WP285"/>
    <mergeCell ref="WQ285:WT285"/>
    <mergeCell ref="WU285:WX285"/>
    <mergeCell ref="WY285:XB285"/>
    <mergeCell ref="VO285:VR285"/>
    <mergeCell ref="VS285:VV285"/>
    <mergeCell ref="VW285:VZ285"/>
    <mergeCell ref="WA285:WD285"/>
    <mergeCell ref="WE285:WH285"/>
    <mergeCell ref="UU285:UX285"/>
    <mergeCell ref="UY285:VB285"/>
    <mergeCell ref="VC285:VF285"/>
    <mergeCell ref="VG285:VJ285"/>
    <mergeCell ref="VK285:VN285"/>
    <mergeCell ref="UA285:UD285"/>
    <mergeCell ref="UE285:UH285"/>
    <mergeCell ref="UI285:UL285"/>
    <mergeCell ref="UM285:UP285"/>
    <mergeCell ref="UQ285:UT285"/>
    <mergeCell ref="TG285:TJ285"/>
    <mergeCell ref="TK285:TN285"/>
    <mergeCell ref="TO285:TR285"/>
    <mergeCell ref="TS285:TV285"/>
    <mergeCell ref="TW285:TZ285"/>
    <mergeCell ref="SM285:SP285"/>
    <mergeCell ref="SQ285:ST285"/>
    <mergeCell ref="SU285:SX285"/>
    <mergeCell ref="SY285:TB285"/>
    <mergeCell ref="TC285:TF285"/>
    <mergeCell ref="RS285:RV285"/>
    <mergeCell ref="RW285:RZ285"/>
    <mergeCell ref="SA285:SD285"/>
    <mergeCell ref="SE285:SH285"/>
    <mergeCell ref="SI285:SL285"/>
    <mergeCell ref="QY285:RB285"/>
    <mergeCell ref="RC285:RF285"/>
    <mergeCell ref="RG285:RJ285"/>
    <mergeCell ref="RK285:RN285"/>
    <mergeCell ref="RO285:RR285"/>
    <mergeCell ref="QE285:QH285"/>
    <mergeCell ref="QI285:QL285"/>
    <mergeCell ref="QM285:QP285"/>
    <mergeCell ref="QQ285:QT285"/>
    <mergeCell ref="QU285:QX285"/>
    <mergeCell ref="PK285:PN285"/>
    <mergeCell ref="PO285:PR285"/>
    <mergeCell ref="PS285:PV285"/>
    <mergeCell ref="PW285:PZ285"/>
    <mergeCell ref="QA285:QD285"/>
    <mergeCell ref="OQ285:OT285"/>
    <mergeCell ref="OU285:OX285"/>
    <mergeCell ref="OY285:PB285"/>
    <mergeCell ref="PC285:PF285"/>
    <mergeCell ref="PG285:PJ285"/>
    <mergeCell ref="NW285:NZ285"/>
    <mergeCell ref="OA285:OD285"/>
    <mergeCell ref="OE285:OH285"/>
    <mergeCell ref="OI285:OL285"/>
    <mergeCell ref="OM285:OP285"/>
    <mergeCell ref="NC285:NF285"/>
    <mergeCell ref="NG285:NJ285"/>
    <mergeCell ref="NK285:NN285"/>
    <mergeCell ref="NO285:NR285"/>
    <mergeCell ref="NS285:NV285"/>
    <mergeCell ref="MI285:ML285"/>
    <mergeCell ref="MM285:MP285"/>
    <mergeCell ref="MQ285:MT285"/>
    <mergeCell ref="MU285:MX285"/>
    <mergeCell ref="MY285:NB285"/>
    <mergeCell ref="LO285:LR285"/>
    <mergeCell ref="LS285:LV285"/>
    <mergeCell ref="LW285:LZ285"/>
    <mergeCell ref="MA285:MD285"/>
    <mergeCell ref="ME285:MH285"/>
    <mergeCell ref="CI285:CL285"/>
    <mergeCell ref="CM285:CP285"/>
    <mergeCell ref="CQ285:CT285"/>
    <mergeCell ref="CU285:CX285"/>
    <mergeCell ref="CY285:DB285"/>
    <mergeCell ref="BO285:BR285"/>
    <mergeCell ref="BS285:BV285"/>
    <mergeCell ref="BW285:BZ285"/>
    <mergeCell ref="CA285:CD285"/>
    <mergeCell ref="CE285:CH285"/>
    <mergeCell ref="KU285:KX285"/>
    <mergeCell ref="KY285:LB285"/>
    <mergeCell ref="LC285:LF285"/>
    <mergeCell ref="LG285:LJ285"/>
    <mergeCell ref="LK285:LN285"/>
    <mergeCell ref="KA285:KD285"/>
    <mergeCell ref="KE285:KH285"/>
    <mergeCell ref="KI285:KL285"/>
    <mergeCell ref="KM285:KP285"/>
    <mergeCell ref="KQ285:KT285"/>
    <mergeCell ref="JG285:JJ285"/>
    <mergeCell ref="JK285:JN285"/>
    <mergeCell ref="JO285:JR285"/>
    <mergeCell ref="JS285:JV285"/>
    <mergeCell ref="JW285:JZ285"/>
    <mergeCell ref="IM285:IP285"/>
    <mergeCell ref="IQ285:IT285"/>
    <mergeCell ref="IU285:IX285"/>
    <mergeCell ref="IY285:JB285"/>
    <mergeCell ref="JC285:JF285"/>
    <mergeCell ref="HS285:HV285"/>
    <mergeCell ref="HW285:HZ285"/>
    <mergeCell ref="IA285:ID285"/>
    <mergeCell ref="IE285:IH285"/>
    <mergeCell ref="II285:IL285"/>
    <mergeCell ref="GY285:HB285"/>
    <mergeCell ref="HC285:HF285"/>
    <mergeCell ref="HG285:HJ285"/>
    <mergeCell ref="HK285:HN285"/>
    <mergeCell ref="HO285:HR285"/>
    <mergeCell ref="GE285:GH285"/>
    <mergeCell ref="GI285:GL285"/>
    <mergeCell ref="GM285:GP285"/>
    <mergeCell ref="GQ285:GT285"/>
    <mergeCell ref="GU285:GX285"/>
    <mergeCell ref="WYI282:WYL282"/>
    <mergeCell ref="WYM282:WYP282"/>
    <mergeCell ref="WYQ282:WYT282"/>
    <mergeCell ref="WYU282:WYX282"/>
    <mergeCell ref="WYY282:WZB282"/>
    <mergeCell ref="WXO282:WXR282"/>
    <mergeCell ref="WXS282:WXV282"/>
    <mergeCell ref="WXW282:WXZ282"/>
    <mergeCell ref="WYA282:WYD282"/>
    <mergeCell ref="WYE282:WYH282"/>
    <mergeCell ref="WWU282:WWX282"/>
    <mergeCell ref="WWY282:WXB282"/>
    <mergeCell ref="WXC282:WXF282"/>
    <mergeCell ref="WXG282:WXJ282"/>
    <mergeCell ref="WXK282:WXN282"/>
    <mergeCell ref="WWA282:WWD282"/>
    <mergeCell ref="WWE282:WWH282"/>
    <mergeCell ref="WWI282:WWL282"/>
    <mergeCell ref="WWM282:WWP282"/>
    <mergeCell ref="WWQ282:WWT282"/>
    <mergeCell ref="WVG282:WVJ282"/>
    <mergeCell ref="WVK282:WVN282"/>
    <mergeCell ref="WVO282:WVR282"/>
    <mergeCell ref="WVS282:WVV282"/>
    <mergeCell ref="WVW282:WVZ282"/>
    <mergeCell ref="WUM282:WUP282"/>
    <mergeCell ref="WUQ282:WUT282"/>
    <mergeCell ref="WUU282:WUX282"/>
    <mergeCell ref="WUY282:WVB282"/>
    <mergeCell ref="WVC282:WVF282"/>
    <mergeCell ref="WTS282:WTV282"/>
    <mergeCell ref="O285:R285"/>
    <mergeCell ref="S285:V285"/>
    <mergeCell ref="W285:Z285"/>
    <mergeCell ref="AA285:AD285"/>
    <mergeCell ref="AE285:AH285"/>
    <mergeCell ref="AI285:AL285"/>
    <mergeCell ref="AM285:AP285"/>
    <mergeCell ref="AQ285:AT285"/>
    <mergeCell ref="AU285:AX285"/>
    <mergeCell ref="AY285:BB285"/>
    <mergeCell ref="BC285:BF285"/>
    <mergeCell ref="BG285:BJ285"/>
    <mergeCell ref="BK285:BN285"/>
    <mergeCell ref="FK285:FN285"/>
    <mergeCell ref="FO285:FR285"/>
    <mergeCell ref="FS285:FV285"/>
    <mergeCell ref="FW285:FZ285"/>
    <mergeCell ref="GA285:GD285"/>
    <mergeCell ref="EQ285:ET285"/>
    <mergeCell ref="EU285:EX285"/>
    <mergeCell ref="EY285:FB285"/>
    <mergeCell ref="FC285:FF285"/>
    <mergeCell ref="FG285:FJ285"/>
    <mergeCell ref="DW285:DZ285"/>
    <mergeCell ref="EA285:ED285"/>
    <mergeCell ref="EE285:EH285"/>
    <mergeCell ref="EI285:EL285"/>
    <mergeCell ref="EM285:EP285"/>
    <mergeCell ref="DC285:DF285"/>
    <mergeCell ref="DG285:DJ285"/>
    <mergeCell ref="DK285:DN285"/>
    <mergeCell ref="DO285:DR285"/>
    <mergeCell ref="DS285:DV285"/>
    <mergeCell ref="XEY282:XFB282"/>
    <mergeCell ref="XFC282:XFD282"/>
    <mergeCell ref="XDS282:XDV282"/>
    <mergeCell ref="XDW282:XDZ282"/>
    <mergeCell ref="XEA282:XED282"/>
    <mergeCell ref="XEE282:XEH282"/>
    <mergeCell ref="XEI282:XEL282"/>
    <mergeCell ref="XCY282:XDB282"/>
    <mergeCell ref="XDC282:XDF282"/>
    <mergeCell ref="XDG282:XDJ282"/>
    <mergeCell ref="XDK282:XDN282"/>
    <mergeCell ref="XDO282:XDR282"/>
    <mergeCell ref="XCE282:XCH282"/>
    <mergeCell ref="XCI282:XCL282"/>
    <mergeCell ref="XCM282:XCP282"/>
    <mergeCell ref="XCQ282:XCT282"/>
    <mergeCell ref="XCU282:XCX282"/>
    <mergeCell ref="XBK282:XBN282"/>
    <mergeCell ref="XBO282:XBR282"/>
    <mergeCell ref="XBS282:XBV282"/>
    <mergeCell ref="XBW282:XBZ282"/>
    <mergeCell ref="XCA282:XCD282"/>
    <mergeCell ref="XAQ282:XAT282"/>
    <mergeCell ref="XAU282:XAX282"/>
    <mergeCell ref="XAY282:XBB282"/>
    <mergeCell ref="XBC282:XBF282"/>
    <mergeCell ref="XBG282:XBJ282"/>
    <mergeCell ref="WZW282:WZZ282"/>
    <mergeCell ref="XAA282:XAD282"/>
    <mergeCell ref="XAE282:XAH282"/>
    <mergeCell ref="XAI282:XAL282"/>
    <mergeCell ref="XAM282:XAP282"/>
    <mergeCell ref="WZC282:WZF282"/>
    <mergeCell ref="WZG282:WZJ282"/>
    <mergeCell ref="WZK282:WZN282"/>
    <mergeCell ref="WZO282:WZR282"/>
    <mergeCell ref="WZS282:WZV282"/>
    <mergeCell ref="XEM282:XEP282"/>
    <mergeCell ref="XEQ282:XET282"/>
    <mergeCell ref="XEU282:XEX282"/>
    <mergeCell ref="WTW282:WTZ282"/>
    <mergeCell ref="WUA282:WUD282"/>
    <mergeCell ref="WUE282:WUH282"/>
    <mergeCell ref="WUI282:WUL282"/>
    <mergeCell ref="WSY282:WTB282"/>
    <mergeCell ref="WTC282:WTF282"/>
    <mergeCell ref="WTG282:WTJ282"/>
    <mergeCell ref="WTK282:WTN282"/>
    <mergeCell ref="WTO282:WTR282"/>
    <mergeCell ref="WSE282:WSH282"/>
    <mergeCell ref="WSI282:WSL282"/>
    <mergeCell ref="WSM282:WSP282"/>
    <mergeCell ref="WSQ282:WST282"/>
    <mergeCell ref="WSU282:WSX282"/>
    <mergeCell ref="WRK282:WRN282"/>
    <mergeCell ref="WRO282:WRR282"/>
    <mergeCell ref="WRS282:WRV282"/>
    <mergeCell ref="WRW282:WRZ282"/>
    <mergeCell ref="WSA282:WSD282"/>
    <mergeCell ref="WQQ282:WQT282"/>
    <mergeCell ref="WQU282:WQX282"/>
    <mergeCell ref="WQY282:WRB282"/>
    <mergeCell ref="WRC282:WRF282"/>
    <mergeCell ref="WRG282:WRJ282"/>
    <mergeCell ref="WPW282:WPZ282"/>
    <mergeCell ref="WQA282:WQD282"/>
    <mergeCell ref="WQE282:WQH282"/>
    <mergeCell ref="WQI282:WQL282"/>
    <mergeCell ref="WQM282:WQP282"/>
    <mergeCell ref="WPC282:WPF282"/>
    <mergeCell ref="WPG282:WPJ282"/>
    <mergeCell ref="WPK282:WPN282"/>
    <mergeCell ref="WPO282:WPR282"/>
    <mergeCell ref="WPS282:WPV282"/>
    <mergeCell ref="WOI282:WOL282"/>
    <mergeCell ref="WOM282:WOP282"/>
    <mergeCell ref="WOQ282:WOT282"/>
    <mergeCell ref="WOU282:WOX282"/>
    <mergeCell ref="WOY282:WPB282"/>
    <mergeCell ref="WNO282:WNR282"/>
    <mergeCell ref="WNS282:WNV282"/>
    <mergeCell ref="WNW282:WNZ282"/>
    <mergeCell ref="WOA282:WOD282"/>
    <mergeCell ref="WOE282:WOH282"/>
    <mergeCell ref="WMU282:WMX282"/>
    <mergeCell ref="WMY282:WNB282"/>
    <mergeCell ref="WNC282:WNF282"/>
    <mergeCell ref="WNG282:WNJ282"/>
    <mergeCell ref="WNK282:WNN282"/>
    <mergeCell ref="WMA282:WMD282"/>
    <mergeCell ref="WME282:WMH282"/>
    <mergeCell ref="WMI282:WML282"/>
    <mergeCell ref="WMM282:WMP282"/>
    <mergeCell ref="WMQ282:WMT282"/>
    <mergeCell ref="WLG282:WLJ282"/>
    <mergeCell ref="WLK282:WLN282"/>
    <mergeCell ref="WLO282:WLR282"/>
    <mergeCell ref="WLS282:WLV282"/>
    <mergeCell ref="WLW282:WLZ282"/>
    <mergeCell ref="WKM282:WKP282"/>
    <mergeCell ref="WKQ282:WKT282"/>
    <mergeCell ref="WKU282:WKX282"/>
    <mergeCell ref="WKY282:WLB282"/>
    <mergeCell ref="WLC282:WLF282"/>
    <mergeCell ref="WJS282:WJV282"/>
    <mergeCell ref="WJW282:WJZ282"/>
    <mergeCell ref="WKA282:WKD282"/>
    <mergeCell ref="WKE282:WKH282"/>
    <mergeCell ref="WKI282:WKL282"/>
    <mergeCell ref="WIY282:WJB282"/>
    <mergeCell ref="WJC282:WJF282"/>
    <mergeCell ref="WJG282:WJJ282"/>
    <mergeCell ref="WJK282:WJN282"/>
    <mergeCell ref="WJO282:WJR282"/>
    <mergeCell ref="WIE282:WIH282"/>
    <mergeCell ref="WII282:WIL282"/>
    <mergeCell ref="WIM282:WIP282"/>
    <mergeCell ref="WIQ282:WIT282"/>
    <mergeCell ref="WIU282:WIX282"/>
    <mergeCell ref="WHK282:WHN282"/>
    <mergeCell ref="WHO282:WHR282"/>
    <mergeCell ref="WHS282:WHV282"/>
    <mergeCell ref="WHW282:WHZ282"/>
    <mergeCell ref="WIA282:WID282"/>
    <mergeCell ref="WGQ282:WGT282"/>
    <mergeCell ref="WGU282:WGX282"/>
    <mergeCell ref="WGY282:WHB282"/>
    <mergeCell ref="WHC282:WHF282"/>
    <mergeCell ref="WHG282:WHJ282"/>
    <mergeCell ref="WFW282:WFZ282"/>
    <mergeCell ref="WGA282:WGD282"/>
    <mergeCell ref="WGE282:WGH282"/>
    <mergeCell ref="WGI282:WGL282"/>
    <mergeCell ref="WGM282:WGP282"/>
    <mergeCell ref="WFC282:WFF282"/>
    <mergeCell ref="WFG282:WFJ282"/>
    <mergeCell ref="WFK282:WFN282"/>
    <mergeCell ref="WFO282:WFR282"/>
    <mergeCell ref="WFS282:WFV282"/>
    <mergeCell ref="WEI282:WEL282"/>
    <mergeCell ref="WEM282:WEP282"/>
    <mergeCell ref="WEQ282:WET282"/>
    <mergeCell ref="WEU282:WEX282"/>
    <mergeCell ref="WEY282:WFB282"/>
    <mergeCell ref="WDO282:WDR282"/>
    <mergeCell ref="WDS282:WDV282"/>
    <mergeCell ref="WDW282:WDZ282"/>
    <mergeCell ref="WEA282:WED282"/>
    <mergeCell ref="WEE282:WEH282"/>
    <mergeCell ref="WCU282:WCX282"/>
    <mergeCell ref="WCY282:WDB282"/>
    <mergeCell ref="WDC282:WDF282"/>
    <mergeCell ref="WDG282:WDJ282"/>
    <mergeCell ref="WDK282:WDN282"/>
    <mergeCell ref="WCA282:WCD282"/>
    <mergeCell ref="WCE282:WCH282"/>
    <mergeCell ref="WCI282:WCL282"/>
    <mergeCell ref="WCM282:WCP282"/>
    <mergeCell ref="WCQ282:WCT282"/>
    <mergeCell ref="WBG282:WBJ282"/>
    <mergeCell ref="WBK282:WBN282"/>
    <mergeCell ref="WBO282:WBR282"/>
    <mergeCell ref="WBS282:WBV282"/>
    <mergeCell ref="WBW282:WBZ282"/>
    <mergeCell ref="WAM282:WAP282"/>
    <mergeCell ref="WAQ282:WAT282"/>
    <mergeCell ref="WAU282:WAX282"/>
    <mergeCell ref="WAY282:WBB282"/>
    <mergeCell ref="WBC282:WBF282"/>
    <mergeCell ref="VZS282:VZV282"/>
    <mergeCell ref="VZW282:VZZ282"/>
    <mergeCell ref="WAA282:WAD282"/>
    <mergeCell ref="WAE282:WAH282"/>
    <mergeCell ref="WAI282:WAL282"/>
    <mergeCell ref="VYY282:VZB282"/>
    <mergeCell ref="VZC282:VZF282"/>
    <mergeCell ref="VZG282:VZJ282"/>
    <mergeCell ref="VZK282:VZN282"/>
    <mergeCell ref="VZO282:VZR282"/>
    <mergeCell ref="VYE282:VYH282"/>
    <mergeCell ref="VYI282:VYL282"/>
    <mergeCell ref="VYM282:VYP282"/>
    <mergeCell ref="VYQ282:VYT282"/>
    <mergeCell ref="VYU282:VYX282"/>
    <mergeCell ref="VXK282:VXN282"/>
    <mergeCell ref="VXO282:VXR282"/>
    <mergeCell ref="VXS282:VXV282"/>
    <mergeCell ref="VXW282:VXZ282"/>
    <mergeCell ref="VYA282:VYD282"/>
    <mergeCell ref="VWQ282:VWT282"/>
    <mergeCell ref="VWU282:VWX282"/>
    <mergeCell ref="VWY282:VXB282"/>
    <mergeCell ref="VXC282:VXF282"/>
    <mergeCell ref="VXG282:VXJ282"/>
    <mergeCell ref="VVW282:VVZ282"/>
    <mergeCell ref="VWA282:VWD282"/>
    <mergeCell ref="VWE282:VWH282"/>
    <mergeCell ref="VWI282:VWL282"/>
    <mergeCell ref="VWM282:VWP282"/>
    <mergeCell ref="VVC282:VVF282"/>
    <mergeCell ref="VVG282:VVJ282"/>
    <mergeCell ref="VVK282:VVN282"/>
    <mergeCell ref="VVO282:VVR282"/>
    <mergeCell ref="VVS282:VVV282"/>
    <mergeCell ref="VUI282:VUL282"/>
    <mergeCell ref="VUM282:VUP282"/>
    <mergeCell ref="VUQ282:VUT282"/>
    <mergeCell ref="VUU282:VUX282"/>
    <mergeCell ref="VUY282:VVB282"/>
    <mergeCell ref="VTO282:VTR282"/>
    <mergeCell ref="VTS282:VTV282"/>
    <mergeCell ref="VTW282:VTZ282"/>
    <mergeCell ref="VUA282:VUD282"/>
    <mergeCell ref="VUE282:VUH282"/>
    <mergeCell ref="VSU282:VSX282"/>
    <mergeCell ref="VSY282:VTB282"/>
    <mergeCell ref="VTC282:VTF282"/>
    <mergeCell ref="VTG282:VTJ282"/>
    <mergeCell ref="VTK282:VTN282"/>
    <mergeCell ref="VSA282:VSD282"/>
    <mergeCell ref="VSE282:VSH282"/>
    <mergeCell ref="VSI282:VSL282"/>
    <mergeCell ref="VSM282:VSP282"/>
    <mergeCell ref="VSQ282:VST282"/>
    <mergeCell ref="VRG282:VRJ282"/>
    <mergeCell ref="VRK282:VRN282"/>
    <mergeCell ref="VRO282:VRR282"/>
    <mergeCell ref="VRS282:VRV282"/>
    <mergeCell ref="VRW282:VRZ282"/>
    <mergeCell ref="VQM282:VQP282"/>
    <mergeCell ref="VQQ282:VQT282"/>
    <mergeCell ref="VQU282:VQX282"/>
    <mergeCell ref="VQY282:VRB282"/>
    <mergeCell ref="VRC282:VRF282"/>
    <mergeCell ref="VPS282:VPV282"/>
    <mergeCell ref="VPW282:VPZ282"/>
    <mergeCell ref="VQA282:VQD282"/>
    <mergeCell ref="VQE282:VQH282"/>
    <mergeCell ref="VQI282:VQL282"/>
    <mergeCell ref="VOY282:VPB282"/>
    <mergeCell ref="VPC282:VPF282"/>
    <mergeCell ref="VPG282:VPJ282"/>
    <mergeCell ref="VPK282:VPN282"/>
    <mergeCell ref="VPO282:VPR282"/>
    <mergeCell ref="VOE282:VOH282"/>
    <mergeCell ref="VOI282:VOL282"/>
    <mergeCell ref="VOM282:VOP282"/>
    <mergeCell ref="VOQ282:VOT282"/>
    <mergeCell ref="VOU282:VOX282"/>
    <mergeCell ref="VNK282:VNN282"/>
    <mergeCell ref="VNO282:VNR282"/>
    <mergeCell ref="VNS282:VNV282"/>
    <mergeCell ref="VNW282:VNZ282"/>
    <mergeCell ref="VOA282:VOD282"/>
    <mergeCell ref="VMQ282:VMT282"/>
    <mergeCell ref="VMU282:VMX282"/>
    <mergeCell ref="VMY282:VNB282"/>
    <mergeCell ref="VNC282:VNF282"/>
    <mergeCell ref="VNG282:VNJ282"/>
    <mergeCell ref="VLW282:VLZ282"/>
    <mergeCell ref="VMA282:VMD282"/>
    <mergeCell ref="VME282:VMH282"/>
    <mergeCell ref="VMI282:VML282"/>
    <mergeCell ref="VMM282:VMP282"/>
    <mergeCell ref="VLC282:VLF282"/>
    <mergeCell ref="VLG282:VLJ282"/>
    <mergeCell ref="VLK282:VLN282"/>
    <mergeCell ref="VLO282:VLR282"/>
    <mergeCell ref="VLS282:VLV282"/>
    <mergeCell ref="VKI282:VKL282"/>
    <mergeCell ref="VKM282:VKP282"/>
    <mergeCell ref="VKQ282:VKT282"/>
    <mergeCell ref="VKU282:VKX282"/>
    <mergeCell ref="VKY282:VLB282"/>
    <mergeCell ref="VJO282:VJR282"/>
    <mergeCell ref="VJS282:VJV282"/>
    <mergeCell ref="VJW282:VJZ282"/>
    <mergeCell ref="VKA282:VKD282"/>
    <mergeCell ref="VKE282:VKH282"/>
    <mergeCell ref="VIU282:VIX282"/>
    <mergeCell ref="VIY282:VJB282"/>
    <mergeCell ref="VJC282:VJF282"/>
    <mergeCell ref="VJG282:VJJ282"/>
    <mergeCell ref="VJK282:VJN282"/>
    <mergeCell ref="VIA282:VID282"/>
    <mergeCell ref="VIE282:VIH282"/>
    <mergeCell ref="VII282:VIL282"/>
    <mergeCell ref="VIM282:VIP282"/>
    <mergeCell ref="VIQ282:VIT282"/>
    <mergeCell ref="VHG282:VHJ282"/>
    <mergeCell ref="VHK282:VHN282"/>
    <mergeCell ref="VHO282:VHR282"/>
    <mergeCell ref="VHS282:VHV282"/>
    <mergeCell ref="VHW282:VHZ282"/>
    <mergeCell ref="VGM282:VGP282"/>
    <mergeCell ref="VGQ282:VGT282"/>
    <mergeCell ref="VGU282:VGX282"/>
    <mergeCell ref="VGY282:VHB282"/>
    <mergeCell ref="VHC282:VHF282"/>
    <mergeCell ref="VFS282:VFV282"/>
    <mergeCell ref="VFW282:VFZ282"/>
    <mergeCell ref="VGA282:VGD282"/>
    <mergeCell ref="VGE282:VGH282"/>
    <mergeCell ref="VGI282:VGL282"/>
    <mergeCell ref="VEY282:VFB282"/>
    <mergeCell ref="VFC282:VFF282"/>
    <mergeCell ref="VFG282:VFJ282"/>
    <mergeCell ref="VFK282:VFN282"/>
    <mergeCell ref="VFO282:VFR282"/>
    <mergeCell ref="VEE282:VEH282"/>
    <mergeCell ref="VEI282:VEL282"/>
    <mergeCell ref="VEM282:VEP282"/>
    <mergeCell ref="VEQ282:VET282"/>
    <mergeCell ref="VEU282:VEX282"/>
    <mergeCell ref="VDK282:VDN282"/>
    <mergeCell ref="VDO282:VDR282"/>
    <mergeCell ref="VDS282:VDV282"/>
    <mergeCell ref="VDW282:VDZ282"/>
    <mergeCell ref="VEA282:VED282"/>
    <mergeCell ref="VCQ282:VCT282"/>
    <mergeCell ref="VCU282:VCX282"/>
    <mergeCell ref="VCY282:VDB282"/>
    <mergeCell ref="VDC282:VDF282"/>
    <mergeCell ref="VDG282:VDJ282"/>
    <mergeCell ref="VBW282:VBZ282"/>
    <mergeCell ref="VCA282:VCD282"/>
    <mergeCell ref="VCE282:VCH282"/>
    <mergeCell ref="VCI282:VCL282"/>
    <mergeCell ref="VCM282:VCP282"/>
    <mergeCell ref="VBC282:VBF282"/>
    <mergeCell ref="VBG282:VBJ282"/>
    <mergeCell ref="VBK282:VBN282"/>
    <mergeCell ref="VBO282:VBR282"/>
    <mergeCell ref="VBS282:VBV282"/>
    <mergeCell ref="VAI282:VAL282"/>
    <mergeCell ref="VAM282:VAP282"/>
    <mergeCell ref="VAQ282:VAT282"/>
    <mergeCell ref="VAU282:VAX282"/>
    <mergeCell ref="VAY282:VBB282"/>
    <mergeCell ref="UZO282:UZR282"/>
    <mergeCell ref="UZS282:UZV282"/>
    <mergeCell ref="UZW282:UZZ282"/>
    <mergeCell ref="VAA282:VAD282"/>
    <mergeCell ref="VAE282:VAH282"/>
    <mergeCell ref="UYU282:UYX282"/>
    <mergeCell ref="UYY282:UZB282"/>
    <mergeCell ref="UZC282:UZF282"/>
    <mergeCell ref="UZG282:UZJ282"/>
    <mergeCell ref="UZK282:UZN282"/>
    <mergeCell ref="UYA282:UYD282"/>
    <mergeCell ref="UYE282:UYH282"/>
    <mergeCell ref="UYI282:UYL282"/>
    <mergeCell ref="UYM282:UYP282"/>
    <mergeCell ref="UYQ282:UYT282"/>
    <mergeCell ref="UXG282:UXJ282"/>
    <mergeCell ref="UXK282:UXN282"/>
    <mergeCell ref="UXO282:UXR282"/>
    <mergeCell ref="UXS282:UXV282"/>
    <mergeCell ref="UXW282:UXZ282"/>
    <mergeCell ref="UWM282:UWP282"/>
    <mergeCell ref="UWQ282:UWT282"/>
    <mergeCell ref="UWU282:UWX282"/>
    <mergeCell ref="UWY282:UXB282"/>
    <mergeCell ref="UXC282:UXF282"/>
    <mergeCell ref="UVS282:UVV282"/>
    <mergeCell ref="UVW282:UVZ282"/>
    <mergeCell ref="UWA282:UWD282"/>
    <mergeCell ref="UWE282:UWH282"/>
    <mergeCell ref="UWI282:UWL282"/>
    <mergeCell ref="UUY282:UVB282"/>
    <mergeCell ref="UVC282:UVF282"/>
    <mergeCell ref="UVG282:UVJ282"/>
    <mergeCell ref="UVK282:UVN282"/>
    <mergeCell ref="UVO282:UVR282"/>
    <mergeCell ref="UUE282:UUH282"/>
    <mergeCell ref="UUI282:UUL282"/>
    <mergeCell ref="UUM282:UUP282"/>
    <mergeCell ref="UUQ282:UUT282"/>
    <mergeCell ref="UUU282:UUX282"/>
    <mergeCell ref="UTK282:UTN282"/>
    <mergeCell ref="UTO282:UTR282"/>
    <mergeCell ref="UTS282:UTV282"/>
    <mergeCell ref="UTW282:UTZ282"/>
    <mergeCell ref="UUA282:UUD282"/>
    <mergeCell ref="USQ282:UST282"/>
    <mergeCell ref="USU282:USX282"/>
    <mergeCell ref="USY282:UTB282"/>
    <mergeCell ref="UTC282:UTF282"/>
    <mergeCell ref="UTG282:UTJ282"/>
    <mergeCell ref="URW282:URZ282"/>
    <mergeCell ref="USA282:USD282"/>
    <mergeCell ref="USE282:USH282"/>
    <mergeCell ref="USI282:USL282"/>
    <mergeCell ref="USM282:USP282"/>
    <mergeCell ref="URC282:URF282"/>
    <mergeCell ref="URG282:URJ282"/>
    <mergeCell ref="URK282:URN282"/>
    <mergeCell ref="URO282:URR282"/>
    <mergeCell ref="URS282:URV282"/>
    <mergeCell ref="UQI282:UQL282"/>
    <mergeCell ref="UQM282:UQP282"/>
    <mergeCell ref="UQQ282:UQT282"/>
    <mergeCell ref="UQU282:UQX282"/>
    <mergeCell ref="UQY282:URB282"/>
    <mergeCell ref="UPO282:UPR282"/>
    <mergeCell ref="UPS282:UPV282"/>
    <mergeCell ref="UPW282:UPZ282"/>
    <mergeCell ref="UQA282:UQD282"/>
    <mergeCell ref="UQE282:UQH282"/>
    <mergeCell ref="UOU282:UOX282"/>
    <mergeCell ref="UOY282:UPB282"/>
    <mergeCell ref="UPC282:UPF282"/>
    <mergeCell ref="UPG282:UPJ282"/>
    <mergeCell ref="UPK282:UPN282"/>
    <mergeCell ref="UOA282:UOD282"/>
    <mergeCell ref="UOE282:UOH282"/>
    <mergeCell ref="UOI282:UOL282"/>
    <mergeCell ref="UOM282:UOP282"/>
    <mergeCell ref="UOQ282:UOT282"/>
    <mergeCell ref="UNG282:UNJ282"/>
    <mergeCell ref="UNK282:UNN282"/>
    <mergeCell ref="UNO282:UNR282"/>
    <mergeCell ref="UNS282:UNV282"/>
    <mergeCell ref="UNW282:UNZ282"/>
    <mergeCell ref="UMM282:UMP282"/>
    <mergeCell ref="UMQ282:UMT282"/>
    <mergeCell ref="UMU282:UMX282"/>
    <mergeCell ref="UMY282:UNB282"/>
    <mergeCell ref="UNC282:UNF282"/>
    <mergeCell ref="ULS282:ULV282"/>
    <mergeCell ref="ULW282:ULZ282"/>
    <mergeCell ref="UMA282:UMD282"/>
    <mergeCell ref="UME282:UMH282"/>
    <mergeCell ref="UMI282:UML282"/>
    <mergeCell ref="UKY282:ULB282"/>
    <mergeCell ref="ULC282:ULF282"/>
    <mergeCell ref="ULG282:ULJ282"/>
    <mergeCell ref="ULK282:ULN282"/>
    <mergeCell ref="ULO282:ULR282"/>
    <mergeCell ref="UKE282:UKH282"/>
    <mergeCell ref="UKI282:UKL282"/>
    <mergeCell ref="UKM282:UKP282"/>
    <mergeCell ref="UKQ282:UKT282"/>
    <mergeCell ref="UKU282:UKX282"/>
    <mergeCell ref="UJK282:UJN282"/>
    <mergeCell ref="UJO282:UJR282"/>
    <mergeCell ref="UJS282:UJV282"/>
    <mergeCell ref="UJW282:UJZ282"/>
    <mergeCell ref="UKA282:UKD282"/>
    <mergeCell ref="UIQ282:UIT282"/>
    <mergeCell ref="UIU282:UIX282"/>
    <mergeCell ref="UIY282:UJB282"/>
    <mergeCell ref="UJC282:UJF282"/>
    <mergeCell ref="UJG282:UJJ282"/>
    <mergeCell ref="UHW282:UHZ282"/>
    <mergeCell ref="UIA282:UID282"/>
    <mergeCell ref="UIE282:UIH282"/>
    <mergeCell ref="UII282:UIL282"/>
    <mergeCell ref="UIM282:UIP282"/>
    <mergeCell ref="UHC282:UHF282"/>
    <mergeCell ref="UHG282:UHJ282"/>
    <mergeCell ref="UHK282:UHN282"/>
    <mergeCell ref="UHO282:UHR282"/>
    <mergeCell ref="UHS282:UHV282"/>
    <mergeCell ref="UGI282:UGL282"/>
    <mergeCell ref="UGM282:UGP282"/>
    <mergeCell ref="UGQ282:UGT282"/>
    <mergeCell ref="UGU282:UGX282"/>
    <mergeCell ref="UGY282:UHB282"/>
    <mergeCell ref="UFO282:UFR282"/>
    <mergeCell ref="UFS282:UFV282"/>
    <mergeCell ref="UFW282:UFZ282"/>
    <mergeCell ref="UGA282:UGD282"/>
    <mergeCell ref="UGE282:UGH282"/>
    <mergeCell ref="UEU282:UEX282"/>
    <mergeCell ref="UEY282:UFB282"/>
    <mergeCell ref="UFC282:UFF282"/>
    <mergeCell ref="UFG282:UFJ282"/>
    <mergeCell ref="UFK282:UFN282"/>
    <mergeCell ref="UEA282:UED282"/>
    <mergeCell ref="UEE282:UEH282"/>
    <mergeCell ref="UEI282:UEL282"/>
    <mergeCell ref="UEM282:UEP282"/>
    <mergeCell ref="UEQ282:UET282"/>
    <mergeCell ref="UDG282:UDJ282"/>
    <mergeCell ref="UDK282:UDN282"/>
    <mergeCell ref="UDO282:UDR282"/>
    <mergeCell ref="UDS282:UDV282"/>
    <mergeCell ref="UDW282:UDZ282"/>
    <mergeCell ref="UCM282:UCP282"/>
    <mergeCell ref="UCQ282:UCT282"/>
    <mergeCell ref="UCU282:UCX282"/>
    <mergeCell ref="UCY282:UDB282"/>
    <mergeCell ref="UDC282:UDF282"/>
    <mergeCell ref="UBS282:UBV282"/>
    <mergeCell ref="UBW282:UBZ282"/>
    <mergeCell ref="UCA282:UCD282"/>
    <mergeCell ref="UCE282:UCH282"/>
    <mergeCell ref="UCI282:UCL282"/>
    <mergeCell ref="UAY282:UBB282"/>
    <mergeCell ref="UBC282:UBF282"/>
    <mergeCell ref="UBG282:UBJ282"/>
    <mergeCell ref="UBK282:UBN282"/>
    <mergeCell ref="UBO282:UBR282"/>
    <mergeCell ref="UAE282:UAH282"/>
    <mergeCell ref="UAI282:UAL282"/>
    <mergeCell ref="UAM282:UAP282"/>
    <mergeCell ref="UAQ282:UAT282"/>
    <mergeCell ref="UAU282:UAX282"/>
    <mergeCell ref="TZK282:TZN282"/>
    <mergeCell ref="TZO282:TZR282"/>
    <mergeCell ref="TZS282:TZV282"/>
    <mergeCell ref="TZW282:TZZ282"/>
    <mergeCell ref="UAA282:UAD282"/>
    <mergeCell ref="TYQ282:TYT282"/>
    <mergeCell ref="TYU282:TYX282"/>
    <mergeCell ref="TYY282:TZB282"/>
    <mergeCell ref="TZC282:TZF282"/>
    <mergeCell ref="TZG282:TZJ282"/>
    <mergeCell ref="TXW282:TXZ282"/>
    <mergeCell ref="TYA282:TYD282"/>
    <mergeCell ref="TYE282:TYH282"/>
    <mergeCell ref="TYI282:TYL282"/>
    <mergeCell ref="TYM282:TYP282"/>
    <mergeCell ref="TXC282:TXF282"/>
    <mergeCell ref="TXG282:TXJ282"/>
    <mergeCell ref="TXK282:TXN282"/>
    <mergeCell ref="TXO282:TXR282"/>
    <mergeCell ref="TXS282:TXV282"/>
    <mergeCell ref="TWI282:TWL282"/>
    <mergeCell ref="TWM282:TWP282"/>
    <mergeCell ref="TWQ282:TWT282"/>
    <mergeCell ref="TWU282:TWX282"/>
    <mergeCell ref="TWY282:TXB282"/>
    <mergeCell ref="TVO282:TVR282"/>
    <mergeCell ref="TVS282:TVV282"/>
    <mergeCell ref="TVW282:TVZ282"/>
    <mergeCell ref="TWA282:TWD282"/>
    <mergeCell ref="TWE282:TWH282"/>
    <mergeCell ref="TUU282:TUX282"/>
    <mergeCell ref="TUY282:TVB282"/>
    <mergeCell ref="TVC282:TVF282"/>
    <mergeCell ref="TVG282:TVJ282"/>
    <mergeCell ref="TVK282:TVN282"/>
    <mergeCell ref="TUA282:TUD282"/>
    <mergeCell ref="TUE282:TUH282"/>
    <mergeCell ref="TUI282:TUL282"/>
    <mergeCell ref="TUM282:TUP282"/>
    <mergeCell ref="TUQ282:TUT282"/>
    <mergeCell ref="TTG282:TTJ282"/>
    <mergeCell ref="TTK282:TTN282"/>
    <mergeCell ref="TTO282:TTR282"/>
    <mergeCell ref="TTS282:TTV282"/>
    <mergeCell ref="TTW282:TTZ282"/>
    <mergeCell ref="TSM282:TSP282"/>
    <mergeCell ref="TSQ282:TST282"/>
    <mergeCell ref="TSU282:TSX282"/>
    <mergeCell ref="TSY282:TTB282"/>
    <mergeCell ref="TTC282:TTF282"/>
    <mergeCell ref="TRS282:TRV282"/>
    <mergeCell ref="TRW282:TRZ282"/>
    <mergeCell ref="TSA282:TSD282"/>
    <mergeCell ref="TSE282:TSH282"/>
    <mergeCell ref="TSI282:TSL282"/>
    <mergeCell ref="TQY282:TRB282"/>
    <mergeCell ref="TRC282:TRF282"/>
    <mergeCell ref="TRG282:TRJ282"/>
    <mergeCell ref="TRK282:TRN282"/>
    <mergeCell ref="TRO282:TRR282"/>
    <mergeCell ref="TQE282:TQH282"/>
    <mergeCell ref="TQI282:TQL282"/>
    <mergeCell ref="TQM282:TQP282"/>
    <mergeCell ref="TQQ282:TQT282"/>
    <mergeCell ref="TQU282:TQX282"/>
    <mergeCell ref="TPK282:TPN282"/>
    <mergeCell ref="TPO282:TPR282"/>
    <mergeCell ref="TPS282:TPV282"/>
    <mergeCell ref="TPW282:TPZ282"/>
    <mergeCell ref="TQA282:TQD282"/>
    <mergeCell ref="TOQ282:TOT282"/>
    <mergeCell ref="TOU282:TOX282"/>
    <mergeCell ref="TOY282:TPB282"/>
    <mergeCell ref="TPC282:TPF282"/>
    <mergeCell ref="TPG282:TPJ282"/>
    <mergeCell ref="TNW282:TNZ282"/>
    <mergeCell ref="TOA282:TOD282"/>
    <mergeCell ref="TOE282:TOH282"/>
    <mergeCell ref="TOI282:TOL282"/>
    <mergeCell ref="TOM282:TOP282"/>
    <mergeCell ref="TNC282:TNF282"/>
    <mergeCell ref="TNG282:TNJ282"/>
    <mergeCell ref="TNK282:TNN282"/>
    <mergeCell ref="TNO282:TNR282"/>
    <mergeCell ref="TNS282:TNV282"/>
    <mergeCell ref="TMI282:TML282"/>
    <mergeCell ref="TMM282:TMP282"/>
    <mergeCell ref="TMQ282:TMT282"/>
    <mergeCell ref="TMU282:TMX282"/>
    <mergeCell ref="TMY282:TNB282"/>
    <mergeCell ref="TLO282:TLR282"/>
    <mergeCell ref="TLS282:TLV282"/>
    <mergeCell ref="TLW282:TLZ282"/>
    <mergeCell ref="TMA282:TMD282"/>
    <mergeCell ref="TME282:TMH282"/>
    <mergeCell ref="TKU282:TKX282"/>
    <mergeCell ref="TKY282:TLB282"/>
    <mergeCell ref="TLC282:TLF282"/>
    <mergeCell ref="TLG282:TLJ282"/>
    <mergeCell ref="TLK282:TLN282"/>
    <mergeCell ref="TKA282:TKD282"/>
    <mergeCell ref="TKE282:TKH282"/>
    <mergeCell ref="TKI282:TKL282"/>
    <mergeCell ref="TKM282:TKP282"/>
    <mergeCell ref="TKQ282:TKT282"/>
    <mergeCell ref="TJG282:TJJ282"/>
    <mergeCell ref="TJK282:TJN282"/>
    <mergeCell ref="TJO282:TJR282"/>
    <mergeCell ref="TJS282:TJV282"/>
    <mergeCell ref="TJW282:TJZ282"/>
    <mergeCell ref="TIM282:TIP282"/>
    <mergeCell ref="TIQ282:TIT282"/>
    <mergeCell ref="TIU282:TIX282"/>
    <mergeCell ref="TIY282:TJB282"/>
    <mergeCell ref="TJC282:TJF282"/>
    <mergeCell ref="THS282:THV282"/>
    <mergeCell ref="THW282:THZ282"/>
    <mergeCell ref="TIA282:TID282"/>
    <mergeCell ref="TIE282:TIH282"/>
    <mergeCell ref="TII282:TIL282"/>
    <mergeCell ref="TGY282:THB282"/>
    <mergeCell ref="THC282:THF282"/>
    <mergeCell ref="THG282:THJ282"/>
    <mergeCell ref="THK282:THN282"/>
    <mergeCell ref="THO282:THR282"/>
    <mergeCell ref="TGE282:TGH282"/>
    <mergeCell ref="TGI282:TGL282"/>
    <mergeCell ref="TGM282:TGP282"/>
    <mergeCell ref="TGQ282:TGT282"/>
    <mergeCell ref="TGU282:TGX282"/>
    <mergeCell ref="TFK282:TFN282"/>
    <mergeCell ref="TFO282:TFR282"/>
    <mergeCell ref="TFS282:TFV282"/>
    <mergeCell ref="TFW282:TFZ282"/>
    <mergeCell ref="TGA282:TGD282"/>
    <mergeCell ref="TEQ282:TET282"/>
    <mergeCell ref="TEU282:TEX282"/>
    <mergeCell ref="TEY282:TFB282"/>
    <mergeCell ref="TFC282:TFF282"/>
    <mergeCell ref="TFG282:TFJ282"/>
    <mergeCell ref="TDW282:TDZ282"/>
    <mergeCell ref="TEA282:TED282"/>
    <mergeCell ref="TEE282:TEH282"/>
    <mergeCell ref="TEI282:TEL282"/>
    <mergeCell ref="TEM282:TEP282"/>
    <mergeCell ref="TDC282:TDF282"/>
    <mergeCell ref="TDG282:TDJ282"/>
    <mergeCell ref="TDK282:TDN282"/>
    <mergeCell ref="TDO282:TDR282"/>
    <mergeCell ref="TDS282:TDV282"/>
    <mergeCell ref="TCI282:TCL282"/>
    <mergeCell ref="TCM282:TCP282"/>
    <mergeCell ref="TCQ282:TCT282"/>
    <mergeCell ref="TCU282:TCX282"/>
    <mergeCell ref="TCY282:TDB282"/>
    <mergeCell ref="TBO282:TBR282"/>
    <mergeCell ref="TBS282:TBV282"/>
    <mergeCell ref="TBW282:TBZ282"/>
    <mergeCell ref="TCA282:TCD282"/>
    <mergeCell ref="TCE282:TCH282"/>
    <mergeCell ref="TAU282:TAX282"/>
    <mergeCell ref="TAY282:TBB282"/>
    <mergeCell ref="TBC282:TBF282"/>
    <mergeCell ref="TBG282:TBJ282"/>
    <mergeCell ref="TBK282:TBN282"/>
    <mergeCell ref="TAA282:TAD282"/>
    <mergeCell ref="TAE282:TAH282"/>
    <mergeCell ref="TAI282:TAL282"/>
    <mergeCell ref="TAM282:TAP282"/>
    <mergeCell ref="TAQ282:TAT282"/>
    <mergeCell ref="SZG282:SZJ282"/>
    <mergeCell ref="SZK282:SZN282"/>
    <mergeCell ref="SZO282:SZR282"/>
    <mergeCell ref="SZS282:SZV282"/>
    <mergeCell ref="SZW282:SZZ282"/>
    <mergeCell ref="SYM282:SYP282"/>
    <mergeCell ref="SYQ282:SYT282"/>
    <mergeCell ref="SYU282:SYX282"/>
    <mergeCell ref="SYY282:SZB282"/>
    <mergeCell ref="SZC282:SZF282"/>
    <mergeCell ref="SXS282:SXV282"/>
    <mergeCell ref="SXW282:SXZ282"/>
    <mergeCell ref="SYA282:SYD282"/>
    <mergeCell ref="SYE282:SYH282"/>
    <mergeCell ref="SYI282:SYL282"/>
    <mergeCell ref="SWY282:SXB282"/>
    <mergeCell ref="SXC282:SXF282"/>
    <mergeCell ref="SXG282:SXJ282"/>
    <mergeCell ref="SXK282:SXN282"/>
    <mergeCell ref="SXO282:SXR282"/>
    <mergeCell ref="SWE282:SWH282"/>
    <mergeCell ref="SWI282:SWL282"/>
    <mergeCell ref="SWM282:SWP282"/>
    <mergeCell ref="SWQ282:SWT282"/>
    <mergeCell ref="SWU282:SWX282"/>
    <mergeCell ref="SVK282:SVN282"/>
    <mergeCell ref="SVO282:SVR282"/>
    <mergeCell ref="SVS282:SVV282"/>
    <mergeCell ref="SVW282:SVZ282"/>
    <mergeCell ref="SWA282:SWD282"/>
    <mergeCell ref="SUQ282:SUT282"/>
    <mergeCell ref="SUU282:SUX282"/>
    <mergeCell ref="SUY282:SVB282"/>
    <mergeCell ref="SVC282:SVF282"/>
    <mergeCell ref="SVG282:SVJ282"/>
    <mergeCell ref="STW282:STZ282"/>
    <mergeCell ref="SUA282:SUD282"/>
    <mergeCell ref="SUE282:SUH282"/>
    <mergeCell ref="SUI282:SUL282"/>
    <mergeCell ref="SUM282:SUP282"/>
    <mergeCell ref="STC282:STF282"/>
    <mergeCell ref="STG282:STJ282"/>
    <mergeCell ref="STK282:STN282"/>
    <mergeCell ref="STO282:STR282"/>
    <mergeCell ref="STS282:STV282"/>
    <mergeCell ref="SSI282:SSL282"/>
    <mergeCell ref="SSM282:SSP282"/>
    <mergeCell ref="SSQ282:SST282"/>
    <mergeCell ref="SSU282:SSX282"/>
    <mergeCell ref="SSY282:STB282"/>
    <mergeCell ref="SRO282:SRR282"/>
    <mergeCell ref="SRS282:SRV282"/>
    <mergeCell ref="SRW282:SRZ282"/>
    <mergeCell ref="SSA282:SSD282"/>
    <mergeCell ref="SSE282:SSH282"/>
    <mergeCell ref="SQU282:SQX282"/>
    <mergeCell ref="SQY282:SRB282"/>
    <mergeCell ref="SRC282:SRF282"/>
    <mergeCell ref="SRG282:SRJ282"/>
    <mergeCell ref="SRK282:SRN282"/>
    <mergeCell ref="SQA282:SQD282"/>
    <mergeCell ref="SQE282:SQH282"/>
    <mergeCell ref="SQI282:SQL282"/>
    <mergeCell ref="SQM282:SQP282"/>
    <mergeCell ref="SQQ282:SQT282"/>
    <mergeCell ref="SPG282:SPJ282"/>
    <mergeCell ref="SPK282:SPN282"/>
    <mergeCell ref="SPO282:SPR282"/>
    <mergeCell ref="SPS282:SPV282"/>
    <mergeCell ref="SPW282:SPZ282"/>
    <mergeCell ref="SOM282:SOP282"/>
    <mergeCell ref="SOQ282:SOT282"/>
    <mergeCell ref="SOU282:SOX282"/>
    <mergeCell ref="SOY282:SPB282"/>
    <mergeCell ref="SPC282:SPF282"/>
    <mergeCell ref="SNS282:SNV282"/>
    <mergeCell ref="SNW282:SNZ282"/>
    <mergeCell ref="SOA282:SOD282"/>
    <mergeCell ref="SOE282:SOH282"/>
    <mergeCell ref="SOI282:SOL282"/>
    <mergeCell ref="SMY282:SNB282"/>
    <mergeCell ref="SNC282:SNF282"/>
    <mergeCell ref="SNG282:SNJ282"/>
    <mergeCell ref="SNK282:SNN282"/>
    <mergeCell ref="SNO282:SNR282"/>
    <mergeCell ref="SME282:SMH282"/>
    <mergeCell ref="SMI282:SML282"/>
    <mergeCell ref="SMM282:SMP282"/>
    <mergeCell ref="SMQ282:SMT282"/>
    <mergeCell ref="SMU282:SMX282"/>
    <mergeCell ref="SLK282:SLN282"/>
    <mergeCell ref="SLO282:SLR282"/>
    <mergeCell ref="SLS282:SLV282"/>
    <mergeCell ref="SLW282:SLZ282"/>
    <mergeCell ref="SMA282:SMD282"/>
    <mergeCell ref="SKQ282:SKT282"/>
    <mergeCell ref="SKU282:SKX282"/>
    <mergeCell ref="SKY282:SLB282"/>
    <mergeCell ref="SLC282:SLF282"/>
    <mergeCell ref="SLG282:SLJ282"/>
    <mergeCell ref="SJW282:SJZ282"/>
    <mergeCell ref="SKA282:SKD282"/>
    <mergeCell ref="SKE282:SKH282"/>
    <mergeCell ref="SKI282:SKL282"/>
    <mergeCell ref="SKM282:SKP282"/>
    <mergeCell ref="SJC282:SJF282"/>
    <mergeCell ref="SJG282:SJJ282"/>
    <mergeCell ref="SJK282:SJN282"/>
    <mergeCell ref="SJO282:SJR282"/>
    <mergeCell ref="SJS282:SJV282"/>
    <mergeCell ref="SII282:SIL282"/>
    <mergeCell ref="SIM282:SIP282"/>
    <mergeCell ref="SIQ282:SIT282"/>
    <mergeCell ref="SIU282:SIX282"/>
    <mergeCell ref="SIY282:SJB282"/>
    <mergeCell ref="SHO282:SHR282"/>
    <mergeCell ref="SHS282:SHV282"/>
    <mergeCell ref="SHW282:SHZ282"/>
    <mergeCell ref="SIA282:SID282"/>
    <mergeCell ref="SIE282:SIH282"/>
    <mergeCell ref="SGU282:SGX282"/>
    <mergeCell ref="SGY282:SHB282"/>
    <mergeCell ref="SHC282:SHF282"/>
    <mergeCell ref="SHG282:SHJ282"/>
    <mergeCell ref="SHK282:SHN282"/>
    <mergeCell ref="SGA282:SGD282"/>
    <mergeCell ref="SGE282:SGH282"/>
    <mergeCell ref="SGI282:SGL282"/>
    <mergeCell ref="SGM282:SGP282"/>
    <mergeCell ref="SGQ282:SGT282"/>
    <mergeCell ref="SFG282:SFJ282"/>
    <mergeCell ref="SFK282:SFN282"/>
    <mergeCell ref="SFO282:SFR282"/>
    <mergeCell ref="SFS282:SFV282"/>
    <mergeCell ref="SFW282:SFZ282"/>
    <mergeCell ref="SEM282:SEP282"/>
    <mergeCell ref="SEQ282:SET282"/>
    <mergeCell ref="SEU282:SEX282"/>
    <mergeCell ref="SEY282:SFB282"/>
    <mergeCell ref="SFC282:SFF282"/>
    <mergeCell ref="SDS282:SDV282"/>
    <mergeCell ref="SDW282:SDZ282"/>
    <mergeCell ref="SEA282:SED282"/>
    <mergeCell ref="SEE282:SEH282"/>
    <mergeCell ref="SEI282:SEL282"/>
    <mergeCell ref="SCY282:SDB282"/>
    <mergeCell ref="SDC282:SDF282"/>
    <mergeCell ref="SDG282:SDJ282"/>
    <mergeCell ref="SDK282:SDN282"/>
    <mergeCell ref="SDO282:SDR282"/>
    <mergeCell ref="SCE282:SCH282"/>
    <mergeCell ref="SCI282:SCL282"/>
    <mergeCell ref="SCM282:SCP282"/>
    <mergeCell ref="SCQ282:SCT282"/>
    <mergeCell ref="SCU282:SCX282"/>
    <mergeCell ref="SBK282:SBN282"/>
    <mergeCell ref="SBO282:SBR282"/>
    <mergeCell ref="SBS282:SBV282"/>
    <mergeCell ref="SBW282:SBZ282"/>
    <mergeCell ref="SCA282:SCD282"/>
    <mergeCell ref="SAQ282:SAT282"/>
    <mergeCell ref="SAU282:SAX282"/>
    <mergeCell ref="SAY282:SBB282"/>
    <mergeCell ref="SBC282:SBF282"/>
    <mergeCell ref="SBG282:SBJ282"/>
    <mergeCell ref="RZW282:RZZ282"/>
    <mergeCell ref="SAA282:SAD282"/>
    <mergeCell ref="SAE282:SAH282"/>
    <mergeCell ref="SAI282:SAL282"/>
    <mergeCell ref="SAM282:SAP282"/>
    <mergeCell ref="RZC282:RZF282"/>
    <mergeCell ref="RZG282:RZJ282"/>
    <mergeCell ref="RZK282:RZN282"/>
    <mergeCell ref="RZO282:RZR282"/>
    <mergeCell ref="RZS282:RZV282"/>
    <mergeCell ref="RYI282:RYL282"/>
    <mergeCell ref="RYM282:RYP282"/>
    <mergeCell ref="RYQ282:RYT282"/>
    <mergeCell ref="RYU282:RYX282"/>
    <mergeCell ref="RYY282:RZB282"/>
    <mergeCell ref="RXO282:RXR282"/>
    <mergeCell ref="RXS282:RXV282"/>
    <mergeCell ref="RXW282:RXZ282"/>
    <mergeCell ref="RYA282:RYD282"/>
    <mergeCell ref="RYE282:RYH282"/>
    <mergeCell ref="RWU282:RWX282"/>
    <mergeCell ref="RWY282:RXB282"/>
    <mergeCell ref="RXC282:RXF282"/>
    <mergeCell ref="RXG282:RXJ282"/>
    <mergeCell ref="RXK282:RXN282"/>
    <mergeCell ref="RWA282:RWD282"/>
    <mergeCell ref="RWE282:RWH282"/>
    <mergeCell ref="RWI282:RWL282"/>
    <mergeCell ref="RWM282:RWP282"/>
    <mergeCell ref="RWQ282:RWT282"/>
    <mergeCell ref="RVG282:RVJ282"/>
    <mergeCell ref="RVK282:RVN282"/>
    <mergeCell ref="RVO282:RVR282"/>
    <mergeCell ref="RVS282:RVV282"/>
    <mergeCell ref="RVW282:RVZ282"/>
    <mergeCell ref="RUM282:RUP282"/>
    <mergeCell ref="RUQ282:RUT282"/>
    <mergeCell ref="RUU282:RUX282"/>
    <mergeCell ref="RUY282:RVB282"/>
    <mergeCell ref="RVC282:RVF282"/>
    <mergeCell ref="RTS282:RTV282"/>
    <mergeCell ref="RTW282:RTZ282"/>
    <mergeCell ref="RUA282:RUD282"/>
    <mergeCell ref="RUE282:RUH282"/>
    <mergeCell ref="RUI282:RUL282"/>
    <mergeCell ref="RSY282:RTB282"/>
    <mergeCell ref="RTC282:RTF282"/>
    <mergeCell ref="RTG282:RTJ282"/>
    <mergeCell ref="RTK282:RTN282"/>
    <mergeCell ref="RTO282:RTR282"/>
    <mergeCell ref="RSE282:RSH282"/>
    <mergeCell ref="RSI282:RSL282"/>
    <mergeCell ref="RSM282:RSP282"/>
    <mergeCell ref="RSQ282:RST282"/>
    <mergeCell ref="RSU282:RSX282"/>
    <mergeCell ref="RRK282:RRN282"/>
    <mergeCell ref="RRO282:RRR282"/>
    <mergeCell ref="RRS282:RRV282"/>
    <mergeCell ref="RRW282:RRZ282"/>
    <mergeCell ref="RSA282:RSD282"/>
    <mergeCell ref="RQQ282:RQT282"/>
    <mergeCell ref="RQU282:RQX282"/>
    <mergeCell ref="RQY282:RRB282"/>
    <mergeCell ref="RRC282:RRF282"/>
    <mergeCell ref="RRG282:RRJ282"/>
    <mergeCell ref="RPW282:RPZ282"/>
    <mergeCell ref="RQA282:RQD282"/>
    <mergeCell ref="RQE282:RQH282"/>
    <mergeCell ref="RQI282:RQL282"/>
    <mergeCell ref="RQM282:RQP282"/>
    <mergeCell ref="RPC282:RPF282"/>
    <mergeCell ref="RPG282:RPJ282"/>
    <mergeCell ref="RPK282:RPN282"/>
    <mergeCell ref="RPO282:RPR282"/>
    <mergeCell ref="RPS282:RPV282"/>
    <mergeCell ref="ROI282:ROL282"/>
    <mergeCell ref="ROM282:ROP282"/>
    <mergeCell ref="ROQ282:ROT282"/>
    <mergeCell ref="ROU282:ROX282"/>
    <mergeCell ref="ROY282:RPB282"/>
    <mergeCell ref="RNO282:RNR282"/>
    <mergeCell ref="RNS282:RNV282"/>
    <mergeCell ref="RNW282:RNZ282"/>
    <mergeCell ref="ROA282:ROD282"/>
    <mergeCell ref="ROE282:ROH282"/>
    <mergeCell ref="RMU282:RMX282"/>
    <mergeCell ref="RMY282:RNB282"/>
    <mergeCell ref="RNC282:RNF282"/>
    <mergeCell ref="RNG282:RNJ282"/>
    <mergeCell ref="RNK282:RNN282"/>
    <mergeCell ref="RMA282:RMD282"/>
    <mergeCell ref="RME282:RMH282"/>
    <mergeCell ref="RMI282:RML282"/>
    <mergeCell ref="RMM282:RMP282"/>
    <mergeCell ref="RMQ282:RMT282"/>
    <mergeCell ref="RLG282:RLJ282"/>
    <mergeCell ref="RLK282:RLN282"/>
    <mergeCell ref="RLO282:RLR282"/>
    <mergeCell ref="RLS282:RLV282"/>
    <mergeCell ref="RLW282:RLZ282"/>
    <mergeCell ref="RKM282:RKP282"/>
    <mergeCell ref="RKQ282:RKT282"/>
    <mergeCell ref="RKU282:RKX282"/>
    <mergeCell ref="RKY282:RLB282"/>
    <mergeCell ref="RLC282:RLF282"/>
    <mergeCell ref="RJS282:RJV282"/>
    <mergeCell ref="RJW282:RJZ282"/>
    <mergeCell ref="RKA282:RKD282"/>
    <mergeCell ref="RKE282:RKH282"/>
    <mergeCell ref="RKI282:RKL282"/>
    <mergeCell ref="RIY282:RJB282"/>
    <mergeCell ref="RJC282:RJF282"/>
    <mergeCell ref="RJG282:RJJ282"/>
    <mergeCell ref="RJK282:RJN282"/>
    <mergeCell ref="RJO282:RJR282"/>
    <mergeCell ref="RIE282:RIH282"/>
    <mergeCell ref="RII282:RIL282"/>
    <mergeCell ref="RIM282:RIP282"/>
    <mergeCell ref="RIQ282:RIT282"/>
    <mergeCell ref="RIU282:RIX282"/>
    <mergeCell ref="RHK282:RHN282"/>
    <mergeCell ref="RHO282:RHR282"/>
    <mergeCell ref="RHS282:RHV282"/>
    <mergeCell ref="RHW282:RHZ282"/>
    <mergeCell ref="RIA282:RID282"/>
    <mergeCell ref="RGQ282:RGT282"/>
    <mergeCell ref="RGU282:RGX282"/>
    <mergeCell ref="RGY282:RHB282"/>
    <mergeCell ref="RHC282:RHF282"/>
    <mergeCell ref="RHG282:RHJ282"/>
    <mergeCell ref="RFW282:RFZ282"/>
    <mergeCell ref="RGA282:RGD282"/>
    <mergeCell ref="RGE282:RGH282"/>
    <mergeCell ref="RGI282:RGL282"/>
    <mergeCell ref="RGM282:RGP282"/>
    <mergeCell ref="RFC282:RFF282"/>
    <mergeCell ref="RFG282:RFJ282"/>
    <mergeCell ref="RFK282:RFN282"/>
    <mergeCell ref="RFO282:RFR282"/>
    <mergeCell ref="RFS282:RFV282"/>
    <mergeCell ref="REI282:REL282"/>
    <mergeCell ref="REM282:REP282"/>
    <mergeCell ref="REQ282:RET282"/>
    <mergeCell ref="REU282:REX282"/>
    <mergeCell ref="REY282:RFB282"/>
    <mergeCell ref="RDO282:RDR282"/>
    <mergeCell ref="RDS282:RDV282"/>
    <mergeCell ref="RDW282:RDZ282"/>
    <mergeCell ref="REA282:RED282"/>
    <mergeCell ref="REE282:REH282"/>
    <mergeCell ref="RCU282:RCX282"/>
    <mergeCell ref="RCY282:RDB282"/>
    <mergeCell ref="RDC282:RDF282"/>
    <mergeCell ref="RDG282:RDJ282"/>
    <mergeCell ref="RDK282:RDN282"/>
    <mergeCell ref="RCA282:RCD282"/>
    <mergeCell ref="RCE282:RCH282"/>
    <mergeCell ref="RCI282:RCL282"/>
    <mergeCell ref="RCM282:RCP282"/>
    <mergeCell ref="RCQ282:RCT282"/>
    <mergeCell ref="RBG282:RBJ282"/>
    <mergeCell ref="RBK282:RBN282"/>
    <mergeCell ref="RBO282:RBR282"/>
    <mergeCell ref="RBS282:RBV282"/>
    <mergeCell ref="RBW282:RBZ282"/>
    <mergeCell ref="RAM282:RAP282"/>
    <mergeCell ref="RAQ282:RAT282"/>
    <mergeCell ref="RAU282:RAX282"/>
    <mergeCell ref="RAY282:RBB282"/>
    <mergeCell ref="RBC282:RBF282"/>
    <mergeCell ref="QZS282:QZV282"/>
    <mergeCell ref="QZW282:QZZ282"/>
    <mergeCell ref="RAA282:RAD282"/>
    <mergeCell ref="RAE282:RAH282"/>
    <mergeCell ref="RAI282:RAL282"/>
    <mergeCell ref="QYY282:QZB282"/>
    <mergeCell ref="QZC282:QZF282"/>
    <mergeCell ref="QZG282:QZJ282"/>
    <mergeCell ref="QZK282:QZN282"/>
    <mergeCell ref="QZO282:QZR282"/>
    <mergeCell ref="QYE282:QYH282"/>
    <mergeCell ref="QYI282:QYL282"/>
    <mergeCell ref="QYM282:QYP282"/>
    <mergeCell ref="QYQ282:QYT282"/>
    <mergeCell ref="QYU282:QYX282"/>
    <mergeCell ref="QXK282:QXN282"/>
    <mergeCell ref="QXO282:QXR282"/>
    <mergeCell ref="QXS282:QXV282"/>
    <mergeCell ref="QXW282:QXZ282"/>
    <mergeCell ref="QYA282:QYD282"/>
    <mergeCell ref="QWQ282:QWT282"/>
    <mergeCell ref="QWU282:QWX282"/>
    <mergeCell ref="QWY282:QXB282"/>
    <mergeCell ref="QXC282:QXF282"/>
    <mergeCell ref="QXG282:QXJ282"/>
    <mergeCell ref="QVW282:QVZ282"/>
    <mergeCell ref="QWA282:QWD282"/>
    <mergeCell ref="QWE282:QWH282"/>
    <mergeCell ref="QWI282:QWL282"/>
    <mergeCell ref="QWM282:QWP282"/>
    <mergeCell ref="QVC282:QVF282"/>
    <mergeCell ref="QVG282:QVJ282"/>
    <mergeCell ref="QVK282:QVN282"/>
    <mergeCell ref="QVO282:QVR282"/>
    <mergeCell ref="QVS282:QVV282"/>
    <mergeCell ref="QUI282:QUL282"/>
    <mergeCell ref="QUM282:QUP282"/>
    <mergeCell ref="QUQ282:QUT282"/>
    <mergeCell ref="QUU282:QUX282"/>
    <mergeCell ref="QUY282:QVB282"/>
    <mergeCell ref="QTO282:QTR282"/>
    <mergeCell ref="QTS282:QTV282"/>
    <mergeCell ref="QTW282:QTZ282"/>
    <mergeCell ref="QUA282:QUD282"/>
    <mergeCell ref="QUE282:QUH282"/>
    <mergeCell ref="QSU282:QSX282"/>
    <mergeCell ref="QSY282:QTB282"/>
    <mergeCell ref="QTC282:QTF282"/>
    <mergeCell ref="QTG282:QTJ282"/>
    <mergeCell ref="QTK282:QTN282"/>
    <mergeCell ref="QSA282:QSD282"/>
    <mergeCell ref="QSE282:QSH282"/>
    <mergeCell ref="QSI282:QSL282"/>
    <mergeCell ref="QSM282:QSP282"/>
    <mergeCell ref="QSQ282:QST282"/>
    <mergeCell ref="QRG282:QRJ282"/>
    <mergeCell ref="QRK282:QRN282"/>
    <mergeCell ref="QRO282:QRR282"/>
    <mergeCell ref="QRS282:QRV282"/>
    <mergeCell ref="QRW282:QRZ282"/>
    <mergeCell ref="QQM282:QQP282"/>
    <mergeCell ref="QQQ282:QQT282"/>
    <mergeCell ref="QQU282:QQX282"/>
    <mergeCell ref="QQY282:QRB282"/>
    <mergeCell ref="QRC282:QRF282"/>
    <mergeCell ref="QPS282:QPV282"/>
    <mergeCell ref="QPW282:QPZ282"/>
    <mergeCell ref="QQA282:QQD282"/>
    <mergeCell ref="QQE282:QQH282"/>
    <mergeCell ref="QQI282:QQL282"/>
    <mergeCell ref="QOY282:QPB282"/>
    <mergeCell ref="QPC282:QPF282"/>
    <mergeCell ref="QPG282:QPJ282"/>
    <mergeCell ref="QPK282:QPN282"/>
    <mergeCell ref="QPO282:QPR282"/>
    <mergeCell ref="QOE282:QOH282"/>
    <mergeCell ref="QOI282:QOL282"/>
    <mergeCell ref="QOM282:QOP282"/>
    <mergeCell ref="QOQ282:QOT282"/>
    <mergeCell ref="QOU282:QOX282"/>
    <mergeCell ref="QNK282:QNN282"/>
    <mergeCell ref="QNO282:QNR282"/>
    <mergeCell ref="QNS282:QNV282"/>
    <mergeCell ref="QNW282:QNZ282"/>
    <mergeCell ref="QOA282:QOD282"/>
    <mergeCell ref="QMQ282:QMT282"/>
    <mergeCell ref="QMU282:QMX282"/>
    <mergeCell ref="QMY282:QNB282"/>
    <mergeCell ref="QNC282:QNF282"/>
    <mergeCell ref="QNG282:QNJ282"/>
    <mergeCell ref="QLW282:QLZ282"/>
    <mergeCell ref="QMA282:QMD282"/>
    <mergeCell ref="QME282:QMH282"/>
    <mergeCell ref="QMI282:QML282"/>
    <mergeCell ref="QMM282:QMP282"/>
    <mergeCell ref="QLC282:QLF282"/>
    <mergeCell ref="QLG282:QLJ282"/>
    <mergeCell ref="QLK282:QLN282"/>
    <mergeCell ref="QLO282:QLR282"/>
    <mergeCell ref="QLS282:QLV282"/>
    <mergeCell ref="QKI282:QKL282"/>
    <mergeCell ref="QKM282:QKP282"/>
    <mergeCell ref="QKQ282:QKT282"/>
    <mergeCell ref="QKU282:QKX282"/>
    <mergeCell ref="QKY282:QLB282"/>
    <mergeCell ref="QJO282:QJR282"/>
    <mergeCell ref="QJS282:QJV282"/>
    <mergeCell ref="QJW282:QJZ282"/>
    <mergeCell ref="QKA282:QKD282"/>
    <mergeCell ref="QKE282:QKH282"/>
    <mergeCell ref="QIU282:QIX282"/>
    <mergeCell ref="QIY282:QJB282"/>
    <mergeCell ref="QJC282:QJF282"/>
    <mergeCell ref="QJG282:QJJ282"/>
    <mergeCell ref="QJK282:QJN282"/>
    <mergeCell ref="QIA282:QID282"/>
    <mergeCell ref="QIE282:QIH282"/>
    <mergeCell ref="QII282:QIL282"/>
    <mergeCell ref="QIM282:QIP282"/>
    <mergeCell ref="QIQ282:QIT282"/>
    <mergeCell ref="QHG282:QHJ282"/>
    <mergeCell ref="QHK282:QHN282"/>
    <mergeCell ref="QHO282:QHR282"/>
    <mergeCell ref="QHS282:QHV282"/>
    <mergeCell ref="QHW282:QHZ282"/>
    <mergeCell ref="QGM282:QGP282"/>
    <mergeCell ref="QGQ282:QGT282"/>
    <mergeCell ref="QGU282:QGX282"/>
    <mergeCell ref="QGY282:QHB282"/>
    <mergeCell ref="QHC282:QHF282"/>
    <mergeCell ref="QFS282:QFV282"/>
    <mergeCell ref="QFW282:QFZ282"/>
    <mergeCell ref="QGA282:QGD282"/>
    <mergeCell ref="QGE282:QGH282"/>
    <mergeCell ref="QGI282:QGL282"/>
    <mergeCell ref="QEY282:QFB282"/>
    <mergeCell ref="QFC282:QFF282"/>
    <mergeCell ref="QFG282:QFJ282"/>
    <mergeCell ref="QFK282:QFN282"/>
    <mergeCell ref="QFO282:QFR282"/>
    <mergeCell ref="QEE282:QEH282"/>
    <mergeCell ref="QEI282:QEL282"/>
    <mergeCell ref="QEM282:QEP282"/>
    <mergeCell ref="QEQ282:QET282"/>
    <mergeCell ref="QEU282:QEX282"/>
    <mergeCell ref="QDK282:QDN282"/>
    <mergeCell ref="QDO282:QDR282"/>
    <mergeCell ref="QDS282:QDV282"/>
    <mergeCell ref="QDW282:QDZ282"/>
    <mergeCell ref="QEA282:QED282"/>
    <mergeCell ref="QCQ282:QCT282"/>
    <mergeCell ref="QCU282:QCX282"/>
    <mergeCell ref="QCY282:QDB282"/>
    <mergeCell ref="QDC282:QDF282"/>
    <mergeCell ref="QDG282:QDJ282"/>
    <mergeCell ref="QBW282:QBZ282"/>
    <mergeCell ref="QCA282:QCD282"/>
    <mergeCell ref="QCE282:QCH282"/>
    <mergeCell ref="QCI282:QCL282"/>
    <mergeCell ref="QCM282:QCP282"/>
    <mergeCell ref="QBC282:QBF282"/>
    <mergeCell ref="QBG282:QBJ282"/>
    <mergeCell ref="QBK282:QBN282"/>
    <mergeCell ref="QBO282:QBR282"/>
    <mergeCell ref="QBS282:QBV282"/>
    <mergeCell ref="QAI282:QAL282"/>
    <mergeCell ref="QAM282:QAP282"/>
    <mergeCell ref="QAQ282:QAT282"/>
    <mergeCell ref="QAU282:QAX282"/>
    <mergeCell ref="QAY282:QBB282"/>
    <mergeCell ref="PZO282:PZR282"/>
    <mergeCell ref="PZS282:PZV282"/>
    <mergeCell ref="PZW282:PZZ282"/>
    <mergeCell ref="QAA282:QAD282"/>
    <mergeCell ref="QAE282:QAH282"/>
    <mergeCell ref="PYU282:PYX282"/>
    <mergeCell ref="PYY282:PZB282"/>
    <mergeCell ref="PZC282:PZF282"/>
    <mergeCell ref="PZG282:PZJ282"/>
    <mergeCell ref="PZK282:PZN282"/>
    <mergeCell ref="PYA282:PYD282"/>
    <mergeCell ref="PYE282:PYH282"/>
    <mergeCell ref="PYI282:PYL282"/>
    <mergeCell ref="PYM282:PYP282"/>
    <mergeCell ref="PYQ282:PYT282"/>
    <mergeCell ref="PXG282:PXJ282"/>
    <mergeCell ref="PXK282:PXN282"/>
    <mergeCell ref="PXO282:PXR282"/>
    <mergeCell ref="PXS282:PXV282"/>
    <mergeCell ref="PXW282:PXZ282"/>
    <mergeCell ref="PWM282:PWP282"/>
    <mergeCell ref="PWQ282:PWT282"/>
    <mergeCell ref="PWU282:PWX282"/>
    <mergeCell ref="PWY282:PXB282"/>
    <mergeCell ref="PXC282:PXF282"/>
    <mergeCell ref="PVS282:PVV282"/>
    <mergeCell ref="PVW282:PVZ282"/>
    <mergeCell ref="PWA282:PWD282"/>
    <mergeCell ref="PWE282:PWH282"/>
    <mergeCell ref="PWI282:PWL282"/>
    <mergeCell ref="PUY282:PVB282"/>
    <mergeCell ref="PVC282:PVF282"/>
    <mergeCell ref="PVG282:PVJ282"/>
    <mergeCell ref="PVK282:PVN282"/>
    <mergeCell ref="PVO282:PVR282"/>
    <mergeCell ref="PUE282:PUH282"/>
    <mergeCell ref="PUI282:PUL282"/>
    <mergeCell ref="PUM282:PUP282"/>
    <mergeCell ref="PUQ282:PUT282"/>
    <mergeCell ref="PUU282:PUX282"/>
    <mergeCell ref="PTK282:PTN282"/>
    <mergeCell ref="PTO282:PTR282"/>
    <mergeCell ref="PTS282:PTV282"/>
    <mergeCell ref="PTW282:PTZ282"/>
    <mergeCell ref="PUA282:PUD282"/>
    <mergeCell ref="PSQ282:PST282"/>
    <mergeCell ref="PSU282:PSX282"/>
    <mergeCell ref="PSY282:PTB282"/>
    <mergeCell ref="PTC282:PTF282"/>
    <mergeCell ref="PTG282:PTJ282"/>
    <mergeCell ref="PRW282:PRZ282"/>
    <mergeCell ref="PSA282:PSD282"/>
    <mergeCell ref="PSE282:PSH282"/>
    <mergeCell ref="PSI282:PSL282"/>
    <mergeCell ref="PSM282:PSP282"/>
    <mergeCell ref="PRC282:PRF282"/>
    <mergeCell ref="PRG282:PRJ282"/>
    <mergeCell ref="PRK282:PRN282"/>
    <mergeCell ref="PRO282:PRR282"/>
    <mergeCell ref="PRS282:PRV282"/>
    <mergeCell ref="PQI282:PQL282"/>
    <mergeCell ref="PQM282:PQP282"/>
    <mergeCell ref="PQQ282:PQT282"/>
    <mergeCell ref="PQU282:PQX282"/>
    <mergeCell ref="PQY282:PRB282"/>
    <mergeCell ref="PPO282:PPR282"/>
    <mergeCell ref="PPS282:PPV282"/>
    <mergeCell ref="PPW282:PPZ282"/>
    <mergeCell ref="PQA282:PQD282"/>
    <mergeCell ref="PQE282:PQH282"/>
    <mergeCell ref="POU282:POX282"/>
    <mergeCell ref="POY282:PPB282"/>
    <mergeCell ref="PPC282:PPF282"/>
    <mergeCell ref="PPG282:PPJ282"/>
    <mergeCell ref="PPK282:PPN282"/>
    <mergeCell ref="POA282:POD282"/>
    <mergeCell ref="POE282:POH282"/>
    <mergeCell ref="POI282:POL282"/>
    <mergeCell ref="POM282:POP282"/>
    <mergeCell ref="POQ282:POT282"/>
    <mergeCell ref="PNG282:PNJ282"/>
    <mergeCell ref="PNK282:PNN282"/>
    <mergeCell ref="PNO282:PNR282"/>
    <mergeCell ref="PNS282:PNV282"/>
    <mergeCell ref="PNW282:PNZ282"/>
    <mergeCell ref="PMM282:PMP282"/>
    <mergeCell ref="PMQ282:PMT282"/>
    <mergeCell ref="PMU282:PMX282"/>
    <mergeCell ref="PMY282:PNB282"/>
    <mergeCell ref="PNC282:PNF282"/>
    <mergeCell ref="PLS282:PLV282"/>
    <mergeCell ref="PLW282:PLZ282"/>
    <mergeCell ref="PMA282:PMD282"/>
    <mergeCell ref="PME282:PMH282"/>
    <mergeCell ref="PMI282:PML282"/>
    <mergeCell ref="PKY282:PLB282"/>
    <mergeCell ref="PLC282:PLF282"/>
    <mergeCell ref="PLG282:PLJ282"/>
    <mergeCell ref="PLK282:PLN282"/>
    <mergeCell ref="PLO282:PLR282"/>
    <mergeCell ref="PKE282:PKH282"/>
    <mergeCell ref="PKI282:PKL282"/>
    <mergeCell ref="PKM282:PKP282"/>
    <mergeCell ref="PKQ282:PKT282"/>
    <mergeCell ref="PKU282:PKX282"/>
    <mergeCell ref="PJK282:PJN282"/>
    <mergeCell ref="PJO282:PJR282"/>
    <mergeCell ref="PJS282:PJV282"/>
    <mergeCell ref="PJW282:PJZ282"/>
    <mergeCell ref="PKA282:PKD282"/>
    <mergeCell ref="PIQ282:PIT282"/>
    <mergeCell ref="PIU282:PIX282"/>
    <mergeCell ref="PIY282:PJB282"/>
    <mergeCell ref="PJC282:PJF282"/>
    <mergeCell ref="PJG282:PJJ282"/>
    <mergeCell ref="PHW282:PHZ282"/>
    <mergeCell ref="PIA282:PID282"/>
    <mergeCell ref="PIE282:PIH282"/>
    <mergeCell ref="PII282:PIL282"/>
    <mergeCell ref="PIM282:PIP282"/>
    <mergeCell ref="PHC282:PHF282"/>
    <mergeCell ref="PHG282:PHJ282"/>
    <mergeCell ref="PHK282:PHN282"/>
    <mergeCell ref="PHO282:PHR282"/>
    <mergeCell ref="PHS282:PHV282"/>
    <mergeCell ref="PGI282:PGL282"/>
    <mergeCell ref="PGM282:PGP282"/>
    <mergeCell ref="PGQ282:PGT282"/>
    <mergeCell ref="PGU282:PGX282"/>
    <mergeCell ref="PGY282:PHB282"/>
    <mergeCell ref="PFO282:PFR282"/>
    <mergeCell ref="PFS282:PFV282"/>
    <mergeCell ref="PFW282:PFZ282"/>
    <mergeCell ref="PGA282:PGD282"/>
    <mergeCell ref="PGE282:PGH282"/>
    <mergeCell ref="PEU282:PEX282"/>
    <mergeCell ref="PEY282:PFB282"/>
    <mergeCell ref="PFC282:PFF282"/>
    <mergeCell ref="PFG282:PFJ282"/>
    <mergeCell ref="PFK282:PFN282"/>
    <mergeCell ref="PEA282:PED282"/>
    <mergeCell ref="PEE282:PEH282"/>
    <mergeCell ref="PEI282:PEL282"/>
    <mergeCell ref="PEM282:PEP282"/>
    <mergeCell ref="PEQ282:PET282"/>
    <mergeCell ref="PDG282:PDJ282"/>
    <mergeCell ref="PDK282:PDN282"/>
    <mergeCell ref="PDO282:PDR282"/>
    <mergeCell ref="PDS282:PDV282"/>
    <mergeCell ref="PDW282:PDZ282"/>
    <mergeCell ref="PCM282:PCP282"/>
    <mergeCell ref="PCQ282:PCT282"/>
    <mergeCell ref="PCU282:PCX282"/>
    <mergeCell ref="PCY282:PDB282"/>
    <mergeCell ref="PDC282:PDF282"/>
    <mergeCell ref="PBS282:PBV282"/>
    <mergeCell ref="PBW282:PBZ282"/>
    <mergeCell ref="PCA282:PCD282"/>
    <mergeCell ref="PCE282:PCH282"/>
    <mergeCell ref="PCI282:PCL282"/>
    <mergeCell ref="PAY282:PBB282"/>
    <mergeCell ref="PBC282:PBF282"/>
    <mergeCell ref="PBG282:PBJ282"/>
    <mergeCell ref="PBK282:PBN282"/>
    <mergeCell ref="PBO282:PBR282"/>
    <mergeCell ref="PAE282:PAH282"/>
    <mergeCell ref="PAI282:PAL282"/>
    <mergeCell ref="PAM282:PAP282"/>
    <mergeCell ref="PAQ282:PAT282"/>
    <mergeCell ref="PAU282:PAX282"/>
    <mergeCell ref="OZK282:OZN282"/>
    <mergeCell ref="OZO282:OZR282"/>
    <mergeCell ref="OZS282:OZV282"/>
    <mergeCell ref="OZW282:OZZ282"/>
    <mergeCell ref="PAA282:PAD282"/>
    <mergeCell ref="OYQ282:OYT282"/>
    <mergeCell ref="OYU282:OYX282"/>
    <mergeCell ref="OYY282:OZB282"/>
    <mergeCell ref="OZC282:OZF282"/>
    <mergeCell ref="OZG282:OZJ282"/>
    <mergeCell ref="OXW282:OXZ282"/>
    <mergeCell ref="OYA282:OYD282"/>
    <mergeCell ref="OYE282:OYH282"/>
    <mergeCell ref="OYI282:OYL282"/>
    <mergeCell ref="OYM282:OYP282"/>
    <mergeCell ref="OXC282:OXF282"/>
    <mergeCell ref="OXG282:OXJ282"/>
    <mergeCell ref="OXK282:OXN282"/>
    <mergeCell ref="OXO282:OXR282"/>
    <mergeCell ref="OXS282:OXV282"/>
    <mergeCell ref="OWI282:OWL282"/>
    <mergeCell ref="OWM282:OWP282"/>
    <mergeCell ref="OWQ282:OWT282"/>
    <mergeCell ref="OWU282:OWX282"/>
    <mergeCell ref="OWY282:OXB282"/>
    <mergeCell ref="OVO282:OVR282"/>
    <mergeCell ref="OVS282:OVV282"/>
    <mergeCell ref="OVW282:OVZ282"/>
    <mergeCell ref="OWA282:OWD282"/>
    <mergeCell ref="OWE282:OWH282"/>
    <mergeCell ref="OUU282:OUX282"/>
    <mergeCell ref="OUY282:OVB282"/>
    <mergeCell ref="OVC282:OVF282"/>
    <mergeCell ref="OVG282:OVJ282"/>
    <mergeCell ref="OVK282:OVN282"/>
    <mergeCell ref="OUA282:OUD282"/>
    <mergeCell ref="OUE282:OUH282"/>
    <mergeCell ref="OUI282:OUL282"/>
    <mergeCell ref="OUM282:OUP282"/>
    <mergeCell ref="OUQ282:OUT282"/>
    <mergeCell ref="OTG282:OTJ282"/>
    <mergeCell ref="OTK282:OTN282"/>
    <mergeCell ref="OTO282:OTR282"/>
    <mergeCell ref="OTS282:OTV282"/>
    <mergeCell ref="OTW282:OTZ282"/>
    <mergeCell ref="OSM282:OSP282"/>
    <mergeCell ref="OSQ282:OST282"/>
    <mergeCell ref="OSU282:OSX282"/>
    <mergeCell ref="OSY282:OTB282"/>
    <mergeCell ref="OTC282:OTF282"/>
    <mergeCell ref="ORS282:ORV282"/>
    <mergeCell ref="ORW282:ORZ282"/>
    <mergeCell ref="OSA282:OSD282"/>
    <mergeCell ref="OSE282:OSH282"/>
    <mergeCell ref="OSI282:OSL282"/>
    <mergeCell ref="OQY282:ORB282"/>
    <mergeCell ref="ORC282:ORF282"/>
    <mergeCell ref="ORG282:ORJ282"/>
    <mergeCell ref="ORK282:ORN282"/>
    <mergeCell ref="ORO282:ORR282"/>
    <mergeCell ref="OQE282:OQH282"/>
    <mergeCell ref="OQI282:OQL282"/>
    <mergeCell ref="OQM282:OQP282"/>
    <mergeCell ref="OQQ282:OQT282"/>
    <mergeCell ref="OQU282:OQX282"/>
    <mergeCell ref="OPK282:OPN282"/>
    <mergeCell ref="OPO282:OPR282"/>
    <mergeCell ref="OPS282:OPV282"/>
    <mergeCell ref="OPW282:OPZ282"/>
    <mergeCell ref="OQA282:OQD282"/>
    <mergeCell ref="OOQ282:OOT282"/>
    <mergeCell ref="OOU282:OOX282"/>
    <mergeCell ref="OOY282:OPB282"/>
    <mergeCell ref="OPC282:OPF282"/>
    <mergeCell ref="OPG282:OPJ282"/>
    <mergeCell ref="ONW282:ONZ282"/>
    <mergeCell ref="OOA282:OOD282"/>
    <mergeCell ref="OOE282:OOH282"/>
    <mergeCell ref="OOI282:OOL282"/>
    <mergeCell ref="OOM282:OOP282"/>
    <mergeCell ref="ONC282:ONF282"/>
    <mergeCell ref="ONG282:ONJ282"/>
    <mergeCell ref="ONK282:ONN282"/>
    <mergeCell ref="ONO282:ONR282"/>
    <mergeCell ref="ONS282:ONV282"/>
    <mergeCell ref="OMI282:OML282"/>
    <mergeCell ref="OMM282:OMP282"/>
    <mergeCell ref="OMQ282:OMT282"/>
    <mergeCell ref="OMU282:OMX282"/>
    <mergeCell ref="OMY282:ONB282"/>
    <mergeCell ref="OLO282:OLR282"/>
    <mergeCell ref="OLS282:OLV282"/>
    <mergeCell ref="OLW282:OLZ282"/>
    <mergeCell ref="OMA282:OMD282"/>
    <mergeCell ref="OME282:OMH282"/>
    <mergeCell ref="OKU282:OKX282"/>
    <mergeCell ref="OKY282:OLB282"/>
    <mergeCell ref="OLC282:OLF282"/>
    <mergeCell ref="OLG282:OLJ282"/>
    <mergeCell ref="OLK282:OLN282"/>
    <mergeCell ref="OKA282:OKD282"/>
    <mergeCell ref="OKE282:OKH282"/>
    <mergeCell ref="OKI282:OKL282"/>
    <mergeCell ref="OKM282:OKP282"/>
    <mergeCell ref="OKQ282:OKT282"/>
    <mergeCell ref="OJG282:OJJ282"/>
    <mergeCell ref="OJK282:OJN282"/>
    <mergeCell ref="OJO282:OJR282"/>
    <mergeCell ref="OJS282:OJV282"/>
    <mergeCell ref="OJW282:OJZ282"/>
    <mergeCell ref="OIM282:OIP282"/>
    <mergeCell ref="OIQ282:OIT282"/>
    <mergeCell ref="OIU282:OIX282"/>
    <mergeCell ref="OIY282:OJB282"/>
    <mergeCell ref="OJC282:OJF282"/>
    <mergeCell ref="OHS282:OHV282"/>
    <mergeCell ref="OHW282:OHZ282"/>
    <mergeCell ref="OIA282:OID282"/>
    <mergeCell ref="OIE282:OIH282"/>
    <mergeCell ref="OII282:OIL282"/>
    <mergeCell ref="OGY282:OHB282"/>
    <mergeCell ref="OHC282:OHF282"/>
    <mergeCell ref="OHG282:OHJ282"/>
    <mergeCell ref="OHK282:OHN282"/>
    <mergeCell ref="OHO282:OHR282"/>
    <mergeCell ref="OGE282:OGH282"/>
    <mergeCell ref="OGI282:OGL282"/>
    <mergeCell ref="OGM282:OGP282"/>
    <mergeCell ref="OGQ282:OGT282"/>
    <mergeCell ref="OGU282:OGX282"/>
    <mergeCell ref="OFK282:OFN282"/>
    <mergeCell ref="OFO282:OFR282"/>
    <mergeCell ref="OFS282:OFV282"/>
    <mergeCell ref="OFW282:OFZ282"/>
    <mergeCell ref="OGA282:OGD282"/>
    <mergeCell ref="OEQ282:OET282"/>
    <mergeCell ref="OEU282:OEX282"/>
    <mergeCell ref="OEY282:OFB282"/>
    <mergeCell ref="OFC282:OFF282"/>
    <mergeCell ref="OFG282:OFJ282"/>
    <mergeCell ref="ODW282:ODZ282"/>
    <mergeCell ref="OEA282:OED282"/>
    <mergeCell ref="OEE282:OEH282"/>
    <mergeCell ref="OEI282:OEL282"/>
    <mergeCell ref="OEM282:OEP282"/>
    <mergeCell ref="ODC282:ODF282"/>
    <mergeCell ref="ODG282:ODJ282"/>
    <mergeCell ref="ODK282:ODN282"/>
    <mergeCell ref="ODO282:ODR282"/>
    <mergeCell ref="ODS282:ODV282"/>
    <mergeCell ref="OCI282:OCL282"/>
    <mergeCell ref="OCM282:OCP282"/>
    <mergeCell ref="OCQ282:OCT282"/>
    <mergeCell ref="OCU282:OCX282"/>
    <mergeCell ref="OCY282:ODB282"/>
    <mergeCell ref="OBO282:OBR282"/>
    <mergeCell ref="OBS282:OBV282"/>
    <mergeCell ref="OBW282:OBZ282"/>
    <mergeCell ref="OCA282:OCD282"/>
    <mergeCell ref="OCE282:OCH282"/>
    <mergeCell ref="OAU282:OAX282"/>
    <mergeCell ref="OAY282:OBB282"/>
    <mergeCell ref="OBC282:OBF282"/>
    <mergeCell ref="OBG282:OBJ282"/>
    <mergeCell ref="OBK282:OBN282"/>
    <mergeCell ref="OAA282:OAD282"/>
    <mergeCell ref="OAE282:OAH282"/>
    <mergeCell ref="OAI282:OAL282"/>
    <mergeCell ref="OAM282:OAP282"/>
    <mergeCell ref="OAQ282:OAT282"/>
    <mergeCell ref="NZG282:NZJ282"/>
    <mergeCell ref="NZK282:NZN282"/>
    <mergeCell ref="NZO282:NZR282"/>
    <mergeCell ref="NZS282:NZV282"/>
    <mergeCell ref="NZW282:NZZ282"/>
    <mergeCell ref="NYM282:NYP282"/>
    <mergeCell ref="NYQ282:NYT282"/>
    <mergeCell ref="NYU282:NYX282"/>
    <mergeCell ref="NYY282:NZB282"/>
    <mergeCell ref="NZC282:NZF282"/>
    <mergeCell ref="NXS282:NXV282"/>
    <mergeCell ref="NXW282:NXZ282"/>
    <mergeCell ref="NYA282:NYD282"/>
    <mergeCell ref="NYE282:NYH282"/>
    <mergeCell ref="NYI282:NYL282"/>
    <mergeCell ref="NWY282:NXB282"/>
    <mergeCell ref="NXC282:NXF282"/>
    <mergeCell ref="NXG282:NXJ282"/>
    <mergeCell ref="NXK282:NXN282"/>
    <mergeCell ref="NXO282:NXR282"/>
    <mergeCell ref="NWE282:NWH282"/>
    <mergeCell ref="NWI282:NWL282"/>
    <mergeCell ref="NWM282:NWP282"/>
    <mergeCell ref="NWQ282:NWT282"/>
    <mergeCell ref="NWU282:NWX282"/>
    <mergeCell ref="NVK282:NVN282"/>
    <mergeCell ref="NVO282:NVR282"/>
    <mergeCell ref="NVS282:NVV282"/>
    <mergeCell ref="NVW282:NVZ282"/>
    <mergeCell ref="NWA282:NWD282"/>
    <mergeCell ref="NUQ282:NUT282"/>
    <mergeCell ref="NUU282:NUX282"/>
    <mergeCell ref="NUY282:NVB282"/>
    <mergeCell ref="NVC282:NVF282"/>
    <mergeCell ref="NVG282:NVJ282"/>
    <mergeCell ref="NTW282:NTZ282"/>
    <mergeCell ref="NUA282:NUD282"/>
    <mergeCell ref="NUE282:NUH282"/>
    <mergeCell ref="NUI282:NUL282"/>
    <mergeCell ref="NUM282:NUP282"/>
    <mergeCell ref="NTC282:NTF282"/>
    <mergeCell ref="NTG282:NTJ282"/>
    <mergeCell ref="NTK282:NTN282"/>
    <mergeCell ref="NTO282:NTR282"/>
    <mergeCell ref="NTS282:NTV282"/>
    <mergeCell ref="NSI282:NSL282"/>
    <mergeCell ref="NSM282:NSP282"/>
    <mergeCell ref="NSQ282:NST282"/>
    <mergeCell ref="NSU282:NSX282"/>
    <mergeCell ref="NSY282:NTB282"/>
    <mergeCell ref="NRO282:NRR282"/>
    <mergeCell ref="NRS282:NRV282"/>
    <mergeCell ref="NRW282:NRZ282"/>
    <mergeCell ref="NSA282:NSD282"/>
    <mergeCell ref="NSE282:NSH282"/>
    <mergeCell ref="NQU282:NQX282"/>
    <mergeCell ref="NQY282:NRB282"/>
    <mergeCell ref="NRC282:NRF282"/>
    <mergeCell ref="NRG282:NRJ282"/>
    <mergeCell ref="NRK282:NRN282"/>
    <mergeCell ref="NQA282:NQD282"/>
    <mergeCell ref="NQE282:NQH282"/>
    <mergeCell ref="NQI282:NQL282"/>
    <mergeCell ref="NQM282:NQP282"/>
    <mergeCell ref="NQQ282:NQT282"/>
    <mergeCell ref="NPG282:NPJ282"/>
    <mergeCell ref="NPK282:NPN282"/>
    <mergeCell ref="NPO282:NPR282"/>
    <mergeCell ref="NPS282:NPV282"/>
    <mergeCell ref="NPW282:NPZ282"/>
    <mergeCell ref="NOM282:NOP282"/>
    <mergeCell ref="NOQ282:NOT282"/>
    <mergeCell ref="NOU282:NOX282"/>
    <mergeCell ref="NOY282:NPB282"/>
    <mergeCell ref="NPC282:NPF282"/>
    <mergeCell ref="NNS282:NNV282"/>
    <mergeCell ref="NNW282:NNZ282"/>
    <mergeCell ref="NOA282:NOD282"/>
    <mergeCell ref="NOE282:NOH282"/>
    <mergeCell ref="NOI282:NOL282"/>
    <mergeCell ref="NMY282:NNB282"/>
    <mergeCell ref="NNC282:NNF282"/>
    <mergeCell ref="NNG282:NNJ282"/>
    <mergeCell ref="NNK282:NNN282"/>
    <mergeCell ref="NNO282:NNR282"/>
    <mergeCell ref="NME282:NMH282"/>
    <mergeCell ref="NMI282:NML282"/>
    <mergeCell ref="NMM282:NMP282"/>
    <mergeCell ref="NMQ282:NMT282"/>
    <mergeCell ref="NMU282:NMX282"/>
    <mergeCell ref="NLK282:NLN282"/>
    <mergeCell ref="NLO282:NLR282"/>
    <mergeCell ref="NLS282:NLV282"/>
    <mergeCell ref="NLW282:NLZ282"/>
    <mergeCell ref="NMA282:NMD282"/>
    <mergeCell ref="NKQ282:NKT282"/>
    <mergeCell ref="NKU282:NKX282"/>
    <mergeCell ref="NKY282:NLB282"/>
    <mergeCell ref="NLC282:NLF282"/>
    <mergeCell ref="NLG282:NLJ282"/>
    <mergeCell ref="NJW282:NJZ282"/>
    <mergeCell ref="NKA282:NKD282"/>
    <mergeCell ref="NKE282:NKH282"/>
    <mergeCell ref="NKI282:NKL282"/>
    <mergeCell ref="NKM282:NKP282"/>
    <mergeCell ref="NJC282:NJF282"/>
    <mergeCell ref="NJG282:NJJ282"/>
    <mergeCell ref="NJK282:NJN282"/>
    <mergeCell ref="NJO282:NJR282"/>
    <mergeCell ref="NJS282:NJV282"/>
    <mergeCell ref="NII282:NIL282"/>
    <mergeCell ref="NIM282:NIP282"/>
    <mergeCell ref="NIQ282:NIT282"/>
    <mergeCell ref="NIU282:NIX282"/>
    <mergeCell ref="NIY282:NJB282"/>
    <mergeCell ref="NHO282:NHR282"/>
    <mergeCell ref="NHS282:NHV282"/>
    <mergeCell ref="NHW282:NHZ282"/>
    <mergeCell ref="NIA282:NID282"/>
    <mergeCell ref="NIE282:NIH282"/>
    <mergeCell ref="NGU282:NGX282"/>
    <mergeCell ref="NGY282:NHB282"/>
    <mergeCell ref="NHC282:NHF282"/>
    <mergeCell ref="NHG282:NHJ282"/>
    <mergeCell ref="NHK282:NHN282"/>
    <mergeCell ref="NGA282:NGD282"/>
    <mergeCell ref="NGE282:NGH282"/>
    <mergeCell ref="NGI282:NGL282"/>
    <mergeCell ref="NGM282:NGP282"/>
    <mergeCell ref="NGQ282:NGT282"/>
    <mergeCell ref="NFG282:NFJ282"/>
    <mergeCell ref="NFK282:NFN282"/>
    <mergeCell ref="NFO282:NFR282"/>
    <mergeCell ref="NFS282:NFV282"/>
    <mergeCell ref="NFW282:NFZ282"/>
    <mergeCell ref="NEM282:NEP282"/>
    <mergeCell ref="NEQ282:NET282"/>
    <mergeCell ref="NEU282:NEX282"/>
    <mergeCell ref="NEY282:NFB282"/>
    <mergeCell ref="NFC282:NFF282"/>
    <mergeCell ref="NDS282:NDV282"/>
    <mergeCell ref="NDW282:NDZ282"/>
    <mergeCell ref="NEA282:NED282"/>
    <mergeCell ref="NEE282:NEH282"/>
    <mergeCell ref="NEI282:NEL282"/>
    <mergeCell ref="NCY282:NDB282"/>
    <mergeCell ref="NDC282:NDF282"/>
    <mergeCell ref="NDG282:NDJ282"/>
    <mergeCell ref="NDK282:NDN282"/>
    <mergeCell ref="NDO282:NDR282"/>
    <mergeCell ref="NCE282:NCH282"/>
    <mergeCell ref="NCI282:NCL282"/>
    <mergeCell ref="NCM282:NCP282"/>
    <mergeCell ref="NCQ282:NCT282"/>
    <mergeCell ref="NCU282:NCX282"/>
    <mergeCell ref="NBK282:NBN282"/>
    <mergeCell ref="NBO282:NBR282"/>
    <mergeCell ref="NBS282:NBV282"/>
    <mergeCell ref="NBW282:NBZ282"/>
    <mergeCell ref="NCA282:NCD282"/>
    <mergeCell ref="NAQ282:NAT282"/>
    <mergeCell ref="NAU282:NAX282"/>
    <mergeCell ref="NAY282:NBB282"/>
    <mergeCell ref="NBC282:NBF282"/>
    <mergeCell ref="NBG282:NBJ282"/>
    <mergeCell ref="MZW282:MZZ282"/>
    <mergeCell ref="NAA282:NAD282"/>
    <mergeCell ref="NAE282:NAH282"/>
    <mergeCell ref="NAI282:NAL282"/>
    <mergeCell ref="NAM282:NAP282"/>
    <mergeCell ref="MZC282:MZF282"/>
    <mergeCell ref="MZG282:MZJ282"/>
    <mergeCell ref="MZK282:MZN282"/>
    <mergeCell ref="MZO282:MZR282"/>
    <mergeCell ref="MZS282:MZV282"/>
    <mergeCell ref="MYI282:MYL282"/>
    <mergeCell ref="MYM282:MYP282"/>
    <mergeCell ref="MYQ282:MYT282"/>
    <mergeCell ref="MYU282:MYX282"/>
    <mergeCell ref="MYY282:MZB282"/>
    <mergeCell ref="MXO282:MXR282"/>
    <mergeCell ref="MXS282:MXV282"/>
    <mergeCell ref="MXW282:MXZ282"/>
    <mergeCell ref="MYA282:MYD282"/>
    <mergeCell ref="MYE282:MYH282"/>
    <mergeCell ref="MWU282:MWX282"/>
    <mergeCell ref="MWY282:MXB282"/>
    <mergeCell ref="MXC282:MXF282"/>
    <mergeCell ref="MXG282:MXJ282"/>
    <mergeCell ref="MXK282:MXN282"/>
    <mergeCell ref="MWA282:MWD282"/>
    <mergeCell ref="MWE282:MWH282"/>
    <mergeCell ref="MWI282:MWL282"/>
    <mergeCell ref="MWM282:MWP282"/>
    <mergeCell ref="MWQ282:MWT282"/>
    <mergeCell ref="MVG282:MVJ282"/>
    <mergeCell ref="MVK282:MVN282"/>
    <mergeCell ref="MVO282:MVR282"/>
    <mergeCell ref="MVS282:MVV282"/>
    <mergeCell ref="MVW282:MVZ282"/>
    <mergeCell ref="MUM282:MUP282"/>
    <mergeCell ref="MUQ282:MUT282"/>
    <mergeCell ref="MUU282:MUX282"/>
    <mergeCell ref="MUY282:MVB282"/>
    <mergeCell ref="MVC282:MVF282"/>
    <mergeCell ref="MTS282:MTV282"/>
    <mergeCell ref="MTW282:MTZ282"/>
    <mergeCell ref="MUA282:MUD282"/>
    <mergeCell ref="MUE282:MUH282"/>
    <mergeCell ref="MUI282:MUL282"/>
    <mergeCell ref="MSY282:MTB282"/>
    <mergeCell ref="MTC282:MTF282"/>
    <mergeCell ref="MTG282:MTJ282"/>
    <mergeCell ref="MTK282:MTN282"/>
    <mergeCell ref="MTO282:MTR282"/>
    <mergeCell ref="MSE282:MSH282"/>
    <mergeCell ref="MSI282:MSL282"/>
    <mergeCell ref="MSM282:MSP282"/>
    <mergeCell ref="MSQ282:MST282"/>
    <mergeCell ref="MSU282:MSX282"/>
    <mergeCell ref="MRK282:MRN282"/>
    <mergeCell ref="MRO282:MRR282"/>
    <mergeCell ref="MRS282:MRV282"/>
    <mergeCell ref="MRW282:MRZ282"/>
    <mergeCell ref="MSA282:MSD282"/>
    <mergeCell ref="MQQ282:MQT282"/>
    <mergeCell ref="MQU282:MQX282"/>
    <mergeCell ref="MQY282:MRB282"/>
    <mergeCell ref="MRC282:MRF282"/>
    <mergeCell ref="MRG282:MRJ282"/>
    <mergeCell ref="MPW282:MPZ282"/>
    <mergeCell ref="MQA282:MQD282"/>
    <mergeCell ref="MQE282:MQH282"/>
    <mergeCell ref="MQI282:MQL282"/>
    <mergeCell ref="MQM282:MQP282"/>
    <mergeCell ref="MPC282:MPF282"/>
    <mergeCell ref="MPG282:MPJ282"/>
    <mergeCell ref="MPK282:MPN282"/>
    <mergeCell ref="MPO282:MPR282"/>
    <mergeCell ref="MPS282:MPV282"/>
    <mergeCell ref="MOI282:MOL282"/>
    <mergeCell ref="MOM282:MOP282"/>
    <mergeCell ref="MOQ282:MOT282"/>
    <mergeCell ref="MOU282:MOX282"/>
    <mergeCell ref="MOY282:MPB282"/>
    <mergeCell ref="MNO282:MNR282"/>
    <mergeCell ref="MNS282:MNV282"/>
    <mergeCell ref="MNW282:MNZ282"/>
    <mergeCell ref="MOA282:MOD282"/>
    <mergeCell ref="MOE282:MOH282"/>
    <mergeCell ref="MMU282:MMX282"/>
    <mergeCell ref="MMY282:MNB282"/>
    <mergeCell ref="MNC282:MNF282"/>
    <mergeCell ref="MNG282:MNJ282"/>
    <mergeCell ref="MNK282:MNN282"/>
    <mergeCell ref="MMA282:MMD282"/>
    <mergeCell ref="MME282:MMH282"/>
    <mergeCell ref="MMI282:MML282"/>
    <mergeCell ref="MMM282:MMP282"/>
    <mergeCell ref="MMQ282:MMT282"/>
    <mergeCell ref="MLG282:MLJ282"/>
    <mergeCell ref="MLK282:MLN282"/>
    <mergeCell ref="MLO282:MLR282"/>
    <mergeCell ref="MLS282:MLV282"/>
    <mergeCell ref="MLW282:MLZ282"/>
    <mergeCell ref="MKM282:MKP282"/>
    <mergeCell ref="MKQ282:MKT282"/>
    <mergeCell ref="MKU282:MKX282"/>
    <mergeCell ref="MKY282:MLB282"/>
    <mergeCell ref="MLC282:MLF282"/>
    <mergeCell ref="MJS282:MJV282"/>
    <mergeCell ref="MJW282:MJZ282"/>
    <mergeCell ref="MKA282:MKD282"/>
    <mergeCell ref="MKE282:MKH282"/>
    <mergeCell ref="MKI282:MKL282"/>
    <mergeCell ref="MIY282:MJB282"/>
    <mergeCell ref="MJC282:MJF282"/>
    <mergeCell ref="MJG282:MJJ282"/>
    <mergeCell ref="MJK282:MJN282"/>
    <mergeCell ref="MJO282:MJR282"/>
    <mergeCell ref="MIE282:MIH282"/>
    <mergeCell ref="MII282:MIL282"/>
    <mergeCell ref="MIM282:MIP282"/>
    <mergeCell ref="MIQ282:MIT282"/>
    <mergeCell ref="MIU282:MIX282"/>
    <mergeCell ref="MHK282:MHN282"/>
    <mergeCell ref="MHO282:MHR282"/>
    <mergeCell ref="MHS282:MHV282"/>
    <mergeCell ref="MHW282:MHZ282"/>
    <mergeCell ref="MIA282:MID282"/>
    <mergeCell ref="MGQ282:MGT282"/>
    <mergeCell ref="MGU282:MGX282"/>
    <mergeCell ref="MGY282:MHB282"/>
    <mergeCell ref="MHC282:MHF282"/>
    <mergeCell ref="MHG282:MHJ282"/>
    <mergeCell ref="MFW282:MFZ282"/>
    <mergeCell ref="MGA282:MGD282"/>
    <mergeCell ref="MGE282:MGH282"/>
    <mergeCell ref="MGI282:MGL282"/>
    <mergeCell ref="MGM282:MGP282"/>
    <mergeCell ref="MFC282:MFF282"/>
    <mergeCell ref="MFG282:MFJ282"/>
    <mergeCell ref="MFK282:MFN282"/>
    <mergeCell ref="MFO282:MFR282"/>
    <mergeCell ref="MFS282:MFV282"/>
    <mergeCell ref="MEI282:MEL282"/>
    <mergeCell ref="MEM282:MEP282"/>
    <mergeCell ref="MEQ282:MET282"/>
    <mergeCell ref="MEU282:MEX282"/>
    <mergeCell ref="MEY282:MFB282"/>
    <mergeCell ref="MDO282:MDR282"/>
    <mergeCell ref="MDS282:MDV282"/>
    <mergeCell ref="MDW282:MDZ282"/>
    <mergeCell ref="MEA282:MED282"/>
    <mergeCell ref="MEE282:MEH282"/>
    <mergeCell ref="MCU282:MCX282"/>
    <mergeCell ref="MCY282:MDB282"/>
    <mergeCell ref="MDC282:MDF282"/>
    <mergeCell ref="MDG282:MDJ282"/>
    <mergeCell ref="MDK282:MDN282"/>
    <mergeCell ref="MCA282:MCD282"/>
    <mergeCell ref="MCE282:MCH282"/>
    <mergeCell ref="MCI282:MCL282"/>
    <mergeCell ref="MCM282:MCP282"/>
    <mergeCell ref="MCQ282:MCT282"/>
    <mergeCell ref="MBG282:MBJ282"/>
    <mergeCell ref="MBK282:MBN282"/>
    <mergeCell ref="MBO282:MBR282"/>
    <mergeCell ref="MBS282:MBV282"/>
    <mergeCell ref="MBW282:MBZ282"/>
    <mergeCell ref="MAM282:MAP282"/>
    <mergeCell ref="MAQ282:MAT282"/>
    <mergeCell ref="MAU282:MAX282"/>
    <mergeCell ref="MAY282:MBB282"/>
    <mergeCell ref="MBC282:MBF282"/>
    <mergeCell ref="LZS282:LZV282"/>
    <mergeCell ref="LZW282:LZZ282"/>
    <mergeCell ref="MAA282:MAD282"/>
    <mergeCell ref="MAE282:MAH282"/>
    <mergeCell ref="MAI282:MAL282"/>
    <mergeCell ref="LYY282:LZB282"/>
    <mergeCell ref="LZC282:LZF282"/>
    <mergeCell ref="LZG282:LZJ282"/>
    <mergeCell ref="LZK282:LZN282"/>
    <mergeCell ref="LZO282:LZR282"/>
    <mergeCell ref="LYE282:LYH282"/>
    <mergeCell ref="LYI282:LYL282"/>
    <mergeCell ref="LYM282:LYP282"/>
    <mergeCell ref="LYQ282:LYT282"/>
    <mergeCell ref="LYU282:LYX282"/>
    <mergeCell ref="LXK282:LXN282"/>
    <mergeCell ref="LXO282:LXR282"/>
    <mergeCell ref="LXS282:LXV282"/>
    <mergeCell ref="LXW282:LXZ282"/>
    <mergeCell ref="LYA282:LYD282"/>
    <mergeCell ref="LWQ282:LWT282"/>
    <mergeCell ref="LWU282:LWX282"/>
    <mergeCell ref="LWY282:LXB282"/>
    <mergeCell ref="LXC282:LXF282"/>
    <mergeCell ref="LXG282:LXJ282"/>
    <mergeCell ref="LVW282:LVZ282"/>
    <mergeCell ref="LWA282:LWD282"/>
    <mergeCell ref="LWE282:LWH282"/>
    <mergeCell ref="LWI282:LWL282"/>
    <mergeCell ref="LWM282:LWP282"/>
    <mergeCell ref="LVC282:LVF282"/>
    <mergeCell ref="LVG282:LVJ282"/>
    <mergeCell ref="LVK282:LVN282"/>
    <mergeCell ref="LVO282:LVR282"/>
    <mergeCell ref="LVS282:LVV282"/>
    <mergeCell ref="LUI282:LUL282"/>
    <mergeCell ref="LUM282:LUP282"/>
    <mergeCell ref="LUQ282:LUT282"/>
    <mergeCell ref="LUU282:LUX282"/>
    <mergeCell ref="LUY282:LVB282"/>
    <mergeCell ref="LTO282:LTR282"/>
    <mergeCell ref="LTS282:LTV282"/>
    <mergeCell ref="LTW282:LTZ282"/>
    <mergeCell ref="LUA282:LUD282"/>
    <mergeCell ref="LUE282:LUH282"/>
    <mergeCell ref="LSU282:LSX282"/>
    <mergeCell ref="LSY282:LTB282"/>
    <mergeCell ref="LTC282:LTF282"/>
    <mergeCell ref="LTG282:LTJ282"/>
    <mergeCell ref="LTK282:LTN282"/>
    <mergeCell ref="LSA282:LSD282"/>
    <mergeCell ref="LSE282:LSH282"/>
    <mergeCell ref="LSI282:LSL282"/>
    <mergeCell ref="LSM282:LSP282"/>
    <mergeCell ref="LSQ282:LST282"/>
    <mergeCell ref="LRG282:LRJ282"/>
    <mergeCell ref="LRK282:LRN282"/>
    <mergeCell ref="LRO282:LRR282"/>
    <mergeCell ref="LRS282:LRV282"/>
    <mergeCell ref="LRW282:LRZ282"/>
    <mergeCell ref="LQM282:LQP282"/>
    <mergeCell ref="LQQ282:LQT282"/>
    <mergeCell ref="LQU282:LQX282"/>
    <mergeCell ref="LQY282:LRB282"/>
    <mergeCell ref="LRC282:LRF282"/>
    <mergeCell ref="LPS282:LPV282"/>
    <mergeCell ref="LPW282:LPZ282"/>
    <mergeCell ref="LQA282:LQD282"/>
    <mergeCell ref="LQE282:LQH282"/>
    <mergeCell ref="LQI282:LQL282"/>
    <mergeCell ref="LOY282:LPB282"/>
    <mergeCell ref="LPC282:LPF282"/>
    <mergeCell ref="LPG282:LPJ282"/>
    <mergeCell ref="LPK282:LPN282"/>
    <mergeCell ref="LPO282:LPR282"/>
    <mergeCell ref="LOE282:LOH282"/>
    <mergeCell ref="LOI282:LOL282"/>
    <mergeCell ref="LOM282:LOP282"/>
    <mergeCell ref="LOQ282:LOT282"/>
    <mergeCell ref="LOU282:LOX282"/>
    <mergeCell ref="LNK282:LNN282"/>
    <mergeCell ref="LNO282:LNR282"/>
    <mergeCell ref="LNS282:LNV282"/>
    <mergeCell ref="LNW282:LNZ282"/>
    <mergeCell ref="LOA282:LOD282"/>
    <mergeCell ref="LMQ282:LMT282"/>
    <mergeCell ref="LMU282:LMX282"/>
    <mergeCell ref="LMY282:LNB282"/>
    <mergeCell ref="LNC282:LNF282"/>
    <mergeCell ref="LNG282:LNJ282"/>
    <mergeCell ref="LLW282:LLZ282"/>
    <mergeCell ref="LMA282:LMD282"/>
    <mergeCell ref="LME282:LMH282"/>
    <mergeCell ref="LMI282:LML282"/>
    <mergeCell ref="LMM282:LMP282"/>
    <mergeCell ref="LLC282:LLF282"/>
    <mergeCell ref="LLG282:LLJ282"/>
    <mergeCell ref="LLK282:LLN282"/>
    <mergeCell ref="LLO282:LLR282"/>
    <mergeCell ref="LLS282:LLV282"/>
    <mergeCell ref="LKI282:LKL282"/>
    <mergeCell ref="LKM282:LKP282"/>
    <mergeCell ref="LKQ282:LKT282"/>
    <mergeCell ref="LKU282:LKX282"/>
    <mergeCell ref="LKY282:LLB282"/>
    <mergeCell ref="LJO282:LJR282"/>
    <mergeCell ref="LJS282:LJV282"/>
    <mergeCell ref="LJW282:LJZ282"/>
    <mergeCell ref="LKA282:LKD282"/>
    <mergeCell ref="LKE282:LKH282"/>
    <mergeCell ref="LIU282:LIX282"/>
    <mergeCell ref="LIY282:LJB282"/>
    <mergeCell ref="LJC282:LJF282"/>
    <mergeCell ref="LJG282:LJJ282"/>
    <mergeCell ref="LJK282:LJN282"/>
    <mergeCell ref="LIA282:LID282"/>
    <mergeCell ref="LIE282:LIH282"/>
    <mergeCell ref="LII282:LIL282"/>
    <mergeCell ref="LIM282:LIP282"/>
    <mergeCell ref="LIQ282:LIT282"/>
    <mergeCell ref="LHG282:LHJ282"/>
    <mergeCell ref="LHK282:LHN282"/>
    <mergeCell ref="LHO282:LHR282"/>
    <mergeCell ref="LHS282:LHV282"/>
    <mergeCell ref="LHW282:LHZ282"/>
    <mergeCell ref="LGM282:LGP282"/>
    <mergeCell ref="LGQ282:LGT282"/>
    <mergeCell ref="LGU282:LGX282"/>
    <mergeCell ref="LGY282:LHB282"/>
    <mergeCell ref="LHC282:LHF282"/>
    <mergeCell ref="LFS282:LFV282"/>
    <mergeCell ref="LFW282:LFZ282"/>
    <mergeCell ref="LGA282:LGD282"/>
    <mergeCell ref="LGE282:LGH282"/>
    <mergeCell ref="LGI282:LGL282"/>
    <mergeCell ref="LEY282:LFB282"/>
    <mergeCell ref="LFC282:LFF282"/>
    <mergeCell ref="LFG282:LFJ282"/>
    <mergeCell ref="LFK282:LFN282"/>
    <mergeCell ref="LFO282:LFR282"/>
    <mergeCell ref="LEE282:LEH282"/>
    <mergeCell ref="LEI282:LEL282"/>
    <mergeCell ref="LEM282:LEP282"/>
    <mergeCell ref="LEQ282:LET282"/>
    <mergeCell ref="LEU282:LEX282"/>
    <mergeCell ref="LDK282:LDN282"/>
    <mergeCell ref="LDO282:LDR282"/>
    <mergeCell ref="LDS282:LDV282"/>
    <mergeCell ref="LDW282:LDZ282"/>
    <mergeCell ref="LEA282:LED282"/>
    <mergeCell ref="LCQ282:LCT282"/>
    <mergeCell ref="LCU282:LCX282"/>
    <mergeCell ref="LCY282:LDB282"/>
    <mergeCell ref="LDC282:LDF282"/>
    <mergeCell ref="LDG282:LDJ282"/>
    <mergeCell ref="LBW282:LBZ282"/>
    <mergeCell ref="LCA282:LCD282"/>
    <mergeCell ref="LCE282:LCH282"/>
    <mergeCell ref="LCI282:LCL282"/>
    <mergeCell ref="LCM282:LCP282"/>
    <mergeCell ref="LBC282:LBF282"/>
    <mergeCell ref="LBG282:LBJ282"/>
    <mergeCell ref="LBK282:LBN282"/>
    <mergeCell ref="LBO282:LBR282"/>
    <mergeCell ref="LBS282:LBV282"/>
    <mergeCell ref="LAI282:LAL282"/>
    <mergeCell ref="LAM282:LAP282"/>
    <mergeCell ref="LAQ282:LAT282"/>
    <mergeCell ref="LAU282:LAX282"/>
    <mergeCell ref="LAY282:LBB282"/>
    <mergeCell ref="KZO282:KZR282"/>
    <mergeCell ref="KZS282:KZV282"/>
    <mergeCell ref="KZW282:KZZ282"/>
    <mergeCell ref="LAA282:LAD282"/>
    <mergeCell ref="LAE282:LAH282"/>
    <mergeCell ref="KYU282:KYX282"/>
    <mergeCell ref="KYY282:KZB282"/>
    <mergeCell ref="KZC282:KZF282"/>
    <mergeCell ref="KZG282:KZJ282"/>
    <mergeCell ref="KZK282:KZN282"/>
    <mergeCell ref="KYA282:KYD282"/>
    <mergeCell ref="KYE282:KYH282"/>
    <mergeCell ref="KYI282:KYL282"/>
    <mergeCell ref="KYM282:KYP282"/>
    <mergeCell ref="KYQ282:KYT282"/>
    <mergeCell ref="KXG282:KXJ282"/>
    <mergeCell ref="KXK282:KXN282"/>
    <mergeCell ref="KXO282:KXR282"/>
    <mergeCell ref="KXS282:KXV282"/>
    <mergeCell ref="KXW282:KXZ282"/>
    <mergeCell ref="KWM282:KWP282"/>
    <mergeCell ref="KWQ282:KWT282"/>
    <mergeCell ref="KWU282:KWX282"/>
    <mergeCell ref="KWY282:KXB282"/>
    <mergeCell ref="KXC282:KXF282"/>
    <mergeCell ref="KVS282:KVV282"/>
    <mergeCell ref="KVW282:KVZ282"/>
    <mergeCell ref="KWA282:KWD282"/>
    <mergeCell ref="KWE282:KWH282"/>
    <mergeCell ref="KWI282:KWL282"/>
    <mergeCell ref="KUY282:KVB282"/>
    <mergeCell ref="KVC282:KVF282"/>
    <mergeCell ref="KVG282:KVJ282"/>
    <mergeCell ref="KVK282:KVN282"/>
    <mergeCell ref="KVO282:KVR282"/>
    <mergeCell ref="KUE282:KUH282"/>
    <mergeCell ref="KUI282:KUL282"/>
    <mergeCell ref="KUM282:KUP282"/>
    <mergeCell ref="KUQ282:KUT282"/>
    <mergeCell ref="KUU282:KUX282"/>
    <mergeCell ref="KTK282:KTN282"/>
    <mergeCell ref="KTO282:KTR282"/>
    <mergeCell ref="KTS282:KTV282"/>
    <mergeCell ref="KTW282:KTZ282"/>
    <mergeCell ref="KUA282:KUD282"/>
    <mergeCell ref="KSQ282:KST282"/>
    <mergeCell ref="KSU282:KSX282"/>
    <mergeCell ref="KSY282:KTB282"/>
    <mergeCell ref="KTC282:KTF282"/>
    <mergeCell ref="KTG282:KTJ282"/>
    <mergeCell ref="KRW282:KRZ282"/>
    <mergeCell ref="KSA282:KSD282"/>
    <mergeCell ref="KSE282:KSH282"/>
    <mergeCell ref="KSI282:KSL282"/>
    <mergeCell ref="KSM282:KSP282"/>
    <mergeCell ref="KRC282:KRF282"/>
    <mergeCell ref="KRG282:KRJ282"/>
    <mergeCell ref="KRK282:KRN282"/>
    <mergeCell ref="KRO282:KRR282"/>
    <mergeCell ref="KRS282:KRV282"/>
    <mergeCell ref="KQI282:KQL282"/>
    <mergeCell ref="KQM282:KQP282"/>
    <mergeCell ref="KQQ282:KQT282"/>
    <mergeCell ref="KQU282:KQX282"/>
    <mergeCell ref="KQY282:KRB282"/>
    <mergeCell ref="KPO282:KPR282"/>
    <mergeCell ref="KPS282:KPV282"/>
    <mergeCell ref="KPW282:KPZ282"/>
    <mergeCell ref="KQA282:KQD282"/>
    <mergeCell ref="KQE282:KQH282"/>
    <mergeCell ref="KOU282:KOX282"/>
    <mergeCell ref="KOY282:KPB282"/>
    <mergeCell ref="KPC282:KPF282"/>
    <mergeCell ref="KPG282:KPJ282"/>
    <mergeCell ref="KPK282:KPN282"/>
    <mergeCell ref="KOA282:KOD282"/>
    <mergeCell ref="KOE282:KOH282"/>
    <mergeCell ref="KOI282:KOL282"/>
    <mergeCell ref="KOM282:KOP282"/>
    <mergeCell ref="KOQ282:KOT282"/>
    <mergeCell ref="KNG282:KNJ282"/>
    <mergeCell ref="KNK282:KNN282"/>
    <mergeCell ref="KNO282:KNR282"/>
    <mergeCell ref="KNS282:KNV282"/>
    <mergeCell ref="KNW282:KNZ282"/>
    <mergeCell ref="KMM282:KMP282"/>
    <mergeCell ref="KMQ282:KMT282"/>
    <mergeCell ref="KMU282:KMX282"/>
    <mergeCell ref="KMY282:KNB282"/>
    <mergeCell ref="KNC282:KNF282"/>
    <mergeCell ref="KLS282:KLV282"/>
    <mergeCell ref="KLW282:KLZ282"/>
    <mergeCell ref="KMA282:KMD282"/>
    <mergeCell ref="KME282:KMH282"/>
    <mergeCell ref="KMI282:KML282"/>
    <mergeCell ref="KKY282:KLB282"/>
    <mergeCell ref="KLC282:KLF282"/>
    <mergeCell ref="KLG282:KLJ282"/>
    <mergeCell ref="KLK282:KLN282"/>
    <mergeCell ref="KLO282:KLR282"/>
    <mergeCell ref="KKE282:KKH282"/>
    <mergeCell ref="KKI282:KKL282"/>
    <mergeCell ref="KKM282:KKP282"/>
    <mergeCell ref="KKQ282:KKT282"/>
    <mergeCell ref="KKU282:KKX282"/>
    <mergeCell ref="KJK282:KJN282"/>
    <mergeCell ref="KJO282:KJR282"/>
    <mergeCell ref="KJS282:KJV282"/>
    <mergeCell ref="KJW282:KJZ282"/>
    <mergeCell ref="KKA282:KKD282"/>
    <mergeCell ref="KIQ282:KIT282"/>
    <mergeCell ref="KIU282:KIX282"/>
    <mergeCell ref="KIY282:KJB282"/>
    <mergeCell ref="KJC282:KJF282"/>
    <mergeCell ref="KJG282:KJJ282"/>
    <mergeCell ref="KHW282:KHZ282"/>
    <mergeCell ref="KIA282:KID282"/>
    <mergeCell ref="KIE282:KIH282"/>
    <mergeCell ref="KII282:KIL282"/>
    <mergeCell ref="KIM282:KIP282"/>
    <mergeCell ref="KHC282:KHF282"/>
    <mergeCell ref="KHG282:KHJ282"/>
    <mergeCell ref="KHK282:KHN282"/>
    <mergeCell ref="KHO282:KHR282"/>
    <mergeCell ref="KHS282:KHV282"/>
    <mergeCell ref="KGI282:KGL282"/>
    <mergeCell ref="KGM282:KGP282"/>
    <mergeCell ref="KGQ282:KGT282"/>
    <mergeCell ref="KGU282:KGX282"/>
    <mergeCell ref="KGY282:KHB282"/>
    <mergeCell ref="KFO282:KFR282"/>
    <mergeCell ref="KFS282:KFV282"/>
    <mergeCell ref="KFW282:KFZ282"/>
    <mergeCell ref="KGA282:KGD282"/>
    <mergeCell ref="KGE282:KGH282"/>
    <mergeCell ref="KEU282:KEX282"/>
    <mergeCell ref="KEY282:KFB282"/>
    <mergeCell ref="KFC282:KFF282"/>
    <mergeCell ref="KFG282:KFJ282"/>
    <mergeCell ref="KFK282:KFN282"/>
    <mergeCell ref="KEA282:KED282"/>
    <mergeCell ref="KEE282:KEH282"/>
    <mergeCell ref="KEI282:KEL282"/>
    <mergeCell ref="KEM282:KEP282"/>
    <mergeCell ref="KEQ282:KET282"/>
    <mergeCell ref="KDG282:KDJ282"/>
    <mergeCell ref="KDK282:KDN282"/>
    <mergeCell ref="KDO282:KDR282"/>
    <mergeCell ref="KDS282:KDV282"/>
    <mergeCell ref="KDW282:KDZ282"/>
    <mergeCell ref="KCM282:KCP282"/>
    <mergeCell ref="KCQ282:KCT282"/>
    <mergeCell ref="KCU282:KCX282"/>
    <mergeCell ref="KCY282:KDB282"/>
    <mergeCell ref="KDC282:KDF282"/>
    <mergeCell ref="KBS282:KBV282"/>
    <mergeCell ref="KBW282:KBZ282"/>
    <mergeCell ref="KCA282:KCD282"/>
    <mergeCell ref="KCE282:KCH282"/>
    <mergeCell ref="KCI282:KCL282"/>
    <mergeCell ref="KAY282:KBB282"/>
    <mergeCell ref="KBC282:KBF282"/>
    <mergeCell ref="KBG282:KBJ282"/>
    <mergeCell ref="KBK282:KBN282"/>
    <mergeCell ref="KBO282:KBR282"/>
    <mergeCell ref="KAE282:KAH282"/>
    <mergeCell ref="KAI282:KAL282"/>
    <mergeCell ref="KAM282:KAP282"/>
    <mergeCell ref="KAQ282:KAT282"/>
    <mergeCell ref="KAU282:KAX282"/>
    <mergeCell ref="JZK282:JZN282"/>
    <mergeCell ref="JZO282:JZR282"/>
    <mergeCell ref="JZS282:JZV282"/>
    <mergeCell ref="JZW282:JZZ282"/>
    <mergeCell ref="KAA282:KAD282"/>
    <mergeCell ref="JYQ282:JYT282"/>
    <mergeCell ref="JYU282:JYX282"/>
    <mergeCell ref="JYY282:JZB282"/>
    <mergeCell ref="JZC282:JZF282"/>
    <mergeCell ref="JZG282:JZJ282"/>
    <mergeCell ref="JXW282:JXZ282"/>
    <mergeCell ref="JYA282:JYD282"/>
    <mergeCell ref="JYE282:JYH282"/>
    <mergeCell ref="JYI282:JYL282"/>
    <mergeCell ref="JYM282:JYP282"/>
    <mergeCell ref="JXC282:JXF282"/>
    <mergeCell ref="JXG282:JXJ282"/>
    <mergeCell ref="JXK282:JXN282"/>
    <mergeCell ref="JXO282:JXR282"/>
    <mergeCell ref="JXS282:JXV282"/>
    <mergeCell ref="JWI282:JWL282"/>
    <mergeCell ref="JWM282:JWP282"/>
    <mergeCell ref="JWQ282:JWT282"/>
    <mergeCell ref="JWU282:JWX282"/>
    <mergeCell ref="JWY282:JXB282"/>
    <mergeCell ref="JVO282:JVR282"/>
    <mergeCell ref="JVS282:JVV282"/>
    <mergeCell ref="JVW282:JVZ282"/>
    <mergeCell ref="JWA282:JWD282"/>
    <mergeCell ref="JWE282:JWH282"/>
    <mergeCell ref="JUU282:JUX282"/>
    <mergeCell ref="JUY282:JVB282"/>
    <mergeCell ref="JVC282:JVF282"/>
    <mergeCell ref="JVG282:JVJ282"/>
    <mergeCell ref="JVK282:JVN282"/>
    <mergeCell ref="JUA282:JUD282"/>
    <mergeCell ref="JUE282:JUH282"/>
    <mergeCell ref="JUI282:JUL282"/>
    <mergeCell ref="JUM282:JUP282"/>
    <mergeCell ref="JUQ282:JUT282"/>
    <mergeCell ref="JTG282:JTJ282"/>
    <mergeCell ref="JTK282:JTN282"/>
    <mergeCell ref="JTO282:JTR282"/>
    <mergeCell ref="JTS282:JTV282"/>
    <mergeCell ref="JTW282:JTZ282"/>
    <mergeCell ref="JSM282:JSP282"/>
    <mergeCell ref="JSQ282:JST282"/>
    <mergeCell ref="JSU282:JSX282"/>
    <mergeCell ref="JSY282:JTB282"/>
    <mergeCell ref="JTC282:JTF282"/>
    <mergeCell ref="JRS282:JRV282"/>
    <mergeCell ref="JRW282:JRZ282"/>
    <mergeCell ref="JSA282:JSD282"/>
    <mergeCell ref="JSE282:JSH282"/>
    <mergeCell ref="JSI282:JSL282"/>
    <mergeCell ref="JQY282:JRB282"/>
    <mergeCell ref="JRC282:JRF282"/>
    <mergeCell ref="JRG282:JRJ282"/>
    <mergeCell ref="JRK282:JRN282"/>
    <mergeCell ref="JRO282:JRR282"/>
    <mergeCell ref="JQE282:JQH282"/>
    <mergeCell ref="JQI282:JQL282"/>
    <mergeCell ref="JQM282:JQP282"/>
    <mergeCell ref="JQQ282:JQT282"/>
    <mergeCell ref="JQU282:JQX282"/>
    <mergeCell ref="JPK282:JPN282"/>
    <mergeCell ref="JPO282:JPR282"/>
    <mergeCell ref="JPS282:JPV282"/>
    <mergeCell ref="JPW282:JPZ282"/>
    <mergeCell ref="JQA282:JQD282"/>
    <mergeCell ref="JOQ282:JOT282"/>
    <mergeCell ref="JOU282:JOX282"/>
    <mergeCell ref="JOY282:JPB282"/>
    <mergeCell ref="JPC282:JPF282"/>
    <mergeCell ref="JPG282:JPJ282"/>
    <mergeCell ref="JNW282:JNZ282"/>
    <mergeCell ref="JOA282:JOD282"/>
    <mergeCell ref="JOE282:JOH282"/>
    <mergeCell ref="JOI282:JOL282"/>
    <mergeCell ref="JOM282:JOP282"/>
    <mergeCell ref="JNC282:JNF282"/>
    <mergeCell ref="JNG282:JNJ282"/>
    <mergeCell ref="JNK282:JNN282"/>
    <mergeCell ref="JNO282:JNR282"/>
    <mergeCell ref="JNS282:JNV282"/>
    <mergeCell ref="JMI282:JML282"/>
    <mergeCell ref="JMM282:JMP282"/>
    <mergeCell ref="JMQ282:JMT282"/>
    <mergeCell ref="JMU282:JMX282"/>
    <mergeCell ref="JMY282:JNB282"/>
    <mergeCell ref="JLO282:JLR282"/>
    <mergeCell ref="JLS282:JLV282"/>
    <mergeCell ref="JLW282:JLZ282"/>
    <mergeCell ref="JMA282:JMD282"/>
    <mergeCell ref="JME282:JMH282"/>
    <mergeCell ref="JKU282:JKX282"/>
    <mergeCell ref="JKY282:JLB282"/>
    <mergeCell ref="JLC282:JLF282"/>
    <mergeCell ref="JLG282:JLJ282"/>
    <mergeCell ref="JLK282:JLN282"/>
    <mergeCell ref="JKA282:JKD282"/>
    <mergeCell ref="JKE282:JKH282"/>
    <mergeCell ref="JKI282:JKL282"/>
    <mergeCell ref="JKM282:JKP282"/>
    <mergeCell ref="JKQ282:JKT282"/>
    <mergeCell ref="JJG282:JJJ282"/>
    <mergeCell ref="JJK282:JJN282"/>
    <mergeCell ref="JJO282:JJR282"/>
    <mergeCell ref="JJS282:JJV282"/>
    <mergeCell ref="JJW282:JJZ282"/>
    <mergeCell ref="JIM282:JIP282"/>
    <mergeCell ref="JIQ282:JIT282"/>
    <mergeCell ref="JIU282:JIX282"/>
    <mergeCell ref="JIY282:JJB282"/>
    <mergeCell ref="JJC282:JJF282"/>
    <mergeCell ref="JHS282:JHV282"/>
    <mergeCell ref="JHW282:JHZ282"/>
    <mergeCell ref="JIA282:JID282"/>
    <mergeCell ref="JIE282:JIH282"/>
    <mergeCell ref="JII282:JIL282"/>
    <mergeCell ref="JGY282:JHB282"/>
    <mergeCell ref="JHC282:JHF282"/>
    <mergeCell ref="JHG282:JHJ282"/>
    <mergeCell ref="JHK282:JHN282"/>
    <mergeCell ref="JHO282:JHR282"/>
    <mergeCell ref="JGE282:JGH282"/>
    <mergeCell ref="JGI282:JGL282"/>
    <mergeCell ref="JGM282:JGP282"/>
    <mergeCell ref="JGQ282:JGT282"/>
    <mergeCell ref="JGU282:JGX282"/>
    <mergeCell ref="JFK282:JFN282"/>
    <mergeCell ref="JFO282:JFR282"/>
    <mergeCell ref="JFS282:JFV282"/>
    <mergeCell ref="JFW282:JFZ282"/>
    <mergeCell ref="JGA282:JGD282"/>
    <mergeCell ref="JEQ282:JET282"/>
    <mergeCell ref="JEU282:JEX282"/>
    <mergeCell ref="JEY282:JFB282"/>
    <mergeCell ref="JFC282:JFF282"/>
    <mergeCell ref="JFG282:JFJ282"/>
    <mergeCell ref="JDW282:JDZ282"/>
    <mergeCell ref="JEA282:JED282"/>
    <mergeCell ref="JEE282:JEH282"/>
    <mergeCell ref="JEI282:JEL282"/>
    <mergeCell ref="JEM282:JEP282"/>
    <mergeCell ref="JDC282:JDF282"/>
    <mergeCell ref="JDG282:JDJ282"/>
    <mergeCell ref="JDK282:JDN282"/>
    <mergeCell ref="JDO282:JDR282"/>
    <mergeCell ref="JDS282:JDV282"/>
    <mergeCell ref="JCI282:JCL282"/>
    <mergeCell ref="JCM282:JCP282"/>
    <mergeCell ref="JCQ282:JCT282"/>
    <mergeCell ref="JCU282:JCX282"/>
    <mergeCell ref="JCY282:JDB282"/>
    <mergeCell ref="JBO282:JBR282"/>
    <mergeCell ref="JBS282:JBV282"/>
    <mergeCell ref="JBW282:JBZ282"/>
    <mergeCell ref="JCA282:JCD282"/>
    <mergeCell ref="JCE282:JCH282"/>
    <mergeCell ref="JAU282:JAX282"/>
    <mergeCell ref="JAY282:JBB282"/>
    <mergeCell ref="JBC282:JBF282"/>
    <mergeCell ref="JBG282:JBJ282"/>
    <mergeCell ref="JBK282:JBN282"/>
    <mergeCell ref="JAA282:JAD282"/>
    <mergeCell ref="JAE282:JAH282"/>
    <mergeCell ref="JAI282:JAL282"/>
    <mergeCell ref="JAM282:JAP282"/>
    <mergeCell ref="JAQ282:JAT282"/>
    <mergeCell ref="IZG282:IZJ282"/>
    <mergeCell ref="IZK282:IZN282"/>
    <mergeCell ref="IZO282:IZR282"/>
    <mergeCell ref="IZS282:IZV282"/>
    <mergeCell ref="IZW282:IZZ282"/>
    <mergeCell ref="IYM282:IYP282"/>
    <mergeCell ref="IYQ282:IYT282"/>
    <mergeCell ref="IYU282:IYX282"/>
    <mergeCell ref="IYY282:IZB282"/>
    <mergeCell ref="IZC282:IZF282"/>
    <mergeCell ref="IXS282:IXV282"/>
    <mergeCell ref="IXW282:IXZ282"/>
    <mergeCell ref="IYA282:IYD282"/>
    <mergeCell ref="IYE282:IYH282"/>
    <mergeCell ref="IYI282:IYL282"/>
    <mergeCell ref="IWY282:IXB282"/>
    <mergeCell ref="IXC282:IXF282"/>
    <mergeCell ref="IXG282:IXJ282"/>
    <mergeCell ref="IXK282:IXN282"/>
    <mergeCell ref="IXO282:IXR282"/>
    <mergeCell ref="IWE282:IWH282"/>
    <mergeCell ref="IWI282:IWL282"/>
    <mergeCell ref="IWM282:IWP282"/>
    <mergeCell ref="IWQ282:IWT282"/>
    <mergeCell ref="IWU282:IWX282"/>
    <mergeCell ref="IVK282:IVN282"/>
    <mergeCell ref="IVO282:IVR282"/>
    <mergeCell ref="IVS282:IVV282"/>
    <mergeCell ref="IVW282:IVZ282"/>
    <mergeCell ref="IWA282:IWD282"/>
    <mergeCell ref="IUQ282:IUT282"/>
    <mergeCell ref="IUU282:IUX282"/>
    <mergeCell ref="IUY282:IVB282"/>
    <mergeCell ref="IVC282:IVF282"/>
    <mergeCell ref="IVG282:IVJ282"/>
    <mergeCell ref="ITW282:ITZ282"/>
    <mergeCell ref="IUA282:IUD282"/>
    <mergeCell ref="IUE282:IUH282"/>
    <mergeCell ref="IUI282:IUL282"/>
    <mergeCell ref="IUM282:IUP282"/>
    <mergeCell ref="ITC282:ITF282"/>
    <mergeCell ref="ITG282:ITJ282"/>
    <mergeCell ref="ITK282:ITN282"/>
    <mergeCell ref="ITO282:ITR282"/>
    <mergeCell ref="ITS282:ITV282"/>
    <mergeCell ref="ISI282:ISL282"/>
    <mergeCell ref="ISM282:ISP282"/>
    <mergeCell ref="ISQ282:IST282"/>
    <mergeCell ref="ISU282:ISX282"/>
    <mergeCell ref="ISY282:ITB282"/>
    <mergeCell ref="IRO282:IRR282"/>
    <mergeCell ref="IRS282:IRV282"/>
    <mergeCell ref="IRW282:IRZ282"/>
    <mergeCell ref="ISA282:ISD282"/>
    <mergeCell ref="ISE282:ISH282"/>
    <mergeCell ref="IQU282:IQX282"/>
    <mergeCell ref="IQY282:IRB282"/>
    <mergeCell ref="IRC282:IRF282"/>
    <mergeCell ref="IRG282:IRJ282"/>
    <mergeCell ref="IRK282:IRN282"/>
    <mergeCell ref="IQA282:IQD282"/>
    <mergeCell ref="IQE282:IQH282"/>
    <mergeCell ref="IQI282:IQL282"/>
    <mergeCell ref="IQM282:IQP282"/>
    <mergeCell ref="IQQ282:IQT282"/>
    <mergeCell ref="IPG282:IPJ282"/>
    <mergeCell ref="IPK282:IPN282"/>
    <mergeCell ref="IPO282:IPR282"/>
    <mergeCell ref="IPS282:IPV282"/>
    <mergeCell ref="IPW282:IPZ282"/>
    <mergeCell ref="IOM282:IOP282"/>
    <mergeCell ref="IOQ282:IOT282"/>
    <mergeCell ref="IOU282:IOX282"/>
    <mergeCell ref="IOY282:IPB282"/>
    <mergeCell ref="IPC282:IPF282"/>
    <mergeCell ref="INS282:INV282"/>
    <mergeCell ref="INW282:INZ282"/>
    <mergeCell ref="IOA282:IOD282"/>
    <mergeCell ref="IOE282:IOH282"/>
    <mergeCell ref="IOI282:IOL282"/>
    <mergeCell ref="IMY282:INB282"/>
    <mergeCell ref="INC282:INF282"/>
    <mergeCell ref="ING282:INJ282"/>
    <mergeCell ref="INK282:INN282"/>
    <mergeCell ref="INO282:INR282"/>
    <mergeCell ref="IME282:IMH282"/>
    <mergeCell ref="IMI282:IML282"/>
    <mergeCell ref="IMM282:IMP282"/>
    <mergeCell ref="IMQ282:IMT282"/>
    <mergeCell ref="IMU282:IMX282"/>
    <mergeCell ref="ILK282:ILN282"/>
    <mergeCell ref="ILO282:ILR282"/>
    <mergeCell ref="ILS282:ILV282"/>
    <mergeCell ref="ILW282:ILZ282"/>
    <mergeCell ref="IMA282:IMD282"/>
    <mergeCell ref="IKQ282:IKT282"/>
    <mergeCell ref="IKU282:IKX282"/>
    <mergeCell ref="IKY282:ILB282"/>
    <mergeCell ref="ILC282:ILF282"/>
    <mergeCell ref="ILG282:ILJ282"/>
    <mergeCell ref="IJW282:IJZ282"/>
    <mergeCell ref="IKA282:IKD282"/>
    <mergeCell ref="IKE282:IKH282"/>
    <mergeCell ref="IKI282:IKL282"/>
    <mergeCell ref="IKM282:IKP282"/>
    <mergeCell ref="IJC282:IJF282"/>
    <mergeCell ref="IJG282:IJJ282"/>
    <mergeCell ref="IJK282:IJN282"/>
    <mergeCell ref="IJO282:IJR282"/>
    <mergeCell ref="IJS282:IJV282"/>
    <mergeCell ref="III282:IIL282"/>
    <mergeCell ref="IIM282:IIP282"/>
    <mergeCell ref="IIQ282:IIT282"/>
    <mergeCell ref="IIU282:IIX282"/>
    <mergeCell ref="IIY282:IJB282"/>
    <mergeCell ref="IHO282:IHR282"/>
    <mergeCell ref="IHS282:IHV282"/>
    <mergeCell ref="IHW282:IHZ282"/>
    <mergeCell ref="IIA282:IID282"/>
    <mergeCell ref="IIE282:IIH282"/>
    <mergeCell ref="IGU282:IGX282"/>
    <mergeCell ref="IGY282:IHB282"/>
    <mergeCell ref="IHC282:IHF282"/>
    <mergeCell ref="IHG282:IHJ282"/>
    <mergeCell ref="IHK282:IHN282"/>
    <mergeCell ref="IGA282:IGD282"/>
    <mergeCell ref="IGE282:IGH282"/>
    <mergeCell ref="IGI282:IGL282"/>
    <mergeCell ref="IGM282:IGP282"/>
    <mergeCell ref="IGQ282:IGT282"/>
    <mergeCell ref="IFG282:IFJ282"/>
    <mergeCell ref="IFK282:IFN282"/>
    <mergeCell ref="IFO282:IFR282"/>
    <mergeCell ref="IFS282:IFV282"/>
    <mergeCell ref="IFW282:IFZ282"/>
    <mergeCell ref="IEM282:IEP282"/>
    <mergeCell ref="IEQ282:IET282"/>
    <mergeCell ref="IEU282:IEX282"/>
    <mergeCell ref="IEY282:IFB282"/>
    <mergeCell ref="IFC282:IFF282"/>
    <mergeCell ref="IDS282:IDV282"/>
    <mergeCell ref="IDW282:IDZ282"/>
    <mergeCell ref="IEA282:IED282"/>
    <mergeCell ref="IEE282:IEH282"/>
    <mergeCell ref="IEI282:IEL282"/>
    <mergeCell ref="ICY282:IDB282"/>
    <mergeCell ref="IDC282:IDF282"/>
    <mergeCell ref="IDG282:IDJ282"/>
    <mergeCell ref="IDK282:IDN282"/>
    <mergeCell ref="IDO282:IDR282"/>
    <mergeCell ref="ICE282:ICH282"/>
    <mergeCell ref="ICI282:ICL282"/>
    <mergeCell ref="ICM282:ICP282"/>
    <mergeCell ref="ICQ282:ICT282"/>
    <mergeCell ref="ICU282:ICX282"/>
    <mergeCell ref="IBK282:IBN282"/>
    <mergeCell ref="IBO282:IBR282"/>
    <mergeCell ref="IBS282:IBV282"/>
    <mergeCell ref="IBW282:IBZ282"/>
    <mergeCell ref="ICA282:ICD282"/>
    <mergeCell ref="IAQ282:IAT282"/>
    <mergeCell ref="IAU282:IAX282"/>
    <mergeCell ref="IAY282:IBB282"/>
    <mergeCell ref="IBC282:IBF282"/>
    <mergeCell ref="IBG282:IBJ282"/>
    <mergeCell ref="HZW282:HZZ282"/>
    <mergeCell ref="IAA282:IAD282"/>
    <mergeCell ref="IAE282:IAH282"/>
    <mergeCell ref="IAI282:IAL282"/>
    <mergeCell ref="IAM282:IAP282"/>
    <mergeCell ref="HZC282:HZF282"/>
    <mergeCell ref="HZG282:HZJ282"/>
    <mergeCell ref="HZK282:HZN282"/>
    <mergeCell ref="HZO282:HZR282"/>
    <mergeCell ref="HZS282:HZV282"/>
    <mergeCell ref="HYI282:HYL282"/>
    <mergeCell ref="HYM282:HYP282"/>
    <mergeCell ref="HYQ282:HYT282"/>
    <mergeCell ref="HYU282:HYX282"/>
    <mergeCell ref="HYY282:HZB282"/>
    <mergeCell ref="HXO282:HXR282"/>
    <mergeCell ref="HXS282:HXV282"/>
    <mergeCell ref="HXW282:HXZ282"/>
    <mergeCell ref="HYA282:HYD282"/>
    <mergeCell ref="HYE282:HYH282"/>
    <mergeCell ref="HWU282:HWX282"/>
    <mergeCell ref="HWY282:HXB282"/>
    <mergeCell ref="HXC282:HXF282"/>
    <mergeCell ref="HXG282:HXJ282"/>
    <mergeCell ref="HXK282:HXN282"/>
    <mergeCell ref="HWA282:HWD282"/>
    <mergeCell ref="HWE282:HWH282"/>
    <mergeCell ref="HWI282:HWL282"/>
    <mergeCell ref="HWM282:HWP282"/>
    <mergeCell ref="HWQ282:HWT282"/>
    <mergeCell ref="HVG282:HVJ282"/>
    <mergeCell ref="HVK282:HVN282"/>
    <mergeCell ref="HVO282:HVR282"/>
    <mergeCell ref="HVS282:HVV282"/>
    <mergeCell ref="HVW282:HVZ282"/>
    <mergeCell ref="HUM282:HUP282"/>
    <mergeCell ref="HUQ282:HUT282"/>
    <mergeCell ref="HUU282:HUX282"/>
    <mergeCell ref="HUY282:HVB282"/>
    <mergeCell ref="HVC282:HVF282"/>
    <mergeCell ref="HTS282:HTV282"/>
    <mergeCell ref="HTW282:HTZ282"/>
    <mergeCell ref="HUA282:HUD282"/>
    <mergeCell ref="HUE282:HUH282"/>
    <mergeCell ref="HUI282:HUL282"/>
    <mergeCell ref="HSY282:HTB282"/>
    <mergeCell ref="HTC282:HTF282"/>
    <mergeCell ref="HTG282:HTJ282"/>
    <mergeCell ref="HTK282:HTN282"/>
    <mergeCell ref="HTO282:HTR282"/>
    <mergeCell ref="HSE282:HSH282"/>
    <mergeCell ref="HSI282:HSL282"/>
    <mergeCell ref="HSM282:HSP282"/>
    <mergeCell ref="HSQ282:HST282"/>
    <mergeCell ref="HSU282:HSX282"/>
    <mergeCell ref="HRK282:HRN282"/>
    <mergeCell ref="HRO282:HRR282"/>
    <mergeCell ref="HRS282:HRV282"/>
    <mergeCell ref="HRW282:HRZ282"/>
    <mergeCell ref="HSA282:HSD282"/>
    <mergeCell ref="HQQ282:HQT282"/>
    <mergeCell ref="HQU282:HQX282"/>
    <mergeCell ref="HQY282:HRB282"/>
    <mergeCell ref="HRC282:HRF282"/>
    <mergeCell ref="HRG282:HRJ282"/>
    <mergeCell ref="HPW282:HPZ282"/>
    <mergeCell ref="HQA282:HQD282"/>
    <mergeCell ref="HQE282:HQH282"/>
    <mergeCell ref="HQI282:HQL282"/>
    <mergeCell ref="HQM282:HQP282"/>
    <mergeCell ref="HPC282:HPF282"/>
    <mergeCell ref="HPG282:HPJ282"/>
    <mergeCell ref="HPK282:HPN282"/>
    <mergeCell ref="HPO282:HPR282"/>
    <mergeCell ref="HPS282:HPV282"/>
    <mergeCell ref="HOI282:HOL282"/>
    <mergeCell ref="HOM282:HOP282"/>
    <mergeCell ref="HOQ282:HOT282"/>
    <mergeCell ref="HOU282:HOX282"/>
    <mergeCell ref="HOY282:HPB282"/>
    <mergeCell ref="HNO282:HNR282"/>
    <mergeCell ref="HNS282:HNV282"/>
    <mergeCell ref="HNW282:HNZ282"/>
    <mergeCell ref="HOA282:HOD282"/>
    <mergeCell ref="HOE282:HOH282"/>
    <mergeCell ref="HMU282:HMX282"/>
    <mergeCell ref="HMY282:HNB282"/>
    <mergeCell ref="HNC282:HNF282"/>
    <mergeCell ref="HNG282:HNJ282"/>
    <mergeCell ref="HNK282:HNN282"/>
    <mergeCell ref="HMA282:HMD282"/>
    <mergeCell ref="HME282:HMH282"/>
    <mergeCell ref="HMI282:HML282"/>
    <mergeCell ref="HMM282:HMP282"/>
    <mergeCell ref="HMQ282:HMT282"/>
    <mergeCell ref="HLG282:HLJ282"/>
    <mergeCell ref="HLK282:HLN282"/>
    <mergeCell ref="HLO282:HLR282"/>
    <mergeCell ref="HLS282:HLV282"/>
    <mergeCell ref="HLW282:HLZ282"/>
    <mergeCell ref="HKM282:HKP282"/>
    <mergeCell ref="HKQ282:HKT282"/>
    <mergeCell ref="HKU282:HKX282"/>
    <mergeCell ref="HKY282:HLB282"/>
    <mergeCell ref="HLC282:HLF282"/>
    <mergeCell ref="HJS282:HJV282"/>
    <mergeCell ref="HJW282:HJZ282"/>
    <mergeCell ref="HKA282:HKD282"/>
    <mergeCell ref="HKE282:HKH282"/>
    <mergeCell ref="HKI282:HKL282"/>
    <mergeCell ref="HIY282:HJB282"/>
    <mergeCell ref="HJC282:HJF282"/>
    <mergeCell ref="HJG282:HJJ282"/>
    <mergeCell ref="HJK282:HJN282"/>
    <mergeCell ref="HJO282:HJR282"/>
    <mergeCell ref="HIE282:HIH282"/>
    <mergeCell ref="HII282:HIL282"/>
    <mergeCell ref="HIM282:HIP282"/>
    <mergeCell ref="HIQ282:HIT282"/>
    <mergeCell ref="HIU282:HIX282"/>
    <mergeCell ref="HHK282:HHN282"/>
    <mergeCell ref="HHO282:HHR282"/>
    <mergeCell ref="HHS282:HHV282"/>
    <mergeCell ref="HHW282:HHZ282"/>
    <mergeCell ref="HIA282:HID282"/>
    <mergeCell ref="HGQ282:HGT282"/>
    <mergeCell ref="HGU282:HGX282"/>
    <mergeCell ref="HGY282:HHB282"/>
    <mergeCell ref="HHC282:HHF282"/>
    <mergeCell ref="HHG282:HHJ282"/>
    <mergeCell ref="HFW282:HFZ282"/>
    <mergeCell ref="HGA282:HGD282"/>
    <mergeCell ref="HGE282:HGH282"/>
    <mergeCell ref="HGI282:HGL282"/>
    <mergeCell ref="HGM282:HGP282"/>
    <mergeCell ref="HFC282:HFF282"/>
    <mergeCell ref="HFG282:HFJ282"/>
    <mergeCell ref="HFK282:HFN282"/>
    <mergeCell ref="HFO282:HFR282"/>
    <mergeCell ref="HFS282:HFV282"/>
    <mergeCell ref="HEI282:HEL282"/>
    <mergeCell ref="HEM282:HEP282"/>
    <mergeCell ref="HEQ282:HET282"/>
    <mergeCell ref="HEU282:HEX282"/>
    <mergeCell ref="HEY282:HFB282"/>
    <mergeCell ref="HDO282:HDR282"/>
    <mergeCell ref="HDS282:HDV282"/>
    <mergeCell ref="HDW282:HDZ282"/>
    <mergeCell ref="HEA282:HED282"/>
    <mergeCell ref="HEE282:HEH282"/>
    <mergeCell ref="HCU282:HCX282"/>
    <mergeCell ref="HCY282:HDB282"/>
    <mergeCell ref="HDC282:HDF282"/>
    <mergeCell ref="HDG282:HDJ282"/>
    <mergeCell ref="HDK282:HDN282"/>
    <mergeCell ref="HCA282:HCD282"/>
    <mergeCell ref="HCE282:HCH282"/>
    <mergeCell ref="HCI282:HCL282"/>
    <mergeCell ref="HCM282:HCP282"/>
    <mergeCell ref="HCQ282:HCT282"/>
    <mergeCell ref="HBG282:HBJ282"/>
    <mergeCell ref="HBK282:HBN282"/>
    <mergeCell ref="HBO282:HBR282"/>
    <mergeCell ref="HBS282:HBV282"/>
    <mergeCell ref="HBW282:HBZ282"/>
    <mergeCell ref="HAM282:HAP282"/>
    <mergeCell ref="HAQ282:HAT282"/>
    <mergeCell ref="HAU282:HAX282"/>
    <mergeCell ref="HAY282:HBB282"/>
    <mergeCell ref="HBC282:HBF282"/>
    <mergeCell ref="GZS282:GZV282"/>
    <mergeCell ref="GZW282:GZZ282"/>
    <mergeCell ref="HAA282:HAD282"/>
    <mergeCell ref="HAE282:HAH282"/>
    <mergeCell ref="HAI282:HAL282"/>
    <mergeCell ref="GYY282:GZB282"/>
    <mergeCell ref="GZC282:GZF282"/>
    <mergeCell ref="GZG282:GZJ282"/>
    <mergeCell ref="GZK282:GZN282"/>
    <mergeCell ref="GZO282:GZR282"/>
    <mergeCell ref="GYE282:GYH282"/>
    <mergeCell ref="GYI282:GYL282"/>
    <mergeCell ref="GYM282:GYP282"/>
    <mergeCell ref="GYQ282:GYT282"/>
    <mergeCell ref="GYU282:GYX282"/>
    <mergeCell ref="GXK282:GXN282"/>
    <mergeCell ref="GXO282:GXR282"/>
    <mergeCell ref="GXS282:GXV282"/>
    <mergeCell ref="GXW282:GXZ282"/>
    <mergeCell ref="GYA282:GYD282"/>
    <mergeCell ref="GWQ282:GWT282"/>
    <mergeCell ref="GWU282:GWX282"/>
    <mergeCell ref="GWY282:GXB282"/>
    <mergeCell ref="GXC282:GXF282"/>
    <mergeCell ref="GXG282:GXJ282"/>
    <mergeCell ref="GVW282:GVZ282"/>
    <mergeCell ref="GWA282:GWD282"/>
    <mergeCell ref="GWE282:GWH282"/>
    <mergeCell ref="GWI282:GWL282"/>
    <mergeCell ref="GWM282:GWP282"/>
    <mergeCell ref="GVC282:GVF282"/>
    <mergeCell ref="GVG282:GVJ282"/>
    <mergeCell ref="GVK282:GVN282"/>
    <mergeCell ref="GVO282:GVR282"/>
    <mergeCell ref="GVS282:GVV282"/>
    <mergeCell ref="GUI282:GUL282"/>
    <mergeCell ref="GUM282:GUP282"/>
    <mergeCell ref="GUQ282:GUT282"/>
    <mergeCell ref="GUU282:GUX282"/>
    <mergeCell ref="GUY282:GVB282"/>
    <mergeCell ref="GTO282:GTR282"/>
    <mergeCell ref="GTS282:GTV282"/>
    <mergeCell ref="GTW282:GTZ282"/>
    <mergeCell ref="GUA282:GUD282"/>
    <mergeCell ref="GUE282:GUH282"/>
    <mergeCell ref="GSU282:GSX282"/>
    <mergeCell ref="GSY282:GTB282"/>
    <mergeCell ref="GTC282:GTF282"/>
    <mergeCell ref="GTG282:GTJ282"/>
    <mergeCell ref="GTK282:GTN282"/>
    <mergeCell ref="GSA282:GSD282"/>
    <mergeCell ref="GSE282:GSH282"/>
    <mergeCell ref="GSI282:GSL282"/>
    <mergeCell ref="GSM282:GSP282"/>
    <mergeCell ref="GSQ282:GST282"/>
    <mergeCell ref="GRG282:GRJ282"/>
    <mergeCell ref="GRK282:GRN282"/>
    <mergeCell ref="GRO282:GRR282"/>
    <mergeCell ref="GRS282:GRV282"/>
    <mergeCell ref="GRW282:GRZ282"/>
    <mergeCell ref="GQM282:GQP282"/>
    <mergeCell ref="GQQ282:GQT282"/>
    <mergeCell ref="GQU282:GQX282"/>
    <mergeCell ref="GQY282:GRB282"/>
    <mergeCell ref="GRC282:GRF282"/>
    <mergeCell ref="GPS282:GPV282"/>
    <mergeCell ref="GPW282:GPZ282"/>
    <mergeCell ref="GQA282:GQD282"/>
    <mergeCell ref="GQE282:GQH282"/>
    <mergeCell ref="GQI282:GQL282"/>
    <mergeCell ref="GOY282:GPB282"/>
    <mergeCell ref="GPC282:GPF282"/>
    <mergeCell ref="GPG282:GPJ282"/>
    <mergeCell ref="GPK282:GPN282"/>
    <mergeCell ref="GPO282:GPR282"/>
    <mergeCell ref="GOE282:GOH282"/>
    <mergeCell ref="GOI282:GOL282"/>
    <mergeCell ref="GOM282:GOP282"/>
    <mergeCell ref="GOQ282:GOT282"/>
    <mergeCell ref="GOU282:GOX282"/>
    <mergeCell ref="GNK282:GNN282"/>
    <mergeCell ref="GNO282:GNR282"/>
    <mergeCell ref="GNS282:GNV282"/>
    <mergeCell ref="GNW282:GNZ282"/>
    <mergeCell ref="GOA282:GOD282"/>
    <mergeCell ref="GMQ282:GMT282"/>
    <mergeCell ref="GMU282:GMX282"/>
    <mergeCell ref="GMY282:GNB282"/>
    <mergeCell ref="GNC282:GNF282"/>
    <mergeCell ref="GNG282:GNJ282"/>
    <mergeCell ref="GLW282:GLZ282"/>
    <mergeCell ref="GMA282:GMD282"/>
    <mergeCell ref="GME282:GMH282"/>
    <mergeCell ref="GMI282:GML282"/>
    <mergeCell ref="GMM282:GMP282"/>
    <mergeCell ref="GLC282:GLF282"/>
    <mergeCell ref="GLG282:GLJ282"/>
    <mergeCell ref="GLK282:GLN282"/>
    <mergeCell ref="GLO282:GLR282"/>
    <mergeCell ref="GLS282:GLV282"/>
    <mergeCell ref="GKI282:GKL282"/>
    <mergeCell ref="GKM282:GKP282"/>
    <mergeCell ref="GKQ282:GKT282"/>
    <mergeCell ref="GKU282:GKX282"/>
    <mergeCell ref="GKY282:GLB282"/>
    <mergeCell ref="GJO282:GJR282"/>
    <mergeCell ref="GJS282:GJV282"/>
    <mergeCell ref="GJW282:GJZ282"/>
    <mergeCell ref="GKA282:GKD282"/>
    <mergeCell ref="GKE282:GKH282"/>
    <mergeCell ref="GIU282:GIX282"/>
    <mergeCell ref="GIY282:GJB282"/>
    <mergeCell ref="GJC282:GJF282"/>
    <mergeCell ref="GJG282:GJJ282"/>
    <mergeCell ref="GJK282:GJN282"/>
    <mergeCell ref="GIA282:GID282"/>
    <mergeCell ref="GIE282:GIH282"/>
    <mergeCell ref="GII282:GIL282"/>
    <mergeCell ref="GIM282:GIP282"/>
    <mergeCell ref="GIQ282:GIT282"/>
    <mergeCell ref="GHG282:GHJ282"/>
    <mergeCell ref="GHK282:GHN282"/>
    <mergeCell ref="GHO282:GHR282"/>
    <mergeCell ref="GHS282:GHV282"/>
    <mergeCell ref="GHW282:GHZ282"/>
    <mergeCell ref="GGM282:GGP282"/>
    <mergeCell ref="GGQ282:GGT282"/>
    <mergeCell ref="GGU282:GGX282"/>
    <mergeCell ref="GGY282:GHB282"/>
    <mergeCell ref="GHC282:GHF282"/>
    <mergeCell ref="GFS282:GFV282"/>
    <mergeCell ref="GFW282:GFZ282"/>
    <mergeCell ref="GGA282:GGD282"/>
    <mergeCell ref="GGE282:GGH282"/>
    <mergeCell ref="GGI282:GGL282"/>
    <mergeCell ref="GEY282:GFB282"/>
    <mergeCell ref="GFC282:GFF282"/>
    <mergeCell ref="GFG282:GFJ282"/>
    <mergeCell ref="GFK282:GFN282"/>
    <mergeCell ref="GFO282:GFR282"/>
    <mergeCell ref="GEE282:GEH282"/>
    <mergeCell ref="GEI282:GEL282"/>
    <mergeCell ref="GEM282:GEP282"/>
    <mergeCell ref="GEQ282:GET282"/>
    <mergeCell ref="GEU282:GEX282"/>
    <mergeCell ref="GDK282:GDN282"/>
    <mergeCell ref="GDO282:GDR282"/>
    <mergeCell ref="GDS282:GDV282"/>
    <mergeCell ref="GDW282:GDZ282"/>
    <mergeCell ref="GEA282:GED282"/>
    <mergeCell ref="GCQ282:GCT282"/>
    <mergeCell ref="GCU282:GCX282"/>
    <mergeCell ref="GCY282:GDB282"/>
    <mergeCell ref="GDC282:GDF282"/>
    <mergeCell ref="GDG282:GDJ282"/>
    <mergeCell ref="GBW282:GBZ282"/>
    <mergeCell ref="GCA282:GCD282"/>
    <mergeCell ref="GCE282:GCH282"/>
    <mergeCell ref="GCI282:GCL282"/>
    <mergeCell ref="GCM282:GCP282"/>
    <mergeCell ref="GBC282:GBF282"/>
    <mergeCell ref="GBG282:GBJ282"/>
    <mergeCell ref="GBK282:GBN282"/>
    <mergeCell ref="GBO282:GBR282"/>
    <mergeCell ref="GBS282:GBV282"/>
    <mergeCell ref="GAI282:GAL282"/>
    <mergeCell ref="GAM282:GAP282"/>
    <mergeCell ref="GAQ282:GAT282"/>
    <mergeCell ref="GAU282:GAX282"/>
    <mergeCell ref="GAY282:GBB282"/>
    <mergeCell ref="FZO282:FZR282"/>
    <mergeCell ref="FZS282:FZV282"/>
    <mergeCell ref="FZW282:FZZ282"/>
    <mergeCell ref="GAA282:GAD282"/>
    <mergeCell ref="GAE282:GAH282"/>
    <mergeCell ref="FYU282:FYX282"/>
    <mergeCell ref="FYY282:FZB282"/>
    <mergeCell ref="FZC282:FZF282"/>
    <mergeCell ref="FZG282:FZJ282"/>
    <mergeCell ref="FZK282:FZN282"/>
    <mergeCell ref="FYA282:FYD282"/>
    <mergeCell ref="FYE282:FYH282"/>
    <mergeCell ref="FYI282:FYL282"/>
    <mergeCell ref="FYM282:FYP282"/>
    <mergeCell ref="FYQ282:FYT282"/>
    <mergeCell ref="FXG282:FXJ282"/>
    <mergeCell ref="FXK282:FXN282"/>
    <mergeCell ref="FXO282:FXR282"/>
    <mergeCell ref="FXS282:FXV282"/>
    <mergeCell ref="FXW282:FXZ282"/>
    <mergeCell ref="FWM282:FWP282"/>
    <mergeCell ref="FWQ282:FWT282"/>
    <mergeCell ref="FWU282:FWX282"/>
    <mergeCell ref="FWY282:FXB282"/>
    <mergeCell ref="FXC282:FXF282"/>
    <mergeCell ref="FVS282:FVV282"/>
    <mergeCell ref="FVW282:FVZ282"/>
    <mergeCell ref="FWA282:FWD282"/>
    <mergeCell ref="FWE282:FWH282"/>
    <mergeCell ref="FWI282:FWL282"/>
    <mergeCell ref="FUY282:FVB282"/>
    <mergeCell ref="FVC282:FVF282"/>
    <mergeCell ref="FVG282:FVJ282"/>
    <mergeCell ref="FVK282:FVN282"/>
    <mergeCell ref="FVO282:FVR282"/>
    <mergeCell ref="FUE282:FUH282"/>
    <mergeCell ref="FUI282:FUL282"/>
    <mergeCell ref="FUM282:FUP282"/>
    <mergeCell ref="FUQ282:FUT282"/>
    <mergeCell ref="FUU282:FUX282"/>
    <mergeCell ref="FTK282:FTN282"/>
    <mergeCell ref="FTO282:FTR282"/>
    <mergeCell ref="FTS282:FTV282"/>
    <mergeCell ref="FTW282:FTZ282"/>
    <mergeCell ref="FUA282:FUD282"/>
    <mergeCell ref="FSQ282:FST282"/>
    <mergeCell ref="FSU282:FSX282"/>
    <mergeCell ref="FSY282:FTB282"/>
    <mergeCell ref="FTC282:FTF282"/>
    <mergeCell ref="FTG282:FTJ282"/>
    <mergeCell ref="FRW282:FRZ282"/>
    <mergeCell ref="FSA282:FSD282"/>
    <mergeCell ref="FSE282:FSH282"/>
    <mergeCell ref="FSI282:FSL282"/>
    <mergeCell ref="FSM282:FSP282"/>
    <mergeCell ref="FRC282:FRF282"/>
    <mergeCell ref="FRG282:FRJ282"/>
    <mergeCell ref="FRK282:FRN282"/>
    <mergeCell ref="FRO282:FRR282"/>
    <mergeCell ref="FRS282:FRV282"/>
    <mergeCell ref="FQI282:FQL282"/>
    <mergeCell ref="FQM282:FQP282"/>
    <mergeCell ref="FQQ282:FQT282"/>
    <mergeCell ref="FQU282:FQX282"/>
    <mergeCell ref="FQY282:FRB282"/>
    <mergeCell ref="FPO282:FPR282"/>
    <mergeCell ref="FPS282:FPV282"/>
    <mergeCell ref="FPW282:FPZ282"/>
    <mergeCell ref="FQA282:FQD282"/>
    <mergeCell ref="FQE282:FQH282"/>
    <mergeCell ref="FOU282:FOX282"/>
    <mergeCell ref="FOY282:FPB282"/>
    <mergeCell ref="FPC282:FPF282"/>
    <mergeCell ref="FPG282:FPJ282"/>
    <mergeCell ref="FPK282:FPN282"/>
    <mergeCell ref="FOA282:FOD282"/>
    <mergeCell ref="FOE282:FOH282"/>
    <mergeCell ref="FOI282:FOL282"/>
    <mergeCell ref="FOM282:FOP282"/>
    <mergeCell ref="FOQ282:FOT282"/>
    <mergeCell ref="FNG282:FNJ282"/>
    <mergeCell ref="FNK282:FNN282"/>
    <mergeCell ref="FNO282:FNR282"/>
    <mergeCell ref="FNS282:FNV282"/>
    <mergeCell ref="FNW282:FNZ282"/>
    <mergeCell ref="FMM282:FMP282"/>
    <mergeCell ref="FMQ282:FMT282"/>
    <mergeCell ref="FMU282:FMX282"/>
    <mergeCell ref="FMY282:FNB282"/>
    <mergeCell ref="FNC282:FNF282"/>
    <mergeCell ref="FLS282:FLV282"/>
    <mergeCell ref="FLW282:FLZ282"/>
    <mergeCell ref="FMA282:FMD282"/>
    <mergeCell ref="FME282:FMH282"/>
    <mergeCell ref="FMI282:FML282"/>
    <mergeCell ref="FKY282:FLB282"/>
    <mergeCell ref="FLC282:FLF282"/>
    <mergeCell ref="FLG282:FLJ282"/>
    <mergeCell ref="FLK282:FLN282"/>
    <mergeCell ref="FLO282:FLR282"/>
    <mergeCell ref="FKE282:FKH282"/>
    <mergeCell ref="FKI282:FKL282"/>
    <mergeCell ref="FKM282:FKP282"/>
    <mergeCell ref="FKQ282:FKT282"/>
    <mergeCell ref="FKU282:FKX282"/>
    <mergeCell ref="FJK282:FJN282"/>
    <mergeCell ref="FJO282:FJR282"/>
    <mergeCell ref="FJS282:FJV282"/>
    <mergeCell ref="FJW282:FJZ282"/>
    <mergeCell ref="FKA282:FKD282"/>
    <mergeCell ref="FIQ282:FIT282"/>
    <mergeCell ref="FIU282:FIX282"/>
    <mergeCell ref="FIY282:FJB282"/>
    <mergeCell ref="FJC282:FJF282"/>
    <mergeCell ref="FJG282:FJJ282"/>
    <mergeCell ref="FHW282:FHZ282"/>
    <mergeCell ref="FIA282:FID282"/>
    <mergeCell ref="FIE282:FIH282"/>
    <mergeCell ref="FII282:FIL282"/>
    <mergeCell ref="FIM282:FIP282"/>
    <mergeCell ref="FHC282:FHF282"/>
    <mergeCell ref="FHG282:FHJ282"/>
    <mergeCell ref="FHK282:FHN282"/>
    <mergeCell ref="FHO282:FHR282"/>
    <mergeCell ref="FHS282:FHV282"/>
    <mergeCell ref="FGI282:FGL282"/>
    <mergeCell ref="FGM282:FGP282"/>
    <mergeCell ref="FGQ282:FGT282"/>
    <mergeCell ref="FGU282:FGX282"/>
    <mergeCell ref="FGY282:FHB282"/>
    <mergeCell ref="FFO282:FFR282"/>
    <mergeCell ref="FFS282:FFV282"/>
    <mergeCell ref="FFW282:FFZ282"/>
    <mergeCell ref="FGA282:FGD282"/>
    <mergeCell ref="FGE282:FGH282"/>
    <mergeCell ref="FEU282:FEX282"/>
    <mergeCell ref="FEY282:FFB282"/>
    <mergeCell ref="FFC282:FFF282"/>
    <mergeCell ref="FFG282:FFJ282"/>
    <mergeCell ref="FFK282:FFN282"/>
    <mergeCell ref="FEA282:FED282"/>
    <mergeCell ref="FEE282:FEH282"/>
    <mergeCell ref="FEI282:FEL282"/>
    <mergeCell ref="FEM282:FEP282"/>
    <mergeCell ref="FEQ282:FET282"/>
    <mergeCell ref="FDG282:FDJ282"/>
    <mergeCell ref="FDK282:FDN282"/>
    <mergeCell ref="FDO282:FDR282"/>
    <mergeCell ref="FDS282:FDV282"/>
    <mergeCell ref="FDW282:FDZ282"/>
    <mergeCell ref="FCM282:FCP282"/>
    <mergeCell ref="FCQ282:FCT282"/>
    <mergeCell ref="FCU282:FCX282"/>
    <mergeCell ref="FCY282:FDB282"/>
    <mergeCell ref="FDC282:FDF282"/>
    <mergeCell ref="FBS282:FBV282"/>
    <mergeCell ref="FBW282:FBZ282"/>
    <mergeCell ref="FCA282:FCD282"/>
    <mergeCell ref="FCE282:FCH282"/>
    <mergeCell ref="FCI282:FCL282"/>
    <mergeCell ref="FAY282:FBB282"/>
    <mergeCell ref="FBC282:FBF282"/>
    <mergeCell ref="FBG282:FBJ282"/>
    <mergeCell ref="FBK282:FBN282"/>
    <mergeCell ref="FBO282:FBR282"/>
    <mergeCell ref="FAE282:FAH282"/>
    <mergeCell ref="FAI282:FAL282"/>
    <mergeCell ref="FAM282:FAP282"/>
    <mergeCell ref="FAQ282:FAT282"/>
    <mergeCell ref="FAU282:FAX282"/>
    <mergeCell ref="EZK282:EZN282"/>
    <mergeCell ref="EZO282:EZR282"/>
    <mergeCell ref="EZS282:EZV282"/>
    <mergeCell ref="EZW282:EZZ282"/>
    <mergeCell ref="FAA282:FAD282"/>
    <mergeCell ref="EYQ282:EYT282"/>
    <mergeCell ref="EYU282:EYX282"/>
    <mergeCell ref="EYY282:EZB282"/>
    <mergeCell ref="EZC282:EZF282"/>
    <mergeCell ref="EZG282:EZJ282"/>
    <mergeCell ref="EXW282:EXZ282"/>
    <mergeCell ref="EYA282:EYD282"/>
    <mergeCell ref="EYE282:EYH282"/>
    <mergeCell ref="EYI282:EYL282"/>
    <mergeCell ref="EYM282:EYP282"/>
    <mergeCell ref="EXC282:EXF282"/>
    <mergeCell ref="EXG282:EXJ282"/>
    <mergeCell ref="EXK282:EXN282"/>
    <mergeCell ref="EXO282:EXR282"/>
    <mergeCell ref="EXS282:EXV282"/>
    <mergeCell ref="EWI282:EWL282"/>
    <mergeCell ref="EWM282:EWP282"/>
    <mergeCell ref="EWQ282:EWT282"/>
    <mergeCell ref="EWU282:EWX282"/>
    <mergeCell ref="EWY282:EXB282"/>
    <mergeCell ref="EVO282:EVR282"/>
    <mergeCell ref="EVS282:EVV282"/>
    <mergeCell ref="EVW282:EVZ282"/>
    <mergeCell ref="EWA282:EWD282"/>
    <mergeCell ref="EWE282:EWH282"/>
    <mergeCell ref="EUU282:EUX282"/>
    <mergeCell ref="EUY282:EVB282"/>
    <mergeCell ref="EVC282:EVF282"/>
    <mergeCell ref="EVG282:EVJ282"/>
    <mergeCell ref="EVK282:EVN282"/>
    <mergeCell ref="EUA282:EUD282"/>
    <mergeCell ref="EUE282:EUH282"/>
    <mergeCell ref="EUI282:EUL282"/>
    <mergeCell ref="EUM282:EUP282"/>
    <mergeCell ref="EUQ282:EUT282"/>
    <mergeCell ref="ETG282:ETJ282"/>
    <mergeCell ref="ETK282:ETN282"/>
    <mergeCell ref="ETO282:ETR282"/>
    <mergeCell ref="ETS282:ETV282"/>
    <mergeCell ref="ETW282:ETZ282"/>
    <mergeCell ref="ESM282:ESP282"/>
    <mergeCell ref="ESQ282:EST282"/>
    <mergeCell ref="ESU282:ESX282"/>
    <mergeCell ref="ESY282:ETB282"/>
    <mergeCell ref="ETC282:ETF282"/>
    <mergeCell ref="ERS282:ERV282"/>
    <mergeCell ref="ERW282:ERZ282"/>
    <mergeCell ref="ESA282:ESD282"/>
    <mergeCell ref="ESE282:ESH282"/>
    <mergeCell ref="ESI282:ESL282"/>
    <mergeCell ref="EQY282:ERB282"/>
    <mergeCell ref="ERC282:ERF282"/>
    <mergeCell ref="ERG282:ERJ282"/>
    <mergeCell ref="ERK282:ERN282"/>
    <mergeCell ref="ERO282:ERR282"/>
    <mergeCell ref="EQE282:EQH282"/>
    <mergeCell ref="EQI282:EQL282"/>
    <mergeCell ref="EQM282:EQP282"/>
    <mergeCell ref="EQQ282:EQT282"/>
    <mergeCell ref="EQU282:EQX282"/>
    <mergeCell ref="EPK282:EPN282"/>
    <mergeCell ref="EPO282:EPR282"/>
    <mergeCell ref="EPS282:EPV282"/>
    <mergeCell ref="EPW282:EPZ282"/>
    <mergeCell ref="EQA282:EQD282"/>
    <mergeCell ref="EOQ282:EOT282"/>
    <mergeCell ref="EOU282:EOX282"/>
    <mergeCell ref="EOY282:EPB282"/>
    <mergeCell ref="EPC282:EPF282"/>
    <mergeCell ref="EPG282:EPJ282"/>
    <mergeCell ref="ENW282:ENZ282"/>
    <mergeCell ref="EOA282:EOD282"/>
    <mergeCell ref="EOE282:EOH282"/>
    <mergeCell ref="EOI282:EOL282"/>
    <mergeCell ref="EOM282:EOP282"/>
    <mergeCell ref="ENC282:ENF282"/>
    <mergeCell ref="ENG282:ENJ282"/>
    <mergeCell ref="ENK282:ENN282"/>
    <mergeCell ref="ENO282:ENR282"/>
    <mergeCell ref="ENS282:ENV282"/>
    <mergeCell ref="EMI282:EML282"/>
    <mergeCell ref="EMM282:EMP282"/>
    <mergeCell ref="EMQ282:EMT282"/>
    <mergeCell ref="EMU282:EMX282"/>
    <mergeCell ref="EMY282:ENB282"/>
    <mergeCell ref="ELO282:ELR282"/>
    <mergeCell ref="ELS282:ELV282"/>
    <mergeCell ref="ELW282:ELZ282"/>
    <mergeCell ref="EMA282:EMD282"/>
    <mergeCell ref="EME282:EMH282"/>
    <mergeCell ref="EKU282:EKX282"/>
    <mergeCell ref="EKY282:ELB282"/>
    <mergeCell ref="ELC282:ELF282"/>
    <mergeCell ref="ELG282:ELJ282"/>
    <mergeCell ref="ELK282:ELN282"/>
    <mergeCell ref="EKA282:EKD282"/>
    <mergeCell ref="EKE282:EKH282"/>
    <mergeCell ref="EKI282:EKL282"/>
    <mergeCell ref="EKM282:EKP282"/>
    <mergeCell ref="EKQ282:EKT282"/>
    <mergeCell ref="EJG282:EJJ282"/>
    <mergeCell ref="EJK282:EJN282"/>
    <mergeCell ref="EJO282:EJR282"/>
    <mergeCell ref="EJS282:EJV282"/>
    <mergeCell ref="EJW282:EJZ282"/>
    <mergeCell ref="EIM282:EIP282"/>
    <mergeCell ref="EIQ282:EIT282"/>
    <mergeCell ref="EIU282:EIX282"/>
    <mergeCell ref="EIY282:EJB282"/>
    <mergeCell ref="EJC282:EJF282"/>
    <mergeCell ref="EHS282:EHV282"/>
    <mergeCell ref="EHW282:EHZ282"/>
    <mergeCell ref="EIA282:EID282"/>
    <mergeCell ref="EIE282:EIH282"/>
    <mergeCell ref="EII282:EIL282"/>
    <mergeCell ref="EGY282:EHB282"/>
    <mergeCell ref="EHC282:EHF282"/>
    <mergeCell ref="EHG282:EHJ282"/>
    <mergeCell ref="EHK282:EHN282"/>
    <mergeCell ref="EHO282:EHR282"/>
    <mergeCell ref="EGE282:EGH282"/>
    <mergeCell ref="EGI282:EGL282"/>
    <mergeCell ref="EGM282:EGP282"/>
    <mergeCell ref="EGQ282:EGT282"/>
    <mergeCell ref="EGU282:EGX282"/>
    <mergeCell ref="EFK282:EFN282"/>
    <mergeCell ref="EFO282:EFR282"/>
    <mergeCell ref="EFS282:EFV282"/>
    <mergeCell ref="EFW282:EFZ282"/>
    <mergeCell ref="EGA282:EGD282"/>
    <mergeCell ref="EEQ282:EET282"/>
    <mergeCell ref="EEU282:EEX282"/>
    <mergeCell ref="EEY282:EFB282"/>
    <mergeCell ref="EFC282:EFF282"/>
    <mergeCell ref="EFG282:EFJ282"/>
    <mergeCell ref="EDW282:EDZ282"/>
    <mergeCell ref="EEA282:EED282"/>
    <mergeCell ref="EEE282:EEH282"/>
    <mergeCell ref="EEI282:EEL282"/>
    <mergeCell ref="EEM282:EEP282"/>
    <mergeCell ref="EDC282:EDF282"/>
    <mergeCell ref="EDG282:EDJ282"/>
    <mergeCell ref="EDK282:EDN282"/>
    <mergeCell ref="EDO282:EDR282"/>
    <mergeCell ref="EDS282:EDV282"/>
    <mergeCell ref="ECI282:ECL282"/>
    <mergeCell ref="ECM282:ECP282"/>
    <mergeCell ref="ECQ282:ECT282"/>
    <mergeCell ref="ECU282:ECX282"/>
    <mergeCell ref="ECY282:EDB282"/>
    <mergeCell ref="EBO282:EBR282"/>
    <mergeCell ref="EBS282:EBV282"/>
    <mergeCell ref="EBW282:EBZ282"/>
    <mergeCell ref="ECA282:ECD282"/>
    <mergeCell ref="ECE282:ECH282"/>
    <mergeCell ref="EAU282:EAX282"/>
    <mergeCell ref="EAY282:EBB282"/>
    <mergeCell ref="EBC282:EBF282"/>
    <mergeCell ref="EBG282:EBJ282"/>
    <mergeCell ref="EBK282:EBN282"/>
    <mergeCell ref="EAA282:EAD282"/>
    <mergeCell ref="EAE282:EAH282"/>
    <mergeCell ref="EAI282:EAL282"/>
    <mergeCell ref="EAM282:EAP282"/>
    <mergeCell ref="EAQ282:EAT282"/>
    <mergeCell ref="DZG282:DZJ282"/>
    <mergeCell ref="DZK282:DZN282"/>
    <mergeCell ref="DZO282:DZR282"/>
    <mergeCell ref="DZS282:DZV282"/>
    <mergeCell ref="DZW282:DZZ282"/>
    <mergeCell ref="DYM282:DYP282"/>
    <mergeCell ref="DYQ282:DYT282"/>
    <mergeCell ref="DYU282:DYX282"/>
    <mergeCell ref="DYY282:DZB282"/>
    <mergeCell ref="DZC282:DZF282"/>
    <mergeCell ref="DXS282:DXV282"/>
    <mergeCell ref="DXW282:DXZ282"/>
    <mergeCell ref="DYA282:DYD282"/>
    <mergeCell ref="DYE282:DYH282"/>
    <mergeCell ref="DYI282:DYL282"/>
    <mergeCell ref="DWY282:DXB282"/>
    <mergeCell ref="DXC282:DXF282"/>
    <mergeCell ref="DXG282:DXJ282"/>
    <mergeCell ref="DXK282:DXN282"/>
    <mergeCell ref="DXO282:DXR282"/>
    <mergeCell ref="DWE282:DWH282"/>
    <mergeCell ref="DWI282:DWL282"/>
    <mergeCell ref="DWM282:DWP282"/>
    <mergeCell ref="DWQ282:DWT282"/>
    <mergeCell ref="DWU282:DWX282"/>
    <mergeCell ref="DVK282:DVN282"/>
    <mergeCell ref="DVO282:DVR282"/>
    <mergeCell ref="DVS282:DVV282"/>
    <mergeCell ref="DVW282:DVZ282"/>
    <mergeCell ref="DWA282:DWD282"/>
    <mergeCell ref="DUQ282:DUT282"/>
    <mergeCell ref="DUU282:DUX282"/>
    <mergeCell ref="DUY282:DVB282"/>
    <mergeCell ref="DVC282:DVF282"/>
    <mergeCell ref="DVG282:DVJ282"/>
    <mergeCell ref="DTW282:DTZ282"/>
    <mergeCell ref="DUA282:DUD282"/>
    <mergeCell ref="DUE282:DUH282"/>
    <mergeCell ref="DUI282:DUL282"/>
    <mergeCell ref="DUM282:DUP282"/>
    <mergeCell ref="DTC282:DTF282"/>
    <mergeCell ref="DTG282:DTJ282"/>
    <mergeCell ref="DTK282:DTN282"/>
    <mergeCell ref="DTO282:DTR282"/>
    <mergeCell ref="DTS282:DTV282"/>
    <mergeCell ref="DSI282:DSL282"/>
    <mergeCell ref="DSM282:DSP282"/>
    <mergeCell ref="DSQ282:DST282"/>
    <mergeCell ref="DSU282:DSX282"/>
    <mergeCell ref="DSY282:DTB282"/>
    <mergeCell ref="DRO282:DRR282"/>
    <mergeCell ref="DRS282:DRV282"/>
    <mergeCell ref="DRW282:DRZ282"/>
    <mergeCell ref="DSA282:DSD282"/>
    <mergeCell ref="DSE282:DSH282"/>
    <mergeCell ref="DQU282:DQX282"/>
    <mergeCell ref="DQY282:DRB282"/>
    <mergeCell ref="DRC282:DRF282"/>
    <mergeCell ref="DRG282:DRJ282"/>
    <mergeCell ref="DRK282:DRN282"/>
    <mergeCell ref="DQA282:DQD282"/>
    <mergeCell ref="DQE282:DQH282"/>
    <mergeCell ref="DQI282:DQL282"/>
    <mergeCell ref="DQM282:DQP282"/>
    <mergeCell ref="DQQ282:DQT282"/>
    <mergeCell ref="DPG282:DPJ282"/>
    <mergeCell ref="DPK282:DPN282"/>
    <mergeCell ref="DPO282:DPR282"/>
    <mergeCell ref="DPS282:DPV282"/>
    <mergeCell ref="DPW282:DPZ282"/>
    <mergeCell ref="DOM282:DOP282"/>
    <mergeCell ref="DOQ282:DOT282"/>
    <mergeCell ref="DOU282:DOX282"/>
    <mergeCell ref="DOY282:DPB282"/>
    <mergeCell ref="DPC282:DPF282"/>
    <mergeCell ref="DNS282:DNV282"/>
    <mergeCell ref="DNW282:DNZ282"/>
    <mergeCell ref="DOA282:DOD282"/>
    <mergeCell ref="DOE282:DOH282"/>
    <mergeCell ref="DOI282:DOL282"/>
    <mergeCell ref="DMY282:DNB282"/>
    <mergeCell ref="DNC282:DNF282"/>
    <mergeCell ref="DNG282:DNJ282"/>
    <mergeCell ref="DNK282:DNN282"/>
    <mergeCell ref="DNO282:DNR282"/>
    <mergeCell ref="DME282:DMH282"/>
    <mergeCell ref="DMI282:DML282"/>
    <mergeCell ref="DMM282:DMP282"/>
    <mergeCell ref="DMQ282:DMT282"/>
    <mergeCell ref="DMU282:DMX282"/>
    <mergeCell ref="DLK282:DLN282"/>
    <mergeCell ref="DLO282:DLR282"/>
    <mergeCell ref="DLS282:DLV282"/>
    <mergeCell ref="DLW282:DLZ282"/>
    <mergeCell ref="DMA282:DMD282"/>
    <mergeCell ref="DKQ282:DKT282"/>
    <mergeCell ref="DKU282:DKX282"/>
    <mergeCell ref="DKY282:DLB282"/>
    <mergeCell ref="DLC282:DLF282"/>
    <mergeCell ref="DLG282:DLJ282"/>
    <mergeCell ref="DJW282:DJZ282"/>
    <mergeCell ref="DKA282:DKD282"/>
    <mergeCell ref="DKE282:DKH282"/>
    <mergeCell ref="DKI282:DKL282"/>
    <mergeCell ref="DKM282:DKP282"/>
    <mergeCell ref="DJC282:DJF282"/>
    <mergeCell ref="DJG282:DJJ282"/>
    <mergeCell ref="DJK282:DJN282"/>
    <mergeCell ref="DJO282:DJR282"/>
    <mergeCell ref="DJS282:DJV282"/>
    <mergeCell ref="DII282:DIL282"/>
    <mergeCell ref="DIM282:DIP282"/>
    <mergeCell ref="DIQ282:DIT282"/>
    <mergeCell ref="DIU282:DIX282"/>
    <mergeCell ref="DIY282:DJB282"/>
    <mergeCell ref="DHO282:DHR282"/>
    <mergeCell ref="DHS282:DHV282"/>
    <mergeCell ref="DHW282:DHZ282"/>
    <mergeCell ref="DIA282:DID282"/>
    <mergeCell ref="DIE282:DIH282"/>
    <mergeCell ref="DGU282:DGX282"/>
    <mergeCell ref="DGY282:DHB282"/>
    <mergeCell ref="DHC282:DHF282"/>
    <mergeCell ref="DHG282:DHJ282"/>
    <mergeCell ref="DHK282:DHN282"/>
    <mergeCell ref="DGA282:DGD282"/>
    <mergeCell ref="DGE282:DGH282"/>
    <mergeCell ref="DGI282:DGL282"/>
    <mergeCell ref="DGM282:DGP282"/>
    <mergeCell ref="DGQ282:DGT282"/>
    <mergeCell ref="DFG282:DFJ282"/>
    <mergeCell ref="DFK282:DFN282"/>
    <mergeCell ref="DFO282:DFR282"/>
    <mergeCell ref="DFS282:DFV282"/>
    <mergeCell ref="DFW282:DFZ282"/>
    <mergeCell ref="DEM282:DEP282"/>
    <mergeCell ref="DEQ282:DET282"/>
    <mergeCell ref="DEU282:DEX282"/>
    <mergeCell ref="DEY282:DFB282"/>
    <mergeCell ref="DFC282:DFF282"/>
    <mergeCell ref="DDS282:DDV282"/>
    <mergeCell ref="DDW282:DDZ282"/>
    <mergeCell ref="DEA282:DED282"/>
    <mergeCell ref="DEE282:DEH282"/>
    <mergeCell ref="DEI282:DEL282"/>
    <mergeCell ref="DCY282:DDB282"/>
    <mergeCell ref="DDC282:DDF282"/>
    <mergeCell ref="DDG282:DDJ282"/>
    <mergeCell ref="DDK282:DDN282"/>
    <mergeCell ref="DDO282:DDR282"/>
    <mergeCell ref="DCE282:DCH282"/>
    <mergeCell ref="DCI282:DCL282"/>
    <mergeCell ref="DCM282:DCP282"/>
    <mergeCell ref="DCQ282:DCT282"/>
    <mergeCell ref="DCU282:DCX282"/>
    <mergeCell ref="DBK282:DBN282"/>
    <mergeCell ref="DBO282:DBR282"/>
    <mergeCell ref="DBS282:DBV282"/>
    <mergeCell ref="DBW282:DBZ282"/>
    <mergeCell ref="DCA282:DCD282"/>
    <mergeCell ref="DAQ282:DAT282"/>
    <mergeCell ref="DAU282:DAX282"/>
    <mergeCell ref="DAY282:DBB282"/>
    <mergeCell ref="DBC282:DBF282"/>
    <mergeCell ref="DBG282:DBJ282"/>
    <mergeCell ref="CZW282:CZZ282"/>
    <mergeCell ref="DAA282:DAD282"/>
    <mergeCell ref="DAE282:DAH282"/>
    <mergeCell ref="DAI282:DAL282"/>
    <mergeCell ref="DAM282:DAP282"/>
    <mergeCell ref="CZC282:CZF282"/>
    <mergeCell ref="CZG282:CZJ282"/>
    <mergeCell ref="CZK282:CZN282"/>
    <mergeCell ref="CZO282:CZR282"/>
    <mergeCell ref="CZS282:CZV282"/>
    <mergeCell ref="CYI282:CYL282"/>
    <mergeCell ref="CYM282:CYP282"/>
    <mergeCell ref="CYQ282:CYT282"/>
    <mergeCell ref="CYU282:CYX282"/>
    <mergeCell ref="CYY282:CZB282"/>
    <mergeCell ref="CXO282:CXR282"/>
    <mergeCell ref="CXS282:CXV282"/>
    <mergeCell ref="CXW282:CXZ282"/>
    <mergeCell ref="CYA282:CYD282"/>
    <mergeCell ref="CYE282:CYH282"/>
    <mergeCell ref="CWU282:CWX282"/>
    <mergeCell ref="CWY282:CXB282"/>
    <mergeCell ref="CXC282:CXF282"/>
    <mergeCell ref="CXG282:CXJ282"/>
    <mergeCell ref="CXK282:CXN282"/>
    <mergeCell ref="CWA282:CWD282"/>
    <mergeCell ref="CWE282:CWH282"/>
    <mergeCell ref="CWI282:CWL282"/>
    <mergeCell ref="CWM282:CWP282"/>
    <mergeCell ref="CWQ282:CWT282"/>
    <mergeCell ref="CVG282:CVJ282"/>
    <mergeCell ref="CVK282:CVN282"/>
    <mergeCell ref="CVO282:CVR282"/>
    <mergeCell ref="CVS282:CVV282"/>
    <mergeCell ref="CVW282:CVZ282"/>
    <mergeCell ref="CUM282:CUP282"/>
    <mergeCell ref="CUQ282:CUT282"/>
    <mergeCell ref="CUU282:CUX282"/>
    <mergeCell ref="CUY282:CVB282"/>
    <mergeCell ref="CVC282:CVF282"/>
    <mergeCell ref="CTS282:CTV282"/>
    <mergeCell ref="CTW282:CTZ282"/>
    <mergeCell ref="CUA282:CUD282"/>
    <mergeCell ref="CUE282:CUH282"/>
    <mergeCell ref="CUI282:CUL282"/>
    <mergeCell ref="CSY282:CTB282"/>
    <mergeCell ref="CTC282:CTF282"/>
    <mergeCell ref="CTG282:CTJ282"/>
    <mergeCell ref="CTK282:CTN282"/>
    <mergeCell ref="CTO282:CTR282"/>
    <mergeCell ref="CSE282:CSH282"/>
    <mergeCell ref="CSI282:CSL282"/>
    <mergeCell ref="CSM282:CSP282"/>
    <mergeCell ref="CSQ282:CST282"/>
    <mergeCell ref="CSU282:CSX282"/>
    <mergeCell ref="CRK282:CRN282"/>
    <mergeCell ref="CRO282:CRR282"/>
    <mergeCell ref="CRS282:CRV282"/>
    <mergeCell ref="CRW282:CRZ282"/>
    <mergeCell ref="CSA282:CSD282"/>
    <mergeCell ref="CQQ282:CQT282"/>
    <mergeCell ref="CQU282:CQX282"/>
    <mergeCell ref="CQY282:CRB282"/>
    <mergeCell ref="CRC282:CRF282"/>
    <mergeCell ref="CRG282:CRJ282"/>
    <mergeCell ref="CPW282:CPZ282"/>
    <mergeCell ref="CQA282:CQD282"/>
    <mergeCell ref="CQE282:CQH282"/>
    <mergeCell ref="CQI282:CQL282"/>
    <mergeCell ref="CQM282:CQP282"/>
    <mergeCell ref="CPC282:CPF282"/>
    <mergeCell ref="CPG282:CPJ282"/>
    <mergeCell ref="CPK282:CPN282"/>
    <mergeCell ref="CPO282:CPR282"/>
    <mergeCell ref="CPS282:CPV282"/>
    <mergeCell ref="COI282:COL282"/>
    <mergeCell ref="COM282:COP282"/>
    <mergeCell ref="COQ282:COT282"/>
    <mergeCell ref="COU282:COX282"/>
    <mergeCell ref="COY282:CPB282"/>
    <mergeCell ref="CNO282:CNR282"/>
    <mergeCell ref="CNS282:CNV282"/>
    <mergeCell ref="CNW282:CNZ282"/>
    <mergeCell ref="COA282:COD282"/>
    <mergeCell ref="COE282:COH282"/>
    <mergeCell ref="CMU282:CMX282"/>
    <mergeCell ref="CMY282:CNB282"/>
    <mergeCell ref="CNC282:CNF282"/>
    <mergeCell ref="CNG282:CNJ282"/>
    <mergeCell ref="CNK282:CNN282"/>
    <mergeCell ref="CMA282:CMD282"/>
    <mergeCell ref="CME282:CMH282"/>
    <mergeCell ref="CMI282:CML282"/>
    <mergeCell ref="CMM282:CMP282"/>
    <mergeCell ref="CMQ282:CMT282"/>
    <mergeCell ref="CLG282:CLJ282"/>
    <mergeCell ref="CLK282:CLN282"/>
    <mergeCell ref="CLO282:CLR282"/>
    <mergeCell ref="CLS282:CLV282"/>
    <mergeCell ref="CLW282:CLZ282"/>
    <mergeCell ref="CKM282:CKP282"/>
    <mergeCell ref="CKQ282:CKT282"/>
    <mergeCell ref="CKU282:CKX282"/>
    <mergeCell ref="CKY282:CLB282"/>
    <mergeCell ref="CLC282:CLF282"/>
    <mergeCell ref="CJS282:CJV282"/>
    <mergeCell ref="CJW282:CJZ282"/>
    <mergeCell ref="CKA282:CKD282"/>
    <mergeCell ref="CKE282:CKH282"/>
    <mergeCell ref="CKI282:CKL282"/>
    <mergeCell ref="CIY282:CJB282"/>
    <mergeCell ref="CJC282:CJF282"/>
    <mergeCell ref="CJG282:CJJ282"/>
    <mergeCell ref="CJK282:CJN282"/>
    <mergeCell ref="CJO282:CJR282"/>
    <mergeCell ref="CIE282:CIH282"/>
    <mergeCell ref="CII282:CIL282"/>
    <mergeCell ref="CIM282:CIP282"/>
    <mergeCell ref="CIQ282:CIT282"/>
    <mergeCell ref="CIU282:CIX282"/>
    <mergeCell ref="CHK282:CHN282"/>
    <mergeCell ref="CHO282:CHR282"/>
    <mergeCell ref="CHS282:CHV282"/>
    <mergeCell ref="CHW282:CHZ282"/>
    <mergeCell ref="CIA282:CID282"/>
    <mergeCell ref="CGQ282:CGT282"/>
    <mergeCell ref="CGU282:CGX282"/>
    <mergeCell ref="CGY282:CHB282"/>
    <mergeCell ref="CHC282:CHF282"/>
    <mergeCell ref="CHG282:CHJ282"/>
    <mergeCell ref="CFW282:CFZ282"/>
    <mergeCell ref="CGA282:CGD282"/>
    <mergeCell ref="CGE282:CGH282"/>
    <mergeCell ref="CGI282:CGL282"/>
    <mergeCell ref="CGM282:CGP282"/>
    <mergeCell ref="CFC282:CFF282"/>
    <mergeCell ref="CFG282:CFJ282"/>
    <mergeCell ref="CFK282:CFN282"/>
    <mergeCell ref="CFO282:CFR282"/>
    <mergeCell ref="CFS282:CFV282"/>
    <mergeCell ref="CEI282:CEL282"/>
    <mergeCell ref="CEM282:CEP282"/>
    <mergeCell ref="CEQ282:CET282"/>
    <mergeCell ref="CEU282:CEX282"/>
    <mergeCell ref="CEY282:CFB282"/>
    <mergeCell ref="CDO282:CDR282"/>
    <mergeCell ref="CDS282:CDV282"/>
    <mergeCell ref="CDW282:CDZ282"/>
    <mergeCell ref="CEA282:CED282"/>
    <mergeCell ref="CEE282:CEH282"/>
    <mergeCell ref="CCU282:CCX282"/>
    <mergeCell ref="CCY282:CDB282"/>
    <mergeCell ref="CDC282:CDF282"/>
    <mergeCell ref="CDG282:CDJ282"/>
    <mergeCell ref="CDK282:CDN282"/>
    <mergeCell ref="CCA282:CCD282"/>
    <mergeCell ref="CCE282:CCH282"/>
    <mergeCell ref="CCI282:CCL282"/>
    <mergeCell ref="CCM282:CCP282"/>
    <mergeCell ref="CCQ282:CCT282"/>
    <mergeCell ref="CBG282:CBJ282"/>
    <mergeCell ref="CBK282:CBN282"/>
    <mergeCell ref="CBO282:CBR282"/>
    <mergeCell ref="CBS282:CBV282"/>
    <mergeCell ref="CBW282:CBZ282"/>
    <mergeCell ref="CAM282:CAP282"/>
    <mergeCell ref="CAQ282:CAT282"/>
    <mergeCell ref="CAU282:CAX282"/>
    <mergeCell ref="CAY282:CBB282"/>
    <mergeCell ref="CBC282:CBF282"/>
    <mergeCell ref="BZS282:BZV282"/>
    <mergeCell ref="BZW282:BZZ282"/>
    <mergeCell ref="CAA282:CAD282"/>
    <mergeCell ref="CAE282:CAH282"/>
    <mergeCell ref="CAI282:CAL282"/>
    <mergeCell ref="BYY282:BZB282"/>
    <mergeCell ref="BZC282:BZF282"/>
    <mergeCell ref="BZG282:BZJ282"/>
    <mergeCell ref="BZK282:BZN282"/>
    <mergeCell ref="BZO282:BZR282"/>
    <mergeCell ref="BYE282:BYH282"/>
    <mergeCell ref="BYI282:BYL282"/>
    <mergeCell ref="BYM282:BYP282"/>
    <mergeCell ref="BYQ282:BYT282"/>
    <mergeCell ref="BYU282:BYX282"/>
    <mergeCell ref="BXK282:BXN282"/>
    <mergeCell ref="BXO282:BXR282"/>
    <mergeCell ref="BXS282:BXV282"/>
    <mergeCell ref="BXW282:BXZ282"/>
    <mergeCell ref="BYA282:BYD282"/>
    <mergeCell ref="BWQ282:BWT282"/>
    <mergeCell ref="BWU282:BWX282"/>
    <mergeCell ref="BWY282:BXB282"/>
    <mergeCell ref="BXC282:BXF282"/>
    <mergeCell ref="BXG282:BXJ282"/>
    <mergeCell ref="BVW282:BVZ282"/>
    <mergeCell ref="BWA282:BWD282"/>
    <mergeCell ref="BWE282:BWH282"/>
    <mergeCell ref="BWI282:BWL282"/>
    <mergeCell ref="BWM282:BWP282"/>
    <mergeCell ref="BVC282:BVF282"/>
    <mergeCell ref="BVG282:BVJ282"/>
    <mergeCell ref="BVK282:BVN282"/>
    <mergeCell ref="BVO282:BVR282"/>
    <mergeCell ref="BVS282:BVV282"/>
    <mergeCell ref="BUI282:BUL282"/>
    <mergeCell ref="BUM282:BUP282"/>
    <mergeCell ref="BUQ282:BUT282"/>
    <mergeCell ref="BUU282:BUX282"/>
    <mergeCell ref="BUY282:BVB282"/>
    <mergeCell ref="BTO282:BTR282"/>
    <mergeCell ref="BTS282:BTV282"/>
    <mergeCell ref="BTW282:BTZ282"/>
    <mergeCell ref="BUA282:BUD282"/>
    <mergeCell ref="BUE282:BUH282"/>
    <mergeCell ref="BSU282:BSX282"/>
    <mergeCell ref="BSY282:BTB282"/>
    <mergeCell ref="BTC282:BTF282"/>
    <mergeCell ref="BTG282:BTJ282"/>
    <mergeCell ref="BTK282:BTN282"/>
    <mergeCell ref="BSA282:BSD282"/>
    <mergeCell ref="BSE282:BSH282"/>
    <mergeCell ref="BSI282:BSL282"/>
    <mergeCell ref="BSM282:BSP282"/>
    <mergeCell ref="BSQ282:BST282"/>
    <mergeCell ref="BRG282:BRJ282"/>
    <mergeCell ref="BRK282:BRN282"/>
    <mergeCell ref="BRO282:BRR282"/>
    <mergeCell ref="BRS282:BRV282"/>
    <mergeCell ref="BRW282:BRZ282"/>
    <mergeCell ref="BQM282:BQP282"/>
    <mergeCell ref="BQQ282:BQT282"/>
    <mergeCell ref="BQU282:BQX282"/>
    <mergeCell ref="BQY282:BRB282"/>
    <mergeCell ref="BRC282:BRF282"/>
    <mergeCell ref="BPS282:BPV282"/>
    <mergeCell ref="BPW282:BPZ282"/>
    <mergeCell ref="BQA282:BQD282"/>
    <mergeCell ref="BQE282:BQH282"/>
    <mergeCell ref="BQI282:BQL282"/>
    <mergeCell ref="BOY282:BPB282"/>
    <mergeCell ref="BPC282:BPF282"/>
    <mergeCell ref="BPG282:BPJ282"/>
    <mergeCell ref="BPK282:BPN282"/>
    <mergeCell ref="BPO282:BPR282"/>
    <mergeCell ref="BOE282:BOH282"/>
    <mergeCell ref="BOI282:BOL282"/>
    <mergeCell ref="BOM282:BOP282"/>
    <mergeCell ref="BOQ282:BOT282"/>
    <mergeCell ref="BOU282:BOX282"/>
    <mergeCell ref="BNK282:BNN282"/>
    <mergeCell ref="BNO282:BNR282"/>
    <mergeCell ref="BNS282:BNV282"/>
    <mergeCell ref="BNW282:BNZ282"/>
    <mergeCell ref="BOA282:BOD282"/>
    <mergeCell ref="BMQ282:BMT282"/>
    <mergeCell ref="BMU282:BMX282"/>
    <mergeCell ref="BMY282:BNB282"/>
    <mergeCell ref="BNC282:BNF282"/>
    <mergeCell ref="BNG282:BNJ282"/>
    <mergeCell ref="BLW282:BLZ282"/>
    <mergeCell ref="BMA282:BMD282"/>
    <mergeCell ref="BME282:BMH282"/>
    <mergeCell ref="BMI282:BML282"/>
    <mergeCell ref="BMM282:BMP282"/>
    <mergeCell ref="BLC282:BLF282"/>
    <mergeCell ref="BLG282:BLJ282"/>
    <mergeCell ref="BLK282:BLN282"/>
    <mergeCell ref="BLO282:BLR282"/>
    <mergeCell ref="BLS282:BLV282"/>
    <mergeCell ref="BKI282:BKL282"/>
    <mergeCell ref="BKM282:BKP282"/>
    <mergeCell ref="BKQ282:BKT282"/>
    <mergeCell ref="BKU282:BKX282"/>
    <mergeCell ref="BKY282:BLB282"/>
    <mergeCell ref="BJO282:BJR282"/>
    <mergeCell ref="BJS282:BJV282"/>
    <mergeCell ref="BJW282:BJZ282"/>
    <mergeCell ref="BKA282:BKD282"/>
    <mergeCell ref="BKE282:BKH282"/>
    <mergeCell ref="BIU282:BIX282"/>
    <mergeCell ref="BIY282:BJB282"/>
    <mergeCell ref="BJC282:BJF282"/>
    <mergeCell ref="BJG282:BJJ282"/>
    <mergeCell ref="BJK282:BJN282"/>
    <mergeCell ref="BIA282:BID282"/>
    <mergeCell ref="BIE282:BIH282"/>
    <mergeCell ref="BII282:BIL282"/>
    <mergeCell ref="BIM282:BIP282"/>
    <mergeCell ref="BIQ282:BIT282"/>
    <mergeCell ref="BHG282:BHJ282"/>
    <mergeCell ref="BHK282:BHN282"/>
    <mergeCell ref="BHO282:BHR282"/>
    <mergeCell ref="BHS282:BHV282"/>
    <mergeCell ref="BHW282:BHZ282"/>
    <mergeCell ref="BGM282:BGP282"/>
    <mergeCell ref="BGQ282:BGT282"/>
    <mergeCell ref="BGU282:BGX282"/>
    <mergeCell ref="BGY282:BHB282"/>
    <mergeCell ref="BHC282:BHF282"/>
    <mergeCell ref="BFS282:BFV282"/>
    <mergeCell ref="BFW282:BFZ282"/>
    <mergeCell ref="BGA282:BGD282"/>
    <mergeCell ref="BGE282:BGH282"/>
    <mergeCell ref="BGI282:BGL282"/>
    <mergeCell ref="BEY282:BFB282"/>
    <mergeCell ref="BFC282:BFF282"/>
    <mergeCell ref="BFG282:BFJ282"/>
    <mergeCell ref="BFK282:BFN282"/>
    <mergeCell ref="BFO282:BFR282"/>
    <mergeCell ref="BEE282:BEH282"/>
    <mergeCell ref="BEI282:BEL282"/>
    <mergeCell ref="BEM282:BEP282"/>
    <mergeCell ref="BEQ282:BET282"/>
    <mergeCell ref="BEU282:BEX282"/>
    <mergeCell ref="BDK282:BDN282"/>
    <mergeCell ref="BDO282:BDR282"/>
    <mergeCell ref="BDS282:BDV282"/>
    <mergeCell ref="BDW282:BDZ282"/>
    <mergeCell ref="BEA282:BED282"/>
    <mergeCell ref="BCQ282:BCT282"/>
    <mergeCell ref="BCU282:BCX282"/>
    <mergeCell ref="BCY282:BDB282"/>
    <mergeCell ref="BDC282:BDF282"/>
    <mergeCell ref="BDG282:BDJ282"/>
    <mergeCell ref="BBW282:BBZ282"/>
    <mergeCell ref="BCA282:BCD282"/>
    <mergeCell ref="BCE282:BCH282"/>
    <mergeCell ref="BCI282:BCL282"/>
    <mergeCell ref="BCM282:BCP282"/>
    <mergeCell ref="BBC282:BBF282"/>
    <mergeCell ref="BBG282:BBJ282"/>
    <mergeCell ref="BBK282:BBN282"/>
    <mergeCell ref="BBO282:BBR282"/>
    <mergeCell ref="BBS282:BBV282"/>
    <mergeCell ref="BAI282:BAL282"/>
    <mergeCell ref="BAM282:BAP282"/>
    <mergeCell ref="BAQ282:BAT282"/>
    <mergeCell ref="BAU282:BAX282"/>
    <mergeCell ref="BAY282:BBB282"/>
    <mergeCell ref="AZO282:AZR282"/>
    <mergeCell ref="AZS282:AZV282"/>
    <mergeCell ref="AZW282:AZZ282"/>
    <mergeCell ref="BAA282:BAD282"/>
    <mergeCell ref="BAE282:BAH282"/>
    <mergeCell ref="AYU282:AYX282"/>
    <mergeCell ref="AYY282:AZB282"/>
    <mergeCell ref="AZC282:AZF282"/>
    <mergeCell ref="AZG282:AZJ282"/>
    <mergeCell ref="AZK282:AZN282"/>
    <mergeCell ref="AYA282:AYD282"/>
    <mergeCell ref="AYE282:AYH282"/>
    <mergeCell ref="AYI282:AYL282"/>
    <mergeCell ref="AYM282:AYP282"/>
    <mergeCell ref="AYQ282:AYT282"/>
    <mergeCell ref="AXG282:AXJ282"/>
    <mergeCell ref="AXK282:AXN282"/>
    <mergeCell ref="AXO282:AXR282"/>
    <mergeCell ref="AXS282:AXV282"/>
    <mergeCell ref="AXW282:AXZ282"/>
    <mergeCell ref="AWM282:AWP282"/>
    <mergeCell ref="AWQ282:AWT282"/>
    <mergeCell ref="AWU282:AWX282"/>
    <mergeCell ref="AWY282:AXB282"/>
    <mergeCell ref="AXC282:AXF282"/>
    <mergeCell ref="AVS282:AVV282"/>
    <mergeCell ref="AVW282:AVZ282"/>
    <mergeCell ref="AWA282:AWD282"/>
    <mergeCell ref="AWE282:AWH282"/>
    <mergeCell ref="AWI282:AWL282"/>
    <mergeCell ref="AUY282:AVB282"/>
    <mergeCell ref="AVC282:AVF282"/>
    <mergeCell ref="AVG282:AVJ282"/>
    <mergeCell ref="AVK282:AVN282"/>
    <mergeCell ref="AVO282:AVR282"/>
    <mergeCell ref="AUE282:AUH282"/>
    <mergeCell ref="AUI282:AUL282"/>
    <mergeCell ref="AUM282:AUP282"/>
    <mergeCell ref="AUQ282:AUT282"/>
    <mergeCell ref="AUU282:AUX282"/>
    <mergeCell ref="ATK282:ATN282"/>
    <mergeCell ref="ATO282:ATR282"/>
    <mergeCell ref="ATS282:ATV282"/>
    <mergeCell ref="ATW282:ATZ282"/>
    <mergeCell ref="AUA282:AUD282"/>
    <mergeCell ref="ASQ282:AST282"/>
    <mergeCell ref="ASU282:ASX282"/>
    <mergeCell ref="ASY282:ATB282"/>
    <mergeCell ref="ATC282:ATF282"/>
    <mergeCell ref="ATG282:ATJ282"/>
    <mergeCell ref="ARW282:ARZ282"/>
    <mergeCell ref="ASA282:ASD282"/>
    <mergeCell ref="ASE282:ASH282"/>
    <mergeCell ref="ASI282:ASL282"/>
    <mergeCell ref="ASM282:ASP282"/>
    <mergeCell ref="ARC282:ARF282"/>
    <mergeCell ref="ARG282:ARJ282"/>
    <mergeCell ref="ARK282:ARN282"/>
    <mergeCell ref="ARO282:ARR282"/>
    <mergeCell ref="ARS282:ARV282"/>
    <mergeCell ref="AQI282:AQL282"/>
    <mergeCell ref="AQM282:AQP282"/>
    <mergeCell ref="AQQ282:AQT282"/>
    <mergeCell ref="AQU282:AQX282"/>
    <mergeCell ref="AQY282:ARB282"/>
    <mergeCell ref="APO282:APR282"/>
    <mergeCell ref="APS282:APV282"/>
    <mergeCell ref="APW282:APZ282"/>
    <mergeCell ref="AQA282:AQD282"/>
    <mergeCell ref="AQE282:AQH282"/>
    <mergeCell ref="AOU282:AOX282"/>
    <mergeCell ref="AOY282:APB282"/>
    <mergeCell ref="APC282:APF282"/>
    <mergeCell ref="APG282:APJ282"/>
    <mergeCell ref="APK282:APN282"/>
    <mergeCell ref="AOA282:AOD282"/>
    <mergeCell ref="AOE282:AOH282"/>
    <mergeCell ref="AOI282:AOL282"/>
    <mergeCell ref="AOM282:AOP282"/>
    <mergeCell ref="AOQ282:AOT282"/>
    <mergeCell ref="ANG282:ANJ282"/>
    <mergeCell ref="ANK282:ANN282"/>
    <mergeCell ref="ANO282:ANR282"/>
    <mergeCell ref="ANS282:ANV282"/>
    <mergeCell ref="ANW282:ANZ282"/>
    <mergeCell ref="AMM282:AMP282"/>
    <mergeCell ref="AMQ282:AMT282"/>
    <mergeCell ref="AMU282:AMX282"/>
    <mergeCell ref="AMY282:ANB282"/>
    <mergeCell ref="ANC282:ANF282"/>
    <mergeCell ref="ALS282:ALV282"/>
    <mergeCell ref="ALW282:ALZ282"/>
    <mergeCell ref="AMA282:AMD282"/>
    <mergeCell ref="AME282:AMH282"/>
    <mergeCell ref="AMI282:AML282"/>
    <mergeCell ref="AKY282:ALB282"/>
    <mergeCell ref="ALC282:ALF282"/>
    <mergeCell ref="ALG282:ALJ282"/>
    <mergeCell ref="ALK282:ALN282"/>
    <mergeCell ref="ALO282:ALR282"/>
    <mergeCell ref="AKE282:AKH282"/>
    <mergeCell ref="AKI282:AKL282"/>
    <mergeCell ref="AKM282:AKP282"/>
    <mergeCell ref="AKQ282:AKT282"/>
    <mergeCell ref="AKU282:AKX282"/>
    <mergeCell ref="AJK282:AJN282"/>
    <mergeCell ref="AJO282:AJR282"/>
    <mergeCell ref="AJS282:AJV282"/>
    <mergeCell ref="AJW282:AJZ282"/>
    <mergeCell ref="AKA282:AKD282"/>
    <mergeCell ref="AIQ282:AIT282"/>
    <mergeCell ref="AIU282:AIX282"/>
    <mergeCell ref="AIY282:AJB282"/>
    <mergeCell ref="AJC282:AJF282"/>
    <mergeCell ref="AJG282:AJJ282"/>
    <mergeCell ref="AHW282:AHZ282"/>
    <mergeCell ref="AIA282:AID282"/>
    <mergeCell ref="AIE282:AIH282"/>
    <mergeCell ref="AII282:AIL282"/>
    <mergeCell ref="AIM282:AIP282"/>
    <mergeCell ref="AHC282:AHF282"/>
    <mergeCell ref="AHG282:AHJ282"/>
    <mergeCell ref="AHK282:AHN282"/>
    <mergeCell ref="AHO282:AHR282"/>
    <mergeCell ref="AHS282:AHV282"/>
    <mergeCell ref="AGI282:AGL282"/>
    <mergeCell ref="AGM282:AGP282"/>
    <mergeCell ref="AGQ282:AGT282"/>
    <mergeCell ref="AGU282:AGX282"/>
    <mergeCell ref="AGY282:AHB282"/>
    <mergeCell ref="AFO282:AFR282"/>
    <mergeCell ref="AFS282:AFV282"/>
    <mergeCell ref="AFW282:AFZ282"/>
    <mergeCell ref="AGA282:AGD282"/>
    <mergeCell ref="AGE282:AGH282"/>
    <mergeCell ref="AEU282:AEX282"/>
    <mergeCell ref="AEY282:AFB282"/>
    <mergeCell ref="AFC282:AFF282"/>
    <mergeCell ref="AFG282:AFJ282"/>
    <mergeCell ref="AFK282:AFN282"/>
    <mergeCell ref="AEA282:AED282"/>
    <mergeCell ref="AEE282:AEH282"/>
    <mergeCell ref="AEI282:AEL282"/>
    <mergeCell ref="AEM282:AEP282"/>
    <mergeCell ref="AEQ282:AET282"/>
    <mergeCell ref="ADG282:ADJ282"/>
    <mergeCell ref="ADK282:ADN282"/>
    <mergeCell ref="ADO282:ADR282"/>
    <mergeCell ref="ADS282:ADV282"/>
    <mergeCell ref="ADW282:ADZ282"/>
    <mergeCell ref="ACM282:ACP282"/>
    <mergeCell ref="ACQ282:ACT282"/>
    <mergeCell ref="ACU282:ACX282"/>
    <mergeCell ref="ACY282:ADB282"/>
    <mergeCell ref="ADC282:ADF282"/>
    <mergeCell ref="ABS282:ABV282"/>
    <mergeCell ref="ABW282:ABZ282"/>
    <mergeCell ref="ACA282:ACD282"/>
    <mergeCell ref="ACE282:ACH282"/>
    <mergeCell ref="ACI282:ACL282"/>
    <mergeCell ref="AAY282:ABB282"/>
    <mergeCell ref="ABC282:ABF282"/>
    <mergeCell ref="ABG282:ABJ282"/>
    <mergeCell ref="ABK282:ABN282"/>
    <mergeCell ref="ABO282:ABR282"/>
    <mergeCell ref="AAE282:AAH282"/>
    <mergeCell ref="AAI282:AAL282"/>
    <mergeCell ref="AAM282:AAP282"/>
    <mergeCell ref="AAQ282:AAT282"/>
    <mergeCell ref="AAU282:AAX282"/>
    <mergeCell ref="ZK282:ZN282"/>
    <mergeCell ref="ZO282:ZR282"/>
    <mergeCell ref="ZS282:ZV282"/>
    <mergeCell ref="ZW282:ZZ282"/>
    <mergeCell ref="AAA282:AAD282"/>
    <mergeCell ref="YQ282:YT282"/>
    <mergeCell ref="YU282:YX282"/>
    <mergeCell ref="YY282:ZB282"/>
    <mergeCell ref="ZC282:ZF282"/>
    <mergeCell ref="ZG282:ZJ282"/>
    <mergeCell ref="XW282:XZ282"/>
    <mergeCell ref="YA282:YD282"/>
    <mergeCell ref="YE282:YH282"/>
    <mergeCell ref="YI282:YL282"/>
    <mergeCell ref="YM282:YP282"/>
    <mergeCell ref="XC282:XF282"/>
    <mergeCell ref="XG282:XJ282"/>
    <mergeCell ref="XK282:XN282"/>
    <mergeCell ref="XO282:XR282"/>
    <mergeCell ref="XS282:XV282"/>
    <mergeCell ref="WI282:WL282"/>
    <mergeCell ref="WM282:WP282"/>
    <mergeCell ref="WQ282:WT282"/>
    <mergeCell ref="WU282:WX282"/>
    <mergeCell ref="WY282:XB282"/>
    <mergeCell ref="VO282:VR282"/>
    <mergeCell ref="VS282:VV282"/>
    <mergeCell ref="VW282:VZ282"/>
    <mergeCell ref="WA282:WD282"/>
    <mergeCell ref="WE282:WH282"/>
    <mergeCell ref="UU282:UX282"/>
    <mergeCell ref="UY282:VB282"/>
    <mergeCell ref="VC282:VF282"/>
    <mergeCell ref="VG282:VJ282"/>
    <mergeCell ref="VK282:VN282"/>
    <mergeCell ref="UA282:UD282"/>
    <mergeCell ref="UE282:UH282"/>
    <mergeCell ref="UI282:UL282"/>
    <mergeCell ref="UM282:UP282"/>
    <mergeCell ref="UQ282:UT282"/>
    <mergeCell ref="TG282:TJ282"/>
    <mergeCell ref="TK282:TN282"/>
    <mergeCell ref="TO282:TR282"/>
    <mergeCell ref="TS282:TV282"/>
    <mergeCell ref="TW282:TZ282"/>
    <mergeCell ref="SM282:SP282"/>
    <mergeCell ref="SQ282:ST282"/>
    <mergeCell ref="SU282:SX282"/>
    <mergeCell ref="SY282:TB282"/>
    <mergeCell ref="TC282:TF282"/>
    <mergeCell ref="RS282:RV282"/>
    <mergeCell ref="RW282:RZ282"/>
    <mergeCell ref="SA282:SD282"/>
    <mergeCell ref="SE282:SH282"/>
    <mergeCell ref="SI282:SL282"/>
    <mergeCell ref="QY282:RB282"/>
    <mergeCell ref="RC282:RF282"/>
    <mergeCell ref="RG282:RJ282"/>
    <mergeCell ref="RK282:RN282"/>
    <mergeCell ref="RO282:RR282"/>
    <mergeCell ref="QE282:QH282"/>
    <mergeCell ref="QI282:QL282"/>
    <mergeCell ref="QM282:QP282"/>
    <mergeCell ref="QQ282:QT282"/>
    <mergeCell ref="QU282:QX282"/>
    <mergeCell ref="PK282:PN282"/>
    <mergeCell ref="PO282:PR282"/>
    <mergeCell ref="PS282:PV282"/>
    <mergeCell ref="PW282:PZ282"/>
    <mergeCell ref="QA282:QD282"/>
    <mergeCell ref="OQ282:OT282"/>
    <mergeCell ref="OU282:OX282"/>
    <mergeCell ref="OY282:PB282"/>
    <mergeCell ref="PC282:PF282"/>
    <mergeCell ref="PG282:PJ282"/>
    <mergeCell ref="NW282:NZ282"/>
    <mergeCell ref="OA282:OD282"/>
    <mergeCell ref="OE282:OH282"/>
    <mergeCell ref="OI282:OL282"/>
    <mergeCell ref="OM282:OP282"/>
    <mergeCell ref="NC282:NF282"/>
    <mergeCell ref="NG282:NJ282"/>
    <mergeCell ref="NK282:NN282"/>
    <mergeCell ref="NO282:NR282"/>
    <mergeCell ref="NS282:NV282"/>
    <mergeCell ref="MI282:ML282"/>
    <mergeCell ref="MM282:MP282"/>
    <mergeCell ref="MQ282:MT282"/>
    <mergeCell ref="MU282:MX282"/>
    <mergeCell ref="MY282:NB282"/>
    <mergeCell ref="LO282:LR282"/>
    <mergeCell ref="LS282:LV282"/>
    <mergeCell ref="LW282:LZ282"/>
    <mergeCell ref="MA282:MD282"/>
    <mergeCell ref="ME282:MH282"/>
    <mergeCell ref="KU282:KX282"/>
    <mergeCell ref="KY282:LB282"/>
    <mergeCell ref="LC282:LF282"/>
    <mergeCell ref="LG282:LJ282"/>
    <mergeCell ref="LK282:LN282"/>
    <mergeCell ref="KA282:KD282"/>
    <mergeCell ref="KE282:KH282"/>
    <mergeCell ref="KI282:KL282"/>
    <mergeCell ref="KM282:KP282"/>
    <mergeCell ref="KQ282:KT282"/>
    <mergeCell ref="JG282:JJ282"/>
    <mergeCell ref="JK282:JN282"/>
    <mergeCell ref="JO282:JR282"/>
    <mergeCell ref="JS282:JV282"/>
    <mergeCell ref="JW282:JZ282"/>
    <mergeCell ref="IM282:IP282"/>
    <mergeCell ref="IQ282:IT282"/>
    <mergeCell ref="IU282:IX282"/>
    <mergeCell ref="IY282:JB282"/>
    <mergeCell ref="JC282:JF282"/>
    <mergeCell ref="HS282:HV282"/>
    <mergeCell ref="HW282:HZ282"/>
    <mergeCell ref="IA282:ID282"/>
    <mergeCell ref="IE282:IH282"/>
    <mergeCell ref="II282:IL282"/>
    <mergeCell ref="GY282:HB282"/>
    <mergeCell ref="HC282:HF282"/>
    <mergeCell ref="HG282:HJ282"/>
    <mergeCell ref="HK282:HN282"/>
    <mergeCell ref="HO282:HR282"/>
    <mergeCell ref="GE282:GH282"/>
    <mergeCell ref="GI282:GL282"/>
    <mergeCell ref="GM282:GP282"/>
    <mergeCell ref="GQ282:GT282"/>
    <mergeCell ref="GU282:GX282"/>
    <mergeCell ref="FK282:FN282"/>
    <mergeCell ref="FO282:FR282"/>
    <mergeCell ref="FS282:FV282"/>
    <mergeCell ref="FW282:FZ282"/>
    <mergeCell ref="GA282:GD282"/>
    <mergeCell ref="EQ282:ET282"/>
    <mergeCell ref="EU282:EX282"/>
    <mergeCell ref="EY282:FB282"/>
    <mergeCell ref="FC282:FF282"/>
    <mergeCell ref="FG282:FJ282"/>
    <mergeCell ref="K2:L5"/>
    <mergeCell ref="O16:R16"/>
    <mergeCell ref="O17:R17"/>
    <mergeCell ref="O2:Q6"/>
    <mergeCell ref="DW282:DZ282"/>
    <mergeCell ref="EA282:ED282"/>
    <mergeCell ref="EE282:EH282"/>
    <mergeCell ref="EI282:EL282"/>
    <mergeCell ref="EM282:EP282"/>
    <mergeCell ref="DC282:DF282"/>
    <mergeCell ref="DG282:DJ282"/>
    <mergeCell ref="DK282:DN282"/>
    <mergeCell ref="DO282:DR282"/>
    <mergeCell ref="DS282:DV282"/>
    <mergeCell ref="CI282:CL282"/>
    <mergeCell ref="CM282:CP282"/>
    <mergeCell ref="CQ282:CT282"/>
    <mergeCell ref="CU282:CX282"/>
    <mergeCell ref="CY282:DB282"/>
    <mergeCell ref="O278:R278"/>
    <mergeCell ref="O279:R279"/>
    <mergeCell ref="S282:V282"/>
    <mergeCell ref="W282:Z282"/>
    <mergeCell ref="AA282:AD282"/>
    <mergeCell ref="AE282:AH282"/>
    <mergeCell ref="AI282:AL282"/>
    <mergeCell ref="AM282:AP282"/>
    <mergeCell ref="O282:R282"/>
    <mergeCell ref="AQ282:AT282"/>
    <mergeCell ref="AU282:AX282"/>
    <mergeCell ref="AY282:BB282"/>
    <mergeCell ref="BC282:BF282"/>
    <mergeCell ref="BG282:BJ282"/>
    <mergeCell ref="BK282:BN282"/>
    <mergeCell ref="BO282:BR282"/>
    <mergeCell ref="BS282:BV282"/>
    <mergeCell ref="BW282:BZ282"/>
    <mergeCell ref="CA282:CD282"/>
    <mergeCell ref="CE282:CH282"/>
    <mergeCell ref="O281:R28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278"/>
  <sheetViews>
    <sheetView zoomScale="80" zoomScaleNormal="80" zoomScalePageLayoutView="40" workbookViewId="0">
      <selection activeCell="B14" sqref="B14"/>
    </sheetView>
  </sheetViews>
  <sheetFormatPr defaultColWidth="0" defaultRowHeight="13.2" zeroHeight="1"/>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3.88671875" style="4" customWidth="1"/>
    <col min="14" max="14" width="13.6640625" style="4" bestFit="1" customWidth="1"/>
    <col min="15" max="15" width="13.6640625" style="4" customWidth="1"/>
    <col min="16" max="16" width="12.6640625" style="5" bestFit="1" customWidth="1"/>
    <col min="17" max="17" width="13.4414062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1" width="13.5546875" style="310" bestFit="1" customWidth="1"/>
    <col min="42" max="43" width="13.6640625" style="310" bestFit="1" customWidth="1"/>
    <col min="44" max="44" width="10.5546875" style="5" bestFit="1" customWidth="1"/>
    <col min="45" max="45" width="3.5546875" style="5" customWidth="1"/>
    <col min="46" max="46" width="21.88671875" style="5" bestFit="1" customWidth="1"/>
    <col min="47" max="48" width="11.33203125" style="310" bestFit="1" customWidth="1"/>
    <col min="49" max="49" width="12.33203125" style="310" bestFit="1" customWidth="1"/>
    <col min="50" max="51" width="13.44140625" style="310"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c r="A1" s="60" t="s">
        <v>662</v>
      </c>
      <c r="B1" s="18"/>
      <c r="C1" s="18"/>
      <c r="H1" s="17"/>
      <c r="I1" s="18"/>
      <c r="P1" s="4"/>
      <c r="Q1" s="4"/>
      <c r="S1" s="4"/>
      <c r="T1" s="4"/>
      <c r="U1" s="4"/>
      <c r="V1" s="4"/>
      <c r="W1" s="4"/>
      <c r="Z1" s="4"/>
      <c r="AA1" s="4"/>
      <c r="AB1" s="4"/>
      <c r="AC1" s="4"/>
      <c r="AD1" s="4"/>
      <c r="AE1" s="4"/>
      <c r="AG1" s="4"/>
      <c r="AH1" s="4"/>
      <c r="AI1" s="4"/>
      <c r="AJ1" s="4"/>
      <c r="AK1" s="4"/>
      <c r="AL1" s="4"/>
      <c r="AM1" s="291"/>
      <c r="AN1" s="291"/>
      <c r="AO1" s="291"/>
      <c r="AP1" s="291"/>
      <c r="AQ1" s="291"/>
      <c r="AR1" s="4"/>
      <c r="AS1" s="4"/>
      <c r="AT1" s="4"/>
      <c r="AU1" s="291"/>
      <c r="AV1" s="291"/>
      <c r="AW1" s="291"/>
      <c r="AX1" s="291"/>
      <c r="AY1" s="291"/>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462" t="s">
        <v>663</v>
      </c>
      <c r="B2" s="463"/>
      <c r="C2" s="463"/>
      <c r="D2" s="463"/>
      <c r="E2" s="464"/>
      <c r="H2" s="468"/>
      <c r="I2" s="468"/>
      <c r="J2" s="468"/>
      <c r="K2" s="468"/>
      <c r="L2" s="468"/>
      <c r="M2" s="468"/>
      <c r="N2" s="468"/>
      <c r="O2" s="468"/>
      <c r="P2" s="4"/>
      <c r="Q2" s="4"/>
      <c r="S2" s="4"/>
      <c r="T2" s="4"/>
      <c r="U2" s="4"/>
      <c r="V2" s="4"/>
      <c r="W2" s="4"/>
      <c r="Z2" s="4"/>
      <c r="AA2" s="4"/>
      <c r="AB2" s="4"/>
      <c r="AC2" s="4"/>
      <c r="AD2" s="4"/>
      <c r="AE2" s="4"/>
      <c r="AG2" s="4"/>
      <c r="AH2" s="4"/>
      <c r="AI2" s="4"/>
      <c r="AJ2" s="4"/>
      <c r="AK2" s="4"/>
      <c r="AL2" s="4"/>
      <c r="AM2" s="291"/>
      <c r="AN2" s="291"/>
      <c r="AO2" s="291"/>
      <c r="AP2" s="291"/>
      <c r="AQ2" s="291"/>
      <c r="AR2" s="4"/>
      <c r="AS2" s="4"/>
      <c r="AT2" s="4"/>
      <c r="AU2" s="291"/>
      <c r="AV2" s="291"/>
      <c r="AW2" s="291"/>
      <c r="AX2" s="291"/>
      <c r="AY2" s="291"/>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c r="A3" s="465"/>
      <c r="B3" s="466"/>
      <c r="C3" s="466"/>
      <c r="D3" s="466"/>
      <c r="E3" s="467"/>
      <c r="H3" s="468"/>
      <c r="I3" s="468"/>
      <c r="J3" s="468"/>
      <c r="K3" s="468"/>
      <c r="L3" s="468"/>
      <c r="M3" s="468"/>
      <c r="N3" s="468"/>
      <c r="O3" s="468"/>
      <c r="P3" s="4"/>
      <c r="Q3" s="4"/>
      <c r="S3" s="4"/>
      <c r="T3" s="4"/>
      <c r="U3" s="4"/>
      <c r="V3" s="4"/>
      <c r="W3" s="4"/>
      <c r="Z3" s="4"/>
      <c r="AA3" s="4"/>
      <c r="AB3" s="4"/>
      <c r="AC3" s="4"/>
      <c r="AD3" s="4"/>
      <c r="AE3" s="4"/>
      <c r="AG3" s="4"/>
      <c r="AH3" s="4"/>
      <c r="AI3" s="4"/>
      <c r="AJ3" s="4"/>
      <c r="AK3" s="4"/>
      <c r="AL3" s="4"/>
      <c r="AM3" s="291"/>
      <c r="AN3" s="291"/>
      <c r="AO3" s="291"/>
      <c r="AP3" s="291"/>
      <c r="AQ3" s="291"/>
      <c r="AR3" s="4"/>
      <c r="AS3" s="4"/>
      <c r="AT3" s="4"/>
      <c r="AU3" s="291"/>
      <c r="AV3" s="291"/>
      <c r="AW3" s="291"/>
      <c r="AX3" s="291"/>
      <c r="AY3" s="291"/>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291"/>
      <c r="AN4" s="291"/>
      <c r="AO4" s="291"/>
      <c r="AP4" s="291"/>
      <c r="AQ4" s="291"/>
      <c r="AR4" s="4"/>
      <c r="AS4" s="4"/>
      <c r="AT4" s="4"/>
      <c r="AU4" s="291"/>
      <c r="AV4" s="291"/>
      <c r="AW4" s="291"/>
      <c r="AX4" s="291"/>
      <c r="AY4" s="291"/>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14</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291"/>
      <c r="AN5" s="291"/>
      <c r="AO5" s="291"/>
      <c r="AP5" s="291"/>
      <c r="AQ5" s="291"/>
      <c r="AR5" s="4"/>
      <c r="AS5" s="4"/>
      <c r="AT5" s="4"/>
      <c r="AU5" s="291"/>
      <c r="AV5" s="291"/>
      <c r="AW5" s="291"/>
      <c r="AX5" s="291"/>
      <c r="AY5" s="291"/>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291"/>
      <c r="AN6" s="291"/>
      <c r="AO6" s="291"/>
      <c r="AP6" s="291"/>
      <c r="AQ6" s="291"/>
      <c r="AR6" s="4"/>
      <c r="AS6" s="4"/>
      <c r="AT6" s="4"/>
      <c r="AU6" s="291"/>
      <c r="AV6" s="291"/>
      <c r="AW6" s="291"/>
      <c r="AX6" s="291"/>
      <c r="AY6" s="291"/>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621</v>
      </c>
      <c r="P7" s="4"/>
      <c r="Q7" s="4"/>
      <c r="S7" s="4"/>
      <c r="T7" s="4"/>
      <c r="U7" s="4"/>
      <c r="V7" s="4"/>
      <c r="W7" s="4"/>
      <c r="Z7" s="4"/>
      <c r="AA7" s="4"/>
      <c r="AB7" s="4"/>
      <c r="AC7" s="4"/>
      <c r="AD7" s="4"/>
      <c r="AE7" s="4"/>
      <c r="AG7" s="4"/>
      <c r="AH7" s="4"/>
      <c r="AI7" s="4"/>
      <c r="AJ7" s="4"/>
      <c r="AK7" s="4"/>
      <c r="AL7" s="4"/>
      <c r="AM7" s="291"/>
      <c r="AN7" s="291"/>
      <c r="AO7" s="291"/>
      <c r="AP7" s="291"/>
      <c r="AQ7" s="291"/>
      <c r="AR7" s="4"/>
      <c r="AS7" s="4"/>
      <c r="AT7" s="4"/>
      <c r="AU7" s="291"/>
      <c r="AV7" s="291"/>
      <c r="AW7" s="291"/>
      <c r="AX7" s="291"/>
      <c r="AY7" s="291"/>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291"/>
      <c r="AN8" s="291"/>
      <c r="AO8" s="291"/>
      <c r="AP8" s="291"/>
      <c r="AQ8" s="291"/>
      <c r="AR8" s="4"/>
      <c r="AS8" s="4"/>
      <c r="AT8" s="4"/>
      <c r="AU8" s="291"/>
      <c r="AV8" s="291"/>
      <c r="AW8" s="291"/>
      <c r="AX8" s="291"/>
      <c r="AY8" s="291"/>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54" t="s">
        <v>16</v>
      </c>
      <c r="B9" s="4" t="s">
        <v>664</v>
      </c>
      <c r="P9" s="4"/>
      <c r="Q9" s="4"/>
      <c r="S9" s="4"/>
      <c r="T9" s="4"/>
      <c r="U9" s="4"/>
      <c r="V9" s="4"/>
      <c r="W9" s="4"/>
      <c r="Z9" s="4"/>
      <c r="AA9" s="4"/>
      <c r="AB9" s="4"/>
      <c r="AC9" s="4"/>
      <c r="AD9" s="4"/>
      <c r="AE9" s="4"/>
      <c r="AG9" s="4"/>
      <c r="AH9" s="4"/>
      <c r="AI9" s="4"/>
      <c r="AJ9" s="4"/>
      <c r="AK9" s="4"/>
      <c r="AL9" s="4"/>
      <c r="AM9" s="291"/>
      <c r="AN9" s="291"/>
      <c r="AO9" s="291"/>
      <c r="AP9" s="291"/>
      <c r="AQ9" s="291"/>
      <c r="AR9" s="4"/>
      <c r="AS9" s="4"/>
      <c r="AT9" s="4"/>
      <c r="AU9" s="291"/>
      <c r="AV9" s="291"/>
      <c r="AW9" s="291"/>
      <c r="AX9" s="291"/>
      <c r="AY9" s="291"/>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665</v>
      </c>
      <c r="P10" s="4"/>
      <c r="Q10" s="4"/>
      <c r="S10" s="4"/>
      <c r="T10" s="4"/>
      <c r="U10" s="4"/>
      <c r="V10" s="4"/>
      <c r="W10" s="4"/>
      <c r="Z10" s="4"/>
      <c r="AA10" s="4"/>
      <c r="AB10" s="4"/>
      <c r="AC10" s="4"/>
      <c r="AD10" s="4"/>
      <c r="AE10" s="4"/>
      <c r="AG10" s="4"/>
      <c r="AH10" s="4"/>
      <c r="AI10" s="4"/>
      <c r="AJ10" s="4"/>
      <c r="AK10" s="4"/>
      <c r="AL10" s="4"/>
      <c r="AM10" s="291"/>
      <c r="AN10" s="291"/>
      <c r="AO10" s="291"/>
      <c r="AP10" s="291"/>
      <c r="AQ10" s="291"/>
      <c r="AR10" s="4"/>
      <c r="AS10" s="4"/>
      <c r="AT10" s="4"/>
      <c r="AU10" s="291"/>
      <c r="AV10" s="291"/>
      <c r="AW10" s="291"/>
      <c r="AX10" s="291"/>
      <c r="AY10" s="291"/>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666</v>
      </c>
      <c r="P11" s="4"/>
      <c r="Q11" s="4"/>
      <c r="S11" s="4"/>
      <c r="T11" s="4"/>
      <c r="U11" s="4"/>
      <c r="V11" s="4"/>
      <c r="W11" s="4"/>
      <c r="Z11" s="4"/>
      <c r="AA11" s="4"/>
      <c r="AB11" s="4"/>
      <c r="AC11" s="4"/>
      <c r="AD11" s="4"/>
      <c r="AE11" s="4"/>
      <c r="AG11" s="4"/>
      <c r="AH11" s="4"/>
      <c r="AI11" s="4"/>
      <c r="AJ11" s="4"/>
      <c r="AK11" s="4"/>
      <c r="AL11" s="4"/>
      <c r="AM11" s="291"/>
      <c r="AN11" s="291"/>
      <c r="AO11" s="291"/>
      <c r="AP11" s="291"/>
      <c r="AQ11" s="291"/>
      <c r="AR11" s="4"/>
      <c r="AS11" s="4"/>
      <c r="AT11" s="4"/>
      <c r="AU11" s="291"/>
      <c r="AV11" s="291"/>
      <c r="AW11" s="291"/>
      <c r="AX11" s="291"/>
      <c r="AY11" s="291"/>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291"/>
      <c r="AN12" s="291"/>
      <c r="AO12" s="291"/>
      <c r="AP12" s="291"/>
      <c r="AQ12" s="291"/>
      <c r="AR12" s="4"/>
      <c r="AS12" s="4"/>
      <c r="AT12" s="4"/>
      <c r="AU12" s="291"/>
      <c r="AV12" s="291"/>
      <c r="AW12" s="291"/>
      <c r="AX12" s="291"/>
      <c r="AY12" s="291"/>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291"/>
      <c r="AN13" s="291"/>
      <c r="AO13" s="291"/>
      <c r="AP13" s="291"/>
      <c r="AQ13" s="291"/>
      <c r="AR13" s="4"/>
      <c r="AS13" s="4"/>
      <c r="AT13" s="4"/>
      <c r="AU13" s="291"/>
      <c r="AV13" s="291"/>
      <c r="AW13" s="291"/>
      <c r="AX13" s="291"/>
      <c r="AY13" s="291"/>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24" t="s">
        <v>25</v>
      </c>
      <c r="AA14" s="4"/>
      <c r="AB14" s="4"/>
      <c r="AC14" s="4"/>
      <c r="AD14" s="4"/>
      <c r="AE14" s="4"/>
      <c r="AG14" s="4"/>
      <c r="AH14" s="4"/>
      <c r="AI14" s="4"/>
      <c r="AJ14" s="4"/>
      <c r="AK14" s="4"/>
      <c r="AL14" s="4"/>
      <c r="AM14" s="291"/>
      <c r="AN14" s="291"/>
      <c r="AO14" s="291"/>
      <c r="AP14" s="291"/>
      <c r="AQ14" s="291"/>
      <c r="AR14" s="4"/>
      <c r="AS14" s="4"/>
      <c r="AT14" s="4"/>
      <c r="AU14" s="291"/>
      <c r="AV14" s="291"/>
      <c r="AW14" s="291"/>
      <c r="AX14" s="291"/>
      <c r="AY14" s="291"/>
      <c r="AZ14" s="4"/>
      <c r="BA14" s="4"/>
    </row>
    <row r="15" spans="1:16383">
      <c r="A15" s="76"/>
      <c r="P15" s="4"/>
      <c r="Q15" s="4"/>
      <c r="S15" s="4"/>
      <c r="T15" s="4"/>
      <c r="U15" s="4"/>
      <c r="V15" s="4"/>
      <c r="W15" s="4"/>
      <c r="Z15" s="4"/>
      <c r="AA15" s="4"/>
      <c r="AB15" s="4"/>
      <c r="AC15" s="4"/>
      <c r="AD15" s="4"/>
      <c r="AE15" s="4"/>
      <c r="AG15" s="4"/>
      <c r="AH15" s="4"/>
      <c r="AI15" s="4"/>
      <c r="AJ15" s="4"/>
      <c r="AK15" s="4"/>
      <c r="AL15" s="4"/>
      <c r="AM15" s="291"/>
      <c r="AN15" s="291"/>
      <c r="AO15" s="291"/>
      <c r="AP15" s="291"/>
      <c r="AQ15" s="291"/>
      <c r="AR15" s="4"/>
      <c r="AS15" s="4"/>
      <c r="AT15" s="4"/>
      <c r="AU15" s="291"/>
      <c r="AV15" s="291"/>
      <c r="AW15" s="291"/>
      <c r="AX15" s="291"/>
      <c r="AY15" s="291"/>
      <c r="AZ15" s="4"/>
      <c r="BA15" s="4"/>
    </row>
    <row r="16" spans="1:16383" ht="14.4" customHeight="1">
      <c r="A16" s="142" t="str">
        <f>'Discon, Recon, Liens. '!A15</f>
        <v>[Name of Utility]</v>
      </c>
      <c r="B16" s="20"/>
      <c r="C16" s="20"/>
      <c r="D16" s="20"/>
      <c r="E16" s="458" t="s">
        <v>667</v>
      </c>
      <c r="F16" s="458"/>
      <c r="G16" s="458"/>
      <c r="H16" s="458"/>
      <c r="I16" s="458"/>
      <c r="J16" s="458"/>
      <c r="K16" s="61"/>
      <c r="L16" s="26"/>
      <c r="M16" s="458" t="s">
        <v>668</v>
      </c>
      <c r="N16" s="458"/>
      <c r="O16" s="458"/>
      <c r="P16" s="458"/>
      <c r="Q16" s="458"/>
      <c r="R16" s="458"/>
      <c r="S16" s="4"/>
      <c r="T16" s="26"/>
      <c r="U16" s="459" t="s">
        <v>669</v>
      </c>
      <c r="V16" s="460"/>
      <c r="W16" s="460"/>
      <c r="X16" s="460"/>
      <c r="Y16" s="460"/>
      <c r="Z16" s="461"/>
      <c r="AA16" s="4"/>
      <c r="AB16" s="4"/>
      <c r="AC16" s="4"/>
      <c r="AD16" s="4"/>
      <c r="AE16" s="455" t="s">
        <v>670</v>
      </c>
      <c r="AF16" s="456"/>
      <c r="AG16" s="456"/>
      <c r="AH16" s="456"/>
      <c r="AI16" s="456"/>
      <c r="AJ16" s="457"/>
      <c r="AK16" s="4"/>
      <c r="AL16" s="158"/>
      <c r="AM16" s="455" t="s">
        <v>671</v>
      </c>
      <c r="AN16" s="456"/>
      <c r="AO16" s="456"/>
      <c r="AP16" s="456"/>
      <c r="AQ16" s="456"/>
      <c r="AR16" s="457"/>
      <c r="AS16" s="4"/>
      <c r="AT16" s="158"/>
      <c r="AU16" s="455" t="s">
        <v>672</v>
      </c>
      <c r="AV16" s="456"/>
      <c r="AW16" s="456"/>
      <c r="AX16" s="456"/>
      <c r="AY16" s="456"/>
      <c r="AZ16" s="457"/>
      <c r="BA16" s="4"/>
    </row>
    <row r="17" spans="1:53">
      <c r="B17" s="10" t="s">
        <v>673</v>
      </c>
      <c r="C17" s="10" t="s">
        <v>34</v>
      </c>
      <c r="D17" s="77" t="s">
        <v>674</v>
      </c>
      <c r="E17" s="23" t="s">
        <v>675</v>
      </c>
      <c r="F17" s="23" t="s">
        <v>676</v>
      </c>
      <c r="G17" s="23" t="s">
        <v>677</v>
      </c>
      <c r="H17" s="23" t="s">
        <v>678</v>
      </c>
      <c r="I17" s="23" t="s">
        <v>679</v>
      </c>
      <c r="J17" s="23" t="s">
        <v>680</v>
      </c>
      <c r="K17" s="25"/>
      <c r="M17" s="23" t="s">
        <v>675</v>
      </c>
      <c r="N17" s="23" t="s">
        <v>676</v>
      </c>
      <c r="O17" s="23" t="s">
        <v>677</v>
      </c>
      <c r="P17" s="23" t="s">
        <v>678</v>
      </c>
      <c r="Q17" s="23" t="s">
        <v>679</v>
      </c>
      <c r="R17" s="23" t="s">
        <v>680</v>
      </c>
      <c r="S17" s="4"/>
      <c r="T17" s="4"/>
      <c r="U17" s="23" t="s">
        <v>675</v>
      </c>
      <c r="V17" s="23" t="s">
        <v>676</v>
      </c>
      <c r="W17" s="23" t="s">
        <v>677</v>
      </c>
      <c r="X17" s="23" t="s">
        <v>678</v>
      </c>
      <c r="Y17" s="23" t="s">
        <v>679</v>
      </c>
      <c r="Z17" s="23" t="s">
        <v>680</v>
      </c>
      <c r="AA17" s="4"/>
      <c r="AB17" s="10" t="s">
        <v>673</v>
      </c>
      <c r="AC17" s="10" t="s">
        <v>34</v>
      </c>
      <c r="AD17" s="77" t="s">
        <v>674</v>
      </c>
      <c r="AE17" s="23" t="s">
        <v>675</v>
      </c>
      <c r="AF17" s="23" t="s">
        <v>676</v>
      </c>
      <c r="AG17" s="23" t="s">
        <v>677</v>
      </c>
      <c r="AH17" s="23" t="s">
        <v>678</v>
      </c>
      <c r="AI17" s="23" t="s">
        <v>679</v>
      </c>
      <c r="AJ17" s="23" t="s">
        <v>680</v>
      </c>
      <c r="AK17" s="4"/>
      <c r="AL17" s="4"/>
      <c r="AM17" s="365" t="s">
        <v>675</v>
      </c>
      <c r="AN17" s="365" t="s">
        <v>676</v>
      </c>
      <c r="AO17" s="365" t="s">
        <v>677</v>
      </c>
      <c r="AP17" s="365" t="s">
        <v>678</v>
      </c>
      <c r="AQ17" s="365" t="s">
        <v>679</v>
      </c>
      <c r="AR17" s="23" t="s">
        <v>680</v>
      </c>
      <c r="AS17" s="4"/>
      <c r="AT17" s="4"/>
      <c r="AU17" s="365" t="s">
        <v>675</v>
      </c>
      <c r="AV17" s="365" t="s">
        <v>676</v>
      </c>
      <c r="AW17" s="365" t="s">
        <v>677</v>
      </c>
      <c r="AX17" s="365" t="s">
        <v>678</v>
      </c>
      <c r="AY17" s="365" t="s">
        <v>679</v>
      </c>
      <c r="AZ17" s="23" t="s">
        <v>680</v>
      </c>
      <c r="BA17" s="4"/>
    </row>
    <row r="18" spans="1:53">
      <c r="A18" s="56" t="s">
        <v>623</v>
      </c>
      <c r="B18" s="11" t="s">
        <v>654</v>
      </c>
      <c r="C18" s="11"/>
      <c r="D18" s="70" t="s">
        <v>108</v>
      </c>
      <c r="E18" s="313">
        <v>1</v>
      </c>
      <c r="F18" s="313">
        <v>1</v>
      </c>
      <c r="G18" s="313">
        <v>1</v>
      </c>
      <c r="H18" s="313"/>
      <c r="I18" s="313"/>
      <c r="J18" s="11"/>
      <c r="M18" s="290">
        <v>80.19</v>
      </c>
      <c r="N18" s="290">
        <v>144.68</v>
      </c>
      <c r="O18" s="290">
        <v>55.49</v>
      </c>
      <c r="P18" s="290">
        <v>0</v>
      </c>
      <c r="Q18" s="290">
        <v>0</v>
      </c>
      <c r="R18" s="11"/>
      <c r="S18" s="4"/>
      <c r="T18" s="4"/>
      <c r="U18" s="290">
        <v>80.19</v>
      </c>
      <c r="V18" s="290">
        <v>144.68</v>
      </c>
      <c r="W18" s="290">
        <v>55.49</v>
      </c>
      <c r="X18" s="290">
        <v>0</v>
      </c>
      <c r="Y18" s="290">
        <v>0</v>
      </c>
      <c r="Z18" s="11"/>
      <c r="AA18" s="4"/>
      <c r="AB18" s="11" t="s">
        <v>51</v>
      </c>
      <c r="AC18" s="11"/>
      <c r="AD18" s="70" t="s">
        <v>52</v>
      </c>
      <c r="AE18" s="24">
        <v>107</v>
      </c>
      <c r="AF18" s="24">
        <v>48</v>
      </c>
      <c r="AG18" s="24">
        <v>26</v>
      </c>
      <c r="AH18" s="24">
        <v>35</v>
      </c>
      <c r="AI18" s="24">
        <v>32</v>
      </c>
      <c r="AJ18" s="24"/>
      <c r="AK18" s="4"/>
      <c r="AL18" s="4"/>
      <c r="AM18" s="292">
        <v>59071.9</v>
      </c>
      <c r="AN18" s="292">
        <v>7072.35</v>
      </c>
      <c r="AO18" s="292">
        <v>5171.05</v>
      </c>
      <c r="AP18" s="292">
        <v>4126.55</v>
      </c>
      <c r="AQ18" s="292">
        <v>48847.54</v>
      </c>
      <c r="AR18" s="24"/>
      <c r="AS18" s="4"/>
      <c r="AT18" s="4"/>
      <c r="AU18" s="292">
        <v>537.01727272727305</v>
      </c>
      <c r="AV18" s="292">
        <v>64.294090909090897</v>
      </c>
      <c r="AW18" s="292">
        <v>54.432105263157901</v>
      </c>
      <c r="AX18" s="292">
        <v>38.565887850467298</v>
      </c>
      <c r="AY18" s="292">
        <v>448.14256880733899</v>
      </c>
      <c r="AZ18" s="24"/>
      <c r="BA18" s="4"/>
    </row>
    <row r="19" spans="1:53">
      <c r="A19" s="56"/>
      <c r="B19" s="11" t="s">
        <v>51</v>
      </c>
      <c r="C19" s="11"/>
      <c r="D19" s="70" t="s">
        <v>52</v>
      </c>
      <c r="E19" s="313">
        <v>1285</v>
      </c>
      <c r="F19" s="313">
        <v>764</v>
      </c>
      <c r="G19" s="313">
        <v>529</v>
      </c>
      <c r="H19" s="313">
        <v>422</v>
      </c>
      <c r="I19" s="313">
        <v>419</v>
      </c>
      <c r="J19" s="11"/>
      <c r="M19" s="290">
        <v>287379.07</v>
      </c>
      <c r="N19" s="290">
        <v>169597.58</v>
      </c>
      <c r="O19" s="290">
        <v>105733.95</v>
      </c>
      <c r="P19" s="290">
        <v>66203.7</v>
      </c>
      <c r="Q19" s="290">
        <v>455703.98</v>
      </c>
      <c r="R19" s="11"/>
      <c r="S19" s="4"/>
      <c r="T19" s="4"/>
      <c r="U19" s="290">
        <v>206.154282639885</v>
      </c>
      <c r="V19" s="290">
        <v>121.66253945480599</v>
      </c>
      <c r="W19" s="290">
        <v>80.344946808510699</v>
      </c>
      <c r="X19" s="290">
        <v>50.345019011406798</v>
      </c>
      <c r="Y19" s="290">
        <v>343.66815987933597</v>
      </c>
      <c r="Z19" s="11"/>
      <c r="AA19" s="4"/>
      <c r="AB19" s="11" t="s">
        <v>51</v>
      </c>
      <c r="AC19" s="11"/>
      <c r="AD19" s="70" t="s">
        <v>54</v>
      </c>
      <c r="AE19" s="24">
        <v>61</v>
      </c>
      <c r="AF19" s="24">
        <v>20</v>
      </c>
      <c r="AG19" s="24">
        <v>17</v>
      </c>
      <c r="AH19" s="24">
        <v>11</v>
      </c>
      <c r="AI19" s="24">
        <v>10</v>
      </c>
      <c r="AJ19" s="24"/>
      <c r="AK19" s="4"/>
      <c r="AL19" s="4"/>
      <c r="AM19" s="292">
        <v>27606.69</v>
      </c>
      <c r="AN19" s="292">
        <v>5685.96</v>
      </c>
      <c r="AO19" s="292">
        <v>1543.3</v>
      </c>
      <c r="AP19" s="292">
        <v>1406.03</v>
      </c>
      <c r="AQ19" s="292">
        <v>2704.48</v>
      </c>
      <c r="AR19" s="24"/>
      <c r="AS19" s="4"/>
      <c r="AT19" s="4"/>
      <c r="AU19" s="292">
        <v>431.35453124999998</v>
      </c>
      <c r="AV19" s="292">
        <v>88.843125000000001</v>
      </c>
      <c r="AW19" s="292">
        <v>24.4968253968254</v>
      </c>
      <c r="AX19" s="292">
        <v>21.96921875</v>
      </c>
      <c r="AY19" s="292">
        <v>42.2575</v>
      </c>
      <c r="AZ19" s="24"/>
      <c r="BA19" s="4"/>
    </row>
    <row r="20" spans="1:53">
      <c r="A20" s="56"/>
      <c r="B20" s="11" t="s">
        <v>51</v>
      </c>
      <c r="C20" s="11"/>
      <c r="D20" s="70" t="s">
        <v>54</v>
      </c>
      <c r="E20" s="313">
        <v>1549</v>
      </c>
      <c r="F20" s="313">
        <v>991</v>
      </c>
      <c r="G20" s="313">
        <v>727</v>
      </c>
      <c r="H20" s="313">
        <v>523</v>
      </c>
      <c r="I20" s="313">
        <v>537</v>
      </c>
      <c r="J20" s="11"/>
      <c r="M20" s="290">
        <v>287484.15000000101</v>
      </c>
      <c r="N20" s="290">
        <v>201167.79</v>
      </c>
      <c r="O20" s="290">
        <v>141838.32999999999</v>
      </c>
      <c r="P20" s="290">
        <v>74628.179999999906</v>
      </c>
      <c r="Q20" s="290">
        <v>493857.23</v>
      </c>
      <c r="R20" s="11"/>
      <c r="S20" s="4"/>
      <c r="T20" s="4"/>
      <c r="U20" s="290">
        <v>170.108964497042</v>
      </c>
      <c r="V20" s="290">
        <v>119.03419526627199</v>
      </c>
      <c r="W20" s="290">
        <v>84.9840203714799</v>
      </c>
      <c r="X20" s="290">
        <v>45.010965018094097</v>
      </c>
      <c r="Y20" s="290">
        <v>292.39622853759602</v>
      </c>
      <c r="Z20" s="11"/>
      <c r="AA20" s="4"/>
      <c r="AB20" s="11" t="s">
        <v>55</v>
      </c>
      <c r="AC20" s="11"/>
      <c r="AD20" s="70" t="s">
        <v>52</v>
      </c>
      <c r="AE20" s="24">
        <v>79</v>
      </c>
      <c r="AF20" s="24">
        <v>15</v>
      </c>
      <c r="AG20" s="24">
        <v>16</v>
      </c>
      <c r="AH20" s="24">
        <v>12</v>
      </c>
      <c r="AI20" s="24">
        <v>11</v>
      </c>
      <c r="AJ20" s="24"/>
      <c r="AK20" s="4"/>
      <c r="AL20" s="4"/>
      <c r="AM20" s="292">
        <v>102662.6</v>
      </c>
      <c r="AN20" s="292">
        <v>6548.57</v>
      </c>
      <c r="AO20" s="292">
        <v>2295.87</v>
      </c>
      <c r="AP20" s="292">
        <v>1416.95</v>
      </c>
      <c r="AQ20" s="292">
        <v>3145.16</v>
      </c>
      <c r="AR20" s="24"/>
      <c r="AS20" s="4"/>
      <c r="AT20" s="4"/>
      <c r="AU20" s="292">
        <v>1299.52658227848</v>
      </c>
      <c r="AV20" s="292">
        <v>82.893291139240503</v>
      </c>
      <c r="AW20" s="292">
        <v>29.434230769230801</v>
      </c>
      <c r="AX20" s="292">
        <v>18.4019480519481</v>
      </c>
      <c r="AY20" s="292">
        <v>40.322564102564101</v>
      </c>
      <c r="AZ20" s="24"/>
      <c r="BA20" s="4"/>
    </row>
    <row r="21" spans="1:53">
      <c r="A21" s="56"/>
      <c r="B21" s="11" t="s">
        <v>55</v>
      </c>
      <c r="C21" s="11"/>
      <c r="D21" s="70" t="s">
        <v>52</v>
      </c>
      <c r="E21" s="313">
        <v>265</v>
      </c>
      <c r="F21" s="313">
        <v>132</v>
      </c>
      <c r="G21" s="313">
        <v>108</v>
      </c>
      <c r="H21" s="313">
        <v>75</v>
      </c>
      <c r="I21" s="313">
        <v>76</v>
      </c>
      <c r="J21" s="11"/>
      <c r="M21" s="290">
        <v>140474.32</v>
      </c>
      <c r="N21" s="290">
        <v>35994.949999999997</v>
      </c>
      <c r="O21" s="290">
        <v>26019.61</v>
      </c>
      <c r="P21" s="290">
        <v>13514.97</v>
      </c>
      <c r="Q21" s="290">
        <v>96547.25</v>
      </c>
      <c r="R21" s="11"/>
      <c r="S21" s="4"/>
      <c r="T21" s="4"/>
      <c r="U21" s="290">
        <v>489.45756097561002</v>
      </c>
      <c r="V21" s="290">
        <v>125.417944250871</v>
      </c>
      <c r="W21" s="290">
        <v>96.013321033210303</v>
      </c>
      <c r="X21" s="290">
        <v>50.241524163568798</v>
      </c>
      <c r="Y21" s="290">
        <v>354.953125</v>
      </c>
      <c r="Z21" s="11"/>
      <c r="AA21" s="4"/>
      <c r="AB21" s="11" t="s">
        <v>55</v>
      </c>
      <c r="AC21" s="11"/>
      <c r="AD21" s="70" t="s">
        <v>54</v>
      </c>
      <c r="AE21" s="24">
        <v>1</v>
      </c>
      <c r="AF21" s="24"/>
      <c r="AG21" s="24"/>
      <c r="AH21" s="24"/>
      <c r="AI21" s="24"/>
      <c r="AJ21" s="24"/>
      <c r="AK21" s="4"/>
      <c r="AL21" s="4"/>
      <c r="AM21" s="292">
        <v>28.05</v>
      </c>
      <c r="AN21" s="292">
        <v>0</v>
      </c>
      <c r="AO21" s="292">
        <v>0</v>
      </c>
      <c r="AP21" s="292">
        <v>0</v>
      </c>
      <c r="AQ21" s="292">
        <v>0</v>
      </c>
      <c r="AR21" s="24"/>
      <c r="AS21" s="4"/>
      <c r="AT21" s="4"/>
      <c r="AU21" s="292">
        <v>28.05</v>
      </c>
      <c r="AV21" s="292">
        <v>0</v>
      </c>
      <c r="AW21" s="292">
        <v>0</v>
      </c>
      <c r="AX21" s="292">
        <v>0</v>
      </c>
      <c r="AY21" s="292">
        <v>0</v>
      </c>
      <c r="AZ21" s="24"/>
      <c r="BA21" s="4"/>
    </row>
    <row r="22" spans="1:53">
      <c r="A22" s="56"/>
      <c r="B22" s="11" t="s">
        <v>55</v>
      </c>
      <c r="C22" s="11"/>
      <c r="D22" s="70" t="s">
        <v>54</v>
      </c>
      <c r="E22" s="313">
        <v>3</v>
      </c>
      <c r="F22" s="313">
        <v>1</v>
      </c>
      <c r="G22" s="313"/>
      <c r="H22" s="313"/>
      <c r="I22" s="313"/>
      <c r="J22" s="11"/>
      <c r="M22" s="290">
        <v>650.58000000000004</v>
      </c>
      <c r="N22" s="290">
        <v>111.68</v>
      </c>
      <c r="O22" s="290">
        <v>0</v>
      </c>
      <c r="P22" s="290">
        <v>0</v>
      </c>
      <c r="Q22" s="290">
        <v>0</v>
      </c>
      <c r="R22" s="11"/>
      <c r="S22" s="4"/>
      <c r="T22" s="4"/>
      <c r="U22" s="290">
        <v>216.86</v>
      </c>
      <c r="V22" s="290">
        <v>37.226666666666702</v>
      </c>
      <c r="W22" s="290">
        <v>0</v>
      </c>
      <c r="X22" s="290">
        <v>0</v>
      </c>
      <c r="Y22" s="290">
        <v>0</v>
      </c>
      <c r="Z22" s="11"/>
      <c r="AA22" s="4"/>
      <c r="AB22" s="11" t="s">
        <v>56</v>
      </c>
      <c r="AC22" s="11"/>
      <c r="AD22" s="70" t="s">
        <v>57</v>
      </c>
      <c r="AE22" s="24">
        <v>6</v>
      </c>
      <c r="AF22" s="24">
        <v>4</v>
      </c>
      <c r="AG22" s="24">
        <v>2</v>
      </c>
      <c r="AH22" s="24">
        <v>2</v>
      </c>
      <c r="AI22" s="24"/>
      <c r="AJ22" s="24"/>
      <c r="AK22" s="4"/>
      <c r="AL22" s="4"/>
      <c r="AM22" s="292">
        <v>5243.13</v>
      </c>
      <c r="AN22" s="292">
        <v>480.31</v>
      </c>
      <c r="AO22" s="292">
        <v>352.84</v>
      </c>
      <c r="AP22" s="292">
        <v>192.66</v>
      </c>
      <c r="AQ22" s="292">
        <v>0</v>
      </c>
      <c r="AR22" s="24"/>
      <c r="AS22" s="4"/>
      <c r="AT22" s="4"/>
      <c r="AU22" s="292">
        <v>749.01857142857102</v>
      </c>
      <c r="AV22" s="292">
        <v>68.615714285714304</v>
      </c>
      <c r="AW22" s="292">
        <v>50.405714285714303</v>
      </c>
      <c r="AX22" s="292">
        <v>27.522857142857099</v>
      </c>
      <c r="AY22" s="292">
        <v>0</v>
      </c>
      <c r="AZ22" s="24"/>
      <c r="BA22" s="4"/>
    </row>
    <row r="23" spans="1:53">
      <c r="A23" s="56"/>
      <c r="B23" s="11" t="s">
        <v>56</v>
      </c>
      <c r="C23" s="11"/>
      <c r="D23" s="70" t="s">
        <v>57</v>
      </c>
      <c r="E23" s="313">
        <v>94</v>
      </c>
      <c r="F23" s="313">
        <v>56</v>
      </c>
      <c r="G23" s="313">
        <v>41</v>
      </c>
      <c r="H23" s="313">
        <v>33</v>
      </c>
      <c r="I23" s="313">
        <v>31</v>
      </c>
      <c r="J23" s="11"/>
      <c r="M23" s="290">
        <v>23015.38</v>
      </c>
      <c r="N23" s="290">
        <v>14666.42</v>
      </c>
      <c r="O23" s="290">
        <v>8187.97</v>
      </c>
      <c r="P23" s="290">
        <v>4622.88</v>
      </c>
      <c r="Q23" s="290">
        <v>31240.06</v>
      </c>
      <c r="R23" s="11"/>
      <c r="S23" s="4"/>
      <c r="T23" s="4"/>
      <c r="U23" s="290">
        <v>215.09700934579399</v>
      </c>
      <c r="V23" s="290">
        <v>137.06934579439201</v>
      </c>
      <c r="W23" s="290">
        <v>79.494854368932096</v>
      </c>
      <c r="X23" s="290">
        <v>46.2288</v>
      </c>
      <c r="Y23" s="290">
        <v>306.275098039216</v>
      </c>
      <c r="Z23" s="11"/>
      <c r="AA23" s="4"/>
      <c r="AB23" s="11" t="s">
        <v>60</v>
      </c>
      <c r="AC23" s="11"/>
      <c r="AD23" s="70" t="s">
        <v>61</v>
      </c>
      <c r="AE23" s="24">
        <v>28</v>
      </c>
      <c r="AF23" s="24">
        <v>10</v>
      </c>
      <c r="AG23" s="24">
        <v>9</v>
      </c>
      <c r="AH23" s="24">
        <v>7</v>
      </c>
      <c r="AI23" s="24">
        <v>7</v>
      </c>
      <c r="AJ23" s="24"/>
      <c r="AK23" s="4"/>
      <c r="AL23" s="4"/>
      <c r="AM23" s="292">
        <v>4589.9799999999996</v>
      </c>
      <c r="AN23" s="292">
        <v>955.73</v>
      </c>
      <c r="AO23" s="292">
        <v>658.51</v>
      </c>
      <c r="AP23" s="292">
        <v>673.79</v>
      </c>
      <c r="AQ23" s="292">
        <v>4696.42</v>
      </c>
      <c r="AR23" s="24"/>
      <c r="AS23" s="4"/>
      <c r="AT23" s="4"/>
      <c r="AU23" s="292">
        <v>163.92785714285699</v>
      </c>
      <c r="AV23" s="292">
        <v>34.133214285714303</v>
      </c>
      <c r="AW23" s="292">
        <v>24.389259259259301</v>
      </c>
      <c r="AX23" s="292">
        <v>24.063928571428601</v>
      </c>
      <c r="AY23" s="292">
        <v>167.72928571428599</v>
      </c>
      <c r="AZ23" s="24"/>
      <c r="BA23" s="4"/>
    </row>
    <row r="24" spans="1:53">
      <c r="A24" s="56"/>
      <c r="B24" s="11" t="s">
        <v>60</v>
      </c>
      <c r="C24" s="11"/>
      <c r="D24" s="70" t="s">
        <v>61</v>
      </c>
      <c r="E24" s="313">
        <v>195</v>
      </c>
      <c r="F24" s="313">
        <v>105</v>
      </c>
      <c r="G24" s="313">
        <v>76</v>
      </c>
      <c r="H24" s="313">
        <v>63</v>
      </c>
      <c r="I24" s="313">
        <v>69</v>
      </c>
      <c r="J24" s="11"/>
      <c r="M24" s="290">
        <v>41919.26</v>
      </c>
      <c r="N24" s="290">
        <v>27930.11</v>
      </c>
      <c r="O24" s="290">
        <v>19119.169999999998</v>
      </c>
      <c r="P24" s="290">
        <v>13623.19</v>
      </c>
      <c r="Q24" s="290">
        <v>115312.68</v>
      </c>
      <c r="R24" s="11"/>
      <c r="S24" s="4"/>
      <c r="T24" s="4"/>
      <c r="U24" s="290">
        <v>195.88439252336499</v>
      </c>
      <c r="V24" s="290">
        <v>130.51453271028001</v>
      </c>
      <c r="W24" s="290">
        <v>92.811504854368906</v>
      </c>
      <c r="X24" s="290">
        <v>66.131990291262099</v>
      </c>
      <c r="Y24" s="290">
        <v>557.06608695652199</v>
      </c>
      <c r="Z24" s="11"/>
      <c r="AA24" s="4"/>
      <c r="AB24" s="11" t="s">
        <v>67</v>
      </c>
      <c r="AC24" s="11"/>
      <c r="AD24" s="70" t="s">
        <v>68</v>
      </c>
      <c r="AE24" s="24">
        <v>9</v>
      </c>
      <c r="AF24" s="24">
        <v>3</v>
      </c>
      <c r="AG24" s="24">
        <v>1</v>
      </c>
      <c r="AH24" s="24">
        <v>3</v>
      </c>
      <c r="AI24" s="24">
        <v>3</v>
      </c>
      <c r="AJ24" s="24"/>
      <c r="AK24" s="4"/>
      <c r="AL24" s="4"/>
      <c r="AM24" s="292">
        <v>4733.63</v>
      </c>
      <c r="AN24" s="292">
        <v>1498.58</v>
      </c>
      <c r="AO24" s="292">
        <v>1330.63</v>
      </c>
      <c r="AP24" s="292">
        <v>1034.04</v>
      </c>
      <c r="AQ24" s="292">
        <v>1704.57</v>
      </c>
      <c r="AR24" s="24"/>
      <c r="AS24" s="4"/>
      <c r="AT24" s="4"/>
      <c r="AU24" s="292">
        <v>525.95888888888896</v>
      </c>
      <c r="AV24" s="292">
        <v>166.508888888889</v>
      </c>
      <c r="AW24" s="292">
        <v>190.09</v>
      </c>
      <c r="AX24" s="292">
        <v>114.893333333333</v>
      </c>
      <c r="AY24" s="292">
        <v>189.39666666666699</v>
      </c>
      <c r="AZ24" s="24"/>
      <c r="BA24" s="4"/>
    </row>
    <row r="25" spans="1:53">
      <c r="A25" s="56"/>
      <c r="B25" s="11" t="s">
        <v>60</v>
      </c>
      <c r="C25" s="11"/>
      <c r="D25" s="70" t="s">
        <v>59</v>
      </c>
      <c r="E25" s="313">
        <v>1</v>
      </c>
      <c r="F25" s="313"/>
      <c r="G25" s="313"/>
      <c r="H25" s="313"/>
      <c r="I25" s="313"/>
      <c r="J25" s="11"/>
      <c r="M25" s="290">
        <v>127.39</v>
      </c>
      <c r="N25" s="290">
        <v>0</v>
      </c>
      <c r="O25" s="290">
        <v>0</v>
      </c>
      <c r="P25" s="290">
        <v>0</v>
      </c>
      <c r="Q25" s="290">
        <v>0</v>
      </c>
      <c r="R25" s="11"/>
      <c r="S25" s="4"/>
      <c r="T25" s="4"/>
      <c r="U25" s="290">
        <v>127.39</v>
      </c>
      <c r="V25" s="290">
        <v>0</v>
      </c>
      <c r="W25" s="290">
        <v>0</v>
      </c>
      <c r="X25" s="290">
        <v>0</v>
      </c>
      <c r="Y25" s="290">
        <v>0</v>
      </c>
      <c r="Z25" s="11"/>
      <c r="AA25" s="4"/>
      <c r="AB25" s="11" t="s">
        <v>69</v>
      </c>
      <c r="AC25" s="11"/>
      <c r="AD25" s="70" t="s">
        <v>70</v>
      </c>
      <c r="AE25" s="24">
        <v>81</v>
      </c>
      <c r="AF25" s="24">
        <v>48</v>
      </c>
      <c r="AG25" s="24">
        <v>40</v>
      </c>
      <c r="AH25" s="24">
        <v>35</v>
      </c>
      <c r="AI25" s="24">
        <v>33</v>
      </c>
      <c r="AJ25" s="24"/>
      <c r="AK25" s="4"/>
      <c r="AL25" s="4"/>
      <c r="AM25" s="292">
        <v>48482.77</v>
      </c>
      <c r="AN25" s="292">
        <v>26694.79</v>
      </c>
      <c r="AO25" s="292">
        <v>21914.53</v>
      </c>
      <c r="AP25" s="292">
        <v>19925.900000000001</v>
      </c>
      <c r="AQ25" s="292">
        <v>152710.07</v>
      </c>
      <c r="AR25" s="24"/>
      <c r="AS25" s="4"/>
      <c r="AT25" s="4"/>
      <c r="AU25" s="292">
        <v>598.55271604938298</v>
      </c>
      <c r="AV25" s="292">
        <v>329.56530864197498</v>
      </c>
      <c r="AW25" s="292">
        <v>277.39911392405099</v>
      </c>
      <c r="AX25" s="292">
        <v>252.226582278481</v>
      </c>
      <c r="AY25" s="292">
        <v>1908.875875</v>
      </c>
      <c r="AZ25" s="24"/>
      <c r="BA25" s="4"/>
    </row>
    <row r="26" spans="1:53">
      <c r="A26" s="56"/>
      <c r="B26" s="11" t="s">
        <v>67</v>
      </c>
      <c r="C26" s="11"/>
      <c r="D26" s="70" t="s">
        <v>68</v>
      </c>
      <c r="E26" s="313">
        <v>21</v>
      </c>
      <c r="F26" s="313">
        <v>9</v>
      </c>
      <c r="G26" s="313">
        <v>6</v>
      </c>
      <c r="H26" s="313">
        <v>8</v>
      </c>
      <c r="I26" s="313">
        <v>7</v>
      </c>
      <c r="J26" s="11"/>
      <c r="M26" s="290">
        <v>7835.82</v>
      </c>
      <c r="N26" s="290">
        <v>3087.54</v>
      </c>
      <c r="O26" s="290">
        <v>3135.79</v>
      </c>
      <c r="P26" s="290">
        <v>2142.4299999999998</v>
      </c>
      <c r="Q26" s="290">
        <v>18973.78</v>
      </c>
      <c r="R26" s="11"/>
      <c r="S26" s="4"/>
      <c r="T26" s="4"/>
      <c r="U26" s="290">
        <v>340.68782608695699</v>
      </c>
      <c r="V26" s="290">
        <v>134.240869565217</v>
      </c>
      <c r="W26" s="290">
        <v>165.04157894736801</v>
      </c>
      <c r="X26" s="290">
        <v>97.383181818181797</v>
      </c>
      <c r="Y26" s="290">
        <v>862.44454545454505</v>
      </c>
      <c r="Z26" s="11"/>
      <c r="AA26" s="4"/>
      <c r="AB26" s="11" t="s">
        <v>71</v>
      </c>
      <c r="AC26" s="11"/>
      <c r="AD26" s="70" t="s">
        <v>89</v>
      </c>
      <c r="AE26" s="24">
        <v>4</v>
      </c>
      <c r="AF26" s="24">
        <v>1</v>
      </c>
      <c r="AG26" s="24"/>
      <c r="AH26" s="24"/>
      <c r="AI26" s="24">
        <v>1</v>
      </c>
      <c r="AJ26" s="24"/>
      <c r="AK26" s="4"/>
      <c r="AL26" s="4"/>
      <c r="AM26" s="292">
        <v>111.9</v>
      </c>
      <c r="AN26" s="292">
        <v>35.24</v>
      </c>
      <c r="AO26" s="292">
        <v>0</v>
      </c>
      <c r="AP26" s="292">
        <v>0</v>
      </c>
      <c r="AQ26" s="292">
        <v>65</v>
      </c>
      <c r="AR26" s="24"/>
      <c r="AS26" s="4"/>
      <c r="AT26" s="4"/>
      <c r="AU26" s="292">
        <v>22.38</v>
      </c>
      <c r="AV26" s="292">
        <v>7.048</v>
      </c>
      <c r="AW26" s="292">
        <v>0</v>
      </c>
      <c r="AX26" s="292">
        <v>0</v>
      </c>
      <c r="AY26" s="292">
        <v>32.5</v>
      </c>
      <c r="AZ26" s="24"/>
      <c r="BA26" s="4"/>
    </row>
    <row r="27" spans="1:53">
      <c r="A27" s="56"/>
      <c r="B27" s="11" t="s">
        <v>69</v>
      </c>
      <c r="C27" s="11"/>
      <c r="D27" s="70" t="s">
        <v>70</v>
      </c>
      <c r="E27" s="313">
        <v>1031</v>
      </c>
      <c r="F27" s="313">
        <v>670</v>
      </c>
      <c r="G27" s="313">
        <v>460</v>
      </c>
      <c r="H27" s="313">
        <v>337</v>
      </c>
      <c r="I27" s="313">
        <v>339</v>
      </c>
      <c r="J27" s="11"/>
      <c r="M27" s="290">
        <v>277739.8</v>
      </c>
      <c r="N27" s="290">
        <v>198691.42</v>
      </c>
      <c r="O27" s="290">
        <v>119281.54</v>
      </c>
      <c r="P27" s="290">
        <v>73889.380000000107</v>
      </c>
      <c r="Q27" s="290">
        <v>575147.82999999996</v>
      </c>
      <c r="R27" s="11"/>
      <c r="S27" s="4"/>
      <c r="T27" s="4"/>
      <c r="U27" s="290">
        <v>247.319501335708</v>
      </c>
      <c r="V27" s="290">
        <v>176.92913624220799</v>
      </c>
      <c r="W27" s="290">
        <v>108.93291324200899</v>
      </c>
      <c r="X27" s="290">
        <v>68.416092592592605</v>
      </c>
      <c r="Y27" s="290">
        <v>527.65855963302704</v>
      </c>
      <c r="Z27" s="11"/>
      <c r="AA27" s="4"/>
      <c r="AB27" s="11" t="s">
        <v>71</v>
      </c>
      <c r="AC27" s="11"/>
      <c r="AD27" s="70" t="s">
        <v>72</v>
      </c>
      <c r="AE27" s="24">
        <v>596</v>
      </c>
      <c r="AF27" s="24">
        <v>344</v>
      </c>
      <c r="AG27" s="24">
        <v>230</v>
      </c>
      <c r="AH27" s="24">
        <v>224</v>
      </c>
      <c r="AI27" s="24">
        <v>225</v>
      </c>
      <c r="AJ27" s="24"/>
      <c r="AK27" s="4"/>
      <c r="AL27" s="4"/>
      <c r="AM27" s="292">
        <v>375680.18</v>
      </c>
      <c r="AN27" s="292">
        <v>188414.64</v>
      </c>
      <c r="AO27" s="292">
        <v>122853.78</v>
      </c>
      <c r="AP27" s="292">
        <v>52405.24</v>
      </c>
      <c r="AQ27" s="292">
        <v>310223.88</v>
      </c>
      <c r="AR27" s="24"/>
      <c r="AS27" s="4"/>
      <c r="AT27" s="4"/>
      <c r="AU27" s="292">
        <v>592.55548895899096</v>
      </c>
      <c r="AV27" s="292">
        <v>297.18397476340698</v>
      </c>
      <c r="AW27" s="292">
        <v>220.16806451612899</v>
      </c>
      <c r="AX27" s="292">
        <v>87.196738768718703</v>
      </c>
      <c r="AY27" s="292">
        <v>506.07484502446999</v>
      </c>
      <c r="AZ27" s="24"/>
      <c r="BA27" s="4"/>
    </row>
    <row r="28" spans="1:53">
      <c r="A28" s="56"/>
      <c r="B28" s="11" t="s">
        <v>71</v>
      </c>
      <c r="C28" s="11"/>
      <c r="D28" s="70" t="s">
        <v>89</v>
      </c>
      <c r="E28" s="313">
        <v>13</v>
      </c>
      <c r="F28" s="313">
        <v>5</v>
      </c>
      <c r="G28" s="313">
        <v>2</v>
      </c>
      <c r="H28" s="313">
        <v>1</v>
      </c>
      <c r="I28" s="313">
        <v>2</v>
      </c>
      <c r="J28" s="11"/>
      <c r="M28" s="290">
        <v>1352.7</v>
      </c>
      <c r="N28" s="290">
        <v>886.37</v>
      </c>
      <c r="O28" s="290">
        <v>337.24</v>
      </c>
      <c r="P28" s="290">
        <v>274.76</v>
      </c>
      <c r="Q28" s="290">
        <v>540.03</v>
      </c>
      <c r="R28" s="11"/>
      <c r="S28" s="4"/>
      <c r="T28" s="4"/>
      <c r="U28" s="290">
        <v>96.621428571428595</v>
      </c>
      <c r="V28" s="290">
        <v>63.312142857142902</v>
      </c>
      <c r="W28" s="290">
        <v>67.447999999999993</v>
      </c>
      <c r="X28" s="290">
        <v>54.951999999999998</v>
      </c>
      <c r="Y28" s="290">
        <v>135.00749999999999</v>
      </c>
      <c r="Z28" s="11"/>
      <c r="AA28" s="4"/>
      <c r="AB28" s="11" t="s">
        <v>71</v>
      </c>
      <c r="AC28" s="11"/>
      <c r="AD28" s="70" t="s">
        <v>360</v>
      </c>
      <c r="AE28" s="24">
        <v>1</v>
      </c>
      <c r="AF28" s="24">
        <v>1</v>
      </c>
      <c r="AG28" s="24">
        <v>1</v>
      </c>
      <c r="AH28" s="24">
        <v>1</v>
      </c>
      <c r="AI28" s="24">
        <v>1</v>
      </c>
      <c r="AJ28" s="24"/>
      <c r="AK28" s="4"/>
      <c r="AL28" s="4"/>
      <c r="AM28" s="292">
        <v>12.79</v>
      </c>
      <c r="AN28" s="292">
        <v>11.9</v>
      </c>
      <c r="AO28" s="292">
        <v>12</v>
      </c>
      <c r="AP28" s="292">
        <v>13.09</v>
      </c>
      <c r="AQ28" s="292">
        <v>430.67</v>
      </c>
      <c r="AR28" s="24"/>
      <c r="AS28" s="4"/>
      <c r="AT28" s="4"/>
      <c r="AU28" s="292">
        <v>12.79</v>
      </c>
      <c r="AV28" s="292">
        <v>11.9</v>
      </c>
      <c r="AW28" s="292">
        <v>12</v>
      </c>
      <c r="AX28" s="292">
        <v>13.09</v>
      </c>
      <c r="AY28" s="292">
        <v>430.67</v>
      </c>
      <c r="AZ28" s="24"/>
      <c r="BA28" s="4"/>
    </row>
    <row r="29" spans="1:53">
      <c r="A29" s="56"/>
      <c r="B29" s="11" t="s">
        <v>71</v>
      </c>
      <c r="C29" s="11"/>
      <c r="D29" s="70" t="s">
        <v>72</v>
      </c>
      <c r="E29" s="313">
        <v>5711</v>
      </c>
      <c r="F29" s="313">
        <v>3774</v>
      </c>
      <c r="G29" s="313">
        <v>3095</v>
      </c>
      <c r="H29" s="313">
        <v>2577</v>
      </c>
      <c r="I29" s="313">
        <v>2648</v>
      </c>
      <c r="J29" s="11"/>
      <c r="M29" s="290">
        <v>1076203.72</v>
      </c>
      <c r="N29" s="290">
        <v>657931.07999999903</v>
      </c>
      <c r="O29" s="290">
        <v>509670.16999999899</v>
      </c>
      <c r="P29" s="290">
        <v>292089.71999999997</v>
      </c>
      <c r="Q29" s="290">
        <v>2715195.11</v>
      </c>
      <c r="R29" s="11"/>
      <c r="S29" s="4"/>
      <c r="T29" s="4"/>
      <c r="U29" s="290">
        <v>176.195762933857</v>
      </c>
      <c r="V29" s="290">
        <v>107.716286836935</v>
      </c>
      <c r="W29" s="290">
        <v>89.841383747576103</v>
      </c>
      <c r="X29" s="290">
        <v>51.908604940465601</v>
      </c>
      <c r="Y29" s="290">
        <v>476.768237050045</v>
      </c>
      <c r="Z29" s="11"/>
      <c r="AA29" s="4"/>
      <c r="AB29" s="11" t="s">
        <v>76</v>
      </c>
      <c r="AC29" s="11"/>
      <c r="AD29" s="70" t="s">
        <v>77</v>
      </c>
      <c r="AE29" s="24">
        <v>1</v>
      </c>
      <c r="AF29" s="24"/>
      <c r="AG29" s="24"/>
      <c r="AH29" s="24"/>
      <c r="AI29" s="24"/>
      <c r="AJ29" s="24"/>
      <c r="AK29" s="4"/>
      <c r="AL29" s="4"/>
      <c r="AM29" s="292">
        <v>4.16</v>
      </c>
      <c r="AN29" s="292">
        <v>0</v>
      </c>
      <c r="AO29" s="292">
        <v>0</v>
      </c>
      <c r="AP29" s="292">
        <v>0</v>
      </c>
      <c r="AQ29" s="292">
        <v>0</v>
      </c>
      <c r="AR29" s="24"/>
      <c r="AS29" s="4"/>
      <c r="AT29" s="4"/>
      <c r="AU29" s="292">
        <v>4.16</v>
      </c>
      <c r="AV29" s="292">
        <v>0</v>
      </c>
      <c r="AW29" s="292">
        <v>0</v>
      </c>
      <c r="AX29" s="292">
        <v>0</v>
      </c>
      <c r="AY29" s="292">
        <v>0</v>
      </c>
      <c r="AZ29" s="24"/>
      <c r="BA29" s="4"/>
    </row>
    <row r="30" spans="1:53">
      <c r="A30" s="56"/>
      <c r="B30" s="11" t="s">
        <v>71</v>
      </c>
      <c r="C30" s="11"/>
      <c r="D30" s="70" t="s">
        <v>360</v>
      </c>
      <c r="E30" s="313">
        <v>1</v>
      </c>
      <c r="F30" s="313">
        <v>1</v>
      </c>
      <c r="G30" s="313">
        <v>1</v>
      </c>
      <c r="H30" s="313">
        <v>1</v>
      </c>
      <c r="I30" s="313">
        <v>1</v>
      </c>
      <c r="J30" s="11"/>
      <c r="M30" s="290">
        <v>12.79</v>
      </c>
      <c r="N30" s="290">
        <v>11.9</v>
      </c>
      <c r="O30" s="290">
        <v>12</v>
      </c>
      <c r="P30" s="290">
        <v>13.09</v>
      </c>
      <c r="Q30" s="290">
        <v>430.67</v>
      </c>
      <c r="R30" s="11"/>
      <c r="S30" s="4"/>
      <c r="T30" s="4"/>
      <c r="U30" s="290">
        <v>12.79</v>
      </c>
      <c r="V30" s="290">
        <v>11.9</v>
      </c>
      <c r="W30" s="290">
        <v>12</v>
      </c>
      <c r="X30" s="290">
        <v>13.09</v>
      </c>
      <c r="Y30" s="290">
        <v>430.67</v>
      </c>
      <c r="Z30" s="11"/>
      <c r="AA30" s="4"/>
      <c r="AB30" s="11" t="s">
        <v>78</v>
      </c>
      <c r="AC30" s="11"/>
      <c r="AD30" s="70" t="s">
        <v>79</v>
      </c>
      <c r="AE30" s="24">
        <v>4</v>
      </c>
      <c r="AF30" s="24">
        <v>2</v>
      </c>
      <c r="AG30" s="24"/>
      <c r="AH30" s="24"/>
      <c r="AI30" s="24"/>
      <c r="AJ30" s="24"/>
      <c r="AK30" s="4"/>
      <c r="AL30" s="4"/>
      <c r="AM30" s="292">
        <v>469.33</v>
      </c>
      <c r="AN30" s="292">
        <v>117.6</v>
      </c>
      <c r="AO30" s="292">
        <v>0</v>
      </c>
      <c r="AP30" s="292">
        <v>0</v>
      </c>
      <c r="AQ30" s="292">
        <v>0</v>
      </c>
      <c r="AR30" s="24"/>
      <c r="AS30" s="4"/>
      <c r="AT30" s="4"/>
      <c r="AU30" s="292">
        <v>117.3325</v>
      </c>
      <c r="AV30" s="292">
        <v>29.4</v>
      </c>
      <c r="AW30" s="292">
        <v>0</v>
      </c>
      <c r="AX30" s="292">
        <v>0</v>
      </c>
      <c r="AY30" s="292">
        <v>0</v>
      </c>
      <c r="AZ30" s="24"/>
      <c r="BA30" s="4"/>
    </row>
    <row r="31" spans="1:53">
      <c r="A31" s="56"/>
      <c r="B31" s="11" t="s">
        <v>76</v>
      </c>
      <c r="C31" s="11"/>
      <c r="D31" s="70" t="s">
        <v>77</v>
      </c>
      <c r="E31" s="313">
        <v>1</v>
      </c>
      <c r="F31" s="313"/>
      <c r="G31" s="313"/>
      <c r="H31" s="313"/>
      <c r="I31" s="313"/>
      <c r="J31" s="11"/>
      <c r="M31" s="290">
        <v>4.16</v>
      </c>
      <c r="N31" s="290">
        <v>0</v>
      </c>
      <c r="O31" s="290">
        <v>0</v>
      </c>
      <c r="P31" s="290">
        <v>0</v>
      </c>
      <c r="Q31" s="290">
        <v>0</v>
      </c>
      <c r="R31" s="11"/>
      <c r="S31" s="4"/>
      <c r="T31" s="4"/>
      <c r="U31" s="290">
        <v>4.16</v>
      </c>
      <c r="V31" s="290">
        <v>0</v>
      </c>
      <c r="W31" s="290">
        <v>0</v>
      </c>
      <c r="X31" s="290">
        <v>0</v>
      </c>
      <c r="Y31" s="290">
        <v>0</v>
      </c>
      <c r="Z31" s="11"/>
      <c r="AA31" s="4"/>
      <c r="AB31" s="11" t="s">
        <v>80</v>
      </c>
      <c r="AC31" s="11"/>
      <c r="AD31" s="70" t="s">
        <v>81</v>
      </c>
      <c r="AE31" s="24">
        <v>8</v>
      </c>
      <c r="AF31" s="24">
        <v>8</v>
      </c>
      <c r="AG31" s="24">
        <v>5</v>
      </c>
      <c r="AH31" s="24">
        <v>3</v>
      </c>
      <c r="AI31" s="24">
        <v>3</v>
      </c>
      <c r="AJ31" s="24"/>
      <c r="AK31" s="4"/>
      <c r="AL31" s="4"/>
      <c r="AM31" s="292">
        <v>739.36</v>
      </c>
      <c r="AN31" s="292">
        <v>1261.42</v>
      </c>
      <c r="AO31" s="292">
        <v>364.96</v>
      </c>
      <c r="AP31" s="292">
        <v>276.68</v>
      </c>
      <c r="AQ31" s="292">
        <v>927.88</v>
      </c>
      <c r="AR31" s="24"/>
      <c r="AS31" s="4"/>
      <c r="AT31" s="4"/>
      <c r="AU31" s="292">
        <v>82.151111111111106</v>
      </c>
      <c r="AV31" s="292">
        <v>140.15777777777799</v>
      </c>
      <c r="AW31" s="292">
        <v>40.551111111111098</v>
      </c>
      <c r="AX31" s="292">
        <v>30.7422222222222</v>
      </c>
      <c r="AY31" s="292">
        <v>103.09777777777801</v>
      </c>
      <c r="AZ31" s="24"/>
      <c r="BA31" s="4"/>
    </row>
    <row r="32" spans="1:53">
      <c r="A32" s="56"/>
      <c r="B32" s="11" t="s">
        <v>78</v>
      </c>
      <c r="C32" s="11"/>
      <c r="D32" s="70" t="s">
        <v>79</v>
      </c>
      <c r="E32" s="313">
        <v>17</v>
      </c>
      <c r="F32" s="313">
        <v>8</v>
      </c>
      <c r="G32" s="313">
        <v>4</v>
      </c>
      <c r="H32" s="313">
        <v>3</v>
      </c>
      <c r="I32" s="313">
        <v>3</v>
      </c>
      <c r="J32" s="11"/>
      <c r="M32" s="290">
        <v>3733.03</v>
      </c>
      <c r="N32" s="290">
        <v>2232.62</v>
      </c>
      <c r="O32" s="290">
        <v>833.09</v>
      </c>
      <c r="P32" s="290">
        <v>540.91</v>
      </c>
      <c r="Q32" s="290">
        <v>1206.93</v>
      </c>
      <c r="R32" s="11"/>
      <c r="S32" s="4"/>
      <c r="T32" s="4"/>
      <c r="U32" s="290">
        <v>219.59</v>
      </c>
      <c r="V32" s="290">
        <v>131.33058823529399</v>
      </c>
      <c r="W32" s="290">
        <v>49.005294117647097</v>
      </c>
      <c r="X32" s="290">
        <v>31.818235294117599</v>
      </c>
      <c r="Y32" s="290">
        <v>70.995882352941194</v>
      </c>
      <c r="Z32" s="11"/>
      <c r="AA32" s="4"/>
      <c r="AB32" s="11" t="s">
        <v>83</v>
      </c>
      <c r="AC32" s="11"/>
      <c r="AD32" s="70" t="s">
        <v>85</v>
      </c>
      <c r="AE32" s="24">
        <v>37</v>
      </c>
      <c r="AF32" s="24">
        <v>22</v>
      </c>
      <c r="AG32" s="24">
        <v>8</v>
      </c>
      <c r="AH32" s="24">
        <v>7</v>
      </c>
      <c r="AI32" s="24">
        <v>5</v>
      </c>
      <c r="AJ32" s="24"/>
      <c r="AK32" s="4"/>
      <c r="AL32" s="4"/>
      <c r="AM32" s="292">
        <v>10898.07</v>
      </c>
      <c r="AN32" s="292">
        <v>1986.85</v>
      </c>
      <c r="AO32" s="292">
        <v>833.72</v>
      </c>
      <c r="AP32" s="292">
        <v>216.73</v>
      </c>
      <c r="AQ32" s="292">
        <v>1752.34</v>
      </c>
      <c r="AR32" s="24"/>
      <c r="AS32" s="4"/>
      <c r="AT32" s="4"/>
      <c r="AU32" s="292">
        <v>286.79131578947403</v>
      </c>
      <c r="AV32" s="292">
        <v>52.285526315789497</v>
      </c>
      <c r="AW32" s="292">
        <v>24.521176470588198</v>
      </c>
      <c r="AX32" s="292">
        <v>6.5675757575757601</v>
      </c>
      <c r="AY32" s="292">
        <v>51.539411764705903</v>
      </c>
      <c r="AZ32" s="24"/>
      <c r="BA32" s="4"/>
    </row>
    <row r="33" spans="1:53">
      <c r="A33" s="56"/>
      <c r="B33" s="11" t="s">
        <v>80</v>
      </c>
      <c r="C33" s="11"/>
      <c r="D33" s="70" t="s">
        <v>81</v>
      </c>
      <c r="E33" s="313">
        <v>43</v>
      </c>
      <c r="F33" s="313">
        <v>26</v>
      </c>
      <c r="G33" s="313">
        <v>16</v>
      </c>
      <c r="H33" s="313">
        <v>9</v>
      </c>
      <c r="I33" s="313">
        <v>9</v>
      </c>
      <c r="J33" s="11"/>
      <c r="M33" s="290">
        <v>10060.75</v>
      </c>
      <c r="N33" s="290">
        <v>4208.03</v>
      </c>
      <c r="O33" s="290">
        <v>2041.04</v>
      </c>
      <c r="P33" s="290">
        <v>600.76</v>
      </c>
      <c r="Q33" s="290">
        <v>3448.01</v>
      </c>
      <c r="R33" s="11"/>
      <c r="S33" s="4"/>
      <c r="T33" s="4"/>
      <c r="U33" s="290">
        <v>223.572222222222</v>
      </c>
      <c r="V33" s="290">
        <v>93.511777777777795</v>
      </c>
      <c r="W33" s="290">
        <v>47.466046511627901</v>
      </c>
      <c r="X33" s="290">
        <v>14.3038095238095</v>
      </c>
      <c r="Y33" s="290">
        <v>80.186279069767494</v>
      </c>
      <c r="Z33" s="11"/>
      <c r="AA33" s="4"/>
      <c r="AB33" s="11" t="s">
        <v>88</v>
      </c>
      <c r="AC33" s="11"/>
      <c r="AD33" s="70" t="s">
        <v>89</v>
      </c>
      <c r="AE33" s="24">
        <v>1</v>
      </c>
      <c r="AF33" s="24"/>
      <c r="AG33" s="24"/>
      <c r="AH33" s="24"/>
      <c r="AI33" s="24"/>
      <c r="AJ33" s="24"/>
      <c r="AK33" s="4"/>
      <c r="AL33" s="4"/>
      <c r="AM33" s="292">
        <v>24.22</v>
      </c>
      <c r="AN33" s="292">
        <v>0</v>
      </c>
      <c r="AO33" s="292">
        <v>0</v>
      </c>
      <c r="AP33" s="292">
        <v>0</v>
      </c>
      <c r="AQ33" s="292">
        <v>0</v>
      </c>
      <c r="AR33" s="24"/>
      <c r="AS33" s="4"/>
      <c r="AT33" s="4"/>
      <c r="AU33" s="292">
        <v>24.22</v>
      </c>
      <c r="AV33" s="292">
        <v>0</v>
      </c>
      <c r="AW33" s="292">
        <v>0</v>
      </c>
      <c r="AX33" s="292">
        <v>0</v>
      </c>
      <c r="AY33" s="292">
        <v>0</v>
      </c>
      <c r="AZ33" s="24"/>
      <c r="BA33" s="4"/>
    </row>
    <row r="34" spans="1:53">
      <c r="A34" s="56"/>
      <c r="B34" s="11" t="s">
        <v>80</v>
      </c>
      <c r="C34" s="11"/>
      <c r="D34" s="70" t="s">
        <v>82</v>
      </c>
      <c r="E34" s="313">
        <v>2</v>
      </c>
      <c r="F34" s="313">
        <v>1</v>
      </c>
      <c r="G34" s="313">
        <v>1</v>
      </c>
      <c r="H34" s="313">
        <v>1</v>
      </c>
      <c r="I34" s="313">
        <v>1</v>
      </c>
      <c r="J34" s="11"/>
      <c r="M34" s="290">
        <v>169.87</v>
      </c>
      <c r="N34" s="290">
        <v>147.22</v>
      </c>
      <c r="O34" s="290">
        <v>111.91</v>
      </c>
      <c r="P34" s="290">
        <v>85.62</v>
      </c>
      <c r="Q34" s="290">
        <v>278.74</v>
      </c>
      <c r="R34" s="11"/>
      <c r="S34" s="4"/>
      <c r="T34" s="4"/>
      <c r="U34" s="290">
        <v>84.935000000000002</v>
      </c>
      <c r="V34" s="290">
        <v>73.61</v>
      </c>
      <c r="W34" s="290">
        <v>55.954999999999998</v>
      </c>
      <c r="X34" s="290">
        <v>42.81</v>
      </c>
      <c r="Y34" s="290">
        <v>139.37</v>
      </c>
      <c r="Z34" s="11"/>
      <c r="AA34" s="4"/>
      <c r="AB34" s="11" t="s">
        <v>88</v>
      </c>
      <c r="AC34" s="11"/>
      <c r="AD34" s="70" t="s">
        <v>66</v>
      </c>
      <c r="AE34" s="24">
        <v>24</v>
      </c>
      <c r="AF34" s="24">
        <v>10</v>
      </c>
      <c r="AG34" s="24">
        <v>6</v>
      </c>
      <c r="AH34" s="24">
        <v>5</v>
      </c>
      <c r="AI34" s="24">
        <v>8</v>
      </c>
      <c r="AJ34" s="24"/>
      <c r="AK34" s="4"/>
      <c r="AL34" s="4"/>
      <c r="AM34" s="292">
        <v>5790.44</v>
      </c>
      <c r="AN34" s="292">
        <v>1651.53</v>
      </c>
      <c r="AO34" s="292">
        <v>1155.1099999999999</v>
      </c>
      <c r="AP34" s="292">
        <v>477.22</v>
      </c>
      <c r="AQ34" s="292">
        <v>2163.86</v>
      </c>
      <c r="AR34" s="24"/>
      <c r="AS34" s="4"/>
      <c r="AT34" s="4"/>
      <c r="AU34" s="292">
        <v>214.46074074074099</v>
      </c>
      <c r="AV34" s="292">
        <v>61.1677777777778</v>
      </c>
      <c r="AW34" s="292">
        <v>50.222173913043498</v>
      </c>
      <c r="AX34" s="292">
        <v>19.884166666666701</v>
      </c>
      <c r="AY34" s="292">
        <v>83.225384615384598</v>
      </c>
      <c r="AZ34" s="24"/>
      <c r="BA34" s="4"/>
    </row>
    <row r="35" spans="1:53">
      <c r="A35" s="56"/>
      <c r="B35" s="11" t="s">
        <v>83</v>
      </c>
      <c r="C35" s="11"/>
      <c r="D35" s="70" t="s">
        <v>85</v>
      </c>
      <c r="E35" s="313">
        <v>216</v>
      </c>
      <c r="F35" s="313">
        <v>98</v>
      </c>
      <c r="G35" s="313">
        <v>54</v>
      </c>
      <c r="H35" s="313">
        <v>45</v>
      </c>
      <c r="I35" s="313">
        <v>40</v>
      </c>
      <c r="J35" s="11"/>
      <c r="M35" s="290">
        <v>57647.6</v>
      </c>
      <c r="N35" s="290">
        <v>23921.51</v>
      </c>
      <c r="O35" s="290">
        <v>10504.76</v>
      </c>
      <c r="P35" s="290">
        <v>5098.78</v>
      </c>
      <c r="Q35" s="290">
        <v>21010.29</v>
      </c>
      <c r="R35" s="11"/>
      <c r="S35" s="4"/>
      <c r="T35" s="4"/>
      <c r="U35" s="290">
        <v>257.35535714285697</v>
      </c>
      <c r="V35" s="290">
        <v>106.792455357143</v>
      </c>
      <c r="W35" s="290">
        <v>53.323654822335001</v>
      </c>
      <c r="X35" s="290">
        <v>26.835684210526299</v>
      </c>
      <c r="Y35" s="290">
        <v>104.01133663366301</v>
      </c>
      <c r="Z35" s="11"/>
      <c r="AA35" s="4"/>
      <c r="AB35" s="11" t="s">
        <v>90</v>
      </c>
      <c r="AC35" s="11"/>
      <c r="AD35" s="70" t="s">
        <v>91</v>
      </c>
      <c r="AE35" s="24">
        <v>40</v>
      </c>
      <c r="AF35" s="24">
        <v>7</v>
      </c>
      <c r="AG35" s="24">
        <v>6</v>
      </c>
      <c r="AH35" s="24">
        <v>3</v>
      </c>
      <c r="AI35" s="24">
        <v>3</v>
      </c>
      <c r="AJ35" s="24"/>
      <c r="AK35" s="4"/>
      <c r="AL35" s="4"/>
      <c r="AM35" s="292">
        <v>9110</v>
      </c>
      <c r="AN35" s="292">
        <v>1003.23</v>
      </c>
      <c r="AO35" s="292">
        <v>758.31</v>
      </c>
      <c r="AP35" s="292">
        <v>737.14</v>
      </c>
      <c r="AQ35" s="292">
        <v>721.7</v>
      </c>
      <c r="AR35" s="24"/>
      <c r="AS35" s="4"/>
      <c r="AT35" s="4"/>
      <c r="AU35" s="292">
        <v>222.19512195121999</v>
      </c>
      <c r="AV35" s="292">
        <v>24.469024390243899</v>
      </c>
      <c r="AW35" s="292">
        <v>18.957750000000001</v>
      </c>
      <c r="AX35" s="292">
        <v>18.4285</v>
      </c>
      <c r="AY35" s="292">
        <v>17.6024390243902</v>
      </c>
      <c r="AZ35" s="24"/>
      <c r="BA35" s="4"/>
    </row>
    <row r="36" spans="1:53">
      <c r="A36" s="56"/>
      <c r="B36" s="11" t="s">
        <v>88</v>
      </c>
      <c r="C36" s="11"/>
      <c r="D36" s="70" t="s">
        <v>89</v>
      </c>
      <c r="E36" s="313">
        <v>3</v>
      </c>
      <c r="F36" s="313"/>
      <c r="G36" s="313"/>
      <c r="H36" s="313"/>
      <c r="I36" s="313"/>
      <c r="J36" s="11"/>
      <c r="M36" s="290">
        <v>568.29999999999995</v>
      </c>
      <c r="N36" s="290">
        <v>0</v>
      </c>
      <c r="O36" s="290">
        <v>0</v>
      </c>
      <c r="P36" s="290">
        <v>0</v>
      </c>
      <c r="Q36" s="290">
        <v>0</v>
      </c>
      <c r="R36" s="11"/>
      <c r="S36" s="4"/>
      <c r="T36" s="4"/>
      <c r="U36" s="290">
        <v>189.433333333333</v>
      </c>
      <c r="V36" s="290">
        <v>0</v>
      </c>
      <c r="W36" s="290">
        <v>0</v>
      </c>
      <c r="X36" s="290">
        <v>0</v>
      </c>
      <c r="Y36" s="290">
        <v>0</v>
      </c>
      <c r="Z36" s="11"/>
      <c r="AA36" s="4"/>
      <c r="AB36" s="11" t="s">
        <v>90</v>
      </c>
      <c r="AC36" s="11"/>
      <c r="AD36" s="70" t="s">
        <v>92</v>
      </c>
      <c r="AE36" s="24">
        <v>6</v>
      </c>
      <c r="AF36" s="24">
        <v>1</v>
      </c>
      <c r="AG36" s="24">
        <v>2</v>
      </c>
      <c r="AH36" s="24">
        <v>1</v>
      </c>
      <c r="AI36" s="24">
        <v>2</v>
      </c>
      <c r="AJ36" s="24"/>
      <c r="AK36" s="4"/>
      <c r="AL36" s="4"/>
      <c r="AM36" s="292">
        <v>1114.1199999999999</v>
      </c>
      <c r="AN36" s="292">
        <v>1456.11</v>
      </c>
      <c r="AO36" s="292">
        <v>14213.11</v>
      </c>
      <c r="AP36" s="292">
        <v>17.100000000000001</v>
      </c>
      <c r="AQ36" s="292">
        <v>11431.83</v>
      </c>
      <c r="AR36" s="24"/>
      <c r="AS36" s="4"/>
      <c r="AT36" s="4"/>
      <c r="AU36" s="292">
        <v>159.16</v>
      </c>
      <c r="AV36" s="292">
        <v>208.01571428571401</v>
      </c>
      <c r="AW36" s="292">
        <v>2030.4442857142899</v>
      </c>
      <c r="AX36" s="292">
        <v>3.42</v>
      </c>
      <c r="AY36" s="292">
        <v>1633.11857142857</v>
      </c>
      <c r="AZ36" s="24"/>
      <c r="BA36" s="4"/>
    </row>
    <row r="37" spans="1:53">
      <c r="A37" s="56"/>
      <c r="B37" s="11" t="s">
        <v>88</v>
      </c>
      <c r="C37" s="11"/>
      <c r="D37" s="70" t="s">
        <v>66</v>
      </c>
      <c r="E37" s="313">
        <v>805</v>
      </c>
      <c r="F37" s="313">
        <v>451</v>
      </c>
      <c r="G37" s="313">
        <v>267</v>
      </c>
      <c r="H37" s="313">
        <v>212</v>
      </c>
      <c r="I37" s="313">
        <v>225</v>
      </c>
      <c r="J37" s="11"/>
      <c r="M37" s="290">
        <v>202162.61</v>
      </c>
      <c r="N37" s="290">
        <v>141415.64000000001</v>
      </c>
      <c r="O37" s="290">
        <v>74707.89</v>
      </c>
      <c r="P37" s="290">
        <v>35604.86</v>
      </c>
      <c r="Q37" s="290">
        <v>260318.05</v>
      </c>
      <c r="R37" s="11"/>
      <c r="S37" s="4"/>
      <c r="T37" s="4"/>
      <c r="U37" s="290">
        <v>231.837855504587</v>
      </c>
      <c r="V37" s="290">
        <v>162.17389908256899</v>
      </c>
      <c r="W37" s="290">
        <v>90.996211936662604</v>
      </c>
      <c r="X37" s="290">
        <v>44.1200247831475</v>
      </c>
      <c r="Y37" s="290">
        <v>310.271811680572</v>
      </c>
      <c r="Z37" s="11"/>
      <c r="AA37" s="4"/>
      <c r="AB37" s="11" t="s">
        <v>95</v>
      </c>
      <c r="AC37" s="11"/>
      <c r="AD37" s="70" t="s">
        <v>96</v>
      </c>
      <c r="AE37" s="24">
        <v>7</v>
      </c>
      <c r="AF37" s="24">
        <v>2</v>
      </c>
      <c r="AG37" s="24">
        <v>2</v>
      </c>
      <c r="AH37" s="24">
        <v>1</v>
      </c>
      <c r="AI37" s="24"/>
      <c r="AJ37" s="24"/>
      <c r="AK37" s="4"/>
      <c r="AL37" s="4"/>
      <c r="AM37" s="292">
        <v>1832.65</v>
      </c>
      <c r="AN37" s="292">
        <v>996.69</v>
      </c>
      <c r="AO37" s="292">
        <v>750.02</v>
      </c>
      <c r="AP37" s="292">
        <v>54.51</v>
      </c>
      <c r="AQ37" s="292">
        <v>0</v>
      </c>
      <c r="AR37" s="24"/>
      <c r="AS37" s="4"/>
      <c r="AT37" s="4"/>
      <c r="AU37" s="292">
        <v>261.80714285714299</v>
      </c>
      <c r="AV37" s="292">
        <v>142.38428571428599</v>
      </c>
      <c r="AW37" s="292">
        <v>107.14571428571401</v>
      </c>
      <c r="AX37" s="292">
        <v>7.78714285714286</v>
      </c>
      <c r="AY37" s="292">
        <v>0</v>
      </c>
      <c r="AZ37" s="24"/>
      <c r="BA37" s="4"/>
    </row>
    <row r="38" spans="1:53">
      <c r="A38" s="56"/>
      <c r="B38" s="11" t="s">
        <v>90</v>
      </c>
      <c r="C38" s="11"/>
      <c r="D38" s="70" t="s">
        <v>91</v>
      </c>
      <c r="E38" s="313">
        <v>335</v>
      </c>
      <c r="F38" s="313">
        <v>174</v>
      </c>
      <c r="G38" s="313">
        <v>104</v>
      </c>
      <c r="H38" s="313">
        <v>72</v>
      </c>
      <c r="I38" s="313">
        <v>78</v>
      </c>
      <c r="J38" s="11"/>
      <c r="M38" s="290">
        <v>68249.990000000005</v>
      </c>
      <c r="N38" s="290">
        <v>41779.410000000003</v>
      </c>
      <c r="O38" s="290">
        <v>18436.560000000001</v>
      </c>
      <c r="P38" s="290">
        <v>11056.19</v>
      </c>
      <c r="Q38" s="290">
        <v>75318.09</v>
      </c>
      <c r="R38" s="11"/>
      <c r="S38" s="4"/>
      <c r="T38" s="4"/>
      <c r="U38" s="290">
        <v>185.96727520435999</v>
      </c>
      <c r="V38" s="290">
        <v>113.840354223433</v>
      </c>
      <c r="W38" s="290">
        <v>53.750903790087499</v>
      </c>
      <c r="X38" s="290">
        <v>32.614129793510301</v>
      </c>
      <c r="Y38" s="290">
        <v>220.22833333333301</v>
      </c>
      <c r="Z38" s="11"/>
      <c r="AA38" s="4"/>
      <c r="AB38" s="11" t="s">
        <v>101</v>
      </c>
      <c r="AC38" s="11"/>
      <c r="AD38" s="70" t="s">
        <v>93</v>
      </c>
      <c r="AE38" s="24">
        <v>65</v>
      </c>
      <c r="AF38" s="24">
        <v>22</v>
      </c>
      <c r="AG38" s="24">
        <v>12</v>
      </c>
      <c r="AH38" s="24">
        <v>6</v>
      </c>
      <c r="AI38" s="24">
        <v>4</v>
      </c>
      <c r="AJ38" s="24"/>
      <c r="AK38" s="4"/>
      <c r="AL38" s="4"/>
      <c r="AM38" s="292">
        <v>29387.67</v>
      </c>
      <c r="AN38" s="292">
        <v>4814.82</v>
      </c>
      <c r="AO38" s="292">
        <v>2270.61</v>
      </c>
      <c r="AP38" s="292">
        <v>566.25</v>
      </c>
      <c r="AQ38" s="292">
        <v>1891.01</v>
      </c>
      <c r="AR38" s="24"/>
      <c r="AS38" s="4"/>
      <c r="AT38" s="4"/>
      <c r="AU38" s="292">
        <v>432.17161764705901</v>
      </c>
      <c r="AV38" s="292">
        <v>70.806176470588198</v>
      </c>
      <c r="AW38" s="292">
        <v>38.484915254237301</v>
      </c>
      <c r="AX38" s="292">
        <v>10.6839622641509</v>
      </c>
      <c r="AY38" s="292">
        <v>38.592040816326502</v>
      </c>
      <c r="AZ38" s="24"/>
      <c r="BA38" s="4"/>
    </row>
    <row r="39" spans="1:53">
      <c r="A39" s="56"/>
      <c r="B39" s="11" t="s">
        <v>90</v>
      </c>
      <c r="C39" s="11"/>
      <c r="D39" s="70" t="s">
        <v>92</v>
      </c>
      <c r="E39" s="313">
        <v>55</v>
      </c>
      <c r="F39" s="313">
        <v>4</v>
      </c>
      <c r="G39" s="313">
        <v>21</v>
      </c>
      <c r="H39" s="313">
        <v>14</v>
      </c>
      <c r="I39" s="313">
        <v>16</v>
      </c>
      <c r="J39" s="11"/>
      <c r="M39" s="290">
        <v>11246.53</v>
      </c>
      <c r="N39" s="290">
        <v>1717.22</v>
      </c>
      <c r="O39" s="290">
        <v>17428.64</v>
      </c>
      <c r="P39" s="290">
        <v>1640.94</v>
      </c>
      <c r="Q39" s="290">
        <v>25683.81</v>
      </c>
      <c r="R39" s="11"/>
      <c r="S39" s="4"/>
      <c r="T39" s="4"/>
      <c r="U39" s="290">
        <v>197.307543859649</v>
      </c>
      <c r="V39" s="290">
        <v>30.126666666666701</v>
      </c>
      <c r="W39" s="290">
        <v>348.57279999999997</v>
      </c>
      <c r="X39" s="290">
        <v>34.9136170212766</v>
      </c>
      <c r="Y39" s="290">
        <v>493.91942307692301</v>
      </c>
      <c r="Z39" s="11"/>
      <c r="AA39" s="4"/>
      <c r="AB39" s="11" t="s">
        <v>101</v>
      </c>
      <c r="AC39" s="11"/>
      <c r="AD39" s="70" t="s">
        <v>94</v>
      </c>
      <c r="AE39" s="24">
        <v>3</v>
      </c>
      <c r="AF39" s="24">
        <v>3</v>
      </c>
      <c r="AG39" s="24">
        <v>2</v>
      </c>
      <c r="AH39" s="24">
        <v>2</v>
      </c>
      <c r="AI39" s="24">
        <v>2</v>
      </c>
      <c r="AJ39" s="24"/>
      <c r="AK39" s="4"/>
      <c r="AL39" s="4"/>
      <c r="AM39" s="292">
        <v>164.28</v>
      </c>
      <c r="AN39" s="292">
        <v>188.26</v>
      </c>
      <c r="AO39" s="292">
        <v>52.61</v>
      </c>
      <c r="AP39" s="292">
        <v>55.56</v>
      </c>
      <c r="AQ39" s="292">
        <v>24.52</v>
      </c>
      <c r="AR39" s="24"/>
      <c r="AS39" s="4"/>
      <c r="AT39" s="4"/>
      <c r="AU39" s="292">
        <v>54.76</v>
      </c>
      <c r="AV39" s="292">
        <v>62.753333333333302</v>
      </c>
      <c r="AW39" s="292">
        <v>17.536666666666701</v>
      </c>
      <c r="AX39" s="292">
        <v>18.52</v>
      </c>
      <c r="AY39" s="292">
        <v>8.1733333333333302</v>
      </c>
      <c r="AZ39" s="24"/>
      <c r="BA39" s="4"/>
    </row>
    <row r="40" spans="1:53">
      <c r="A40" s="56"/>
      <c r="B40" s="11" t="s">
        <v>90</v>
      </c>
      <c r="C40" s="11"/>
      <c r="D40" s="70" t="s">
        <v>93</v>
      </c>
      <c r="E40" s="313">
        <v>1</v>
      </c>
      <c r="F40" s="313">
        <v>1</v>
      </c>
      <c r="G40" s="313">
        <v>1</v>
      </c>
      <c r="H40" s="313">
        <v>1</v>
      </c>
      <c r="I40" s="313">
        <v>1</v>
      </c>
      <c r="J40" s="11"/>
      <c r="M40" s="290">
        <v>180.28</v>
      </c>
      <c r="N40" s="290">
        <v>275.31</v>
      </c>
      <c r="O40" s="290">
        <v>190.24</v>
      </c>
      <c r="P40" s="290">
        <v>185.69</v>
      </c>
      <c r="Q40" s="290">
        <v>102.05</v>
      </c>
      <c r="R40" s="11"/>
      <c r="S40" s="4"/>
      <c r="T40" s="4"/>
      <c r="U40" s="290">
        <v>180.28</v>
      </c>
      <c r="V40" s="290">
        <v>275.31</v>
      </c>
      <c r="W40" s="290">
        <v>190.24</v>
      </c>
      <c r="X40" s="290">
        <v>185.69</v>
      </c>
      <c r="Y40" s="290">
        <v>102.05</v>
      </c>
      <c r="Z40" s="11"/>
      <c r="AA40" s="4"/>
      <c r="AB40" s="11" t="s">
        <v>113</v>
      </c>
      <c r="AC40" s="11"/>
      <c r="AD40" s="70" t="s">
        <v>108</v>
      </c>
      <c r="AE40" s="24">
        <v>2</v>
      </c>
      <c r="AF40" s="24">
        <v>2</v>
      </c>
      <c r="AG40" s="24">
        <v>2</v>
      </c>
      <c r="AH40" s="24">
        <v>2</v>
      </c>
      <c r="AI40" s="24">
        <v>2</v>
      </c>
      <c r="AJ40" s="24"/>
      <c r="AK40" s="4"/>
      <c r="AL40" s="4"/>
      <c r="AM40" s="292">
        <v>913.98</v>
      </c>
      <c r="AN40" s="292">
        <v>601.48</v>
      </c>
      <c r="AO40" s="292">
        <v>371.6</v>
      </c>
      <c r="AP40" s="292">
        <v>304.12</v>
      </c>
      <c r="AQ40" s="292">
        <v>1852.91</v>
      </c>
      <c r="AR40" s="24"/>
      <c r="AS40" s="4"/>
      <c r="AT40" s="4"/>
      <c r="AU40" s="292">
        <v>456.99</v>
      </c>
      <c r="AV40" s="292">
        <v>300.74</v>
      </c>
      <c r="AW40" s="292">
        <v>185.8</v>
      </c>
      <c r="AX40" s="292">
        <v>152.06</v>
      </c>
      <c r="AY40" s="292">
        <v>926.45500000000004</v>
      </c>
      <c r="AZ40" s="24"/>
      <c r="BA40" s="4"/>
    </row>
    <row r="41" spans="1:53">
      <c r="A41" s="56"/>
      <c r="B41" s="11" t="s">
        <v>95</v>
      </c>
      <c r="C41" s="11"/>
      <c r="D41" s="70" t="s">
        <v>96</v>
      </c>
      <c r="E41" s="313">
        <v>94</v>
      </c>
      <c r="F41" s="313">
        <v>48</v>
      </c>
      <c r="G41" s="313">
        <v>31</v>
      </c>
      <c r="H41" s="313">
        <v>25</v>
      </c>
      <c r="I41" s="313">
        <v>24</v>
      </c>
      <c r="J41" s="11"/>
      <c r="M41" s="290">
        <v>34371.730000000003</v>
      </c>
      <c r="N41" s="290">
        <v>13515.61</v>
      </c>
      <c r="O41" s="290">
        <v>8184.35</v>
      </c>
      <c r="P41" s="290">
        <v>4507.82</v>
      </c>
      <c r="Q41" s="290">
        <v>35150.480000000003</v>
      </c>
      <c r="R41" s="11"/>
      <c r="S41" s="4"/>
      <c r="T41" s="4"/>
      <c r="U41" s="290">
        <v>347.18919191919201</v>
      </c>
      <c r="V41" s="290">
        <v>136.52131313131301</v>
      </c>
      <c r="W41" s="290">
        <v>88.003763440860197</v>
      </c>
      <c r="X41" s="290">
        <v>50.649662921348302</v>
      </c>
      <c r="Y41" s="290">
        <v>382.07043478260903</v>
      </c>
      <c r="Z41" s="11"/>
      <c r="AA41" s="4"/>
      <c r="AB41" s="11" t="s">
        <v>114</v>
      </c>
      <c r="AC41" s="11"/>
      <c r="AD41" s="70" t="s">
        <v>115</v>
      </c>
      <c r="AE41" s="24">
        <v>14</v>
      </c>
      <c r="AF41" s="24">
        <v>8</v>
      </c>
      <c r="AG41" s="24">
        <v>4</v>
      </c>
      <c r="AH41" s="24">
        <v>2</v>
      </c>
      <c r="AI41" s="24">
        <v>2</v>
      </c>
      <c r="AJ41" s="24"/>
      <c r="AK41" s="4"/>
      <c r="AL41" s="4"/>
      <c r="AM41" s="292">
        <v>2065.34</v>
      </c>
      <c r="AN41" s="292">
        <v>790.87</v>
      </c>
      <c r="AO41" s="292">
        <v>180.61</v>
      </c>
      <c r="AP41" s="292">
        <v>61.59</v>
      </c>
      <c r="AQ41" s="292">
        <v>102.28</v>
      </c>
      <c r="AR41" s="24"/>
      <c r="AS41" s="4"/>
      <c r="AT41" s="4"/>
      <c r="AU41" s="292">
        <v>147.52428571428601</v>
      </c>
      <c r="AV41" s="292">
        <v>56.490714285714297</v>
      </c>
      <c r="AW41" s="292">
        <v>12.900714285714299</v>
      </c>
      <c r="AX41" s="292">
        <v>4.3992857142857096</v>
      </c>
      <c r="AY41" s="292">
        <v>7.3057142857142896</v>
      </c>
      <c r="AZ41" s="24"/>
      <c r="BA41" s="4"/>
    </row>
    <row r="42" spans="1:53">
      <c r="A42" s="56"/>
      <c r="B42" s="11" t="s">
        <v>101</v>
      </c>
      <c r="C42" s="11"/>
      <c r="D42" s="70" t="s">
        <v>93</v>
      </c>
      <c r="E42" s="313">
        <v>400</v>
      </c>
      <c r="F42" s="313">
        <v>172</v>
      </c>
      <c r="G42" s="313">
        <v>108</v>
      </c>
      <c r="H42" s="313">
        <v>76</v>
      </c>
      <c r="I42" s="313">
        <v>66</v>
      </c>
      <c r="J42" s="11"/>
      <c r="M42" s="290">
        <v>99229.77</v>
      </c>
      <c r="N42" s="290">
        <v>34064.06</v>
      </c>
      <c r="O42" s="290">
        <v>13975.97</v>
      </c>
      <c r="P42" s="290">
        <v>6730.85</v>
      </c>
      <c r="Q42" s="290">
        <v>32932.15</v>
      </c>
      <c r="R42" s="11"/>
      <c r="S42" s="4"/>
      <c r="T42" s="4"/>
      <c r="U42" s="290">
        <v>236.82522673030999</v>
      </c>
      <c r="V42" s="290">
        <v>81.298472553699298</v>
      </c>
      <c r="W42" s="290">
        <v>37.875257452574502</v>
      </c>
      <c r="X42" s="290">
        <v>19.067563739376801</v>
      </c>
      <c r="Y42" s="290">
        <v>91.733008356545994</v>
      </c>
      <c r="Z42" s="11"/>
      <c r="AA42" s="4"/>
      <c r="AB42" s="11" t="s">
        <v>116</v>
      </c>
      <c r="AC42" s="11"/>
      <c r="AD42" s="70" t="s">
        <v>57</v>
      </c>
      <c r="AE42" s="24">
        <v>191</v>
      </c>
      <c r="AF42" s="24">
        <v>95</v>
      </c>
      <c r="AG42" s="24">
        <v>66</v>
      </c>
      <c r="AH42" s="24">
        <v>56</v>
      </c>
      <c r="AI42" s="24">
        <v>50</v>
      </c>
      <c r="AJ42" s="24"/>
      <c r="AK42" s="4"/>
      <c r="AL42" s="4"/>
      <c r="AM42" s="292">
        <v>90221.17</v>
      </c>
      <c r="AN42" s="292">
        <v>16714.27</v>
      </c>
      <c r="AO42" s="292">
        <v>8226.68</v>
      </c>
      <c r="AP42" s="292">
        <v>5757.26</v>
      </c>
      <c r="AQ42" s="292">
        <v>45195.73</v>
      </c>
      <c r="AR42" s="24"/>
      <c r="AS42" s="4"/>
      <c r="AT42" s="4"/>
      <c r="AU42" s="292">
        <v>465.05757731958698</v>
      </c>
      <c r="AV42" s="292">
        <v>86.156030927835005</v>
      </c>
      <c r="AW42" s="292">
        <v>44.710217391304397</v>
      </c>
      <c r="AX42" s="292">
        <v>31.984777777777801</v>
      </c>
      <c r="AY42" s="292">
        <v>248.32818681318699</v>
      </c>
      <c r="AZ42" s="24"/>
      <c r="BA42" s="4"/>
    </row>
    <row r="43" spans="1:53">
      <c r="A43" s="56"/>
      <c r="B43" s="11" t="s">
        <v>101</v>
      </c>
      <c r="C43" s="11"/>
      <c r="D43" s="70" t="s">
        <v>94</v>
      </c>
      <c r="E43" s="313">
        <v>340</v>
      </c>
      <c r="F43" s="313">
        <v>165</v>
      </c>
      <c r="G43" s="313">
        <v>95</v>
      </c>
      <c r="H43" s="313">
        <v>76</v>
      </c>
      <c r="I43" s="313">
        <v>75</v>
      </c>
      <c r="J43" s="11"/>
      <c r="M43" s="290">
        <v>57084.18</v>
      </c>
      <c r="N43" s="290">
        <v>34174.44</v>
      </c>
      <c r="O43" s="290">
        <v>15081.76</v>
      </c>
      <c r="P43" s="290">
        <v>8984.25</v>
      </c>
      <c r="Q43" s="290">
        <v>41187.760000000002</v>
      </c>
      <c r="R43" s="11"/>
      <c r="S43" s="4"/>
      <c r="T43" s="4"/>
      <c r="U43" s="290">
        <v>159.89966386554599</v>
      </c>
      <c r="V43" s="290">
        <v>95.726722689075601</v>
      </c>
      <c r="W43" s="290">
        <v>45.290570570570601</v>
      </c>
      <c r="X43" s="290">
        <v>27.474770642201801</v>
      </c>
      <c r="Y43" s="290">
        <v>122.21887240356099</v>
      </c>
      <c r="Z43" s="11"/>
      <c r="AA43" s="4"/>
      <c r="AB43" s="11" t="s">
        <v>116</v>
      </c>
      <c r="AC43" s="11"/>
      <c r="AD43" s="70" t="s">
        <v>485</v>
      </c>
      <c r="AE43" s="24">
        <v>1</v>
      </c>
      <c r="AF43" s="24">
        <v>1</v>
      </c>
      <c r="AG43" s="24">
        <v>1</v>
      </c>
      <c r="AH43" s="24">
        <v>1</v>
      </c>
      <c r="AI43" s="24">
        <v>1</v>
      </c>
      <c r="AJ43" s="24"/>
      <c r="AK43" s="4"/>
      <c r="AL43" s="4"/>
      <c r="AM43" s="292">
        <v>13.68</v>
      </c>
      <c r="AN43" s="292">
        <v>13.27</v>
      </c>
      <c r="AO43" s="292">
        <v>15.17</v>
      </c>
      <c r="AP43" s="292">
        <v>13.59</v>
      </c>
      <c r="AQ43" s="292">
        <v>200.23</v>
      </c>
      <c r="AR43" s="24"/>
      <c r="AS43" s="4"/>
      <c r="AT43" s="4"/>
      <c r="AU43" s="292">
        <v>13.68</v>
      </c>
      <c r="AV43" s="292">
        <v>13.27</v>
      </c>
      <c r="AW43" s="292">
        <v>15.17</v>
      </c>
      <c r="AX43" s="292">
        <v>13.59</v>
      </c>
      <c r="AY43" s="292">
        <v>200.23</v>
      </c>
      <c r="AZ43" s="24"/>
      <c r="BA43" s="4"/>
    </row>
    <row r="44" spans="1:53">
      <c r="A44" s="56"/>
      <c r="B44" s="11" t="s">
        <v>681</v>
      </c>
      <c r="C44" s="11"/>
      <c r="D44" s="70" t="s">
        <v>93</v>
      </c>
      <c r="E44" s="313">
        <v>1</v>
      </c>
      <c r="F44" s="313"/>
      <c r="G44" s="313"/>
      <c r="H44" s="313"/>
      <c r="I44" s="313"/>
      <c r="J44" s="11"/>
      <c r="M44" s="290">
        <v>595.75</v>
      </c>
      <c r="N44" s="290">
        <v>0</v>
      </c>
      <c r="O44" s="290">
        <v>0</v>
      </c>
      <c r="P44" s="290">
        <v>0</v>
      </c>
      <c r="Q44" s="290">
        <v>0</v>
      </c>
      <c r="R44" s="11"/>
      <c r="S44" s="4"/>
      <c r="T44" s="4"/>
      <c r="U44" s="290">
        <v>595.75</v>
      </c>
      <c r="V44" s="290">
        <v>0</v>
      </c>
      <c r="W44" s="290">
        <v>0</v>
      </c>
      <c r="X44" s="290">
        <v>0</v>
      </c>
      <c r="Y44" s="290">
        <v>0</v>
      </c>
      <c r="Z44" s="11"/>
      <c r="AA44" s="4"/>
      <c r="AB44" s="11" t="s">
        <v>116</v>
      </c>
      <c r="AC44" s="11"/>
      <c r="AD44" s="70" t="s">
        <v>64</v>
      </c>
      <c r="AE44" s="24">
        <v>6</v>
      </c>
      <c r="AF44" s="24">
        <v>3</v>
      </c>
      <c r="AG44" s="24">
        <v>1</v>
      </c>
      <c r="AH44" s="24">
        <v>1</v>
      </c>
      <c r="AI44" s="24">
        <v>1</v>
      </c>
      <c r="AJ44" s="24"/>
      <c r="AK44" s="4"/>
      <c r="AL44" s="4"/>
      <c r="AM44" s="292">
        <v>7721.98</v>
      </c>
      <c r="AN44" s="292">
        <v>353.26</v>
      </c>
      <c r="AO44" s="292">
        <v>13.98</v>
      </c>
      <c r="AP44" s="292">
        <v>15.3</v>
      </c>
      <c r="AQ44" s="292">
        <v>253.29</v>
      </c>
      <c r="AR44" s="24"/>
      <c r="AS44" s="4"/>
      <c r="AT44" s="4"/>
      <c r="AU44" s="292">
        <v>1286.9966666666701</v>
      </c>
      <c r="AV44" s="292">
        <v>58.876666666666701</v>
      </c>
      <c r="AW44" s="292">
        <v>2.33</v>
      </c>
      <c r="AX44" s="292">
        <v>2.5499999999999998</v>
      </c>
      <c r="AY44" s="292">
        <v>42.215000000000003</v>
      </c>
      <c r="AZ44" s="24"/>
      <c r="BA44" s="4"/>
    </row>
    <row r="45" spans="1:53">
      <c r="A45" s="56"/>
      <c r="B45" s="11" t="s">
        <v>111</v>
      </c>
      <c r="C45" s="11"/>
      <c r="D45" s="70" t="s">
        <v>112</v>
      </c>
      <c r="E45" s="313">
        <v>4</v>
      </c>
      <c r="F45" s="313">
        <v>1</v>
      </c>
      <c r="G45" s="313">
        <v>1</v>
      </c>
      <c r="H45" s="313">
        <v>1</v>
      </c>
      <c r="I45" s="313"/>
      <c r="J45" s="11"/>
      <c r="M45" s="290">
        <v>835.21</v>
      </c>
      <c r="N45" s="290">
        <v>973.17</v>
      </c>
      <c r="O45" s="290">
        <v>360.72</v>
      </c>
      <c r="P45" s="290">
        <v>15</v>
      </c>
      <c r="Q45" s="290">
        <v>0</v>
      </c>
      <c r="R45" s="11"/>
      <c r="S45" s="4"/>
      <c r="T45" s="4"/>
      <c r="U45" s="290">
        <v>208.80250000000001</v>
      </c>
      <c r="V45" s="290">
        <v>243.29249999999999</v>
      </c>
      <c r="W45" s="290">
        <v>180.36</v>
      </c>
      <c r="X45" s="290">
        <v>7.5</v>
      </c>
      <c r="Y45" s="290">
        <v>0</v>
      </c>
      <c r="Z45" s="11"/>
      <c r="AA45" s="4"/>
      <c r="AB45" s="11" t="s">
        <v>120</v>
      </c>
      <c r="AC45" s="11"/>
      <c r="AD45" s="70" t="s">
        <v>122</v>
      </c>
      <c r="AE45" s="24">
        <v>1</v>
      </c>
      <c r="AF45" s="24"/>
      <c r="AG45" s="24"/>
      <c r="AH45" s="24"/>
      <c r="AI45" s="24"/>
      <c r="AJ45" s="24"/>
      <c r="AK45" s="4"/>
      <c r="AL45" s="4"/>
      <c r="AM45" s="292">
        <v>40.369999999999997</v>
      </c>
      <c r="AN45" s="292">
        <v>0</v>
      </c>
      <c r="AO45" s="292"/>
      <c r="AP45" s="292">
        <v>0</v>
      </c>
      <c r="AQ45" s="292">
        <v>0</v>
      </c>
      <c r="AR45" s="24"/>
      <c r="AS45" s="4"/>
      <c r="AT45" s="4"/>
      <c r="AU45" s="292">
        <v>40.369999999999997</v>
      </c>
      <c r="AV45" s="292">
        <v>0</v>
      </c>
      <c r="AW45" s="292"/>
      <c r="AX45" s="292">
        <v>0</v>
      </c>
      <c r="AY45" s="292">
        <v>0</v>
      </c>
      <c r="AZ45" s="24"/>
      <c r="BA45" s="4"/>
    </row>
    <row r="46" spans="1:53">
      <c r="A46" s="56"/>
      <c r="B46" s="11" t="s">
        <v>113</v>
      </c>
      <c r="C46" s="11"/>
      <c r="D46" s="70" t="s">
        <v>108</v>
      </c>
      <c r="E46" s="313">
        <v>63</v>
      </c>
      <c r="F46" s="313">
        <v>41</v>
      </c>
      <c r="G46" s="313">
        <v>29</v>
      </c>
      <c r="H46" s="313">
        <v>22</v>
      </c>
      <c r="I46" s="313">
        <v>23</v>
      </c>
      <c r="J46" s="11"/>
      <c r="M46" s="290">
        <v>11544.92</v>
      </c>
      <c r="N46" s="290">
        <v>8900.34</v>
      </c>
      <c r="O46" s="290">
        <v>3502.73</v>
      </c>
      <c r="P46" s="290">
        <v>2878.71</v>
      </c>
      <c r="Q46" s="290">
        <v>19521.07</v>
      </c>
      <c r="R46" s="11"/>
      <c r="S46" s="4"/>
      <c r="T46" s="4"/>
      <c r="U46" s="290">
        <v>169.77823529411799</v>
      </c>
      <c r="V46" s="290">
        <v>130.887352941176</v>
      </c>
      <c r="W46" s="290">
        <v>53.071666666666701</v>
      </c>
      <c r="X46" s="290">
        <v>48.791694915254197</v>
      </c>
      <c r="Y46" s="290">
        <v>305.01671875</v>
      </c>
      <c r="Z46" s="11"/>
      <c r="AA46" s="4"/>
      <c r="AB46" s="11" t="s">
        <v>123</v>
      </c>
      <c r="AC46" s="11"/>
      <c r="AD46" s="70" t="s">
        <v>119</v>
      </c>
      <c r="AE46" s="24">
        <v>22</v>
      </c>
      <c r="AF46" s="24">
        <v>6</v>
      </c>
      <c r="AG46" s="24">
        <v>5</v>
      </c>
      <c r="AH46" s="24">
        <v>5</v>
      </c>
      <c r="AI46" s="24">
        <v>7</v>
      </c>
      <c r="AJ46" s="24"/>
      <c r="AK46" s="4"/>
      <c r="AL46" s="4"/>
      <c r="AM46" s="292">
        <v>29793.279999999999</v>
      </c>
      <c r="AN46" s="292">
        <v>1936.79</v>
      </c>
      <c r="AO46" s="292">
        <v>2018.78</v>
      </c>
      <c r="AP46" s="292">
        <v>870.92</v>
      </c>
      <c r="AQ46" s="292">
        <v>6464.72</v>
      </c>
      <c r="AR46" s="24"/>
      <c r="AS46" s="4"/>
      <c r="AT46" s="4"/>
      <c r="AU46" s="292">
        <v>1103.4548148148101</v>
      </c>
      <c r="AV46" s="292">
        <v>71.732962962963001</v>
      </c>
      <c r="AW46" s="292">
        <v>87.773043478260902</v>
      </c>
      <c r="AX46" s="292">
        <v>41.472380952381002</v>
      </c>
      <c r="AY46" s="292">
        <v>269.363333333333</v>
      </c>
      <c r="AZ46" s="24"/>
      <c r="BA46" s="4"/>
    </row>
    <row r="47" spans="1:53">
      <c r="A47" s="56"/>
      <c r="B47" s="11" t="s">
        <v>114</v>
      </c>
      <c r="C47" s="11"/>
      <c r="D47" s="70" t="s">
        <v>115</v>
      </c>
      <c r="E47" s="313">
        <v>65</v>
      </c>
      <c r="F47" s="313">
        <v>49</v>
      </c>
      <c r="G47" s="313">
        <v>28</v>
      </c>
      <c r="H47" s="313">
        <v>18</v>
      </c>
      <c r="I47" s="313">
        <v>19</v>
      </c>
      <c r="J47" s="11"/>
      <c r="M47" s="290">
        <v>15170.74</v>
      </c>
      <c r="N47" s="290">
        <v>11497.38</v>
      </c>
      <c r="O47" s="290">
        <v>4976.21</v>
      </c>
      <c r="P47" s="290">
        <v>2876.78</v>
      </c>
      <c r="Q47" s="290">
        <v>19117.16</v>
      </c>
      <c r="R47" s="11"/>
      <c r="S47" s="4"/>
      <c r="T47" s="4"/>
      <c r="U47" s="290">
        <v>199.61500000000001</v>
      </c>
      <c r="V47" s="290">
        <v>151.28131578947401</v>
      </c>
      <c r="W47" s="290">
        <v>69.114027777777807</v>
      </c>
      <c r="X47" s="290">
        <v>41.096857142857097</v>
      </c>
      <c r="Y47" s="290">
        <v>265.516111111111</v>
      </c>
      <c r="Z47" s="11"/>
      <c r="AA47" s="4"/>
      <c r="AB47" s="11" t="s">
        <v>124</v>
      </c>
      <c r="AC47" s="11"/>
      <c r="AD47" s="70" t="s">
        <v>68</v>
      </c>
      <c r="AE47" s="24">
        <v>13</v>
      </c>
      <c r="AF47" s="24">
        <v>6</v>
      </c>
      <c r="AG47" s="24">
        <v>2</v>
      </c>
      <c r="AH47" s="24">
        <v>2</v>
      </c>
      <c r="AI47" s="24">
        <v>4</v>
      </c>
      <c r="AJ47" s="24"/>
      <c r="AK47" s="4"/>
      <c r="AL47" s="4"/>
      <c r="AM47" s="292">
        <v>8162.22</v>
      </c>
      <c r="AN47" s="292">
        <v>4896.74</v>
      </c>
      <c r="AO47" s="292">
        <v>824.15</v>
      </c>
      <c r="AP47" s="292">
        <v>783.31</v>
      </c>
      <c r="AQ47" s="292">
        <v>3655.72</v>
      </c>
      <c r="AR47" s="24"/>
      <c r="AS47" s="4"/>
      <c r="AT47" s="4"/>
      <c r="AU47" s="292">
        <v>627.86307692307696</v>
      </c>
      <c r="AV47" s="292">
        <v>376.67230769230798</v>
      </c>
      <c r="AW47" s="292">
        <v>63.396153846153801</v>
      </c>
      <c r="AX47" s="292">
        <v>60.254615384615398</v>
      </c>
      <c r="AY47" s="292">
        <v>281.209230769231</v>
      </c>
      <c r="AZ47" s="24"/>
      <c r="BA47" s="4"/>
    </row>
    <row r="48" spans="1:53">
      <c r="A48" s="56"/>
      <c r="B48" s="11" t="s">
        <v>116</v>
      </c>
      <c r="C48" s="11"/>
      <c r="D48" s="70" t="s">
        <v>57</v>
      </c>
      <c r="E48" s="313">
        <v>1078</v>
      </c>
      <c r="F48" s="313">
        <v>643</v>
      </c>
      <c r="G48" s="313">
        <v>448</v>
      </c>
      <c r="H48" s="313">
        <v>339</v>
      </c>
      <c r="I48" s="313">
        <v>324</v>
      </c>
      <c r="J48" s="11"/>
      <c r="M48" s="290">
        <v>290268.32</v>
      </c>
      <c r="N48" s="290">
        <v>148164.37</v>
      </c>
      <c r="O48" s="290">
        <v>84279.6</v>
      </c>
      <c r="P48" s="290">
        <v>51045.2599999999</v>
      </c>
      <c r="Q48" s="290">
        <v>368676.43</v>
      </c>
      <c r="R48" s="11"/>
      <c r="S48" s="4"/>
      <c r="T48" s="4"/>
      <c r="U48" s="290">
        <v>249.800619621343</v>
      </c>
      <c r="V48" s="290">
        <v>127.508063683305</v>
      </c>
      <c r="W48" s="290">
        <v>76.548228882833797</v>
      </c>
      <c r="X48" s="290">
        <v>46.959760809567598</v>
      </c>
      <c r="Y48" s="290">
        <v>336.07696444849603</v>
      </c>
      <c r="Z48" s="11"/>
      <c r="AA48" s="4"/>
      <c r="AB48" s="11" t="s">
        <v>126</v>
      </c>
      <c r="AC48" s="11"/>
      <c r="AD48" s="70" t="s">
        <v>68</v>
      </c>
      <c r="AE48" s="24">
        <v>1</v>
      </c>
      <c r="AF48" s="24"/>
      <c r="AG48" s="24"/>
      <c r="AH48" s="24"/>
      <c r="AI48" s="24"/>
      <c r="AJ48" s="24"/>
      <c r="AK48" s="4"/>
      <c r="AL48" s="4"/>
      <c r="AM48" s="292">
        <v>1000</v>
      </c>
      <c r="AN48" s="292">
        <v>0</v>
      </c>
      <c r="AO48" s="292">
        <v>0</v>
      </c>
      <c r="AP48" s="292">
        <v>0</v>
      </c>
      <c r="AQ48" s="292">
        <v>0</v>
      </c>
      <c r="AR48" s="24"/>
      <c r="AS48" s="4"/>
      <c r="AT48" s="4"/>
      <c r="AU48" s="292">
        <v>1000</v>
      </c>
      <c r="AV48" s="292">
        <v>0</v>
      </c>
      <c r="AW48" s="292">
        <v>0</v>
      </c>
      <c r="AX48" s="292">
        <v>0</v>
      </c>
      <c r="AY48" s="292">
        <v>0</v>
      </c>
      <c r="AZ48" s="24"/>
      <c r="BA48" s="4"/>
    </row>
    <row r="49" spans="1:53">
      <c r="A49" s="56"/>
      <c r="B49" s="11" t="s">
        <v>116</v>
      </c>
      <c r="C49" s="11"/>
      <c r="D49" s="70" t="s">
        <v>485</v>
      </c>
      <c r="E49" s="313">
        <v>1</v>
      </c>
      <c r="F49" s="313">
        <v>1</v>
      </c>
      <c r="G49" s="313">
        <v>1</v>
      </c>
      <c r="H49" s="313">
        <v>1</v>
      </c>
      <c r="I49" s="313">
        <v>1</v>
      </c>
      <c r="J49" s="11"/>
      <c r="M49" s="290">
        <v>13.68</v>
      </c>
      <c r="N49" s="290">
        <v>13.27</v>
      </c>
      <c r="O49" s="290">
        <v>15.17</v>
      </c>
      <c r="P49" s="290">
        <v>13.59</v>
      </c>
      <c r="Q49" s="290">
        <v>200.23</v>
      </c>
      <c r="R49" s="11"/>
      <c r="S49" s="4"/>
      <c r="T49" s="4"/>
      <c r="U49" s="290">
        <v>13.68</v>
      </c>
      <c r="V49" s="290">
        <v>13.27</v>
      </c>
      <c r="W49" s="290">
        <v>15.17</v>
      </c>
      <c r="X49" s="290">
        <v>13.59</v>
      </c>
      <c r="Y49" s="290">
        <v>200.23</v>
      </c>
      <c r="Z49" s="11"/>
      <c r="AA49" s="4"/>
      <c r="AB49" s="11" t="s">
        <v>129</v>
      </c>
      <c r="AC49" s="11"/>
      <c r="AD49" s="70" t="s">
        <v>93</v>
      </c>
      <c r="AE49" s="24">
        <v>3</v>
      </c>
      <c r="AF49" s="24">
        <v>2</v>
      </c>
      <c r="AG49" s="24">
        <v>2</v>
      </c>
      <c r="AH49" s="24">
        <v>2</v>
      </c>
      <c r="AI49" s="24">
        <v>2</v>
      </c>
      <c r="AJ49" s="24"/>
      <c r="AK49" s="4"/>
      <c r="AL49" s="4"/>
      <c r="AM49" s="292">
        <v>1485.84</v>
      </c>
      <c r="AN49" s="292">
        <v>1276.57</v>
      </c>
      <c r="AO49" s="292">
        <v>979.7</v>
      </c>
      <c r="AP49" s="292">
        <v>877.62</v>
      </c>
      <c r="AQ49" s="292">
        <v>6314.69</v>
      </c>
      <c r="AR49" s="24"/>
      <c r="AS49" s="4"/>
      <c r="AT49" s="4"/>
      <c r="AU49" s="292">
        <v>495.28</v>
      </c>
      <c r="AV49" s="292">
        <v>425.52333333333303</v>
      </c>
      <c r="AW49" s="292">
        <v>326.566666666667</v>
      </c>
      <c r="AX49" s="292">
        <v>292.54000000000002</v>
      </c>
      <c r="AY49" s="292">
        <v>2104.8966666666702</v>
      </c>
      <c r="AZ49" s="24"/>
      <c r="BA49" s="4"/>
    </row>
    <row r="50" spans="1:53">
      <c r="A50" s="56"/>
      <c r="B50" s="11" t="s">
        <v>116</v>
      </c>
      <c r="C50" s="11"/>
      <c r="D50" s="70" t="s">
        <v>64</v>
      </c>
      <c r="E50" s="313">
        <v>7</v>
      </c>
      <c r="F50" s="313">
        <v>4</v>
      </c>
      <c r="G50" s="313">
        <v>1</v>
      </c>
      <c r="H50" s="313">
        <v>1</v>
      </c>
      <c r="I50" s="313">
        <v>1</v>
      </c>
      <c r="J50" s="11"/>
      <c r="M50" s="290">
        <v>7835.16</v>
      </c>
      <c r="N50" s="290">
        <v>380.02</v>
      </c>
      <c r="O50" s="290">
        <v>13.98</v>
      </c>
      <c r="P50" s="290">
        <v>15.3</v>
      </c>
      <c r="Q50" s="290">
        <v>253.29</v>
      </c>
      <c r="R50" s="11"/>
      <c r="S50" s="4"/>
      <c r="T50" s="4"/>
      <c r="U50" s="290">
        <v>1119.3085714285701</v>
      </c>
      <c r="V50" s="290">
        <v>54.288571428571402</v>
      </c>
      <c r="W50" s="290">
        <v>1.99714285714286</v>
      </c>
      <c r="X50" s="290">
        <v>2.1857142857142899</v>
      </c>
      <c r="Y50" s="290">
        <v>36.1842857142857</v>
      </c>
      <c r="Z50" s="11"/>
      <c r="AA50" s="4"/>
      <c r="AB50" s="11" t="s">
        <v>130</v>
      </c>
      <c r="AC50" s="11"/>
      <c r="AD50" s="70" t="s">
        <v>131</v>
      </c>
      <c r="AE50" s="24">
        <v>44</v>
      </c>
      <c r="AF50" s="24">
        <v>19</v>
      </c>
      <c r="AG50" s="24">
        <v>9</v>
      </c>
      <c r="AH50" s="24">
        <v>11</v>
      </c>
      <c r="AI50" s="24">
        <v>11</v>
      </c>
      <c r="AJ50" s="24"/>
      <c r="AK50" s="4"/>
      <c r="AL50" s="4"/>
      <c r="AM50" s="292">
        <v>78747.31</v>
      </c>
      <c r="AN50" s="292">
        <v>18076.75</v>
      </c>
      <c r="AO50" s="292">
        <v>3381.5</v>
      </c>
      <c r="AP50" s="292">
        <v>4624.59</v>
      </c>
      <c r="AQ50" s="292">
        <v>16273.51</v>
      </c>
      <c r="AR50" s="24"/>
      <c r="AS50" s="4"/>
      <c r="AT50" s="4"/>
      <c r="AU50" s="292">
        <v>1789.7115909090901</v>
      </c>
      <c r="AV50" s="292">
        <v>410.83522727272702</v>
      </c>
      <c r="AW50" s="292">
        <v>112.716666666667</v>
      </c>
      <c r="AX50" s="292">
        <v>124.988918918919</v>
      </c>
      <c r="AY50" s="292">
        <v>396.91487804878</v>
      </c>
      <c r="AZ50" s="24"/>
      <c r="BA50" s="4"/>
    </row>
    <row r="51" spans="1:53">
      <c r="A51" s="56"/>
      <c r="B51" s="11" t="s">
        <v>120</v>
      </c>
      <c r="C51" s="11"/>
      <c r="D51" s="70" t="s">
        <v>122</v>
      </c>
      <c r="E51" s="313">
        <v>1</v>
      </c>
      <c r="F51" s="313"/>
      <c r="G51" s="313"/>
      <c r="H51" s="313"/>
      <c r="I51" s="313"/>
      <c r="J51" s="11"/>
      <c r="M51" s="290">
        <v>40.369999999999997</v>
      </c>
      <c r="N51" s="290">
        <v>0</v>
      </c>
      <c r="O51" s="290"/>
      <c r="P51" s="290">
        <v>0</v>
      </c>
      <c r="Q51" s="290">
        <v>0</v>
      </c>
      <c r="R51" s="11"/>
      <c r="S51" s="4"/>
      <c r="T51" s="4"/>
      <c r="U51" s="290">
        <v>40.369999999999997</v>
      </c>
      <c r="V51" s="290">
        <v>0</v>
      </c>
      <c r="W51" s="290"/>
      <c r="X51" s="290">
        <v>0</v>
      </c>
      <c r="Y51" s="290">
        <v>0</v>
      </c>
      <c r="Z51" s="11"/>
      <c r="AA51" s="4"/>
      <c r="AB51" s="11" t="s">
        <v>132</v>
      </c>
      <c r="AC51" s="11"/>
      <c r="AD51" s="70" t="s">
        <v>133</v>
      </c>
      <c r="AE51" s="24">
        <v>495</v>
      </c>
      <c r="AF51" s="24">
        <v>231</v>
      </c>
      <c r="AG51" s="24">
        <v>180</v>
      </c>
      <c r="AH51" s="24">
        <v>152</v>
      </c>
      <c r="AI51" s="24">
        <v>138</v>
      </c>
      <c r="AJ51" s="24"/>
      <c r="AK51" s="4"/>
      <c r="AL51" s="4"/>
      <c r="AM51" s="292">
        <v>369486.50000000099</v>
      </c>
      <c r="AN51" s="292">
        <v>105289.95</v>
      </c>
      <c r="AO51" s="292">
        <v>108620.68</v>
      </c>
      <c r="AP51" s="292">
        <v>57123.99</v>
      </c>
      <c r="AQ51" s="292">
        <v>60212.89</v>
      </c>
      <c r="AR51" s="24"/>
      <c r="AS51" s="4"/>
      <c r="AT51" s="4"/>
      <c r="AU51" s="292">
        <v>713.29440154440294</v>
      </c>
      <c r="AV51" s="292">
        <v>203.26245173745201</v>
      </c>
      <c r="AW51" s="292">
        <v>229.15755274261599</v>
      </c>
      <c r="AX51" s="292">
        <v>120.261031578947</v>
      </c>
      <c r="AY51" s="292">
        <v>121.396955645161</v>
      </c>
      <c r="AZ51" s="24"/>
      <c r="BA51" s="4"/>
    </row>
    <row r="52" spans="1:53">
      <c r="A52" s="56"/>
      <c r="B52" s="11" t="s">
        <v>123</v>
      </c>
      <c r="C52" s="11"/>
      <c r="D52" s="70" t="s">
        <v>119</v>
      </c>
      <c r="E52" s="313">
        <v>612</v>
      </c>
      <c r="F52" s="313">
        <v>215</v>
      </c>
      <c r="G52" s="313">
        <v>312</v>
      </c>
      <c r="H52" s="313">
        <v>261</v>
      </c>
      <c r="I52" s="313">
        <v>281</v>
      </c>
      <c r="J52" s="11"/>
      <c r="M52" s="290">
        <v>134166.25</v>
      </c>
      <c r="N52" s="290">
        <v>48059.76</v>
      </c>
      <c r="O52" s="290">
        <v>61508.59</v>
      </c>
      <c r="P52" s="290">
        <v>35074.660000000003</v>
      </c>
      <c r="Q52" s="290">
        <v>188955.62</v>
      </c>
      <c r="R52" s="11"/>
      <c r="S52" s="4"/>
      <c r="T52" s="4"/>
      <c r="U52" s="290">
        <v>192.76760057471299</v>
      </c>
      <c r="V52" s="290">
        <v>69.051379310344799</v>
      </c>
      <c r="W52" s="290">
        <v>101.33210873146599</v>
      </c>
      <c r="X52" s="290">
        <v>53.713108728943297</v>
      </c>
      <c r="Y52" s="290">
        <v>282.86769461077898</v>
      </c>
      <c r="Z52" s="11"/>
      <c r="AA52" s="4"/>
      <c r="AB52" s="11" t="s">
        <v>134</v>
      </c>
      <c r="AC52" s="11"/>
      <c r="AD52" s="70" t="s">
        <v>136</v>
      </c>
      <c r="AE52" s="24">
        <v>98</v>
      </c>
      <c r="AF52" s="24">
        <v>34</v>
      </c>
      <c r="AG52" s="24">
        <v>10</v>
      </c>
      <c r="AH52" s="24">
        <v>4</v>
      </c>
      <c r="AI52" s="24">
        <v>5</v>
      </c>
      <c r="AJ52" s="24"/>
      <c r="AK52" s="4"/>
      <c r="AL52" s="4"/>
      <c r="AM52" s="292">
        <v>79338.850000000006</v>
      </c>
      <c r="AN52" s="292">
        <v>33498.379999999997</v>
      </c>
      <c r="AO52" s="292">
        <v>1993.81</v>
      </c>
      <c r="AP52" s="292">
        <v>380.19</v>
      </c>
      <c r="AQ52" s="292">
        <v>566.29</v>
      </c>
      <c r="AR52" s="24"/>
      <c r="AS52" s="4"/>
      <c r="AT52" s="4"/>
      <c r="AU52" s="292">
        <v>793.38850000000002</v>
      </c>
      <c r="AV52" s="292">
        <v>334.98379999999997</v>
      </c>
      <c r="AW52" s="292">
        <v>21.2107446808511</v>
      </c>
      <c r="AX52" s="292">
        <v>3.9603125000000001</v>
      </c>
      <c r="AY52" s="292">
        <v>5.7784693877551003</v>
      </c>
      <c r="AZ52" s="24"/>
      <c r="BA52" s="4"/>
    </row>
    <row r="53" spans="1:53">
      <c r="A53" s="56"/>
      <c r="B53" s="11" t="s">
        <v>123</v>
      </c>
      <c r="C53" s="11"/>
      <c r="D53" s="70" t="s">
        <v>62</v>
      </c>
      <c r="E53" s="313"/>
      <c r="F53" s="313"/>
      <c r="G53" s="313">
        <v>1</v>
      </c>
      <c r="H53" s="313">
        <v>1</v>
      </c>
      <c r="I53" s="313"/>
      <c r="J53" s="11"/>
      <c r="M53" s="290">
        <v>0</v>
      </c>
      <c r="N53" s="290">
        <v>0</v>
      </c>
      <c r="O53" s="290">
        <v>348.74</v>
      </c>
      <c r="P53" s="290">
        <v>220.25</v>
      </c>
      <c r="Q53" s="290">
        <v>0</v>
      </c>
      <c r="R53" s="11"/>
      <c r="S53" s="4"/>
      <c r="T53" s="4"/>
      <c r="U53" s="290">
        <v>0</v>
      </c>
      <c r="V53" s="290">
        <v>0</v>
      </c>
      <c r="W53" s="290">
        <v>348.74</v>
      </c>
      <c r="X53" s="290">
        <v>220.25</v>
      </c>
      <c r="Y53" s="290">
        <v>0</v>
      </c>
      <c r="Z53" s="11"/>
      <c r="AA53" s="4"/>
      <c r="AB53" s="11" t="s">
        <v>140</v>
      </c>
      <c r="AC53" s="11"/>
      <c r="AD53" s="70" t="s">
        <v>141</v>
      </c>
      <c r="AE53" s="24">
        <v>47</v>
      </c>
      <c r="AF53" s="24">
        <v>20</v>
      </c>
      <c r="AG53" s="24">
        <v>12</v>
      </c>
      <c r="AH53" s="24">
        <v>11</v>
      </c>
      <c r="AI53" s="24">
        <v>6</v>
      </c>
      <c r="AJ53" s="24"/>
      <c r="AK53" s="4"/>
      <c r="AL53" s="4"/>
      <c r="AM53" s="292">
        <v>65981.350000000006</v>
      </c>
      <c r="AN53" s="292">
        <v>18706.75</v>
      </c>
      <c r="AO53" s="292">
        <v>5460.59</v>
      </c>
      <c r="AP53" s="292">
        <v>2553.84</v>
      </c>
      <c r="AQ53" s="292">
        <v>2483.02</v>
      </c>
      <c r="AR53" s="24"/>
      <c r="AS53" s="4"/>
      <c r="AT53" s="4"/>
      <c r="AU53" s="292">
        <v>1268.87211538462</v>
      </c>
      <c r="AV53" s="292">
        <v>359.74519230769198</v>
      </c>
      <c r="AW53" s="292">
        <v>116.182765957447</v>
      </c>
      <c r="AX53" s="292">
        <v>52.119183673469401</v>
      </c>
      <c r="AY53" s="292">
        <v>50.673877551020396</v>
      </c>
      <c r="AZ53" s="24"/>
      <c r="BA53" s="4"/>
    </row>
    <row r="54" spans="1:53">
      <c r="A54" s="56"/>
      <c r="B54" s="11" t="s">
        <v>124</v>
      </c>
      <c r="C54" s="11"/>
      <c r="D54" s="70" t="s">
        <v>68</v>
      </c>
      <c r="E54" s="313">
        <v>105</v>
      </c>
      <c r="F54" s="313">
        <v>58</v>
      </c>
      <c r="G54" s="313">
        <v>38</v>
      </c>
      <c r="H54" s="313">
        <v>27</v>
      </c>
      <c r="I54" s="313">
        <v>28</v>
      </c>
      <c r="J54" s="11"/>
      <c r="M54" s="290">
        <v>31545.83</v>
      </c>
      <c r="N54" s="290">
        <v>20261.36</v>
      </c>
      <c r="O54" s="290">
        <v>10979.83</v>
      </c>
      <c r="P54" s="290">
        <v>6570.27</v>
      </c>
      <c r="Q54" s="290">
        <v>45730.66</v>
      </c>
      <c r="R54" s="11"/>
      <c r="S54" s="4"/>
      <c r="T54" s="4"/>
      <c r="U54" s="290">
        <v>265.091008403361</v>
      </c>
      <c r="V54" s="290">
        <v>170.26352941176501</v>
      </c>
      <c r="W54" s="290">
        <v>94.653706896551697</v>
      </c>
      <c r="X54" s="290">
        <v>57.633947368420998</v>
      </c>
      <c r="Y54" s="290">
        <v>397.657913043478</v>
      </c>
      <c r="Z54" s="11"/>
      <c r="AA54" s="4"/>
      <c r="AB54" s="11" t="s">
        <v>145</v>
      </c>
      <c r="AC54" s="11"/>
      <c r="AD54" s="70" t="s">
        <v>141</v>
      </c>
      <c r="AE54" s="24">
        <v>5</v>
      </c>
      <c r="AF54" s="24">
        <v>2</v>
      </c>
      <c r="AG54" s="24"/>
      <c r="AH54" s="24"/>
      <c r="AI54" s="24"/>
      <c r="AJ54" s="24"/>
      <c r="AK54" s="4"/>
      <c r="AL54" s="4"/>
      <c r="AM54" s="292">
        <v>33403.980000000003</v>
      </c>
      <c r="AN54" s="292">
        <v>355.31</v>
      </c>
      <c r="AO54" s="292">
        <v>0</v>
      </c>
      <c r="AP54" s="292">
        <v>0</v>
      </c>
      <c r="AQ54" s="292">
        <v>0</v>
      </c>
      <c r="AR54" s="24"/>
      <c r="AS54" s="4"/>
      <c r="AT54" s="4"/>
      <c r="AU54" s="292">
        <v>6680.7960000000003</v>
      </c>
      <c r="AV54" s="292">
        <v>71.061999999999998</v>
      </c>
      <c r="AW54" s="292">
        <v>0</v>
      </c>
      <c r="AX54" s="292">
        <v>0</v>
      </c>
      <c r="AY54" s="292">
        <v>0</v>
      </c>
      <c r="AZ54" s="24"/>
      <c r="BA54" s="4"/>
    </row>
    <row r="55" spans="1:53">
      <c r="A55" s="56"/>
      <c r="B55" s="11" t="s">
        <v>126</v>
      </c>
      <c r="C55" s="11"/>
      <c r="D55" s="70" t="s">
        <v>68</v>
      </c>
      <c r="E55" s="313">
        <v>39</v>
      </c>
      <c r="F55" s="313">
        <v>23</v>
      </c>
      <c r="G55" s="313">
        <v>17</v>
      </c>
      <c r="H55" s="313">
        <v>12</v>
      </c>
      <c r="I55" s="313">
        <v>12</v>
      </c>
      <c r="J55" s="11"/>
      <c r="M55" s="290">
        <v>8644.89</v>
      </c>
      <c r="N55" s="290">
        <v>5209.83</v>
      </c>
      <c r="O55" s="290">
        <v>2793.05</v>
      </c>
      <c r="P55" s="290">
        <v>1656.72</v>
      </c>
      <c r="Q55" s="290">
        <v>7665.33</v>
      </c>
      <c r="R55" s="11"/>
      <c r="S55" s="4"/>
      <c r="T55" s="4"/>
      <c r="U55" s="290">
        <v>196.47477272727301</v>
      </c>
      <c r="V55" s="290">
        <v>118.405227272727</v>
      </c>
      <c r="W55" s="290">
        <v>64.954651162790697</v>
      </c>
      <c r="X55" s="290">
        <v>38.5283720930233</v>
      </c>
      <c r="Y55" s="290">
        <v>178.26348837209301</v>
      </c>
      <c r="Z55" s="11"/>
      <c r="AA55" s="4"/>
      <c r="AB55" s="11" t="s">
        <v>147</v>
      </c>
      <c r="AC55" s="11"/>
      <c r="AD55" s="70" t="s">
        <v>86</v>
      </c>
      <c r="AE55" s="24">
        <v>25</v>
      </c>
      <c r="AF55" s="24">
        <v>7</v>
      </c>
      <c r="AG55" s="24">
        <v>5</v>
      </c>
      <c r="AH55" s="24">
        <v>5</v>
      </c>
      <c r="AI55" s="24">
        <v>4</v>
      </c>
      <c r="AJ55" s="24"/>
      <c r="AK55" s="4"/>
      <c r="AL55" s="4"/>
      <c r="AM55" s="292">
        <v>7204.95</v>
      </c>
      <c r="AN55" s="292">
        <v>1553.96</v>
      </c>
      <c r="AO55" s="292">
        <v>1025.98</v>
      </c>
      <c r="AP55" s="292">
        <v>836.23</v>
      </c>
      <c r="AQ55" s="292">
        <v>7957.62</v>
      </c>
      <c r="AR55" s="24"/>
      <c r="AS55" s="4"/>
      <c r="AT55" s="4"/>
      <c r="AU55" s="292">
        <v>288.19799999999998</v>
      </c>
      <c r="AV55" s="292">
        <v>62.1584</v>
      </c>
      <c r="AW55" s="292">
        <v>53.998947368421099</v>
      </c>
      <c r="AX55" s="292">
        <v>41.811500000000002</v>
      </c>
      <c r="AY55" s="292">
        <v>378.93428571428598</v>
      </c>
      <c r="AZ55" s="24"/>
      <c r="BA55" s="4"/>
    </row>
    <row r="56" spans="1:53">
      <c r="A56" s="56"/>
      <c r="B56" s="11" t="s">
        <v>127</v>
      </c>
      <c r="C56" s="11"/>
      <c r="D56" s="70" t="s">
        <v>128</v>
      </c>
      <c r="E56" s="313">
        <v>2</v>
      </c>
      <c r="F56" s="313">
        <v>2</v>
      </c>
      <c r="G56" s="313">
        <v>2</v>
      </c>
      <c r="H56" s="313">
        <v>2</v>
      </c>
      <c r="I56" s="313">
        <v>1</v>
      </c>
      <c r="J56" s="11"/>
      <c r="M56" s="290">
        <v>1258.7</v>
      </c>
      <c r="N56" s="290">
        <v>2009.88</v>
      </c>
      <c r="O56" s="290">
        <v>980.92</v>
      </c>
      <c r="P56" s="290">
        <v>414.46</v>
      </c>
      <c r="Q56" s="290">
        <v>34.11</v>
      </c>
      <c r="R56" s="11"/>
      <c r="S56" s="4"/>
      <c r="T56" s="4"/>
      <c r="U56" s="290">
        <v>629.35</v>
      </c>
      <c r="V56" s="290">
        <v>1004.94</v>
      </c>
      <c r="W56" s="290">
        <v>490.46</v>
      </c>
      <c r="X56" s="290">
        <v>207.23</v>
      </c>
      <c r="Y56" s="290">
        <v>17.055</v>
      </c>
      <c r="Z56" s="11"/>
      <c r="AA56" s="4"/>
      <c r="AB56" s="11" t="s">
        <v>150</v>
      </c>
      <c r="AC56" s="11"/>
      <c r="AD56" s="70" t="s">
        <v>61</v>
      </c>
      <c r="AE56" s="24">
        <v>1</v>
      </c>
      <c r="AF56" s="24"/>
      <c r="AG56" s="24"/>
      <c r="AH56" s="24"/>
      <c r="AI56" s="24"/>
      <c r="AJ56" s="24"/>
      <c r="AK56" s="4"/>
      <c r="AL56" s="4"/>
      <c r="AM56" s="292">
        <v>32.909999999999997</v>
      </c>
      <c r="AN56" s="292">
        <v>0</v>
      </c>
      <c r="AO56" s="292">
        <v>0</v>
      </c>
      <c r="AP56" s="292">
        <v>0</v>
      </c>
      <c r="AQ56" s="292">
        <v>0</v>
      </c>
      <c r="AR56" s="24"/>
      <c r="AS56" s="4"/>
      <c r="AT56" s="4"/>
      <c r="AU56" s="292">
        <v>32.909999999999997</v>
      </c>
      <c r="AV56" s="292">
        <v>0</v>
      </c>
      <c r="AW56" s="292">
        <v>0</v>
      </c>
      <c r="AX56" s="292">
        <v>0</v>
      </c>
      <c r="AY56" s="292">
        <v>0</v>
      </c>
      <c r="AZ56" s="24"/>
      <c r="BA56" s="4"/>
    </row>
    <row r="57" spans="1:53">
      <c r="A57" s="56"/>
      <c r="B57" s="11" t="s">
        <v>129</v>
      </c>
      <c r="C57" s="11"/>
      <c r="D57" s="70" t="s">
        <v>93</v>
      </c>
      <c r="E57" s="313">
        <v>50</v>
      </c>
      <c r="F57" s="313">
        <v>21</v>
      </c>
      <c r="G57" s="313">
        <v>11</v>
      </c>
      <c r="H57" s="313">
        <v>10</v>
      </c>
      <c r="I57" s="313">
        <v>10</v>
      </c>
      <c r="J57" s="11"/>
      <c r="M57" s="290">
        <v>15859.09</v>
      </c>
      <c r="N57" s="290">
        <v>6764.13</v>
      </c>
      <c r="O57" s="290">
        <v>2490.84</v>
      </c>
      <c r="P57" s="290">
        <v>1520.66</v>
      </c>
      <c r="Q57" s="290">
        <v>8621.74</v>
      </c>
      <c r="R57" s="11"/>
      <c r="S57" s="4"/>
      <c r="T57" s="4"/>
      <c r="U57" s="290">
        <v>310.96254901960799</v>
      </c>
      <c r="V57" s="290">
        <v>132.63</v>
      </c>
      <c r="W57" s="290">
        <v>48.84</v>
      </c>
      <c r="X57" s="290">
        <v>30.4132</v>
      </c>
      <c r="Y57" s="290">
        <v>169.053725490196</v>
      </c>
      <c r="Z57" s="11"/>
      <c r="AA57" s="4"/>
      <c r="AB57" s="11" t="s">
        <v>152</v>
      </c>
      <c r="AC57" s="11"/>
      <c r="AD57" s="70" t="s">
        <v>53</v>
      </c>
      <c r="AE57" s="24">
        <v>185</v>
      </c>
      <c r="AF57" s="24">
        <v>63</v>
      </c>
      <c r="AG57" s="24">
        <v>35</v>
      </c>
      <c r="AH57" s="24">
        <v>25</v>
      </c>
      <c r="AI57" s="24">
        <v>24</v>
      </c>
      <c r="AJ57" s="24"/>
      <c r="AK57" s="4"/>
      <c r="AL57" s="4"/>
      <c r="AM57" s="292">
        <v>147772.72</v>
      </c>
      <c r="AN57" s="292">
        <v>42237.38</v>
      </c>
      <c r="AO57" s="292">
        <v>12993.95</v>
      </c>
      <c r="AP57" s="292">
        <v>7027.78</v>
      </c>
      <c r="AQ57" s="292">
        <v>37047.58</v>
      </c>
      <c r="AR57" s="24"/>
      <c r="AS57" s="4"/>
      <c r="AT57" s="4"/>
      <c r="AU57" s="292">
        <v>794.47698924731196</v>
      </c>
      <c r="AV57" s="292">
        <v>227.08268817204299</v>
      </c>
      <c r="AW57" s="292">
        <v>73.4121468926554</v>
      </c>
      <c r="AX57" s="292">
        <v>41.0981286549708</v>
      </c>
      <c r="AY57" s="292">
        <v>208.132471910112</v>
      </c>
      <c r="AZ57" s="24"/>
      <c r="BA57" s="4"/>
    </row>
    <row r="58" spans="1:53">
      <c r="A58" s="56"/>
      <c r="B58" s="11" t="s">
        <v>130</v>
      </c>
      <c r="C58" s="11"/>
      <c r="D58" s="70" t="s">
        <v>131</v>
      </c>
      <c r="E58" s="313">
        <v>96</v>
      </c>
      <c r="F58" s="313">
        <v>52</v>
      </c>
      <c r="G58" s="313">
        <v>28</v>
      </c>
      <c r="H58" s="313">
        <v>28</v>
      </c>
      <c r="I58" s="313">
        <v>31</v>
      </c>
      <c r="J58" s="11"/>
      <c r="M58" s="290">
        <v>91211.51</v>
      </c>
      <c r="N58" s="290">
        <v>25314.880000000001</v>
      </c>
      <c r="O58" s="290">
        <v>6951.65</v>
      </c>
      <c r="P58" s="290">
        <v>7595.36</v>
      </c>
      <c r="Q58" s="290">
        <v>36605.410000000003</v>
      </c>
      <c r="R58" s="11"/>
      <c r="S58" s="4"/>
      <c r="T58" s="4"/>
      <c r="U58" s="290">
        <v>912.11509999999998</v>
      </c>
      <c r="V58" s="290">
        <v>253.14879999999999</v>
      </c>
      <c r="W58" s="290">
        <v>89.123717948717896</v>
      </c>
      <c r="X58" s="290">
        <v>82.558260869565203</v>
      </c>
      <c r="Y58" s="290">
        <v>381.30635416666701</v>
      </c>
      <c r="Z58" s="11"/>
      <c r="AA58" s="4"/>
      <c r="AB58" s="11" t="s">
        <v>157</v>
      </c>
      <c r="AC58" s="11"/>
      <c r="AD58" s="70" t="s">
        <v>86</v>
      </c>
      <c r="AE58" s="24">
        <v>163</v>
      </c>
      <c r="AF58" s="24">
        <v>66</v>
      </c>
      <c r="AG58" s="24">
        <v>56</v>
      </c>
      <c r="AH58" s="24">
        <v>22</v>
      </c>
      <c r="AI58" s="24">
        <v>19</v>
      </c>
      <c r="AJ58" s="24"/>
      <c r="AK58" s="4"/>
      <c r="AL58" s="4"/>
      <c r="AM58" s="292">
        <v>134301.14000000001</v>
      </c>
      <c r="AN58" s="292">
        <v>71698.38</v>
      </c>
      <c r="AO58" s="292">
        <v>37354.86</v>
      </c>
      <c r="AP58" s="292">
        <v>2960.39</v>
      </c>
      <c r="AQ58" s="292">
        <v>12084.96</v>
      </c>
      <c r="AR58" s="24"/>
      <c r="AS58" s="4"/>
      <c r="AT58" s="4"/>
      <c r="AU58" s="292">
        <v>809.04301204819296</v>
      </c>
      <c r="AV58" s="292">
        <v>431.91795180722897</v>
      </c>
      <c r="AW58" s="292">
        <v>240.99909677419399</v>
      </c>
      <c r="AX58" s="292">
        <v>19.7359333333333</v>
      </c>
      <c r="AY58" s="292">
        <v>80.032847682119197</v>
      </c>
      <c r="AZ58" s="24"/>
      <c r="BA58" s="4"/>
    </row>
    <row r="59" spans="1:53">
      <c r="A59" s="56"/>
      <c r="B59" s="11" t="s">
        <v>132</v>
      </c>
      <c r="C59" s="11"/>
      <c r="D59" s="70" t="s">
        <v>133</v>
      </c>
      <c r="E59" s="313">
        <v>4112</v>
      </c>
      <c r="F59" s="313">
        <v>2505</v>
      </c>
      <c r="G59" s="313">
        <v>2035</v>
      </c>
      <c r="H59" s="313">
        <v>1612</v>
      </c>
      <c r="I59" s="313">
        <v>1652</v>
      </c>
      <c r="J59" s="11"/>
      <c r="M59" s="290">
        <v>1100016.22</v>
      </c>
      <c r="N59" s="290">
        <v>624719.39</v>
      </c>
      <c r="O59" s="290">
        <v>535092.90999999898</v>
      </c>
      <c r="P59" s="290">
        <v>316873.52999999898</v>
      </c>
      <c r="Q59" s="290">
        <v>1996546.49</v>
      </c>
      <c r="R59" s="11"/>
      <c r="S59" s="4"/>
      <c r="T59" s="4"/>
      <c r="U59" s="290">
        <v>236.56262795698899</v>
      </c>
      <c r="V59" s="290">
        <v>134.34825591397899</v>
      </c>
      <c r="W59" s="290">
        <v>122.50295558608001</v>
      </c>
      <c r="X59" s="290">
        <v>72.0330825187541</v>
      </c>
      <c r="Y59" s="290">
        <v>447.25503808243701</v>
      </c>
      <c r="Z59" s="11"/>
      <c r="AA59" s="4"/>
      <c r="AB59" s="11" t="s">
        <v>157</v>
      </c>
      <c r="AC59" s="11"/>
      <c r="AD59" s="70" t="s">
        <v>153</v>
      </c>
      <c r="AE59" s="24">
        <v>2</v>
      </c>
      <c r="AF59" s="24"/>
      <c r="AG59" s="24"/>
      <c r="AH59" s="24"/>
      <c r="AI59" s="24"/>
      <c r="AJ59" s="24"/>
      <c r="AK59" s="4"/>
      <c r="AL59" s="4"/>
      <c r="AM59" s="292">
        <v>130</v>
      </c>
      <c r="AN59" s="292">
        <v>0</v>
      </c>
      <c r="AO59" s="292"/>
      <c r="AP59" s="292"/>
      <c r="AQ59" s="292"/>
      <c r="AR59" s="24"/>
      <c r="AS59" s="4"/>
      <c r="AT59" s="4"/>
      <c r="AU59" s="292">
        <v>65</v>
      </c>
      <c r="AV59" s="292">
        <v>0</v>
      </c>
      <c r="AW59" s="292"/>
      <c r="AX59" s="292"/>
      <c r="AY59" s="292"/>
      <c r="AZ59" s="24"/>
      <c r="BA59" s="4"/>
    </row>
    <row r="60" spans="1:53">
      <c r="A60" s="56"/>
      <c r="B60" s="11" t="s">
        <v>132</v>
      </c>
      <c r="C60" s="11"/>
      <c r="D60" s="70" t="s">
        <v>472</v>
      </c>
      <c r="E60" s="313">
        <v>2</v>
      </c>
      <c r="F60" s="313"/>
      <c r="G60" s="313"/>
      <c r="H60" s="313"/>
      <c r="I60" s="313"/>
      <c r="J60" s="11"/>
      <c r="M60" s="290">
        <v>444.88</v>
      </c>
      <c r="N60" s="290">
        <v>0</v>
      </c>
      <c r="O60" s="290">
        <v>0</v>
      </c>
      <c r="P60" s="290">
        <v>0</v>
      </c>
      <c r="Q60" s="290">
        <v>0</v>
      </c>
      <c r="R60" s="11"/>
      <c r="S60" s="4"/>
      <c r="T60" s="4"/>
      <c r="U60" s="290">
        <v>222.44</v>
      </c>
      <c r="V60" s="290">
        <v>0</v>
      </c>
      <c r="W60" s="290">
        <v>0</v>
      </c>
      <c r="X60" s="290">
        <v>0</v>
      </c>
      <c r="Y60" s="290">
        <v>0</v>
      </c>
      <c r="Z60" s="11"/>
      <c r="AA60" s="4"/>
      <c r="AB60" s="11" t="s">
        <v>158</v>
      </c>
      <c r="AC60" s="11"/>
      <c r="AD60" s="70" t="s">
        <v>153</v>
      </c>
      <c r="AE60" s="24">
        <v>14</v>
      </c>
      <c r="AF60" s="24"/>
      <c r="AG60" s="24"/>
      <c r="AH60" s="24"/>
      <c r="AI60" s="24"/>
      <c r="AJ60" s="24"/>
      <c r="AK60" s="4"/>
      <c r="AL60" s="4"/>
      <c r="AM60" s="292">
        <v>2915.11</v>
      </c>
      <c r="AN60" s="292">
        <v>0</v>
      </c>
      <c r="AO60" s="292">
        <v>0</v>
      </c>
      <c r="AP60" s="292">
        <v>0</v>
      </c>
      <c r="AQ60" s="292">
        <v>0</v>
      </c>
      <c r="AR60" s="24"/>
      <c r="AS60" s="4"/>
      <c r="AT60" s="4"/>
      <c r="AU60" s="292">
        <v>208.22214285714301</v>
      </c>
      <c r="AV60" s="292">
        <v>0</v>
      </c>
      <c r="AW60" s="292">
        <v>0</v>
      </c>
      <c r="AX60" s="292">
        <v>0</v>
      </c>
      <c r="AY60" s="292">
        <v>0</v>
      </c>
      <c r="AZ60" s="24"/>
      <c r="BA60" s="4"/>
    </row>
    <row r="61" spans="1:53">
      <c r="A61" s="56"/>
      <c r="B61" s="11" t="s">
        <v>134</v>
      </c>
      <c r="C61" s="11"/>
      <c r="D61" s="70" t="s">
        <v>136</v>
      </c>
      <c r="E61" s="313">
        <v>1105</v>
      </c>
      <c r="F61" s="313">
        <v>486</v>
      </c>
      <c r="G61" s="313">
        <v>289</v>
      </c>
      <c r="H61" s="313">
        <v>206</v>
      </c>
      <c r="I61" s="313">
        <v>187</v>
      </c>
      <c r="J61" s="11"/>
      <c r="M61" s="290">
        <v>226059.79</v>
      </c>
      <c r="N61" s="290">
        <v>112718.01</v>
      </c>
      <c r="O61" s="290">
        <v>48140.06</v>
      </c>
      <c r="P61" s="290">
        <v>23497.99</v>
      </c>
      <c r="Q61" s="290">
        <v>131137.41</v>
      </c>
      <c r="R61" s="11"/>
      <c r="S61" s="4"/>
      <c r="T61" s="4"/>
      <c r="U61" s="290">
        <v>196.23245659722201</v>
      </c>
      <c r="V61" s="290">
        <v>97.845494791666795</v>
      </c>
      <c r="W61" s="290">
        <v>44.0843040293041</v>
      </c>
      <c r="X61" s="290">
        <v>21.838280669145</v>
      </c>
      <c r="Y61" s="290">
        <v>120.199275893676</v>
      </c>
      <c r="Z61" s="11"/>
      <c r="AA61" s="4"/>
      <c r="AB61" s="11" t="s">
        <v>159</v>
      </c>
      <c r="AC61" s="11"/>
      <c r="AD61" s="70" t="s">
        <v>89</v>
      </c>
      <c r="AE61" s="24">
        <v>12</v>
      </c>
      <c r="AF61" s="24">
        <v>5</v>
      </c>
      <c r="AG61" s="24">
        <v>1</v>
      </c>
      <c r="AH61" s="24">
        <v>4</v>
      </c>
      <c r="AI61" s="24">
        <v>4</v>
      </c>
      <c r="AJ61" s="24"/>
      <c r="AK61" s="4"/>
      <c r="AL61" s="4"/>
      <c r="AM61" s="292">
        <v>4976.7</v>
      </c>
      <c r="AN61" s="292">
        <v>1787.92</v>
      </c>
      <c r="AO61" s="292">
        <v>1858.77</v>
      </c>
      <c r="AP61" s="292">
        <v>344.73</v>
      </c>
      <c r="AQ61" s="292">
        <v>803.07</v>
      </c>
      <c r="AR61" s="24"/>
      <c r="AS61" s="4"/>
      <c r="AT61" s="4"/>
      <c r="AU61" s="292">
        <v>382.823076923077</v>
      </c>
      <c r="AV61" s="292">
        <v>137.532307692308</v>
      </c>
      <c r="AW61" s="292">
        <v>185.87700000000001</v>
      </c>
      <c r="AX61" s="292">
        <v>26.5176923076923</v>
      </c>
      <c r="AY61" s="292">
        <v>61.774615384615402</v>
      </c>
      <c r="AZ61" s="24"/>
      <c r="BA61" s="4"/>
    </row>
    <row r="62" spans="1:53">
      <c r="A62" s="56"/>
      <c r="B62" s="11" t="s">
        <v>139</v>
      </c>
      <c r="C62" s="11"/>
      <c r="D62" s="70" t="s">
        <v>133</v>
      </c>
      <c r="E62" s="313">
        <v>1</v>
      </c>
      <c r="F62" s="313">
        <v>1</v>
      </c>
      <c r="G62" s="313"/>
      <c r="H62" s="313"/>
      <c r="I62" s="313"/>
      <c r="J62" s="11"/>
      <c r="M62" s="290">
        <v>6.67</v>
      </c>
      <c r="N62" s="290">
        <v>6.46</v>
      </c>
      <c r="O62" s="290">
        <v>0</v>
      </c>
      <c r="P62" s="290">
        <v>0</v>
      </c>
      <c r="Q62" s="290">
        <v>0</v>
      </c>
      <c r="R62" s="11"/>
      <c r="S62" s="4"/>
      <c r="T62" s="4"/>
      <c r="U62" s="290">
        <v>6.67</v>
      </c>
      <c r="V62" s="290">
        <v>6.46</v>
      </c>
      <c r="W62" s="290">
        <v>0</v>
      </c>
      <c r="X62" s="290">
        <v>0</v>
      </c>
      <c r="Y62" s="290">
        <v>0</v>
      </c>
      <c r="Z62" s="11"/>
      <c r="AA62" s="4"/>
      <c r="AB62" s="11" t="s">
        <v>159</v>
      </c>
      <c r="AC62" s="11"/>
      <c r="AD62" s="70" t="s">
        <v>66</v>
      </c>
      <c r="AE62" s="24">
        <v>21</v>
      </c>
      <c r="AF62" s="24">
        <v>11</v>
      </c>
      <c r="AG62" s="24">
        <v>5</v>
      </c>
      <c r="AH62" s="24">
        <v>9</v>
      </c>
      <c r="AI62" s="24">
        <v>8</v>
      </c>
      <c r="AJ62" s="24"/>
      <c r="AK62" s="4"/>
      <c r="AL62" s="4"/>
      <c r="AM62" s="292">
        <v>9458.7099999999991</v>
      </c>
      <c r="AN62" s="292">
        <v>1285.95</v>
      </c>
      <c r="AO62" s="292">
        <v>493.79</v>
      </c>
      <c r="AP62" s="292">
        <v>601.67999999999995</v>
      </c>
      <c r="AQ62" s="292">
        <v>4865.47</v>
      </c>
      <c r="AR62" s="24"/>
      <c r="AS62" s="4"/>
      <c r="AT62" s="4"/>
      <c r="AU62" s="292">
        <v>450.41476190476197</v>
      </c>
      <c r="AV62" s="292">
        <v>61.235714285714302</v>
      </c>
      <c r="AW62" s="292">
        <v>30.861875000000001</v>
      </c>
      <c r="AX62" s="292">
        <v>30.084</v>
      </c>
      <c r="AY62" s="292">
        <v>231.68904761904801</v>
      </c>
      <c r="AZ62" s="24"/>
      <c r="BA62" s="4"/>
    </row>
    <row r="63" spans="1:53">
      <c r="A63" s="56"/>
      <c r="B63" s="11" t="s">
        <v>140</v>
      </c>
      <c r="C63" s="11"/>
      <c r="D63" s="70" t="s">
        <v>141</v>
      </c>
      <c r="E63" s="313">
        <v>284</v>
      </c>
      <c r="F63" s="313">
        <v>169</v>
      </c>
      <c r="G63" s="313">
        <v>115</v>
      </c>
      <c r="H63" s="313">
        <v>88</v>
      </c>
      <c r="I63" s="313">
        <v>82</v>
      </c>
      <c r="J63" s="11"/>
      <c r="M63" s="290">
        <v>115542.49</v>
      </c>
      <c r="N63" s="290">
        <v>51402.3</v>
      </c>
      <c r="O63" s="290">
        <v>24781.03</v>
      </c>
      <c r="P63" s="290">
        <v>13370.67</v>
      </c>
      <c r="Q63" s="290">
        <v>95719.27</v>
      </c>
      <c r="R63" s="11"/>
      <c r="S63" s="4"/>
      <c r="T63" s="4"/>
      <c r="U63" s="290">
        <v>363.34116352201198</v>
      </c>
      <c r="V63" s="290">
        <v>161.642452830189</v>
      </c>
      <c r="W63" s="290">
        <v>82.603433333333399</v>
      </c>
      <c r="X63" s="290">
        <v>44.568899999999999</v>
      </c>
      <c r="Y63" s="290">
        <v>315.90518151815201</v>
      </c>
      <c r="Z63" s="11"/>
      <c r="AA63" s="4"/>
      <c r="AB63" s="11" t="s">
        <v>160</v>
      </c>
      <c r="AC63" s="11"/>
      <c r="AD63" s="70" t="s">
        <v>161</v>
      </c>
      <c r="AE63" s="24">
        <v>9</v>
      </c>
      <c r="AF63" s="24">
        <v>5</v>
      </c>
      <c r="AG63" s="24">
        <v>6</v>
      </c>
      <c r="AH63" s="24">
        <v>6</v>
      </c>
      <c r="AI63" s="24">
        <v>6</v>
      </c>
      <c r="AJ63" s="24"/>
      <c r="AK63" s="4"/>
      <c r="AL63" s="4"/>
      <c r="AM63" s="292">
        <v>407.87</v>
      </c>
      <c r="AN63" s="292">
        <v>370.99</v>
      </c>
      <c r="AO63" s="292">
        <v>399.57</v>
      </c>
      <c r="AP63" s="292">
        <v>327.17</v>
      </c>
      <c r="AQ63" s="292">
        <v>4894.4399999999996</v>
      </c>
      <c r="AR63" s="24"/>
      <c r="AS63" s="4"/>
      <c r="AT63" s="4"/>
      <c r="AU63" s="292">
        <v>40.786999999999999</v>
      </c>
      <c r="AV63" s="292">
        <v>37.098999999999997</v>
      </c>
      <c r="AW63" s="292">
        <v>39.957000000000001</v>
      </c>
      <c r="AX63" s="292">
        <v>32.716999999999999</v>
      </c>
      <c r="AY63" s="292">
        <v>489.44400000000002</v>
      </c>
      <c r="AZ63" s="24"/>
      <c r="BA63" s="4"/>
    </row>
    <row r="64" spans="1:53">
      <c r="A64" s="56"/>
      <c r="B64" s="11" t="s">
        <v>140</v>
      </c>
      <c r="C64" s="11"/>
      <c r="D64" s="70" t="s">
        <v>341</v>
      </c>
      <c r="E64" s="313">
        <v>1</v>
      </c>
      <c r="F64" s="313"/>
      <c r="G64" s="313"/>
      <c r="H64" s="313">
        <v>1</v>
      </c>
      <c r="I64" s="313">
        <v>1</v>
      </c>
      <c r="J64" s="11"/>
      <c r="M64" s="290">
        <v>416.54</v>
      </c>
      <c r="N64" s="290">
        <v>0</v>
      </c>
      <c r="O64" s="290">
        <v>0</v>
      </c>
      <c r="P64" s="290">
        <v>229.83</v>
      </c>
      <c r="Q64" s="290">
        <v>1530.66</v>
      </c>
      <c r="R64" s="11"/>
      <c r="S64" s="4"/>
      <c r="T64" s="4"/>
      <c r="U64" s="290">
        <v>416.54</v>
      </c>
      <c r="V64" s="290">
        <v>0</v>
      </c>
      <c r="W64" s="290">
        <v>0</v>
      </c>
      <c r="X64" s="290">
        <v>229.83</v>
      </c>
      <c r="Y64" s="290">
        <v>1530.66</v>
      </c>
      <c r="Z64" s="11"/>
      <c r="AA64" s="4"/>
      <c r="AB64" s="11" t="s">
        <v>162</v>
      </c>
      <c r="AC64" s="11"/>
      <c r="AD64" s="70" t="s">
        <v>163</v>
      </c>
      <c r="AE64" s="24">
        <v>41</v>
      </c>
      <c r="AF64" s="24">
        <v>22</v>
      </c>
      <c r="AG64" s="24">
        <v>19</v>
      </c>
      <c r="AH64" s="24">
        <v>19</v>
      </c>
      <c r="AI64" s="24">
        <v>18</v>
      </c>
      <c r="AJ64" s="24"/>
      <c r="AK64" s="4"/>
      <c r="AL64" s="4"/>
      <c r="AM64" s="292">
        <v>27579.68</v>
      </c>
      <c r="AN64" s="292">
        <v>9868.4500000000007</v>
      </c>
      <c r="AO64" s="292">
        <v>5385.35</v>
      </c>
      <c r="AP64" s="292">
        <v>6261.44</v>
      </c>
      <c r="AQ64" s="292">
        <v>52171.62</v>
      </c>
      <c r="AR64" s="24"/>
      <c r="AS64" s="4"/>
      <c r="AT64" s="4"/>
      <c r="AU64" s="292">
        <v>641.38790697674403</v>
      </c>
      <c r="AV64" s="292">
        <v>229.498837209302</v>
      </c>
      <c r="AW64" s="292">
        <v>138.08589743589701</v>
      </c>
      <c r="AX64" s="292">
        <v>169.22810810810799</v>
      </c>
      <c r="AY64" s="292">
        <v>1304.2905000000001</v>
      </c>
      <c r="AZ64" s="24"/>
      <c r="BA64" s="4"/>
    </row>
    <row r="65" spans="1:53">
      <c r="A65" s="56"/>
      <c r="B65" s="11" t="s">
        <v>145</v>
      </c>
      <c r="C65" s="11"/>
      <c r="D65" s="70" t="s">
        <v>141</v>
      </c>
      <c r="E65" s="313">
        <v>13</v>
      </c>
      <c r="F65" s="313">
        <v>6</v>
      </c>
      <c r="G65" s="313">
        <v>2</v>
      </c>
      <c r="H65" s="313">
        <v>3</v>
      </c>
      <c r="I65" s="313">
        <v>4</v>
      </c>
      <c r="J65" s="11"/>
      <c r="M65" s="290">
        <v>35298.76</v>
      </c>
      <c r="N65" s="290">
        <v>3615.55</v>
      </c>
      <c r="O65" s="290">
        <v>778.23</v>
      </c>
      <c r="P65" s="290">
        <v>586.82000000000005</v>
      </c>
      <c r="Q65" s="290">
        <v>3105.12</v>
      </c>
      <c r="R65" s="11"/>
      <c r="S65" s="4"/>
      <c r="T65" s="4"/>
      <c r="U65" s="290">
        <v>2521.34</v>
      </c>
      <c r="V65" s="290">
        <v>258.25357142857098</v>
      </c>
      <c r="W65" s="290">
        <v>55.587857142857096</v>
      </c>
      <c r="X65" s="290">
        <v>41.915714285714301</v>
      </c>
      <c r="Y65" s="290">
        <v>221.79428571428599</v>
      </c>
      <c r="Z65" s="11"/>
      <c r="AA65" s="4"/>
      <c r="AB65" s="11" t="s">
        <v>162</v>
      </c>
      <c r="AC65" s="11"/>
      <c r="AD65" s="70" t="s">
        <v>214</v>
      </c>
      <c r="AE65" s="24">
        <v>1</v>
      </c>
      <c r="AF65" s="24">
        <v>1</v>
      </c>
      <c r="AG65" s="24">
        <v>1</v>
      </c>
      <c r="AH65" s="24">
        <v>1</v>
      </c>
      <c r="AI65" s="24">
        <v>1</v>
      </c>
      <c r="AJ65" s="24"/>
      <c r="AK65" s="4"/>
      <c r="AL65" s="4"/>
      <c r="AM65" s="292">
        <v>117.46</v>
      </c>
      <c r="AN65" s="292">
        <v>101.72</v>
      </c>
      <c r="AO65" s="292">
        <v>110.93</v>
      </c>
      <c r="AP65" s="292">
        <v>107.44</v>
      </c>
      <c r="AQ65" s="292">
        <v>832.85</v>
      </c>
      <c r="AR65" s="24"/>
      <c r="AS65" s="4"/>
      <c r="AT65" s="4"/>
      <c r="AU65" s="292">
        <v>117.46</v>
      </c>
      <c r="AV65" s="292">
        <v>101.72</v>
      </c>
      <c r="AW65" s="292">
        <v>110.93</v>
      </c>
      <c r="AX65" s="292">
        <v>107.44</v>
      </c>
      <c r="AY65" s="292">
        <v>832.85</v>
      </c>
      <c r="AZ65" s="24"/>
      <c r="BA65" s="4"/>
    </row>
    <row r="66" spans="1:53">
      <c r="A66" s="56"/>
      <c r="B66" s="11" t="s">
        <v>147</v>
      </c>
      <c r="C66" s="11"/>
      <c r="D66" s="70" t="s">
        <v>86</v>
      </c>
      <c r="E66" s="313">
        <v>119</v>
      </c>
      <c r="F66" s="313">
        <v>63</v>
      </c>
      <c r="G66" s="313">
        <v>61</v>
      </c>
      <c r="H66" s="313">
        <v>45</v>
      </c>
      <c r="I66" s="313">
        <v>42</v>
      </c>
      <c r="J66" s="11"/>
      <c r="M66" s="290">
        <v>26155.41</v>
      </c>
      <c r="N66" s="290">
        <v>14993.85</v>
      </c>
      <c r="O66" s="290">
        <v>14017.26</v>
      </c>
      <c r="P66" s="290">
        <v>7949.16</v>
      </c>
      <c r="Q66" s="290">
        <v>48934.81</v>
      </c>
      <c r="R66" s="11"/>
      <c r="S66" s="4"/>
      <c r="T66" s="4"/>
      <c r="U66" s="290">
        <v>190.915401459854</v>
      </c>
      <c r="V66" s="290">
        <v>109.44416058394199</v>
      </c>
      <c r="W66" s="290">
        <v>114.89557377049201</v>
      </c>
      <c r="X66" s="290">
        <v>66.242999999999995</v>
      </c>
      <c r="Y66" s="290">
        <v>397.843983739838</v>
      </c>
      <c r="Z66" s="11"/>
      <c r="AA66" s="4"/>
      <c r="AB66" s="11" t="s">
        <v>164</v>
      </c>
      <c r="AC66" s="11"/>
      <c r="AD66" s="70" t="s">
        <v>165</v>
      </c>
      <c r="AE66" s="24">
        <v>17</v>
      </c>
      <c r="AF66" s="24">
        <v>12</v>
      </c>
      <c r="AG66" s="24">
        <v>8</v>
      </c>
      <c r="AH66" s="24">
        <v>6</v>
      </c>
      <c r="AI66" s="24">
        <v>5</v>
      </c>
      <c r="AJ66" s="24"/>
      <c r="AK66" s="4"/>
      <c r="AL66" s="4"/>
      <c r="AM66" s="292">
        <v>13773.9</v>
      </c>
      <c r="AN66" s="292">
        <v>5119.54</v>
      </c>
      <c r="AO66" s="292">
        <v>1234.23</v>
      </c>
      <c r="AP66" s="292">
        <v>328.98</v>
      </c>
      <c r="AQ66" s="292">
        <v>1785.61</v>
      </c>
      <c r="AR66" s="24"/>
      <c r="AS66" s="4"/>
      <c r="AT66" s="4"/>
      <c r="AU66" s="292">
        <v>724.94210526315806</v>
      </c>
      <c r="AV66" s="292">
        <v>269.449473684211</v>
      </c>
      <c r="AW66" s="292">
        <v>64.959473684210494</v>
      </c>
      <c r="AX66" s="292">
        <v>17.314736842105301</v>
      </c>
      <c r="AY66" s="292">
        <v>93.979473684210504</v>
      </c>
      <c r="AZ66" s="24"/>
      <c r="BA66" s="4"/>
    </row>
    <row r="67" spans="1:53">
      <c r="A67" s="56"/>
      <c r="B67" s="11" t="s">
        <v>148</v>
      </c>
      <c r="C67" s="11"/>
      <c r="D67" s="70" t="s">
        <v>149</v>
      </c>
      <c r="E67" s="313">
        <v>1</v>
      </c>
      <c r="F67" s="313"/>
      <c r="G67" s="313"/>
      <c r="H67" s="313"/>
      <c r="I67" s="313">
        <v>1</v>
      </c>
      <c r="J67" s="11"/>
      <c r="M67" s="290">
        <v>71</v>
      </c>
      <c r="N67" s="290">
        <v>0</v>
      </c>
      <c r="O67" s="290">
        <v>0</v>
      </c>
      <c r="P67" s="290">
        <v>0</v>
      </c>
      <c r="Q67" s="290">
        <v>142.11000000000001</v>
      </c>
      <c r="R67" s="11"/>
      <c r="S67" s="4"/>
      <c r="T67" s="4"/>
      <c r="U67" s="290">
        <v>71</v>
      </c>
      <c r="V67" s="290">
        <v>0</v>
      </c>
      <c r="W67" s="290">
        <v>0</v>
      </c>
      <c r="X67" s="290">
        <v>0</v>
      </c>
      <c r="Y67" s="290">
        <v>142.11000000000001</v>
      </c>
      <c r="Z67" s="11"/>
      <c r="AA67" s="4"/>
      <c r="AB67" s="11" t="s">
        <v>167</v>
      </c>
      <c r="AC67" s="11"/>
      <c r="AD67" s="70" t="s">
        <v>168</v>
      </c>
      <c r="AE67" s="24">
        <v>24</v>
      </c>
      <c r="AF67" s="24">
        <v>12</v>
      </c>
      <c r="AG67" s="24">
        <v>7</v>
      </c>
      <c r="AH67" s="24">
        <v>7</v>
      </c>
      <c r="AI67" s="24">
        <v>6</v>
      </c>
      <c r="AJ67" s="24"/>
      <c r="AK67" s="4"/>
      <c r="AL67" s="4"/>
      <c r="AM67" s="292">
        <v>10376.290000000001</v>
      </c>
      <c r="AN67" s="292">
        <v>2300.7199999999998</v>
      </c>
      <c r="AO67" s="292">
        <v>660.45</v>
      </c>
      <c r="AP67" s="292">
        <v>1920.14</v>
      </c>
      <c r="AQ67" s="292">
        <v>11042.35</v>
      </c>
      <c r="AR67" s="24"/>
      <c r="AS67" s="4"/>
      <c r="AT67" s="4"/>
      <c r="AU67" s="292">
        <v>432.34541666666598</v>
      </c>
      <c r="AV67" s="292">
        <v>95.863333333333301</v>
      </c>
      <c r="AW67" s="292">
        <v>28.7152173913043</v>
      </c>
      <c r="AX67" s="292">
        <v>80.0058333333333</v>
      </c>
      <c r="AY67" s="292">
        <v>460.097916666667</v>
      </c>
      <c r="AZ67" s="24"/>
      <c r="BA67" s="4"/>
    </row>
    <row r="68" spans="1:53">
      <c r="A68" s="56"/>
      <c r="B68" s="11" t="s">
        <v>150</v>
      </c>
      <c r="C68" s="11"/>
      <c r="D68" s="70" t="s">
        <v>61</v>
      </c>
      <c r="E68" s="313">
        <v>1</v>
      </c>
      <c r="F68" s="313"/>
      <c r="G68" s="313"/>
      <c r="H68" s="313"/>
      <c r="I68" s="313"/>
      <c r="J68" s="11"/>
      <c r="M68" s="290">
        <v>32.909999999999997</v>
      </c>
      <c r="N68" s="290">
        <v>0</v>
      </c>
      <c r="O68" s="290">
        <v>0</v>
      </c>
      <c r="P68" s="290">
        <v>0</v>
      </c>
      <c r="Q68" s="290">
        <v>0</v>
      </c>
      <c r="R68" s="11"/>
      <c r="S68" s="4"/>
      <c r="T68" s="4"/>
      <c r="U68" s="290">
        <v>32.909999999999997</v>
      </c>
      <c r="V68" s="290">
        <v>0</v>
      </c>
      <c r="W68" s="290">
        <v>0</v>
      </c>
      <c r="X68" s="290">
        <v>0</v>
      </c>
      <c r="Y68" s="290">
        <v>0</v>
      </c>
      <c r="Z68" s="11"/>
      <c r="AA68" s="4"/>
      <c r="AB68" s="11" t="s">
        <v>169</v>
      </c>
      <c r="AC68" s="11"/>
      <c r="AD68" s="70" t="s">
        <v>75</v>
      </c>
      <c r="AE68" s="24">
        <v>3</v>
      </c>
      <c r="AF68" s="24">
        <v>1</v>
      </c>
      <c r="AG68" s="24">
        <v>1</v>
      </c>
      <c r="AH68" s="24">
        <v>1</v>
      </c>
      <c r="AI68" s="24">
        <v>1</v>
      </c>
      <c r="AJ68" s="24"/>
      <c r="AK68" s="4"/>
      <c r="AL68" s="4"/>
      <c r="AM68" s="292">
        <v>661.71</v>
      </c>
      <c r="AN68" s="292">
        <v>42.96</v>
      </c>
      <c r="AO68" s="292">
        <v>46.92</v>
      </c>
      <c r="AP68" s="292">
        <v>75.2</v>
      </c>
      <c r="AQ68" s="292">
        <v>2070.83</v>
      </c>
      <c r="AR68" s="24"/>
      <c r="AS68" s="4"/>
      <c r="AT68" s="4"/>
      <c r="AU68" s="292">
        <v>220.57</v>
      </c>
      <c r="AV68" s="292">
        <v>14.32</v>
      </c>
      <c r="AW68" s="292">
        <v>15.64</v>
      </c>
      <c r="AX68" s="292">
        <v>25.066666666666698</v>
      </c>
      <c r="AY68" s="292">
        <v>690.27666666666698</v>
      </c>
      <c r="AZ68" s="24"/>
      <c r="BA68" s="4"/>
    </row>
    <row r="69" spans="1:53">
      <c r="A69" s="56"/>
      <c r="B69" s="11" t="s">
        <v>152</v>
      </c>
      <c r="C69" s="11"/>
      <c r="D69" s="70" t="s">
        <v>53</v>
      </c>
      <c r="E69" s="313">
        <v>951</v>
      </c>
      <c r="F69" s="313">
        <v>436</v>
      </c>
      <c r="G69" s="313">
        <v>239</v>
      </c>
      <c r="H69" s="313">
        <v>170</v>
      </c>
      <c r="I69" s="313">
        <v>179</v>
      </c>
      <c r="J69" s="11"/>
      <c r="M69" s="290">
        <v>282071.74</v>
      </c>
      <c r="N69" s="290">
        <v>107160.31</v>
      </c>
      <c r="O69" s="290">
        <v>45015.8</v>
      </c>
      <c r="P69" s="290">
        <v>25306.35</v>
      </c>
      <c r="Q69" s="290">
        <v>140882.92000000001</v>
      </c>
      <c r="R69" s="11"/>
      <c r="S69" s="4"/>
      <c r="T69" s="4"/>
      <c r="U69" s="290">
        <v>277.90319211822703</v>
      </c>
      <c r="V69" s="290">
        <v>105.576660098522</v>
      </c>
      <c r="W69" s="290">
        <v>46.648497409326403</v>
      </c>
      <c r="X69" s="290">
        <v>26.8930393198725</v>
      </c>
      <c r="Y69" s="290">
        <v>145.54020661157</v>
      </c>
      <c r="Z69" s="11"/>
      <c r="AA69" s="4"/>
      <c r="AB69" s="11" t="s">
        <v>170</v>
      </c>
      <c r="AC69" s="11"/>
      <c r="AD69" s="70" t="s">
        <v>171</v>
      </c>
      <c r="AE69" s="24">
        <v>48</v>
      </c>
      <c r="AF69" s="24">
        <v>10</v>
      </c>
      <c r="AG69" s="24">
        <v>13</v>
      </c>
      <c r="AH69" s="24">
        <v>12</v>
      </c>
      <c r="AI69" s="24">
        <v>8</v>
      </c>
      <c r="AJ69" s="24"/>
      <c r="AK69" s="4"/>
      <c r="AL69" s="4"/>
      <c r="AM69" s="292">
        <v>10707.93</v>
      </c>
      <c r="AN69" s="292">
        <v>915.39</v>
      </c>
      <c r="AO69" s="292">
        <v>539.79</v>
      </c>
      <c r="AP69" s="292">
        <v>451.67</v>
      </c>
      <c r="AQ69" s="292">
        <v>2735.82</v>
      </c>
      <c r="AR69" s="24"/>
      <c r="AS69" s="4"/>
      <c r="AT69" s="4"/>
      <c r="AU69" s="292">
        <v>218.52918367346899</v>
      </c>
      <c r="AV69" s="292">
        <v>18.681428571428601</v>
      </c>
      <c r="AW69" s="292">
        <v>11.484893617021299</v>
      </c>
      <c r="AX69" s="292">
        <v>9.61</v>
      </c>
      <c r="AY69" s="292">
        <v>58.208936170212802</v>
      </c>
      <c r="AZ69" s="24"/>
      <c r="BA69" s="4"/>
    </row>
    <row r="70" spans="1:53">
      <c r="A70" s="56"/>
      <c r="B70" s="11" t="s">
        <v>152</v>
      </c>
      <c r="C70" s="11"/>
      <c r="D70" s="70" t="s">
        <v>154</v>
      </c>
      <c r="E70" s="313">
        <v>3</v>
      </c>
      <c r="F70" s="313">
        <v>2</v>
      </c>
      <c r="G70" s="313">
        <v>2</v>
      </c>
      <c r="H70" s="313"/>
      <c r="I70" s="313"/>
      <c r="J70" s="11"/>
      <c r="M70" s="290">
        <v>407.63</v>
      </c>
      <c r="N70" s="290">
        <v>362.38</v>
      </c>
      <c r="O70" s="290">
        <v>196.46</v>
      </c>
      <c r="P70" s="290">
        <v>0</v>
      </c>
      <c r="Q70" s="290">
        <v>0</v>
      </c>
      <c r="R70" s="11"/>
      <c r="S70" s="4"/>
      <c r="T70" s="4"/>
      <c r="U70" s="290">
        <v>135.87666666666701</v>
      </c>
      <c r="V70" s="290">
        <v>120.793333333333</v>
      </c>
      <c r="W70" s="290">
        <v>65.486666666666693</v>
      </c>
      <c r="X70" s="290">
        <v>0</v>
      </c>
      <c r="Y70" s="290">
        <v>0</v>
      </c>
      <c r="Z70" s="11"/>
      <c r="AA70" s="4"/>
      <c r="AB70" s="11" t="s">
        <v>175</v>
      </c>
      <c r="AC70" s="11"/>
      <c r="AD70" s="70" t="s">
        <v>59</v>
      </c>
      <c r="AE70" s="24">
        <v>12</v>
      </c>
      <c r="AF70" s="24">
        <v>1</v>
      </c>
      <c r="AG70" s="24">
        <v>1</v>
      </c>
      <c r="AH70" s="24">
        <v>1</v>
      </c>
      <c r="AI70" s="24"/>
      <c r="AJ70" s="24"/>
      <c r="AK70" s="4"/>
      <c r="AL70" s="4"/>
      <c r="AM70" s="292">
        <v>6535.1</v>
      </c>
      <c r="AN70" s="292">
        <v>19.52</v>
      </c>
      <c r="AO70" s="292">
        <v>19.45</v>
      </c>
      <c r="AP70" s="292">
        <v>21.33</v>
      </c>
      <c r="AQ70" s="292">
        <v>0</v>
      </c>
      <c r="AR70" s="24"/>
      <c r="AS70" s="4"/>
      <c r="AT70" s="4"/>
      <c r="AU70" s="292">
        <v>544.59166666666704</v>
      </c>
      <c r="AV70" s="292">
        <v>1.62666666666667</v>
      </c>
      <c r="AW70" s="292">
        <v>1.62083333333333</v>
      </c>
      <c r="AX70" s="292">
        <v>1.7775000000000001</v>
      </c>
      <c r="AY70" s="292">
        <v>0</v>
      </c>
      <c r="AZ70" s="24"/>
      <c r="BA70" s="4"/>
    </row>
    <row r="71" spans="1:53">
      <c r="A71" s="56"/>
      <c r="B71" s="11" t="s">
        <v>157</v>
      </c>
      <c r="C71" s="11"/>
      <c r="D71" s="70" t="s">
        <v>86</v>
      </c>
      <c r="E71" s="313">
        <v>882</v>
      </c>
      <c r="F71" s="313">
        <v>428</v>
      </c>
      <c r="G71" s="313">
        <v>286</v>
      </c>
      <c r="H71" s="313">
        <v>176</v>
      </c>
      <c r="I71" s="313">
        <v>177</v>
      </c>
      <c r="J71" s="11"/>
      <c r="M71" s="290">
        <v>272155.78999999998</v>
      </c>
      <c r="N71" s="290">
        <v>152322.43</v>
      </c>
      <c r="O71" s="290">
        <v>86230.080000000002</v>
      </c>
      <c r="P71" s="290">
        <v>26236.560000000001</v>
      </c>
      <c r="Q71" s="290">
        <v>171417.66</v>
      </c>
      <c r="R71" s="11"/>
      <c r="S71" s="4"/>
      <c r="T71" s="4"/>
      <c r="U71" s="290">
        <v>285.57795383001002</v>
      </c>
      <c r="V71" s="290">
        <v>159.83465897166801</v>
      </c>
      <c r="W71" s="290">
        <v>95.0717530319735</v>
      </c>
      <c r="X71" s="290">
        <v>29.746666666666702</v>
      </c>
      <c r="Y71" s="290">
        <v>188.57828382838301</v>
      </c>
      <c r="Z71" s="11"/>
      <c r="AA71" s="4"/>
      <c r="AB71" s="11" t="s">
        <v>177</v>
      </c>
      <c r="AC71" s="11"/>
      <c r="AD71" s="70" t="s">
        <v>178</v>
      </c>
      <c r="AE71" s="24">
        <v>15</v>
      </c>
      <c r="AF71" s="24">
        <v>9</v>
      </c>
      <c r="AG71" s="24">
        <v>5</v>
      </c>
      <c r="AH71" s="24">
        <v>3</v>
      </c>
      <c r="AI71" s="24">
        <v>3</v>
      </c>
      <c r="AJ71" s="24"/>
      <c r="AK71" s="4"/>
      <c r="AL71" s="4"/>
      <c r="AM71" s="292">
        <v>1797.57</v>
      </c>
      <c r="AN71" s="292">
        <v>943.59</v>
      </c>
      <c r="AO71" s="292">
        <v>391.28</v>
      </c>
      <c r="AP71" s="292">
        <v>275.75</v>
      </c>
      <c r="AQ71" s="292">
        <v>4105.05</v>
      </c>
      <c r="AR71" s="24"/>
      <c r="AS71" s="4"/>
      <c r="AT71" s="4"/>
      <c r="AU71" s="292">
        <v>119.83799999999999</v>
      </c>
      <c r="AV71" s="292">
        <v>62.905999999999999</v>
      </c>
      <c r="AW71" s="292">
        <v>27.948571428571402</v>
      </c>
      <c r="AX71" s="292">
        <v>18.383333333333301</v>
      </c>
      <c r="AY71" s="292">
        <v>273.67</v>
      </c>
      <c r="AZ71" s="24"/>
      <c r="BA71" s="4"/>
    </row>
    <row r="72" spans="1:53">
      <c r="A72" s="56"/>
      <c r="B72" s="11" t="s">
        <v>157</v>
      </c>
      <c r="C72" s="11"/>
      <c r="D72" s="70" t="s">
        <v>153</v>
      </c>
      <c r="E72" s="313">
        <v>7</v>
      </c>
      <c r="F72" s="313">
        <v>2</v>
      </c>
      <c r="G72" s="313">
        <v>1</v>
      </c>
      <c r="H72" s="313">
        <v>1</v>
      </c>
      <c r="I72" s="313"/>
      <c r="J72" s="11"/>
      <c r="M72" s="290">
        <v>345.84</v>
      </c>
      <c r="N72" s="290">
        <v>137.35</v>
      </c>
      <c r="O72" s="290">
        <v>41.62</v>
      </c>
      <c r="P72" s="290">
        <v>21.31</v>
      </c>
      <c r="Q72" s="290"/>
      <c r="R72" s="11"/>
      <c r="S72" s="4"/>
      <c r="T72" s="4"/>
      <c r="U72" s="290">
        <v>49.405714285714303</v>
      </c>
      <c r="V72" s="290">
        <v>19.621428571428599</v>
      </c>
      <c r="W72" s="290">
        <v>41.62</v>
      </c>
      <c r="X72" s="290">
        <v>21.31</v>
      </c>
      <c r="Y72" s="290"/>
      <c r="Z72" s="11"/>
      <c r="AA72" s="4"/>
      <c r="AB72" s="11" t="s">
        <v>179</v>
      </c>
      <c r="AC72" s="11"/>
      <c r="AD72" s="70" t="s">
        <v>180</v>
      </c>
      <c r="AE72" s="24">
        <v>14</v>
      </c>
      <c r="AF72" s="24">
        <v>5</v>
      </c>
      <c r="AG72" s="24">
        <v>5</v>
      </c>
      <c r="AH72" s="24">
        <v>3</v>
      </c>
      <c r="AI72" s="24">
        <v>3</v>
      </c>
      <c r="AJ72" s="24"/>
      <c r="AK72" s="4"/>
      <c r="AL72" s="4"/>
      <c r="AM72" s="292">
        <v>3410.6</v>
      </c>
      <c r="AN72" s="292">
        <v>2630.71</v>
      </c>
      <c r="AO72" s="292">
        <v>367.28</v>
      </c>
      <c r="AP72" s="292">
        <v>129.9</v>
      </c>
      <c r="AQ72" s="292">
        <v>5085.74</v>
      </c>
      <c r="AR72" s="24"/>
      <c r="AS72" s="4"/>
      <c r="AT72" s="4"/>
      <c r="AU72" s="292">
        <v>227.37333333333299</v>
      </c>
      <c r="AV72" s="292">
        <v>175.380666666667</v>
      </c>
      <c r="AW72" s="292">
        <v>24.485333333333301</v>
      </c>
      <c r="AX72" s="292">
        <v>9.9923076923076906</v>
      </c>
      <c r="AY72" s="292">
        <v>339.04933333333298</v>
      </c>
      <c r="AZ72" s="24"/>
      <c r="BA72" s="4"/>
    </row>
    <row r="73" spans="1:53">
      <c r="A73" s="56"/>
      <c r="B73" s="11" t="s">
        <v>158</v>
      </c>
      <c r="C73" s="11"/>
      <c r="D73" s="70" t="s">
        <v>153</v>
      </c>
      <c r="E73" s="313">
        <v>40</v>
      </c>
      <c r="F73" s="313">
        <v>14</v>
      </c>
      <c r="G73" s="313">
        <v>7</v>
      </c>
      <c r="H73" s="313">
        <v>7</v>
      </c>
      <c r="I73" s="313">
        <v>5</v>
      </c>
      <c r="J73" s="11"/>
      <c r="M73" s="290">
        <v>6692.1</v>
      </c>
      <c r="N73" s="290">
        <v>1772.21</v>
      </c>
      <c r="O73" s="290">
        <v>718.61</v>
      </c>
      <c r="P73" s="290">
        <v>797.73</v>
      </c>
      <c r="Q73" s="290">
        <v>2060.98</v>
      </c>
      <c r="R73" s="11"/>
      <c r="S73" s="4"/>
      <c r="T73" s="4"/>
      <c r="U73" s="290">
        <v>167.30250000000001</v>
      </c>
      <c r="V73" s="290">
        <v>44.305250000000001</v>
      </c>
      <c r="W73" s="290">
        <v>17.965250000000001</v>
      </c>
      <c r="X73" s="290">
        <v>20.9928947368421</v>
      </c>
      <c r="Y73" s="290">
        <v>51.524500000000003</v>
      </c>
      <c r="Z73" s="11"/>
      <c r="AA73" s="4"/>
      <c r="AB73" s="11" t="s">
        <v>183</v>
      </c>
      <c r="AC73" s="11"/>
      <c r="AD73" s="70" t="s">
        <v>184</v>
      </c>
      <c r="AE73" s="24">
        <v>30</v>
      </c>
      <c r="AF73" s="24">
        <v>17</v>
      </c>
      <c r="AG73" s="24">
        <v>15</v>
      </c>
      <c r="AH73" s="24">
        <v>8</v>
      </c>
      <c r="AI73" s="24">
        <v>8</v>
      </c>
      <c r="AJ73" s="24"/>
      <c r="AK73" s="4"/>
      <c r="AL73" s="4"/>
      <c r="AM73" s="292">
        <v>13536.92</v>
      </c>
      <c r="AN73" s="292">
        <v>9510.34</v>
      </c>
      <c r="AO73" s="292">
        <v>7759.93</v>
      </c>
      <c r="AP73" s="292">
        <v>4655.97</v>
      </c>
      <c r="AQ73" s="292">
        <v>15987</v>
      </c>
      <c r="AR73" s="24"/>
      <c r="AS73" s="4"/>
      <c r="AT73" s="4"/>
      <c r="AU73" s="292">
        <v>436.67483870967698</v>
      </c>
      <c r="AV73" s="292">
        <v>306.785161290323</v>
      </c>
      <c r="AW73" s="292">
        <v>277.140357142857</v>
      </c>
      <c r="AX73" s="292">
        <v>179.075769230769</v>
      </c>
      <c r="AY73" s="292">
        <v>592.11111111111097</v>
      </c>
      <c r="AZ73" s="24"/>
      <c r="BA73" s="4"/>
    </row>
    <row r="74" spans="1:53">
      <c r="A74" s="56"/>
      <c r="B74" s="11" t="s">
        <v>159</v>
      </c>
      <c r="C74" s="11"/>
      <c r="D74" s="70" t="s">
        <v>89</v>
      </c>
      <c r="E74" s="313">
        <v>51</v>
      </c>
      <c r="F74" s="313">
        <v>29</v>
      </c>
      <c r="G74" s="313">
        <v>17</v>
      </c>
      <c r="H74" s="313">
        <v>17</v>
      </c>
      <c r="I74" s="313">
        <v>19</v>
      </c>
      <c r="J74" s="11"/>
      <c r="M74" s="290">
        <v>10879.38</v>
      </c>
      <c r="N74" s="290">
        <v>6792.78</v>
      </c>
      <c r="O74" s="290">
        <v>4733.33</v>
      </c>
      <c r="P74" s="290">
        <v>2047.02</v>
      </c>
      <c r="Q74" s="290">
        <v>18025.93</v>
      </c>
      <c r="R74" s="11"/>
      <c r="S74" s="4"/>
      <c r="T74" s="4"/>
      <c r="U74" s="290">
        <v>201.47</v>
      </c>
      <c r="V74" s="290">
        <v>125.79222222222199</v>
      </c>
      <c r="W74" s="290">
        <v>98.611041666666694</v>
      </c>
      <c r="X74" s="290">
        <v>41.775918367346897</v>
      </c>
      <c r="Y74" s="290">
        <v>360.51859999999999</v>
      </c>
      <c r="Z74" s="11"/>
      <c r="AA74" s="4"/>
      <c r="AB74" s="11" t="s">
        <v>185</v>
      </c>
      <c r="AC74" s="11"/>
      <c r="AD74" s="70" t="s">
        <v>186</v>
      </c>
      <c r="AE74" s="24">
        <v>89</v>
      </c>
      <c r="AF74" s="24">
        <v>34</v>
      </c>
      <c r="AG74" s="24">
        <v>22</v>
      </c>
      <c r="AH74" s="24">
        <v>12</v>
      </c>
      <c r="AI74" s="24">
        <v>11</v>
      </c>
      <c r="AJ74" s="24"/>
      <c r="AK74" s="4"/>
      <c r="AL74" s="4"/>
      <c r="AM74" s="292">
        <v>57993.98</v>
      </c>
      <c r="AN74" s="292">
        <v>10569.15</v>
      </c>
      <c r="AO74" s="292">
        <v>3927.57</v>
      </c>
      <c r="AP74" s="292">
        <v>1106.57</v>
      </c>
      <c r="AQ74" s="292">
        <v>4641.3999999999996</v>
      </c>
      <c r="AR74" s="24"/>
      <c r="AS74" s="4"/>
      <c r="AT74" s="4"/>
      <c r="AU74" s="292">
        <v>623.59118279569896</v>
      </c>
      <c r="AV74" s="292">
        <v>113.646774193548</v>
      </c>
      <c r="AW74" s="292">
        <v>43.639666666666699</v>
      </c>
      <c r="AX74" s="292">
        <v>12.8670930232558</v>
      </c>
      <c r="AY74" s="292">
        <v>53.349425287356297</v>
      </c>
      <c r="AZ74" s="24"/>
      <c r="BA74" s="4"/>
    </row>
    <row r="75" spans="1:53">
      <c r="A75" s="56"/>
      <c r="B75" s="11" t="s">
        <v>159</v>
      </c>
      <c r="C75" s="11"/>
      <c r="D75" s="70" t="s">
        <v>66</v>
      </c>
      <c r="E75" s="313">
        <v>101</v>
      </c>
      <c r="F75" s="313">
        <v>56</v>
      </c>
      <c r="G75" s="313">
        <v>45</v>
      </c>
      <c r="H75" s="313">
        <v>40</v>
      </c>
      <c r="I75" s="313">
        <v>38</v>
      </c>
      <c r="J75" s="11"/>
      <c r="M75" s="290">
        <v>22208.5</v>
      </c>
      <c r="N75" s="290">
        <v>9432.75</v>
      </c>
      <c r="O75" s="290">
        <v>7712.31</v>
      </c>
      <c r="P75" s="290">
        <v>5265.87</v>
      </c>
      <c r="Q75" s="290">
        <v>37578.879999999997</v>
      </c>
      <c r="R75" s="11"/>
      <c r="S75" s="4"/>
      <c r="T75" s="4"/>
      <c r="U75" s="290">
        <v>198.29017857142901</v>
      </c>
      <c r="V75" s="290">
        <v>84.220982142857196</v>
      </c>
      <c r="W75" s="290">
        <v>74.876796116504806</v>
      </c>
      <c r="X75" s="290">
        <v>48.7580555555556</v>
      </c>
      <c r="Y75" s="290">
        <v>347.95259259259302</v>
      </c>
      <c r="Z75" s="11"/>
      <c r="AA75" s="4"/>
      <c r="AB75" s="11" t="s">
        <v>188</v>
      </c>
      <c r="AC75" s="11"/>
      <c r="AD75" s="70" t="s">
        <v>189</v>
      </c>
      <c r="AE75" s="24">
        <v>56</v>
      </c>
      <c r="AF75" s="24">
        <v>32</v>
      </c>
      <c r="AG75" s="24">
        <v>21</v>
      </c>
      <c r="AH75" s="24">
        <v>17</v>
      </c>
      <c r="AI75" s="24">
        <v>17</v>
      </c>
      <c r="AJ75" s="24"/>
      <c r="AK75" s="4"/>
      <c r="AL75" s="4"/>
      <c r="AM75" s="292">
        <v>13615.23</v>
      </c>
      <c r="AN75" s="292">
        <v>16167.11</v>
      </c>
      <c r="AO75" s="292">
        <v>5055.99</v>
      </c>
      <c r="AP75" s="292">
        <v>2187.33</v>
      </c>
      <c r="AQ75" s="292">
        <v>12280.25</v>
      </c>
      <c r="AR75" s="24"/>
      <c r="AS75" s="4"/>
      <c r="AT75" s="4"/>
      <c r="AU75" s="292">
        <v>234.745344827586</v>
      </c>
      <c r="AV75" s="292">
        <v>278.74327586206903</v>
      </c>
      <c r="AW75" s="292">
        <v>88.701578947368404</v>
      </c>
      <c r="AX75" s="292">
        <v>39.059464285714299</v>
      </c>
      <c r="AY75" s="292">
        <v>219.29017857142901</v>
      </c>
      <c r="AZ75" s="24"/>
      <c r="BA75" s="4"/>
    </row>
    <row r="76" spans="1:53">
      <c r="A76" s="56"/>
      <c r="B76" s="11" t="s">
        <v>160</v>
      </c>
      <c r="C76" s="11"/>
      <c r="D76" s="70" t="s">
        <v>161</v>
      </c>
      <c r="E76" s="313">
        <v>47</v>
      </c>
      <c r="F76" s="313">
        <v>30</v>
      </c>
      <c r="G76" s="313">
        <v>21</v>
      </c>
      <c r="H76" s="313">
        <v>19</v>
      </c>
      <c r="I76" s="313">
        <v>16</v>
      </c>
      <c r="J76" s="11"/>
      <c r="M76" s="290">
        <v>9654.76</v>
      </c>
      <c r="N76" s="290">
        <v>5672.38</v>
      </c>
      <c r="O76" s="290">
        <v>3723.46</v>
      </c>
      <c r="P76" s="290">
        <v>1833.3</v>
      </c>
      <c r="Q76" s="290">
        <v>22723.39</v>
      </c>
      <c r="R76" s="11"/>
      <c r="S76" s="4"/>
      <c r="T76" s="4"/>
      <c r="U76" s="290">
        <v>197.03591836734699</v>
      </c>
      <c r="V76" s="290">
        <v>115.762857142857</v>
      </c>
      <c r="W76" s="290">
        <v>80.944782608695704</v>
      </c>
      <c r="X76" s="290">
        <v>39.006382978723401</v>
      </c>
      <c r="Y76" s="290">
        <v>504.96422222222202</v>
      </c>
      <c r="Z76" s="11"/>
      <c r="AA76" s="4"/>
      <c r="AB76" s="11" t="s">
        <v>190</v>
      </c>
      <c r="AC76" s="11"/>
      <c r="AD76" s="70" t="s">
        <v>86</v>
      </c>
      <c r="AE76" s="24">
        <v>18</v>
      </c>
      <c r="AF76" s="24">
        <v>4</v>
      </c>
      <c r="AG76" s="24">
        <v>10</v>
      </c>
      <c r="AH76" s="24">
        <v>4</v>
      </c>
      <c r="AI76" s="24">
        <v>4</v>
      </c>
      <c r="AJ76" s="24"/>
      <c r="AK76" s="4"/>
      <c r="AL76" s="4"/>
      <c r="AM76" s="292">
        <v>2492.3200000000002</v>
      </c>
      <c r="AN76" s="292">
        <v>533.35</v>
      </c>
      <c r="AO76" s="292">
        <v>749.52</v>
      </c>
      <c r="AP76" s="292">
        <v>292.04000000000002</v>
      </c>
      <c r="AQ76" s="292">
        <v>3785.79</v>
      </c>
      <c r="AR76" s="24"/>
      <c r="AS76" s="4"/>
      <c r="AT76" s="4"/>
      <c r="AU76" s="292">
        <v>138.46222222222201</v>
      </c>
      <c r="AV76" s="292">
        <v>29.630555555555599</v>
      </c>
      <c r="AW76" s="292">
        <v>41.64</v>
      </c>
      <c r="AX76" s="292">
        <v>17.178823529411801</v>
      </c>
      <c r="AY76" s="292">
        <v>210.321666666667</v>
      </c>
      <c r="AZ76" s="24"/>
      <c r="BA76" s="4"/>
    </row>
    <row r="77" spans="1:53">
      <c r="A77" s="56"/>
      <c r="B77" s="11" t="s">
        <v>162</v>
      </c>
      <c r="C77" s="11"/>
      <c r="D77" s="70" t="s">
        <v>163</v>
      </c>
      <c r="E77" s="313">
        <v>628</v>
      </c>
      <c r="F77" s="313">
        <v>412</v>
      </c>
      <c r="G77" s="313">
        <v>307</v>
      </c>
      <c r="H77" s="313">
        <v>236</v>
      </c>
      <c r="I77" s="313">
        <v>266</v>
      </c>
      <c r="J77" s="11"/>
      <c r="M77" s="290">
        <v>162909.60999999999</v>
      </c>
      <c r="N77" s="290">
        <v>101012.76</v>
      </c>
      <c r="O77" s="290">
        <v>64822.33</v>
      </c>
      <c r="P77" s="290">
        <v>38409.89</v>
      </c>
      <c r="Q77" s="290">
        <v>287798.65000000002</v>
      </c>
      <c r="R77" s="11"/>
      <c r="S77" s="4"/>
      <c r="T77" s="4"/>
      <c r="U77" s="290">
        <v>223.16384931506801</v>
      </c>
      <c r="V77" s="290">
        <v>138.37364383561601</v>
      </c>
      <c r="W77" s="290">
        <v>95.467349042709799</v>
      </c>
      <c r="X77" s="290">
        <v>58.820658499234298</v>
      </c>
      <c r="Y77" s="290">
        <v>423.233308823529</v>
      </c>
      <c r="Z77" s="11"/>
      <c r="AA77" s="4"/>
      <c r="AB77" s="11" t="s">
        <v>193</v>
      </c>
      <c r="AC77" s="11"/>
      <c r="AD77" s="70" t="s">
        <v>53</v>
      </c>
      <c r="AE77" s="24">
        <v>68</v>
      </c>
      <c r="AF77" s="24">
        <v>13</v>
      </c>
      <c r="AG77" s="24">
        <v>7</v>
      </c>
      <c r="AH77" s="24">
        <v>6</v>
      </c>
      <c r="AI77" s="24">
        <v>6</v>
      </c>
      <c r="AJ77" s="24"/>
      <c r="AK77" s="4"/>
      <c r="AL77" s="4"/>
      <c r="AM77" s="292">
        <v>17213.73</v>
      </c>
      <c r="AN77" s="292">
        <v>860.6</v>
      </c>
      <c r="AO77" s="292">
        <v>271.23</v>
      </c>
      <c r="AP77" s="292">
        <v>183.07</v>
      </c>
      <c r="AQ77" s="292">
        <v>506.36</v>
      </c>
      <c r="AR77" s="24"/>
      <c r="AS77" s="4"/>
      <c r="AT77" s="4"/>
      <c r="AU77" s="292">
        <v>253.14308823529399</v>
      </c>
      <c r="AV77" s="292">
        <v>12.6558823529412</v>
      </c>
      <c r="AW77" s="292">
        <v>4.0482089552238802</v>
      </c>
      <c r="AX77" s="292">
        <v>2.9058730158730199</v>
      </c>
      <c r="AY77" s="292">
        <v>7.6721212121212101</v>
      </c>
      <c r="AZ77" s="24"/>
      <c r="BA77" s="4"/>
    </row>
    <row r="78" spans="1:53">
      <c r="A78" s="56"/>
      <c r="B78" s="11" t="s">
        <v>162</v>
      </c>
      <c r="C78" s="11"/>
      <c r="D78" s="70" t="s">
        <v>214</v>
      </c>
      <c r="E78" s="313">
        <v>1</v>
      </c>
      <c r="F78" s="313">
        <v>1</v>
      </c>
      <c r="G78" s="313">
        <v>1</v>
      </c>
      <c r="H78" s="313">
        <v>1</v>
      </c>
      <c r="I78" s="313">
        <v>1</v>
      </c>
      <c r="J78" s="11"/>
      <c r="M78" s="290">
        <v>117.46</v>
      </c>
      <c r="N78" s="290">
        <v>101.72</v>
      </c>
      <c r="O78" s="290">
        <v>110.93</v>
      </c>
      <c r="P78" s="290">
        <v>107.44</v>
      </c>
      <c r="Q78" s="290">
        <v>832.85</v>
      </c>
      <c r="R78" s="11"/>
      <c r="S78" s="4"/>
      <c r="T78" s="4"/>
      <c r="U78" s="290">
        <v>117.46</v>
      </c>
      <c r="V78" s="290">
        <v>101.72</v>
      </c>
      <c r="W78" s="290">
        <v>110.93</v>
      </c>
      <c r="X78" s="290">
        <v>107.44</v>
      </c>
      <c r="Y78" s="290">
        <v>832.85</v>
      </c>
      <c r="Z78" s="11"/>
      <c r="AA78" s="4"/>
      <c r="AB78" s="11" t="s">
        <v>194</v>
      </c>
      <c r="AC78" s="11"/>
      <c r="AD78" s="70" t="s">
        <v>165</v>
      </c>
      <c r="AE78" s="24">
        <v>7</v>
      </c>
      <c r="AF78" s="24">
        <v>3</v>
      </c>
      <c r="AG78" s="24">
        <v>3</v>
      </c>
      <c r="AH78" s="24">
        <v>2</v>
      </c>
      <c r="AI78" s="24">
        <v>3</v>
      </c>
      <c r="AJ78" s="24"/>
      <c r="AK78" s="4"/>
      <c r="AL78" s="4"/>
      <c r="AM78" s="292">
        <v>757.6</v>
      </c>
      <c r="AN78" s="292">
        <v>68.53</v>
      </c>
      <c r="AO78" s="292">
        <v>73.37</v>
      </c>
      <c r="AP78" s="292">
        <v>61.71</v>
      </c>
      <c r="AQ78" s="292">
        <v>1349.15</v>
      </c>
      <c r="AR78" s="24"/>
      <c r="AS78" s="4"/>
      <c r="AT78" s="4"/>
      <c r="AU78" s="292">
        <v>94.7</v>
      </c>
      <c r="AV78" s="292">
        <v>8.5662500000000001</v>
      </c>
      <c r="AW78" s="292">
        <v>10.4814285714286</v>
      </c>
      <c r="AX78" s="292">
        <v>12.342000000000001</v>
      </c>
      <c r="AY78" s="292">
        <v>224.85833333333301</v>
      </c>
      <c r="AZ78" s="24"/>
      <c r="BA78" s="4"/>
    </row>
    <row r="79" spans="1:53">
      <c r="A79" s="56"/>
      <c r="B79" s="11" t="s">
        <v>164</v>
      </c>
      <c r="C79" s="11"/>
      <c r="D79" s="70" t="s">
        <v>165</v>
      </c>
      <c r="E79" s="313">
        <v>132</v>
      </c>
      <c r="F79" s="313">
        <v>81</v>
      </c>
      <c r="G79" s="313">
        <v>64</v>
      </c>
      <c r="H79" s="313">
        <v>47</v>
      </c>
      <c r="I79" s="313">
        <v>47</v>
      </c>
      <c r="J79" s="11"/>
      <c r="M79" s="290">
        <v>41800.93</v>
      </c>
      <c r="N79" s="290">
        <v>23581.62</v>
      </c>
      <c r="O79" s="290">
        <v>11551.11</v>
      </c>
      <c r="P79" s="290">
        <v>7064.91</v>
      </c>
      <c r="Q79" s="290">
        <v>46952.639999999999</v>
      </c>
      <c r="R79" s="11"/>
      <c r="S79" s="4"/>
      <c r="T79" s="4"/>
      <c r="U79" s="290">
        <v>290.284236111111</v>
      </c>
      <c r="V79" s="290">
        <v>163.76124999999999</v>
      </c>
      <c r="W79" s="290">
        <v>84.314671532846702</v>
      </c>
      <c r="X79" s="290">
        <v>51.9478676470588</v>
      </c>
      <c r="Y79" s="290">
        <v>347.79733333333297</v>
      </c>
      <c r="Z79" s="11"/>
      <c r="AA79" s="4"/>
      <c r="AB79" s="11" t="s">
        <v>195</v>
      </c>
      <c r="AC79" s="11"/>
      <c r="AD79" s="70" t="s">
        <v>196</v>
      </c>
      <c r="AE79" s="24">
        <v>13</v>
      </c>
      <c r="AF79" s="24">
        <v>3</v>
      </c>
      <c r="AG79" s="24">
        <v>2</v>
      </c>
      <c r="AH79" s="24">
        <v>3</v>
      </c>
      <c r="AI79" s="24">
        <v>2</v>
      </c>
      <c r="AJ79" s="24"/>
      <c r="AK79" s="4"/>
      <c r="AL79" s="4"/>
      <c r="AM79" s="292">
        <v>1956.78</v>
      </c>
      <c r="AN79" s="292">
        <v>148.97</v>
      </c>
      <c r="AO79" s="292">
        <v>180.9</v>
      </c>
      <c r="AP79" s="292">
        <v>189.43</v>
      </c>
      <c r="AQ79" s="292">
        <v>723.69</v>
      </c>
      <c r="AR79" s="24"/>
      <c r="AS79" s="4"/>
      <c r="AT79" s="4"/>
      <c r="AU79" s="292">
        <v>150.521538461538</v>
      </c>
      <c r="AV79" s="292">
        <v>11.4592307692308</v>
      </c>
      <c r="AW79" s="292">
        <v>15.074999999999999</v>
      </c>
      <c r="AX79" s="292">
        <v>14.5715384615385</v>
      </c>
      <c r="AY79" s="292">
        <v>55.6684615384615</v>
      </c>
      <c r="AZ79" s="24"/>
      <c r="BA79" s="4"/>
    </row>
    <row r="80" spans="1:53">
      <c r="A80" s="56"/>
      <c r="B80" s="11" t="s">
        <v>167</v>
      </c>
      <c r="C80" s="11"/>
      <c r="D80" s="70" t="s">
        <v>168</v>
      </c>
      <c r="E80" s="313">
        <v>381</v>
      </c>
      <c r="F80" s="313">
        <v>252</v>
      </c>
      <c r="G80" s="313">
        <v>167</v>
      </c>
      <c r="H80" s="313">
        <v>118</v>
      </c>
      <c r="I80" s="313">
        <v>121</v>
      </c>
      <c r="J80" s="11"/>
      <c r="M80" s="290">
        <v>104627.21</v>
      </c>
      <c r="N80" s="290">
        <v>71013.710000000006</v>
      </c>
      <c r="O80" s="290">
        <v>49372.55</v>
      </c>
      <c r="P80" s="290">
        <v>23384.17</v>
      </c>
      <c r="Q80" s="290">
        <v>188539.27</v>
      </c>
      <c r="R80" s="11"/>
      <c r="S80" s="4"/>
      <c r="T80" s="4"/>
      <c r="U80" s="290">
        <v>251.50771634615401</v>
      </c>
      <c r="V80" s="290">
        <v>170.70603365384599</v>
      </c>
      <c r="W80" s="290">
        <v>121.01115196078401</v>
      </c>
      <c r="X80" s="290">
        <v>58.169577114427902</v>
      </c>
      <c r="Y80" s="290">
        <v>463.24144963145</v>
      </c>
      <c r="Z80" s="11"/>
      <c r="AA80" s="4"/>
      <c r="AB80" s="11" t="s">
        <v>199</v>
      </c>
      <c r="AC80" s="11"/>
      <c r="AD80" s="70" t="s">
        <v>115</v>
      </c>
      <c r="AE80" s="24">
        <v>7</v>
      </c>
      <c r="AF80" s="24">
        <v>4</v>
      </c>
      <c r="AG80" s="24">
        <v>3</v>
      </c>
      <c r="AH80" s="24">
        <v>2</v>
      </c>
      <c r="AI80" s="24">
        <v>3</v>
      </c>
      <c r="AJ80" s="24"/>
      <c r="AK80" s="4"/>
      <c r="AL80" s="4"/>
      <c r="AM80" s="292">
        <v>1612.38</v>
      </c>
      <c r="AN80" s="292">
        <v>1798.88</v>
      </c>
      <c r="AO80" s="292">
        <v>1415.55</v>
      </c>
      <c r="AP80" s="292">
        <v>1458.75</v>
      </c>
      <c r="AQ80" s="292">
        <v>20572.52</v>
      </c>
      <c r="AR80" s="24"/>
      <c r="AS80" s="4"/>
      <c r="AT80" s="4"/>
      <c r="AU80" s="292">
        <v>230.34</v>
      </c>
      <c r="AV80" s="292">
        <v>256.98285714285697</v>
      </c>
      <c r="AW80" s="292">
        <v>202.22142857142899</v>
      </c>
      <c r="AX80" s="292">
        <v>208.392857142857</v>
      </c>
      <c r="AY80" s="292">
        <v>3428.7533333333299</v>
      </c>
      <c r="AZ80" s="24"/>
      <c r="BA80" s="4"/>
    </row>
    <row r="81" spans="1:53">
      <c r="A81" s="56"/>
      <c r="B81" s="11" t="s">
        <v>169</v>
      </c>
      <c r="C81" s="11"/>
      <c r="D81" s="70" t="s">
        <v>75</v>
      </c>
      <c r="E81" s="313">
        <v>68</v>
      </c>
      <c r="F81" s="313">
        <v>38</v>
      </c>
      <c r="G81" s="313">
        <v>22</v>
      </c>
      <c r="H81" s="313">
        <v>20</v>
      </c>
      <c r="I81" s="313">
        <v>23</v>
      </c>
      <c r="J81" s="11"/>
      <c r="M81" s="290">
        <v>17709.53</v>
      </c>
      <c r="N81" s="290">
        <v>9085.35</v>
      </c>
      <c r="O81" s="290">
        <v>4565.25</v>
      </c>
      <c r="P81" s="290">
        <v>3411.52</v>
      </c>
      <c r="Q81" s="290">
        <v>30549.119999999999</v>
      </c>
      <c r="R81" s="11"/>
      <c r="S81" s="4"/>
      <c r="T81" s="4"/>
      <c r="U81" s="290">
        <v>236.12706666666699</v>
      </c>
      <c r="V81" s="290">
        <v>121.13800000000001</v>
      </c>
      <c r="W81" s="290">
        <v>66.163043478260903</v>
      </c>
      <c r="X81" s="290">
        <v>50.169411764705899</v>
      </c>
      <c r="Y81" s="290">
        <v>424.29333333333301</v>
      </c>
      <c r="Z81" s="11"/>
      <c r="AA81" s="4"/>
      <c r="AB81" s="11" t="s">
        <v>682</v>
      </c>
      <c r="AC81" s="11"/>
      <c r="AD81" s="70" t="s">
        <v>96</v>
      </c>
      <c r="AE81" s="24">
        <v>1</v>
      </c>
      <c r="AF81" s="24"/>
      <c r="AG81" s="24"/>
      <c r="AH81" s="24"/>
      <c r="AI81" s="24"/>
      <c r="AJ81" s="24"/>
      <c r="AK81" s="4"/>
      <c r="AL81" s="4"/>
      <c r="AM81" s="292">
        <v>0.2</v>
      </c>
      <c r="AN81" s="292">
        <v>0</v>
      </c>
      <c r="AO81" s="292">
        <v>0</v>
      </c>
      <c r="AP81" s="292">
        <v>0</v>
      </c>
      <c r="AQ81" s="292">
        <v>0</v>
      </c>
      <c r="AR81" s="24"/>
      <c r="AS81" s="4"/>
      <c r="AT81" s="4"/>
      <c r="AU81" s="292">
        <v>0.2</v>
      </c>
      <c r="AV81" s="292">
        <v>0</v>
      </c>
      <c r="AW81" s="292">
        <v>0</v>
      </c>
      <c r="AX81" s="292">
        <v>0</v>
      </c>
      <c r="AY81" s="292">
        <v>0</v>
      </c>
      <c r="AZ81" s="24"/>
      <c r="BA81" s="4"/>
    </row>
    <row r="82" spans="1:53">
      <c r="A82" s="56"/>
      <c r="B82" s="11" t="s">
        <v>170</v>
      </c>
      <c r="C82" s="11"/>
      <c r="D82" s="70" t="s">
        <v>171</v>
      </c>
      <c r="E82" s="313">
        <v>246</v>
      </c>
      <c r="F82" s="313">
        <v>126</v>
      </c>
      <c r="G82" s="313">
        <v>113</v>
      </c>
      <c r="H82" s="313">
        <v>83</v>
      </c>
      <c r="I82" s="313">
        <v>90</v>
      </c>
      <c r="J82" s="11"/>
      <c r="M82" s="290">
        <v>57519.5</v>
      </c>
      <c r="N82" s="290">
        <v>32400.63</v>
      </c>
      <c r="O82" s="290">
        <v>26845.75</v>
      </c>
      <c r="P82" s="290">
        <v>20172.52</v>
      </c>
      <c r="Q82" s="290">
        <v>166489.25</v>
      </c>
      <c r="R82" s="11"/>
      <c r="S82" s="4"/>
      <c r="T82" s="4"/>
      <c r="U82" s="290">
        <v>206.16308243727599</v>
      </c>
      <c r="V82" s="290">
        <v>116.13129032258099</v>
      </c>
      <c r="W82" s="290">
        <v>100.923872180451</v>
      </c>
      <c r="X82" s="290">
        <v>75.2705970149254</v>
      </c>
      <c r="Y82" s="290">
        <v>616.62685185185205</v>
      </c>
      <c r="Z82" s="11"/>
      <c r="AA82" s="4"/>
      <c r="AB82" s="11" t="s">
        <v>683</v>
      </c>
      <c r="AC82" s="11"/>
      <c r="AD82" s="70" t="s">
        <v>165</v>
      </c>
      <c r="AE82" s="24">
        <v>1</v>
      </c>
      <c r="AF82" s="24">
        <v>1</v>
      </c>
      <c r="AG82" s="24">
        <v>1</v>
      </c>
      <c r="AH82" s="24">
        <v>1</v>
      </c>
      <c r="AI82" s="24"/>
      <c r="AJ82" s="24"/>
      <c r="AK82" s="4"/>
      <c r="AL82" s="4"/>
      <c r="AM82" s="292">
        <v>71.459999999999994</v>
      </c>
      <c r="AN82" s="292">
        <v>92.17</v>
      </c>
      <c r="AO82" s="292">
        <v>55.64</v>
      </c>
      <c r="AP82" s="292">
        <v>15</v>
      </c>
      <c r="AQ82" s="292"/>
      <c r="AR82" s="24"/>
      <c r="AS82" s="4"/>
      <c r="AT82" s="4"/>
      <c r="AU82" s="292">
        <v>71.459999999999994</v>
      </c>
      <c r="AV82" s="292">
        <v>92.17</v>
      </c>
      <c r="AW82" s="292">
        <v>55.64</v>
      </c>
      <c r="AX82" s="292">
        <v>15</v>
      </c>
      <c r="AY82" s="292"/>
      <c r="AZ82" s="24"/>
      <c r="BA82" s="4"/>
    </row>
    <row r="83" spans="1:53">
      <c r="A83" s="56"/>
      <c r="B83" s="11" t="s">
        <v>175</v>
      </c>
      <c r="C83" s="11"/>
      <c r="D83" s="70" t="s">
        <v>59</v>
      </c>
      <c r="E83" s="313">
        <v>90</v>
      </c>
      <c r="F83" s="313">
        <v>46</v>
      </c>
      <c r="G83" s="313">
        <v>31</v>
      </c>
      <c r="H83" s="313">
        <v>23</v>
      </c>
      <c r="I83" s="313">
        <v>21</v>
      </c>
      <c r="J83" s="11"/>
      <c r="M83" s="290">
        <v>23844.47</v>
      </c>
      <c r="N83" s="290">
        <v>13136.88</v>
      </c>
      <c r="O83" s="290">
        <v>8104.97</v>
      </c>
      <c r="P83" s="290">
        <v>4987.07</v>
      </c>
      <c r="Q83" s="290">
        <v>14657.02</v>
      </c>
      <c r="R83" s="11"/>
      <c r="S83" s="4"/>
      <c r="T83" s="4"/>
      <c r="U83" s="290">
        <v>245.81927835051599</v>
      </c>
      <c r="V83" s="290">
        <v>135.43175257732</v>
      </c>
      <c r="W83" s="290">
        <v>87.150215053763404</v>
      </c>
      <c r="X83" s="290">
        <v>53.624408602150503</v>
      </c>
      <c r="Y83" s="290">
        <v>157.60236559139801</v>
      </c>
      <c r="Z83" s="11"/>
      <c r="AA83" s="4"/>
      <c r="AB83" s="11" t="s">
        <v>200</v>
      </c>
      <c r="AC83" s="11"/>
      <c r="AD83" s="70" t="s">
        <v>68</v>
      </c>
      <c r="AE83" s="24">
        <v>1</v>
      </c>
      <c r="AF83" s="24">
        <v>1</v>
      </c>
      <c r="AG83" s="24"/>
      <c r="AH83" s="24"/>
      <c r="AI83" s="24"/>
      <c r="AJ83" s="24"/>
      <c r="AK83" s="4"/>
      <c r="AL83" s="4"/>
      <c r="AM83" s="292">
        <v>224</v>
      </c>
      <c r="AN83" s="292">
        <v>254.96</v>
      </c>
      <c r="AO83" s="292">
        <v>0</v>
      </c>
      <c r="AP83" s="292">
        <v>0</v>
      </c>
      <c r="AQ83" s="292">
        <v>0</v>
      </c>
      <c r="AR83" s="24"/>
      <c r="AS83" s="4"/>
      <c r="AT83" s="4"/>
      <c r="AU83" s="292">
        <v>224</v>
      </c>
      <c r="AV83" s="292">
        <v>254.96</v>
      </c>
      <c r="AW83" s="292">
        <v>0</v>
      </c>
      <c r="AX83" s="292">
        <v>0</v>
      </c>
      <c r="AY83" s="292">
        <v>0</v>
      </c>
      <c r="AZ83" s="24"/>
      <c r="BA83" s="4"/>
    </row>
    <row r="84" spans="1:53">
      <c r="A84" s="56"/>
      <c r="B84" s="11" t="s">
        <v>176</v>
      </c>
      <c r="C84" s="11"/>
      <c r="D84" s="70" t="s">
        <v>96</v>
      </c>
      <c r="E84" s="313">
        <v>1</v>
      </c>
      <c r="F84" s="313"/>
      <c r="G84" s="313"/>
      <c r="H84" s="313"/>
      <c r="I84" s="313"/>
      <c r="J84" s="11"/>
      <c r="M84" s="290">
        <v>59.72</v>
      </c>
      <c r="N84" s="290">
        <v>0</v>
      </c>
      <c r="O84" s="290"/>
      <c r="P84" s="290"/>
      <c r="Q84" s="290"/>
      <c r="R84" s="11"/>
      <c r="S84" s="4"/>
      <c r="T84" s="4"/>
      <c r="U84" s="290">
        <v>59.72</v>
      </c>
      <c r="V84" s="290">
        <v>0</v>
      </c>
      <c r="W84" s="290"/>
      <c r="X84" s="290"/>
      <c r="Y84" s="290"/>
      <c r="Z84" s="11"/>
      <c r="AA84" s="4"/>
      <c r="AB84" s="11" t="s">
        <v>201</v>
      </c>
      <c r="AC84" s="11"/>
      <c r="AD84" s="70" t="s">
        <v>59</v>
      </c>
      <c r="AE84" s="24">
        <v>3</v>
      </c>
      <c r="AF84" s="24">
        <v>2</v>
      </c>
      <c r="AG84" s="24">
        <v>2</v>
      </c>
      <c r="AH84" s="24">
        <v>1</v>
      </c>
      <c r="AI84" s="24"/>
      <c r="AJ84" s="24"/>
      <c r="AK84" s="4"/>
      <c r="AL84" s="4"/>
      <c r="AM84" s="292">
        <v>133.77000000000001</v>
      </c>
      <c r="AN84" s="292">
        <v>74.5</v>
      </c>
      <c r="AO84" s="292">
        <v>72.58</v>
      </c>
      <c r="AP84" s="292">
        <v>13.84</v>
      </c>
      <c r="AQ84" s="292">
        <v>0</v>
      </c>
      <c r="AR84" s="24"/>
      <c r="AS84" s="4"/>
      <c r="AT84" s="4"/>
      <c r="AU84" s="292">
        <v>44.59</v>
      </c>
      <c r="AV84" s="292">
        <v>24.8333333333333</v>
      </c>
      <c r="AW84" s="292">
        <v>24.1933333333333</v>
      </c>
      <c r="AX84" s="292">
        <v>6.92</v>
      </c>
      <c r="AY84" s="292">
        <v>0</v>
      </c>
      <c r="AZ84" s="24"/>
      <c r="BA84" s="4"/>
    </row>
    <row r="85" spans="1:53">
      <c r="A85" s="56"/>
      <c r="B85" s="11" t="s">
        <v>177</v>
      </c>
      <c r="C85" s="11"/>
      <c r="D85" s="70" t="s">
        <v>178</v>
      </c>
      <c r="E85" s="313">
        <v>90</v>
      </c>
      <c r="F85" s="313">
        <v>51</v>
      </c>
      <c r="G85" s="313">
        <v>31</v>
      </c>
      <c r="H85" s="313">
        <v>22</v>
      </c>
      <c r="I85" s="313">
        <v>17</v>
      </c>
      <c r="J85" s="11"/>
      <c r="M85" s="290">
        <v>19525.27</v>
      </c>
      <c r="N85" s="290">
        <v>16474.75</v>
      </c>
      <c r="O85" s="290">
        <v>6823.31</v>
      </c>
      <c r="P85" s="290">
        <v>3739.72</v>
      </c>
      <c r="Q85" s="290">
        <v>17036.650000000001</v>
      </c>
      <c r="R85" s="11"/>
      <c r="S85" s="4"/>
      <c r="T85" s="4"/>
      <c r="U85" s="290">
        <v>203.388229166667</v>
      </c>
      <c r="V85" s="290">
        <v>171.611979166667</v>
      </c>
      <c r="W85" s="290">
        <v>73.368924731182801</v>
      </c>
      <c r="X85" s="290">
        <v>40.649130434782599</v>
      </c>
      <c r="Y85" s="290">
        <v>181.24095744680901</v>
      </c>
      <c r="Z85" s="11"/>
      <c r="AA85" s="4"/>
      <c r="AB85" s="11" t="s">
        <v>202</v>
      </c>
      <c r="AC85" s="11"/>
      <c r="AD85" s="70" t="s">
        <v>135</v>
      </c>
      <c r="AE85" s="24">
        <v>6</v>
      </c>
      <c r="AF85" s="24">
        <v>6</v>
      </c>
      <c r="AG85" s="24">
        <v>3</v>
      </c>
      <c r="AH85" s="24">
        <v>4</v>
      </c>
      <c r="AI85" s="24">
        <v>6</v>
      </c>
      <c r="AJ85" s="24"/>
      <c r="AK85" s="4"/>
      <c r="AL85" s="4"/>
      <c r="AM85" s="292">
        <v>94.35</v>
      </c>
      <c r="AN85" s="292">
        <v>94.63</v>
      </c>
      <c r="AO85" s="292">
        <v>53.75</v>
      </c>
      <c r="AP85" s="292">
        <v>77.459999999999994</v>
      </c>
      <c r="AQ85" s="292">
        <v>1740.38</v>
      </c>
      <c r="AR85" s="24"/>
      <c r="AS85" s="4"/>
      <c r="AT85" s="4"/>
      <c r="AU85" s="292">
        <v>13.478571428571399</v>
      </c>
      <c r="AV85" s="292">
        <v>13.5185714285714</v>
      </c>
      <c r="AW85" s="292">
        <v>17.9166666666667</v>
      </c>
      <c r="AX85" s="292">
        <v>15.492000000000001</v>
      </c>
      <c r="AY85" s="292">
        <v>248.625714285714</v>
      </c>
      <c r="AZ85" s="24"/>
      <c r="BA85" s="4"/>
    </row>
    <row r="86" spans="1:53">
      <c r="A86" s="56"/>
      <c r="B86" s="11" t="s">
        <v>179</v>
      </c>
      <c r="C86" s="11"/>
      <c r="D86" s="70" t="s">
        <v>180</v>
      </c>
      <c r="E86" s="313">
        <v>184</v>
      </c>
      <c r="F86" s="313">
        <v>124</v>
      </c>
      <c r="G86" s="313">
        <v>86</v>
      </c>
      <c r="H86" s="313">
        <v>70</v>
      </c>
      <c r="I86" s="313">
        <v>79</v>
      </c>
      <c r="J86" s="11"/>
      <c r="M86" s="290">
        <v>39103.64</v>
      </c>
      <c r="N86" s="290">
        <v>31433</v>
      </c>
      <c r="O86" s="290">
        <v>17673.990000000002</v>
      </c>
      <c r="P86" s="290">
        <v>12149.04</v>
      </c>
      <c r="Q86" s="290">
        <v>154339.63</v>
      </c>
      <c r="R86" s="11"/>
      <c r="S86" s="4"/>
      <c r="T86" s="4"/>
      <c r="U86" s="290">
        <v>194.54547263681599</v>
      </c>
      <c r="V86" s="290">
        <v>156.383084577114</v>
      </c>
      <c r="W86" s="290">
        <v>88.814020100502503</v>
      </c>
      <c r="X86" s="290">
        <v>62.623917525773201</v>
      </c>
      <c r="Y86" s="290">
        <v>783.44989847715703</v>
      </c>
      <c r="Z86" s="11"/>
      <c r="AA86" s="4"/>
      <c r="AB86" s="11" t="s">
        <v>203</v>
      </c>
      <c r="AC86" s="11"/>
      <c r="AD86" s="70" t="s">
        <v>133</v>
      </c>
      <c r="AE86" s="24">
        <v>1</v>
      </c>
      <c r="AF86" s="24"/>
      <c r="AG86" s="24"/>
      <c r="AH86" s="24"/>
      <c r="AI86" s="24"/>
      <c r="AJ86" s="24"/>
      <c r="AK86" s="4"/>
      <c r="AL86" s="4"/>
      <c r="AM86" s="292">
        <v>30.21</v>
      </c>
      <c r="AN86" s="292">
        <v>0</v>
      </c>
      <c r="AO86" s="292">
        <v>0</v>
      </c>
      <c r="AP86" s="292">
        <v>0</v>
      </c>
      <c r="AQ86" s="292">
        <v>0</v>
      </c>
      <c r="AR86" s="24"/>
      <c r="AS86" s="4"/>
      <c r="AT86" s="4"/>
      <c r="AU86" s="292">
        <v>30.21</v>
      </c>
      <c r="AV86" s="292">
        <v>0</v>
      </c>
      <c r="AW86" s="292">
        <v>0</v>
      </c>
      <c r="AX86" s="292">
        <v>0</v>
      </c>
      <c r="AY86" s="292">
        <v>0</v>
      </c>
      <c r="AZ86" s="24"/>
      <c r="BA86" s="4"/>
    </row>
    <row r="87" spans="1:53">
      <c r="A87" s="56"/>
      <c r="B87" s="11" t="s">
        <v>183</v>
      </c>
      <c r="C87" s="11"/>
      <c r="D87" s="70" t="s">
        <v>184</v>
      </c>
      <c r="E87" s="313">
        <v>150</v>
      </c>
      <c r="F87" s="313">
        <v>80</v>
      </c>
      <c r="G87" s="313">
        <v>51</v>
      </c>
      <c r="H87" s="313">
        <v>36</v>
      </c>
      <c r="I87" s="313">
        <v>39</v>
      </c>
      <c r="J87" s="11"/>
      <c r="M87" s="290">
        <v>44679.05</v>
      </c>
      <c r="N87" s="290">
        <v>23654.63</v>
      </c>
      <c r="O87" s="290">
        <v>15403.83</v>
      </c>
      <c r="P87" s="290">
        <v>9784.8799999999992</v>
      </c>
      <c r="Q87" s="290">
        <v>51738.67</v>
      </c>
      <c r="R87" s="11"/>
      <c r="S87" s="4"/>
      <c r="T87" s="4"/>
      <c r="U87" s="290">
        <v>282.77879746835401</v>
      </c>
      <c r="V87" s="290">
        <v>149.71284810126599</v>
      </c>
      <c r="W87" s="290">
        <v>106.233310344828</v>
      </c>
      <c r="X87" s="290">
        <v>67.019726027397297</v>
      </c>
      <c r="Y87" s="290">
        <v>349.58560810810798</v>
      </c>
      <c r="Z87" s="11"/>
      <c r="AA87" s="4"/>
      <c r="AB87" s="11" t="s">
        <v>203</v>
      </c>
      <c r="AC87" s="11"/>
      <c r="AD87" s="70" t="s">
        <v>204</v>
      </c>
      <c r="AE87" s="24">
        <v>16</v>
      </c>
      <c r="AF87" s="24">
        <v>10</v>
      </c>
      <c r="AG87" s="24">
        <v>8</v>
      </c>
      <c r="AH87" s="24">
        <v>9</v>
      </c>
      <c r="AI87" s="24">
        <v>7</v>
      </c>
      <c r="AJ87" s="24"/>
      <c r="AK87" s="4"/>
      <c r="AL87" s="4"/>
      <c r="AM87" s="292">
        <v>7004.02</v>
      </c>
      <c r="AN87" s="292">
        <v>7044.39</v>
      </c>
      <c r="AO87" s="292">
        <v>5084.54</v>
      </c>
      <c r="AP87" s="292">
        <v>6936.15</v>
      </c>
      <c r="AQ87" s="292">
        <v>103447.87</v>
      </c>
      <c r="AR87" s="24"/>
      <c r="AS87" s="4"/>
      <c r="AT87" s="4"/>
      <c r="AU87" s="292">
        <v>437.75125000000003</v>
      </c>
      <c r="AV87" s="292">
        <v>440.27437500000002</v>
      </c>
      <c r="AW87" s="292">
        <v>391.11846153846199</v>
      </c>
      <c r="AX87" s="292">
        <v>495.43928571428597</v>
      </c>
      <c r="AY87" s="292">
        <v>6896.5246666666699</v>
      </c>
      <c r="AZ87" s="24"/>
      <c r="BA87" s="4"/>
    </row>
    <row r="88" spans="1:53">
      <c r="A88" s="56"/>
      <c r="B88" s="11" t="s">
        <v>185</v>
      </c>
      <c r="C88" s="11"/>
      <c r="D88" s="70" t="s">
        <v>186</v>
      </c>
      <c r="E88" s="313">
        <v>952</v>
      </c>
      <c r="F88" s="313">
        <v>598</v>
      </c>
      <c r="G88" s="313">
        <v>395</v>
      </c>
      <c r="H88" s="313">
        <v>296</v>
      </c>
      <c r="I88" s="313">
        <v>305</v>
      </c>
      <c r="J88" s="11"/>
      <c r="M88" s="290">
        <v>263020.27</v>
      </c>
      <c r="N88" s="290">
        <v>136216.17000000001</v>
      </c>
      <c r="O88" s="290">
        <v>75740.850000000006</v>
      </c>
      <c r="P88" s="290">
        <v>52712.59</v>
      </c>
      <c r="Q88" s="290">
        <v>309245.48</v>
      </c>
      <c r="R88" s="11"/>
      <c r="S88" s="4"/>
      <c r="T88" s="4"/>
      <c r="U88" s="290">
        <v>253.14751684311801</v>
      </c>
      <c r="V88" s="290">
        <v>131.10314725697799</v>
      </c>
      <c r="W88" s="290">
        <v>75.364029850746306</v>
      </c>
      <c r="X88" s="290">
        <v>52.871203610832502</v>
      </c>
      <c r="Y88" s="290">
        <v>310.17600802407202</v>
      </c>
      <c r="Z88" s="11"/>
      <c r="AA88" s="4"/>
      <c r="AB88" s="11" t="s">
        <v>206</v>
      </c>
      <c r="AC88" s="11"/>
      <c r="AD88" s="70" t="s">
        <v>156</v>
      </c>
      <c r="AE88" s="24">
        <v>5</v>
      </c>
      <c r="AF88" s="24">
        <v>1</v>
      </c>
      <c r="AG88" s="24">
        <v>1</v>
      </c>
      <c r="AH88" s="24"/>
      <c r="AI88" s="24"/>
      <c r="AJ88" s="24"/>
      <c r="AK88" s="4"/>
      <c r="AL88" s="4"/>
      <c r="AM88" s="292">
        <v>461.73</v>
      </c>
      <c r="AN88" s="292">
        <v>60.68</v>
      </c>
      <c r="AO88" s="292">
        <v>31.51</v>
      </c>
      <c r="AP88" s="292">
        <v>0</v>
      </c>
      <c r="AQ88" s="292">
        <v>0</v>
      </c>
      <c r="AR88" s="24"/>
      <c r="AS88" s="4"/>
      <c r="AT88" s="4"/>
      <c r="AU88" s="292">
        <v>92.346000000000004</v>
      </c>
      <c r="AV88" s="292">
        <v>12.135999999999999</v>
      </c>
      <c r="AW88" s="292">
        <v>7.8775000000000004</v>
      </c>
      <c r="AX88" s="292">
        <v>0</v>
      </c>
      <c r="AY88" s="292">
        <v>0</v>
      </c>
      <c r="AZ88" s="24"/>
      <c r="BA88" s="4"/>
    </row>
    <row r="89" spans="1:53">
      <c r="A89" s="56"/>
      <c r="B89" s="11" t="s">
        <v>188</v>
      </c>
      <c r="C89" s="11"/>
      <c r="D89" s="70" t="s">
        <v>189</v>
      </c>
      <c r="E89" s="313">
        <v>1773</v>
      </c>
      <c r="F89" s="313">
        <v>1254</v>
      </c>
      <c r="G89" s="313">
        <v>963</v>
      </c>
      <c r="H89" s="313">
        <v>777</v>
      </c>
      <c r="I89" s="313">
        <v>847</v>
      </c>
      <c r="J89" s="11"/>
      <c r="M89" s="290">
        <v>358719.44</v>
      </c>
      <c r="N89" s="290">
        <v>270217.59000000003</v>
      </c>
      <c r="O89" s="290">
        <v>173711.93</v>
      </c>
      <c r="P89" s="290">
        <v>111198.53</v>
      </c>
      <c r="Q89" s="290">
        <v>1049547</v>
      </c>
      <c r="R89" s="11"/>
      <c r="S89" s="4"/>
      <c r="T89" s="4"/>
      <c r="U89" s="290">
        <v>180.53318570709601</v>
      </c>
      <c r="V89" s="290">
        <v>135.992747861097</v>
      </c>
      <c r="W89" s="290">
        <v>90.616551904016703</v>
      </c>
      <c r="X89" s="290">
        <v>59.148154255319199</v>
      </c>
      <c r="Y89" s="290">
        <v>553.55854430379702</v>
      </c>
      <c r="Z89" s="11"/>
      <c r="AA89" s="4"/>
      <c r="AB89" s="11" t="s">
        <v>207</v>
      </c>
      <c r="AC89" s="11"/>
      <c r="AD89" s="70" t="s">
        <v>208</v>
      </c>
      <c r="AE89" s="24">
        <v>4</v>
      </c>
      <c r="AF89" s="24">
        <v>2</v>
      </c>
      <c r="AG89" s="24">
        <v>2</v>
      </c>
      <c r="AH89" s="24">
        <v>2</v>
      </c>
      <c r="AI89" s="24">
        <v>1</v>
      </c>
      <c r="AJ89" s="24"/>
      <c r="AK89" s="4"/>
      <c r="AL89" s="4"/>
      <c r="AM89" s="292">
        <v>276.39999999999998</v>
      </c>
      <c r="AN89" s="292">
        <v>41.53</v>
      </c>
      <c r="AO89" s="292">
        <v>64.260000000000005</v>
      </c>
      <c r="AP89" s="292">
        <v>80.349999999999994</v>
      </c>
      <c r="AQ89" s="292">
        <v>106.65</v>
      </c>
      <c r="AR89" s="24"/>
      <c r="AS89" s="4"/>
      <c r="AT89" s="4"/>
      <c r="AU89" s="292">
        <v>69.099999999999994</v>
      </c>
      <c r="AV89" s="292">
        <v>10.3825</v>
      </c>
      <c r="AW89" s="292">
        <v>16.065000000000001</v>
      </c>
      <c r="AX89" s="292">
        <v>20.087499999999999</v>
      </c>
      <c r="AY89" s="292">
        <v>35.549999999999997</v>
      </c>
      <c r="AZ89" s="24"/>
      <c r="BA89" s="4"/>
    </row>
    <row r="90" spans="1:53">
      <c r="A90" s="56"/>
      <c r="B90" s="11" t="s">
        <v>190</v>
      </c>
      <c r="C90" s="11"/>
      <c r="D90" s="70" t="s">
        <v>86</v>
      </c>
      <c r="E90" s="313">
        <v>53</v>
      </c>
      <c r="F90" s="313">
        <v>22</v>
      </c>
      <c r="G90" s="313">
        <v>27</v>
      </c>
      <c r="H90" s="313">
        <v>15</v>
      </c>
      <c r="I90" s="313">
        <v>18</v>
      </c>
      <c r="J90" s="11"/>
      <c r="M90" s="290">
        <v>12050.94</v>
      </c>
      <c r="N90" s="290">
        <v>6407.4</v>
      </c>
      <c r="O90" s="290">
        <v>4689.78</v>
      </c>
      <c r="P90" s="290">
        <v>1907.89</v>
      </c>
      <c r="Q90" s="290">
        <v>14002.5</v>
      </c>
      <c r="R90" s="11"/>
      <c r="S90" s="4"/>
      <c r="T90" s="4"/>
      <c r="U90" s="290">
        <v>188.29593750000001</v>
      </c>
      <c r="V90" s="290">
        <v>100.11562499999999</v>
      </c>
      <c r="W90" s="290">
        <v>80.858275862068993</v>
      </c>
      <c r="X90" s="290">
        <v>31.798166666666699</v>
      </c>
      <c r="Y90" s="290">
        <v>225.84677419354799</v>
      </c>
      <c r="Z90" s="11"/>
      <c r="AA90" s="4"/>
      <c r="AB90" s="11" t="s">
        <v>209</v>
      </c>
      <c r="AC90" s="11"/>
      <c r="AD90" s="70" t="s">
        <v>191</v>
      </c>
      <c r="AE90" s="24">
        <v>17</v>
      </c>
      <c r="AF90" s="24">
        <v>6</v>
      </c>
      <c r="AG90" s="24">
        <v>6</v>
      </c>
      <c r="AH90" s="24">
        <v>6</v>
      </c>
      <c r="AI90" s="24">
        <v>6</v>
      </c>
      <c r="AJ90" s="24"/>
      <c r="AK90" s="4"/>
      <c r="AL90" s="4"/>
      <c r="AM90" s="292">
        <v>15720.14</v>
      </c>
      <c r="AN90" s="292">
        <v>141.52000000000001</v>
      </c>
      <c r="AO90" s="292">
        <v>131.81</v>
      </c>
      <c r="AP90" s="292">
        <v>148.13999999999999</v>
      </c>
      <c r="AQ90" s="292">
        <v>259.75</v>
      </c>
      <c r="AR90" s="24"/>
      <c r="AS90" s="4"/>
      <c r="AT90" s="4"/>
      <c r="AU90" s="292">
        <v>873.34111111111099</v>
      </c>
      <c r="AV90" s="292">
        <v>7.8622222222222202</v>
      </c>
      <c r="AW90" s="292">
        <v>7.7535294117647098</v>
      </c>
      <c r="AX90" s="292">
        <v>8.23</v>
      </c>
      <c r="AY90" s="292">
        <v>14.4305555555556</v>
      </c>
      <c r="AZ90" s="24"/>
      <c r="BA90" s="4"/>
    </row>
    <row r="91" spans="1:53">
      <c r="A91" s="56"/>
      <c r="B91" s="11" t="s">
        <v>193</v>
      </c>
      <c r="C91" s="11"/>
      <c r="D91" s="70" t="s">
        <v>53</v>
      </c>
      <c r="E91" s="313">
        <v>307</v>
      </c>
      <c r="F91" s="313">
        <v>148</v>
      </c>
      <c r="G91" s="313">
        <v>81</v>
      </c>
      <c r="H91" s="313">
        <v>58</v>
      </c>
      <c r="I91" s="313">
        <v>58</v>
      </c>
      <c r="J91" s="11"/>
      <c r="M91" s="290">
        <v>49320.36</v>
      </c>
      <c r="N91" s="290">
        <v>26185.59</v>
      </c>
      <c r="O91" s="290">
        <v>9091.5499999999993</v>
      </c>
      <c r="P91" s="290">
        <v>4627.6899999999996</v>
      </c>
      <c r="Q91" s="290">
        <v>31721.52</v>
      </c>
      <c r="R91" s="11"/>
      <c r="S91" s="4"/>
      <c r="T91" s="4"/>
      <c r="U91" s="290">
        <v>150.366951219512</v>
      </c>
      <c r="V91" s="290">
        <v>79.834115853658503</v>
      </c>
      <c r="W91" s="290">
        <v>28.322585669781901</v>
      </c>
      <c r="X91" s="290">
        <v>14.9763430420712</v>
      </c>
      <c r="Y91" s="290">
        <v>101.346709265176</v>
      </c>
      <c r="Z91" s="11"/>
      <c r="AA91" s="4"/>
      <c r="AB91" s="11" t="s">
        <v>211</v>
      </c>
      <c r="AC91" s="11"/>
      <c r="AD91" s="70" t="s">
        <v>214</v>
      </c>
      <c r="AE91" s="24">
        <v>2</v>
      </c>
      <c r="AF91" s="24"/>
      <c r="AG91" s="24"/>
      <c r="AH91" s="24"/>
      <c r="AI91" s="24"/>
      <c r="AJ91" s="24"/>
      <c r="AK91" s="4"/>
      <c r="AL91" s="4"/>
      <c r="AM91" s="292">
        <v>559.04999999999995</v>
      </c>
      <c r="AN91" s="292">
        <v>0</v>
      </c>
      <c r="AO91" s="292">
        <v>0</v>
      </c>
      <c r="AP91" s="292">
        <v>0</v>
      </c>
      <c r="AQ91" s="292">
        <v>0</v>
      </c>
      <c r="AR91" s="24"/>
      <c r="AS91" s="4"/>
      <c r="AT91" s="4"/>
      <c r="AU91" s="292">
        <v>279.52499999999998</v>
      </c>
      <c r="AV91" s="292">
        <v>0</v>
      </c>
      <c r="AW91" s="292">
        <v>0</v>
      </c>
      <c r="AX91" s="292">
        <v>0</v>
      </c>
      <c r="AY91" s="292">
        <v>0</v>
      </c>
      <c r="AZ91" s="24"/>
      <c r="BA91" s="4"/>
    </row>
    <row r="92" spans="1:53">
      <c r="A92" s="56"/>
      <c r="B92" s="11" t="s">
        <v>194</v>
      </c>
      <c r="C92" s="11"/>
      <c r="D92" s="70" t="s">
        <v>165</v>
      </c>
      <c r="E92" s="313">
        <v>291</v>
      </c>
      <c r="F92" s="313">
        <v>192</v>
      </c>
      <c r="G92" s="313">
        <v>148</v>
      </c>
      <c r="H92" s="313">
        <v>108</v>
      </c>
      <c r="I92" s="313">
        <v>111</v>
      </c>
      <c r="J92" s="11"/>
      <c r="M92" s="290">
        <v>62748.88</v>
      </c>
      <c r="N92" s="290">
        <v>51126.14</v>
      </c>
      <c r="O92" s="290">
        <v>37067.29</v>
      </c>
      <c r="P92" s="290">
        <v>22471.84</v>
      </c>
      <c r="Q92" s="290">
        <v>168438.24</v>
      </c>
      <c r="R92" s="11"/>
      <c r="S92" s="4"/>
      <c r="T92" s="4"/>
      <c r="U92" s="290">
        <v>192.48122699386499</v>
      </c>
      <c r="V92" s="290">
        <v>156.82865030674901</v>
      </c>
      <c r="W92" s="290">
        <v>116.931514195584</v>
      </c>
      <c r="X92" s="290">
        <v>71.566369426751606</v>
      </c>
      <c r="Y92" s="290">
        <v>533.03240506329098</v>
      </c>
      <c r="Z92" s="11"/>
      <c r="AA92" s="4"/>
      <c r="AB92" s="11" t="s">
        <v>215</v>
      </c>
      <c r="AC92" s="11"/>
      <c r="AD92" s="70" t="s">
        <v>197</v>
      </c>
      <c r="AE92" s="24">
        <v>16</v>
      </c>
      <c r="AF92" s="24">
        <v>9</v>
      </c>
      <c r="AG92" s="24">
        <v>5</v>
      </c>
      <c r="AH92" s="24">
        <v>6</v>
      </c>
      <c r="AI92" s="24">
        <v>7</v>
      </c>
      <c r="AJ92" s="24"/>
      <c r="AK92" s="4"/>
      <c r="AL92" s="4"/>
      <c r="AM92" s="292">
        <v>1046.73</v>
      </c>
      <c r="AN92" s="292">
        <v>414.56</v>
      </c>
      <c r="AO92" s="292">
        <v>83.12</v>
      </c>
      <c r="AP92" s="292">
        <v>162.29</v>
      </c>
      <c r="AQ92" s="292">
        <v>1071.45</v>
      </c>
      <c r="AR92" s="24"/>
      <c r="AS92" s="4"/>
      <c r="AT92" s="4"/>
      <c r="AU92" s="292">
        <v>58.151666666666699</v>
      </c>
      <c r="AV92" s="292">
        <v>23.031111111111102</v>
      </c>
      <c r="AW92" s="292">
        <v>5.1950000000000003</v>
      </c>
      <c r="AX92" s="292">
        <v>9.5464705882352892</v>
      </c>
      <c r="AY92" s="292">
        <v>59.524999999999999</v>
      </c>
      <c r="AZ92" s="24"/>
      <c r="BA92" s="4"/>
    </row>
    <row r="93" spans="1:53">
      <c r="A93" s="56"/>
      <c r="B93" s="11" t="s">
        <v>195</v>
      </c>
      <c r="C93" s="11"/>
      <c r="D93" s="70" t="s">
        <v>196</v>
      </c>
      <c r="E93" s="313">
        <v>95</v>
      </c>
      <c r="F93" s="313">
        <v>45</v>
      </c>
      <c r="G93" s="313">
        <v>27</v>
      </c>
      <c r="H93" s="313">
        <v>23</v>
      </c>
      <c r="I93" s="313">
        <v>20</v>
      </c>
      <c r="J93" s="11"/>
      <c r="M93" s="290">
        <v>21630.76</v>
      </c>
      <c r="N93" s="290">
        <v>11676.16</v>
      </c>
      <c r="O93" s="290">
        <v>4545.7299999999996</v>
      </c>
      <c r="P93" s="290">
        <v>3827.83</v>
      </c>
      <c r="Q93" s="290">
        <v>38002.29</v>
      </c>
      <c r="R93" s="11"/>
      <c r="S93" s="4"/>
      <c r="T93" s="4"/>
      <c r="U93" s="290">
        <v>218.49252525252501</v>
      </c>
      <c r="V93" s="290">
        <v>117.94101010100999</v>
      </c>
      <c r="W93" s="290">
        <v>47.351354166666702</v>
      </c>
      <c r="X93" s="290">
        <v>40.721595744680798</v>
      </c>
      <c r="Y93" s="290">
        <v>391.77618556700997</v>
      </c>
      <c r="Z93" s="11"/>
      <c r="AA93" s="4"/>
      <c r="AB93" s="11" t="s">
        <v>218</v>
      </c>
      <c r="AC93" s="11"/>
      <c r="AD93" s="70" t="s">
        <v>220</v>
      </c>
      <c r="AE93" s="24">
        <v>3</v>
      </c>
      <c r="AF93" s="24">
        <v>3</v>
      </c>
      <c r="AG93" s="24">
        <v>1</v>
      </c>
      <c r="AH93" s="24">
        <v>2</v>
      </c>
      <c r="AI93" s="24">
        <v>1</v>
      </c>
      <c r="AJ93" s="24"/>
      <c r="AK93" s="4"/>
      <c r="AL93" s="4"/>
      <c r="AM93" s="292">
        <v>1679.02</v>
      </c>
      <c r="AN93" s="292">
        <v>173.09</v>
      </c>
      <c r="AO93" s="292">
        <v>38.36</v>
      </c>
      <c r="AP93" s="292">
        <v>75.55</v>
      </c>
      <c r="AQ93" s="292">
        <v>263.06</v>
      </c>
      <c r="AR93" s="24"/>
      <c r="AS93" s="4"/>
      <c r="AT93" s="4"/>
      <c r="AU93" s="292">
        <v>559.67333333333295</v>
      </c>
      <c r="AV93" s="292">
        <v>57.696666666666701</v>
      </c>
      <c r="AW93" s="292">
        <v>38.36</v>
      </c>
      <c r="AX93" s="292">
        <v>25.183333333333302</v>
      </c>
      <c r="AY93" s="292">
        <v>87.686666666666696</v>
      </c>
      <c r="AZ93" s="24"/>
      <c r="BA93" s="4"/>
    </row>
    <row r="94" spans="1:53">
      <c r="A94" s="56"/>
      <c r="B94" s="11" t="s">
        <v>199</v>
      </c>
      <c r="C94" s="11"/>
      <c r="D94" s="70" t="s">
        <v>115</v>
      </c>
      <c r="E94" s="313">
        <v>57</v>
      </c>
      <c r="F94" s="313">
        <v>31</v>
      </c>
      <c r="G94" s="313">
        <v>24</v>
      </c>
      <c r="H94" s="313">
        <v>16</v>
      </c>
      <c r="I94" s="313">
        <v>19</v>
      </c>
      <c r="J94" s="11"/>
      <c r="M94" s="290">
        <v>12859.63</v>
      </c>
      <c r="N94" s="290">
        <v>8112.15</v>
      </c>
      <c r="O94" s="290">
        <v>5346.6</v>
      </c>
      <c r="P94" s="290">
        <v>9209.9</v>
      </c>
      <c r="Q94" s="290">
        <v>35565.300000000003</v>
      </c>
      <c r="R94" s="11"/>
      <c r="S94" s="4"/>
      <c r="T94" s="4"/>
      <c r="U94" s="290">
        <v>210.813606557377</v>
      </c>
      <c r="V94" s="290">
        <v>132.98606557376999</v>
      </c>
      <c r="W94" s="290">
        <v>89.11</v>
      </c>
      <c r="X94" s="290">
        <v>153.49833333333299</v>
      </c>
      <c r="Y94" s="290">
        <v>613.194827586207</v>
      </c>
      <c r="Z94" s="11"/>
      <c r="AA94" s="4"/>
      <c r="AB94" s="11" t="s">
        <v>223</v>
      </c>
      <c r="AC94" s="11"/>
      <c r="AD94" s="70" t="s">
        <v>224</v>
      </c>
      <c r="AE94" s="24">
        <v>8</v>
      </c>
      <c r="AF94" s="24">
        <v>7</v>
      </c>
      <c r="AG94" s="24">
        <v>7</v>
      </c>
      <c r="AH94" s="24">
        <v>7</v>
      </c>
      <c r="AI94" s="24">
        <v>5</v>
      </c>
      <c r="AJ94" s="24"/>
      <c r="AK94" s="4"/>
      <c r="AL94" s="4"/>
      <c r="AM94" s="292">
        <v>375.58</v>
      </c>
      <c r="AN94" s="292">
        <v>301.58999999999997</v>
      </c>
      <c r="AO94" s="292">
        <v>321.3</v>
      </c>
      <c r="AP94" s="292">
        <v>261.85000000000002</v>
      </c>
      <c r="AQ94" s="292">
        <v>965.35</v>
      </c>
      <c r="AR94" s="24"/>
      <c r="AS94" s="4"/>
      <c r="AT94" s="4"/>
      <c r="AU94" s="292">
        <v>46.947499999999998</v>
      </c>
      <c r="AV94" s="292">
        <v>37.698749999999997</v>
      </c>
      <c r="AW94" s="292">
        <v>40.162500000000001</v>
      </c>
      <c r="AX94" s="292">
        <v>32.731250000000003</v>
      </c>
      <c r="AY94" s="292">
        <v>120.66875</v>
      </c>
      <c r="AZ94" s="24"/>
      <c r="BA94" s="4"/>
    </row>
    <row r="95" spans="1:53">
      <c r="A95" s="56"/>
      <c r="B95" s="11" t="s">
        <v>682</v>
      </c>
      <c r="C95" s="11"/>
      <c r="D95" s="70" t="s">
        <v>96</v>
      </c>
      <c r="E95" s="313">
        <v>1</v>
      </c>
      <c r="F95" s="313"/>
      <c r="G95" s="313"/>
      <c r="H95" s="313"/>
      <c r="I95" s="313"/>
      <c r="J95" s="11"/>
      <c r="M95" s="290">
        <v>0.2</v>
      </c>
      <c r="N95" s="290">
        <v>0</v>
      </c>
      <c r="O95" s="290">
        <v>0</v>
      </c>
      <c r="P95" s="290">
        <v>0</v>
      </c>
      <c r="Q95" s="290">
        <v>0</v>
      </c>
      <c r="R95" s="11"/>
      <c r="S95" s="4"/>
      <c r="T95" s="4"/>
      <c r="U95" s="290">
        <v>0.2</v>
      </c>
      <c r="V95" s="290">
        <v>0</v>
      </c>
      <c r="W95" s="290">
        <v>0</v>
      </c>
      <c r="X95" s="290">
        <v>0</v>
      </c>
      <c r="Y95" s="290">
        <v>0</v>
      </c>
      <c r="Z95" s="11"/>
      <c r="AA95" s="4"/>
      <c r="AB95" s="11" t="s">
        <v>226</v>
      </c>
      <c r="AC95" s="11"/>
      <c r="AD95" s="70" t="s">
        <v>141</v>
      </c>
      <c r="AE95" s="24">
        <v>1</v>
      </c>
      <c r="AF95" s="24"/>
      <c r="AG95" s="24"/>
      <c r="AH95" s="24">
        <v>1</v>
      </c>
      <c r="AI95" s="24"/>
      <c r="AJ95" s="24"/>
      <c r="AK95" s="4"/>
      <c r="AL95" s="4"/>
      <c r="AM95" s="292">
        <v>1015.04</v>
      </c>
      <c r="AN95" s="292">
        <v>0</v>
      </c>
      <c r="AO95" s="292">
        <v>0</v>
      </c>
      <c r="AP95" s="292">
        <v>262.8</v>
      </c>
      <c r="AQ95" s="292">
        <v>0</v>
      </c>
      <c r="AR95" s="24"/>
      <c r="AS95" s="4"/>
      <c r="AT95" s="4"/>
      <c r="AU95" s="292">
        <v>1015.04</v>
      </c>
      <c r="AV95" s="292">
        <v>0</v>
      </c>
      <c r="AW95" s="292">
        <v>0</v>
      </c>
      <c r="AX95" s="292">
        <v>262.8</v>
      </c>
      <c r="AY95" s="292">
        <v>0</v>
      </c>
      <c r="AZ95" s="24"/>
      <c r="BA95" s="4"/>
    </row>
    <row r="96" spans="1:53">
      <c r="A96" s="56"/>
      <c r="B96" s="11" t="s">
        <v>683</v>
      </c>
      <c r="C96" s="11"/>
      <c r="D96" s="70" t="s">
        <v>165</v>
      </c>
      <c r="E96" s="313">
        <v>1</v>
      </c>
      <c r="F96" s="313">
        <v>1</v>
      </c>
      <c r="G96" s="313">
        <v>1</v>
      </c>
      <c r="H96" s="313">
        <v>1</v>
      </c>
      <c r="I96" s="313"/>
      <c r="J96" s="11"/>
      <c r="M96" s="290">
        <v>71.459999999999994</v>
      </c>
      <c r="N96" s="290">
        <v>92.17</v>
      </c>
      <c r="O96" s="290">
        <v>55.64</v>
      </c>
      <c r="P96" s="290">
        <v>15</v>
      </c>
      <c r="Q96" s="290"/>
      <c r="R96" s="11"/>
      <c r="S96" s="4"/>
      <c r="T96" s="4"/>
      <c r="U96" s="290">
        <v>71.459999999999994</v>
      </c>
      <c r="V96" s="290">
        <v>92.17</v>
      </c>
      <c r="W96" s="290">
        <v>55.64</v>
      </c>
      <c r="X96" s="290">
        <v>15</v>
      </c>
      <c r="Y96" s="290"/>
      <c r="Z96" s="11"/>
      <c r="AA96" s="4"/>
      <c r="AB96" s="11" t="s">
        <v>632</v>
      </c>
      <c r="AC96" s="11"/>
      <c r="AD96" s="70" t="s">
        <v>197</v>
      </c>
      <c r="AE96" s="24">
        <v>22</v>
      </c>
      <c r="AF96" s="24">
        <v>14</v>
      </c>
      <c r="AG96" s="24">
        <v>9</v>
      </c>
      <c r="AH96" s="24">
        <v>8</v>
      </c>
      <c r="AI96" s="24">
        <v>8</v>
      </c>
      <c r="AJ96" s="24"/>
      <c r="AK96" s="4"/>
      <c r="AL96" s="4"/>
      <c r="AM96" s="292">
        <v>2582.17</v>
      </c>
      <c r="AN96" s="292">
        <v>2219.6999999999998</v>
      </c>
      <c r="AO96" s="292">
        <v>1221.32</v>
      </c>
      <c r="AP96" s="292">
        <v>239.57</v>
      </c>
      <c r="AQ96" s="292">
        <v>3661.09</v>
      </c>
      <c r="AR96" s="24"/>
      <c r="AS96" s="4"/>
      <c r="AT96" s="4"/>
      <c r="AU96" s="292">
        <v>112.268260869565</v>
      </c>
      <c r="AV96" s="292">
        <v>96.508695652173898</v>
      </c>
      <c r="AW96" s="292">
        <v>61.066000000000003</v>
      </c>
      <c r="AX96" s="292">
        <v>12.6089473684211</v>
      </c>
      <c r="AY96" s="292">
        <v>183.05449999999999</v>
      </c>
      <c r="AZ96" s="24"/>
      <c r="BA96" s="4"/>
    </row>
    <row r="97" spans="1:53">
      <c r="A97" s="56"/>
      <c r="B97" s="11" t="s">
        <v>200</v>
      </c>
      <c r="C97" s="11"/>
      <c r="D97" s="70" t="s">
        <v>68</v>
      </c>
      <c r="E97" s="313">
        <v>1</v>
      </c>
      <c r="F97" s="313">
        <v>1</v>
      </c>
      <c r="G97" s="313"/>
      <c r="H97" s="313"/>
      <c r="I97" s="313"/>
      <c r="J97" s="11"/>
      <c r="M97" s="290">
        <v>224</v>
      </c>
      <c r="N97" s="290">
        <v>254.96</v>
      </c>
      <c r="O97" s="290">
        <v>0</v>
      </c>
      <c r="P97" s="290">
        <v>0</v>
      </c>
      <c r="Q97" s="290">
        <v>0</v>
      </c>
      <c r="R97" s="11"/>
      <c r="S97" s="4"/>
      <c r="T97" s="4"/>
      <c r="U97" s="290">
        <v>224</v>
      </c>
      <c r="V97" s="290">
        <v>254.96</v>
      </c>
      <c r="W97" s="290">
        <v>0</v>
      </c>
      <c r="X97" s="290">
        <v>0</v>
      </c>
      <c r="Y97" s="290">
        <v>0</v>
      </c>
      <c r="Z97" s="11"/>
      <c r="AA97" s="4"/>
      <c r="AB97" s="11" t="s">
        <v>632</v>
      </c>
      <c r="AC97" s="11"/>
      <c r="AD97" s="70" t="s">
        <v>66</v>
      </c>
      <c r="AE97" s="24">
        <v>41</v>
      </c>
      <c r="AF97" s="24">
        <v>21</v>
      </c>
      <c r="AG97" s="24">
        <v>12</v>
      </c>
      <c r="AH97" s="24">
        <v>8</v>
      </c>
      <c r="AI97" s="24">
        <v>11</v>
      </c>
      <c r="AJ97" s="24"/>
      <c r="AK97" s="4"/>
      <c r="AL97" s="4"/>
      <c r="AM97" s="292">
        <v>47784.92</v>
      </c>
      <c r="AN97" s="292">
        <v>9487.3700000000008</v>
      </c>
      <c r="AO97" s="292">
        <v>7745.32</v>
      </c>
      <c r="AP97" s="292">
        <v>4940.99</v>
      </c>
      <c r="AQ97" s="292">
        <v>224709.14</v>
      </c>
      <c r="AR97" s="24"/>
      <c r="AS97" s="4"/>
      <c r="AT97" s="4"/>
      <c r="AU97" s="292">
        <v>1086.02090909091</v>
      </c>
      <c r="AV97" s="292">
        <v>215.622045454545</v>
      </c>
      <c r="AW97" s="292">
        <v>198.59794871794901</v>
      </c>
      <c r="AX97" s="292">
        <v>145.32323529411801</v>
      </c>
      <c r="AY97" s="292">
        <v>6809.3678787878798</v>
      </c>
      <c r="AZ97" s="24"/>
      <c r="BA97" s="4"/>
    </row>
    <row r="98" spans="1:53">
      <c r="A98" s="56"/>
      <c r="B98" s="11" t="s">
        <v>201</v>
      </c>
      <c r="C98" s="11"/>
      <c r="D98" s="70" t="s">
        <v>59</v>
      </c>
      <c r="E98" s="313">
        <v>14</v>
      </c>
      <c r="F98" s="313">
        <v>4</v>
      </c>
      <c r="G98" s="313">
        <v>4</v>
      </c>
      <c r="H98" s="313">
        <v>2</v>
      </c>
      <c r="I98" s="313">
        <v>1</v>
      </c>
      <c r="J98" s="11"/>
      <c r="M98" s="290">
        <v>1979.63</v>
      </c>
      <c r="N98" s="290">
        <v>866.7</v>
      </c>
      <c r="O98" s="290">
        <v>551.95000000000005</v>
      </c>
      <c r="P98" s="290">
        <v>140.57</v>
      </c>
      <c r="Q98" s="290">
        <v>333.17</v>
      </c>
      <c r="R98" s="11"/>
      <c r="S98" s="4"/>
      <c r="T98" s="4"/>
      <c r="U98" s="290">
        <v>141.40214285714299</v>
      </c>
      <c r="V98" s="290">
        <v>61.907142857142901</v>
      </c>
      <c r="W98" s="290">
        <v>39.424999999999997</v>
      </c>
      <c r="X98" s="290">
        <v>10.813076923076901</v>
      </c>
      <c r="Y98" s="290">
        <v>23.797857142857101</v>
      </c>
      <c r="Z98" s="11"/>
      <c r="AA98" s="4"/>
      <c r="AB98" s="11" t="s">
        <v>633</v>
      </c>
      <c r="AC98" s="11"/>
      <c r="AD98" s="70" t="s">
        <v>197</v>
      </c>
      <c r="AE98" s="24">
        <v>74</v>
      </c>
      <c r="AF98" s="24">
        <v>34</v>
      </c>
      <c r="AG98" s="24">
        <v>28</v>
      </c>
      <c r="AH98" s="24">
        <v>20</v>
      </c>
      <c r="AI98" s="24">
        <v>15</v>
      </c>
      <c r="AJ98" s="24"/>
      <c r="AK98" s="4"/>
      <c r="AL98" s="4"/>
      <c r="AM98" s="292">
        <v>63502.02</v>
      </c>
      <c r="AN98" s="292">
        <v>6565.73</v>
      </c>
      <c r="AO98" s="292">
        <v>9678.83</v>
      </c>
      <c r="AP98" s="292">
        <v>2216.92</v>
      </c>
      <c r="AQ98" s="292">
        <v>6510.68</v>
      </c>
      <c r="AR98" s="24"/>
      <c r="AS98" s="4"/>
      <c r="AT98" s="4"/>
      <c r="AU98" s="292">
        <v>846.69359999999995</v>
      </c>
      <c r="AV98" s="292">
        <v>87.543066666666704</v>
      </c>
      <c r="AW98" s="292">
        <v>129.051066666667</v>
      </c>
      <c r="AX98" s="292">
        <v>29.958378378378399</v>
      </c>
      <c r="AY98" s="292">
        <v>86.809066666666695</v>
      </c>
      <c r="AZ98" s="24"/>
      <c r="BA98" s="4"/>
    </row>
    <row r="99" spans="1:53">
      <c r="A99" s="56"/>
      <c r="B99" s="11" t="s">
        <v>202</v>
      </c>
      <c r="C99" s="11"/>
      <c r="D99" s="70" t="s">
        <v>135</v>
      </c>
      <c r="E99" s="313">
        <v>60</v>
      </c>
      <c r="F99" s="313">
        <v>42</v>
      </c>
      <c r="G99" s="313">
        <v>13</v>
      </c>
      <c r="H99" s="313">
        <v>25</v>
      </c>
      <c r="I99" s="313">
        <v>29</v>
      </c>
      <c r="J99" s="11"/>
      <c r="M99" s="290">
        <v>20941.86</v>
      </c>
      <c r="N99" s="290">
        <v>7410.73</v>
      </c>
      <c r="O99" s="290">
        <v>1896.73</v>
      </c>
      <c r="P99" s="290">
        <v>2522.8200000000002</v>
      </c>
      <c r="Q99" s="290">
        <v>55957.36</v>
      </c>
      <c r="R99" s="11"/>
      <c r="S99" s="4"/>
      <c r="T99" s="4"/>
      <c r="U99" s="290">
        <v>332.410476190476</v>
      </c>
      <c r="V99" s="290">
        <v>117.630634920635</v>
      </c>
      <c r="W99" s="290">
        <v>86.215000000000003</v>
      </c>
      <c r="X99" s="290">
        <v>51.4861224489796</v>
      </c>
      <c r="Y99" s="290">
        <v>932.62266666666699</v>
      </c>
      <c r="Z99" s="11"/>
      <c r="AA99" s="4"/>
      <c r="AB99" s="11" t="s">
        <v>634</v>
      </c>
      <c r="AC99" s="11"/>
      <c r="AD99" s="70" t="s">
        <v>66</v>
      </c>
      <c r="AE99" s="24">
        <v>82</v>
      </c>
      <c r="AF99" s="24">
        <v>16</v>
      </c>
      <c r="AG99" s="24">
        <v>10</v>
      </c>
      <c r="AH99" s="24">
        <v>11</v>
      </c>
      <c r="AI99" s="24">
        <v>8</v>
      </c>
      <c r="AJ99" s="24"/>
      <c r="AK99" s="4"/>
      <c r="AL99" s="4"/>
      <c r="AM99" s="292">
        <v>102129.18</v>
      </c>
      <c r="AN99" s="292">
        <v>3453.78</v>
      </c>
      <c r="AO99" s="292">
        <v>1453.8</v>
      </c>
      <c r="AP99" s="292">
        <v>1402.14</v>
      </c>
      <c r="AQ99" s="292">
        <v>19142.61</v>
      </c>
      <c r="AR99" s="24"/>
      <c r="AS99" s="4"/>
      <c r="AT99" s="4"/>
      <c r="AU99" s="292">
        <v>1230.47204819277</v>
      </c>
      <c r="AV99" s="292">
        <v>41.611807228915701</v>
      </c>
      <c r="AW99" s="292">
        <v>18.172499999999999</v>
      </c>
      <c r="AX99" s="292">
        <v>17.3103703703704</v>
      </c>
      <c r="AY99" s="292">
        <v>230.633855421687</v>
      </c>
      <c r="AZ99" s="24"/>
      <c r="BA99" s="4"/>
    </row>
    <row r="100" spans="1:53">
      <c r="A100" s="56"/>
      <c r="B100" s="11" t="s">
        <v>203</v>
      </c>
      <c r="C100" s="11"/>
      <c r="D100" s="70" t="s">
        <v>133</v>
      </c>
      <c r="E100" s="313">
        <v>3</v>
      </c>
      <c r="F100" s="313">
        <v>2</v>
      </c>
      <c r="G100" s="313"/>
      <c r="H100" s="313"/>
      <c r="I100" s="313"/>
      <c r="J100" s="11"/>
      <c r="M100" s="290">
        <v>659.4</v>
      </c>
      <c r="N100" s="290">
        <v>206.29</v>
      </c>
      <c r="O100" s="290">
        <v>0</v>
      </c>
      <c r="P100" s="290">
        <v>0</v>
      </c>
      <c r="Q100" s="290">
        <v>0</v>
      </c>
      <c r="R100" s="11"/>
      <c r="S100" s="4"/>
      <c r="T100" s="4"/>
      <c r="U100" s="290">
        <v>219.8</v>
      </c>
      <c r="V100" s="290">
        <v>68.763333333333307</v>
      </c>
      <c r="W100" s="290">
        <v>0</v>
      </c>
      <c r="X100" s="290">
        <v>0</v>
      </c>
      <c r="Y100" s="290">
        <v>0</v>
      </c>
      <c r="Z100" s="11"/>
      <c r="AA100" s="4"/>
      <c r="AB100" s="11" t="s">
        <v>635</v>
      </c>
      <c r="AC100" s="11"/>
      <c r="AD100" s="70" t="s">
        <v>66</v>
      </c>
      <c r="AE100" s="24">
        <v>1</v>
      </c>
      <c r="AF100" s="24">
        <v>1</v>
      </c>
      <c r="AG100" s="24">
        <v>1</v>
      </c>
      <c r="AH100" s="24"/>
      <c r="AI100" s="24"/>
      <c r="AJ100" s="24"/>
      <c r="AK100" s="4"/>
      <c r="AL100" s="4"/>
      <c r="AM100" s="292">
        <v>157.44999999999999</v>
      </c>
      <c r="AN100" s="292">
        <v>914.02</v>
      </c>
      <c r="AO100" s="292">
        <v>1402.62</v>
      </c>
      <c r="AP100" s="292">
        <v>0</v>
      </c>
      <c r="AQ100" s="292">
        <v>0</v>
      </c>
      <c r="AR100" s="24"/>
      <c r="AS100" s="4"/>
      <c r="AT100" s="4"/>
      <c r="AU100" s="292">
        <v>157.44999999999999</v>
      </c>
      <c r="AV100" s="292">
        <v>914.02</v>
      </c>
      <c r="AW100" s="292">
        <v>1402.62</v>
      </c>
      <c r="AX100" s="292">
        <v>0</v>
      </c>
      <c r="AY100" s="292">
        <v>0</v>
      </c>
      <c r="AZ100" s="24"/>
      <c r="BA100" s="4"/>
    </row>
    <row r="101" spans="1:53">
      <c r="A101" s="56"/>
      <c r="B101" s="11" t="s">
        <v>203</v>
      </c>
      <c r="C101" s="11"/>
      <c r="D101" s="70" t="s">
        <v>204</v>
      </c>
      <c r="E101" s="313">
        <v>80</v>
      </c>
      <c r="F101" s="313">
        <v>49</v>
      </c>
      <c r="G101" s="313">
        <v>40</v>
      </c>
      <c r="H101" s="313">
        <v>29</v>
      </c>
      <c r="I101" s="313">
        <v>30</v>
      </c>
      <c r="J101" s="11"/>
      <c r="M101" s="290">
        <v>20144.04</v>
      </c>
      <c r="N101" s="290">
        <v>15523.5</v>
      </c>
      <c r="O101" s="290">
        <v>10754.45</v>
      </c>
      <c r="P101" s="290">
        <v>9607.74</v>
      </c>
      <c r="Q101" s="290">
        <v>136696.75</v>
      </c>
      <c r="R101" s="11"/>
      <c r="S101" s="4"/>
      <c r="T101" s="4"/>
      <c r="U101" s="290">
        <v>239.81</v>
      </c>
      <c r="V101" s="290">
        <v>184.80357142857099</v>
      </c>
      <c r="W101" s="290">
        <v>137.87756410256401</v>
      </c>
      <c r="X101" s="290">
        <v>126.417631578947</v>
      </c>
      <c r="Y101" s="290">
        <v>1708.7093749999999</v>
      </c>
      <c r="Z101" s="11"/>
      <c r="AA101" s="4"/>
      <c r="AB101" s="11" t="s">
        <v>636</v>
      </c>
      <c r="AC101" s="11"/>
      <c r="AD101" s="70" t="s">
        <v>66</v>
      </c>
      <c r="AE101" s="24">
        <v>2</v>
      </c>
      <c r="AF101" s="24">
        <v>1</v>
      </c>
      <c r="AG101" s="24"/>
      <c r="AH101" s="24"/>
      <c r="AI101" s="24"/>
      <c r="AJ101" s="24"/>
      <c r="AK101" s="4"/>
      <c r="AL101" s="4"/>
      <c r="AM101" s="292">
        <v>5329.45</v>
      </c>
      <c r="AN101" s="292">
        <v>844.98</v>
      </c>
      <c r="AO101" s="292">
        <v>0</v>
      </c>
      <c r="AP101" s="292">
        <v>0</v>
      </c>
      <c r="AQ101" s="292">
        <v>0</v>
      </c>
      <c r="AR101" s="24"/>
      <c r="AS101" s="4"/>
      <c r="AT101" s="4"/>
      <c r="AU101" s="292">
        <v>2664.7249999999999</v>
      </c>
      <c r="AV101" s="292">
        <v>422.49</v>
      </c>
      <c r="AW101" s="292">
        <v>0</v>
      </c>
      <c r="AX101" s="292">
        <v>0</v>
      </c>
      <c r="AY101" s="292">
        <v>0</v>
      </c>
      <c r="AZ101" s="24"/>
      <c r="BA101" s="4"/>
    </row>
    <row r="102" spans="1:53">
      <c r="A102" s="56"/>
      <c r="B102" s="11" t="s">
        <v>206</v>
      </c>
      <c r="C102" s="11"/>
      <c r="D102" s="70" t="s">
        <v>156</v>
      </c>
      <c r="E102" s="313">
        <v>116</v>
      </c>
      <c r="F102" s="313">
        <v>81</v>
      </c>
      <c r="G102" s="313">
        <v>48</v>
      </c>
      <c r="H102" s="313">
        <v>33</v>
      </c>
      <c r="I102" s="313">
        <v>40</v>
      </c>
      <c r="J102" s="11"/>
      <c r="M102" s="290">
        <v>23181.88</v>
      </c>
      <c r="N102" s="290">
        <v>21366.61</v>
      </c>
      <c r="O102" s="290">
        <v>8917.74</v>
      </c>
      <c r="P102" s="290">
        <v>6424.04</v>
      </c>
      <c r="Q102" s="290">
        <v>93125.86</v>
      </c>
      <c r="R102" s="11"/>
      <c r="S102" s="4"/>
      <c r="T102" s="4"/>
      <c r="U102" s="290">
        <v>170.45500000000001</v>
      </c>
      <c r="V102" s="290">
        <v>157.107426470588</v>
      </c>
      <c r="W102" s="290">
        <v>70.218425196850404</v>
      </c>
      <c r="X102" s="290">
        <v>51.392319999999998</v>
      </c>
      <c r="Y102" s="290">
        <v>716.35276923076901</v>
      </c>
      <c r="Z102" s="11"/>
      <c r="AA102" s="4"/>
      <c r="AB102" s="11" t="s">
        <v>684</v>
      </c>
      <c r="AC102" s="11"/>
      <c r="AD102" s="70" t="s">
        <v>66</v>
      </c>
      <c r="AE102" s="24"/>
      <c r="AF102" s="24"/>
      <c r="AG102" s="24"/>
      <c r="AH102" s="24"/>
      <c r="AI102" s="24">
        <v>1</v>
      </c>
      <c r="AJ102" s="24"/>
      <c r="AK102" s="4"/>
      <c r="AL102" s="4"/>
      <c r="AM102" s="292">
        <v>0</v>
      </c>
      <c r="AN102" s="292">
        <v>0</v>
      </c>
      <c r="AO102" s="292"/>
      <c r="AP102" s="292"/>
      <c r="AQ102" s="292">
        <v>692.5</v>
      </c>
      <c r="AR102" s="24"/>
      <c r="AS102" s="4"/>
      <c r="AT102" s="4"/>
      <c r="AU102" s="292">
        <v>0</v>
      </c>
      <c r="AV102" s="292">
        <v>0</v>
      </c>
      <c r="AW102" s="292"/>
      <c r="AX102" s="292"/>
      <c r="AY102" s="292">
        <v>692.5</v>
      </c>
      <c r="AZ102" s="24"/>
      <c r="BA102" s="4"/>
    </row>
    <row r="103" spans="1:53">
      <c r="A103" s="56"/>
      <c r="B103" s="11" t="s">
        <v>207</v>
      </c>
      <c r="C103" s="11"/>
      <c r="D103" s="70" t="s">
        <v>208</v>
      </c>
      <c r="E103" s="313">
        <v>31</v>
      </c>
      <c r="F103" s="313">
        <v>16</v>
      </c>
      <c r="G103" s="313">
        <v>10</v>
      </c>
      <c r="H103" s="313">
        <v>9</v>
      </c>
      <c r="I103" s="313">
        <v>10</v>
      </c>
      <c r="J103" s="11"/>
      <c r="M103" s="290">
        <v>4745.47</v>
      </c>
      <c r="N103" s="290">
        <v>3407</v>
      </c>
      <c r="O103" s="290">
        <v>2854.35</v>
      </c>
      <c r="P103" s="290">
        <v>1233.8</v>
      </c>
      <c r="Q103" s="290">
        <v>10500.39</v>
      </c>
      <c r="R103" s="11"/>
      <c r="S103" s="4"/>
      <c r="T103" s="4"/>
      <c r="U103" s="290">
        <v>143.80212121212099</v>
      </c>
      <c r="V103" s="290">
        <v>103.24242424242399</v>
      </c>
      <c r="W103" s="290">
        <v>98.4258620689655</v>
      </c>
      <c r="X103" s="290">
        <v>41.126666666666701</v>
      </c>
      <c r="Y103" s="290">
        <v>362.08241379310402</v>
      </c>
      <c r="Z103" s="11"/>
      <c r="AA103" s="4"/>
      <c r="AB103" s="11" t="s">
        <v>234</v>
      </c>
      <c r="AC103" s="11"/>
      <c r="AD103" s="70" t="s">
        <v>115</v>
      </c>
      <c r="AE103" s="24">
        <v>3</v>
      </c>
      <c r="AF103" s="24">
        <v>1</v>
      </c>
      <c r="AG103" s="24"/>
      <c r="AH103" s="24"/>
      <c r="AI103" s="24"/>
      <c r="AJ103" s="24"/>
      <c r="AK103" s="4"/>
      <c r="AL103" s="4"/>
      <c r="AM103" s="292">
        <v>103.88</v>
      </c>
      <c r="AN103" s="292">
        <v>21.57</v>
      </c>
      <c r="AO103" s="292">
        <v>0</v>
      </c>
      <c r="AP103" s="292">
        <v>0</v>
      </c>
      <c r="AQ103" s="292">
        <v>0</v>
      </c>
      <c r="AR103" s="24"/>
      <c r="AS103" s="4"/>
      <c r="AT103" s="4"/>
      <c r="AU103" s="292">
        <v>34.626666666666701</v>
      </c>
      <c r="AV103" s="292">
        <v>7.19</v>
      </c>
      <c r="AW103" s="292">
        <v>0</v>
      </c>
      <c r="AX103" s="292">
        <v>0</v>
      </c>
      <c r="AY103" s="292">
        <v>0</v>
      </c>
      <c r="AZ103" s="24"/>
      <c r="BA103" s="4"/>
    </row>
    <row r="104" spans="1:53">
      <c r="A104" s="56"/>
      <c r="B104" s="11" t="s">
        <v>209</v>
      </c>
      <c r="C104" s="11"/>
      <c r="D104" s="70" t="s">
        <v>191</v>
      </c>
      <c r="E104" s="313">
        <v>115</v>
      </c>
      <c r="F104" s="313">
        <v>66</v>
      </c>
      <c r="G104" s="313">
        <v>47</v>
      </c>
      <c r="H104" s="313">
        <v>38</v>
      </c>
      <c r="I104" s="313">
        <v>33</v>
      </c>
      <c r="J104" s="11"/>
      <c r="M104" s="290">
        <v>34395.19</v>
      </c>
      <c r="N104" s="290">
        <v>12087.25</v>
      </c>
      <c r="O104" s="290">
        <v>7142.68</v>
      </c>
      <c r="P104" s="290">
        <v>3596.08</v>
      </c>
      <c r="Q104" s="290">
        <v>18381</v>
      </c>
      <c r="R104" s="11"/>
      <c r="S104" s="4"/>
      <c r="T104" s="4"/>
      <c r="U104" s="290">
        <v>264.578384615385</v>
      </c>
      <c r="V104" s="290">
        <v>92.978846153846106</v>
      </c>
      <c r="W104" s="290">
        <v>57.6022580645161</v>
      </c>
      <c r="X104" s="290">
        <v>29.000645161290301</v>
      </c>
      <c r="Y104" s="290">
        <v>145.88095238095201</v>
      </c>
      <c r="Z104" s="11"/>
      <c r="AA104" s="4"/>
      <c r="AB104" s="11" t="s">
        <v>236</v>
      </c>
      <c r="AC104" s="11"/>
      <c r="AD104" s="70" t="s">
        <v>68</v>
      </c>
      <c r="AE104" s="24">
        <v>11</v>
      </c>
      <c r="AF104" s="24">
        <v>5</v>
      </c>
      <c r="AG104" s="24">
        <v>4</v>
      </c>
      <c r="AH104" s="24">
        <v>5</v>
      </c>
      <c r="AI104" s="24">
        <v>5</v>
      </c>
      <c r="AJ104" s="24"/>
      <c r="AK104" s="4"/>
      <c r="AL104" s="4"/>
      <c r="AM104" s="292">
        <v>1235.8800000000001</v>
      </c>
      <c r="AN104" s="292">
        <v>241.72</v>
      </c>
      <c r="AO104" s="292">
        <v>199.08</v>
      </c>
      <c r="AP104" s="292">
        <v>405.25</v>
      </c>
      <c r="AQ104" s="292">
        <v>3169.29</v>
      </c>
      <c r="AR104" s="24"/>
      <c r="AS104" s="4"/>
      <c r="AT104" s="4"/>
      <c r="AU104" s="292">
        <v>112.35272727272699</v>
      </c>
      <c r="AV104" s="292">
        <v>21.974545454545499</v>
      </c>
      <c r="AW104" s="292">
        <v>18.0981818181818</v>
      </c>
      <c r="AX104" s="292">
        <v>40.524999999999999</v>
      </c>
      <c r="AY104" s="292">
        <v>288.11727272727302</v>
      </c>
      <c r="AZ104" s="24"/>
      <c r="BA104" s="4"/>
    </row>
    <row r="105" spans="1:53">
      <c r="A105" s="56"/>
      <c r="B105" s="11" t="s">
        <v>211</v>
      </c>
      <c r="C105" s="11"/>
      <c r="D105" s="70" t="s">
        <v>214</v>
      </c>
      <c r="E105" s="313">
        <v>2</v>
      </c>
      <c r="F105" s="313"/>
      <c r="G105" s="313"/>
      <c r="H105" s="313"/>
      <c r="I105" s="313"/>
      <c r="J105" s="11"/>
      <c r="M105" s="290">
        <v>559.04999999999995</v>
      </c>
      <c r="N105" s="290">
        <v>0</v>
      </c>
      <c r="O105" s="290">
        <v>0</v>
      </c>
      <c r="P105" s="290">
        <v>0</v>
      </c>
      <c r="Q105" s="290">
        <v>0</v>
      </c>
      <c r="R105" s="11"/>
      <c r="S105" s="4"/>
      <c r="T105" s="4"/>
      <c r="U105" s="290">
        <v>279.52499999999998</v>
      </c>
      <c r="V105" s="290">
        <v>0</v>
      </c>
      <c r="W105" s="290">
        <v>0</v>
      </c>
      <c r="X105" s="290">
        <v>0</v>
      </c>
      <c r="Y105" s="290">
        <v>0</v>
      </c>
      <c r="Z105" s="11"/>
      <c r="AA105" s="4"/>
      <c r="AB105" s="11" t="s">
        <v>237</v>
      </c>
      <c r="AC105" s="11"/>
      <c r="AD105" s="70" t="s">
        <v>59</v>
      </c>
      <c r="AE105" s="24">
        <v>97</v>
      </c>
      <c r="AF105" s="24">
        <v>34</v>
      </c>
      <c r="AG105" s="24">
        <v>23</v>
      </c>
      <c r="AH105" s="24">
        <v>18</v>
      </c>
      <c r="AI105" s="24">
        <v>11</v>
      </c>
      <c r="AJ105" s="24"/>
      <c r="AK105" s="4"/>
      <c r="AL105" s="4"/>
      <c r="AM105" s="292">
        <v>34747.519999999997</v>
      </c>
      <c r="AN105" s="292">
        <v>8907.1299999999992</v>
      </c>
      <c r="AO105" s="292">
        <v>6040.7</v>
      </c>
      <c r="AP105" s="292">
        <v>2258.3200000000002</v>
      </c>
      <c r="AQ105" s="292">
        <v>4965.1899999999996</v>
      </c>
      <c r="AR105" s="24"/>
      <c r="AS105" s="4"/>
      <c r="AT105" s="4"/>
      <c r="AU105" s="292">
        <v>347.47519999999997</v>
      </c>
      <c r="AV105" s="292">
        <v>89.071299999999994</v>
      </c>
      <c r="AW105" s="292">
        <v>64.9537634408602</v>
      </c>
      <c r="AX105" s="292">
        <v>23.771789473684201</v>
      </c>
      <c r="AY105" s="292">
        <v>50.153434343434299</v>
      </c>
      <c r="AZ105" s="24"/>
      <c r="BA105" s="4"/>
    </row>
    <row r="106" spans="1:53">
      <c r="A106" s="56"/>
      <c r="B106" s="11" t="s">
        <v>656</v>
      </c>
      <c r="C106" s="11"/>
      <c r="D106" s="70" t="s">
        <v>212</v>
      </c>
      <c r="E106" s="313">
        <v>1</v>
      </c>
      <c r="F106" s="313"/>
      <c r="G106" s="313"/>
      <c r="H106" s="313"/>
      <c r="I106" s="313"/>
      <c r="J106" s="11"/>
      <c r="M106" s="290">
        <v>197.34</v>
      </c>
      <c r="N106" s="290">
        <v>0</v>
      </c>
      <c r="O106" s="290"/>
      <c r="P106" s="290"/>
      <c r="Q106" s="290"/>
      <c r="R106" s="11"/>
      <c r="S106" s="4"/>
      <c r="T106" s="4"/>
      <c r="U106" s="290">
        <v>197.34</v>
      </c>
      <c r="V106" s="290">
        <v>0</v>
      </c>
      <c r="W106" s="290"/>
      <c r="X106" s="290"/>
      <c r="Y106" s="290"/>
      <c r="Z106" s="11"/>
      <c r="AA106" s="4"/>
      <c r="AB106" s="11" t="s">
        <v>240</v>
      </c>
      <c r="AC106" s="11"/>
      <c r="AD106" s="70" t="s">
        <v>241</v>
      </c>
      <c r="AE106" s="24">
        <v>22</v>
      </c>
      <c r="AF106" s="24">
        <v>14</v>
      </c>
      <c r="AG106" s="24">
        <v>11</v>
      </c>
      <c r="AH106" s="24">
        <v>9</v>
      </c>
      <c r="AI106" s="24">
        <v>11</v>
      </c>
      <c r="AJ106" s="24"/>
      <c r="AK106" s="4"/>
      <c r="AL106" s="4"/>
      <c r="AM106" s="292">
        <v>18993.72</v>
      </c>
      <c r="AN106" s="292">
        <v>1707.35</v>
      </c>
      <c r="AO106" s="292">
        <v>1580.86</v>
      </c>
      <c r="AP106" s="292">
        <v>1150.5</v>
      </c>
      <c r="AQ106" s="292">
        <v>18009.900000000001</v>
      </c>
      <c r="AR106" s="24"/>
      <c r="AS106" s="4"/>
      <c r="AT106" s="4"/>
      <c r="AU106" s="292">
        <v>825.81391304347903</v>
      </c>
      <c r="AV106" s="292">
        <v>74.232608695652203</v>
      </c>
      <c r="AW106" s="292">
        <v>75.279047619047603</v>
      </c>
      <c r="AX106" s="292">
        <v>50.021739130434803</v>
      </c>
      <c r="AY106" s="292">
        <v>783.03913043478201</v>
      </c>
      <c r="AZ106" s="24"/>
      <c r="BA106" s="4"/>
    </row>
    <row r="107" spans="1:53">
      <c r="A107" s="56"/>
      <c r="B107" s="11" t="s">
        <v>215</v>
      </c>
      <c r="C107" s="11"/>
      <c r="D107" s="70" t="s">
        <v>197</v>
      </c>
      <c r="E107" s="313">
        <v>115</v>
      </c>
      <c r="F107" s="313">
        <v>74</v>
      </c>
      <c r="G107" s="313">
        <v>46</v>
      </c>
      <c r="H107" s="313">
        <v>34</v>
      </c>
      <c r="I107" s="313">
        <v>46</v>
      </c>
      <c r="J107" s="11"/>
      <c r="M107" s="290">
        <v>20706.740000000002</v>
      </c>
      <c r="N107" s="290">
        <v>15770.96</v>
      </c>
      <c r="O107" s="290">
        <v>7660.6</v>
      </c>
      <c r="P107" s="290">
        <v>5036.26</v>
      </c>
      <c r="Q107" s="290">
        <v>40905.300000000003</v>
      </c>
      <c r="R107" s="11"/>
      <c r="S107" s="4"/>
      <c r="T107" s="4"/>
      <c r="U107" s="290">
        <v>153.38325925925901</v>
      </c>
      <c r="V107" s="290">
        <v>116.821925925926</v>
      </c>
      <c r="W107" s="290">
        <v>59.384496124031003</v>
      </c>
      <c r="X107" s="290">
        <v>38.740461538461503</v>
      </c>
      <c r="Y107" s="290">
        <v>309.88863636363601</v>
      </c>
      <c r="Z107" s="11"/>
      <c r="AA107" s="4"/>
      <c r="AB107" s="11" t="s">
        <v>245</v>
      </c>
      <c r="AC107" s="11"/>
      <c r="AD107" s="70" t="s">
        <v>66</v>
      </c>
      <c r="AE107" s="24">
        <v>1</v>
      </c>
      <c r="AF107" s="24">
        <v>1</v>
      </c>
      <c r="AG107" s="24">
        <v>1</v>
      </c>
      <c r="AH107" s="24">
        <v>1</v>
      </c>
      <c r="AI107" s="24">
        <v>1</v>
      </c>
      <c r="AJ107" s="24"/>
      <c r="AK107" s="4"/>
      <c r="AL107" s="4"/>
      <c r="AM107" s="292">
        <v>12.3</v>
      </c>
      <c r="AN107" s="292">
        <v>13.09</v>
      </c>
      <c r="AO107" s="292">
        <v>11.11</v>
      </c>
      <c r="AP107" s="292">
        <v>13.48</v>
      </c>
      <c r="AQ107" s="292">
        <v>283.12</v>
      </c>
      <c r="AR107" s="24"/>
      <c r="AS107" s="4"/>
      <c r="AT107" s="4"/>
      <c r="AU107" s="292">
        <v>12.3</v>
      </c>
      <c r="AV107" s="292">
        <v>13.09</v>
      </c>
      <c r="AW107" s="292">
        <v>11.11</v>
      </c>
      <c r="AX107" s="292">
        <v>13.48</v>
      </c>
      <c r="AY107" s="292">
        <v>283.12</v>
      </c>
      <c r="AZ107" s="24"/>
      <c r="BA107" s="4"/>
    </row>
    <row r="108" spans="1:53">
      <c r="A108" s="56"/>
      <c r="B108" s="11" t="s">
        <v>217</v>
      </c>
      <c r="C108" s="11"/>
      <c r="D108" s="70" t="s">
        <v>86</v>
      </c>
      <c r="E108" s="313">
        <v>3</v>
      </c>
      <c r="F108" s="313">
        <v>1</v>
      </c>
      <c r="G108" s="313">
        <v>1</v>
      </c>
      <c r="H108" s="313">
        <v>1</v>
      </c>
      <c r="I108" s="313">
        <v>1</v>
      </c>
      <c r="J108" s="11"/>
      <c r="M108" s="290">
        <v>149.96</v>
      </c>
      <c r="N108" s="290">
        <v>57.59</v>
      </c>
      <c r="O108" s="290">
        <v>42.98</v>
      </c>
      <c r="P108" s="290">
        <v>25.7</v>
      </c>
      <c r="Q108" s="290">
        <v>19.79</v>
      </c>
      <c r="R108" s="11"/>
      <c r="S108" s="4"/>
      <c r="T108" s="4"/>
      <c r="U108" s="290">
        <v>49.9866666666667</v>
      </c>
      <c r="V108" s="290">
        <v>19.196666666666701</v>
      </c>
      <c r="W108" s="290">
        <v>21.49</v>
      </c>
      <c r="X108" s="290">
        <v>12.85</v>
      </c>
      <c r="Y108" s="290">
        <v>9.8949999999999996</v>
      </c>
      <c r="Z108" s="11"/>
      <c r="AA108" s="4"/>
      <c r="AB108" s="11" t="s">
        <v>245</v>
      </c>
      <c r="AC108" s="11"/>
      <c r="AD108" s="70" t="s">
        <v>108</v>
      </c>
      <c r="AE108" s="24">
        <v>4</v>
      </c>
      <c r="AF108" s="24">
        <v>3</v>
      </c>
      <c r="AG108" s="24">
        <v>3</v>
      </c>
      <c r="AH108" s="24">
        <v>2</v>
      </c>
      <c r="AI108" s="24">
        <v>1</v>
      </c>
      <c r="AJ108" s="24"/>
      <c r="AK108" s="4"/>
      <c r="AL108" s="4"/>
      <c r="AM108" s="292">
        <v>455.77</v>
      </c>
      <c r="AN108" s="292">
        <v>61.1</v>
      </c>
      <c r="AO108" s="292">
        <v>62.47</v>
      </c>
      <c r="AP108" s="292">
        <v>47.38</v>
      </c>
      <c r="AQ108" s="292">
        <v>387.8</v>
      </c>
      <c r="AR108" s="24"/>
      <c r="AS108" s="4"/>
      <c r="AT108" s="4"/>
      <c r="AU108" s="292">
        <v>113.9425</v>
      </c>
      <c r="AV108" s="292">
        <v>15.275</v>
      </c>
      <c r="AW108" s="292">
        <v>15.6175</v>
      </c>
      <c r="AX108" s="292">
        <v>11.845000000000001</v>
      </c>
      <c r="AY108" s="292">
        <v>96.95</v>
      </c>
      <c r="AZ108" s="24"/>
      <c r="BA108" s="4"/>
    </row>
    <row r="109" spans="1:53">
      <c r="A109" s="56"/>
      <c r="B109" s="11" t="s">
        <v>218</v>
      </c>
      <c r="C109" s="11"/>
      <c r="D109" s="70" t="s">
        <v>220</v>
      </c>
      <c r="E109" s="313">
        <v>50</v>
      </c>
      <c r="F109" s="313">
        <v>41</v>
      </c>
      <c r="G109" s="313">
        <v>4</v>
      </c>
      <c r="H109" s="313">
        <v>34</v>
      </c>
      <c r="I109" s="313">
        <v>35</v>
      </c>
      <c r="J109" s="11"/>
      <c r="M109" s="290">
        <v>13892</v>
      </c>
      <c r="N109" s="290">
        <v>10047.99</v>
      </c>
      <c r="O109" s="290">
        <v>253.14</v>
      </c>
      <c r="P109" s="290">
        <v>7260.31</v>
      </c>
      <c r="Q109" s="290">
        <v>38521.15</v>
      </c>
      <c r="R109" s="11"/>
      <c r="S109" s="4"/>
      <c r="T109" s="4"/>
      <c r="U109" s="290">
        <v>239.51724137931001</v>
      </c>
      <c r="V109" s="290">
        <v>173.241206896552</v>
      </c>
      <c r="W109" s="290">
        <v>42.19</v>
      </c>
      <c r="X109" s="290">
        <v>127.37385964912301</v>
      </c>
      <c r="Y109" s="290">
        <v>664.15775862068995</v>
      </c>
      <c r="Z109" s="11"/>
      <c r="AA109" s="4"/>
      <c r="AB109" s="11" t="s">
        <v>246</v>
      </c>
      <c r="AC109" s="11"/>
      <c r="AD109" s="70" t="s">
        <v>62</v>
      </c>
      <c r="AE109" s="24">
        <v>64</v>
      </c>
      <c r="AF109" s="24">
        <v>36</v>
      </c>
      <c r="AG109" s="24">
        <v>28</v>
      </c>
      <c r="AH109" s="24">
        <v>24</v>
      </c>
      <c r="AI109" s="24">
        <v>24</v>
      </c>
      <c r="AJ109" s="24"/>
      <c r="AK109" s="4"/>
      <c r="AL109" s="4"/>
      <c r="AM109" s="292">
        <v>35560.129999999997</v>
      </c>
      <c r="AN109" s="292">
        <v>13054.75</v>
      </c>
      <c r="AO109" s="292">
        <v>2675.72</v>
      </c>
      <c r="AP109" s="292">
        <v>1260.32</v>
      </c>
      <c r="AQ109" s="292">
        <v>13042.94</v>
      </c>
      <c r="AR109" s="24"/>
      <c r="AS109" s="4"/>
      <c r="AT109" s="4"/>
      <c r="AU109" s="292">
        <v>530.74820895522396</v>
      </c>
      <c r="AV109" s="292">
        <v>194.847014925373</v>
      </c>
      <c r="AW109" s="292">
        <v>41.164923076923102</v>
      </c>
      <c r="AX109" s="292">
        <v>19.3895384615385</v>
      </c>
      <c r="AY109" s="292">
        <v>197.62030303030301</v>
      </c>
      <c r="AZ109" s="24"/>
      <c r="BA109" s="4"/>
    </row>
    <row r="110" spans="1:53">
      <c r="A110" s="56"/>
      <c r="B110" s="11" t="s">
        <v>221</v>
      </c>
      <c r="C110" s="11"/>
      <c r="D110" s="70" t="s">
        <v>222</v>
      </c>
      <c r="E110" s="313">
        <v>45</v>
      </c>
      <c r="F110" s="313">
        <v>32</v>
      </c>
      <c r="G110" s="313">
        <v>27</v>
      </c>
      <c r="H110" s="313">
        <v>24</v>
      </c>
      <c r="I110" s="313">
        <v>24</v>
      </c>
      <c r="J110" s="11"/>
      <c r="M110" s="290">
        <v>12814.35</v>
      </c>
      <c r="N110" s="290">
        <v>10821.12</v>
      </c>
      <c r="O110" s="290">
        <v>5785.69</v>
      </c>
      <c r="P110" s="290">
        <v>3614.84</v>
      </c>
      <c r="Q110" s="290">
        <v>59840.13</v>
      </c>
      <c r="R110" s="11"/>
      <c r="S110" s="4"/>
      <c r="T110" s="4"/>
      <c r="U110" s="290">
        <v>241.78018867924499</v>
      </c>
      <c r="V110" s="290">
        <v>204.17207547169801</v>
      </c>
      <c r="W110" s="290">
        <v>115.71380000000001</v>
      </c>
      <c r="X110" s="290">
        <v>72.296800000000005</v>
      </c>
      <c r="Y110" s="290">
        <v>1196.8026</v>
      </c>
      <c r="Z110" s="11"/>
      <c r="AA110" s="4"/>
      <c r="AB110" s="11" t="s">
        <v>249</v>
      </c>
      <c r="AC110" s="11"/>
      <c r="AD110" s="70" t="s">
        <v>53</v>
      </c>
      <c r="AE110" s="24">
        <v>50</v>
      </c>
      <c r="AF110" s="24">
        <v>23</v>
      </c>
      <c r="AG110" s="24">
        <v>13</v>
      </c>
      <c r="AH110" s="24">
        <v>5</v>
      </c>
      <c r="AI110" s="24">
        <v>3</v>
      </c>
      <c r="AJ110" s="24"/>
      <c r="AK110" s="4"/>
      <c r="AL110" s="4"/>
      <c r="AM110" s="292">
        <v>22959.45</v>
      </c>
      <c r="AN110" s="292">
        <v>4855.33</v>
      </c>
      <c r="AO110" s="292">
        <v>1480.54</v>
      </c>
      <c r="AP110" s="292">
        <v>452.17</v>
      </c>
      <c r="AQ110" s="292">
        <v>3148.37</v>
      </c>
      <c r="AR110" s="24"/>
      <c r="AS110" s="4"/>
      <c r="AT110" s="4"/>
      <c r="AU110" s="292">
        <v>459.18900000000002</v>
      </c>
      <c r="AV110" s="292">
        <v>97.1066</v>
      </c>
      <c r="AW110" s="292">
        <v>29.610800000000001</v>
      </c>
      <c r="AX110" s="292">
        <v>9.0434000000000001</v>
      </c>
      <c r="AY110" s="292">
        <v>62.967399999999998</v>
      </c>
      <c r="AZ110" s="24"/>
      <c r="BA110" s="4"/>
    </row>
    <row r="111" spans="1:53">
      <c r="A111" s="56"/>
      <c r="B111" s="11" t="s">
        <v>221</v>
      </c>
      <c r="C111" s="11"/>
      <c r="D111" s="70" t="s">
        <v>59</v>
      </c>
      <c r="E111" s="313">
        <v>2</v>
      </c>
      <c r="F111" s="313">
        <v>1</v>
      </c>
      <c r="G111" s="313"/>
      <c r="H111" s="313"/>
      <c r="I111" s="313"/>
      <c r="J111" s="11"/>
      <c r="M111" s="290">
        <v>293.08</v>
      </c>
      <c r="N111" s="290">
        <v>128.86000000000001</v>
      </c>
      <c r="O111" s="290">
        <v>0</v>
      </c>
      <c r="P111" s="290">
        <v>0</v>
      </c>
      <c r="Q111" s="290">
        <v>0</v>
      </c>
      <c r="R111" s="11"/>
      <c r="S111" s="4"/>
      <c r="T111" s="4"/>
      <c r="U111" s="290">
        <v>146.54</v>
      </c>
      <c r="V111" s="290">
        <v>64.430000000000007</v>
      </c>
      <c r="W111" s="290">
        <v>0</v>
      </c>
      <c r="X111" s="290">
        <v>0</v>
      </c>
      <c r="Y111" s="290">
        <v>0</v>
      </c>
      <c r="Z111" s="11"/>
      <c r="AA111" s="4"/>
      <c r="AB111" s="11" t="s">
        <v>251</v>
      </c>
      <c r="AC111" s="11"/>
      <c r="AD111" s="70" t="s">
        <v>252</v>
      </c>
      <c r="AE111" s="24">
        <v>14</v>
      </c>
      <c r="AF111" s="24">
        <v>10</v>
      </c>
      <c r="AG111" s="24">
        <v>13</v>
      </c>
      <c r="AH111" s="24">
        <v>11</v>
      </c>
      <c r="AI111" s="24">
        <v>10</v>
      </c>
      <c r="AJ111" s="24"/>
      <c r="AK111" s="4"/>
      <c r="AL111" s="4"/>
      <c r="AM111" s="292">
        <v>726.83</v>
      </c>
      <c r="AN111" s="292">
        <v>637.04999999999995</v>
      </c>
      <c r="AO111" s="292">
        <v>700.95</v>
      </c>
      <c r="AP111" s="292">
        <v>948.83</v>
      </c>
      <c r="AQ111" s="292">
        <v>4627.62</v>
      </c>
      <c r="AR111" s="24"/>
      <c r="AS111" s="4"/>
      <c r="AT111" s="4"/>
      <c r="AU111" s="292">
        <v>45.426875000000003</v>
      </c>
      <c r="AV111" s="292">
        <v>39.815624999999997</v>
      </c>
      <c r="AW111" s="292">
        <v>43.809375000000003</v>
      </c>
      <c r="AX111" s="292">
        <v>63.255333333333297</v>
      </c>
      <c r="AY111" s="292">
        <v>308.50799999999998</v>
      </c>
      <c r="AZ111" s="24"/>
      <c r="BA111" s="4"/>
    </row>
    <row r="112" spans="1:53">
      <c r="A112" s="56"/>
      <c r="B112" s="11" t="s">
        <v>223</v>
      </c>
      <c r="C112" s="11"/>
      <c r="D112" s="70" t="s">
        <v>224</v>
      </c>
      <c r="E112" s="313">
        <v>92</v>
      </c>
      <c r="F112" s="313">
        <v>55</v>
      </c>
      <c r="G112" s="313">
        <v>41</v>
      </c>
      <c r="H112" s="313">
        <v>33</v>
      </c>
      <c r="I112" s="313">
        <v>41</v>
      </c>
      <c r="J112" s="11"/>
      <c r="M112" s="290">
        <v>20421.23</v>
      </c>
      <c r="N112" s="290">
        <v>11643.55</v>
      </c>
      <c r="O112" s="290">
        <v>6799.31</v>
      </c>
      <c r="P112" s="290">
        <v>3648.99</v>
      </c>
      <c r="Q112" s="290">
        <v>31828.22</v>
      </c>
      <c r="R112" s="11"/>
      <c r="S112" s="4"/>
      <c r="T112" s="4"/>
      <c r="U112" s="290">
        <v>185.647545454545</v>
      </c>
      <c r="V112" s="290">
        <v>105.85045454545499</v>
      </c>
      <c r="W112" s="290">
        <v>64.755333333333297</v>
      </c>
      <c r="X112" s="290">
        <v>35.427087378640799</v>
      </c>
      <c r="Y112" s="290">
        <v>306.04057692307703</v>
      </c>
      <c r="Z112" s="11"/>
      <c r="AA112" s="4"/>
      <c r="AB112" s="11" t="s">
        <v>253</v>
      </c>
      <c r="AC112" s="11"/>
      <c r="AD112" s="70" t="s">
        <v>254</v>
      </c>
      <c r="AE112" s="24">
        <v>1</v>
      </c>
      <c r="AF112" s="24">
        <v>1</v>
      </c>
      <c r="AG112" s="24">
        <v>1</v>
      </c>
      <c r="AH112" s="24"/>
      <c r="AI112" s="24"/>
      <c r="AJ112" s="24"/>
      <c r="AK112" s="4"/>
      <c r="AL112" s="4"/>
      <c r="AM112" s="292">
        <v>43.26</v>
      </c>
      <c r="AN112" s="292">
        <v>42.59</v>
      </c>
      <c r="AO112" s="292">
        <v>41.05</v>
      </c>
      <c r="AP112" s="292">
        <v>0</v>
      </c>
      <c r="AQ112" s="292">
        <v>0</v>
      </c>
      <c r="AR112" s="24"/>
      <c r="AS112" s="4"/>
      <c r="AT112" s="4"/>
      <c r="AU112" s="292">
        <v>43.26</v>
      </c>
      <c r="AV112" s="292">
        <v>42.59</v>
      </c>
      <c r="AW112" s="292">
        <v>41.05</v>
      </c>
      <c r="AX112" s="292">
        <v>0</v>
      </c>
      <c r="AY112" s="292">
        <v>0</v>
      </c>
      <c r="AZ112" s="24"/>
      <c r="BA112" s="4"/>
    </row>
    <row r="113" spans="1:53">
      <c r="A113" s="56"/>
      <c r="B113" s="11" t="s">
        <v>223</v>
      </c>
      <c r="C113" s="11"/>
      <c r="D113" s="70" t="s">
        <v>108</v>
      </c>
      <c r="E113" s="313">
        <v>1</v>
      </c>
      <c r="F113" s="313">
        <v>1</v>
      </c>
      <c r="G113" s="313">
        <v>1</v>
      </c>
      <c r="H113" s="313">
        <v>1</v>
      </c>
      <c r="I113" s="313">
        <v>1</v>
      </c>
      <c r="J113" s="11"/>
      <c r="M113" s="290">
        <v>115.97</v>
      </c>
      <c r="N113" s="290">
        <v>176.98</v>
      </c>
      <c r="O113" s="290">
        <v>97.51</v>
      </c>
      <c r="P113" s="290">
        <v>110.08</v>
      </c>
      <c r="Q113" s="290">
        <v>1187.81</v>
      </c>
      <c r="R113" s="11"/>
      <c r="S113" s="4"/>
      <c r="T113" s="4"/>
      <c r="U113" s="290">
        <v>115.97</v>
      </c>
      <c r="V113" s="290">
        <v>176.98</v>
      </c>
      <c r="W113" s="290">
        <v>97.51</v>
      </c>
      <c r="X113" s="290">
        <v>110.08</v>
      </c>
      <c r="Y113" s="290">
        <v>1187.81</v>
      </c>
      <c r="Z113" s="11"/>
      <c r="AA113" s="4"/>
      <c r="AB113" s="11" t="s">
        <v>255</v>
      </c>
      <c r="AC113" s="11"/>
      <c r="AD113" s="70" t="s">
        <v>133</v>
      </c>
      <c r="AE113" s="24">
        <v>9</v>
      </c>
      <c r="AF113" s="24">
        <v>3</v>
      </c>
      <c r="AG113" s="24">
        <v>3</v>
      </c>
      <c r="AH113" s="24">
        <v>2</v>
      </c>
      <c r="AI113" s="24">
        <v>2</v>
      </c>
      <c r="AJ113" s="24"/>
      <c r="AK113" s="4"/>
      <c r="AL113" s="4"/>
      <c r="AM113" s="292">
        <v>1579.29</v>
      </c>
      <c r="AN113" s="292">
        <v>79.38</v>
      </c>
      <c r="AO113" s="292">
        <v>101.24</v>
      </c>
      <c r="AP113" s="292">
        <v>60.71</v>
      </c>
      <c r="AQ113" s="292">
        <v>737.8</v>
      </c>
      <c r="AR113" s="24"/>
      <c r="AS113" s="4"/>
      <c r="AT113" s="4"/>
      <c r="AU113" s="292">
        <v>175.476666666667</v>
      </c>
      <c r="AV113" s="292">
        <v>8.82</v>
      </c>
      <c r="AW113" s="292">
        <v>11.248888888888899</v>
      </c>
      <c r="AX113" s="292">
        <v>7.5887500000000001</v>
      </c>
      <c r="AY113" s="292">
        <v>81.977777777777803</v>
      </c>
      <c r="AZ113" s="24"/>
      <c r="BA113" s="4"/>
    </row>
    <row r="114" spans="1:53">
      <c r="A114" s="56"/>
      <c r="B114" s="11" t="s">
        <v>226</v>
      </c>
      <c r="C114" s="11"/>
      <c r="D114" s="70" t="s">
        <v>141</v>
      </c>
      <c r="E114" s="313">
        <v>1</v>
      </c>
      <c r="F114" s="313"/>
      <c r="G114" s="313"/>
      <c r="H114" s="313">
        <v>1</v>
      </c>
      <c r="I114" s="313"/>
      <c r="J114" s="11"/>
      <c r="M114" s="290">
        <v>1015.04</v>
      </c>
      <c r="N114" s="290">
        <v>0</v>
      </c>
      <c r="O114" s="290">
        <v>0</v>
      </c>
      <c r="P114" s="290">
        <v>262.8</v>
      </c>
      <c r="Q114" s="290">
        <v>0</v>
      </c>
      <c r="R114" s="11"/>
      <c r="S114" s="4"/>
      <c r="T114" s="4"/>
      <c r="U114" s="290">
        <v>1015.04</v>
      </c>
      <c r="V114" s="290">
        <v>0</v>
      </c>
      <c r="W114" s="290">
        <v>0</v>
      </c>
      <c r="X114" s="290">
        <v>262.8</v>
      </c>
      <c r="Y114" s="290">
        <v>0</v>
      </c>
      <c r="Z114" s="11"/>
      <c r="AA114" s="4"/>
      <c r="AB114" s="11" t="s">
        <v>255</v>
      </c>
      <c r="AC114" s="11"/>
      <c r="AD114" s="70" t="s">
        <v>257</v>
      </c>
      <c r="AE114" s="24">
        <v>1</v>
      </c>
      <c r="AF114" s="24"/>
      <c r="AG114" s="24"/>
      <c r="AH114" s="24"/>
      <c r="AI114" s="24"/>
      <c r="AJ114" s="24"/>
      <c r="AK114" s="4"/>
      <c r="AL114" s="4"/>
      <c r="AM114" s="292">
        <v>17.2</v>
      </c>
      <c r="AN114" s="292">
        <v>0</v>
      </c>
      <c r="AO114" s="292">
        <v>0</v>
      </c>
      <c r="AP114" s="292">
        <v>0</v>
      </c>
      <c r="AQ114" s="292">
        <v>0</v>
      </c>
      <c r="AR114" s="24"/>
      <c r="AS114" s="4"/>
      <c r="AT114" s="4"/>
      <c r="AU114" s="292">
        <v>17.2</v>
      </c>
      <c r="AV114" s="292">
        <v>0</v>
      </c>
      <c r="AW114" s="292">
        <v>0</v>
      </c>
      <c r="AX114" s="292">
        <v>0</v>
      </c>
      <c r="AY114" s="292">
        <v>0</v>
      </c>
      <c r="AZ114" s="24"/>
      <c r="BA114" s="4"/>
    </row>
    <row r="115" spans="1:53">
      <c r="A115" s="56"/>
      <c r="B115" s="11" t="s">
        <v>230</v>
      </c>
      <c r="C115" s="11"/>
      <c r="D115" s="70" t="s">
        <v>231</v>
      </c>
      <c r="E115" s="313">
        <v>1</v>
      </c>
      <c r="F115" s="313"/>
      <c r="G115" s="313"/>
      <c r="H115" s="313"/>
      <c r="I115" s="313"/>
      <c r="J115" s="11"/>
      <c r="M115" s="290">
        <v>15</v>
      </c>
      <c r="N115" s="290">
        <v>0</v>
      </c>
      <c r="O115" s="290"/>
      <c r="P115" s="290"/>
      <c r="Q115" s="290"/>
      <c r="R115" s="11"/>
      <c r="S115" s="4"/>
      <c r="T115" s="4"/>
      <c r="U115" s="290">
        <v>15</v>
      </c>
      <c r="V115" s="290">
        <v>0</v>
      </c>
      <c r="W115" s="290"/>
      <c r="X115" s="290"/>
      <c r="Y115" s="290"/>
      <c r="Z115" s="11"/>
      <c r="AA115" s="4"/>
      <c r="AB115" s="11" t="s">
        <v>258</v>
      </c>
      <c r="AC115" s="11"/>
      <c r="AD115" s="70" t="s">
        <v>257</v>
      </c>
      <c r="AE115" s="24">
        <v>10</v>
      </c>
      <c r="AF115" s="24">
        <v>6</v>
      </c>
      <c r="AG115" s="24">
        <v>6</v>
      </c>
      <c r="AH115" s="24">
        <v>4</v>
      </c>
      <c r="AI115" s="24">
        <v>5</v>
      </c>
      <c r="AJ115" s="24"/>
      <c r="AK115" s="4"/>
      <c r="AL115" s="4"/>
      <c r="AM115" s="292">
        <v>2467.0500000000002</v>
      </c>
      <c r="AN115" s="292">
        <v>444.19</v>
      </c>
      <c r="AO115" s="292">
        <v>578.04</v>
      </c>
      <c r="AP115" s="292">
        <v>245.89</v>
      </c>
      <c r="AQ115" s="292">
        <v>3992.72</v>
      </c>
      <c r="AR115" s="24"/>
      <c r="AS115" s="4"/>
      <c r="AT115" s="4"/>
      <c r="AU115" s="292">
        <v>246.70500000000001</v>
      </c>
      <c r="AV115" s="292">
        <v>44.418999999999997</v>
      </c>
      <c r="AW115" s="292">
        <v>57.804000000000002</v>
      </c>
      <c r="AX115" s="292">
        <v>30.736249999999998</v>
      </c>
      <c r="AY115" s="292">
        <v>399.27199999999999</v>
      </c>
      <c r="AZ115" s="24"/>
      <c r="BA115" s="4"/>
    </row>
    <row r="116" spans="1:53">
      <c r="A116" s="56"/>
      <c r="B116" s="11" t="s">
        <v>685</v>
      </c>
      <c r="C116" s="11"/>
      <c r="D116" s="70" t="s">
        <v>197</v>
      </c>
      <c r="E116" s="313">
        <v>1</v>
      </c>
      <c r="F116" s="313"/>
      <c r="G116" s="313"/>
      <c r="H116" s="313"/>
      <c r="I116" s="313"/>
      <c r="J116" s="11"/>
      <c r="M116" s="290">
        <v>323.81</v>
      </c>
      <c r="N116" s="290">
        <v>0</v>
      </c>
      <c r="O116" s="290">
        <v>0</v>
      </c>
      <c r="P116" s="290">
        <v>0</v>
      </c>
      <c r="Q116" s="290">
        <v>0</v>
      </c>
      <c r="R116" s="11"/>
      <c r="S116" s="4"/>
      <c r="T116" s="4"/>
      <c r="U116" s="290">
        <v>323.81</v>
      </c>
      <c r="V116" s="290">
        <v>0</v>
      </c>
      <c r="W116" s="290">
        <v>0</v>
      </c>
      <c r="X116" s="290">
        <v>0</v>
      </c>
      <c r="Y116" s="290">
        <v>0</v>
      </c>
      <c r="Z116" s="11"/>
      <c r="AA116" s="4"/>
      <c r="AB116" s="11" t="s">
        <v>259</v>
      </c>
      <c r="AC116" s="11"/>
      <c r="AD116" s="70" t="s">
        <v>96</v>
      </c>
      <c r="AE116" s="24">
        <v>6</v>
      </c>
      <c r="AF116" s="24">
        <v>4</v>
      </c>
      <c r="AG116" s="24">
        <v>4</v>
      </c>
      <c r="AH116" s="24">
        <v>4</v>
      </c>
      <c r="AI116" s="24">
        <v>4</v>
      </c>
      <c r="AJ116" s="24"/>
      <c r="AK116" s="4"/>
      <c r="AL116" s="4"/>
      <c r="AM116" s="292">
        <v>2437.65</v>
      </c>
      <c r="AN116" s="292">
        <v>1538.31</v>
      </c>
      <c r="AO116" s="292">
        <v>1338.79</v>
      </c>
      <c r="AP116" s="292">
        <v>1325.85</v>
      </c>
      <c r="AQ116" s="292">
        <v>12398.08</v>
      </c>
      <c r="AR116" s="24"/>
      <c r="AS116" s="4"/>
      <c r="AT116" s="4"/>
      <c r="AU116" s="292">
        <v>406.27499999999998</v>
      </c>
      <c r="AV116" s="292">
        <v>256.38499999999999</v>
      </c>
      <c r="AW116" s="292">
        <v>223.131666666667</v>
      </c>
      <c r="AX116" s="292">
        <v>220.97499999999999</v>
      </c>
      <c r="AY116" s="292">
        <v>2066.34666666667</v>
      </c>
      <c r="AZ116" s="24"/>
      <c r="BA116" s="4"/>
    </row>
    <row r="117" spans="1:53">
      <c r="A117" s="56"/>
      <c r="B117" s="11" t="s">
        <v>632</v>
      </c>
      <c r="C117" s="11"/>
      <c r="D117" s="70" t="s">
        <v>197</v>
      </c>
      <c r="E117" s="313">
        <v>93</v>
      </c>
      <c r="F117" s="313">
        <v>58</v>
      </c>
      <c r="G117" s="313">
        <v>42</v>
      </c>
      <c r="H117" s="313">
        <v>32</v>
      </c>
      <c r="I117" s="313">
        <v>23</v>
      </c>
      <c r="J117" s="11"/>
      <c r="M117" s="290">
        <v>11690.8</v>
      </c>
      <c r="N117" s="290">
        <v>12789.79</v>
      </c>
      <c r="O117" s="290">
        <v>10843.36</v>
      </c>
      <c r="P117" s="290">
        <v>1764.65</v>
      </c>
      <c r="Q117" s="290">
        <v>4922.95</v>
      </c>
      <c r="R117" s="11"/>
      <c r="S117" s="4"/>
      <c r="T117" s="4"/>
      <c r="U117" s="290">
        <v>119.29387755102</v>
      </c>
      <c r="V117" s="290">
        <v>130.50806122449001</v>
      </c>
      <c r="W117" s="290">
        <v>133.868641975309</v>
      </c>
      <c r="X117" s="290">
        <v>23.528666666666702</v>
      </c>
      <c r="Y117" s="290">
        <v>79.402419354838699</v>
      </c>
      <c r="Z117" s="11"/>
      <c r="AA117" s="4"/>
      <c r="AB117" s="11" t="s">
        <v>260</v>
      </c>
      <c r="AC117" s="11"/>
      <c r="AD117" s="70" t="s">
        <v>89</v>
      </c>
      <c r="AE117" s="24">
        <v>3</v>
      </c>
      <c r="AF117" s="24"/>
      <c r="AG117" s="24"/>
      <c r="AH117" s="24"/>
      <c r="AI117" s="24"/>
      <c r="AJ117" s="24"/>
      <c r="AK117" s="4"/>
      <c r="AL117" s="4"/>
      <c r="AM117" s="292">
        <v>3956.35</v>
      </c>
      <c r="AN117" s="292">
        <v>0</v>
      </c>
      <c r="AO117" s="292">
        <v>0</v>
      </c>
      <c r="AP117" s="292">
        <v>0</v>
      </c>
      <c r="AQ117" s="292">
        <v>0</v>
      </c>
      <c r="AR117" s="24"/>
      <c r="AS117" s="4"/>
      <c r="AT117" s="4"/>
      <c r="AU117" s="292">
        <v>1318.7833333333299</v>
      </c>
      <c r="AV117" s="292">
        <v>0</v>
      </c>
      <c r="AW117" s="292">
        <v>0</v>
      </c>
      <c r="AX117" s="292">
        <v>0</v>
      </c>
      <c r="AY117" s="292">
        <v>0</v>
      </c>
      <c r="AZ117" s="24"/>
      <c r="BA117" s="4"/>
    </row>
    <row r="118" spans="1:53">
      <c r="A118" s="56"/>
      <c r="B118" s="11" t="s">
        <v>632</v>
      </c>
      <c r="C118" s="11"/>
      <c r="D118" s="70" t="s">
        <v>66</v>
      </c>
      <c r="E118" s="313">
        <v>173</v>
      </c>
      <c r="F118" s="313">
        <v>91</v>
      </c>
      <c r="G118" s="313">
        <v>48</v>
      </c>
      <c r="H118" s="313">
        <v>34</v>
      </c>
      <c r="I118" s="313">
        <v>26</v>
      </c>
      <c r="J118" s="11"/>
      <c r="M118" s="290">
        <v>67577.62</v>
      </c>
      <c r="N118" s="290">
        <v>25378.23</v>
      </c>
      <c r="O118" s="290">
        <v>19905.57</v>
      </c>
      <c r="P118" s="290">
        <v>12431.87</v>
      </c>
      <c r="Q118" s="290">
        <v>233481.98</v>
      </c>
      <c r="R118" s="11"/>
      <c r="S118" s="4"/>
      <c r="T118" s="4"/>
      <c r="U118" s="290">
        <v>357.553544973545</v>
      </c>
      <c r="V118" s="290">
        <v>134.27634920634901</v>
      </c>
      <c r="W118" s="290">
        <v>164.50884297520699</v>
      </c>
      <c r="X118" s="290">
        <v>119.537211538462</v>
      </c>
      <c r="Y118" s="290">
        <v>2683.7009195402302</v>
      </c>
      <c r="Z118" s="11"/>
      <c r="AA118" s="4"/>
      <c r="AB118" s="11" t="s">
        <v>264</v>
      </c>
      <c r="AC118" s="11"/>
      <c r="AD118" s="70" t="s">
        <v>82</v>
      </c>
      <c r="AE118" s="24">
        <v>3</v>
      </c>
      <c r="AF118" s="24">
        <v>2</v>
      </c>
      <c r="AG118" s="24">
        <v>2</v>
      </c>
      <c r="AH118" s="24">
        <v>1</v>
      </c>
      <c r="AI118" s="24">
        <v>1</v>
      </c>
      <c r="AJ118" s="24"/>
      <c r="AK118" s="4"/>
      <c r="AL118" s="4"/>
      <c r="AM118" s="292">
        <v>290.7</v>
      </c>
      <c r="AN118" s="292">
        <v>240.5</v>
      </c>
      <c r="AO118" s="292">
        <v>165.46</v>
      </c>
      <c r="AP118" s="292">
        <v>96.15</v>
      </c>
      <c r="AQ118" s="292">
        <v>370.4</v>
      </c>
      <c r="AR118" s="24"/>
      <c r="AS118" s="4"/>
      <c r="AT118" s="4"/>
      <c r="AU118" s="292">
        <v>96.9</v>
      </c>
      <c r="AV118" s="292">
        <v>80.1666666666667</v>
      </c>
      <c r="AW118" s="292">
        <v>55.1533333333333</v>
      </c>
      <c r="AX118" s="292">
        <v>32.049999999999997</v>
      </c>
      <c r="AY118" s="292">
        <v>123.466666666667</v>
      </c>
      <c r="AZ118" s="24"/>
      <c r="BA118" s="4"/>
    </row>
    <row r="119" spans="1:53">
      <c r="A119" s="56"/>
      <c r="B119" s="11" t="s">
        <v>633</v>
      </c>
      <c r="C119" s="11"/>
      <c r="D119" s="70" t="s">
        <v>191</v>
      </c>
      <c r="E119" s="313">
        <v>1</v>
      </c>
      <c r="F119" s="313">
        <v>1</v>
      </c>
      <c r="G119" s="313">
        <v>1</v>
      </c>
      <c r="H119" s="313">
        <v>1</v>
      </c>
      <c r="I119" s="313">
        <v>1</v>
      </c>
      <c r="J119" s="11"/>
      <c r="M119" s="290">
        <v>158.96</v>
      </c>
      <c r="N119" s="290">
        <v>203.77</v>
      </c>
      <c r="O119" s="290">
        <v>140.05000000000001</v>
      </c>
      <c r="P119" s="290">
        <v>101.82</v>
      </c>
      <c r="Q119" s="290">
        <v>129.94</v>
      </c>
      <c r="R119" s="11"/>
      <c r="S119" s="4"/>
      <c r="T119" s="4"/>
      <c r="U119" s="290">
        <v>158.96</v>
      </c>
      <c r="V119" s="290">
        <v>203.77</v>
      </c>
      <c r="W119" s="290">
        <v>140.05000000000001</v>
      </c>
      <c r="X119" s="290">
        <v>101.82</v>
      </c>
      <c r="Y119" s="290">
        <v>129.94</v>
      </c>
      <c r="Z119" s="11"/>
      <c r="AA119" s="4"/>
      <c r="AB119" s="11" t="s">
        <v>265</v>
      </c>
      <c r="AC119" s="11"/>
      <c r="AD119" s="70" t="s">
        <v>53</v>
      </c>
      <c r="AE119" s="24">
        <v>1</v>
      </c>
      <c r="AF119" s="24"/>
      <c r="AG119" s="24"/>
      <c r="AH119" s="24"/>
      <c r="AI119" s="24"/>
      <c r="AJ119" s="24"/>
      <c r="AK119" s="4"/>
      <c r="AL119" s="4"/>
      <c r="AM119" s="292">
        <v>33.99</v>
      </c>
      <c r="AN119" s="292">
        <v>0</v>
      </c>
      <c r="AO119" s="292">
        <v>0</v>
      </c>
      <c r="AP119" s="292">
        <v>0</v>
      </c>
      <c r="AQ119" s="292">
        <v>0</v>
      </c>
      <c r="AR119" s="24"/>
      <c r="AS119" s="4"/>
      <c r="AT119" s="4"/>
      <c r="AU119" s="292">
        <v>33.99</v>
      </c>
      <c r="AV119" s="292">
        <v>0</v>
      </c>
      <c r="AW119" s="292">
        <v>0</v>
      </c>
      <c r="AX119" s="292">
        <v>0</v>
      </c>
      <c r="AY119" s="292">
        <v>0</v>
      </c>
      <c r="AZ119" s="24"/>
      <c r="BA119" s="4"/>
    </row>
    <row r="120" spans="1:53">
      <c r="A120" s="56"/>
      <c r="B120" s="11" t="s">
        <v>633</v>
      </c>
      <c r="C120" s="11"/>
      <c r="D120" s="70" t="s">
        <v>197</v>
      </c>
      <c r="E120" s="313">
        <v>775</v>
      </c>
      <c r="F120" s="313">
        <v>518</v>
      </c>
      <c r="G120" s="313">
        <v>349</v>
      </c>
      <c r="H120" s="313">
        <v>270</v>
      </c>
      <c r="I120" s="313">
        <v>282</v>
      </c>
      <c r="J120" s="11"/>
      <c r="M120" s="290">
        <v>186151.99</v>
      </c>
      <c r="N120" s="290">
        <v>101052.94</v>
      </c>
      <c r="O120" s="290">
        <v>61878.7</v>
      </c>
      <c r="P120" s="290">
        <v>33991.1</v>
      </c>
      <c r="Q120" s="290">
        <v>317627.86</v>
      </c>
      <c r="R120" s="11"/>
      <c r="S120" s="4"/>
      <c r="T120" s="4"/>
      <c r="U120" s="290">
        <v>219.00234117647099</v>
      </c>
      <c r="V120" s="290">
        <v>118.88581176470601</v>
      </c>
      <c r="W120" s="290">
        <v>73.490142517814704</v>
      </c>
      <c r="X120" s="290">
        <v>40.417479191438701</v>
      </c>
      <c r="Y120" s="290">
        <v>373.67983529411799</v>
      </c>
      <c r="Z120" s="11"/>
      <c r="AA120" s="4"/>
      <c r="AB120" s="11" t="s">
        <v>265</v>
      </c>
      <c r="AC120" s="11"/>
      <c r="AD120" s="70" t="s">
        <v>156</v>
      </c>
      <c r="AE120" s="24">
        <v>11</v>
      </c>
      <c r="AF120" s="24">
        <v>3</v>
      </c>
      <c r="AG120" s="24">
        <v>3</v>
      </c>
      <c r="AH120" s="24">
        <v>2</v>
      </c>
      <c r="AI120" s="24">
        <v>2</v>
      </c>
      <c r="AJ120" s="24"/>
      <c r="AK120" s="4"/>
      <c r="AL120" s="4"/>
      <c r="AM120" s="292">
        <v>3031.08</v>
      </c>
      <c r="AN120" s="292">
        <v>1425.9</v>
      </c>
      <c r="AO120" s="292">
        <v>1056.9000000000001</v>
      </c>
      <c r="AP120" s="292">
        <v>925.66</v>
      </c>
      <c r="AQ120" s="292">
        <v>964.9</v>
      </c>
      <c r="AR120" s="24"/>
      <c r="AS120" s="4"/>
      <c r="AT120" s="4"/>
      <c r="AU120" s="292">
        <v>275.552727272727</v>
      </c>
      <c r="AV120" s="292">
        <v>129.62727272727301</v>
      </c>
      <c r="AW120" s="292">
        <v>96.081818181818207</v>
      </c>
      <c r="AX120" s="292">
        <v>84.150909090909096</v>
      </c>
      <c r="AY120" s="292">
        <v>87.718181818181804</v>
      </c>
      <c r="AZ120" s="24"/>
      <c r="BA120" s="4"/>
    </row>
    <row r="121" spans="1:53">
      <c r="A121" s="56"/>
      <c r="B121" s="11" t="s">
        <v>633</v>
      </c>
      <c r="C121" s="11"/>
      <c r="D121" s="70" t="s">
        <v>66</v>
      </c>
      <c r="E121" s="313">
        <v>1</v>
      </c>
      <c r="F121" s="313"/>
      <c r="G121" s="313"/>
      <c r="H121" s="313"/>
      <c r="I121" s="313"/>
      <c r="J121" s="11"/>
      <c r="M121" s="290">
        <v>10.96</v>
      </c>
      <c r="N121" s="290">
        <v>0</v>
      </c>
      <c r="O121" s="290"/>
      <c r="P121" s="290">
        <v>0</v>
      </c>
      <c r="Q121" s="290">
        <v>0</v>
      </c>
      <c r="R121" s="11"/>
      <c r="S121" s="4"/>
      <c r="T121" s="4"/>
      <c r="U121" s="290">
        <v>10.96</v>
      </c>
      <c r="V121" s="290">
        <v>0</v>
      </c>
      <c r="W121" s="290"/>
      <c r="X121" s="290">
        <v>0</v>
      </c>
      <c r="Y121" s="290">
        <v>0</v>
      </c>
      <c r="Z121" s="11"/>
      <c r="AA121" s="4"/>
      <c r="AB121" s="11" t="s">
        <v>266</v>
      </c>
      <c r="AC121" s="11"/>
      <c r="AD121" s="70" t="s">
        <v>57</v>
      </c>
      <c r="AE121" s="24">
        <v>2</v>
      </c>
      <c r="AF121" s="24"/>
      <c r="AG121" s="24"/>
      <c r="AH121" s="24"/>
      <c r="AI121" s="24"/>
      <c r="AJ121" s="24"/>
      <c r="AK121" s="4"/>
      <c r="AL121" s="4"/>
      <c r="AM121" s="292">
        <v>1599.55</v>
      </c>
      <c r="AN121" s="292">
        <v>0</v>
      </c>
      <c r="AO121" s="292">
        <v>0</v>
      </c>
      <c r="AP121" s="292">
        <v>0</v>
      </c>
      <c r="AQ121" s="292">
        <v>0</v>
      </c>
      <c r="AR121" s="24"/>
      <c r="AS121" s="4"/>
      <c r="AT121" s="4"/>
      <c r="AU121" s="292">
        <v>799.77499999999998</v>
      </c>
      <c r="AV121" s="292">
        <v>0</v>
      </c>
      <c r="AW121" s="292">
        <v>0</v>
      </c>
      <c r="AX121" s="292">
        <v>0</v>
      </c>
      <c r="AY121" s="292">
        <v>0</v>
      </c>
      <c r="AZ121" s="24"/>
      <c r="BA121" s="4"/>
    </row>
    <row r="122" spans="1:53">
      <c r="A122" s="56"/>
      <c r="B122" s="11" t="s">
        <v>634</v>
      </c>
      <c r="C122" s="11"/>
      <c r="D122" s="70" t="s">
        <v>66</v>
      </c>
      <c r="E122" s="313">
        <v>1379</v>
      </c>
      <c r="F122" s="313">
        <v>859</v>
      </c>
      <c r="G122" s="313">
        <v>585</v>
      </c>
      <c r="H122" s="313">
        <v>457</v>
      </c>
      <c r="I122" s="313">
        <v>509</v>
      </c>
      <c r="J122" s="11"/>
      <c r="M122" s="290">
        <v>364707.28</v>
      </c>
      <c r="N122" s="290">
        <v>201841.02</v>
      </c>
      <c r="O122" s="290">
        <v>103577.64</v>
      </c>
      <c r="P122" s="290">
        <v>68056.749999999898</v>
      </c>
      <c r="Q122" s="290">
        <v>518752.31</v>
      </c>
      <c r="R122" s="11"/>
      <c r="S122" s="4"/>
      <c r="T122" s="4"/>
      <c r="U122" s="290">
        <v>237.904292237443</v>
      </c>
      <c r="V122" s="290">
        <v>131.664070450098</v>
      </c>
      <c r="W122" s="290">
        <v>68.458453403833502</v>
      </c>
      <c r="X122" s="290">
        <v>45.462090848363403</v>
      </c>
      <c r="Y122" s="290">
        <v>338.39028701891698</v>
      </c>
      <c r="Z122" s="11"/>
      <c r="AA122" s="4"/>
      <c r="AB122" s="11" t="s">
        <v>267</v>
      </c>
      <c r="AC122" s="11"/>
      <c r="AD122" s="70" t="s">
        <v>68</v>
      </c>
      <c r="AE122" s="24">
        <v>17</v>
      </c>
      <c r="AF122" s="24">
        <v>8</v>
      </c>
      <c r="AG122" s="24">
        <v>6</v>
      </c>
      <c r="AH122" s="24">
        <v>7</v>
      </c>
      <c r="AI122" s="24">
        <v>5</v>
      </c>
      <c r="AJ122" s="24"/>
      <c r="AK122" s="4"/>
      <c r="AL122" s="4"/>
      <c r="AM122" s="292">
        <v>13260.4</v>
      </c>
      <c r="AN122" s="292">
        <v>1904.61</v>
      </c>
      <c r="AO122" s="292">
        <v>960.26</v>
      </c>
      <c r="AP122" s="292">
        <v>7813.13</v>
      </c>
      <c r="AQ122" s="292">
        <v>10049.51</v>
      </c>
      <c r="AR122" s="24"/>
      <c r="AS122" s="4"/>
      <c r="AT122" s="4"/>
      <c r="AU122" s="292">
        <v>736.68888888888898</v>
      </c>
      <c r="AV122" s="292">
        <v>105.81166666666699</v>
      </c>
      <c r="AW122" s="292">
        <v>60.016249999999999</v>
      </c>
      <c r="AX122" s="292">
        <v>488.32062500000001</v>
      </c>
      <c r="AY122" s="292">
        <v>591.14764705882305</v>
      </c>
      <c r="AZ122" s="24"/>
      <c r="BA122" s="4"/>
    </row>
    <row r="123" spans="1:53">
      <c r="A123" s="56"/>
      <c r="B123" s="11" t="s">
        <v>635</v>
      </c>
      <c r="C123" s="11"/>
      <c r="D123" s="70" t="s">
        <v>66</v>
      </c>
      <c r="E123" s="313">
        <v>10</v>
      </c>
      <c r="F123" s="313">
        <v>9</v>
      </c>
      <c r="G123" s="313">
        <v>6</v>
      </c>
      <c r="H123" s="313">
        <v>5</v>
      </c>
      <c r="I123" s="313">
        <v>7</v>
      </c>
      <c r="J123" s="11"/>
      <c r="M123" s="290">
        <v>1344.88</v>
      </c>
      <c r="N123" s="290">
        <v>2008.04</v>
      </c>
      <c r="O123" s="290">
        <v>1793.22</v>
      </c>
      <c r="P123" s="290">
        <v>418.26</v>
      </c>
      <c r="Q123" s="290">
        <v>4313.37</v>
      </c>
      <c r="R123" s="11"/>
      <c r="S123" s="4"/>
      <c r="T123" s="4"/>
      <c r="U123" s="290">
        <v>122.261818181818</v>
      </c>
      <c r="V123" s="290">
        <v>182.54909090909101</v>
      </c>
      <c r="W123" s="290">
        <v>163.02000000000001</v>
      </c>
      <c r="X123" s="290">
        <v>41.826000000000001</v>
      </c>
      <c r="Y123" s="290">
        <v>392.12454545454602</v>
      </c>
      <c r="Z123" s="11"/>
      <c r="AA123" s="4"/>
      <c r="AB123" s="11" t="s">
        <v>269</v>
      </c>
      <c r="AC123" s="11"/>
      <c r="AD123" s="70" t="s">
        <v>270</v>
      </c>
      <c r="AE123" s="24">
        <v>6</v>
      </c>
      <c r="AF123" s="24"/>
      <c r="AG123" s="24">
        <v>4</v>
      </c>
      <c r="AH123" s="24">
        <v>3</v>
      </c>
      <c r="AI123" s="24">
        <v>1</v>
      </c>
      <c r="AJ123" s="24"/>
      <c r="AK123" s="4"/>
      <c r="AL123" s="4"/>
      <c r="AM123" s="292">
        <v>2735.24</v>
      </c>
      <c r="AN123" s="292">
        <v>0</v>
      </c>
      <c r="AO123" s="292">
        <v>2249.36</v>
      </c>
      <c r="AP123" s="292">
        <v>139.24</v>
      </c>
      <c r="AQ123" s="292">
        <v>2053.84</v>
      </c>
      <c r="AR123" s="24"/>
      <c r="AS123" s="4"/>
      <c r="AT123" s="4"/>
      <c r="AU123" s="292">
        <v>455.87333333333299</v>
      </c>
      <c r="AV123" s="292">
        <v>0</v>
      </c>
      <c r="AW123" s="292">
        <v>374.89333333333298</v>
      </c>
      <c r="AX123" s="292">
        <v>23.206666666666699</v>
      </c>
      <c r="AY123" s="292">
        <v>342.30666666666701</v>
      </c>
      <c r="AZ123" s="24"/>
      <c r="BA123" s="4"/>
    </row>
    <row r="124" spans="1:53">
      <c r="A124" s="56"/>
      <c r="B124" s="11" t="s">
        <v>636</v>
      </c>
      <c r="C124" s="11"/>
      <c r="D124" s="70" t="s">
        <v>66</v>
      </c>
      <c r="E124" s="313">
        <v>38</v>
      </c>
      <c r="F124" s="313">
        <v>22</v>
      </c>
      <c r="G124" s="313">
        <v>14</v>
      </c>
      <c r="H124" s="313">
        <v>11</v>
      </c>
      <c r="I124" s="313">
        <v>11</v>
      </c>
      <c r="J124" s="11"/>
      <c r="M124" s="290">
        <v>9524.25</v>
      </c>
      <c r="N124" s="290">
        <v>3250.4</v>
      </c>
      <c r="O124" s="290">
        <v>1396.54</v>
      </c>
      <c r="P124" s="290">
        <v>824.32</v>
      </c>
      <c r="Q124" s="290">
        <v>6488.82</v>
      </c>
      <c r="R124" s="11"/>
      <c r="S124" s="4"/>
      <c r="T124" s="4"/>
      <c r="U124" s="290">
        <v>238.10624999999999</v>
      </c>
      <c r="V124" s="290">
        <v>81.260000000000005</v>
      </c>
      <c r="W124" s="290">
        <v>36.751052631579</v>
      </c>
      <c r="X124" s="290">
        <v>21.692631578947399</v>
      </c>
      <c r="Y124" s="290">
        <v>162.22049999999999</v>
      </c>
      <c r="Z124" s="11"/>
      <c r="AA124" s="4"/>
      <c r="AB124" s="11" t="s">
        <v>274</v>
      </c>
      <c r="AC124" s="11"/>
      <c r="AD124" s="70" t="s">
        <v>187</v>
      </c>
      <c r="AE124" s="24">
        <v>106</v>
      </c>
      <c r="AF124" s="24">
        <v>65</v>
      </c>
      <c r="AG124" s="24">
        <v>38</v>
      </c>
      <c r="AH124" s="24">
        <v>29</v>
      </c>
      <c r="AI124" s="24">
        <v>22</v>
      </c>
      <c r="AJ124" s="24"/>
      <c r="AK124" s="4"/>
      <c r="AL124" s="4"/>
      <c r="AM124" s="292">
        <v>27320.58</v>
      </c>
      <c r="AN124" s="292">
        <v>9446.8799999999992</v>
      </c>
      <c r="AO124" s="292">
        <v>2555.9699999999998</v>
      </c>
      <c r="AP124" s="292">
        <v>1957.05</v>
      </c>
      <c r="AQ124" s="292">
        <v>14176.37</v>
      </c>
      <c r="AR124" s="24"/>
      <c r="AS124" s="4"/>
      <c r="AT124" s="4"/>
      <c r="AU124" s="292">
        <v>250.64752293577999</v>
      </c>
      <c r="AV124" s="292">
        <v>86.668623853211002</v>
      </c>
      <c r="AW124" s="292">
        <v>24.576634615384599</v>
      </c>
      <c r="AX124" s="292">
        <v>19.1867647058824</v>
      </c>
      <c r="AY124" s="292">
        <v>136.31125</v>
      </c>
      <c r="AZ124" s="24"/>
      <c r="BA124" s="4"/>
    </row>
    <row r="125" spans="1:53">
      <c r="A125" s="56"/>
      <c r="B125" s="11" t="s">
        <v>684</v>
      </c>
      <c r="C125" s="11"/>
      <c r="D125" s="70" t="s">
        <v>66</v>
      </c>
      <c r="E125" s="313"/>
      <c r="F125" s="313"/>
      <c r="G125" s="313"/>
      <c r="H125" s="313"/>
      <c r="I125" s="313">
        <v>1</v>
      </c>
      <c r="J125" s="11"/>
      <c r="M125" s="290">
        <v>0</v>
      </c>
      <c r="N125" s="290">
        <v>0</v>
      </c>
      <c r="O125" s="290"/>
      <c r="P125" s="290"/>
      <c r="Q125" s="290">
        <v>692.5</v>
      </c>
      <c r="R125" s="11"/>
      <c r="S125" s="4"/>
      <c r="T125" s="4"/>
      <c r="U125" s="290">
        <v>0</v>
      </c>
      <c r="V125" s="290">
        <v>0</v>
      </c>
      <c r="W125" s="290"/>
      <c r="X125" s="290"/>
      <c r="Y125" s="290">
        <v>692.5</v>
      </c>
      <c r="Z125" s="11"/>
      <c r="AA125" s="4"/>
      <c r="AB125" s="11" t="s">
        <v>274</v>
      </c>
      <c r="AC125" s="11"/>
      <c r="AD125" s="70" t="s">
        <v>161</v>
      </c>
      <c r="AE125" s="24">
        <v>1</v>
      </c>
      <c r="AF125" s="24">
        <v>1</v>
      </c>
      <c r="AG125" s="24">
        <v>1</v>
      </c>
      <c r="AH125" s="24"/>
      <c r="AI125" s="24"/>
      <c r="AJ125" s="24"/>
      <c r="AK125" s="4"/>
      <c r="AL125" s="4"/>
      <c r="AM125" s="292">
        <v>1183.24</v>
      </c>
      <c r="AN125" s="292">
        <v>1213.06</v>
      </c>
      <c r="AO125" s="292">
        <v>1225.8699999999999</v>
      </c>
      <c r="AP125" s="292">
        <v>0</v>
      </c>
      <c r="AQ125" s="292">
        <v>0</v>
      </c>
      <c r="AR125" s="24"/>
      <c r="AS125" s="4"/>
      <c r="AT125" s="4"/>
      <c r="AU125" s="292">
        <v>1183.24</v>
      </c>
      <c r="AV125" s="292">
        <v>1213.06</v>
      </c>
      <c r="AW125" s="292">
        <v>1225.8699999999999</v>
      </c>
      <c r="AX125" s="292">
        <v>0</v>
      </c>
      <c r="AY125" s="292">
        <v>0</v>
      </c>
      <c r="AZ125" s="24"/>
      <c r="BA125" s="4"/>
    </row>
    <row r="126" spans="1:53">
      <c r="A126" s="56"/>
      <c r="B126" s="11" t="s">
        <v>234</v>
      </c>
      <c r="C126" s="11"/>
      <c r="D126" s="70" t="s">
        <v>115</v>
      </c>
      <c r="E126" s="313">
        <v>34</v>
      </c>
      <c r="F126" s="313">
        <v>23</v>
      </c>
      <c r="G126" s="313">
        <v>12</v>
      </c>
      <c r="H126" s="313">
        <v>8</v>
      </c>
      <c r="I126" s="313">
        <v>7</v>
      </c>
      <c r="J126" s="11"/>
      <c r="M126" s="290">
        <v>6335.52</v>
      </c>
      <c r="N126" s="290">
        <v>3812.11</v>
      </c>
      <c r="O126" s="290">
        <v>2601.62</v>
      </c>
      <c r="P126" s="290">
        <v>1251.19</v>
      </c>
      <c r="Q126" s="290">
        <v>12582.94</v>
      </c>
      <c r="R126" s="11"/>
      <c r="S126" s="4"/>
      <c r="T126" s="4"/>
      <c r="U126" s="290">
        <v>166.724210526316</v>
      </c>
      <c r="V126" s="290">
        <v>100.318684210526</v>
      </c>
      <c r="W126" s="290">
        <v>68.463684210526296</v>
      </c>
      <c r="X126" s="290">
        <v>32.926052631578898</v>
      </c>
      <c r="Y126" s="290">
        <v>331.13</v>
      </c>
      <c r="Z126" s="11"/>
      <c r="AA126" s="4"/>
      <c r="AB126" s="11" t="s">
        <v>274</v>
      </c>
      <c r="AC126" s="11"/>
      <c r="AD126" s="70" t="s">
        <v>272</v>
      </c>
      <c r="AE126" s="24">
        <v>1</v>
      </c>
      <c r="AF126" s="24">
        <v>1</v>
      </c>
      <c r="AG126" s="24">
        <v>1</v>
      </c>
      <c r="AH126" s="24">
        <v>1</v>
      </c>
      <c r="AI126" s="24">
        <v>1</v>
      </c>
      <c r="AJ126" s="24"/>
      <c r="AK126" s="4"/>
      <c r="AL126" s="4"/>
      <c r="AM126" s="292">
        <v>110.18</v>
      </c>
      <c r="AN126" s="292">
        <v>102.92</v>
      </c>
      <c r="AO126" s="292">
        <v>101.44</v>
      </c>
      <c r="AP126" s="292">
        <v>89.86</v>
      </c>
      <c r="AQ126" s="292">
        <v>407.56</v>
      </c>
      <c r="AR126" s="24"/>
      <c r="AS126" s="4"/>
      <c r="AT126" s="4"/>
      <c r="AU126" s="292">
        <v>110.18</v>
      </c>
      <c r="AV126" s="292">
        <v>102.92</v>
      </c>
      <c r="AW126" s="292">
        <v>101.44</v>
      </c>
      <c r="AX126" s="292">
        <v>89.86</v>
      </c>
      <c r="AY126" s="292">
        <v>407.56</v>
      </c>
      <c r="AZ126" s="24"/>
      <c r="BA126" s="4"/>
    </row>
    <row r="127" spans="1:53">
      <c r="A127" s="56"/>
      <c r="B127" s="11" t="s">
        <v>236</v>
      </c>
      <c r="C127" s="11"/>
      <c r="D127" s="70" t="s">
        <v>68</v>
      </c>
      <c r="E127" s="313">
        <v>63</v>
      </c>
      <c r="F127" s="313">
        <v>41</v>
      </c>
      <c r="G127" s="313">
        <v>27</v>
      </c>
      <c r="H127" s="313">
        <v>23</v>
      </c>
      <c r="I127" s="313">
        <v>23</v>
      </c>
      <c r="J127" s="11"/>
      <c r="M127" s="290">
        <v>11513.65</v>
      </c>
      <c r="N127" s="290">
        <v>7941.6</v>
      </c>
      <c r="O127" s="290">
        <v>4255.9799999999996</v>
      </c>
      <c r="P127" s="290">
        <v>3096.64</v>
      </c>
      <c r="Q127" s="290">
        <v>15040.69</v>
      </c>
      <c r="R127" s="11"/>
      <c r="S127" s="4"/>
      <c r="T127" s="4"/>
      <c r="U127" s="290">
        <v>159.91180555555599</v>
      </c>
      <c r="V127" s="290">
        <v>110.3</v>
      </c>
      <c r="W127" s="290">
        <v>60.799714285714302</v>
      </c>
      <c r="X127" s="290">
        <v>44.8788405797102</v>
      </c>
      <c r="Y127" s="290">
        <v>217.98101449275401</v>
      </c>
      <c r="Z127" s="11"/>
      <c r="AA127" s="4"/>
      <c r="AB127" s="11" t="s">
        <v>276</v>
      </c>
      <c r="AC127" s="11"/>
      <c r="AD127" s="70" t="s">
        <v>54</v>
      </c>
      <c r="AE127" s="24">
        <v>12</v>
      </c>
      <c r="AF127" s="24">
        <v>9</v>
      </c>
      <c r="AG127" s="24">
        <v>4</v>
      </c>
      <c r="AH127" s="24">
        <v>2</v>
      </c>
      <c r="AI127" s="24">
        <v>3</v>
      </c>
      <c r="AJ127" s="24"/>
      <c r="AK127" s="4"/>
      <c r="AL127" s="4"/>
      <c r="AM127" s="292">
        <v>2528.15</v>
      </c>
      <c r="AN127" s="292">
        <v>1976.07</v>
      </c>
      <c r="AO127" s="292">
        <v>962.05</v>
      </c>
      <c r="AP127" s="292">
        <v>249.15</v>
      </c>
      <c r="AQ127" s="292">
        <v>2961.33</v>
      </c>
      <c r="AR127" s="24"/>
      <c r="AS127" s="4"/>
      <c r="AT127" s="4"/>
      <c r="AU127" s="292">
        <v>194.473076923077</v>
      </c>
      <c r="AV127" s="292">
        <v>152.005384615385</v>
      </c>
      <c r="AW127" s="292">
        <v>87.459090909090904</v>
      </c>
      <c r="AX127" s="292">
        <v>22.65</v>
      </c>
      <c r="AY127" s="292">
        <v>269.21181818181799</v>
      </c>
      <c r="AZ127" s="24"/>
      <c r="BA127" s="4"/>
    </row>
    <row r="128" spans="1:53">
      <c r="A128" s="56"/>
      <c r="B128" s="11" t="s">
        <v>237</v>
      </c>
      <c r="C128" s="11"/>
      <c r="D128" s="70" t="s">
        <v>59</v>
      </c>
      <c r="E128" s="313">
        <v>673</v>
      </c>
      <c r="F128" s="313">
        <v>373</v>
      </c>
      <c r="G128" s="313">
        <v>263</v>
      </c>
      <c r="H128" s="313">
        <v>198</v>
      </c>
      <c r="I128" s="313">
        <v>191</v>
      </c>
      <c r="J128" s="11"/>
      <c r="M128" s="290">
        <v>182314.13</v>
      </c>
      <c r="N128" s="290">
        <v>97679.840000000098</v>
      </c>
      <c r="O128" s="290">
        <v>77219.849999999904</v>
      </c>
      <c r="P128" s="290">
        <v>44245.78</v>
      </c>
      <c r="Q128" s="290">
        <v>264798.15000000002</v>
      </c>
      <c r="R128" s="11"/>
      <c r="S128" s="4"/>
      <c r="T128" s="4"/>
      <c r="U128" s="290">
        <v>249.74538356164399</v>
      </c>
      <c r="V128" s="290">
        <v>133.80799999999999</v>
      </c>
      <c r="W128" s="290">
        <v>111.428354978355</v>
      </c>
      <c r="X128" s="290">
        <v>64.686812865497004</v>
      </c>
      <c r="Y128" s="290">
        <v>381.55353025936603</v>
      </c>
      <c r="Z128" s="11"/>
      <c r="AA128" s="4"/>
      <c r="AB128" s="11" t="s">
        <v>279</v>
      </c>
      <c r="AC128" s="11"/>
      <c r="AD128" s="70" t="s">
        <v>280</v>
      </c>
      <c r="AE128" s="24">
        <v>1</v>
      </c>
      <c r="AF128" s="24"/>
      <c r="AG128" s="24"/>
      <c r="AH128" s="24"/>
      <c r="AI128" s="24"/>
      <c r="AJ128" s="24"/>
      <c r="AK128" s="4"/>
      <c r="AL128" s="4"/>
      <c r="AM128" s="292">
        <v>0.24</v>
      </c>
      <c r="AN128" s="292">
        <v>0</v>
      </c>
      <c r="AO128" s="292">
        <v>0</v>
      </c>
      <c r="AP128" s="292">
        <v>0</v>
      </c>
      <c r="AQ128" s="292">
        <v>0</v>
      </c>
      <c r="AR128" s="24"/>
      <c r="AS128" s="4"/>
      <c r="AT128" s="4"/>
      <c r="AU128" s="292">
        <v>0.24</v>
      </c>
      <c r="AV128" s="292">
        <v>0</v>
      </c>
      <c r="AW128" s="292">
        <v>0</v>
      </c>
      <c r="AX128" s="292">
        <v>0</v>
      </c>
      <c r="AY128" s="292">
        <v>0</v>
      </c>
      <c r="AZ128" s="24"/>
      <c r="BA128" s="4"/>
    </row>
    <row r="129" spans="1:53">
      <c r="A129" s="56"/>
      <c r="B129" s="11" t="s">
        <v>240</v>
      </c>
      <c r="C129" s="11"/>
      <c r="D129" s="70" t="s">
        <v>241</v>
      </c>
      <c r="E129" s="313">
        <v>200</v>
      </c>
      <c r="F129" s="313">
        <v>139</v>
      </c>
      <c r="G129" s="313">
        <v>93</v>
      </c>
      <c r="H129" s="313">
        <v>73</v>
      </c>
      <c r="I129" s="313">
        <v>85</v>
      </c>
      <c r="J129" s="11"/>
      <c r="M129" s="290">
        <v>62915.81</v>
      </c>
      <c r="N129" s="290">
        <v>38228.6</v>
      </c>
      <c r="O129" s="290">
        <v>18359.98</v>
      </c>
      <c r="P129" s="290">
        <v>12450.34</v>
      </c>
      <c r="Q129" s="290">
        <v>154634.79999999999</v>
      </c>
      <c r="R129" s="11"/>
      <c r="S129" s="4"/>
      <c r="T129" s="4"/>
      <c r="U129" s="290">
        <v>282.13367713004499</v>
      </c>
      <c r="V129" s="290">
        <v>171.42869955156999</v>
      </c>
      <c r="W129" s="290">
        <v>83.835525114155203</v>
      </c>
      <c r="X129" s="290">
        <v>57.6404629629629</v>
      </c>
      <c r="Y129" s="290">
        <v>709.33394495412801</v>
      </c>
      <c r="Z129" s="11"/>
      <c r="AA129" s="4"/>
      <c r="AB129" s="11" t="s">
        <v>281</v>
      </c>
      <c r="AC129" s="11"/>
      <c r="AD129" s="70" t="s">
        <v>197</v>
      </c>
      <c r="AE129" s="24">
        <v>19</v>
      </c>
      <c r="AF129" s="24">
        <v>9</v>
      </c>
      <c r="AG129" s="24">
        <v>8</v>
      </c>
      <c r="AH129" s="24">
        <v>6</v>
      </c>
      <c r="AI129" s="24">
        <v>7</v>
      </c>
      <c r="AJ129" s="24"/>
      <c r="AK129" s="4"/>
      <c r="AL129" s="4"/>
      <c r="AM129" s="292">
        <v>3827.18</v>
      </c>
      <c r="AN129" s="292">
        <v>586.24</v>
      </c>
      <c r="AO129" s="292">
        <v>321.04000000000002</v>
      </c>
      <c r="AP129" s="292">
        <v>315.54000000000002</v>
      </c>
      <c r="AQ129" s="292">
        <v>3249.93</v>
      </c>
      <c r="AR129" s="24"/>
      <c r="AS129" s="4"/>
      <c r="AT129" s="4"/>
      <c r="AU129" s="292">
        <v>182.24666666666701</v>
      </c>
      <c r="AV129" s="292">
        <v>27.916190476190501</v>
      </c>
      <c r="AW129" s="292">
        <v>16.052</v>
      </c>
      <c r="AX129" s="292">
        <v>15.776999999999999</v>
      </c>
      <c r="AY129" s="292">
        <v>154.758571428571</v>
      </c>
      <c r="AZ129" s="24"/>
      <c r="BA129" s="4"/>
    </row>
    <row r="130" spans="1:53">
      <c r="A130" s="56"/>
      <c r="B130" s="11" t="s">
        <v>242</v>
      </c>
      <c r="C130" s="11"/>
      <c r="D130" s="70" t="s">
        <v>244</v>
      </c>
      <c r="E130" s="313">
        <v>1</v>
      </c>
      <c r="F130" s="313"/>
      <c r="G130" s="313"/>
      <c r="H130" s="313"/>
      <c r="I130" s="313"/>
      <c r="J130" s="11"/>
      <c r="M130" s="290">
        <v>145.1</v>
      </c>
      <c r="N130" s="290">
        <v>0</v>
      </c>
      <c r="O130" s="290">
        <v>0</v>
      </c>
      <c r="P130" s="290">
        <v>0</v>
      </c>
      <c r="Q130" s="290">
        <v>0</v>
      </c>
      <c r="R130" s="11"/>
      <c r="S130" s="4"/>
      <c r="T130" s="4"/>
      <c r="U130" s="290">
        <v>145.1</v>
      </c>
      <c r="V130" s="290">
        <v>0</v>
      </c>
      <c r="W130" s="290">
        <v>0</v>
      </c>
      <c r="X130" s="290">
        <v>0</v>
      </c>
      <c r="Y130" s="290">
        <v>0</v>
      </c>
      <c r="Z130" s="11"/>
      <c r="AA130" s="4"/>
      <c r="AB130" s="11" t="s">
        <v>282</v>
      </c>
      <c r="AC130" s="11"/>
      <c r="AD130" s="70" t="s">
        <v>283</v>
      </c>
      <c r="AE130" s="24">
        <v>22</v>
      </c>
      <c r="AF130" s="24">
        <v>12</v>
      </c>
      <c r="AG130" s="24">
        <v>11</v>
      </c>
      <c r="AH130" s="24">
        <v>8</v>
      </c>
      <c r="AI130" s="24">
        <v>6</v>
      </c>
      <c r="AJ130" s="24"/>
      <c r="AK130" s="4"/>
      <c r="AL130" s="4"/>
      <c r="AM130" s="292">
        <v>6754.74</v>
      </c>
      <c r="AN130" s="292">
        <v>4348.3</v>
      </c>
      <c r="AO130" s="292">
        <v>1104.23</v>
      </c>
      <c r="AP130" s="292">
        <v>578.11</v>
      </c>
      <c r="AQ130" s="292">
        <v>1228.81</v>
      </c>
      <c r="AR130" s="24"/>
      <c r="AS130" s="4"/>
      <c r="AT130" s="4"/>
      <c r="AU130" s="292">
        <v>293.68434782608699</v>
      </c>
      <c r="AV130" s="292">
        <v>189.05652173913001</v>
      </c>
      <c r="AW130" s="292">
        <v>52.582380952381001</v>
      </c>
      <c r="AX130" s="292">
        <v>28.9055</v>
      </c>
      <c r="AY130" s="292">
        <v>58.514761904761897</v>
      </c>
      <c r="AZ130" s="24"/>
      <c r="BA130" s="4"/>
    </row>
    <row r="131" spans="1:53">
      <c r="A131" s="56"/>
      <c r="B131" s="11" t="s">
        <v>245</v>
      </c>
      <c r="C131" s="11"/>
      <c r="D131" s="70" t="s">
        <v>66</v>
      </c>
      <c r="E131" s="313">
        <v>12</v>
      </c>
      <c r="F131" s="313">
        <v>7</v>
      </c>
      <c r="G131" s="313">
        <v>4</v>
      </c>
      <c r="H131" s="313">
        <v>4</v>
      </c>
      <c r="I131" s="313">
        <v>3</v>
      </c>
      <c r="J131" s="11"/>
      <c r="M131" s="290">
        <v>4000.01</v>
      </c>
      <c r="N131" s="290">
        <v>1815.15</v>
      </c>
      <c r="O131" s="290">
        <v>968.31</v>
      </c>
      <c r="P131" s="290">
        <v>728.97</v>
      </c>
      <c r="Q131" s="290">
        <v>4669.75</v>
      </c>
      <c r="R131" s="11"/>
      <c r="S131" s="4"/>
      <c r="T131" s="4"/>
      <c r="U131" s="290">
        <v>333.33416666666699</v>
      </c>
      <c r="V131" s="290">
        <v>151.26249999999999</v>
      </c>
      <c r="W131" s="290">
        <v>80.692499999999995</v>
      </c>
      <c r="X131" s="290">
        <v>60.747500000000002</v>
      </c>
      <c r="Y131" s="290">
        <v>389.14583333333297</v>
      </c>
      <c r="Z131" s="11"/>
      <c r="AA131" s="4"/>
      <c r="AB131" s="11" t="s">
        <v>284</v>
      </c>
      <c r="AC131" s="11"/>
      <c r="AD131" s="70" t="s">
        <v>285</v>
      </c>
      <c r="AE131" s="24">
        <v>18</v>
      </c>
      <c r="AF131" s="24">
        <v>10</v>
      </c>
      <c r="AG131" s="24">
        <v>8</v>
      </c>
      <c r="AH131" s="24">
        <v>7</v>
      </c>
      <c r="AI131" s="24">
        <v>9</v>
      </c>
      <c r="AJ131" s="24"/>
      <c r="AK131" s="4"/>
      <c r="AL131" s="4"/>
      <c r="AM131" s="292">
        <v>7300.56</v>
      </c>
      <c r="AN131" s="292">
        <v>1185.8699999999999</v>
      </c>
      <c r="AO131" s="292">
        <v>1294.71</v>
      </c>
      <c r="AP131" s="292">
        <v>1291.52</v>
      </c>
      <c r="AQ131" s="292">
        <v>6750.86</v>
      </c>
      <c r="AR131" s="24"/>
      <c r="AS131" s="4"/>
      <c r="AT131" s="4"/>
      <c r="AU131" s="292">
        <v>347.64571428571401</v>
      </c>
      <c r="AV131" s="292">
        <v>56.47</v>
      </c>
      <c r="AW131" s="292">
        <v>76.159411764705894</v>
      </c>
      <c r="AX131" s="292">
        <v>75.971764705882293</v>
      </c>
      <c r="AY131" s="292">
        <v>321.46952380952399</v>
      </c>
      <c r="AZ131" s="24"/>
      <c r="BA131" s="4"/>
    </row>
    <row r="132" spans="1:53">
      <c r="A132" s="56"/>
      <c r="B132" s="11" t="s">
        <v>245</v>
      </c>
      <c r="C132" s="11"/>
      <c r="D132" s="70" t="s">
        <v>108</v>
      </c>
      <c r="E132" s="313">
        <v>51</v>
      </c>
      <c r="F132" s="313">
        <v>35</v>
      </c>
      <c r="G132" s="313">
        <v>22</v>
      </c>
      <c r="H132" s="313">
        <v>13</v>
      </c>
      <c r="I132" s="313">
        <v>11</v>
      </c>
      <c r="J132" s="11"/>
      <c r="M132" s="290">
        <v>14080.49</v>
      </c>
      <c r="N132" s="290">
        <v>9507.2900000000009</v>
      </c>
      <c r="O132" s="290">
        <v>4565.09</v>
      </c>
      <c r="P132" s="290">
        <v>2259.4699999999998</v>
      </c>
      <c r="Q132" s="290">
        <v>9549.59</v>
      </c>
      <c r="R132" s="11"/>
      <c r="S132" s="4"/>
      <c r="T132" s="4"/>
      <c r="U132" s="290">
        <v>242.76706896551701</v>
      </c>
      <c r="V132" s="290">
        <v>163.918793103448</v>
      </c>
      <c r="W132" s="290">
        <v>81.519464285714307</v>
      </c>
      <c r="X132" s="290">
        <v>41.081272727272697</v>
      </c>
      <c r="Y132" s="290">
        <v>167.536666666667</v>
      </c>
      <c r="Z132" s="11"/>
      <c r="AA132" s="4"/>
      <c r="AB132" s="11" t="s">
        <v>286</v>
      </c>
      <c r="AC132" s="11"/>
      <c r="AD132" s="70" t="s">
        <v>81</v>
      </c>
      <c r="AE132" s="24">
        <v>197</v>
      </c>
      <c r="AF132" s="24">
        <v>70</v>
      </c>
      <c r="AG132" s="24">
        <v>44</v>
      </c>
      <c r="AH132" s="24">
        <v>33</v>
      </c>
      <c r="AI132" s="24">
        <v>26</v>
      </c>
      <c r="AJ132" s="24"/>
      <c r="AK132" s="4"/>
      <c r="AL132" s="4"/>
      <c r="AM132" s="292">
        <v>74473.62</v>
      </c>
      <c r="AN132" s="292">
        <v>24209.82</v>
      </c>
      <c r="AO132" s="292">
        <v>11531.34</v>
      </c>
      <c r="AP132" s="292">
        <v>4930.96</v>
      </c>
      <c r="AQ132" s="292">
        <v>17236.490000000002</v>
      </c>
      <c r="AR132" s="24"/>
      <c r="AS132" s="4"/>
      <c r="AT132" s="4"/>
      <c r="AU132" s="292">
        <v>365.06676470588201</v>
      </c>
      <c r="AV132" s="292">
        <v>118.675588235294</v>
      </c>
      <c r="AW132" s="292">
        <v>59.135076923076902</v>
      </c>
      <c r="AX132" s="292">
        <v>25.417319587628899</v>
      </c>
      <c r="AY132" s="292">
        <v>87.941275510204093</v>
      </c>
      <c r="AZ132" s="24"/>
      <c r="BA132" s="4"/>
    </row>
    <row r="133" spans="1:53">
      <c r="A133" s="56"/>
      <c r="B133" s="11" t="s">
        <v>246</v>
      </c>
      <c r="C133" s="11"/>
      <c r="D133" s="70" t="s">
        <v>62</v>
      </c>
      <c r="E133" s="313">
        <v>1675</v>
      </c>
      <c r="F133" s="313">
        <v>1019</v>
      </c>
      <c r="G133" s="313">
        <v>745</v>
      </c>
      <c r="H133" s="313">
        <v>545</v>
      </c>
      <c r="I133" s="313">
        <v>648</v>
      </c>
      <c r="J133" s="11"/>
      <c r="M133" s="290">
        <v>398940.35</v>
      </c>
      <c r="N133" s="290">
        <v>262715.32</v>
      </c>
      <c r="O133" s="290">
        <v>176708.23</v>
      </c>
      <c r="P133" s="290">
        <v>104595.38</v>
      </c>
      <c r="Q133" s="290">
        <v>917754.61000000103</v>
      </c>
      <c r="R133" s="11"/>
      <c r="S133" s="4"/>
      <c r="T133" s="4"/>
      <c r="U133" s="290">
        <v>208.32394255874701</v>
      </c>
      <c r="V133" s="290">
        <v>137.18815665796299</v>
      </c>
      <c r="W133" s="290">
        <v>95.466358725013507</v>
      </c>
      <c r="X133" s="290">
        <v>58.335404350250997</v>
      </c>
      <c r="Y133" s="290">
        <v>500.68445717403199</v>
      </c>
      <c r="Z133" s="11"/>
      <c r="AA133" s="4"/>
      <c r="AB133" s="11" t="s">
        <v>288</v>
      </c>
      <c r="AC133" s="11"/>
      <c r="AD133" s="70" t="s">
        <v>289</v>
      </c>
      <c r="AE133" s="24">
        <v>7</v>
      </c>
      <c r="AF133" s="24">
        <v>3</v>
      </c>
      <c r="AG133" s="24">
        <v>2</v>
      </c>
      <c r="AH133" s="24">
        <v>2</v>
      </c>
      <c r="AI133" s="24">
        <v>1</v>
      </c>
      <c r="AJ133" s="24"/>
      <c r="AK133" s="4"/>
      <c r="AL133" s="4"/>
      <c r="AM133" s="292">
        <v>667.18</v>
      </c>
      <c r="AN133" s="292">
        <v>155.82</v>
      </c>
      <c r="AO133" s="292">
        <v>137.63999999999999</v>
      </c>
      <c r="AP133" s="292">
        <v>139.6</v>
      </c>
      <c r="AQ133" s="292">
        <v>21.9</v>
      </c>
      <c r="AR133" s="24"/>
      <c r="AS133" s="4"/>
      <c r="AT133" s="4"/>
      <c r="AU133" s="292">
        <v>95.311428571428607</v>
      </c>
      <c r="AV133" s="292">
        <v>22.26</v>
      </c>
      <c r="AW133" s="292">
        <v>19.662857142857099</v>
      </c>
      <c r="AX133" s="292">
        <v>19.9428571428571</v>
      </c>
      <c r="AY133" s="292">
        <v>3.1285714285714299</v>
      </c>
      <c r="AZ133" s="24"/>
      <c r="BA133" s="4"/>
    </row>
    <row r="134" spans="1:53">
      <c r="A134" s="56"/>
      <c r="B134" s="11" t="s">
        <v>249</v>
      </c>
      <c r="C134" s="11"/>
      <c r="D134" s="70" t="s">
        <v>53</v>
      </c>
      <c r="E134" s="313">
        <v>371</v>
      </c>
      <c r="F134" s="313">
        <v>190</v>
      </c>
      <c r="G134" s="313">
        <v>124</v>
      </c>
      <c r="H134" s="313">
        <v>96</v>
      </c>
      <c r="I134" s="313">
        <v>88</v>
      </c>
      <c r="J134" s="11"/>
      <c r="M134" s="290">
        <v>86677.57</v>
      </c>
      <c r="N134" s="290">
        <v>44588.66</v>
      </c>
      <c r="O134" s="290">
        <v>22722.95</v>
      </c>
      <c r="P134" s="290">
        <v>12432.67</v>
      </c>
      <c r="Q134" s="290">
        <v>60499.19</v>
      </c>
      <c r="R134" s="11"/>
      <c r="S134" s="4"/>
      <c r="T134" s="4"/>
      <c r="U134" s="290">
        <v>218.88275252525301</v>
      </c>
      <c r="V134" s="290">
        <v>112.59762626262599</v>
      </c>
      <c r="W134" s="290">
        <v>59.0206493506493</v>
      </c>
      <c r="X134" s="290">
        <v>33.3315549597855</v>
      </c>
      <c r="Y134" s="290">
        <v>158.790524934383</v>
      </c>
      <c r="Z134" s="11"/>
      <c r="AA134" s="4"/>
      <c r="AB134" s="11" t="s">
        <v>638</v>
      </c>
      <c r="AC134" s="11"/>
      <c r="AD134" s="70" t="s">
        <v>154</v>
      </c>
      <c r="AE134" s="24">
        <v>1</v>
      </c>
      <c r="AF134" s="24"/>
      <c r="AG134" s="24"/>
      <c r="AH134" s="24"/>
      <c r="AI134" s="24"/>
      <c r="AJ134" s="24"/>
      <c r="AK134" s="4"/>
      <c r="AL134" s="4"/>
      <c r="AM134" s="292">
        <v>11.9</v>
      </c>
      <c r="AN134" s="292">
        <v>0</v>
      </c>
      <c r="AO134" s="292">
        <v>0</v>
      </c>
      <c r="AP134" s="292">
        <v>0</v>
      </c>
      <c r="AQ134" s="292">
        <v>0</v>
      </c>
      <c r="AR134" s="24"/>
      <c r="AS134" s="4"/>
      <c r="AT134" s="4"/>
      <c r="AU134" s="292">
        <v>11.9</v>
      </c>
      <c r="AV134" s="292">
        <v>0</v>
      </c>
      <c r="AW134" s="292">
        <v>0</v>
      </c>
      <c r="AX134" s="292">
        <v>0</v>
      </c>
      <c r="AY134" s="292">
        <v>0</v>
      </c>
      <c r="AZ134" s="24"/>
      <c r="BA134" s="4"/>
    </row>
    <row r="135" spans="1:53">
      <c r="A135" s="56"/>
      <c r="B135" s="11" t="s">
        <v>251</v>
      </c>
      <c r="C135" s="11"/>
      <c r="D135" s="70" t="s">
        <v>252</v>
      </c>
      <c r="E135" s="313">
        <v>108</v>
      </c>
      <c r="F135" s="313">
        <v>69</v>
      </c>
      <c r="G135" s="313">
        <v>57</v>
      </c>
      <c r="H135" s="313">
        <v>46</v>
      </c>
      <c r="I135" s="313">
        <v>45</v>
      </c>
      <c r="J135" s="11"/>
      <c r="M135" s="290">
        <v>20857.75</v>
      </c>
      <c r="N135" s="290">
        <v>14473.4</v>
      </c>
      <c r="O135" s="290">
        <v>8770.14</v>
      </c>
      <c r="P135" s="290">
        <v>14354.3</v>
      </c>
      <c r="Q135" s="290">
        <v>75751.83</v>
      </c>
      <c r="R135" s="11"/>
      <c r="S135" s="4"/>
      <c r="T135" s="4"/>
      <c r="U135" s="290">
        <v>176.76059322033899</v>
      </c>
      <c r="V135" s="290">
        <v>122.65593220338999</v>
      </c>
      <c r="W135" s="290">
        <v>76.262086956521699</v>
      </c>
      <c r="X135" s="290">
        <v>127.029203539823</v>
      </c>
      <c r="Y135" s="290">
        <v>658.71156521739101</v>
      </c>
      <c r="Z135" s="11"/>
      <c r="AA135" s="4"/>
      <c r="AB135" s="11" t="s">
        <v>292</v>
      </c>
      <c r="AC135" s="11"/>
      <c r="AD135" s="70" t="s">
        <v>197</v>
      </c>
      <c r="AE135" s="24">
        <v>16</v>
      </c>
      <c r="AF135" s="24">
        <v>2</v>
      </c>
      <c r="AG135" s="24">
        <v>1</v>
      </c>
      <c r="AH135" s="24"/>
      <c r="AI135" s="24"/>
      <c r="AJ135" s="24"/>
      <c r="AK135" s="4"/>
      <c r="AL135" s="4"/>
      <c r="AM135" s="292">
        <v>11705.72</v>
      </c>
      <c r="AN135" s="292">
        <v>48.99</v>
      </c>
      <c r="AO135" s="292">
        <v>45.15</v>
      </c>
      <c r="AP135" s="292">
        <v>0</v>
      </c>
      <c r="AQ135" s="292">
        <v>0</v>
      </c>
      <c r="AR135" s="24"/>
      <c r="AS135" s="4"/>
      <c r="AT135" s="4"/>
      <c r="AU135" s="292">
        <v>731.60749999999996</v>
      </c>
      <c r="AV135" s="292">
        <v>3.0618750000000001</v>
      </c>
      <c r="AW135" s="292">
        <v>2.8218749999999999</v>
      </c>
      <c r="AX135" s="292">
        <v>0</v>
      </c>
      <c r="AY135" s="292">
        <v>0</v>
      </c>
      <c r="AZ135" s="24"/>
      <c r="BA135" s="4"/>
    </row>
    <row r="136" spans="1:53">
      <c r="A136" s="56"/>
      <c r="B136" s="11" t="s">
        <v>251</v>
      </c>
      <c r="C136" s="11"/>
      <c r="D136" s="70" t="s">
        <v>108</v>
      </c>
      <c r="E136" s="313"/>
      <c r="F136" s="313">
        <v>1</v>
      </c>
      <c r="G136" s="313">
        <v>1</v>
      </c>
      <c r="H136" s="313">
        <v>1</v>
      </c>
      <c r="I136" s="313">
        <v>1</v>
      </c>
      <c r="J136" s="11"/>
      <c r="M136" s="290">
        <v>0</v>
      </c>
      <c r="N136" s="290">
        <v>6.67</v>
      </c>
      <c r="O136" s="290">
        <v>6.46</v>
      </c>
      <c r="P136" s="290">
        <v>6.67</v>
      </c>
      <c r="Q136" s="290">
        <v>1270.6500000000001</v>
      </c>
      <c r="R136" s="11"/>
      <c r="S136" s="4"/>
      <c r="T136" s="4"/>
      <c r="U136" s="290">
        <v>0</v>
      </c>
      <c r="V136" s="290">
        <v>6.67</v>
      </c>
      <c r="W136" s="290">
        <v>6.46</v>
      </c>
      <c r="X136" s="290">
        <v>6.67</v>
      </c>
      <c r="Y136" s="290">
        <v>1270.6500000000001</v>
      </c>
      <c r="Z136" s="11"/>
      <c r="AA136" s="4"/>
      <c r="AB136" s="11" t="s">
        <v>293</v>
      </c>
      <c r="AC136" s="11"/>
      <c r="AD136" s="70" t="s">
        <v>294</v>
      </c>
      <c r="AE136" s="24">
        <v>7</v>
      </c>
      <c r="AF136" s="24">
        <v>5</v>
      </c>
      <c r="AG136" s="24">
        <v>2</v>
      </c>
      <c r="AH136" s="24">
        <v>3</v>
      </c>
      <c r="AI136" s="24">
        <v>2</v>
      </c>
      <c r="AJ136" s="24"/>
      <c r="AK136" s="4"/>
      <c r="AL136" s="4"/>
      <c r="AM136" s="292">
        <v>1985.99</v>
      </c>
      <c r="AN136" s="292">
        <v>1568.59</v>
      </c>
      <c r="AO136" s="292">
        <v>952.77</v>
      </c>
      <c r="AP136" s="292">
        <v>928.43</v>
      </c>
      <c r="AQ136" s="292">
        <v>1372.5</v>
      </c>
      <c r="AR136" s="24"/>
      <c r="AS136" s="4"/>
      <c r="AT136" s="4"/>
      <c r="AU136" s="292">
        <v>248.24875</v>
      </c>
      <c r="AV136" s="292">
        <v>196.07374999999999</v>
      </c>
      <c r="AW136" s="292">
        <v>136.11000000000001</v>
      </c>
      <c r="AX136" s="292">
        <v>116.05374999999999</v>
      </c>
      <c r="AY136" s="292">
        <v>171.5625</v>
      </c>
      <c r="AZ136" s="24"/>
      <c r="BA136" s="4"/>
    </row>
    <row r="137" spans="1:53">
      <c r="A137" s="56"/>
      <c r="B137" s="11" t="s">
        <v>253</v>
      </c>
      <c r="C137" s="11"/>
      <c r="D137" s="70" t="s">
        <v>254</v>
      </c>
      <c r="E137" s="313">
        <v>21</v>
      </c>
      <c r="F137" s="313">
        <v>14</v>
      </c>
      <c r="G137" s="313">
        <v>8</v>
      </c>
      <c r="H137" s="313">
        <v>6</v>
      </c>
      <c r="I137" s="313">
        <v>8</v>
      </c>
      <c r="J137" s="11"/>
      <c r="M137" s="290">
        <v>5223.3500000000004</v>
      </c>
      <c r="N137" s="290">
        <v>4142.88</v>
      </c>
      <c r="O137" s="290">
        <v>1633.72</v>
      </c>
      <c r="P137" s="290">
        <v>1146.47</v>
      </c>
      <c r="Q137" s="290">
        <v>5498.37</v>
      </c>
      <c r="R137" s="11"/>
      <c r="S137" s="4"/>
      <c r="T137" s="4"/>
      <c r="U137" s="290">
        <v>227.102173913043</v>
      </c>
      <c r="V137" s="290">
        <v>180.12521739130401</v>
      </c>
      <c r="W137" s="290">
        <v>77.796190476190503</v>
      </c>
      <c r="X137" s="290">
        <v>54.593809523809497</v>
      </c>
      <c r="Y137" s="290">
        <v>249.92590909090899</v>
      </c>
      <c r="Z137" s="11"/>
      <c r="AA137" s="4"/>
      <c r="AB137" s="11" t="s">
        <v>293</v>
      </c>
      <c r="AC137" s="11"/>
      <c r="AD137" s="70" t="s">
        <v>231</v>
      </c>
      <c r="AE137" s="24">
        <v>1</v>
      </c>
      <c r="AF137" s="24"/>
      <c r="AG137" s="24"/>
      <c r="AH137" s="24"/>
      <c r="AI137" s="24"/>
      <c r="AJ137" s="24"/>
      <c r="AK137" s="4"/>
      <c r="AL137" s="4"/>
      <c r="AM137" s="292">
        <v>289.16000000000003</v>
      </c>
      <c r="AN137" s="292">
        <v>0</v>
      </c>
      <c r="AO137" s="292">
        <v>0</v>
      </c>
      <c r="AP137" s="292">
        <v>0</v>
      </c>
      <c r="AQ137" s="292">
        <v>0</v>
      </c>
      <c r="AR137" s="24"/>
      <c r="AS137" s="4"/>
      <c r="AT137" s="4"/>
      <c r="AU137" s="292">
        <v>289.16000000000003</v>
      </c>
      <c r="AV137" s="292">
        <v>0</v>
      </c>
      <c r="AW137" s="292">
        <v>0</v>
      </c>
      <c r="AX137" s="292">
        <v>0</v>
      </c>
      <c r="AY137" s="292">
        <v>0</v>
      </c>
      <c r="AZ137" s="24"/>
      <c r="BA137" s="4"/>
    </row>
    <row r="138" spans="1:53">
      <c r="A138" s="56"/>
      <c r="B138" s="11" t="s">
        <v>255</v>
      </c>
      <c r="C138" s="11"/>
      <c r="D138" s="70" t="s">
        <v>133</v>
      </c>
      <c r="E138" s="313">
        <v>43</v>
      </c>
      <c r="F138" s="313">
        <v>15</v>
      </c>
      <c r="G138" s="313">
        <v>20</v>
      </c>
      <c r="H138" s="313">
        <v>17</v>
      </c>
      <c r="I138" s="313">
        <v>23</v>
      </c>
      <c r="J138" s="11"/>
      <c r="M138" s="290">
        <v>8829.84</v>
      </c>
      <c r="N138" s="290">
        <v>3378.04</v>
      </c>
      <c r="O138" s="290">
        <v>3618.81</v>
      </c>
      <c r="P138" s="290">
        <v>2373.41</v>
      </c>
      <c r="Q138" s="290">
        <v>25694.18</v>
      </c>
      <c r="R138" s="11"/>
      <c r="S138" s="4"/>
      <c r="T138" s="4"/>
      <c r="U138" s="290">
        <v>173.13411764705901</v>
      </c>
      <c r="V138" s="290">
        <v>66.236078431372505</v>
      </c>
      <c r="W138" s="290">
        <v>72.376199999999997</v>
      </c>
      <c r="X138" s="290">
        <v>47.468200000000003</v>
      </c>
      <c r="Y138" s="290">
        <v>513.8836</v>
      </c>
      <c r="Z138" s="11"/>
      <c r="AA138" s="4"/>
      <c r="AB138" s="11" t="s">
        <v>297</v>
      </c>
      <c r="AC138" s="11"/>
      <c r="AD138" s="70" t="s">
        <v>298</v>
      </c>
      <c r="AE138" s="24">
        <v>9</v>
      </c>
      <c r="AF138" s="24">
        <v>5</v>
      </c>
      <c r="AG138" s="24">
        <v>3</v>
      </c>
      <c r="AH138" s="24">
        <v>1</v>
      </c>
      <c r="AI138" s="24">
        <v>1</v>
      </c>
      <c r="AJ138" s="24"/>
      <c r="AK138" s="4"/>
      <c r="AL138" s="4"/>
      <c r="AM138" s="292">
        <v>1863.77</v>
      </c>
      <c r="AN138" s="292">
        <v>175.24</v>
      </c>
      <c r="AO138" s="292">
        <v>55.13</v>
      </c>
      <c r="AP138" s="292">
        <v>23.3</v>
      </c>
      <c r="AQ138" s="292">
        <v>50.94</v>
      </c>
      <c r="AR138" s="24"/>
      <c r="AS138" s="4"/>
      <c r="AT138" s="4"/>
      <c r="AU138" s="292">
        <v>207.085555555556</v>
      </c>
      <c r="AV138" s="292">
        <v>19.471111111111099</v>
      </c>
      <c r="AW138" s="292">
        <v>6.8912500000000003</v>
      </c>
      <c r="AX138" s="292">
        <v>3.3285714285714301</v>
      </c>
      <c r="AY138" s="292">
        <v>5.66</v>
      </c>
      <c r="AZ138" s="24"/>
      <c r="BA138" s="4"/>
    </row>
    <row r="139" spans="1:53">
      <c r="A139" s="56"/>
      <c r="B139" s="11" t="s">
        <v>255</v>
      </c>
      <c r="C139" s="11"/>
      <c r="D139" s="70" t="s">
        <v>257</v>
      </c>
      <c r="E139" s="313">
        <v>3</v>
      </c>
      <c r="F139" s="313"/>
      <c r="G139" s="313">
        <v>2</v>
      </c>
      <c r="H139" s="313">
        <v>1</v>
      </c>
      <c r="I139" s="313">
        <v>1</v>
      </c>
      <c r="J139" s="11"/>
      <c r="M139" s="290">
        <v>631.49</v>
      </c>
      <c r="N139" s="290">
        <v>0</v>
      </c>
      <c r="O139" s="290">
        <v>264.27</v>
      </c>
      <c r="P139" s="290">
        <v>6.43</v>
      </c>
      <c r="Q139" s="290">
        <v>10.3</v>
      </c>
      <c r="R139" s="11"/>
      <c r="S139" s="4"/>
      <c r="T139" s="4"/>
      <c r="U139" s="290">
        <v>157.8725</v>
      </c>
      <c r="V139" s="290">
        <v>0</v>
      </c>
      <c r="W139" s="290">
        <v>66.067499999999995</v>
      </c>
      <c r="X139" s="290">
        <v>1.6074999999999999</v>
      </c>
      <c r="Y139" s="290">
        <v>2.5750000000000002</v>
      </c>
      <c r="Z139" s="11"/>
      <c r="AA139" s="4"/>
      <c r="AB139" s="11" t="s">
        <v>299</v>
      </c>
      <c r="AC139" s="11"/>
      <c r="AD139" s="70" t="s">
        <v>300</v>
      </c>
      <c r="AE139" s="24">
        <v>4</v>
      </c>
      <c r="AF139" s="24">
        <v>2</v>
      </c>
      <c r="AG139" s="24">
        <v>2</v>
      </c>
      <c r="AH139" s="24"/>
      <c r="AI139" s="24"/>
      <c r="AJ139" s="24"/>
      <c r="AK139" s="4"/>
      <c r="AL139" s="4"/>
      <c r="AM139" s="292">
        <v>4336.5200000000004</v>
      </c>
      <c r="AN139" s="292">
        <v>2665.09</v>
      </c>
      <c r="AO139" s="292">
        <v>831.4</v>
      </c>
      <c r="AP139" s="292">
        <v>0</v>
      </c>
      <c r="AQ139" s="292">
        <v>0</v>
      </c>
      <c r="AR139" s="24"/>
      <c r="AS139" s="4"/>
      <c r="AT139" s="4"/>
      <c r="AU139" s="292">
        <v>1084.1300000000001</v>
      </c>
      <c r="AV139" s="292">
        <v>666.27250000000004</v>
      </c>
      <c r="AW139" s="292">
        <v>207.85</v>
      </c>
      <c r="AX139" s="292">
        <v>0</v>
      </c>
      <c r="AY139" s="292">
        <v>0</v>
      </c>
      <c r="AZ139" s="24"/>
      <c r="BA139" s="4"/>
    </row>
    <row r="140" spans="1:53">
      <c r="A140" s="56"/>
      <c r="B140" s="11" t="s">
        <v>258</v>
      </c>
      <c r="C140" s="11"/>
      <c r="D140" s="70" t="s">
        <v>257</v>
      </c>
      <c r="E140" s="313">
        <v>75</v>
      </c>
      <c r="F140" s="313">
        <v>22</v>
      </c>
      <c r="G140" s="313">
        <v>37</v>
      </c>
      <c r="H140" s="313">
        <v>38</v>
      </c>
      <c r="I140" s="313">
        <v>43</v>
      </c>
      <c r="J140" s="11"/>
      <c r="M140" s="290">
        <v>17640.23</v>
      </c>
      <c r="N140" s="290">
        <v>4713.71</v>
      </c>
      <c r="O140" s="290">
        <v>8846.65</v>
      </c>
      <c r="P140" s="290">
        <v>7466.58</v>
      </c>
      <c r="Q140" s="290">
        <v>66692.7</v>
      </c>
      <c r="R140" s="11"/>
      <c r="S140" s="4"/>
      <c r="T140" s="4"/>
      <c r="U140" s="290">
        <v>210.00273809523799</v>
      </c>
      <c r="V140" s="290">
        <v>56.115595238095203</v>
      </c>
      <c r="W140" s="290">
        <v>114.891558441558</v>
      </c>
      <c r="X140" s="290">
        <v>95.725384615384598</v>
      </c>
      <c r="Y140" s="290">
        <v>823.36666666666702</v>
      </c>
      <c r="Z140" s="11"/>
      <c r="AA140" s="4"/>
      <c r="AB140" s="11" t="s">
        <v>302</v>
      </c>
      <c r="AC140" s="11"/>
      <c r="AD140" s="70" t="s">
        <v>68</v>
      </c>
      <c r="AE140" s="24">
        <v>258</v>
      </c>
      <c r="AF140" s="24">
        <v>113</v>
      </c>
      <c r="AG140" s="24">
        <v>68</v>
      </c>
      <c r="AH140" s="24">
        <v>65</v>
      </c>
      <c r="AI140" s="24">
        <v>59</v>
      </c>
      <c r="AJ140" s="24"/>
      <c r="AK140" s="4"/>
      <c r="AL140" s="4"/>
      <c r="AM140" s="292">
        <v>91305.01</v>
      </c>
      <c r="AN140" s="292">
        <v>22723.69</v>
      </c>
      <c r="AO140" s="292">
        <v>21589.040000000001</v>
      </c>
      <c r="AP140" s="292">
        <v>19712.849999999999</v>
      </c>
      <c r="AQ140" s="292">
        <v>97051.07</v>
      </c>
      <c r="AR140" s="24"/>
      <c r="AS140" s="4"/>
      <c r="AT140" s="4"/>
      <c r="AU140" s="292">
        <v>339.423828996282</v>
      </c>
      <c r="AV140" s="292">
        <v>84.474684014869894</v>
      </c>
      <c r="AW140" s="292">
        <v>85.670793650793698</v>
      </c>
      <c r="AX140" s="292">
        <v>77.305294117647094</v>
      </c>
      <c r="AY140" s="292">
        <v>379.10574218750003</v>
      </c>
      <c r="AZ140" s="24"/>
      <c r="BA140" s="4"/>
    </row>
    <row r="141" spans="1:53">
      <c r="A141" s="56"/>
      <c r="B141" s="11" t="s">
        <v>259</v>
      </c>
      <c r="C141" s="11"/>
      <c r="D141" s="70" t="s">
        <v>96</v>
      </c>
      <c r="E141" s="313">
        <v>7</v>
      </c>
      <c r="F141" s="313">
        <v>4</v>
      </c>
      <c r="G141" s="313">
        <v>4</v>
      </c>
      <c r="H141" s="313">
        <v>4</v>
      </c>
      <c r="I141" s="313">
        <v>4</v>
      </c>
      <c r="J141" s="11"/>
      <c r="M141" s="290">
        <v>2463.54</v>
      </c>
      <c r="N141" s="290">
        <v>1538.31</v>
      </c>
      <c r="O141" s="290">
        <v>1338.79</v>
      </c>
      <c r="P141" s="290">
        <v>1325.85</v>
      </c>
      <c r="Q141" s="290">
        <v>12398.08</v>
      </c>
      <c r="R141" s="11"/>
      <c r="S141" s="4"/>
      <c r="T141" s="4"/>
      <c r="U141" s="290">
        <v>351.93428571428598</v>
      </c>
      <c r="V141" s="290">
        <v>219.758571428571</v>
      </c>
      <c r="W141" s="290">
        <v>191.25571428571399</v>
      </c>
      <c r="X141" s="290">
        <v>189.40714285714299</v>
      </c>
      <c r="Y141" s="290">
        <v>1771.1542857142899</v>
      </c>
      <c r="Z141" s="11"/>
      <c r="AA141" s="4"/>
      <c r="AB141" s="11" t="s">
        <v>303</v>
      </c>
      <c r="AC141" s="11"/>
      <c r="AD141" s="70" t="s">
        <v>304</v>
      </c>
      <c r="AE141" s="24">
        <v>7</v>
      </c>
      <c r="AF141" s="24">
        <v>3</v>
      </c>
      <c r="AG141" s="24">
        <v>3</v>
      </c>
      <c r="AH141" s="24">
        <v>3</v>
      </c>
      <c r="AI141" s="24">
        <v>3</v>
      </c>
      <c r="AJ141" s="24"/>
      <c r="AK141" s="4"/>
      <c r="AL141" s="4"/>
      <c r="AM141" s="292">
        <v>1079.8800000000001</v>
      </c>
      <c r="AN141" s="292">
        <v>91.58</v>
      </c>
      <c r="AO141" s="292">
        <v>97.87</v>
      </c>
      <c r="AP141" s="292">
        <v>98.94</v>
      </c>
      <c r="AQ141" s="292">
        <v>1304.07</v>
      </c>
      <c r="AR141" s="24"/>
      <c r="AS141" s="4"/>
      <c r="AT141" s="4"/>
      <c r="AU141" s="292">
        <v>154.26857142857099</v>
      </c>
      <c r="AV141" s="292">
        <v>13.082857142857099</v>
      </c>
      <c r="AW141" s="292">
        <v>13.9814285714286</v>
      </c>
      <c r="AX141" s="292">
        <v>14.134285714285699</v>
      </c>
      <c r="AY141" s="292">
        <v>186.29571428571401</v>
      </c>
      <c r="AZ141" s="24"/>
      <c r="BA141" s="4"/>
    </row>
    <row r="142" spans="1:53">
      <c r="A142" s="56"/>
      <c r="B142" s="11" t="s">
        <v>260</v>
      </c>
      <c r="C142" s="11"/>
      <c r="D142" s="70" t="s">
        <v>89</v>
      </c>
      <c r="E142" s="313">
        <v>7</v>
      </c>
      <c r="F142" s="313">
        <v>4</v>
      </c>
      <c r="G142" s="313">
        <v>2</v>
      </c>
      <c r="H142" s="313">
        <v>2</v>
      </c>
      <c r="I142" s="313">
        <v>2</v>
      </c>
      <c r="J142" s="11"/>
      <c r="M142" s="290">
        <v>4609.25</v>
      </c>
      <c r="N142" s="290">
        <v>927.89</v>
      </c>
      <c r="O142" s="290">
        <v>385.91</v>
      </c>
      <c r="P142" s="290">
        <v>223.7</v>
      </c>
      <c r="Q142" s="290">
        <v>506.34</v>
      </c>
      <c r="R142" s="11"/>
      <c r="S142" s="4"/>
      <c r="T142" s="4"/>
      <c r="U142" s="290">
        <v>658.46428571428601</v>
      </c>
      <c r="V142" s="290">
        <v>132.555714285714</v>
      </c>
      <c r="W142" s="290">
        <v>55.13</v>
      </c>
      <c r="X142" s="290">
        <v>31.957142857142902</v>
      </c>
      <c r="Y142" s="290">
        <v>72.334285714285699</v>
      </c>
      <c r="Z142" s="11"/>
      <c r="AA142" s="4"/>
      <c r="AB142" s="11" t="s">
        <v>305</v>
      </c>
      <c r="AC142" s="11"/>
      <c r="AD142" s="70" t="s">
        <v>272</v>
      </c>
      <c r="AE142" s="24"/>
      <c r="AF142" s="24"/>
      <c r="AG142" s="24"/>
      <c r="AH142" s="24"/>
      <c r="AI142" s="24">
        <v>1</v>
      </c>
      <c r="AJ142" s="24"/>
      <c r="AK142" s="4"/>
      <c r="AL142" s="4"/>
      <c r="AM142" s="292">
        <v>0</v>
      </c>
      <c r="AN142" s="292">
        <v>0</v>
      </c>
      <c r="AO142" s="292"/>
      <c r="AP142" s="292"/>
      <c r="AQ142" s="292">
        <v>65</v>
      </c>
      <c r="AR142" s="24"/>
      <c r="AS142" s="4"/>
      <c r="AT142" s="4"/>
      <c r="AU142" s="292">
        <v>0</v>
      </c>
      <c r="AV142" s="292">
        <v>0</v>
      </c>
      <c r="AW142" s="292"/>
      <c r="AX142" s="292"/>
      <c r="AY142" s="292">
        <v>65</v>
      </c>
      <c r="AZ142" s="24"/>
      <c r="BA142" s="4"/>
    </row>
    <row r="143" spans="1:53">
      <c r="A143" s="56"/>
      <c r="B143" s="11" t="s">
        <v>637</v>
      </c>
      <c r="C143" s="11"/>
      <c r="D143" s="70" t="s">
        <v>94</v>
      </c>
      <c r="E143" s="313">
        <v>1</v>
      </c>
      <c r="F143" s="313">
        <v>1</v>
      </c>
      <c r="G143" s="313">
        <v>1</v>
      </c>
      <c r="H143" s="313"/>
      <c r="I143" s="313"/>
      <c r="J143" s="11"/>
      <c r="M143" s="290">
        <v>130.30000000000001</v>
      </c>
      <c r="N143" s="290">
        <v>161.11000000000001</v>
      </c>
      <c r="O143" s="290">
        <v>15</v>
      </c>
      <c r="P143" s="290"/>
      <c r="Q143" s="290"/>
      <c r="R143" s="11"/>
      <c r="S143" s="4"/>
      <c r="T143" s="4"/>
      <c r="U143" s="290">
        <v>130.30000000000001</v>
      </c>
      <c r="V143" s="290">
        <v>161.11000000000001</v>
      </c>
      <c r="W143" s="290">
        <v>15</v>
      </c>
      <c r="X143" s="290"/>
      <c r="Y143" s="290"/>
      <c r="Z143" s="11"/>
      <c r="AA143" s="4"/>
      <c r="AB143" s="11" t="s">
        <v>310</v>
      </c>
      <c r="AC143" s="11"/>
      <c r="AD143" s="70" t="s">
        <v>311</v>
      </c>
      <c r="AE143" s="24">
        <v>6</v>
      </c>
      <c r="AF143" s="24">
        <v>2</v>
      </c>
      <c r="AG143" s="24">
        <v>1</v>
      </c>
      <c r="AH143" s="24">
        <v>1</v>
      </c>
      <c r="AI143" s="24"/>
      <c r="AJ143" s="24"/>
      <c r="AK143" s="4"/>
      <c r="AL143" s="4"/>
      <c r="AM143" s="292">
        <v>361.19</v>
      </c>
      <c r="AN143" s="292">
        <v>203.7</v>
      </c>
      <c r="AO143" s="292">
        <v>138.44</v>
      </c>
      <c r="AP143" s="292">
        <v>138.30000000000001</v>
      </c>
      <c r="AQ143" s="292">
        <v>0</v>
      </c>
      <c r="AR143" s="24"/>
      <c r="AS143" s="4"/>
      <c r="AT143" s="4"/>
      <c r="AU143" s="292">
        <v>60.198333333333302</v>
      </c>
      <c r="AV143" s="292">
        <v>33.950000000000003</v>
      </c>
      <c r="AW143" s="292">
        <v>23.073333333333299</v>
      </c>
      <c r="AX143" s="292">
        <v>27.66</v>
      </c>
      <c r="AY143" s="292">
        <v>0</v>
      </c>
      <c r="AZ143" s="24"/>
      <c r="BA143" s="4"/>
    </row>
    <row r="144" spans="1:53">
      <c r="A144" s="56"/>
      <c r="B144" s="11" t="s">
        <v>263</v>
      </c>
      <c r="C144" s="11"/>
      <c r="D144" s="70" t="s">
        <v>262</v>
      </c>
      <c r="E144" s="313">
        <v>3</v>
      </c>
      <c r="F144" s="313">
        <v>1</v>
      </c>
      <c r="G144" s="313"/>
      <c r="H144" s="313"/>
      <c r="I144" s="313"/>
      <c r="J144" s="11"/>
      <c r="M144" s="290">
        <v>238.37</v>
      </c>
      <c r="N144" s="290">
        <v>352.36</v>
      </c>
      <c r="O144" s="290">
        <v>0</v>
      </c>
      <c r="P144" s="290">
        <v>0</v>
      </c>
      <c r="Q144" s="290">
        <v>0</v>
      </c>
      <c r="R144" s="11"/>
      <c r="S144" s="4"/>
      <c r="T144" s="4"/>
      <c r="U144" s="290">
        <v>79.456666666666706</v>
      </c>
      <c r="V144" s="290">
        <v>117.45333333333301</v>
      </c>
      <c r="W144" s="290">
        <v>0</v>
      </c>
      <c r="X144" s="290">
        <v>0</v>
      </c>
      <c r="Y144" s="290">
        <v>0</v>
      </c>
      <c r="Z144" s="11"/>
      <c r="AA144" s="4"/>
      <c r="AB144" s="11" t="s">
        <v>312</v>
      </c>
      <c r="AC144" s="11"/>
      <c r="AD144" s="70" t="s">
        <v>93</v>
      </c>
      <c r="AE144" s="24">
        <v>1</v>
      </c>
      <c r="AF144" s="24">
        <v>1</v>
      </c>
      <c r="AG144" s="24"/>
      <c r="AH144" s="24"/>
      <c r="AI144" s="24"/>
      <c r="AJ144" s="24"/>
      <c r="AK144" s="4"/>
      <c r="AL144" s="4"/>
      <c r="AM144" s="292">
        <v>88.13</v>
      </c>
      <c r="AN144" s="292">
        <v>105.6</v>
      </c>
      <c r="AO144" s="292">
        <v>0</v>
      </c>
      <c r="AP144" s="292">
        <v>0</v>
      </c>
      <c r="AQ144" s="292">
        <v>0</v>
      </c>
      <c r="AR144" s="24"/>
      <c r="AS144" s="4"/>
      <c r="AT144" s="4"/>
      <c r="AU144" s="292">
        <v>88.13</v>
      </c>
      <c r="AV144" s="292">
        <v>105.6</v>
      </c>
      <c r="AW144" s="292">
        <v>0</v>
      </c>
      <c r="AX144" s="292">
        <v>0</v>
      </c>
      <c r="AY144" s="292">
        <v>0</v>
      </c>
      <c r="AZ144" s="24"/>
      <c r="BA144" s="4"/>
    </row>
    <row r="145" spans="1:53">
      <c r="A145" s="56"/>
      <c r="B145" s="11" t="s">
        <v>264</v>
      </c>
      <c r="C145" s="11"/>
      <c r="D145" s="70" t="s">
        <v>82</v>
      </c>
      <c r="E145" s="313">
        <v>23</v>
      </c>
      <c r="F145" s="313">
        <v>15</v>
      </c>
      <c r="G145" s="313">
        <v>12</v>
      </c>
      <c r="H145" s="313">
        <v>12</v>
      </c>
      <c r="I145" s="313">
        <v>9</v>
      </c>
      <c r="J145" s="11"/>
      <c r="M145" s="290">
        <v>5983.92</v>
      </c>
      <c r="N145" s="290">
        <v>3071</v>
      </c>
      <c r="O145" s="290">
        <v>2249.88</v>
      </c>
      <c r="P145" s="290">
        <v>1376.89</v>
      </c>
      <c r="Q145" s="290">
        <v>30289.51</v>
      </c>
      <c r="R145" s="11"/>
      <c r="S145" s="4"/>
      <c r="T145" s="4"/>
      <c r="U145" s="290">
        <v>239.35679999999999</v>
      </c>
      <c r="V145" s="290">
        <v>122.84</v>
      </c>
      <c r="W145" s="290">
        <v>93.745000000000005</v>
      </c>
      <c r="X145" s="290">
        <v>59.864782608695599</v>
      </c>
      <c r="Y145" s="290">
        <v>1316.9352173913001</v>
      </c>
      <c r="Z145" s="11"/>
      <c r="AA145" s="4"/>
      <c r="AB145" s="11" t="s">
        <v>315</v>
      </c>
      <c r="AC145" s="11"/>
      <c r="AD145" s="70" t="s">
        <v>316</v>
      </c>
      <c r="AE145" s="24">
        <v>1</v>
      </c>
      <c r="AF145" s="24">
        <v>1</v>
      </c>
      <c r="AG145" s="24">
        <v>1</v>
      </c>
      <c r="AH145" s="24">
        <v>1</v>
      </c>
      <c r="AI145" s="24"/>
      <c r="AJ145" s="24"/>
      <c r="AK145" s="4"/>
      <c r="AL145" s="4"/>
      <c r="AM145" s="292">
        <v>122.91</v>
      </c>
      <c r="AN145" s="292">
        <v>42.65</v>
      </c>
      <c r="AO145" s="292">
        <v>46.03</v>
      </c>
      <c r="AP145" s="292">
        <v>35.1</v>
      </c>
      <c r="AQ145" s="292">
        <v>0</v>
      </c>
      <c r="AR145" s="24"/>
      <c r="AS145" s="4"/>
      <c r="AT145" s="4"/>
      <c r="AU145" s="292">
        <v>122.91</v>
      </c>
      <c r="AV145" s="292">
        <v>42.65</v>
      </c>
      <c r="AW145" s="292">
        <v>46.03</v>
      </c>
      <c r="AX145" s="292">
        <v>35.1</v>
      </c>
      <c r="AY145" s="292">
        <v>0</v>
      </c>
      <c r="AZ145" s="24"/>
      <c r="BA145" s="4"/>
    </row>
    <row r="146" spans="1:53">
      <c r="A146" s="56"/>
      <c r="B146" s="11" t="s">
        <v>265</v>
      </c>
      <c r="C146" s="11"/>
      <c r="D146" s="70" t="s">
        <v>53</v>
      </c>
      <c r="E146" s="313">
        <v>96</v>
      </c>
      <c r="F146" s="313">
        <v>50</v>
      </c>
      <c r="G146" s="313">
        <v>26</v>
      </c>
      <c r="H146" s="313">
        <v>16</v>
      </c>
      <c r="I146" s="313">
        <v>27</v>
      </c>
      <c r="J146" s="11"/>
      <c r="M146" s="290">
        <v>21442.85</v>
      </c>
      <c r="N146" s="290">
        <v>13307.15</v>
      </c>
      <c r="O146" s="290">
        <v>5341.92</v>
      </c>
      <c r="P146" s="290">
        <v>3117.08</v>
      </c>
      <c r="Q146" s="290">
        <v>21901.53</v>
      </c>
      <c r="R146" s="11"/>
      <c r="S146" s="4"/>
      <c r="T146" s="4"/>
      <c r="U146" s="290">
        <v>194.935</v>
      </c>
      <c r="V146" s="290">
        <v>120.974090909091</v>
      </c>
      <c r="W146" s="290">
        <v>50.395471698113198</v>
      </c>
      <c r="X146" s="290">
        <v>31.485656565656601</v>
      </c>
      <c r="Y146" s="290">
        <v>210.591634615385</v>
      </c>
      <c r="Z146" s="11"/>
      <c r="AA146" s="4"/>
      <c r="AB146" s="11" t="s">
        <v>317</v>
      </c>
      <c r="AC146" s="11"/>
      <c r="AD146" s="70" t="s">
        <v>318</v>
      </c>
      <c r="AE146" s="24"/>
      <c r="AF146" s="24"/>
      <c r="AG146" s="24">
        <v>1</v>
      </c>
      <c r="AH146" s="24">
        <v>1</v>
      </c>
      <c r="AI146" s="24">
        <v>1</v>
      </c>
      <c r="AJ146" s="24"/>
      <c r="AK146" s="4"/>
      <c r="AL146" s="4"/>
      <c r="AM146" s="292">
        <v>0</v>
      </c>
      <c r="AN146" s="292">
        <v>0</v>
      </c>
      <c r="AO146" s="292">
        <v>6.57</v>
      </c>
      <c r="AP146" s="292">
        <v>22.16</v>
      </c>
      <c r="AQ146" s="292">
        <v>83.67</v>
      </c>
      <c r="AR146" s="24"/>
      <c r="AS146" s="4"/>
      <c r="AT146" s="4"/>
      <c r="AU146" s="292">
        <v>0</v>
      </c>
      <c r="AV146" s="292">
        <v>0</v>
      </c>
      <c r="AW146" s="292">
        <v>6.57</v>
      </c>
      <c r="AX146" s="292">
        <v>22.16</v>
      </c>
      <c r="AY146" s="292">
        <v>83.67</v>
      </c>
      <c r="AZ146" s="24"/>
      <c r="BA146" s="4"/>
    </row>
    <row r="147" spans="1:53">
      <c r="A147" s="56"/>
      <c r="B147" s="11" t="s">
        <v>265</v>
      </c>
      <c r="C147" s="11"/>
      <c r="D147" s="70" t="s">
        <v>156</v>
      </c>
      <c r="E147" s="313">
        <v>17</v>
      </c>
      <c r="F147" s="313">
        <v>9</v>
      </c>
      <c r="G147" s="313">
        <v>6</v>
      </c>
      <c r="H147" s="313">
        <v>4</v>
      </c>
      <c r="I147" s="313">
        <v>3</v>
      </c>
      <c r="J147" s="11"/>
      <c r="M147" s="290">
        <v>3695.24</v>
      </c>
      <c r="N147" s="290">
        <v>1936.67</v>
      </c>
      <c r="O147" s="290">
        <v>1205.22</v>
      </c>
      <c r="P147" s="290">
        <v>1055.4000000000001</v>
      </c>
      <c r="Q147" s="290">
        <v>996.34</v>
      </c>
      <c r="R147" s="11"/>
      <c r="S147" s="4"/>
      <c r="T147" s="4"/>
      <c r="U147" s="290">
        <v>217.36705882352899</v>
      </c>
      <c r="V147" s="290">
        <v>113.921764705882</v>
      </c>
      <c r="W147" s="290">
        <v>70.895294117647097</v>
      </c>
      <c r="X147" s="290">
        <v>62.082352941176502</v>
      </c>
      <c r="Y147" s="290">
        <v>58.608235294117598</v>
      </c>
      <c r="Z147" s="11"/>
      <c r="AA147" s="4"/>
      <c r="AB147" s="11" t="s">
        <v>321</v>
      </c>
      <c r="AC147" s="11"/>
      <c r="AD147" s="70" t="s">
        <v>322</v>
      </c>
      <c r="AE147" s="24">
        <v>1</v>
      </c>
      <c r="AF147" s="24">
        <v>1</v>
      </c>
      <c r="AG147" s="24"/>
      <c r="AH147" s="24"/>
      <c r="AI147" s="24"/>
      <c r="AJ147" s="24"/>
      <c r="AK147" s="4"/>
      <c r="AL147" s="4"/>
      <c r="AM147" s="292">
        <v>42.43</v>
      </c>
      <c r="AN147" s="292">
        <v>40.56</v>
      </c>
      <c r="AO147" s="292">
        <v>0</v>
      </c>
      <c r="AP147" s="292">
        <v>0</v>
      </c>
      <c r="AQ147" s="292">
        <v>0</v>
      </c>
      <c r="AR147" s="24"/>
      <c r="AS147" s="4"/>
      <c r="AT147" s="4"/>
      <c r="AU147" s="292">
        <v>42.43</v>
      </c>
      <c r="AV147" s="292">
        <v>40.56</v>
      </c>
      <c r="AW147" s="292">
        <v>0</v>
      </c>
      <c r="AX147" s="292">
        <v>0</v>
      </c>
      <c r="AY147" s="292">
        <v>0</v>
      </c>
      <c r="AZ147" s="24"/>
      <c r="BA147" s="4"/>
    </row>
    <row r="148" spans="1:53">
      <c r="A148" s="56"/>
      <c r="B148" s="11" t="s">
        <v>266</v>
      </c>
      <c r="C148" s="11"/>
      <c r="D148" s="70" t="s">
        <v>57</v>
      </c>
      <c r="E148" s="313">
        <v>4</v>
      </c>
      <c r="F148" s="313">
        <v>1</v>
      </c>
      <c r="G148" s="313">
        <v>1</v>
      </c>
      <c r="H148" s="313">
        <v>1</v>
      </c>
      <c r="I148" s="313">
        <v>1</v>
      </c>
      <c r="J148" s="11"/>
      <c r="M148" s="290">
        <v>1783.89</v>
      </c>
      <c r="N148" s="290">
        <v>155.15</v>
      </c>
      <c r="O148" s="290">
        <v>151.22</v>
      </c>
      <c r="P148" s="290">
        <v>133.74</v>
      </c>
      <c r="Q148" s="290">
        <v>1561.07</v>
      </c>
      <c r="R148" s="11"/>
      <c r="S148" s="4"/>
      <c r="T148" s="4"/>
      <c r="U148" s="290">
        <v>445.97250000000003</v>
      </c>
      <c r="V148" s="290">
        <v>38.787500000000001</v>
      </c>
      <c r="W148" s="290">
        <v>37.805</v>
      </c>
      <c r="X148" s="290">
        <v>33.435000000000002</v>
      </c>
      <c r="Y148" s="290">
        <v>390.26749999999998</v>
      </c>
      <c r="Z148" s="11"/>
      <c r="AA148" s="4"/>
      <c r="AB148" s="11" t="s">
        <v>323</v>
      </c>
      <c r="AC148" s="11"/>
      <c r="AD148" s="70" t="s">
        <v>59</v>
      </c>
      <c r="AE148" s="24">
        <v>1</v>
      </c>
      <c r="AF148" s="24">
        <v>1</v>
      </c>
      <c r="AG148" s="24">
        <v>1</v>
      </c>
      <c r="AH148" s="24">
        <v>1</v>
      </c>
      <c r="AI148" s="24">
        <v>1</v>
      </c>
      <c r="AJ148" s="24"/>
      <c r="AK148" s="4"/>
      <c r="AL148" s="4"/>
      <c r="AM148" s="292">
        <v>17.690000000000001</v>
      </c>
      <c r="AN148" s="292">
        <v>66.47</v>
      </c>
      <c r="AO148" s="292">
        <v>49.73</v>
      </c>
      <c r="AP148" s="292">
        <v>18.010000000000002</v>
      </c>
      <c r="AQ148" s="292">
        <v>95.37</v>
      </c>
      <c r="AR148" s="24"/>
      <c r="AS148" s="4"/>
      <c r="AT148" s="4"/>
      <c r="AU148" s="292">
        <v>17.690000000000001</v>
      </c>
      <c r="AV148" s="292">
        <v>66.47</v>
      </c>
      <c r="AW148" s="292">
        <v>49.73</v>
      </c>
      <c r="AX148" s="292">
        <v>18.010000000000002</v>
      </c>
      <c r="AY148" s="292">
        <v>95.37</v>
      </c>
      <c r="AZ148" s="24"/>
      <c r="BA148" s="4"/>
    </row>
    <row r="149" spans="1:53">
      <c r="A149" s="56"/>
      <c r="B149" s="11" t="s">
        <v>267</v>
      </c>
      <c r="C149" s="11"/>
      <c r="D149" s="70" t="s">
        <v>68</v>
      </c>
      <c r="E149" s="313">
        <v>79</v>
      </c>
      <c r="F149" s="313">
        <v>49</v>
      </c>
      <c r="G149" s="313">
        <v>31</v>
      </c>
      <c r="H149" s="313">
        <v>29</v>
      </c>
      <c r="I149" s="313">
        <v>31</v>
      </c>
      <c r="J149" s="11"/>
      <c r="M149" s="290">
        <v>26752.61</v>
      </c>
      <c r="N149" s="290">
        <v>11215.63</v>
      </c>
      <c r="O149" s="290">
        <v>7185.47</v>
      </c>
      <c r="P149" s="290">
        <v>11360.87</v>
      </c>
      <c r="Q149" s="290">
        <v>42057.23</v>
      </c>
      <c r="R149" s="11"/>
      <c r="S149" s="4"/>
      <c r="T149" s="4"/>
      <c r="U149" s="290">
        <v>311.076860465116</v>
      </c>
      <c r="V149" s="290">
        <v>130.41430232558099</v>
      </c>
      <c r="W149" s="290">
        <v>86.571927710843397</v>
      </c>
      <c r="X149" s="290">
        <v>136.87795180722901</v>
      </c>
      <c r="Y149" s="290">
        <v>494.79094117647099</v>
      </c>
      <c r="Z149" s="11"/>
      <c r="AA149" s="4"/>
      <c r="AB149" s="11" t="s">
        <v>326</v>
      </c>
      <c r="AC149" s="11"/>
      <c r="AD149" s="70" t="s">
        <v>96</v>
      </c>
      <c r="AE149" s="24">
        <v>4</v>
      </c>
      <c r="AF149" s="24">
        <v>2</v>
      </c>
      <c r="AG149" s="24">
        <v>1</v>
      </c>
      <c r="AH149" s="24"/>
      <c r="AI149" s="24"/>
      <c r="AJ149" s="24"/>
      <c r="AK149" s="4"/>
      <c r="AL149" s="4"/>
      <c r="AM149" s="292">
        <v>708.92</v>
      </c>
      <c r="AN149" s="292">
        <v>650.37</v>
      </c>
      <c r="AO149" s="292">
        <v>96.65</v>
      </c>
      <c r="AP149" s="292">
        <v>0</v>
      </c>
      <c r="AQ149" s="292">
        <v>0</v>
      </c>
      <c r="AR149" s="24"/>
      <c r="AS149" s="4"/>
      <c r="AT149" s="4"/>
      <c r="AU149" s="292">
        <v>177.23</v>
      </c>
      <c r="AV149" s="292">
        <v>162.5925</v>
      </c>
      <c r="AW149" s="292">
        <v>24.162500000000001</v>
      </c>
      <c r="AX149" s="292">
        <v>0</v>
      </c>
      <c r="AY149" s="292">
        <v>0</v>
      </c>
      <c r="AZ149" s="24"/>
      <c r="BA149" s="4"/>
    </row>
    <row r="150" spans="1:53">
      <c r="A150" s="56"/>
      <c r="B150" s="11" t="s">
        <v>269</v>
      </c>
      <c r="C150" s="11"/>
      <c r="D150" s="70" t="s">
        <v>270</v>
      </c>
      <c r="E150" s="313">
        <v>55</v>
      </c>
      <c r="F150" s="313">
        <v>5</v>
      </c>
      <c r="G150" s="313">
        <v>26</v>
      </c>
      <c r="H150" s="313">
        <v>23</v>
      </c>
      <c r="I150" s="313">
        <v>21</v>
      </c>
      <c r="J150" s="11"/>
      <c r="M150" s="290">
        <v>7671.45</v>
      </c>
      <c r="N150" s="290">
        <v>592.57000000000005</v>
      </c>
      <c r="O150" s="290">
        <v>5186.7700000000004</v>
      </c>
      <c r="P150" s="290">
        <v>1281.54</v>
      </c>
      <c r="Q150" s="290">
        <v>20676.8</v>
      </c>
      <c r="R150" s="11"/>
      <c r="S150" s="4"/>
      <c r="T150" s="4"/>
      <c r="U150" s="290">
        <v>130.02457627118599</v>
      </c>
      <c r="V150" s="290">
        <v>10.0435593220339</v>
      </c>
      <c r="W150" s="290">
        <v>108.057708333333</v>
      </c>
      <c r="X150" s="290">
        <v>23.3007272727273</v>
      </c>
      <c r="Y150" s="290">
        <v>390.128301886793</v>
      </c>
      <c r="Z150" s="11"/>
      <c r="AA150" s="4"/>
      <c r="AB150" s="11" t="s">
        <v>327</v>
      </c>
      <c r="AC150" s="11"/>
      <c r="AD150" s="70" t="s">
        <v>77</v>
      </c>
      <c r="AE150" s="24">
        <v>12</v>
      </c>
      <c r="AF150" s="24">
        <v>5</v>
      </c>
      <c r="AG150" s="24">
        <v>6</v>
      </c>
      <c r="AH150" s="24">
        <v>5</v>
      </c>
      <c r="AI150" s="24">
        <v>5</v>
      </c>
      <c r="AJ150" s="24"/>
      <c r="AK150" s="4"/>
      <c r="AL150" s="4"/>
      <c r="AM150" s="292">
        <v>2448.3000000000002</v>
      </c>
      <c r="AN150" s="292">
        <v>400.17</v>
      </c>
      <c r="AO150" s="292">
        <v>777.4</v>
      </c>
      <c r="AP150" s="292">
        <v>510.38</v>
      </c>
      <c r="AQ150" s="292">
        <v>1712.69</v>
      </c>
      <c r="AR150" s="24"/>
      <c r="AS150" s="4"/>
      <c r="AT150" s="4"/>
      <c r="AU150" s="292">
        <v>204.02500000000001</v>
      </c>
      <c r="AV150" s="292">
        <v>33.347499999999997</v>
      </c>
      <c r="AW150" s="292">
        <v>64.783333333333303</v>
      </c>
      <c r="AX150" s="292">
        <v>46.398181818181797</v>
      </c>
      <c r="AY150" s="292">
        <v>142.724166666667</v>
      </c>
      <c r="AZ150" s="24"/>
      <c r="BA150" s="4"/>
    </row>
    <row r="151" spans="1:53">
      <c r="A151" s="56"/>
      <c r="B151" s="11" t="s">
        <v>274</v>
      </c>
      <c r="C151" s="11"/>
      <c r="D151" s="70" t="s">
        <v>187</v>
      </c>
      <c r="E151" s="313">
        <v>914</v>
      </c>
      <c r="F151" s="313">
        <v>572</v>
      </c>
      <c r="G151" s="313">
        <v>377</v>
      </c>
      <c r="H151" s="313">
        <v>299</v>
      </c>
      <c r="I151" s="313">
        <v>302</v>
      </c>
      <c r="J151" s="11"/>
      <c r="M151" s="290">
        <v>240580.49</v>
      </c>
      <c r="N151" s="290">
        <v>164255.5</v>
      </c>
      <c r="O151" s="290">
        <v>82326.690000000104</v>
      </c>
      <c r="P151" s="290">
        <v>56506.22</v>
      </c>
      <c r="Q151" s="290">
        <v>524772.63</v>
      </c>
      <c r="R151" s="11"/>
      <c r="S151" s="4"/>
      <c r="T151" s="4"/>
      <c r="U151" s="290">
        <v>233.34674102812801</v>
      </c>
      <c r="V151" s="290">
        <v>159.31668283220199</v>
      </c>
      <c r="W151" s="290">
        <v>81.592358771060503</v>
      </c>
      <c r="X151" s="290">
        <v>56.961915322580602</v>
      </c>
      <c r="Y151" s="290">
        <v>521.64277335984104</v>
      </c>
      <c r="Z151" s="11"/>
      <c r="AA151" s="4"/>
      <c r="AB151" s="11" t="s">
        <v>330</v>
      </c>
      <c r="AC151" s="11"/>
      <c r="AD151" s="70" t="s">
        <v>96</v>
      </c>
      <c r="AE151" s="24">
        <v>1</v>
      </c>
      <c r="AF151" s="24"/>
      <c r="AG151" s="24"/>
      <c r="AH151" s="24"/>
      <c r="AI151" s="24"/>
      <c r="AJ151" s="24"/>
      <c r="AK151" s="4"/>
      <c r="AL151" s="4"/>
      <c r="AM151" s="292">
        <v>18</v>
      </c>
      <c r="AN151" s="292">
        <v>0</v>
      </c>
      <c r="AO151" s="292">
        <v>0</v>
      </c>
      <c r="AP151" s="292">
        <v>0</v>
      </c>
      <c r="AQ151" s="292">
        <v>0</v>
      </c>
      <c r="AR151" s="24"/>
      <c r="AS151" s="4"/>
      <c r="AT151" s="4"/>
      <c r="AU151" s="292">
        <v>18</v>
      </c>
      <c r="AV151" s="292">
        <v>0</v>
      </c>
      <c r="AW151" s="292">
        <v>0</v>
      </c>
      <c r="AX151" s="292">
        <v>0</v>
      </c>
      <c r="AY151" s="292">
        <v>0</v>
      </c>
      <c r="AZ151" s="24"/>
      <c r="BA151" s="4"/>
    </row>
    <row r="152" spans="1:53">
      <c r="A152" s="56"/>
      <c r="B152" s="11" t="s">
        <v>274</v>
      </c>
      <c r="C152" s="11"/>
      <c r="D152" s="70" t="s">
        <v>161</v>
      </c>
      <c r="E152" s="313">
        <v>1</v>
      </c>
      <c r="F152" s="313">
        <v>1</v>
      </c>
      <c r="G152" s="313">
        <v>1</v>
      </c>
      <c r="H152" s="313"/>
      <c r="I152" s="313"/>
      <c r="J152" s="11"/>
      <c r="M152" s="290">
        <v>1183.24</v>
      </c>
      <c r="N152" s="290">
        <v>1213.06</v>
      </c>
      <c r="O152" s="290">
        <v>1225.8699999999999</v>
      </c>
      <c r="P152" s="290">
        <v>0</v>
      </c>
      <c r="Q152" s="290">
        <v>0</v>
      </c>
      <c r="R152" s="11"/>
      <c r="S152" s="4"/>
      <c r="T152" s="4"/>
      <c r="U152" s="290">
        <v>1183.24</v>
      </c>
      <c r="V152" s="290">
        <v>1213.06</v>
      </c>
      <c r="W152" s="290">
        <v>1225.8699999999999</v>
      </c>
      <c r="X152" s="290">
        <v>0</v>
      </c>
      <c r="Y152" s="290">
        <v>0</v>
      </c>
      <c r="Z152" s="11"/>
      <c r="AA152" s="4"/>
      <c r="AB152" s="11" t="s">
        <v>334</v>
      </c>
      <c r="AC152" s="11"/>
      <c r="AD152" s="70" t="s">
        <v>335</v>
      </c>
      <c r="AE152" s="24">
        <v>9</v>
      </c>
      <c r="AF152" s="24">
        <v>4</v>
      </c>
      <c r="AG152" s="24">
        <v>1</v>
      </c>
      <c r="AH152" s="24"/>
      <c r="AI152" s="24"/>
      <c r="AJ152" s="24"/>
      <c r="AK152" s="4"/>
      <c r="AL152" s="4"/>
      <c r="AM152" s="292">
        <v>1359.94</v>
      </c>
      <c r="AN152" s="292">
        <v>444.2</v>
      </c>
      <c r="AO152" s="292">
        <v>15</v>
      </c>
      <c r="AP152" s="292">
        <v>0</v>
      </c>
      <c r="AQ152" s="292">
        <v>0</v>
      </c>
      <c r="AR152" s="24"/>
      <c r="AS152" s="4"/>
      <c r="AT152" s="4"/>
      <c r="AU152" s="292">
        <v>151.104444444444</v>
      </c>
      <c r="AV152" s="292">
        <v>49.355555555555597</v>
      </c>
      <c r="AW152" s="292">
        <v>1.6666666666666701</v>
      </c>
      <c r="AX152" s="292">
        <v>0</v>
      </c>
      <c r="AY152" s="292">
        <v>0</v>
      </c>
      <c r="AZ152" s="24"/>
      <c r="BA152" s="4"/>
    </row>
    <row r="153" spans="1:53">
      <c r="A153" s="56"/>
      <c r="B153" s="11" t="s">
        <v>274</v>
      </c>
      <c r="C153" s="11"/>
      <c r="D153" s="70" t="s">
        <v>272</v>
      </c>
      <c r="E153" s="313">
        <v>1</v>
      </c>
      <c r="F153" s="313">
        <v>1</v>
      </c>
      <c r="G153" s="313">
        <v>1</v>
      </c>
      <c r="H153" s="313">
        <v>1</v>
      </c>
      <c r="I153" s="313">
        <v>1</v>
      </c>
      <c r="J153" s="11"/>
      <c r="M153" s="290">
        <v>110.18</v>
      </c>
      <c r="N153" s="290">
        <v>102.92</v>
      </c>
      <c r="O153" s="290">
        <v>101.44</v>
      </c>
      <c r="P153" s="290">
        <v>89.86</v>
      </c>
      <c r="Q153" s="290">
        <v>407.56</v>
      </c>
      <c r="R153" s="11"/>
      <c r="S153" s="4"/>
      <c r="T153" s="4"/>
      <c r="U153" s="290">
        <v>110.18</v>
      </c>
      <c r="V153" s="290">
        <v>102.92</v>
      </c>
      <c r="W153" s="290">
        <v>101.44</v>
      </c>
      <c r="X153" s="290">
        <v>89.86</v>
      </c>
      <c r="Y153" s="290">
        <v>407.56</v>
      </c>
      <c r="Z153" s="11"/>
      <c r="AA153" s="4"/>
      <c r="AB153" s="11" t="s">
        <v>336</v>
      </c>
      <c r="AC153" s="11"/>
      <c r="AD153" s="70" t="s">
        <v>173</v>
      </c>
      <c r="AE153" s="24">
        <v>6</v>
      </c>
      <c r="AF153" s="24">
        <v>3</v>
      </c>
      <c r="AG153" s="24">
        <v>3</v>
      </c>
      <c r="AH153" s="24">
        <v>3</v>
      </c>
      <c r="AI153" s="24">
        <v>4</v>
      </c>
      <c r="AJ153" s="24"/>
      <c r="AK153" s="4"/>
      <c r="AL153" s="4"/>
      <c r="AM153" s="292">
        <v>2994.39</v>
      </c>
      <c r="AN153" s="292">
        <v>2136.7199999999998</v>
      </c>
      <c r="AO153" s="292">
        <v>3470.57</v>
      </c>
      <c r="AP153" s="292">
        <v>2666.44</v>
      </c>
      <c r="AQ153" s="292">
        <v>9019.06</v>
      </c>
      <c r="AR153" s="24"/>
      <c r="AS153" s="4"/>
      <c r="AT153" s="4"/>
      <c r="AU153" s="292">
        <v>427.77</v>
      </c>
      <c r="AV153" s="292">
        <v>305.24571428571397</v>
      </c>
      <c r="AW153" s="292">
        <v>495.79571428571398</v>
      </c>
      <c r="AX153" s="292">
        <v>380.92</v>
      </c>
      <c r="AY153" s="292">
        <v>1288.4371428571401</v>
      </c>
      <c r="AZ153" s="24"/>
      <c r="BA153" s="4"/>
    </row>
    <row r="154" spans="1:53">
      <c r="A154" s="56"/>
      <c r="B154" s="11" t="s">
        <v>274</v>
      </c>
      <c r="C154" s="11"/>
      <c r="D154" s="70" t="s">
        <v>273</v>
      </c>
      <c r="E154" s="313">
        <v>1</v>
      </c>
      <c r="F154" s="313"/>
      <c r="G154" s="313"/>
      <c r="H154" s="313"/>
      <c r="I154" s="313"/>
      <c r="J154" s="11"/>
      <c r="M154" s="290">
        <v>194.82</v>
      </c>
      <c r="N154" s="290">
        <v>0</v>
      </c>
      <c r="O154" s="290">
        <v>0</v>
      </c>
      <c r="P154" s="290">
        <v>0</v>
      </c>
      <c r="Q154" s="290">
        <v>0</v>
      </c>
      <c r="R154" s="11"/>
      <c r="S154" s="4"/>
      <c r="T154" s="4"/>
      <c r="U154" s="290">
        <v>194.82</v>
      </c>
      <c r="V154" s="290">
        <v>0</v>
      </c>
      <c r="W154" s="290">
        <v>0</v>
      </c>
      <c r="X154" s="290">
        <v>0</v>
      </c>
      <c r="Y154" s="290">
        <v>0</v>
      </c>
      <c r="Z154" s="11"/>
      <c r="AA154" s="4"/>
      <c r="AB154" s="11" t="s">
        <v>340</v>
      </c>
      <c r="AC154" s="11"/>
      <c r="AD154" s="70" t="s">
        <v>341</v>
      </c>
      <c r="AE154" s="24">
        <v>21</v>
      </c>
      <c r="AF154" s="24">
        <v>6</v>
      </c>
      <c r="AG154" s="24">
        <v>4</v>
      </c>
      <c r="AH154" s="24">
        <v>2</v>
      </c>
      <c r="AI154" s="24">
        <v>3</v>
      </c>
      <c r="AJ154" s="24"/>
      <c r="AK154" s="4"/>
      <c r="AL154" s="4"/>
      <c r="AM154" s="292">
        <v>6033.46</v>
      </c>
      <c r="AN154" s="292">
        <v>333.39</v>
      </c>
      <c r="AO154" s="292">
        <v>80.16</v>
      </c>
      <c r="AP154" s="292">
        <v>45.3</v>
      </c>
      <c r="AQ154" s="292">
        <v>899.55</v>
      </c>
      <c r="AR154" s="24"/>
      <c r="AS154" s="4"/>
      <c r="AT154" s="4"/>
      <c r="AU154" s="292">
        <v>274.24818181818199</v>
      </c>
      <c r="AV154" s="292">
        <v>15.1540909090909</v>
      </c>
      <c r="AW154" s="292">
        <v>4.2189473684210501</v>
      </c>
      <c r="AX154" s="292">
        <v>2.2650000000000001</v>
      </c>
      <c r="AY154" s="292">
        <v>40.888636363636401</v>
      </c>
      <c r="AZ154" s="24"/>
      <c r="BA154" s="4"/>
    </row>
    <row r="155" spans="1:53">
      <c r="A155" s="56"/>
      <c r="B155" s="11" t="s">
        <v>276</v>
      </c>
      <c r="C155" s="11"/>
      <c r="D155" s="70" t="s">
        <v>52</v>
      </c>
      <c r="E155" s="313">
        <v>2</v>
      </c>
      <c r="F155" s="313">
        <v>1</v>
      </c>
      <c r="G155" s="313"/>
      <c r="H155" s="313">
        <v>1</v>
      </c>
      <c r="I155" s="313">
        <v>1</v>
      </c>
      <c r="J155" s="11"/>
      <c r="M155" s="290">
        <v>721.98</v>
      </c>
      <c r="N155" s="290">
        <v>289.93</v>
      </c>
      <c r="O155" s="290">
        <v>0</v>
      </c>
      <c r="P155" s="290">
        <v>60.29</v>
      </c>
      <c r="Q155" s="290">
        <v>12.97</v>
      </c>
      <c r="R155" s="11"/>
      <c r="S155" s="4"/>
      <c r="T155" s="4"/>
      <c r="U155" s="290">
        <v>240.66</v>
      </c>
      <c r="V155" s="290">
        <v>96.643333333333302</v>
      </c>
      <c r="W155" s="290">
        <v>0</v>
      </c>
      <c r="X155" s="290">
        <v>30.145</v>
      </c>
      <c r="Y155" s="290">
        <v>6.4850000000000003</v>
      </c>
      <c r="Z155" s="11"/>
      <c r="AA155" s="4"/>
      <c r="AB155" s="11" t="s">
        <v>342</v>
      </c>
      <c r="AC155" s="11"/>
      <c r="AD155" s="70" t="s">
        <v>161</v>
      </c>
      <c r="AE155" s="24">
        <v>7</v>
      </c>
      <c r="AF155" s="24">
        <v>4</v>
      </c>
      <c r="AG155" s="24">
        <v>2</v>
      </c>
      <c r="AH155" s="24">
        <v>4</v>
      </c>
      <c r="AI155" s="24">
        <v>4</v>
      </c>
      <c r="AJ155" s="24"/>
      <c r="AK155" s="4"/>
      <c r="AL155" s="4"/>
      <c r="AM155" s="292">
        <v>2285.29</v>
      </c>
      <c r="AN155" s="292">
        <v>2244.42</v>
      </c>
      <c r="AO155" s="292">
        <v>117.26</v>
      </c>
      <c r="AP155" s="292">
        <v>394.41</v>
      </c>
      <c r="AQ155" s="292">
        <v>9996.4699999999993</v>
      </c>
      <c r="AR155" s="24"/>
      <c r="AS155" s="4"/>
      <c r="AT155" s="4"/>
      <c r="AU155" s="292">
        <v>285.66125</v>
      </c>
      <c r="AV155" s="292">
        <v>280.55250000000001</v>
      </c>
      <c r="AW155" s="292">
        <v>23.452000000000002</v>
      </c>
      <c r="AX155" s="292">
        <v>49.301250000000003</v>
      </c>
      <c r="AY155" s="292">
        <v>1249.5587499999999</v>
      </c>
      <c r="AZ155" s="24"/>
      <c r="BA155" s="4"/>
    </row>
    <row r="156" spans="1:53">
      <c r="A156" s="56"/>
      <c r="B156" s="11" t="s">
        <v>276</v>
      </c>
      <c r="C156" s="11"/>
      <c r="D156" s="70" t="s">
        <v>54</v>
      </c>
      <c r="E156" s="313">
        <v>126</v>
      </c>
      <c r="F156" s="313">
        <v>57</v>
      </c>
      <c r="G156" s="313">
        <v>33</v>
      </c>
      <c r="H156" s="313">
        <v>16</v>
      </c>
      <c r="I156" s="313">
        <v>13</v>
      </c>
      <c r="J156" s="11"/>
      <c r="M156" s="290">
        <v>20668.34</v>
      </c>
      <c r="N156" s="290">
        <v>9510.66</v>
      </c>
      <c r="O156" s="290">
        <v>5720.96</v>
      </c>
      <c r="P156" s="290">
        <v>3348.83</v>
      </c>
      <c r="Q156" s="290">
        <v>8642.7900000000009</v>
      </c>
      <c r="R156" s="11"/>
      <c r="S156" s="4"/>
      <c r="T156" s="4"/>
      <c r="U156" s="290">
        <v>153.098814814815</v>
      </c>
      <c r="V156" s="290">
        <v>70.4493333333333</v>
      </c>
      <c r="W156" s="290">
        <v>61.515698924731197</v>
      </c>
      <c r="X156" s="290">
        <v>44.063552631578901</v>
      </c>
      <c r="Y156" s="290">
        <v>132.96600000000001</v>
      </c>
      <c r="Z156" s="11"/>
      <c r="AA156" s="4"/>
      <c r="AB156" s="11" t="s">
        <v>343</v>
      </c>
      <c r="AC156" s="11"/>
      <c r="AD156" s="70" t="s">
        <v>189</v>
      </c>
      <c r="AE156" s="24">
        <v>19</v>
      </c>
      <c r="AF156" s="24">
        <v>12</v>
      </c>
      <c r="AG156" s="24">
        <v>8</v>
      </c>
      <c r="AH156" s="24">
        <v>7</v>
      </c>
      <c r="AI156" s="24">
        <v>7</v>
      </c>
      <c r="AJ156" s="24"/>
      <c r="AK156" s="4"/>
      <c r="AL156" s="4"/>
      <c r="AM156" s="292">
        <v>3354.7</v>
      </c>
      <c r="AN156" s="292">
        <v>1453.31</v>
      </c>
      <c r="AO156" s="292">
        <v>769.97</v>
      </c>
      <c r="AP156" s="292">
        <v>306.60000000000002</v>
      </c>
      <c r="AQ156" s="292">
        <v>6708.59</v>
      </c>
      <c r="AR156" s="24"/>
      <c r="AS156" s="4"/>
      <c r="AT156" s="4"/>
      <c r="AU156" s="292">
        <v>159.747619047619</v>
      </c>
      <c r="AV156" s="292">
        <v>69.205238095238101</v>
      </c>
      <c r="AW156" s="292">
        <v>38.4985</v>
      </c>
      <c r="AX156" s="292">
        <v>15.33</v>
      </c>
      <c r="AY156" s="292">
        <v>335.42950000000002</v>
      </c>
      <c r="AZ156" s="24"/>
      <c r="BA156" s="4"/>
    </row>
    <row r="157" spans="1:53">
      <c r="A157" s="56"/>
      <c r="B157" s="11" t="s">
        <v>279</v>
      </c>
      <c r="C157" s="11"/>
      <c r="D157" s="70" t="s">
        <v>280</v>
      </c>
      <c r="E157" s="313">
        <v>7</v>
      </c>
      <c r="F157" s="313"/>
      <c r="G157" s="313">
        <v>2</v>
      </c>
      <c r="H157" s="313">
        <v>2</v>
      </c>
      <c r="I157" s="313">
        <v>2</v>
      </c>
      <c r="J157" s="11"/>
      <c r="M157" s="290">
        <v>1055.32</v>
      </c>
      <c r="N157" s="290">
        <v>0</v>
      </c>
      <c r="O157" s="290">
        <v>400.26</v>
      </c>
      <c r="P157" s="290">
        <v>235.27</v>
      </c>
      <c r="Q157" s="290">
        <v>872.51</v>
      </c>
      <c r="R157" s="11"/>
      <c r="S157" s="4"/>
      <c r="T157" s="4"/>
      <c r="U157" s="290">
        <v>150.76</v>
      </c>
      <c r="V157" s="290">
        <v>0</v>
      </c>
      <c r="W157" s="290">
        <v>57.18</v>
      </c>
      <c r="X157" s="290">
        <v>39.211666666666702</v>
      </c>
      <c r="Y157" s="290">
        <v>124.644285714286</v>
      </c>
      <c r="Z157" s="11"/>
      <c r="AA157" s="4"/>
      <c r="AB157" s="11" t="s">
        <v>345</v>
      </c>
      <c r="AC157" s="11"/>
      <c r="AD157" s="70" t="s">
        <v>52</v>
      </c>
      <c r="AE157" s="24">
        <v>1</v>
      </c>
      <c r="AF157" s="24">
        <v>1</v>
      </c>
      <c r="AG157" s="24"/>
      <c r="AH157" s="24"/>
      <c r="AI157" s="24"/>
      <c r="AJ157" s="24"/>
      <c r="AK157" s="4"/>
      <c r="AL157" s="4"/>
      <c r="AM157" s="292">
        <v>383.08</v>
      </c>
      <c r="AN157" s="292">
        <v>130.85</v>
      </c>
      <c r="AO157" s="292">
        <v>0</v>
      </c>
      <c r="AP157" s="292">
        <v>0</v>
      </c>
      <c r="AQ157" s="292">
        <v>0</v>
      </c>
      <c r="AR157" s="24"/>
      <c r="AS157" s="4"/>
      <c r="AT157" s="4"/>
      <c r="AU157" s="292">
        <v>383.08</v>
      </c>
      <c r="AV157" s="292">
        <v>130.85</v>
      </c>
      <c r="AW157" s="292">
        <v>0</v>
      </c>
      <c r="AX157" s="292">
        <v>0</v>
      </c>
      <c r="AY157" s="292">
        <v>0</v>
      </c>
      <c r="AZ157" s="24"/>
      <c r="BA157" s="4"/>
    </row>
    <row r="158" spans="1:53">
      <c r="A158" s="56"/>
      <c r="B158" s="11" t="s">
        <v>281</v>
      </c>
      <c r="C158" s="11"/>
      <c r="D158" s="70" t="s">
        <v>197</v>
      </c>
      <c r="E158" s="313">
        <v>142</v>
      </c>
      <c r="F158" s="313">
        <v>84</v>
      </c>
      <c r="G158" s="313">
        <v>52</v>
      </c>
      <c r="H158" s="313">
        <v>32</v>
      </c>
      <c r="I158" s="313">
        <v>39</v>
      </c>
      <c r="J158" s="11"/>
      <c r="M158" s="290">
        <v>35519.01</v>
      </c>
      <c r="N158" s="290">
        <v>19999.580000000002</v>
      </c>
      <c r="O158" s="290">
        <v>7994.64</v>
      </c>
      <c r="P158" s="290">
        <v>4375.6400000000003</v>
      </c>
      <c r="Q158" s="290">
        <v>47089.760000000002</v>
      </c>
      <c r="R158" s="11"/>
      <c r="S158" s="4"/>
      <c r="T158" s="4"/>
      <c r="U158" s="290">
        <v>227.68596153846099</v>
      </c>
      <c r="V158" s="290">
        <v>128.202435897436</v>
      </c>
      <c r="W158" s="290">
        <v>54.017837837837902</v>
      </c>
      <c r="X158" s="290">
        <v>29.366711409396</v>
      </c>
      <c r="Y158" s="290">
        <v>309.80105263157901</v>
      </c>
      <c r="Z158" s="11"/>
      <c r="AA158" s="4"/>
      <c r="AB158" s="11" t="s">
        <v>348</v>
      </c>
      <c r="AC158" s="11"/>
      <c r="AD158" s="70" t="s">
        <v>350</v>
      </c>
      <c r="AE158" s="24">
        <v>5</v>
      </c>
      <c r="AF158" s="24">
        <v>3</v>
      </c>
      <c r="AG158" s="24">
        <v>3</v>
      </c>
      <c r="AH158" s="24">
        <v>1</v>
      </c>
      <c r="AI158" s="24"/>
      <c r="AJ158" s="24"/>
      <c r="AK158" s="4"/>
      <c r="AL158" s="4"/>
      <c r="AM158" s="292">
        <v>3827.83</v>
      </c>
      <c r="AN158" s="292">
        <v>3607.72</v>
      </c>
      <c r="AO158" s="292">
        <v>825.62</v>
      </c>
      <c r="AP158" s="292">
        <v>490.64</v>
      </c>
      <c r="AQ158" s="292">
        <v>0</v>
      </c>
      <c r="AR158" s="24"/>
      <c r="AS158" s="4"/>
      <c r="AT158" s="4"/>
      <c r="AU158" s="292">
        <v>765.56600000000003</v>
      </c>
      <c r="AV158" s="292">
        <v>721.54399999999998</v>
      </c>
      <c r="AW158" s="292">
        <v>165.124</v>
      </c>
      <c r="AX158" s="292">
        <v>98.128</v>
      </c>
      <c r="AY158" s="292">
        <v>0</v>
      </c>
      <c r="AZ158" s="24"/>
      <c r="BA158" s="4"/>
    </row>
    <row r="159" spans="1:53">
      <c r="A159" s="56"/>
      <c r="B159" s="11" t="s">
        <v>282</v>
      </c>
      <c r="C159" s="11"/>
      <c r="D159" s="70" t="s">
        <v>283</v>
      </c>
      <c r="E159" s="313">
        <v>187</v>
      </c>
      <c r="F159" s="313">
        <v>115</v>
      </c>
      <c r="G159" s="313">
        <v>81</v>
      </c>
      <c r="H159" s="313">
        <v>62</v>
      </c>
      <c r="I159" s="313">
        <v>54</v>
      </c>
      <c r="J159" s="11"/>
      <c r="M159" s="290">
        <v>50542.61</v>
      </c>
      <c r="N159" s="290">
        <v>30065.78</v>
      </c>
      <c r="O159" s="290">
        <v>16007.27</v>
      </c>
      <c r="P159" s="290">
        <v>9475.39</v>
      </c>
      <c r="Q159" s="290">
        <v>58146.19</v>
      </c>
      <c r="R159" s="11"/>
      <c r="S159" s="4"/>
      <c r="T159" s="4"/>
      <c r="U159" s="290">
        <v>256.56147208121803</v>
      </c>
      <c r="V159" s="290">
        <v>152.618172588833</v>
      </c>
      <c r="W159" s="290">
        <v>86.060591397849507</v>
      </c>
      <c r="X159" s="290">
        <v>51.496684782608703</v>
      </c>
      <c r="Y159" s="290">
        <v>309.28824468085099</v>
      </c>
      <c r="Z159" s="11"/>
      <c r="AA159" s="4"/>
      <c r="AB159" s="11" t="s">
        <v>351</v>
      </c>
      <c r="AC159" s="11"/>
      <c r="AD159" s="70" t="s">
        <v>189</v>
      </c>
      <c r="AE159" s="24">
        <v>153</v>
      </c>
      <c r="AF159" s="24">
        <v>49</v>
      </c>
      <c r="AG159" s="24">
        <v>24</v>
      </c>
      <c r="AH159" s="24">
        <v>21</v>
      </c>
      <c r="AI159" s="24">
        <v>15</v>
      </c>
      <c r="AJ159" s="24"/>
      <c r="AK159" s="4"/>
      <c r="AL159" s="4"/>
      <c r="AM159" s="292">
        <v>24019.29</v>
      </c>
      <c r="AN159" s="292">
        <v>7778.93</v>
      </c>
      <c r="AO159" s="292">
        <v>6038.25</v>
      </c>
      <c r="AP159" s="292">
        <v>3758.45</v>
      </c>
      <c r="AQ159" s="292">
        <v>15646.06</v>
      </c>
      <c r="AR159" s="24"/>
      <c r="AS159" s="4"/>
      <c r="AT159" s="4"/>
      <c r="AU159" s="292">
        <v>152.98910828025501</v>
      </c>
      <c r="AV159" s="292">
        <v>49.547324840764297</v>
      </c>
      <c r="AW159" s="292">
        <v>41.643103448275902</v>
      </c>
      <c r="AX159" s="292">
        <v>25.742808219178102</v>
      </c>
      <c r="AY159" s="292">
        <v>105.716621621622</v>
      </c>
      <c r="AZ159" s="24"/>
      <c r="BA159" s="4"/>
    </row>
    <row r="160" spans="1:53">
      <c r="A160" s="56"/>
      <c r="B160" s="11" t="s">
        <v>284</v>
      </c>
      <c r="C160" s="11"/>
      <c r="D160" s="70" t="s">
        <v>285</v>
      </c>
      <c r="E160" s="313">
        <v>315</v>
      </c>
      <c r="F160" s="313">
        <v>178</v>
      </c>
      <c r="G160" s="313">
        <v>152</v>
      </c>
      <c r="H160" s="313">
        <v>106</v>
      </c>
      <c r="I160" s="313">
        <v>134</v>
      </c>
      <c r="J160" s="11"/>
      <c r="M160" s="290">
        <v>81415.569999999905</v>
      </c>
      <c r="N160" s="290">
        <v>36290.839999999997</v>
      </c>
      <c r="O160" s="290">
        <v>32061.42</v>
      </c>
      <c r="P160" s="290">
        <v>16239.07</v>
      </c>
      <c r="Q160" s="290">
        <v>216450.16</v>
      </c>
      <c r="R160" s="11"/>
      <c r="S160" s="4"/>
      <c r="T160" s="4"/>
      <c r="U160" s="290">
        <v>229.33963380281699</v>
      </c>
      <c r="V160" s="290">
        <v>102.227718309859</v>
      </c>
      <c r="W160" s="290">
        <v>97.155818181818205</v>
      </c>
      <c r="X160" s="290">
        <v>51.389462025316497</v>
      </c>
      <c r="Y160" s="290">
        <v>640.38508875739706</v>
      </c>
      <c r="Z160" s="11"/>
      <c r="AA160" s="4"/>
      <c r="AB160" s="11" t="s">
        <v>353</v>
      </c>
      <c r="AC160" s="11"/>
      <c r="AD160" s="70" t="s">
        <v>354</v>
      </c>
      <c r="AE160" s="24">
        <v>46</v>
      </c>
      <c r="AF160" s="24">
        <v>14</v>
      </c>
      <c r="AG160" s="24">
        <v>13</v>
      </c>
      <c r="AH160" s="24">
        <v>8</v>
      </c>
      <c r="AI160" s="24">
        <v>11</v>
      </c>
      <c r="AJ160" s="24"/>
      <c r="AK160" s="4"/>
      <c r="AL160" s="4"/>
      <c r="AM160" s="292">
        <v>14140.94</v>
      </c>
      <c r="AN160" s="292">
        <v>5535.2</v>
      </c>
      <c r="AO160" s="292">
        <v>4195.4799999999996</v>
      </c>
      <c r="AP160" s="292">
        <v>2965.31</v>
      </c>
      <c r="AQ160" s="292">
        <v>3430.3</v>
      </c>
      <c r="AR160" s="24"/>
      <c r="AS160" s="4"/>
      <c r="AT160" s="4"/>
      <c r="AU160" s="292">
        <v>277.27333333333303</v>
      </c>
      <c r="AV160" s="292">
        <v>108.533333333333</v>
      </c>
      <c r="AW160" s="292">
        <v>95.351818181818203</v>
      </c>
      <c r="AX160" s="292">
        <v>70.6026190476191</v>
      </c>
      <c r="AY160" s="292">
        <v>72.985106382978699</v>
      </c>
      <c r="AZ160" s="24"/>
      <c r="BA160" s="4"/>
    </row>
    <row r="161" spans="1:53">
      <c r="A161" s="56"/>
      <c r="B161" s="11" t="s">
        <v>286</v>
      </c>
      <c r="C161" s="11"/>
      <c r="D161" s="70" t="s">
        <v>81</v>
      </c>
      <c r="E161" s="313">
        <v>1790</v>
      </c>
      <c r="F161" s="313">
        <v>1082</v>
      </c>
      <c r="G161" s="313">
        <v>755</v>
      </c>
      <c r="H161" s="313">
        <v>550</v>
      </c>
      <c r="I161" s="313">
        <v>549</v>
      </c>
      <c r="J161" s="11"/>
      <c r="M161" s="290">
        <v>379655.1</v>
      </c>
      <c r="N161" s="290">
        <v>246039.51</v>
      </c>
      <c r="O161" s="290">
        <v>143593.04999999999</v>
      </c>
      <c r="P161" s="290">
        <v>86861.930000000095</v>
      </c>
      <c r="Q161" s="290">
        <v>563240.86</v>
      </c>
      <c r="R161" s="11"/>
      <c r="S161" s="4"/>
      <c r="T161" s="4"/>
      <c r="U161" s="290">
        <v>195.59768160741899</v>
      </c>
      <c r="V161" s="290">
        <v>126.75914992272</v>
      </c>
      <c r="W161" s="290">
        <v>78.853953871499101</v>
      </c>
      <c r="X161" s="290">
        <v>48.881221159257201</v>
      </c>
      <c r="Y161" s="290">
        <v>318.57514705882301</v>
      </c>
      <c r="Z161" s="11"/>
      <c r="AA161" s="4"/>
      <c r="AB161" s="11" t="s">
        <v>640</v>
      </c>
      <c r="AC161" s="11"/>
      <c r="AD161" s="70" t="s">
        <v>322</v>
      </c>
      <c r="AE161" s="24">
        <v>3</v>
      </c>
      <c r="AF161" s="24">
        <v>2</v>
      </c>
      <c r="AG161" s="24">
        <v>1</v>
      </c>
      <c r="AH161" s="24">
        <v>1</v>
      </c>
      <c r="AI161" s="24">
        <v>2</v>
      </c>
      <c r="AJ161" s="24"/>
      <c r="AK161" s="4"/>
      <c r="AL161" s="4"/>
      <c r="AM161" s="292">
        <v>61.56</v>
      </c>
      <c r="AN161" s="292">
        <v>43.56</v>
      </c>
      <c r="AO161" s="292">
        <v>14.81</v>
      </c>
      <c r="AP161" s="292">
        <v>12.69</v>
      </c>
      <c r="AQ161" s="292">
        <v>203.96</v>
      </c>
      <c r="AR161" s="24"/>
      <c r="AS161" s="4"/>
      <c r="AT161" s="4"/>
      <c r="AU161" s="292">
        <v>15.39</v>
      </c>
      <c r="AV161" s="292">
        <v>10.89</v>
      </c>
      <c r="AW161" s="292">
        <v>7.4050000000000002</v>
      </c>
      <c r="AX161" s="292">
        <v>12.69</v>
      </c>
      <c r="AY161" s="292">
        <v>101.98</v>
      </c>
      <c r="AZ161" s="24"/>
      <c r="BA161" s="4"/>
    </row>
    <row r="162" spans="1:53">
      <c r="A162" s="56"/>
      <c r="B162" s="11" t="s">
        <v>288</v>
      </c>
      <c r="C162" s="11"/>
      <c r="D162" s="70" t="s">
        <v>86</v>
      </c>
      <c r="E162" s="313">
        <v>1</v>
      </c>
      <c r="F162" s="313"/>
      <c r="G162" s="313"/>
      <c r="H162" s="313"/>
      <c r="I162" s="313"/>
      <c r="J162" s="11"/>
      <c r="M162" s="290">
        <v>227.97</v>
      </c>
      <c r="N162" s="290">
        <v>0</v>
      </c>
      <c r="O162" s="290">
        <v>0</v>
      </c>
      <c r="P162" s="290">
        <v>0</v>
      </c>
      <c r="Q162" s="290">
        <v>0</v>
      </c>
      <c r="R162" s="11"/>
      <c r="S162" s="4"/>
      <c r="T162" s="4"/>
      <c r="U162" s="290">
        <v>227.97</v>
      </c>
      <c r="V162" s="290">
        <v>0</v>
      </c>
      <c r="W162" s="290">
        <v>0</v>
      </c>
      <c r="X162" s="290">
        <v>0</v>
      </c>
      <c r="Y162" s="290">
        <v>0</v>
      </c>
      <c r="Z162" s="11"/>
      <c r="AA162" s="4"/>
      <c r="AB162" s="11" t="s">
        <v>358</v>
      </c>
      <c r="AC162" s="11"/>
      <c r="AD162" s="70" t="s">
        <v>93</v>
      </c>
      <c r="AE162" s="24">
        <v>5</v>
      </c>
      <c r="AF162" s="24">
        <v>4</v>
      </c>
      <c r="AG162" s="24">
        <v>3</v>
      </c>
      <c r="AH162" s="24">
        <v>2</v>
      </c>
      <c r="AI162" s="24">
        <v>2</v>
      </c>
      <c r="AJ162" s="24"/>
      <c r="AK162" s="4"/>
      <c r="AL162" s="4"/>
      <c r="AM162" s="292">
        <v>1167.83</v>
      </c>
      <c r="AN162" s="292">
        <v>1264.3</v>
      </c>
      <c r="AO162" s="292">
        <v>398.86</v>
      </c>
      <c r="AP162" s="292">
        <v>135</v>
      </c>
      <c r="AQ162" s="292">
        <v>977.68</v>
      </c>
      <c r="AR162" s="24"/>
      <c r="AS162" s="4"/>
      <c r="AT162" s="4"/>
      <c r="AU162" s="292">
        <v>233.566</v>
      </c>
      <c r="AV162" s="292">
        <v>252.86</v>
      </c>
      <c r="AW162" s="292">
        <v>79.772000000000006</v>
      </c>
      <c r="AX162" s="292">
        <v>27</v>
      </c>
      <c r="AY162" s="292">
        <v>195.536</v>
      </c>
      <c r="AZ162" s="24"/>
      <c r="BA162" s="4"/>
    </row>
    <row r="163" spans="1:53">
      <c r="A163" s="56"/>
      <c r="B163" s="11" t="s">
        <v>288</v>
      </c>
      <c r="C163" s="11"/>
      <c r="D163" s="70" t="s">
        <v>289</v>
      </c>
      <c r="E163" s="313">
        <v>52</v>
      </c>
      <c r="F163" s="313">
        <v>27</v>
      </c>
      <c r="G163" s="313">
        <v>15</v>
      </c>
      <c r="H163" s="313">
        <v>11</v>
      </c>
      <c r="I163" s="313">
        <v>13</v>
      </c>
      <c r="J163" s="11"/>
      <c r="M163" s="290">
        <v>12438.14</v>
      </c>
      <c r="N163" s="290">
        <v>7031.13</v>
      </c>
      <c r="O163" s="290">
        <v>2875.13</v>
      </c>
      <c r="P163" s="290">
        <v>1444.44</v>
      </c>
      <c r="Q163" s="290">
        <v>5853.33</v>
      </c>
      <c r="R163" s="11"/>
      <c r="S163" s="4"/>
      <c r="T163" s="4"/>
      <c r="U163" s="290">
        <v>226.148</v>
      </c>
      <c r="V163" s="290">
        <v>127.838727272727</v>
      </c>
      <c r="W163" s="290">
        <v>56.3750980392157</v>
      </c>
      <c r="X163" s="290">
        <v>27.777692307692298</v>
      </c>
      <c r="Y163" s="290">
        <v>108.395</v>
      </c>
      <c r="Z163" s="11"/>
      <c r="AA163" s="4"/>
      <c r="AB163" s="11" t="s">
        <v>359</v>
      </c>
      <c r="AC163" s="11"/>
      <c r="AD163" s="70" t="s">
        <v>360</v>
      </c>
      <c r="AE163" s="24">
        <v>6</v>
      </c>
      <c r="AF163" s="24">
        <v>3</v>
      </c>
      <c r="AG163" s="24"/>
      <c r="AH163" s="24">
        <v>1</v>
      </c>
      <c r="AI163" s="24">
        <v>1</v>
      </c>
      <c r="AJ163" s="24"/>
      <c r="AK163" s="4"/>
      <c r="AL163" s="4"/>
      <c r="AM163" s="292">
        <v>1087.92</v>
      </c>
      <c r="AN163" s="292">
        <v>665.31</v>
      </c>
      <c r="AO163" s="292">
        <v>0</v>
      </c>
      <c r="AP163" s="292">
        <v>147.96</v>
      </c>
      <c r="AQ163" s="292">
        <v>225.12</v>
      </c>
      <c r="AR163" s="24"/>
      <c r="AS163" s="4"/>
      <c r="AT163" s="4"/>
      <c r="AU163" s="292">
        <v>155.41714285714301</v>
      </c>
      <c r="AV163" s="292">
        <v>95.044285714285706</v>
      </c>
      <c r="AW163" s="292">
        <v>0</v>
      </c>
      <c r="AX163" s="292">
        <v>29.591999999999999</v>
      </c>
      <c r="AY163" s="292">
        <v>37.520000000000003</v>
      </c>
      <c r="AZ163" s="24"/>
      <c r="BA163" s="4"/>
    </row>
    <row r="164" spans="1:53">
      <c r="A164" s="56"/>
      <c r="B164" s="11" t="s">
        <v>638</v>
      </c>
      <c r="C164" s="11"/>
      <c r="D164" s="70" t="s">
        <v>154</v>
      </c>
      <c r="E164" s="313">
        <v>4</v>
      </c>
      <c r="F164" s="313">
        <v>2</v>
      </c>
      <c r="G164" s="313">
        <v>2</v>
      </c>
      <c r="H164" s="313">
        <v>2</v>
      </c>
      <c r="I164" s="313">
        <v>2</v>
      </c>
      <c r="J164" s="11"/>
      <c r="M164" s="290">
        <v>53.05</v>
      </c>
      <c r="N164" s="290">
        <v>23.22</v>
      </c>
      <c r="O164" s="290">
        <v>39.299999999999997</v>
      </c>
      <c r="P164" s="290">
        <v>12.5</v>
      </c>
      <c r="Q164" s="290">
        <v>409.75</v>
      </c>
      <c r="R164" s="11"/>
      <c r="S164" s="4"/>
      <c r="T164" s="4"/>
      <c r="U164" s="290">
        <v>13.262499999999999</v>
      </c>
      <c r="V164" s="290">
        <v>5.8049999999999997</v>
      </c>
      <c r="W164" s="290">
        <v>13.1</v>
      </c>
      <c r="X164" s="290">
        <v>4.1666666666666696</v>
      </c>
      <c r="Y164" s="290">
        <v>102.4375</v>
      </c>
      <c r="Z164" s="11"/>
      <c r="AA164" s="4"/>
      <c r="AB164" s="11" t="s">
        <v>361</v>
      </c>
      <c r="AC164" s="11"/>
      <c r="AD164" s="70" t="s">
        <v>93</v>
      </c>
      <c r="AE164" s="24">
        <v>1</v>
      </c>
      <c r="AF164" s="24">
        <v>1</v>
      </c>
      <c r="AG164" s="24">
        <v>1</v>
      </c>
      <c r="AH164" s="24">
        <v>1</v>
      </c>
      <c r="AI164" s="24">
        <v>1</v>
      </c>
      <c r="AJ164" s="24"/>
      <c r="AK164" s="4"/>
      <c r="AL164" s="4"/>
      <c r="AM164" s="292">
        <v>14.42</v>
      </c>
      <c r="AN164" s="292">
        <v>13.48</v>
      </c>
      <c r="AO164" s="292">
        <v>11.41</v>
      </c>
      <c r="AP164" s="292">
        <v>15.32</v>
      </c>
      <c r="AQ164" s="292">
        <v>205.85</v>
      </c>
      <c r="AR164" s="24"/>
      <c r="AS164" s="4"/>
      <c r="AT164" s="4"/>
      <c r="AU164" s="292">
        <v>14.42</v>
      </c>
      <c r="AV164" s="292">
        <v>13.48</v>
      </c>
      <c r="AW164" s="292">
        <v>11.41</v>
      </c>
      <c r="AX164" s="292">
        <v>15.32</v>
      </c>
      <c r="AY164" s="292">
        <v>205.85</v>
      </c>
      <c r="AZ164" s="24"/>
      <c r="BA164" s="4"/>
    </row>
    <row r="165" spans="1:53">
      <c r="A165" s="56"/>
      <c r="B165" s="11" t="s">
        <v>639</v>
      </c>
      <c r="C165" s="11"/>
      <c r="D165" s="70" t="s">
        <v>154</v>
      </c>
      <c r="E165" s="313">
        <v>1</v>
      </c>
      <c r="F165" s="313">
        <v>1</v>
      </c>
      <c r="G165" s="313">
        <v>1</v>
      </c>
      <c r="H165" s="313">
        <v>1</v>
      </c>
      <c r="I165" s="313">
        <v>1</v>
      </c>
      <c r="J165" s="11"/>
      <c r="M165" s="290">
        <v>309.49</v>
      </c>
      <c r="N165" s="290">
        <v>347.87</v>
      </c>
      <c r="O165" s="290">
        <v>230.91</v>
      </c>
      <c r="P165" s="290">
        <v>107.41</v>
      </c>
      <c r="Q165" s="290">
        <v>102.58</v>
      </c>
      <c r="R165" s="11"/>
      <c r="S165" s="4"/>
      <c r="T165" s="4"/>
      <c r="U165" s="290">
        <v>309.49</v>
      </c>
      <c r="V165" s="290">
        <v>347.87</v>
      </c>
      <c r="W165" s="290">
        <v>230.91</v>
      </c>
      <c r="X165" s="290">
        <v>107.41</v>
      </c>
      <c r="Y165" s="290">
        <v>102.58</v>
      </c>
      <c r="Z165" s="11"/>
      <c r="AA165" s="4"/>
      <c r="AB165" s="11" t="s">
        <v>362</v>
      </c>
      <c r="AC165" s="11"/>
      <c r="AD165" s="70" t="s">
        <v>197</v>
      </c>
      <c r="AE165" s="24">
        <v>5</v>
      </c>
      <c r="AF165" s="24">
        <v>3</v>
      </c>
      <c r="AG165" s="24">
        <v>2</v>
      </c>
      <c r="AH165" s="24">
        <v>2</v>
      </c>
      <c r="AI165" s="24">
        <v>1</v>
      </c>
      <c r="AJ165" s="24"/>
      <c r="AK165" s="4"/>
      <c r="AL165" s="4"/>
      <c r="AM165" s="292">
        <v>468.41</v>
      </c>
      <c r="AN165" s="292">
        <v>580.19000000000005</v>
      </c>
      <c r="AO165" s="292">
        <v>418.17</v>
      </c>
      <c r="AP165" s="292">
        <v>42.87</v>
      </c>
      <c r="AQ165" s="292">
        <v>250.11</v>
      </c>
      <c r="AR165" s="24"/>
      <c r="AS165" s="4"/>
      <c r="AT165" s="4"/>
      <c r="AU165" s="292">
        <v>93.682000000000002</v>
      </c>
      <c r="AV165" s="292">
        <v>116.038</v>
      </c>
      <c r="AW165" s="292">
        <v>104.5425</v>
      </c>
      <c r="AX165" s="292">
        <v>10.717499999999999</v>
      </c>
      <c r="AY165" s="292">
        <v>62.527500000000003</v>
      </c>
      <c r="AZ165" s="24"/>
      <c r="BA165" s="4"/>
    </row>
    <row r="166" spans="1:53">
      <c r="A166" s="56"/>
      <c r="B166" s="11" t="s">
        <v>292</v>
      </c>
      <c r="C166" s="11"/>
      <c r="D166" s="70" t="s">
        <v>197</v>
      </c>
      <c r="E166" s="313">
        <v>88</v>
      </c>
      <c r="F166" s="313">
        <v>42</v>
      </c>
      <c r="G166" s="313">
        <v>27</v>
      </c>
      <c r="H166" s="313">
        <v>17</v>
      </c>
      <c r="I166" s="313">
        <v>15</v>
      </c>
      <c r="J166" s="11"/>
      <c r="M166" s="290">
        <v>19468.11</v>
      </c>
      <c r="N166" s="290">
        <v>5356.38</v>
      </c>
      <c r="O166" s="290">
        <v>2660.98</v>
      </c>
      <c r="P166" s="290">
        <v>1388.2</v>
      </c>
      <c r="Q166" s="290">
        <v>5078.46</v>
      </c>
      <c r="R166" s="11"/>
      <c r="S166" s="4"/>
      <c r="T166" s="4"/>
      <c r="U166" s="290">
        <v>211.609891304348</v>
      </c>
      <c r="V166" s="290">
        <v>58.221521739130402</v>
      </c>
      <c r="W166" s="290">
        <v>30.238409090909101</v>
      </c>
      <c r="X166" s="290">
        <v>15.9563218390805</v>
      </c>
      <c r="Y166" s="290">
        <v>57.061348314606697</v>
      </c>
      <c r="Z166" s="11"/>
      <c r="AA166" s="4"/>
      <c r="AB166" s="11" t="s">
        <v>363</v>
      </c>
      <c r="AC166" s="11"/>
      <c r="AD166" s="70" t="s">
        <v>287</v>
      </c>
      <c r="AE166" s="24">
        <v>17</v>
      </c>
      <c r="AF166" s="24">
        <v>14</v>
      </c>
      <c r="AG166" s="24">
        <v>12</v>
      </c>
      <c r="AH166" s="24">
        <v>12</v>
      </c>
      <c r="AI166" s="24">
        <v>10</v>
      </c>
      <c r="AJ166" s="24"/>
      <c r="AK166" s="4"/>
      <c r="AL166" s="4"/>
      <c r="AM166" s="292">
        <v>8120.06</v>
      </c>
      <c r="AN166" s="292">
        <v>4763.93</v>
      </c>
      <c r="AO166" s="292">
        <v>3951.27</v>
      </c>
      <c r="AP166" s="292">
        <v>3621.81</v>
      </c>
      <c r="AQ166" s="292">
        <v>29239.25</v>
      </c>
      <c r="AR166" s="24"/>
      <c r="AS166" s="4"/>
      <c r="AT166" s="4"/>
      <c r="AU166" s="292">
        <v>386.66952380952398</v>
      </c>
      <c r="AV166" s="292">
        <v>226.85380952381001</v>
      </c>
      <c r="AW166" s="292">
        <v>197.5635</v>
      </c>
      <c r="AX166" s="292">
        <v>190.62157894736799</v>
      </c>
      <c r="AY166" s="292">
        <v>1538.90789473684</v>
      </c>
      <c r="AZ166" s="24"/>
      <c r="BA166" s="4"/>
    </row>
    <row r="167" spans="1:53">
      <c r="A167" s="56"/>
      <c r="B167" s="11" t="s">
        <v>293</v>
      </c>
      <c r="C167" s="11"/>
      <c r="D167" s="70" t="s">
        <v>86</v>
      </c>
      <c r="E167" s="313">
        <v>1</v>
      </c>
      <c r="F167" s="313"/>
      <c r="G167" s="313"/>
      <c r="H167" s="313"/>
      <c r="I167" s="313"/>
      <c r="J167" s="11"/>
      <c r="M167" s="290">
        <v>165.43</v>
      </c>
      <c r="N167" s="290">
        <v>0</v>
      </c>
      <c r="O167" s="290">
        <v>0</v>
      </c>
      <c r="P167" s="290">
        <v>0</v>
      </c>
      <c r="Q167" s="290">
        <v>0</v>
      </c>
      <c r="R167" s="11"/>
      <c r="S167" s="4"/>
      <c r="T167" s="4"/>
      <c r="U167" s="290">
        <v>165.43</v>
      </c>
      <c r="V167" s="290">
        <v>0</v>
      </c>
      <c r="W167" s="290">
        <v>0</v>
      </c>
      <c r="X167" s="290">
        <v>0</v>
      </c>
      <c r="Y167" s="290">
        <v>0</v>
      </c>
      <c r="Z167" s="11"/>
      <c r="AA167" s="4"/>
      <c r="AB167" s="11" t="s">
        <v>364</v>
      </c>
      <c r="AC167" s="11"/>
      <c r="AD167" s="70" t="s">
        <v>94</v>
      </c>
      <c r="AE167" s="24">
        <v>165</v>
      </c>
      <c r="AF167" s="24">
        <v>53</v>
      </c>
      <c r="AG167" s="24">
        <v>35</v>
      </c>
      <c r="AH167" s="24">
        <v>26</v>
      </c>
      <c r="AI167" s="24">
        <v>28</v>
      </c>
      <c r="AJ167" s="24"/>
      <c r="AK167" s="4"/>
      <c r="AL167" s="4"/>
      <c r="AM167" s="292">
        <v>175462.91</v>
      </c>
      <c r="AN167" s="292">
        <v>16064.33</v>
      </c>
      <c r="AO167" s="292">
        <v>5529.66</v>
      </c>
      <c r="AP167" s="292">
        <v>4868.97</v>
      </c>
      <c r="AQ167" s="292">
        <v>21168.77</v>
      </c>
      <c r="AR167" s="24"/>
      <c r="AS167" s="4"/>
      <c r="AT167" s="4"/>
      <c r="AU167" s="292">
        <v>1008.40752873563</v>
      </c>
      <c r="AV167" s="292">
        <v>92.323735632183897</v>
      </c>
      <c r="AW167" s="292">
        <v>34.777735849056597</v>
      </c>
      <c r="AX167" s="292">
        <v>31.6166883116883</v>
      </c>
      <c r="AY167" s="292">
        <v>134.83292993630599</v>
      </c>
      <c r="AZ167" s="24"/>
      <c r="BA167" s="4"/>
    </row>
    <row r="168" spans="1:53">
      <c r="A168" s="56"/>
      <c r="B168" s="11" t="s">
        <v>293</v>
      </c>
      <c r="C168" s="11"/>
      <c r="D168" s="70" t="s">
        <v>294</v>
      </c>
      <c r="E168" s="313">
        <v>113</v>
      </c>
      <c r="F168" s="313">
        <v>73</v>
      </c>
      <c r="G168" s="313">
        <v>47</v>
      </c>
      <c r="H168" s="313">
        <v>32</v>
      </c>
      <c r="I168" s="313">
        <v>39</v>
      </c>
      <c r="J168" s="11"/>
      <c r="M168" s="290">
        <v>29367.03</v>
      </c>
      <c r="N168" s="290">
        <v>17529.349999999999</v>
      </c>
      <c r="O168" s="290">
        <v>11289.22</v>
      </c>
      <c r="P168" s="290">
        <v>5401.42</v>
      </c>
      <c r="Q168" s="290">
        <v>52662.21</v>
      </c>
      <c r="R168" s="11"/>
      <c r="S168" s="4"/>
      <c r="T168" s="4"/>
      <c r="U168" s="290">
        <v>209.7645</v>
      </c>
      <c r="V168" s="290">
        <v>125.209642857143</v>
      </c>
      <c r="W168" s="290">
        <v>83.0089705882353</v>
      </c>
      <c r="X168" s="290">
        <v>40.612180451127799</v>
      </c>
      <c r="Y168" s="290">
        <v>393.00156716417899</v>
      </c>
      <c r="Z168" s="11"/>
      <c r="AA168" s="4"/>
      <c r="AB168" s="11" t="s">
        <v>365</v>
      </c>
      <c r="AC168" s="11"/>
      <c r="AD168" s="70" t="s">
        <v>135</v>
      </c>
      <c r="AE168" s="24">
        <v>1</v>
      </c>
      <c r="AF168" s="24">
        <v>1</v>
      </c>
      <c r="AG168" s="24">
        <v>1</v>
      </c>
      <c r="AH168" s="24"/>
      <c r="AI168" s="24"/>
      <c r="AJ168" s="24"/>
      <c r="AK168" s="4"/>
      <c r="AL168" s="4"/>
      <c r="AM168" s="292">
        <v>571.75</v>
      </c>
      <c r="AN168" s="292">
        <v>800.45</v>
      </c>
      <c r="AO168" s="292">
        <v>65</v>
      </c>
      <c r="AP168" s="292"/>
      <c r="AQ168" s="292"/>
      <c r="AR168" s="24"/>
      <c r="AS168" s="4"/>
      <c r="AT168" s="4"/>
      <c r="AU168" s="292">
        <v>571.75</v>
      </c>
      <c r="AV168" s="292">
        <v>800.45</v>
      </c>
      <c r="AW168" s="292">
        <v>65</v>
      </c>
      <c r="AX168" s="292"/>
      <c r="AY168" s="292"/>
      <c r="AZ168" s="24"/>
      <c r="BA168" s="4"/>
    </row>
    <row r="169" spans="1:53">
      <c r="A169" s="56"/>
      <c r="B169" s="11" t="s">
        <v>293</v>
      </c>
      <c r="C169" s="11"/>
      <c r="D169" s="70" t="s">
        <v>231</v>
      </c>
      <c r="E169" s="313">
        <v>1</v>
      </c>
      <c r="F169" s="313"/>
      <c r="G169" s="313"/>
      <c r="H169" s="313"/>
      <c r="I169" s="313"/>
      <c r="J169" s="11"/>
      <c r="M169" s="290">
        <v>289.16000000000003</v>
      </c>
      <c r="N169" s="290">
        <v>0</v>
      </c>
      <c r="O169" s="290">
        <v>0</v>
      </c>
      <c r="P169" s="290">
        <v>0</v>
      </c>
      <c r="Q169" s="290">
        <v>0</v>
      </c>
      <c r="R169" s="11"/>
      <c r="S169" s="4"/>
      <c r="T169" s="4"/>
      <c r="U169" s="290">
        <v>289.16000000000003</v>
      </c>
      <c r="V169" s="290">
        <v>0</v>
      </c>
      <c r="W169" s="290">
        <v>0</v>
      </c>
      <c r="X169" s="290">
        <v>0</v>
      </c>
      <c r="Y169" s="290">
        <v>0</v>
      </c>
      <c r="Z169" s="11"/>
      <c r="AA169" s="4"/>
      <c r="AB169" s="11" t="s">
        <v>365</v>
      </c>
      <c r="AC169" s="11"/>
      <c r="AD169" s="70" t="s">
        <v>151</v>
      </c>
      <c r="AE169" s="24">
        <v>29</v>
      </c>
      <c r="AF169" s="24">
        <v>20</v>
      </c>
      <c r="AG169" s="24">
        <v>15</v>
      </c>
      <c r="AH169" s="24">
        <v>12</v>
      </c>
      <c r="AI169" s="24">
        <v>10</v>
      </c>
      <c r="AJ169" s="24"/>
      <c r="AK169" s="4"/>
      <c r="AL169" s="4"/>
      <c r="AM169" s="292">
        <v>15015.43</v>
      </c>
      <c r="AN169" s="292">
        <v>4525.67</v>
      </c>
      <c r="AO169" s="292">
        <v>2397.1999999999998</v>
      </c>
      <c r="AP169" s="292">
        <v>1847.37</v>
      </c>
      <c r="AQ169" s="292">
        <v>2739.73</v>
      </c>
      <c r="AR169" s="24"/>
      <c r="AS169" s="4"/>
      <c r="AT169" s="4"/>
      <c r="AU169" s="292">
        <v>484.36870967741902</v>
      </c>
      <c r="AV169" s="292">
        <v>145.98935483871</v>
      </c>
      <c r="AW169" s="292">
        <v>82.662068965517193</v>
      </c>
      <c r="AX169" s="292">
        <v>63.702413793103403</v>
      </c>
      <c r="AY169" s="292">
        <v>94.473448275862097</v>
      </c>
      <c r="AZ169" s="24"/>
      <c r="BA169" s="4"/>
    </row>
    <row r="170" spans="1:53">
      <c r="A170" s="56"/>
      <c r="B170" s="11" t="s">
        <v>297</v>
      </c>
      <c r="C170" s="11"/>
      <c r="D170" s="70" t="s">
        <v>298</v>
      </c>
      <c r="E170" s="313">
        <v>77</v>
      </c>
      <c r="F170" s="313">
        <v>41</v>
      </c>
      <c r="G170" s="313">
        <v>35</v>
      </c>
      <c r="H170" s="313">
        <v>27</v>
      </c>
      <c r="I170" s="313">
        <v>23</v>
      </c>
      <c r="J170" s="11"/>
      <c r="M170" s="290">
        <v>17108.96</v>
      </c>
      <c r="N170" s="290">
        <v>12108.64</v>
      </c>
      <c r="O170" s="290">
        <v>9653.33</v>
      </c>
      <c r="P170" s="290">
        <v>5627.58</v>
      </c>
      <c r="Q170" s="290">
        <v>23305.5</v>
      </c>
      <c r="R170" s="11"/>
      <c r="S170" s="4"/>
      <c r="T170" s="4"/>
      <c r="U170" s="290">
        <v>208.645853658536</v>
      </c>
      <c r="V170" s="290">
        <v>147.66634146341499</v>
      </c>
      <c r="W170" s="290">
        <v>122.194050632911</v>
      </c>
      <c r="X170" s="290">
        <v>74.047105263157903</v>
      </c>
      <c r="Y170" s="290">
        <v>298.78846153846098</v>
      </c>
      <c r="Z170" s="11"/>
      <c r="AA170" s="4"/>
      <c r="AB170" s="11" t="s">
        <v>366</v>
      </c>
      <c r="AC170" s="11"/>
      <c r="AD170" s="70" t="s">
        <v>367</v>
      </c>
      <c r="AE170" s="24">
        <v>89</v>
      </c>
      <c r="AF170" s="24">
        <v>34</v>
      </c>
      <c r="AG170" s="24">
        <v>23</v>
      </c>
      <c r="AH170" s="24">
        <v>20</v>
      </c>
      <c r="AI170" s="24">
        <v>19</v>
      </c>
      <c r="AJ170" s="24"/>
      <c r="AK170" s="4"/>
      <c r="AL170" s="4"/>
      <c r="AM170" s="292">
        <v>22491.72</v>
      </c>
      <c r="AN170" s="292">
        <v>12870.88</v>
      </c>
      <c r="AO170" s="292">
        <v>9129.5699999999906</v>
      </c>
      <c r="AP170" s="292">
        <v>8304.65</v>
      </c>
      <c r="AQ170" s="292">
        <v>19757.46</v>
      </c>
      <c r="AR170" s="24"/>
      <c r="AS170" s="4"/>
      <c r="AT170" s="4"/>
      <c r="AU170" s="292">
        <v>252.71595505618001</v>
      </c>
      <c r="AV170" s="292">
        <v>144.61662921348301</v>
      </c>
      <c r="AW170" s="292">
        <v>104.937586206896</v>
      </c>
      <c r="AX170" s="292">
        <v>95.455747126436805</v>
      </c>
      <c r="AY170" s="292">
        <v>227.09724137930999</v>
      </c>
      <c r="AZ170" s="24"/>
      <c r="BA170" s="4"/>
    </row>
    <row r="171" spans="1:53">
      <c r="A171" s="56"/>
      <c r="B171" s="11" t="s">
        <v>299</v>
      </c>
      <c r="C171" s="11"/>
      <c r="D171" s="70" t="s">
        <v>300</v>
      </c>
      <c r="E171" s="313">
        <v>65</v>
      </c>
      <c r="F171" s="313">
        <v>38</v>
      </c>
      <c r="G171" s="313">
        <v>26</v>
      </c>
      <c r="H171" s="313">
        <v>17</v>
      </c>
      <c r="I171" s="313">
        <v>16</v>
      </c>
      <c r="J171" s="11"/>
      <c r="M171" s="290">
        <v>17304.89</v>
      </c>
      <c r="N171" s="290">
        <v>13523.4</v>
      </c>
      <c r="O171" s="290">
        <v>8023.24</v>
      </c>
      <c r="P171" s="290">
        <v>3617.91</v>
      </c>
      <c r="Q171" s="290">
        <v>28644.2</v>
      </c>
      <c r="R171" s="11"/>
      <c r="S171" s="4"/>
      <c r="T171" s="4"/>
      <c r="U171" s="290">
        <v>247.21271428571399</v>
      </c>
      <c r="V171" s="290">
        <v>193.19142857142899</v>
      </c>
      <c r="W171" s="290">
        <v>116.27884057971001</v>
      </c>
      <c r="X171" s="290">
        <v>53.204558823529403</v>
      </c>
      <c r="Y171" s="290">
        <v>409.202857142857</v>
      </c>
      <c r="Z171" s="11"/>
      <c r="AA171" s="4"/>
      <c r="AB171" s="11" t="s">
        <v>366</v>
      </c>
      <c r="AC171" s="11"/>
      <c r="AD171" s="70" t="s">
        <v>368</v>
      </c>
      <c r="AE171" s="24">
        <v>1</v>
      </c>
      <c r="AF171" s="24"/>
      <c r="AG171" s="24"/>
      <c r="AH171" s="24"/>
      <c r="AI171" s="24"/>
      <c r="AJ171" s="24"/>
      <c r="AK171" s="4"/>
      <c r="AL171" s="4"/>
      <c r="AM171" s="292">
        <v>13.22</v>
      </c>
      <c r="AN171" s="292">
        <v>0</v>
      </c>
      <c r="AO171" s="292">
        <v>0</v>
      </c>
      <c r="AP171" s="292">
        <v>0</v>
      </c>
      <c r="AQ171" s="292">
        <v>0</v>
      </c>
      <c r="AR171" s="24"/>
      <c r="AS171" s="4"/>
      <c r="AT171" s="4"/>
      <c r="AU171" s="292">
        <v>13.22</v>
      </c>
      <c r="AV171" s="292">
        <v>0</v>
      </c>
      <c r="AW171" s="292">
        <v>0</v>
      </c>
      <c r="AX171" s="292">
        <v>0</v>
      </c>
      <c r="AY171" s="292">
        <v>0</v>
      </c>
      <c r="AZ171" s="24"/>
      <c r="BA171" s="4"/>
    </row>
    <row r="172" spans="1:53">
      <c r="A172" s="56"/>
      <c r="B172" s="11" t="s">
        <v>301</v>
      </c>
      <c r="C172" s="11"/>
      <c r="D172" s="70" t="s">
        <v>122</v>
      </c>
      <c r="E172" s="313">
        <v>1</v>
      </c>
      <c r="F172" s="313">
        <v>1</v>
      </c>
      <c r="G172" s="313"/>
      <c r="H172" s="313">
        <v>1</v>
      </c>
      <c r="I172" s="313"/>
      <c r="J172" s="11"/>
      <c r="M172" s="290">
        <v>251.62</v>
      </c>
      <c r="N172" s="290">
        <v>238.78</v>
      </c>
      <c r="O172" s="290"/>
      <c r="P172" s="290">
        <v>5030.03</v>
      </c>
      <c r="Q172" s="290"/>
      <c r="R172" s="11"/>
      <c r="S172" s="4"/>
      <c r="T172" s="4"/>
      <c r="U172" s="290">
        <v>251.62</v>
      </c>
      <c r="V172" s="290">
        <v>238.78</v>
      </c>
      <c r="W172" s="290"/>
      <c r="X172" s="290">
        <v>5030.03</v>
      </c>
      <c r="Y172" s="290"/>
      <c r="Z172" s="11"/>
      <c r="AA172" s="4"/>
      <c r="AB172" s="11" t="s">
        <v>641</v>
      </c>
      <c r="AC172" s="11"/>
      <c r="AD172" s="70" t="s">
        <v>73</v>
      </c>
      <c r="AE172" s="24">
        <v>40</v>
      </c>
      <c r="AF172" s="24">
        <v>22</v>
      </c>
      <c r="AG172" s="24">
        <v>14</v>
      </c>
      <c r="AH172" s="24">
        <v>10</v>
      </c>
      <c r="AI172" s="24">
        <v>10</v>
      </c>
      <c r="AJ172" s="24"/>
      <c r="AK172" s="4"/>
      <c r="AL172" s="4"/>
      <c r="AM172" s="292">
        <v>15398.9</v>
      </c>
      <c r="AN172" s="292">
        <v>6705.55</v>
      </c>
      <c r="AO172" s="292">
        <v>614.04999999999995</v>
      </c>
      <c r="AP172" s="292">
        <v>238.89</v>
      </c>
      <c r="AQ172" s="292">
        <v>7495.81</v>
      </c>
      <c r="AR172" s="24"/>
      <c r="AS172" s="4"/>
      <c r="AT172" s="4"/>
      <c r="AU172" s="292">
        <v>384.97250000000003</v>
      </c>
      <c r="AV172" s="292">
        <v>167.63874999999999</v>
      </c>
      <c r="AW172" s="292">
        <v>16.1592105263158</v>
      </c>
      <c r="AX172" s="292">
        <v>6.6358333333333297</v>
      </c>
      <c r="AY172" s="292">
        <v>202.58945945945899</v>
      </c>
      <c r="AZ172" s="24"/>
      <c r="BA172" s="4"/>
    </row>
    <row r="173" spans="1:53">
      <c r="A173" s="56"/>
      <c r="B173" s="11" t="s">
        <v>302</v>
      </c>
      <c r="C173" s="11"/>
      <c r="D173" s="70" t="s">
        <v>68</v>
      </c>
      <c r="E173" s="313">
        <v>1526</v>
      </c>
      <c r="F173" s="313">
        <v>900</v>
      </c>
      <c r="G173" s="313">
        <v>580</v>
      </c>
      <c r="H173" s="313">
        <v>470</v>
      </c>
      <c r="I173" s="313">
        <v>441</v>
      </c>
      <c r="J173" s="11"/>
      <c r="M173" s="290">
        <v>369010.02</v>
      </c>
      <c r="N173" s="290">
        <v>222686.5</v>
      </c>
      <c r="O173" s="290">
        <v>127939.85</v>
      </c>
      <c r="P173" s="290">
        <v>89562.25</v>
      </c>
      <c r="Q173" s="290">
        <v>528967.06999999995</v>
      </c>
      <c r="R173" s="11"/>
      <c r="S173" s="4"/>
      <c r="T173" s="4"/>
      <c r="U173" s="290">
        <v>223.77805942995801</v>
      </c>
      <c r="V173" s="290">
        <v>135.04335961188599</v>
      </c>
      <c r="W173" s="290">
        <v>80.566656171284706</v>
      </c>
      <c r="X173" s="290">
        <v>56.937221869040002</v>
      </c>
      <c r="Y173" s="290">
        <v>333.73316719242899</v>
      </c>
      <c r="Z173" s="11"/>
      <c r="AA173" s="4"/>
      <c r="AB173" s="11" t="s">
        <v>371</v>
      </c>
      <c r="AC173" s="11"/>
      <c r="AD173" s="70" t="s">
        <v>173</v>
      </c>
      <c r="AE173" s="24">
        <v>14</v>
      </c>
      <c r="AF173" s="24">
        <v>2</v>
      </c>
      <c r="AG173" s="24">
        <v>2</v>
      </c>
      <c r="AH173" s="24">
        <v>2</v>
      </c>
      <c r="AI173" s="24">
        <v>3</v>
      </c>
      <c r="AJ173" s="24"/>
      <c r="AK173" s="4"/>
      <c r="AL173" s="4"/>
      <c r="AM173" s="292">
        <v>862.48</v>
      </c>
      <c r="AN173" s="292">
        <v>127.16</v>
      </c>
      <c r="AO173" s="292">
        <v>162.61000000000001</v>
      </c>
      <c r="AP173" s="292">
        <v>82.95</v>
      </c>
      <c r="AQ173" s="292">
        <v>591.77</v>
      </c>
      <c r="AR173" s="24"/>
      <c r="AS173" s="4"/>
      <c r="AT173" s="4"/>
      <c r="AU173" s="292">
        <v>57.498666666666701</v>
      </c>
      <c r="AV173" s="292">
        <v>8.4773333333333305</v>
      </c>
      <c r="AW173" s="292">
        <v>11.615</v>
      </c>
      <c r="AX173" s="292">
        <v>6.3807692307692303</v>
      </c>
      <c r="AY173" s="292">
        <v>39.451333333333302</v>
      </c>
      <c r="AZ173" s="24"/>
      <c r="BA173" s="4"/>
    </row>
    <row r="174" spans="1:53">
      <c r="A174" s="56"/>
      <c r="B174" s="11" t="s">
        <v>303</v>
      </c>
      <c r="C174" s="11"/>
      <c r="D174" s="70" t="s">
        <v>304</v>
      </c>
      <c r="E174" s="313">
        <v>42</v>
      </c>
      <c r="F174" s="313">
        <v>20</v>
      </c>
      <c r="G174" s="313">
        <v>12</v>
      </c>
      <c r="H174" s="313">
        <v>13</v>
      </c>
      <c r="I174" s="313">
        <v>16</v>
      </c>
      <c r="J174" s="11"/>
      <c r="M174" s="290">
        <v>8519.59</v>
      </c>
      <c r="N174" s="290">
        <v>4609.1000000000004</v>
      </c>
      <c r="O174" s="290">
        <v>3023.25</v>
      </c>
      <c r="P174" s="290">
        <v>2211.2399999999998</v>
      </c>
      <c r="Q174" s="290">
        <v>19103.95</v>
      </c>
      <c r="R174" s="11"/>
      <c r="S174" s="4"/>
      <c r="T174" s="4"/>
      <c r="U174" s="290">
        <v>181.26787234042601</v>
      </c>
      <c r="V174" s="290">
        <v>98.065957446808497</v>
      </c>
      <c r="W174" s="290">
        <v>65.722826086956502</v>
      </c>
      <c r="X174" s="290">
        <v>48.0704347826087</v>
      </c>
      <c r="Y174" s="290">
        <v>415.30326086956501</v>
      </c>
      <c r="Z174" s="11"/>
      <c r="AA174" s="4"/>
      <c r="AB174" s="11" t="s">
        <v>373</v>
      </c>
      <c r="AC174" s="11"/>
      <c r="AD174" s="70" t="s">
        <v>112</v>
      </c>
      <c r="AE174" s="24">
        <v>43</v>
      </c>
      <c r="AF174" s="24">
        <v>22</v>
      </c>
      <c r="AG174" s="24">
        <v>12</v>
      </c>
      <c r="AH174" s="24">
        <v>13</v>
      </c>
      <c r="AI174" s="24">
        <v>13</v>
      </c>
      <c r="AJ174" s="24"/>
      <c r="AK174" s="4"/>
      <c r="AL174" s="4"/>
      <c r="AM174" s="292">
        <v>9695.7099999999991</v>
      </c>
      <c r="AN174" s="292">
        <v>3462.86</v>
      </c>
      <c r="AO174" s="292">
        <v>4202.54</v>
      </c>
      <c r="AP174" s="292">
        <v>1547.81</v>
      </c>
      <c r="AQ174" s="292">
        <v>4773.76</v>
      </c>
      <c r="AR174" s="24"/>
      <c r="AS174" s="4"/>
      <c r="AT174" s="4"/>
      <c r="AU174" s="292">
        <v>225.481627906977</v>
      </c>
      <c r="AV174" s="292">
        <v>80.531627906976794</v>
      </c>
      <c r="AW174" s="292">
        <v>107.757435897436</v>
      </c>
      <c r="AX174" s="292">
        <v>37.751463414634102</v>
      </c>
      <c r="AY174" s="292">
        <v>116.43317073170699</v>
      </c>
      <c r="AZ174" s="24"/>
      <c r="BA174" s="4"/>
    </row>
    <row r="175" spans="1:53">
      <c r="A175" s="56"/>
      <c r="B175" s="11" t="s">
        <v>305</v>
      </c>
      <c r="C175" s="11"/>
      <c r="D175" s="70" t="s">
        <v>272</v>
      </c>
      <c r="E175" s="313">
        <v>5</v>
      </c>
      <c r="F175" s="313">
        <v>4</v>
      </c>
      <c r="G175" s="313"/>
      <c r="H175" s="313"/>
      <c r="I175" s="313">
        <v>2</v>
      </c>
      <c r="J175" s="11"/>
      <c r="M175" s="290">
        <v>908.27</v>
      </c>
      <c r="N175" s="290">
        <v>1661.94</v>
      </c>
      <c r="O175" s="290">
        <v>0</v>
      </c>
      <c r="P175" s="290">
        <v>0</v>
      </c>
      <c r="Q175" s="290">
        <v>714.54</v>
      </c>
      <c r="R175" s="11"/>
      <c r="S175" s="4"/>
      <c r="T175" s="4"/>
      <c r="U175" s="290">
        <v>113.53375</v>
      </c>
      <c r="V175" s="290">
        <v>207.74250000000001</v>
      </c>
      <c r="W175" s="290">
        <v>0</v>
      </c>
      <c r="X175" s="290">
        <v>0</v>
      </c>
      <c r="Y175" s="290">
        <v>178.63499999999999</v>
      </c>
      <c r="Z175" s="11"/>
      <c r="AA175" s="4"/>
      <c r="AB175" s="11" t="s">
        <v>376</v>
      </c>
      <c r="AC175" s="11"/>
      <c r="AD175" s="70" t="s">
        <v>377</v>
      </c>
      <c r="AE175" s="24">
        <v>3</v>
      </c>
      <c r="AF175" s="24">
        <v>2</v>
      </c>
      <c r="AG175" s="24">
        <v>1</v>
      </c>
      <c r="AH175" s="24">
        <v>1</v>
      </c>
      <c r="AI175" s="24">
        <v>1</v>
      </c>
      <c r="AJ175" s="24"/>
      <c r="AK175" s="4"/>
      <c r="AL175" s="4"/>
      <c r="AM175" s="292">
        <v>197.31</v>
      </c>
      <c r="AN175" s="292">
        <v>35.369999999999997</v>
      </c>
      <c r="AO175" s="292">
        <v>97.86</v>
      </c>
      <c r="AP175" s="292">
        <v>104.88</v>
      </c>
      <c r="AQ175" s="292">
        <v>701.47</v>
      </c>
      <c r="AR175" s="24"/>
      <c r="AS175" s="4"/>
      <c r="AT175" s="4"/>
      <c r="AU175" s="292">
        <v>65.77</v>
      </c>
      <c r="AV175" s="292">
        <v>11.79</v>
      </c>
      <c r="AW175" s="292">
        <v>97.86</v>
      </c>
      <c r="AX175" s="292">
        <v>52.44</v>
      </c>
      <c r="AY175" s="292">
        <v>233.82333333333301</v>
      </c>
      <c r="AZ175" s="24"/>
      <c r="BA175" s="4"/>
    </row>
    <row r="176" spans="1:53">
      <c r="A176" s="56"/>
      <c r="B176" s="11" t="s">
        <v>307</v>
      </c>
      <c r="C176" s="11"/>
      <c r="D176" s="70" t="s">
        <v>151</v>
      </c>
      <c r="E176" s="313">
        <v>1</v>
      </c>
      <c r="F176" s="313">
        <v>1</v>
      </c>
      <c r="G176" s="313"/>
      <c r="H176" s="313"/>
      <c r="I176" s="313"/>
      <c r="J176" s="11"/>
      <c r="M176" s="290">
        <v>25.29</v>
      </c>
      <c r="N176" s="290">
        <v>34.24</v>
      </c>
      <c r="O176" s="290">
        <v>0</v>
      </c>
      <c r="P176" s="290">
        <v>0</v>
      </c>
      <c r="Q176" s="290">
        <v>0</v>
      </c>
      <c r="R176" s="11"/>
      <c r="S176" s="4"/>
      <c r="T176" s="4"/>
      <c r="U176" s="290">
        <v>25.29</v>
      </c>
      <c r="V176" s="290">
        <v>34.24</v>
      </c>
      <c r="W176" s="290">
        <v>0</v>
      </c>
      <c r="X176" s="290">
        <v>0</v>
      </c>
      <c r="Y176" s="290">
        <v>0</v>
      </c>
      <c r="Z176" s="11"/>
      <c r="AA176" s="4"/>
      <c r="AB176" s="11" t="s">
        <v>378</v>
      </c>
      <c r="AC176" s="11"/>
      <c r="AD176" s="70" t="s">
        <v>75</v>
      </c>
      <c r="AE176" s="24">
        <v>4</v>
      </c>
      <c r="AF176" s="24">
        <v>1</v>
      </c>
      <c r="AG176" s="24">
        <v>1</v>
      </c>
      <c r="AH176" s="24">
        <v>1</v>
      </c>
      <c r="AI176" s="24">
        <v>2</v>
      </c>
      <c r="AJ176" s="24"/>
      <c r="AK176" s="4"/>
      <c r="AL176" s="4"/>
      <c r="AM176" s="292">
        <v>1287.98</v>
      </c>
      <c r="AN176" s="292">
        <v>172.67</v>
      </c>
      <c r="AO176" s="292">
        <v>110.88</v>
      </c>
      <c r="AP176" s="292">
        <v>94.82</v>
      </c>
      <c r="AQ176" s="292">
        <v>750.41</v>
      </c>
      <c r="AR176" s="24"/>
      <c r="AS176" s="4"/>
      <c r="AT176" s="4"/>
      <c r="AU176" s="292">
        <v>257.596</v>
      </c>
      <c r="AV176" s="292">
        <v>34.533999999999999</v>
      </c>
      <c r="AW176" s="292">
        <v>27.72</v>
      </c>
      <c r="AX176" s="292">
        <v>23.704999999999998</v>
      </c>
      <c r="AY176" s="292">
        <v>150.08199999999999</v>
      </c>
      <c r="AZ176" s="24"/>
      <c r="BA176" s="4"/>
    </row>
    <row r="177" spans="1:53">
      <c r="A177" s="56"/>
      <c r="B177" s="11" t="s">
        <v>310</v>
      </c>
      <c r="C177" s="11"/>
      <c r="D177" s="70" t="s">
        <v>311</v>
      </c>
      <c r="E177" s="313">
        <v>50</v>
      </c>
      <c r="F177" s="313">
        <v>20</v>
      </c>
      <c r="G177" s="313">
        <v>13</v>
      </c>
      <c r="H177" s="313">
        <v>10</v>
      </c>
      <c r="I177" s="313">
        <v>9</v>
      </c>
      <c r="J177" s="11"/>
      <c r="M177" s="290">
        <v>13955.42</v>
      </c>
      <c r="N177" s="290">
        <v>6963.11</v>
      </c>
      <c r="O177" s="290">
        <v>3859.78</v>
      </c>
      <c r="P177" s="290">
        <v>2490.25</v>
      </c>
      <c r="Q177" s="290">
        <v>16071.21</v>
      </c>
      <c r="R177" s="11"/>
      <c r="S177" s="4"/>
      <c r="T177" s="4"/>
      <c r="U177" s="290">
        <v>273.63568627451002</v>
      </c>
      <c r="V177" s="290">
        <v>136.53156862745101</v>
      </c>
      <c r="W177" s="290">
        <v>91.899523809523799</v>
      </c>
      <c r="X177" s="290">
        <v>52.9840425531915</v>
      </c>
      <c r="Y177" s="290">
        <v>334.81687499999998</v>
      </c>
      <c r="Z177" s="11"/>
      <c r="AA177" s="4"/>
      <c r="AB177" s="11" t="s">
        <v>379</v>
      </c>
      <c r="AC177" s="11"/>
      <c r="AD177" s="70" t="s">
        <v>173</v>
      </c>
      <c r="AE177" s="24"/>
      <c r="AF177" s="24">
        <v>1</v>
      </c>
      <c r="AG177" s="24"/>
      <c r="AH177" s="24"/>
      <c r="AI177" s="24"/>
      <c r="AJ177" s="24"/>
      <c r="AK177" s="4"/>
      <c r="AL177" s="4"/>
      <c r="AM177" s="292">
        <v>0</v>
      </c>
      <c r="AN177" s="292">
        <v>6.36</v>
      </c>
      <c r="AO177" s="292">
        <v>0</v>
      </c>
      <c r="AP177" s="292">
        <v>0</v>
      </c>
      <c r="AQ177" s="292">
        <v>0</v>
      </c>
      <c r="AR177" s="24"/>
      <c r="AS177" s="4"/>
      <c r="AT177" s="4"/>
      <c r="AU177" s="292">
        <v>0</v>
      </c>
      <c r="AV177" s="292">
        <v>6.36</v>
      </c>
      <c r="AW177" s="292">
        <v>0</v>
      </c>
      <c r="AX177" s="292">
        <v>0</v>
      </c>
      <c r="AY177" s="292">
        <v>0</v>
      </c>
      <c r="AZ177" s="24"/>
      <c r="BA177" s="4"/>
    </row>
    <row r="178" spans="1:53">
      <c r="A178" s="56"/>
      <c r="B178" s="11" t="s">
        <v>312</v>
      </c>
      <c r="C178" s="11"/>
      <c r="D178" s="70" t="s">
        <v>93</v>
      </c>
      <c r="E178" s="313">
        <v>30</v>
      </c>
      <c r="F178" s="313">
        <v>17</v>
      </c>
      <c r="G178" s="313">
        <v>11</v>
      </c>
      <c r="H178" s="313">
        <v>10</v>
      </c>
      <c r="I178" s="313">
        <v>10</v>
      </c>
      <c r="J178" s="11"/>
      <c r="M178" s="290">
        <v>7849.79</v>
      </c>
      <c r="N178" s="290">
        <v>4072.25</v>
      </c>
      <c r="O178" s="290">
        <v>1156.31</v>
      </c>
      <c r="P178" s="290">
        <v>995.05</v>
      </c>
      <c r="Q178" s="290">
        <v>17404.66</v>
      </c>
      <c r="R178" s="11"/>
      <c r="S178" s="4"/>
      <c r="T178" s="4"/>
      <c r="U178" s="290">
        <v>261.65966666666702</v>
      </c>
      <c r="V178" s="290">
        <v>135.74166666666699</v>
      </c>
      <c r="W178" s="290">
        <v>41.296785714285697</v>
      </c>
      <c r="X178" s="290">
        <v>33.168333333333301</v>
      </c>
      <c r="Y178" s="290">
        <v>580.15533333333303</v>
      </c>
      <c r="Z178" s="11"/>
      <c r="AA178" s="4"/>
      <c r="AB178" s="11" t="s">
        <v>379</v>
      </c>
      <c r="AC178" s="11"/>
      <c r="AD178" s="70" t="s">
        <v>108</v>
      </c>
      <c r="AE178" s="24">
        <v>196</v>
      </c>
      <c r="AF178" s="24">
        <v>91</v>
      </c>
      <c r="AG178" s="24">
        <v>61</v>
      </c>
      <c r="AH178" s="24">
        <v>50</v>
      </c>
      <c r="AI178" s="24">
        <v>30</v>
      </c>
      <c r="AJ178" s="24"/>
      <c r="AK178" s="4"/>
      <c r="AL178" s="4"/>
      <c r="AM178" s="292">
        <v>271103.98</v>
      </c>
      <c r="AN178" s="292">
        <v>13320.44</v>
      </c>
      <c r="AO178" s="292">
        <v>7682.98</v>
      </c>
      <c r="AP178" s="292">
        <v>6335.36</v>
      </c>
      <c r="AQ178" s="292">
        <v>19529.27</v>
      </c>
      <c r="AR178" s="24"/>
      <c r="AS178" s="4"/>
      <c r="AT178" s="4"/>
      <c r="AU178" s="292">
        <v>1342.0989108910901</v>
      </c>
      <c r="AV178" s="292">
        <v>65.942772277227704</v>
      </c>
      <c r="AW178" s="292">
        <v>41.529621621621601</v>
      </c>
      <c r="AX178" s="292">
        <v>33.344000000000001</v>
      </c>
      <c r="AY178" s="292">
        <v>101.18792746114001</v>
      </c>
      <c r="AZ178" s="24"/>
      <c r="BA178" s="4"/>
    </row>
    <row r="179" spans="1:53">
      <c r="A179" s="56"/>
      <c r="B179" s="11" t="s">
        <v>315</v>
      </c>
      <c r="C179" s="11"/>
      <c r="D179" s="70" t="s">
        <v>316</v>
      </c>
      <c r="E179" s="313">
        <v>58</v>
      </c>
      <c r="F179" s="313">
        <v>30</v>
      </c>
      <c r="G179" s="313">
        <v>23</v>
      </c>
      <c r="H179" s="313">
        <v>19</v>
      </c>
      <c r="I179" s="313">
        <v>22</v>
      </c>
      <c r="J179" s="11"/>
      <c r="M179" s="290">
        <v>10470.92</v>
      </c>
      <c r="N179" s="290">
        <v>5917.85</v>
      </c>
      <c r="O179" s="290">
        <v>5290.86</v>
      </c>
      <c r="P179" s="290">
        <v>3901.09</v>
      </c>
      <c r="Q179" s="290">
        <v>45198.29</v>
      </c>
      <c r="R179" s="11"/>
      <c r="S179" s="4"/>
      <c r="T179" s="4"/>
      <c r="U179" s="290">
        <v>161.091076923077</v>
      </c>
      <c r="V179" s="290">
        <v>91.043846153846104</v>
      </c>
      <c r="W179" s="290">
        <v>83.981904761904801</v>
      </c>
      <c r="X179" s="290">
        <v>61.922063492063501</v>
      </c>
      <c r="Y179" s="290">
        <v>706.22328125000001</v>
      </c>
      <c r="Z179" s="11"/>
      <c r="AA179" s="4"/>
      <c r="AB179" s="11" t="s">
        <v>380</v>
      </c>
      <c r="AC179" s="11"/>
      <c r="AD179" s="70" t="s">
        <v>86</v>
      </c>
      <c r="AE179" s="24">
        <v>7</v>
      </c>
      <c r="AF179" s="24">
        <v>1</v>
      </c>
      <c r="AG179" s="24">
        <v>1</v>
      </c>
      <c r="AH179" s="24">
        <v>1</v>
      </c>
      <c r="AI179" s="24">
        <v>1</v>
      </c>
      <c r="AJ179" s="24"/>
      <c r="AK179" s="4"/>
      <c r="AL179" s="4"/>
      <c r="AM179" s="292">
        <v>1892.03</v>
      </c>
      <c r="AN179" s="292">
        <v>48.29</v>
      </c>
      <c r="AO179" s="292">
        <v>50.1</v>
      </c>
      <c r="AP179" s="292">
        <v>43.61</v>
      </c>
      <c r="AQ179" s="292">
        <v>108.49</v>
      </c>
      <c r="AR179" s="24"/>
      <c r="AS179" s="4"/>
      <c r="AT179" s="4"/>
      <c r="AU179" s="292">
        <v>270.29000000000002</v>
      </c>
      <c r="AV179" s="292">
        <v>6.8985714285714304</v>
      </c>
      <c r="AW179" s="292">
        <v>7.1571428571428601</v>
      </c>
      <c r="AX179" s="292">
        <v>6.23</v>
      </c>
      <c r="AY179" s="292">
        <v>15.498571428571401</v>
      </c>
      <c r="AZ179" s="24"/>
      <c r="BA179" s="4"/>
    </row>
    <row r="180" spans="1:53">
      <c r="A180" s="56"/>
      <c r="B180" s="11" t="s">
        <v>317</v>
      </c>
      <c r="C180" s="11"/>
      <c r="D180" s="70" t="s">
        <v>318</v>
      </c>
      <c r="E180" s="313">
        <v>78</v>
      </c>
      <c r="F180" s="313">
        <v>62</v>
      </c>
      <c r="G180" s="313">
        <v>49</v>
      </c>
      <c r="H180" s="313">
        <v>39</v>
      </c>
      <c r="I180" s="313">
        <v>38</v>
      </c>
      <c r="J180" s="11"/>
      <c r="M180" s="290">
        <v>12696.16</v>
      </c>
      <c r="N180" s="290">
        <v>8829.4699999999993</v>
      </c>
      <c r="O180" s="290">
        <v>6939.6</v>
      </c>
      <c r="P180" s="290">
        <v>3722.81</v>
      </c>
      <c r="Q180" s="290">
        <v>14518.37</v>
      </c>
      <c r="R180" s="11"/>
      <c r="S180" s="4"/>
      <c r="T180" s="4"/>
      <c r="U180" s="290">
        <v>144.27454545454501</v>
      </c>
      <c r="V180" s="290">
        <v>100.334886363636</v>
      </c>
      <c r="W180" s="290">
        <v>85.674074074074099</v>
      </c>
      <c r="X180" s="290">
        <v>46.535125000000001</v>
      </c>
      <c r="Y180" s="290">
        <v>183.77683544303801</v>
      </c>
      <c r="Z180" s="11"/>
      <c r="AA180" s="4"/>
      <c r="AB180" s="11" t="s">
        <v>381</v>
      </c>
      <c r="AC180" s="11"/>
      <c r="AD180" s="70" t="s">
        <v>89</v>
      </c>
      <c r="AE180" s="24">
        <v>2</v>
      </c>
      <c r="AF180" s="24"/>
      <c r="AG180" s="24">
        <v>1</v>
      </c>
      <c r="AH180" s="24">
        <v>1</v>
      </c>
      <c r="AI180" s="24">
        <v>1</v>
      </c>
      <c r="AJ180" s="24"/>
      <c r="AK180" s="4"/>
      <c r="AL180" s="4"/>
      <c r="AM180" s="292">
        <v>828.53</v>
      </c>
      <c r="AN180" s="292">
        <v>0</v>
      </c>
      <c r="AO180" s="292">
        <v>1861.48</v>
      </c>
      <c r="AP180" s="292">
        <v>1052.3800000000001</v>
      </c>
      <c r="AQ180" s="292">
        <v>714.51</v>
      </c>
      <c r="AR180" s="24"/>
      <c r="AS180" s="4"/>
      <c r="AT180" s="4"/>
      <c r="AU180" s="292">
        <v>414.26499999999999</v>
      </c>
      <c r="AV180" s="292">
        <v>0</v>
      </c>
      <c r="AW180" s="292">
        <v>930.74</v>
      </c>
      <c r="AX180" s="292">
        <v>526.19000000000005</v>
      </c>
      <c r="AY180" s="292">
        <v>357.255</v>
      </c>
      <c r="AZ180" s="24"/>
      <c r="BA180" s="4"/>
    </row>
    <row r="181" spans="1:53">
      <c r="A181" s="56"/>
      <c r="B181" s="11" t="s">
        <v>319</v>
      </c>
      <c r="C181" s="11"/>
      <c r="D181" s="70" t="s">
        <v>93</v>
      </c>
      <c r="E181" s="313">
        <v>14</v>
      </c>
      <c r="F181" s="313"/>
      <c r="G181" s="313">
        <v>6</v>
      </c>
      <c r="H181" s="313">
        <v>3</v>
      </c>
      <c r="I181" s="313">
        <v>3</v>
      </c>
      <c r="J181" s="11"/>
      <c r="M181" s="290">
        <v>5279.55</v>
      </c>
      <c r="N181" s="290">
        <v>0</v>
      </c>
      <c r="O181" s="290">
        <v>1462.37</v>
      </c>
      <c r="P181" s="290">
        <v>710.72</v>
      </c>
      <c r="Q181" s="290">
        <v>5376.21</v>
      </c>
      <c r="R181" s="11"/>
      <c r="S181" s="4"/>
      <c r="T181" s="4"/>
      <c r="U181" s="290">
        <v>377.11071428571398</v>
      </c>
      <c r="V181" s="290">
        <v>0</v>
      </c>
      <c r="W181" s="290">
        <v>104.455</v>
      </c>
      <c r="X181" s="290">
        <v>59.226666666666702</v>
      </c>
      <c r="Y181" s="290">
        <v>384.01499999999999</v>
      </c>
      <c r="Z181" s="11"/>
      <c r="AA181" s="4"/>
      <c r="AB181" s="11" t="s">
        <v>381</v>
      </c>
      <c r="AC181" s="11"/>
      <c r="AD181" s="70" t="s">
        <v>66</v>
      </c>
      <c r="AE181" s="24">
        <v>23</v>
      </c>
      <c r="AF181" s="24">
        <v>10</v>
      </c>
      <c r="AG181" s="24">
        <v>5</v>
      </c>
      <c r="AH181" s="24">
        <v>3</v>
      </c>
      <c r="AI181" s="24">
        <v>4</v>
      </c>
      <c r="AJ181" s="24"/>
      <c r="AK181" s="4"/>
      <c r="AL181" s="4"/>
      <c r="AM181" s="292">
        <v>15598.8</v>
      </c>
      <c r="AN181" s="292">
        <v>2619.46</v>
      </c>
      <c r="AO181" s="292">
        <v>516.84</v>
      </c>
      <c r="AP181" s="292">
        <v>331.53</v>
      </c>
      <c r="AQ181" s="292">
        <v>6579.08</v>
      </c>
      <c r="AR181" s="24"/>
      <c r="AS181" s="4"/>
      <c r="AT181" s="4"/>
      <c r="AU181" s="292">
        <v>649.95000000000005</v>
      </c>
      <c r="AV181" s="292">
        <v>109.144166666667</v>
      </c>
      <c r="AW181" s="292">
        <v>30.402352941176499</v>
      </c>
      <c r="AX181" s="292">
        <v>18.418333333333301</v>
      </c>
      <c r="AY181" s="292">
        <v>365.50444444444503</v>
      </c>
      <c r="AZ181" s="24"/>
      <c r="BA181" s="4"/>
    </row>
    <row r="182" spans="1:53">
      <c r="A182" s="56"/>
      <c r="B182" s="11" t="s">
        <v>321</v>
      </c>
      <c r="C182" s="11"/>
      <c r="D182" s="70" t="s">
        <v>322</v>
      </c>
      <c r="E182" s="313">
        <v>2</v>
      </c>
      <c r="F182" s="313">
        <v>2</v>
      </c>
      <c r="G182" s="313">
        <v>1</v>
      </c>
      <c r="H182" s="313">
        <v>1</v>
      </c>
      <c r="I182" s="313"/>
      <c r="J182" s="11"/>
      <c r="M182" s="290">
        <v>72.819999999999993</v>
      </c>
      <c r="N182" s="290">
        <v>95.64</v>
      </c>
      <c r="O182" s="290">
        <v>92.36</v>
      </c>
      <c r="P182" s="290">
        <v>35.03</v>
      </c>
      <c r="Q182" s="290">
        <v>0</v>
      </c>
      <c r="R182" s="11"/>
      <c r="S182" s="4"/>
      <c r="T182" s="4"/>
      <c r="U182" s="290">
        <v>36.409999999999997</v>
      </c>
      <c r="V182" s="290">
        <v>47.82</v>
      </c>
      <c r="W182" s="290">
        <v>46.18</v>
      </c>
      <c r="X182" s="290">
        <v>17.515000000000001</v>
      </c>
      <c r="Y182" s="290">
        <v>0</v>
      </c>
      <c r="Z182" s="11"/>
      <c r="AA182" s="4"/>
      <c r="AB182" s="11" t="s">
        <v>382</v>
      </c>
      <c r="AC182" s="11"/>
      <c r="AD182" s="70" t="s">
        <v>372</v>
      </c>
      <c r="AE182" s="24">
        <v>8</v>
      </c>
      <c r="AF182" s="24">
        <v>4</v>
      </c>
      <c r="AG182" s="24">
        <v>5</v>
      </c>
      <c r="AH182" s="24">
        <v>5</v>
      </c>
      <c r="AI182" s="24">
        <v>4</v>
      </c>
      <c r="AJ182" s="24"/>
      <c r="AK182" s="4"/>
      <c r="AL182" s="4"/>
      <c r="AM182" s="292">
        <v>256.38</v>
      </c>
      <c r="AN182" s="292">
        <v>58.47</v>
      </c>
      <c r="AO182" s="292">
        <v>192.89</v>
      </c>
      <c r="AP182" s="292">
        <v>187.42</v>
      </c>
      <c r="AQ182" s="292">
        <v>8591.67</v>
      </c>
      <c r="AR182" s="24"/>
      <c r="AS182" s="4"/>
      <c r="AT182" s="4"/>
      <c r="AU182" s="292">
        <v>32.047499999999999</v>
      </c>
      <c r="AV182" s="292">
        <v>7.3087499999999999</v>
      </c>
      <c r="AW182" s="292">
        <v>24.111249999999998</v>
      </c>
      <c r="AX182" s="292">
        <v>26.7742857142857</v>
      </c>
      <c r="AY182" s="292">
        <v>1073.95875</v>
      </c>
      <c r="AZ182" s="24"/>
      <c r="BA182" s="4"/>
    </row>
    <row r="183" spans="1:53">
      <c r="A183" s="56"/>
      <c r="B183" s="11" t="s">
        <v>323</v>
      </c>
      <c r="C183" s="11"/>
      <c r="D183" s="70" t="s">
        <v>59</v>
      </c>
      <c r="E183" s="313">
        <v>1</v>
      </c>
      <c r="F183" s="313">
        <v>1</v>
      </c>
      <c r="G183" s="313">
        <v>1</v>
      </c>
      <c r="H183" s="313">
        <v>1</v>
      </c>
      <c r="I183" s="313">
        <v>1</v>
      </c>
      <c r="J183" s="11"/>
      <c r="M183" s="290">
        <v>17.690000000000001</v>
      </c>
      <c r="N183" s="290">
        <v>66.47</v>
      </c>
      <c r="O183" s="290">
        <v>49.73</v>
      </c>
      <c r="P183" s="290">
        <v>18.010000000000002</v>
      </c>
      <c r="Q183" s="290">
        <v>95.37</v>
      </c>
      <c r="R183" s="11"/>
      <c r="S183" s="4"/>
      <c r="T183" s="4"/>
      <c r="U183" s="290">
        <v>17.690000000000001</v>
      </c>
      <c r="V183" s="290">
        <v>66.47</v>
      </c>
      <c r="W183" s="290">
        <v>49.73</v>
      </c>
      <c r="X183" s="290">
        <v>18.010000000000002</v>
      </c>
      <c r="Y183" s="290">
        <v>95.37</v>
      </c>
      <c r="Z183" s="11"/>
      <c r="AA183" s="4"/>
      <c r="AB183" s="11" t="s">
        <v>660</v>
      </c>
      <c r="AC183" s="11"/>
      <c r="AD183" s="70" t="s">
        <v>77</v>
      </c>
      <c r="AE183" s="24">
        <v>2</v>
      </c>
      <c r="AF183" s="24"/>
      <c r="AG183" s="24"/>
      <c r="AH183" s="24"/>
      <c r="AI183" s="24">
        <v>2</v>
      </c>
      <c r="AJ183" s="24"/>
      <c r="AK183" s="4"/>
      <c r="AL183" s="4"/>
      <c r="AM183" s="292">
        <v>803.92</v>
      </c>
      <c r="AN183" s="292">
        <v>0</v>
      </c>
      <c r="AO183" s="292">
        <v>0</v>
      </c>
      <c r="AP183" s="292">
        <v>0</v>
      </c>
      <c r="AQ183" s="292">
        <v>3053.97</v>
      </c>
      <c r="AR183" s="24"/>
      <c r="AS183" s="4"/>
      <c r="AT183" s="4"/>
      <c r="AU183" s="292">
        <v>401.96</v>
      </c>
      <c r="AV183" s="292">
        <v>0</v>
      </c>
      <c r="AW183" s="292">
        <v>0</v>
      </c>
      <c r="AX183" s="292">
        <v>0</v>
      </c>
      <c r="AY183" s="292">
        <v>1526.9849999999999</v>
      </c>
      <c r="AZ183" s="24"/>
      <c r="BA183" s="4"/>
    </row>
    <row r="184" spans="1:53">
      <c r="A184" s="56"/>
      <c r="B184" s="11" t="s">
        <v>326</v>
      </c>
      <c r="C184" s="11"/>
      <c r="D184" s="70" t="s">
        <v>96</v>
      </c>
      <c r="E184" s="313">
        <v>16</v>
      </c>
      <c r="F184" s="313">
        <v>7</v>
      </c>
      <c r="G184" s="313">
        <v>4</v>
      </c>
      <c r="H184" s="313">
        <v>2</v>
      </c>
      <c r="I184" s="313">
        <v>2</v>
      </c>
      <c r="J184" s="11"/>
      <c r="M184" s="290">
        <v>2088.84</v>
      </c>
      <c r="N184" s="290">
        <v>1385.58</v>
      </c>
      <c r="O184" s="290">
        <v>558.52</v>
      </c>
      <c r="P184" s="290">
        <v>454.43</v>
      </c>
      <c r="Q184" s="290">
        <v>2061.5</v>
      </c>
      <c r="R184" s="11"/>
      <c r="S184" s="4"/>
      <c r="T184" s="4"/>
      <c r="U184" s="290">
        <v>116.04666666666699</v>
      </c>
      <c r="V184" s="290">
        <v>76.976666666666702</v>
      </c>
      <c r="W184" s="290">
        <v>42.963076923076898</v>
      </c>
      <c r="X184" s="290">
        <v>37.8691666666667</v>
      </c>
      <c r="Y184" s="290">
        <v>187.40909090909099</v>
      </c>
      <c r="Z184" s="11"/>
      <c r="AA184" s="4"/>
      <c r="AB184" s="11" t="s">
        <v>383</v>
      </c>
      <c r="AC184" s="11"/>
      <c r="AD184" s="70" t="s">
        <v>285</v>
      </c>
      <c r="AE184" s="24">
        <v>1</v>
      </c>
      <c r="AF184" s="24"/>
      <c r="AG184" s="24">
        <v>1</v>
      </c>
      <c r="AH184" s="24">
        <v>1</v>
      </c>
      <c r="AI184" s="24">
        <v>1</v>
      </c>
      <c r="AJ184" s="24"/>
      <c r="AK184" s="4"/>
      <c r="AL184" s="4"/>
      <c r="AM184" s="292">
        <v>17545.05</v>
      </c>
      <c r="AN184" s="292">
        <v>0</v>
      </c>
      <c r="AO184" s="292">
        <v>14902.55</v>
      </c>
      <c r="AP184" s="292">
        <v>15657.41</v>
      </c>
      <c r="AQ184" s="292">
        <v>78764.710000000006</v>
      </c>
      <c r="AR184" s="24"/>
      <c r="AS184" s="4"/>
      <c r="AT184" s="4"/>
      <c r="AU184" s="292">
        <v>17545.05</v>
      </c>
      <c r="AV184" s="292">
        <v>0</v>
      </c>
      <c r="AW184" s="292">
        <v>14902.55</v>
      </c>
      <c r="AX184" s="292">
        <v>15657.41</v>
      </c>
      <c r="AY184" s="292">
        <v>78764.710000000006</v>
      </c>
      <c r="AZ184" s="24"/>
      <c r="BA184" s="4"/>
    </row>
    <row r="185" spans="1:53">
      <c r="A185" s="56"/>
      <c r="B185" s="11" t="s">
        <v>327</v>
      </c>
      <c r="C185" s="11"/>
      <c r="D185" s="70" t="s">
        <v>77</v>
      </c>
      <c r="E185" s="313">
        <v>232</v>
      </c>
      <c r="F185" s="313">
        <v>129</v>
      </c>
      <c r="G185" s="313">
        <v>91</v>
      </c>
      <c r="H185" s="313">
        <v>68</v>
      </c>
      <c r="I185" s="313">
        <v>74</v>
      </c>
      <c r="J185" s="11"/>
      <c r="M185" s="290">
        <v>75501.539999999994</v>
      </c>
      <c r="N185" s="290">
        <v>37799.07</v>
      </c>
      <c r="O185" s="290">
        <v>23753.13</v>
      </c>
      <c r="P185" s="290">
        <v>16889.21</v>
      </c>
      <c r="Q185" s="290">
        <v>113688.67</v>
      </c>
      <c r="R185" s="11"/>
      <c r="S185" s="4"/>
      <c r="T185" s="4"/>
      <c r="U185" s="290">
        <v>293.780311284047</v>
      </c>
      <c r="V185" s="290">
        <v>147.078093385214</v>
      </c>
      <c r="W185" s="290">
        <v>95.394096385542099</v>
      </c>
      <c r="X185" s="290">
        <v>68.655325203252104</v>
      </c>
      <c r="Y185" s="290">
        <v>452.94290836653403</v>
      </c>
      <c r="Z185" s="11"/>
      <c r="AA185" s="4"/>
      <c r="AB185" s="11" t="s">
        <v>383</v>
      </c>
      <c r="AC185" s="11"/>
      <c r="AD185" s="70" t="s">
        <v>368</v>
      </c>
      <c r="AE185" s="24">
        <v>20</v>
      </c>
      <c r="AF185" s="24">
        <v>10</v>
      </c>
      <c r="AG185" s="24">
        <v>10</v>
      </c>
      <c r="AH185" s="24">
        <v>8</v>
      </c>
      <c r="AI185" s="24">
        <v>9</v>
      </c>
      <c r="AJ185" s="24"/>
      <c r="AK185" s="4"/>
      <c r="AL185" s="4"/>
      <c r="AM185" s="292">
        <v>4867.68</v>
      </c>
      <c r="AN185" s="292">
        <v>2062.7600000000002</v>
      </c>
      <c r="AO185" s="292">
        <v>1879.04</v>
      </c>
      <c r="AP185" s="292">
        <v>1989.8</v>
      </c>
      <c r="AQ185" s="292">
        <v>7858.11</v>
      </c>
      <c r="AR185" s="24"/>
      <c r="AS185" s="4"/>
      <c r="AT185" s="4"/>
      <c r="AU185" s="292">
        <v>243.38399999999999</v>
      </c>
      <c r="AV185" s="292">
        <v>103.13800000000001</v>
      </c>
      <c r="AW185" s="292">
        <v>93.951999999999998</v>
      </c>
      <c r="AX185" s="292">
        <v>99.49</v>
      </c>
      <c r="AY185" s="292">
        <v>392.90550000000002</v>
      </c>
      <c r="AZ185" s="24"/>
      <c r="BA185" s="4"/>
    </row>
    <row r="186" spans="1:53">
      <c r="A186" s="56"/>
      <c r="B186" s="11" t="s">
        <v>329</v>
      </c>
      <c r="C186" s="11"/>
      <c r="D186" s="70" t="s">
        <v>187</v>
      </c>
      <c r="E186" s="313">
        <v>3</v>
      </c>
      <c r="F186" s="313"/>
      <c r="G186" s="313"/>
      <c r="H186" s="313"/>
      <c r="I186" s="313"/>
      <c r="J186" s="11"/>
      <c r="M186" s="290">
        <v>45</v>
      </c>
      <c r="N186" s="290">
        <v>0</v>
      </c>
      <c r="O186" s="290"/>
      <c r="P186" s="290"/>
      <c r="Q186" s="290"/>
      <c r="R186" s="11"/>
      <c r="S186" s="4"/>
      <c r="T186" s="4"/>
      <c r="U186" s="290">
        <v>15</v>
      </c>
      <c r="V186" s="290">
        <v>0</v>
      </c>
      <c r="W186" s="290"/>
      <c r="X186" s="290"/>
      <c r="Y186" s="290"/>
      <c r="Z186" s="11"/>
      <c r="AA186" s="4"/>
      <c r="AB186" s="11" t="s">
        <v>384</v>
      </c>
      <c r="AC186" s="11"/>
      <c r="AD186" s="70" t="s">
        <v>161</v>
      </c>
      <c r="AE186" s="24">
        <v>313</v>
      </c>
      <c r="AF186" s="24">
        <v>182</v>
      </c>
      <c r="AG186" s="24">
        <v>138</v>
      </c>
      <c r="AH186" s="24">
        <v>109</v>
      </c>
      <c r="AI186" s="24">
        <v>91</v>
      </c>
      <c r="AJ186" s="24"/>
      <c r="AK186" s="4"/>
      <c r="AL186" s="4"/>
      <c r="AM186" s="292">
        <v>175005.84</v>
      </c>
      <c r="AN186" s="292">
        <v>47333.18</v>
      </c>
      <c r="AO186" s="292">
        <v>20886.900000000001</v>
      </c>
      <c r="AP186" s="292">
        <v>16201.06</v>
      </c>
      <c r="AQ186" s="292">
        <v>104351.86</v>
      </c>
      <c r="AR186" s="24"/>
      <c r="AS186" s="4"/>
      <c r="AT186" s="4"/>
      <c r="AU186" s="292">
        <v>541.81374613003095</v>
      </c>
      <c r="AV186" s="292">
        <v>146.542352941177</v>
      </c>
      <c r="AW186" s="292">
        <v>70.803050847457598</v>
      </c>
      <c r="AX186" s="292">
        <v>54.549023569023603</v>
      </c>
      <c r="AY186" s="292">
        <v>344.39557755775598</v>
      </c>
      <c r="AZ186" s="24"/>
      <c r="BA186" s="4"/>
    </row>
    <row r="187" spans="1:53">
      <c r="A187" s="56"/>
      <c r="B187" s="11" t="s">
        <v>330</v>
      </c>
      <c r="C187" s="11"/>
      <c r="D187" s="70" t="s">
        <v>96</v>
      </c>
      <c r="E187" s="313">
        <v>8</v>
      </c>
      <c r="F187" s="313">
        <v>4</v>
      </c>
      <c r="G187" s="313">
        <v>4</v>
      </c>
      <c r="H187" s="313">
        <v>3</v>
      </c>
      <c r="I187" s="313">
        <v>4</v>
      </c>
      <c r="J187" s="11"/>
      <c r="M187" s="290">
        <v>1379.35</v>
      </c>
      <c r="N187" s="290">
        <v>937.42</v>
      </c>
      <c r="O187" s="290">
        <v>772.13</v>
      </c>
      <c r="P187" s="290">
        <v>526.78</v>
      </c>
      <c r="Q187" s="290">
        <v>9564.93</v>
      </c>
      <c r="R187" s="11"/>
      <c r="S187" s="4"/>
      <c r="T187" s="4"/>
      <c r="U187" s="290">
        <v>153.26111111111101</v>
      </c>
      <c r="V187" s="290">
        <v>104.15777777777799</v>
      </c>
      <c r="W187" s="290">
        <v>96.516249999999999</v>
      </c>
      <c r="X187" s="290">
        <v>75.2542857142857</v>
      </c>
      <c r="Y187" s="290">
        <v>1062.77</v>
      </c>
      <c r="Z187" s="11"/>
      <c r="AA187" s="4"/>
      <c r="AB187" s="11" t="s">
        <v>386</v>
      </c>
      <c r="AC187" s="11"/>
      <c r="AD187" s="70" t="s">
        <v>387</v>
      </c>
      <c r="AE187" s="24">
        <v>6</v>
      </c>
      <c r="AF187" s="24">
        <v>3</v>
      </c>
      <c r="AG187" s="24">
        <v>3</v>
      </c>
      <c r="AH187" s="24">
        <v>2</v>
      </c>
      <c r="AI187" s="24">
        <v>2</v>
      </c>
      <c r="AJ187" s="24"/>
      <c r="AK187" s="4"/>
      <c r="AL187" s="4"/>
      <c r="AM187" s="292">
        <v>1308.01</v>
      </c>
      <c r="AN187" s="292">
        <v>94.09</v>
      </c>
      <c r="AO187" s="292">
        <v>242.62</v>
      </c>
      <c r="AP187" s="292">
        <v>236.91</v>
      </c>
      <c r="AQ187" s="292">
        <v>1485.49</v>
      </c>
      <c r="AR187" s="24"/>
      <c r="AS187" s="4"/>
      <c r="AT187" s="4"/>
      <c r="AU187" s="292">
        <v>218.00166666666701</v>
      </c>
      <c r="AV187" s="292">
        <v>15.6816666666667</v>
      </c>
      <c r="AW187" s="292">
        <v>48.524000000000001</v>
      </c>
      <c r="AX187" s="292">
        <v>47.381999999999998</v>
      </c>
      <c r="AY187" s="292">
        <v>297.09800000000001</v>
      </c>
      <c r="AZ187" s="24"/>
      <c r="BA187" s="4"/>
    </row>
    <row r="188" spans="1:53">
      <c r="A188" s="56"/>
      <c r="B188" s="11" t="s">
        <v>332</v>
      </c>
      <c r="C188" s="11"/>
      <c r="D188" s="70" t="s">
        <v>96</v>
      </c>
      <c r="E188" s="313">
        <v>2</v>
      </c>
      <c r="F188" s="313">
        <v>1</v>
      </c>
      <c r="G188" s="313">
        <v>1</v>
      </c>
      <c r="H188" s="313">
        <v>1</v>
      </c>
      <c r="I188" s="313">
        <v>2</v>
      </c>
      <c r="J188" s="11"/>
      <c r="M188" s="290">
        <v>57.79</v>
      </c>
      <c r="N188" s="290">
        <v>6.25</v>
      </c>
      <c r="O188" s="290">
        <v>6.25</v>
      </c>
      <c r="P188" s="290">
        <v>6.88</v>
      </c>
      <c r="Q188" s="290">
        <v>2444.54</v>
      </c>
      <c r="R188" s="11"/>
      <c r="S188" s="4"/>
      <c r="T188" s="4"/>
      <c r="U188" s="290">
        <v>28.895</v>
      </c>
      <c r="V188" s="290">
        <v>3.125</v>
      </c>
      <c r="W188" s="290">
        <v>3.125</v>
      </c>
      <c r="X188" s="290">
        <v>3.44</v>
      </c>
      <c r="Y188" s="290">
        <v>1222.27</v>
      </c>
      <c r="Z188" s="11"/>
      <c r="AA188" s="4"/>
      <c r="AB188" s="11" t="s">
        <v>389</v>
      </c>
      <c r="AC188" s="11"/>
      <c r="AD188" s="70" t="s">
        <v>142</v>
      </c>
      <c r="AE188" s="24">
        <v>28</v>
      </c>
      <c r="AF188" s="24">
        <v>10</v>
      </c>
      <c r="AG188" s="24">
        <v>8</v>
      </c>
      <c r="AH188" s="24">
        <v>6</v>
      </c>
      <c r="AI188" s="24">
        <v>3</v>
      </c>
      <c r="AJ188" s="24"/>
      <c r="AK188" s="4"/>
      <c r="AL188" s="4"/>
      <c r="AM188" s="292">
        <v>5387.51</v>
      </c>
      <c r="AN188" s="292">
        <v>1526.04</v>
      </c>
      <c r="AO188" s="292">
        <v>1129.54</v>
      </c>
      <c r="AP188" s="292">
        <v>425.18</v>
      </c>
      <c r="AQ188" s="292">
        <v>1855.95</v>
      </c>
      <c r="AR188" s="24"/>
      <c r="AS188" s="4"/>
      <c r="AT188" s="4"/>
      <c r="AU188" s="292">
        <v>185.776206896552</v>
      </c>
      <c r="AV188" s="292">
        <v>52.622068965517201</v>
      </c>
      <c r="AW188" s="292">
        <v>40.340714285714299</v>
      </c>
      <c r="AX188" s="292">
        <v>15.185</v>
      </c>
      <c r="AY188" s="292">
        <v>66.283928571428604</v>
      </c>
      <c r="AZ188" s="24"/>
      <c r="BA188" s="4"/>
    </row>
    <row r="189" spans="1:53">
      <c r="A189" s="56"/>
      <c r="B189" s="11" t="s">
        <v>334</v>
      </c>
      <c r="C189" s="11"/>
      <c r="D189" s="70" t="s">
        <v>335</v>
      </c>
      <c r="E189" s="313">
        <v>148</v>
      </c>
      <c r="F189" s="313">
        <v>84</v>
      </c>
      <c r="G189" s="313">
        <v>65</v>
      </c>
      <c r="H189" s="313">
        <v>49</v>
      </c>
      <c r="I189" s="313">
        <v>62</v>
      </c>
      <c r="J189" s="11"/>
      <c r="M189" s="290">
        <v>28137.41</v>
      </c>
      <c r="N189" s="290">
        <v>14514.69</v>
      </c>
      <c r="O189" s="290">
        <v>18074.53</v>
      </c>
      <c r="P189" s="290">
        <v>6522.18</v>
      </c>
      <c r="Q189" s="290">
        <v>53880.13</v>
      </c>
      <c r="R189" s="11"/>
      <c r="S189" s="4"/>
      <c r="T189" s="4"/>
      <c r="U189" s="290">
        <v>162.64398843930601</v>
      </c>
      <c r="V189" s="290">
        <v>83.899942196531796</v>
      </c>
      <c r="W189" s="290">
        <v>110.210548780488</v>
      </c>
      <c r="X189" s="290">
        <v>41.279620253164602</v>
      </c>
      <c r="Y189" s="290">
        <v>341.01348101265802</v>
      </c>
      <c r="Z189" s="11"/>
      <c r="AA189" s="4"/>
      <c r="AB189" s="11" t="s">
        <v>390</v>
      </c>
      <c r="AC189" s="11"/>
      <c r="AD189" s="70" t="s">
        <v>391</v>
      </c>
      <c r="AE189" s="24">
        <v>19</v>
      </c>
      <c r="AF189" s="24">
        <v>13</v>
      </c>
      <c r="AG189" s="24">
        <v>14</v>
      </c>
      <c r="AH189" s="24">
        <v>11</v>
      </c>
      <c r="AI189" s="24">
        <v>9</v>
      </c>
      <c r="AJ189" s="24"/>
      <c r="AK189" s="4"/>
      <c r="AL189" s="4"/>
      <c r="AM189" s="292">
        <v>4796.2299999999996</v>
      </c>
      <c r="AN189" s="292">
        <v>1352.19</v>
      </c>
      <c r="AO189" s="292">
        <v>1353.45</v>
      </c>
      <c r="AP189" s="292">
        <v>1038.03</v>
      </c>
      <c r="AQ189" s="292">
        <v>5784.26</v>
      </c>
      <c r="AR189" s="24"/>
      <c r="AS189" s="4"/>
      <c r="AT189" s="4"/>
      <c r="AU189" s="292">
        <v>252.43315789473701</v>
      </c>
      <c r="AV189" s="292">
        <v>71.167894736842101</v>
      </c>
      <c r="AW189" s="292">
        <v>71.234210526315806</v>
      </c>
      <c r="AX189" s="292">
        <v>54.633157894736797</v>
      </c>
      <c r="AY189" s="292">
        <v>321.34777777777799</v>
      </c>
      <c r="AZ189" s="24"/>
      <c r="BA189" s="4"/>
    </row>
    <row r="190" spans="1:53">
      <c r="A190" s="56"/>
      <c r="B190" s="11" t="s">
        <v>336</v>
      </c>
      <c r="C190" s="11"/>
      <c r="D190" s="70" t="s">
        <v>173</v>
      </c>
      <c r="E190" s="313">
        <v>115</v>
      </c>
      <c r="F190" s="313">
        <v>63</v>
      </c>
      <c r="G190" s="313">
        <v>48</v>
      </c>
      <c r="H190" s="313">
        <v>36</v>
      </c>
      <c r="I190" s="313">
        <v>38</v>
      </c>
      <c r="J190" s="11"/>
      <c r="M190" s="290">
        <v>42705.91</v>
      </c>
      <c r="N190" s="290">
        <v>24377.24</v>
      </c>
      <c r="O190" s="290">
        <v>20594.72</v>
      </c>
      <c r="P190" s="290">
        <v>10759.46</v>
      </c>
      <c r="Q190" s="290">
        <v>54461.64</v>
      </c>
      <c r="R190" s="11"/>
      <c r="S190" s="4"/>
      <c r="T190" s="4"/>
      <c r="U190" s="290">
        <v>347.20252032520301</v>
      </c>
      <c r="V190" s="290">
        <v>198.18894308943101</v>
      </c>
      <c r="W190" s="290">
        <v>168.809180327869</v>
      </c>
      <c r="X190" s="290">
        <v>91.181864406779695</v>
      </c>
      <c r="Y190" s="290">
        <v>450.09619834710799</v>
      </c>
      <c r="Z190" s="11"/>
      <c r="AA190" s="4"/>
      <c r="AB190" s="11" t="s">
        <v>392</v>
      </c>
      <c r="AC190" s="11"/>
      <c r="AD190" s="70" t="s">
        <v>82</v>
      </c>
      <c r="AE190" s="24">
        <v>27</v>
      </c>
      <c r="AF190" s="24">
        <v>17</v>
      </c>
      <c r="AG190" s="24">
        <v>10</v>
      </c>
      <c r="AH190" s="24">
        <v>8</v>
      </c>
      <c r="AI190" s="24">
        <v>8</v>
      </c>
      <c r="AJ190" s="24"/>
      <c r="AK190" s="4"/>
      <c r="AL190" s="4"/>
      <c r="AM190" s="292">
        <v>15229.68</v>
      </c>
      <c r="AN190" s="292">
        <v>3267.72</v>
      </c>
      <c r="AO190" s="292">
        <v>1775.72</v>
      </c>
      <c r="AP190" s="292">
        <v>1153.17</v>
      </c>
      <c r="AQ190" s="292">
        <v>5456.22</v>
      </c>
      <c r="AR190" s="24"/>
      <c r="AS190" s="4"/>
      <c r="AT190" s="4"/>
      <c r="AU190" s="292">
        <v>525.16137931034496</v>
      </c>
      <c r="AV190" s="292">
        <v>112.68</v>
      </c>
      <c r="AW190" s="292">
        <v>61.231724137931003</v>
      </c>
      <c r="AX190" s="292">
        <v>41.184642857142897</v>
      </c>
      <c r="AY190" s="292">
        <v>188.145517241379</v>
      </c>
      <c r="AZ190" s="24"/>
      <c r="BA190" s="4"/>
    </row>
    <row r="191" spans="1:53">
      <c r="A191" s="56"/>
      <c r="B191" s="11" t="s">
        <v>340</v>
      </c>
      <c r="C191" s="11"/>
      <c r="D191" s="70" t="s">
        <v>341</v>
      </c>
      <c r="E191" s="313">
        <v>212</v>
      </c>
      <c r="F191" s="313">
        <v>87</v>
      </c>
      <c r="G191" s="313">
        <v>98</v>
      </c>
      <c r="H191" s="313">
        <v>65</v>
      </c>
      <c r="I191" s="313">
        <v>78</v>
      </c>
      <c r="J191" s="11"/>
      <c r="M191" s="290">
        <v>52782.26</v>
      </c>
      <c r="N191" s="290">
        <v>22314.42</v>
      </c>
      <c r="O191" s="290">
        <v>22717.07</v>
      </c>
      <c r="P191" s="290">
        <v>11965.34</v>
      </c>
      <c r="Q191" s="290">
        <v>130444.6</v>
      </c>
      <c r="R191" s="11"/>
      <c r="S191" s="4"/>
      <c r="T191" s="4"/>
      <c r="U191" s="290">
        <v>220.846276150628</v>
      </c>
      <c r="V191" s="290">
        <v>93.365774058577401</v>
      </c>
      <c r="W191" s="290">
        <v>100.964755555556</v>
      </c>
      <c r="X191" s="290">
        <v>58.084174757281502</v>
      </c>
      <c r="Y191" s="290">
        <v>569.62707423580798</v>
      </c>
      <c r="Z191" s="11"/>
      <c r="AA191" s="4"/>
      <c r="AB191" s="11" t="s">
        <v>393</v>
      </c>
      <c r="AC191" s="11"/>
      <c r="AD191" s="70" t="s">
        <v>52</v>
      </c>
      <c r="AE191" s="24">
        <v>1</v>
      </c>
      <c r="AF191" s="24"/>
      <c r="AG191" s="24"/>
      <c r="AH191" s="24"/>
      <c r="AI191" s="24"/>
      <c r="AJ191" s="24"/>
      <c r="AK191" s="4"/>
      <c r="AL191" s="4"/>
      <c r="AM191" s="292">
        <v>29.79</v>
      </c>
      <c r="AN191" s="292">
        <v>0</v>
      </c>
      <c r="AO191" s="292">
        <v>0</v>
      </c>
      <c r="AP191" s="292">
        <v>0</v>
      </c>
      <c r="AQ191" s="292">
        <v>0</v>
      </c>
      <c r="AR191" s="24"/>
      <c r="AS191" s="4"/>
      <c r="AT191" s="4"/>
      <c r="AU191" s="292">
        <v>29.79</v>
      </c>
      <c r="AV191" s="292">
        <v>0</v>
      </c>
      <c r="AW191" s="292">
        <v>0</v>
      </c>
      <c r="AX191" s="292">
        <v>0</v>
      </c>
      <c r="AY191" s="292">
        <v>0</v>
      </c>
      <c r="AZ191" s="24"/>
      <c r="BA191" s="4"/>
    </row>
    <row r="192" spans="1:53">
      <c r="A192" s="56"/>
      <c r="B192" s="11" t="s">
        <v>342</v>
      </c>
      <c r="C192" s="11"/>
      <c r="D192" s="70" t="s">
        <v>161</v>
      </c>
      <c r="E192" s="313">
        <v>355</v>
      </c>
      <c r="F192" s="313">
        <v>267</v>
      </c>
      <c r="G192" s="313">
        <v>190</v>
      </c>
      <c r="H192" s="313">
        <v>167</v>
      </c>
      <c r="I192" s="313">
        <v>194</v>
      </c>
      <c r="J192" s="11"/>
      <c r="M192" s="290">
        <v>86651.94</v>
      </c>
      <c r="N192" s="290">
        <v>78065.22</v>
      </c>
      <c r="O192" s="290">
        <v>41558.660000000003</v>
      </c>
      <c r="P192" s="290">
        <v>30585.14</v>
      </c>
      <c r="Q192" s="290">
        <v>320939.86</v>
      </c>
      <c r="R192" s="11"/>
      <c r="S192" s="4"/>
      <c r="T192" s="4"/>
      <c r="U192" s="290">
        <v>211.34619512195101</v>
      </c>
      <c r="V192" s="290">
        <v>190.402975609756</v>
      </c>
      <c r="W192" s="290">
        <v>107.664922279793</v>
      </c>
      <c r="X192" s="290">
        <v>78.625038560411298</v>
      </c>
      <c r="Y192" s="290">
        <v>818.72413265306102</v>
      </c>
      <c r="Z192" s="11"/>
      <c r="AA192" s="4"/>
      <c r="AB192" s="11" t="s">
        <v>393</v>
      </c>
      <c r="AC192" s="11"/>
      <c r="AD192" s="70" t="s">
        <v>54</v>
      </c>
      <c r="AE192" s="24">
        <v>1</v>
      </c>
      <c r="AF192" s="24"/>
      <c r="AG192" s="24"/>
      <c r="AH192" s="24"/>
      <c r="AI192" s="24"/>
      <c r="AJ192" s="24"/>
      <c r="AK192" s="4"/>
      <c r="AL192" s="4"/>
      <c r="AM192" s="292">
        <v>66.06</v>
      </c>
      <c r="AN192" s="292">
        <v>0</v>
      </c>
      <c r="AO192" s="292">
        <v>0</v>
      </c>
      <c r="AP192" s="292">
        <v>0</v>
      </c>
      <c r="AQ192" s="292">
        <v>0</v>
      </c>
      <c r="AR192" s="24"/>
      <c r="AS192" s="4"/>
      <c r="AT192" s="4"/>
      <c r="AU192" s="292">
        <v>66.06</v>
      </c>
      <c r="AV192" s="292">
        <v>0</v>
      </c>
      <c r="AW192" s="292">
        <v>0</v>
      </c>
      <c r="AX192" s="292">
        <v>0</v>
      </c>
      <c r="AY192" s="292">
        <v>0</v>
      </c>
      <c r="AZ192" s="24"/>
      <c r="BA192" s="4"/>
    </row>
    <row r="193" spans="1:53">
      <c r="A193" s="56"/>
      <c r="B193" s="11" t="s">
        <v>343</v>
      </c>
      <c r="C193" s="11"/>
      <c r="D193" s="70" t="s">
        <v>189</v>
      </c>
      <c r="E193" s="313">
        <v>258</v>
      </c>
      <c r="F193" s="313">
        <v>156</v>
      </c>
      <c r="G193" s="313">
        <v>107</v>
      </c>
      <c r="H193" s="313">
        <v>80</v>
      </c>
      <c r="I193" s="313">
        <v>78</v>
      </c>
      <c r="J193" s="11"/>
      <c r="M193" s="290">
        <v>63193.440000000002</v>
      </c>
      <c r="N193" s="290">
        <v>36432.89</v>
      </c>
      <c r="O193" s="290">
        <v>25248.26</v>
      </c>
      <c r="P193" s="290">
        <v>16323.72</v>
      </c>
      <c r="Q193" s="290">
        <v>109524.81</v>
      </c>
      <c r="R193" s="11"/>
      <c r="S193" s="4"/>
      <c r="T193" s="4"/>
      <c r="U193" s="290">
        <v>225.690857142857</v>
      </c>
      <c r="V193" s="290">
        <v>130.11746428571399</v>
      </c>
      <c r="W193" s="290">
        <v>93.167011070110703</v>
      </c>
      <c r="X193" s="290">
        <v>61.832272727272702</v>
      </c>
      <c r="Y193" s="290">
        <v>405.64744444444398</v>
      </c>
      <c r="Z193" s="11"/>
      <c r="AA193" s="4"/>
      <c r="AB193" s="11" t="s">
        <v>394</v>
      </c>
      <c r="AC193" s="11"/>
      <c r="AD193" s="70" t="s">
        <v>395</v>
      </c>
      <c r="AE193" s="24">
        <v>11</v>
      </c>
      <c r="AF193" s="24">
        <v>6</v>
      </c>
      <c r="AG193" s="24">
        <v>4</v>
      </c>
      <c r="AH193" s="24">
        <v>3</v>
      </c>
      <c r="AI193" s="24">
        <v>2</v>
      </c>
      <c r="AJ193" s="24"/>
      <c r="AK193" s="4"/>
      <c r="AL193" s="4"/>
      <c r="AM193" s="292">
        <v>6596.07</v>
      </c>
      <c r="AN193" s="292">
        <v>278.89999999999998</v>
      </c>
      <c r="AO193" s="292">
        <v>84.52</v>
      </c>
      <c r="AP193" s="292">
        <v>80.37</v>
      </c>
      <c r="AQ193" s="292">
        <v>417.24</v>
      </c>
      <c r="AR193" s="24"/>
      <c r="AS193" s="4"/>
      <c r="AT193" s="4"/>
      <c r="AU193" s="292">
        <v>599.64272727272703</v>
      </c>
      <c r="AV193" s="292">
        <v>25.354545454545502</v>
      </c>
      <c r="AW193" s="292">
        <v>7.68363636363636</v>
      </c>
      <c r="AX193" s="292">
        <v>7.3063636363636402</v>
      </c>
      <c r="AY193" s="292">
        <v>37.930909090909097</v>
      </c>
      <c r="AZ193" s="24"/>
      <c r="BA193" s="4"/>
    </row>
    <row r="194" spans="1:53">
      <c r="A194" s="56"/>
      <c r="B194" s="11" t="s">
        <v>345</v>
      </c>
      <c r="C194" s="11"/>
      <c r="D194" s="70" t="s">
        <v>52</v>
      </c>
      <c r="E194" s="313">
        <v>1</v>
      </c>
      <c r="F194" s="313">
        <v>1</v>
      </c>
      <c r="G194" s="313"/>
      <c r="H194" s="313"/>
      <c r="I194" s="313"/>
      <c r="J194" s="11"/>
      <c r="M194" s="290">
        <v>383.08</v>
      </c>
      <c r="N194" s="290">
        <v>130.85</v>
      </c>
      <c r="O194" s="290">
        <v>0</v>
      </c>
      <c r="P194" s="290">
        <v>0</v>
      </c>
      <c r="Q194" s="290">
        <v>0</v>
      </c>
      <c r="R194" s="11"/>
      <c r="S194" s="4"/>
      <c r="T194" s="4"/>
      <c r="U194" s="290">
        <v>383.08</v>
      </c>
      <c r="V194" s="290">
        <v>130.85</v>
      </c>
      <c r="W194" s="290">
        <v>0</v>
      </c>
      <c r="X194" s="290">
        <v>0</v>
      </c>
      <c r="Y194" s="290">
        <v>0</v>
      </c>
      <c r="Z194" s="11"/>
      <c r="AA194" s="4"/>
      <c r="AB194" s="11" t="s">
        <v>642</v>
      </c>
      <c r="AC194" s="11"/>
      <c r="AD194" s="70" t="s">
        <v>395</v>
      </c>
      <c r="AE194" s="24">
        <v>1</v>
      </c>
      <c r="AF194" s="24">
        <v>1</v>
      </c>
      <c r="AG194" s="24">
        <v>1</v>
      </c>
      <c r="AH194" s="24">
        <v>1</v>
      </c>
      <c r="AI194" s="24"/>
      <c r="AJ194" s="24"/>
      <c r="AK194" s="4"/>
      <c r="AL194" s="4"/>
      <c r="AM194" s="292">
        <v>18.21</v>
      </c>
      <c r="AN194" s="292">
        <v>19.760000000000002</v>
      </c>
      <c r="AO194" s="292">
        <v>16.03</v>
      </c>
      <c r="AP194" s="292">
        <v>15</v>
      </c>
      <c r="AQ194" s="292"/>
      <c r="AR194" s="24"/>
      <c r="AS194" s="4"/>
      <c r="AT194" s="4"/>
      <c r="AU194" s="292">
        <v>18.21</v>
      </c>
      <c r="AV194" s="292">
        <v>19.760000000000002</v>
      </c>
      <c r="AW194" s="292">
        <v>16.03</v>
      </c>
      <c r="AX194" s="292">
        <v>15</v>
      </c>
      <c r="AY194" s="292"/>
      <c r="AZ194" s="24"/>
      <c r="BA194" s="4"/>
    </row>
    <row r="195" spans="1:53">
      <c r="A195" s="56"/>
      <c r="B195" s="11" t="s">
        <v>345</v>
      </c>
      <c r="C195" s="11"/>
      <c r="D195" s="70" t="s">
        <v>346</v>
      </c>
      <c r="E195" s="313">
        <v>59</v>
      </c>
      <c r="F195" s="313">
        <v>18</v>
      </c>
      <c r="G195" s="313">
        <v>15</v>
      </c>
      <c r="H195" s="313">
        <v>7</v>
      </c>
      <c r="I195" s="313">
        <v>8</v>
      </c>
      <c r="J195" s="11"/>
      <c r="M195" s="290">
        <v>17993.759999999998</v>
      </c>
      <c r="N195" s="290">
        <v>4643.63</v>
      </c>
      <c r="O195" s="290">
        <v>5067.01</v>
      </c>
      <c r="P195" s="290">
        <v>1888.25</v>
      </c>
      <c r="Q195" s="290">
        <v>12856.97</v>
      </c>
      <c r="R195" s="11"/>
      <c r="S195" s="4"/>
      <c r="T195" s="4"/>
      <c r="U195" s="290">
        <v>290.22193548387099</v>
      </c>
      <c r="V195" s="290">
        <v>74.897258064516095</v>
      </c>
      <c r="W195" s="290">
        <v>84.450166666666703</v>
      </c>
      <c r="X195" s="290">
        <v>34.3318181818182</v>
      </c>
      <c r="Y195" s="290">
        <v>214.282833333333</v>
      </c>
      <c r="Z195" s="11"/>
      <c r="AA195" s="4"/>
      <c r="AB195" s="11" t="s">
        <v>396</v>
      </c>
      <c r="AC195" s="11"/>
      <c r="AD195" s="70" t="s">
        <v>309</v>
      </c>
      <c r="AE195" s="24">
        <v>86</v>
      </c>
      <c r="AF195" s="24">
        <v>14</v>
      </c>
      <c r="AG195" s="24">
        <v>10</v>
      </c>
      <c r="AH195" s="24">
        <v>10</v>
      </c>
      <c r="AI195" s="24">
        <v>7</v>
      </c>
      <c r="AJ195" s="24"/>
      <c r="AK195" s="4"/>
      <c r="AL195" s="4"/>
      <c r="AM195" s="292">
        <v>232192.29</v>
      </c>
      <c r="AN195" s="292">
        <v>3140.05</v>
      </c>
      <c r="AO195" s="292">
        <v>2836.4</v>
      </c>
      <c r="AP195" s="292">
        <v>4119.46</v>
      </c>
      <c r="AQ195" s="292">
        <v>13118.7</v>
      </c>
      <c r="AR195" s="24"/>
      <c r="AS195" s="4"/>
      <c r="AT195" s="4"/>
      <c r="AU195" s="292">
        <v>2638.5487499999999</v>
      </c>
      <c r="AV195" s="292">
        <v>35.682386363636397</v>
      </c>
      <c r="AW195" s="292">
        <v>32.981395348837196</v>
      </c>
      <c r="AX195" s="292">
        <v>47.900697674418602</v>
      </c>
      <c r="AY195" s="292">
        <v>150.789655172414</v>
      </c>
      <c r="AZ195" s="24"/>
      <c r="BA195" s="4"/>
    </row>
    <row r="196" spans="1:53">
      <c r="A196" s="56"/>
      <c r="B196" s="11" t="s">
        <v>348</v>
      </c>
      <c r="C196" s="11"/>
      <c r="D196" s="70" t="s">
        <v>350</v>
      </c>
      <c r="E196" s="313">
        <v>71</v>
      </c>
      <c r="F196" s="313">
        <v>51</v>
      </c>
      <c r="G196" s="313">
        <v>37</v>
      </c>
      <c r="H196" s="313">
        <v>25</v>
      </c>
      <c r="I196" s="313">
        <v>28</v>
      </c>
      <c r="J196" s="11"/>
      <c r="M196" s="290">
        <v>18605.2</v>
      </c>
      <c r="N196" s="290">
        <v>14065.36</v>
      </c>
      <c r="O196" s="290">
        <v>7569.62</v>
      </c>
      <c r="P196" s="290">
        <v>4150.3</v>
      </c>
      <c r="Q196" s="290">
        <v>29745.3</v>
      </c>
      <c r="R196" s="11"/>
      <c r="S196" s="4"/>
      <c r="T196" s="4"/>
      <c r="U196" s="290">
        <v>224.15903614457801</v>
      </c>
      <c r="V196" s="290">
        <v>169.462168674699</v>
      </c>
      <c r="W196" s="290">
        <v>93.452098765432098</v>
      </c>
      <c r="X196" s="290">
        <v>53.208974358974402</v>
      </c>
      <c r="Y196" s="290">
        <v>371.81625000000003</v>
      </c>
      <c r="Z196" s="11"/>
      <c r="AA196" s="4"/>
      <c r="AB196" s="11" t="s">
        <v>643</v>
      </c>
      <c r="AC196" s="11"/>
      <c r="AD196" s="70" t="s">
        <v>322</v>
      </c>
      <c r="AE196" s="24">
        <v>10</v>
      </c>
      <c r="AF196" s="24">
        <v>9</v>
      </c>
      <c r="AG196" s="24">
        <v>7</v>
      </c>
      <c r="AH196" s="24">
        <v>3</v>
      </c>
      <c r="AI196" s="24">
        <v>3</v>
      </c>
      <c r="AJ196" s="24"/>
      <c r="AK196" s="4"/>
      <c r="AL196" s="4"/>
      <c r="AM196" s="292">
        <v>723.97</v>
      </c>
      <c r="AN196" s="292">
        <v>491.13</v>
      </c>
      <c r="AO196" s="292">
        <v>212.71</v>
      </c>
      <c r="AP196" s="292">
        <v>71.209999999999994</v>
      </c>
      <c r="AQ196" s="292">
        <v>15781.36</v>
      </c>
      <c r="AR196" s="24"/>
      <c r="AS196" s="4"/>
      <c r="AT196" s="4"/>
      <c r="AU196" s="292">
        <v>72.397000000000006</v>
      </c>
      <c r="AV196" s="292">
        <v>49.113</v>
      </c>
      <c r="AW196" s="292">
        <v>21.271000000000001</v>
      </c>
      <c r="AX196" s="292">
        <v>7.1210000000000004</v>
      </c>
      <c r="AY196" s="292">
        <v>1578.136</v>
      </c>
      <c r="AZ196" s="24"/>
      <c r="BA196" s="4"/>
    </row>
    <row r="197" spans="1:53">
      <c r="A197" s="56"/>
      <c r="B197" s="11" t="s">
        <v>351</v>
      </c>
      <c r="C197" s="11"/>
      <c r="D197" s="70" t="s">
        <v>189</v>
      </c>
      <c r="E197" s="313">
        <v>3028</v>
      </c>
      <c r="F197" s="313">
        <v>2078</v>
      </c>
      <c r="G197" s="313">
        <v>1525</v>
      </c>
      <c r="H197" s="313">
        <v>1183</v>
      </c>
      <c r="I197" s="313">
        <v>1286</v>
      </c>
      <c r="J197" s="11"/>
      <c r="M197" s="290">
        <v>580525.299999999</v>
      </c>
      <c r="N197" s="290">
        <v>416583.44999999902</v>
      </c>
      <c r="O197" s="290">
        <v>261091.8</v>
      </c>
      <c r="P197" s="290">
        <v>171146.1</v>
      </c>
      <c r="Q197" s="290">
        <v>1263075.97</v>
      </c>
      <c r="R197" s="11"/>
      <c r="S197" s="4"/>
      <c r="T197" s="4"/>
      <c r="U197" s="290">
        <v>174.85701807228901</v>
      </c>
      <c r="V197" s="290">
        <v>125.476942771084</v>
      </c>
      <c r="W197" s="290">
        <v>81.924003765296604</v>
      </c>
      <c r="X197" s="290">
        <v>55.172823984526197</v>
      </c>
      <c r="Y197" s="290">
        <v>402.89504625199402</v>
      </c>
      <c r="Z197" s="11"/>
      <c r="AA197" s="4"/>
      <c r="AB197" s="11" t="s">
        <v>398</v>
      </c>
      <c r="AC197" s="11"/>
      <c r="AD197" s="70" t="s">
        <v>68</v>
      </c>
      <c r="AE197" s="24">
        <v>7</v>
      </c>
      <c r="AF197" s="24"/>
      <c r="AG197" s="24"/>
      <c r="AH197" s="24"/>
      <c r="AI197" s="24"/>
      <c r="AJ197" s="24"/>
      <c r="AK197" s="4"/>
      <c r="AL197" s="4"/>
      <c r="AM197" s="292">
        <v>781.31</v>
      </c>
      <c r="AN197" s="292">
        <v>0</v>
      </c>
      <c r="AO197" s="292">
        <v>0</v>
      </c>
      <c r="AP197" s="292">
        <v>0</v>
      </c>
      <c r="AQ197" s="292">
        <v>0</v>
      </c>
      <c r="AR197" s="24"/>
      <c r="AS197" s="4"/>
      <c r="AT197" s="4"/>
      <c r="AU197" s="292">
        <v>111.61571428571401</v>
      </c>
      <c r="AV197" s="292">
        <v>0</v>
      </c>
      <c r="AW197" s="292">
        <v>0</v>
      </c>
      <c r="AX197" s="292">
        <v>0</v>
      </c>
      <c r="AY197" s="292">
        <v>0</v>
      </c>
      <c r="AZ197" s="24"/>
      <c r="BA197" s="4"/>
    </row>
    <row r="198" spans="1:53">
      <c r="A198" s="56"/>
      <c r="B198" s="11" t="s">
        <v>353</v>
      </c>
      <c r="C198" s="11"/>
      <c r="D198" s="70" t="s">
        <v>354</v>
      </c>
      <c r="E198" s="313">
        <v>310</v>
      </c>
      <c r="F198" s="313">
        <v>159</v>
      </c>
      <c r="G198" s="313">
        <v>108</v>
      </c>
      <c r="H198" s="313">
        <v>95</v>
      </c>
      <c r="I198" s="313">
        <v>104</v>
      </c>
      <c r="J198" s="11"/>
      <c r="M198" s="290">
        <v>89122.68</v>
      </c>
      <c r="N198" s="290">
        <v>42656.75</v>
      </c>
      <c r="O198" s="290">
        <v>23389.19</v>
      </c>
      <c r="P198" s="290">
        <v>13807.24</v>
      </c>
      <c r="Q198" s="290">
        <v>107095.09</v>
      </c>
      <c r="R198" s="11"/>
      <c r="S198" s="4"/>
      <c r="T198" s="4"/>
      <c r="U198" s="290">
        <v>259.07755813953497</v>
      </c>
      <c r="V198" s="290">
        <v>124.002180232558</v>
      </c>
      <c r="W198" s="290">
        <v>74.016424050632907</v>
      </c>
      <c r="X198" s="290">
        <v>43.282884012539199</v>
      </c>
      <c r="Y198" s="290">
        <v>324.530575757576</v>
      </c>
      <c r="Z198" s="11"/>
      <c r="AA198" s="4"/>
      <c r="AB198" s="11" t="s">
        <v>400</v>
      </c>
      <c r="AC198" s="11"/>
      <c r="AD198" s="70" t="s">
        <v>98</v>
      </c>
      <c r="AE198" s="24">
        <v>34</v>
      </c>
      <c r="AF198" s="24">
        <v>16</v>
      </c>
      <c r="AG198" s="24">
        <v>10</v>
      </c>
      <c r="AH198" s="24">
        <v>7</v>
      </c>
      <c r="AI198" s="24">
        <v>6</v>
      </c>
      <c r="AJ198" s="24"/>
      <c r="AK198" s="4"/>
      <c r="AL198" s="4"/>
      <c r="AM198" s="292">
        <v>5579.89</v>
      </c>
      <c r="AN198" s="292">
        <v>3442.57</v>
      </c>
      <c r="AO198" s="292">
        <v>1988.19</v>
      </c>
      <c r="AP198" s="292">
        <v>399.09</v>
      </c>
      <c r="AQ198" s="292">
        <v>4203.01</v>
      </c>
      <c r="AR198" s="24"/>
      <c r="AS198" s="4"/>
      <c r="AT198" s="4"/>
      <c r="AU198" s="292">
        <v>154.99694444444401</v>
      </c>
      <c r="AV198" s="292">
        <v>95.626944444444405</v>
      </c>
      <c r="AW198" s="292">
        <v>56.8054285714286</v>
      </c>
      <c r="AX198" s="292">
        <v>11.402571428571401</v>
      </c>
      <c r="AY198" s="292">
        <v>123.61794117647101</v>
      </c>
      <c r="AZ198" s="24"/>
      <c r="BA198" s="4"/>
    </row>
    <row r="199" spans="1:53">
      <c r="A199" s="56"/>
      <c r="B199" s="11" t="s">
        <v>686</v>
      </c>
      <c r="C199" s="11"/>
      <c r="D199" s="70" t="s">
        <v>322</v>
      </c>
      <c r="E199" s="313">
        <v>1</v>
      </c>
      <c r="F199" s="313"/>
      <c r="G199" s="313"/>
      <c r="H199" s="313"/>
      <c r="I199" s="313"/>
      <c r="J199" s="11"/>
      <c r="M199" s="290">
        <v>100</v>
      </c>
      <c r="N199" s="290">
        <v>0</v>
      </c>
      <c r="O199" s="290">
        <v>0</v>
      </c>
      <c r="P199" s="290"/>
      <c r="Q199" s="290">
        <v>0</v>
      </c>
      <c r="R199" s="11"/>
      <c r="S199" s="4"/>
      <c r="T199" s="4"/>
      <c r="U199" s="290">
        <v>100</v>
      </c>
      <c r="V199" s="290">
        <v>0</v>
      </c>
      <c r="W199" s="290">
        <v>0</v>
      </c>
      <c r="X199" s="290"/>
      <c r="Y199" s="290">
        <v>0</v>
      </c>
      <c r="Z199" s="11"/>
      <c r="AA199" s="4"/>
      <c r="AB199" s="11" t="s">
        <v>401</v>
      </c>
      <c r="AC199" s="11"/>
      <c r="AD199" s="70" t="s">
        <v>272</v>
      </c>
      <c r="AE199" s="24">
        <v>47</v>
      </c>
      <c r="AF199" s="24">
        <v>25</v>
      </c>
      <c r="AG199" s="24">
        <v>21</v>
      </c>
      <c r="AH199" s="24">
        <v>16</v>
      </c>
      <c r="AI199" s="24">
        <v>14</v>
      </c>
      <c r="AJ199" s="24"/>
      <c r="AK199" s="4"/>
      <c r="AL199" s="4"/>
      <c r="AM199" s="292">
        <v>13738.33</v>
      </c>
      <c r="AN199" s="292">
        <v>3071.68</v>
      </c>
      <c r="AO199" s="292">
        <v>2519.19</v>
      </c>
      <c r="AP199" s="292">
        <v>3772.7</v>
      </c>
      <c r="AQ199" s="292">
        <v>5943.64</v>
      </c>
      <c r="AR199" s="24"/>
      <c r="AS199" s="4"/>
      <c r="AT199" s="4"/>
      <c r="AU199" s="292">
        <v>280.37408163265297</v>
      </c>
      <c r="AV199" s="292">
        <v>62.687346938775498</v>
      </c>
      <c r="AW199" s="292">
        <v>53.599787234042601</v>
      </c>
      <c r="AX199" s="292">
        <v>82.015217391304304</v>
      </c>
      <c r="AY199" s="292">
        <v>123.82583333333299</v>
      </c>
      <c r="AZ199" s="24"/>
      <c r="BA199" s="4"/>
    </row>
    <row r="200" spans="1:53">
      <c r="A200" s="56"/>
      <c r="B200" s="11" t="s">
        <v>640</v>
      </c>
      <c r="C200" s="11"/>
      <c r="D200" s="70" t="s">
        <v>322</v>
      </c>
      <c r="E200" s="313">
        <v>20</v>
      </c>
      <c r="F200" s="313">
        <v>6</v>
      </c>
      <c r="G200" s="313">
        <v>4</v>
      </c>
      <c r="H200" s="313">
        <v>3</v>
      </c>
      <c r="I200" s="313">
        <v>3</v>
      </c>
      <c r="J200" s="11"/>
      <c r="M200" s="290">
        <v>3568.97</v>
      </c>
      <c r="N200" s="290">
        <v>1220.02</v>
      </c>
      <c r="O200" s="290">
        <v>337.93</v>
      </c>
      <c r="P200" s="290">
        <v>164.64</v>
      </c>
      <c r="Q200" s="290">
        <v>230.84</v>
      </c>
      <c r="R200" s="11"/>
      <c r="S200" s="4"/>
      <c r="T200" s="4"/>
      <c r="U200" s="290">
        <v>169.950952380952</v>
      </c>
      <c r="V200" s="290">
        <v>58.0961904761905</v>
      </c>
      <c r="W200" s="290">
        <v>30.7209090909091</v>
      </c>
      <c r="X200" s="290">
        <v>18.293333333333301</v>
      </c>
      <c r="Y200" s="290">
        <v>25.648888888888902</v>
      </c>
      <c r="Z200" s="11"/>
      <c r="AA200" s="4"/>
      <c r="AB200" s="11" t="s">
        <v>402</v>
      </c>
      <c r="AC200" s="11"/>
      <c r="AD200" s="70" t="s">
        <v>280</v>
      </c>
      <c r="AE200" s="24">
        <v>7</v>
      </c>
      <c r="AF200" s="24">
        <v>4</v>
      </c>
      <c r="AG200" s="24">
        <v>5</v>
      </c>
      <c r="AH200" s="24">
        <v>3</v>
      </c>
      <c r="AI200" s="24">
        <v>3</v>
      </c>
      <c r="AJ200" s="24"/>
      <c r="AK200" s="4"/>
      <c r="AL200" s="4"/>
      <c r="AM200" s="292">
        <v>540.22</v>
      </c>
      <c r="AN200" s="292">
        <v>81.86</v>
      </c>
      <c r="AO200" s="292">
        <v>472.03</v>
      </c>
      <c r="AP200" s="292">
        <v>53.38</v>
      </c>
      <c r="AQ200" s="292">
        <v>406.09</v>
      </c>
      <c r="AR200" s="24"/>
      <c r="AS200" s="4"/>
      <c r="AT200" s="4"/>
      <c r="AU200" s="292">
        <v>67.527500000000003</v>
      </c>
      <c r="AV200" s="292">
        <v>10.2325</v>
      </c>
      <c r="AW200" s="292">
        <v>67.432857142857102</v>
      </c>
      <c r="AX200" s="292">
        <v>7.6257142857142899</v>
      </c>
      <c r="AY200" s="292">
        <v>50.761249999999997</v>
      </c>
      <c r="AZ200" s="24"/>
      <c r="BA200" s="4"/>
    </row>
    <row r="201" spans="1:53">
      <c r="A201" s="56"/>
      <c r="B201" s="11" t="s">
        <v>687</v>
      </c>
      <c r="C201" s="11"/>
      <c r="D201" s="70" t="s">
        <v>322</v>
      </c>
      <c r="E201" s="313">
        <v>1</v>
      </c>
      <c r="F201" s="313">
        <v>1</v>
      </c>
      <c r="G201" s="313"/>
      <c r="H201" s="313"/>
      <c r="I201" s="313"/>
      <c r="J201" s="11"/>
      <c r="M201" s="290">
        <v>163.94</v>
      </c>
      <c r="N201" s="290">
        <v>250.66</v>
      </c>
      <c r="O201" s="290">
        <v>0</v>
      </c>
      <c r="P201" s="290">
        <v>0</v>
      </c>
      <c r="Q201" s="290">
        <v>0</v>
      </c>
      <c r="R201" s="11"/>
      <c r="S201" s="4"/>
      <c r="T201" s="4"/>
      <c r="U201" s="290">
        <v>163.94</v>
      </c>
      <c r="V201" s="290">
        <v>250.66</v>
      </c>
      <c r="W201" s="290">
        <v>0</v>
      </c>
      <c r="X201" s="290">
        <v>0</v>
      </c>
      <c r="Y201" s="290">
        <v>0</v>
      </c>
      <c r="Z201" s="11"/>
      <c r="AA201" s="4"/>
      <c r="AB201" s="11" t="s">
        <v>403</v>
      </c>
      <c r="AC201" s="11"/>
      <c r="AD201" s="70" t="s">
        <v>405</v>
      </c>
      <c r="AE201" s="24">
        <v>14</v>
      </c>
      <c r="AF201" s="24">
        <v>8</v>
      </c>
      <c r="AG201" s="24">
        <v>6</v>
      </c>
      <c r="AH201" s="24">
        <v>4</v>
      </c>
      <c r="AI201" s="24">
        <v>4</v>
      </c>
      <c r="AJ201" s="24"/>
      <c r="AK201" s="4"/>
      <c r="AL201" s="4"/>
      <c r="AM201" s="292">
        <v>1386.2</v>
      </c>
      <c r="AN201" s="292">
        <v>466.72</v>
      </c>
      <c r="AO201" s="292">
        <v>261.64</v>
      </c>
      <c r="AP201" s="292">
        <v>83.26</v>
      </c>
      <c r="AQ201" s="292">
        <v>2081.77</v>
      </c>
      <c r="AR201" s="24"/>
      <c r="AS201" s="4"/>
      <c r="AT201" s="4"/>
      <c r="AU201" s="292">
        <v>99.014285714285705</v>
      </c>
      <c r="AV201" s="292">
        <v>33.337142857142901</v>
      </c>
      <c r="AW201" s="292">
        <v>20.126153846153802</v>
      </c>
      <c r="AX201" s="292">
        <v>6.4046153846153802</v>
      </c>
      <c r="AY201" s="292">
        <v>160.136153846154</v>
      </c>
      <c r="AZ201" s="24"/>
      <c r="BA201" s="4"/>
    </row>
    <row r="202" spans="1:53">
      <c r="A202" s="56"/>
      <c r="B202" s="11" t="s">
        <v>358</v>
      </c>
      <c r="C202" s="11"/>
      <c r="D202" s="70" t="s">
        <v>93</v>
      </c>
      <c r="E202" s="313">
        <v>84</v>
      </c>
      <c r="F202" s="313">
        <v>36</v>
      </c>
      <c r="G202" s="313">
        <v>21</v>
      </c>
      <c r="H202" s="313">
        <v>17</v>
      </c>
      <c r="I202" s="313">
        <v>19</v>
      </c>
      <c r="J202" s="11"/>
      <c r="M202" s="290">
        <v>19461.28</v>
      </c>
      <c r="N202" s="290">
        <v>9270.39</v>
      </c>
      <c r="O202" s="290">
        <v>2650.91</v>
      </c>
      <c r="P202" s="290">
        <v>1476.06</v>
      </c>
      <c r="Q202" s="290">
        <v>18403.09</v>
      </c>
      <c r="R202" s="11"/>
      <c r="S202" s="4"/>
      <c r="T202" s="4"/>
      <c r="U202" s="290">
        <v>223.692873563218</v>
      </c>
      <c r="V202" s="290">
        <v>106.556206896552</v>
      </c>
      <c r="W202" s="290">
        <v>31.9386746987952</v>
      </c>
      <c r="X202" s="290">
        <v>18.000731707317101</v>
      </c>
      <c r="Y202" s="290">
        <v>211.52977011494201</v>
      </c>
      <c r="Z202" s="11"/>
      <c r="AA202" s="4"/>
      <c r="AB202" s="11" t="s">
        <v>406</v>
      </c>
      <c r="AC202" s="11"/>
      <c r="AD202" s="70" t="s">
        <v>407</v>
      </c>
      <c r="AE202" s="24">
        <v>18</v>
      </c>
      <c r="AF202" s="24">
        <v>13</v>
      </c>
      <c r="AG202" s="24">
        <v>7</v>
      </c>
      <c r="AH202" s="24">
        <v>5</v>
      </c>
      <c r="AI202" s="24">
        <v>4</v>
      </c>
      <c r="AJ202" s="24"/>
      <c r="AK202" s="4"/>
      <c r="AL202" s="4"/>
      <c r="AM202" s="292">
        <v>5465.82</v>
      </c>
      <c r="AN202" s="292">
        <v>1423.88</v>
      </c>
      <c r="AO202" s="292">
        <v>474.69</v>
      </c>
      <c r="AP202" s="292">
        <v>345.88</v>
      </c>
      <c r="AQ202" s="292">
        <v>1222.7</v>
      </c>
      <c r="AR202" s="24"/>
      <c r="AS202" s="4"/>
      <c r="AT202" s="4"/>
      <c r="AU202" s="292">
        <v>303.65666666666698</v>
      </c>
      <c r="AV202" s="292">
        <v>79.104444444444397</v>
      </c>
      <c r="AW202" s="292">
        <v>26.371666666666702</v>
      </c>
      <c r="AX202" s="292">
        <v>20.345882352941199</v>
      </c>
      <c r="AY202" s="292">
        <v>67.927777777777806</v>
      </c>
      <c r="AZ202" s="24"/>
      <c r="BA202" s="4"/>
    </row>
    <row r="203" spans="1:53">
      <c r="A203" s="56"/>
      <c r="B203" s="11" t="s">
        <v>359</v>
      </c>
      <c r="C203" s="11"/>
      <c r="D203" s="70" t="s">
        <v>360</v>
      </c>
      <c r="E203" s="313">
        <v>74</v>
      </c>
      <c r="F203" s="313">
        <v>38</v>
      </c>
      <c r="G203" s="313">
        <v>23</v>
      </c>
      <c r="H203" s="313">
        <v>18</v>
      </c>
      <c r="I203" s="313">
        <v>19</v>
      </c>
      <c r="J203" s="11"/>
      <c r="M203" s="290">
        <v>22623.56</v>
      </c>
      <c r="N203" s="290">
        <v>7058.02</v>
      </c>
      <c r="O203" s="290">
        <v>3921.02</v>
      </c>
      <c r="P203" s="290">
        <v>2307.61</v>
      </c>
      <c r="Q203" s="290">
        <v>19937.599999999999</v>
      </c>
      <c r="R203" s="11"/>
      <c r="S203" s="4"/>
      <c r="T203" s="4"/>
      <c r="U203" s="290">
        <v>293.812467532467</v>
      </c>
      <c r="V203" s="290">
        <v>91.662597402597399</v>
      </c>
      <c r="W203" s="290">
        <v>54.458611111111097</v>
      </c>
      <c r="X203" s="290">
        <v>32.965857142857097</v>
      </c>
      <c r="Y203" s="290">
        <v>273.11780821917802</v>
      </c>
      <c r="Z203" s="11"/>
      <c r="AA203" s="4"/>
      <c r="AB203" s="11" t="s">
        <v>408</v>
      </c>
      <c r="AC203" s="11"/>
      <c r="AD203" s="70" t="s">
        <v>93</v>
      </c>
      <c r="AE203" s="24">
        <v>1</v>
      </c>
      <c r="AF203" s="24">
        <v>1</v>
      </c>
      <c r="AG203" s="24">
        <v>1</v>
      </c>
      <c r="AH203" s="24">
        <v>1</v>
      </c>
      <c r="AI203" s="24"/>
      <c r="AJ203" s="24"/>
      <c r="AK203" s="4"/>
      <c r="AL203" s="4"/>
      <c r="AM203" s="292">
        <v>25.28</v>
      </c>
      <c r="AN203" s="292">
        <v>19.46</v>
      </c>
      <c r="AO203" s="292">
        <v>19.46</v>
      </c>
      <c r="AP203" s="292">
        <v>3.97</v>
      </c>
      <c r="AQ203" s="292">
        <v>0</v>
      </c>
      <c r="AR203" s="24"/>
      <c r="AS203" s="4"/>
      <c r="AT203" s="4"/>
      <c r="AU203" s="292">
        <v>25.28</v>
      </c>
      <c r="AV203" s="292">
        <v>19.46</v>
      </c>
      <c r="AW203" s="292">
        <v>19.46</v>
      </c>
      <c r="AX203" s="292">
        <v>3.97</v>
      </c>
      <c r="AY203" s="292">
        <v>0</v>
      </c>
      <c r="AZ203" s="24"/>
      <c r="BA203" s="4"/>
    </row>
    <row r="204" spans="1:53">
      <c r="A204" s="56"/>
      <c r="B204" s="11" t="s">
        <v>361</v>
      </c>
      <c r="C204" s="11"/>
      <c r="D204" s="70" t="s">
        <v>93</v>
      </c>
      <c r="E204" s="313">
        <v>21</v>
      </c>
      <c r="F204" s="313">
        <v>7</v>
      </c>
      <c r="G204" s="313">
        <v>11</v>
      </c>
      <c r="H204" s="313">
        <v>11</v>
      </c>
      <c r="I204" s="313">
        <v>6</v>
      </c>
      <c r="J204" s="11"/>
      <c r="M204" s="290">
        <v>8392.68</v>
      </c>
      <c r="N204" s="290">
        <v>3116.63</v>
      </c>
      <c r="O204" s="290">
        <v>2920.56</v>
      </c>
      <c r="P204" s="290">
        <v>2468.7399999999998</v>
      </c>
      <c r="Q204" s="290">
        <v>7091.94</v>
      </c>
      <c r="R204" s="11"/>
      <c r="S204" s="4"/>
      <c r="T204" s="4"/>
      <c r="U204" s="290">
        <v>364.89913043478299</v>
      </c>
      <c r="V204" s="290">
        <v>135.50565217391301</v>
      </c>
      <c r="W204" s="290">
        <v>126.98086956521701</v>
      </c>
      <c r="X204" s="290">
        <v>112.215454545455</v>
      </c>
      <c r="Y204" s="290">
        <v>308.345217391304</v>
      </c>
      <c r="Z204" s="11"/>
      <c r="AA204" s="4"/>
      <c r="AB204" s="11" t="s">
        <v>414</v>
      </c>
      <c r="AC204" s="11"/>
      <c r="AD204" s="70" t="s">
        <v>415</v>
      </c>
      <c r="AE204" s="24">
        <v>59</v>
      </c>
      <c r="AF204" s="24">
        <v>36</v>
      </c>
      <c r="AG204" s="24">
        <v>23</v>
      </c>
      <c r="AH204" s="24">
        <v>23</v>
      </c>
      <c r="AI204" s="24">
        <v>22</v>
      </c>
      <c r="AJ204" s="24"/>
      <c r="AK204" s="4"/>
      <c r="AL204" s="4"/>
      <c r="AM204" s="292">
        <v>30338.01</v>
      </c>
      <c r="AN204" s="292">
        <v>13984.21</v>
      </c>
      <c r="AO204" s="292">
        <v>7038.43</v>
      </c>
      <c r="AP204" s="292">
        <v>5182.33</v>
      </c>
      <c r="AQ204" s="292">
        <v>18843.16</v>
      </c>
      <c r="AR204" s="24"/>
      <c r="AS204" s="4"/>
      <c r="AT204" s="4"/>
      <c r="AU204" s="292">
        <v>459.66681818181797</v>
      </c>
      <c r="AV204" s="292">
        <v>211.88196969697</v>
      </c>
      <c r="AW204" s="292">
        <v>127.971454545455</v>
      </c>
      <c r="AX204" s="292">
        <v>89.350517241379293</v>
      </c>
      <c r="AY204" s="292">
        <v>330.58175438596498</v>
      </c>
      <c r="AZ204" s="24"/>
      <c r="BA204" s="4"/>
    </row>
    <row r="205" spans="1:53">
      <c r="A205" s="56"/>
      <c r="B205" s="11" t="s">
        <v>362</v>
      </c>
      <c r="C205" s="11"/>
      <c r="D205" s="70" t="s">
        <v>197</v>
      </c>
      <c r="E205" s="313">
        <v>31</v>
      </c>
      <c r="F205" s="313">
        <v>20</v>
      </c>
      <c r="G205" s="313">
        <v>12</v>
      </c>
      <c r="H205" s="313">
        <v>10</v>
      </c>
      <c r="I205" s="313">
        <v>11</v>
      </c>
      <c r="J205" s="11"/>
      <c r="M205" s="290">
        <v>6103.13</v>
      </c>
      <c r="N205" s="290">
        <v>4618.34</v>
      </c>
      <c r="O205" s="290">
        <v>1692.71</v>
      </c>
      <c r="P205" s="290">
        <v>694.46</v>
      </c>
      <c r="Q205" s="290">
        <v>14413.29</v>
      </c>
      <c r="R205" s="11"/>
      <c r="S205" s="4"/>
      <c r="T205" s="4"/>
      <c r="U205" s="290">
        <v>190.7228125</v>
      </c>
      <c r="V205" s="290">
        <v>144.323125</v>
      </c>
      <c r="W205" s="290">
        <v>56.423666666666698</v>
      </c>
      <c r="X205" s="290">
        <v>23.148666666666699</v>
      </c>
      <c r="Y205" s="290">
        <v>480.44299999999998</v>
      </c>
      <c r="Z205" s="11"/>
      <c r="AA205" s="4"/>
      <c r="AB205" s="11" t="s">
        <v>644</v>
      </c>
      <c r="AC205" s="11"/>
      <c r="AD205" s="70" t="s">
        <v>661</v>
      </c>
      <c r="AE205" s="24">
        <v>2</v>
      </c>
      <c r="AF205" s="24">
        <v>1</v>
      </c>
      <c r="AG205" s="24">
        <v>1</v>
      </c>
      <c r="AH205" s="24">
        <v>1</v>
      </c>
      <c r="AI205" s="24">
        <v>1</v>
      </c>
      <c r="AJ205" s="24"/>
      <c r="AK205" s="4"/>
      <c r="AL205" s="4"/>
      <c r="AM205" s="292">
        <v>234.91</v>
      </c>
      <c r="AN205" s="292">
        <v>22.88</v>
      </c>
      <c r="AO205" s="292">
        <v>22.76</v>
      </c>
      <c r="AP205" s="292">
        <v>20.350000000000001</v>
      </c>
      <c r="AQ205" s="292">
        <v>154.02000000000001</v>
      </c>
      <c r="AR205" s="24"/>
      <c r="AS205" s="4"/>
      <c r="AT205" s="4"/>
      <c r="AU205" s="292">
        <v>117.455</v>
      </c>
      <c r="AV205" s="292">
        <v>11.44</v>
      </c>
      <c r="AW205" s="292">
        <v>11.38</v>
      </c>
      <c r="AX205" s="292">
        <v>10.175000000000001</v>
      </c>
      <c r="AY205" s="292">
        <v>77.010000000000005</v>
      </c>
      <c r="AZ205" s="24"/>
      <c r="BA205" s="4"/>
    </row>
    <row r="206" spans="1:53">
      <c r="A206" s="56"/>
      <c r="B206" s="11" t="s">
        <v>363</v>
      </c>
      <c r="C206" s="11"/>
      <c r="D206" s="70" t="s">
        <v>287</v>
      </c>
      <c r="E206" s="313">
        <v>200</v>
      </c>
      <c r="F206" s="313">
        <v>141</v>
      </c>
      <c r="G206" s="313">
        <v>101</v>
      </c>
      <c r="H206" s="313">
        <v>85</v>
      </c>
      <c r="I206" s="313">
        <v>81</v>
      </c>
      <c r="J206" s="11"/>
      <c r="M206" s="290">
        <v>52658.38</v>
      </c>
      <c r="N206" s="290">
        <v>35862.230000000003</v>
      </c>
      <c r="O206" s="290">
        <v>23470.6</v>
      </c>
      <c r="P206" s="290">
        <v>15902.81</v>
      </c>
      <c r="Q206" s="290">
        <v>172066.15</v>
      </c>
      <c r="R206" s="11"/>
      <c r="S206" s="4"/>
      <c r="T206" s="4"/>
      <c r="U206" s="290">
        <v>230.95780701754401</v>
      </c>
      <c r="V206" s="290">
        <v>157.29048245614001</v>
      </c>
      <c r="W206" s="290">
        <v>105.723423423423</v>
      </c>
      <c r="X206" s="290">
        <v>72.285499999999999</v>
      </c>
      <c r="Y206" s="290">
        <v>782.11886363636302</v>
      </c>
      <c r="Z206" s="11"/>
      <c r="AA206" s="4"/>
      <c r="AB206" s="11" t="s">
        <v>418</v>
      </c>
      <c r="AC206" s="11"/>
      <c r="AD206" s="70" t="s">
        <v>94</v>
      </c>
      <c r="AE206" s="24">
        <v>1</v>
      </c>
      <c r="AF206" s="24"/>
      <c r="AG206" s="24"/>
      <c r="AH206" s="24"/>
      <c r="AI206" s="24"/>
      <c r="AJ206" s="24"/>
      <c r="AK206" s="4"/>
      <c r="AL206" s="4"/>
      <c r="AM206" s="292">
        <v>1221.79</v>
      </c>
      <c r="AN206" s="292">
        <v>0</v>
      </c>
      <c r="AO206" s="292">
        <v>0</v>
      </c>
      <c r="AP206" s="292">
        <v>0</v>
      </c>
      <c r="AQ206" s="292">
        <v>0</v>
      </c>
      <c r="AR206" s="24"/>
      <c r="AS206" s="4"/>
      <c r="AT206" s="4"/>
      <c r="AU206" s="292">
        <v>1221.79</v>
      </c>
      <c r="AV206" s="292">
        <v>0</v>
      </c>
      <c r="AW206" s="292">
        <v>0</v>
      </c>
      <c r="AX206" s="292">
        <v>0</v>
      </c>
      <c r="AY206" s="292">
        <v>0</v>
      </c>
      <c r="AZ206" s="24"/>
      <c r="BA206" s="4"/>
    </row>
    <row r="207" spans="1:53">
      <c r="A207" s="56"/>
      <c r="B207" s="11" t="s">
        <v>363</v>
      </c>
      <c r="C207" s="11"/>
      <c r="D207" s="70" t="s">
        <v>272</v>
      </c>
      <c r="E207" s="313">
        <v>1</v>
      </c>
      <c r="F207" s="313">
        <v>1</v>
      </c>
      <c r="G207" s="313"/>
      <c r="H207" s="313"/>
      <c r="I207" s="313"/>
      <c r="J207" s="11"/>
      <c r="M207" s="290">
        <v>206.92</v>
      </c>
      <c r="N207" s="290">
        <v>39.28</v>
      </c>
      <c r="O207" s="290">
        <v>0</v>
      </c>
      <c r="P207" s="290">
        <v>0</v>
      </c>
      <c r="Q207" s="290">
        <v>0</v>
      </c>
      <c r="R207" s="11"/>
      <c r="S207" s="4"/>
      <c r="T207" s="4"/>
      <c r="U207" s="290">
        <v>206.92</v>
      </c>
      <c r="V207" s="290">
        <v>39.28</v>
      </c>
      <c r="W207" s="290">
        <v>0</v>
      </c>
      <c r="X207" s="290">
        <v>0</v>
      </c>
      <c r="Y207" s="290">
        <v>0</v>
      </c>
      <c r="Z207" s="11"/>
      <c r="AA207" s="4"/>
      <c r="AB207" s="11" t="s">
        <v>419</v>
      </c>
      <c r="AC207" s="11"/>
      <c r="AD207" s="70" t="s">
        <v>374</v>
      </c>
      <c r="AE207" s="24">
        <v>320</v>
      </c>
      <c r="AF207" s="24">
        <v>100</v>
      </c>
      <c r="AG207" s="24">
        <v>73</v>
      </c>
      <c r="AH207" s="24">
        <v>34</v>
      </c>
      <c r="AI207" s="24">
        <v>34</v>
      </c>
      <c r="AJ207" s="24"/>
      <c r="AK207" s="4"/>
      <c r="AL207" s="4"/>
      <c r="AM207" s="292">
        <v>211124.78</v>
      </c>
      <c r="AN207" s="292">
        <v>27386.76</v>
      </c>
      <c r="AO207" s="292">
        <v>7751.22</v>
      </c>
      <c r="AP207" s="292">
        <v>5694.38</v>
      </c>
      <c r="AQ207" s="292">
        <v>19834.72</v>
      </c>
      <c r="AR207" s="24"/>
      <c r="AS207" s="4"/>
      <c r="AT207" s="4"/>
      <c r="AU207" s="292">
        <v>641.71665653495495</v>
      </c>
      <c r="AV207" s="292">
        <v>83.242431610942205</v>
      </c>
      <c r="AW207" s="292">
        <v>24.7642811501597</v>
      </c>
      <c r="AX207" s="292">
        <v>18.6700983606557</v>
      </c>
      <c r="AY207" s="292">
        <v>62.967365079365102</v>
      </c>
      <c r="AZ207" s="24"/>
      <c r="BA207" s="4"/>
    </row>
    <row r="208" spans="1:53">
      <c r="A208" s="56"/>
      <c r="B208" s="11" t="s">
        <v>364</v>
      </c>
      <c r="C208" s="11"/>
      <c r="D208" s="70" t="s">
        <v>262</v>
      </c>
      <c r="E208" s="313">
        <v>1</v>
      </c>
      <c r="F208" s="313">
        <v>1</v>
      </c>
      <c r="G208" s="313">
        <v>1</v>
      </c>
      <c r="H208" s="313">
        <v>1</v>
      </c>
      <c r="I208" s="313">
        <v>1</v>
      </c>
      <c r="J208" s="11"/>
      <c r="M208" s="290">
        <v>211.19</v>
      </c>
      <c r="N208" s="290">
        <v>242.98</v>
      </c>
      <c r="O208" s="290">
        <v>210.29</v>
      </c>
      <c r="P208" s="290">
        <v>191.72</v>
      </c>
      <c r="Q208" s="290">
        <v>3307.91</v>
      </c>
      <c r="R208" s="11"/>
      <c r="S208" s="4"/>
      <c r="T208" s="4"/>
      <c r="U208" s="290">
        <v>211.19</v>
      </c>
      <c r="V208" s="290">
        <v>242.98</v>
      </c>
      <c r="W208" s="290">
        <v>210.29</v>
      </c>
      <c r="X208" s="290">
        <v>191.72</v>
      </c>
      <c r="Y208" s="290">
        <v>3307.91</v>
      </c>
      <c r="Z208" s="11"/>
      <c r="AA208" s="4"/>
      <c r="AB208" s="11" t="s">
        <v>421</v>
      </c>
      <c r="AC208" s="11"/>
      <c r="AD208" s="70" t="s">
        <v>136</v>
      </c>
      <c r="AE208" s="24">
        <v>1</v>
      </c>
      <c r="AF208" s="24"/>
      <c r="AG208" s="24"/>
      <c r="AH208" s="24"/>
      <c r="AI208" s="24"/>
      <c r="AJ208" s="24"/>
      <c r="AK208" s="4"/>
      <c r="AL208" s="4"/>
      <c r="AM208" s="292">
        <v>24.97</v>
      </c>
      <c r="AN208" s="292">
        <v>0</v>
      </c>
      <c r="AO208" s="292">
        <v>0</v>
      </c>
      <c r="AP208" s="292">
        <v>0</v>
      </c>
      <c r="AQ208" s="292">
        <v>0</v>
      </c>
      <c r="AR208" s="24"/>
      <c r="AS208" s="4"/>
      <c r="AT208" s="4"/>
      <c r="AU208" s="292">
        <v>24.97</v>
      </c>
      <c r="AV208" s="292">
        <v>0</v>
      </c>
      <c r="AW208" s="292">
        <v>0</v>
      </c>
      <c r="AX208" s="292">
        <v>0</v>
      </c>
      <c r="AY208" s="292">
        <v>0</v>
      </c>
      <c r="AZ208" s="24"/>
      <c r="BA208" s="4"/>
    </row>
    <row r="209" spans="1:53">
      <c r="A209" s="56"/>
      <c r="B209" s="11" t="s">
        <v>364</v>
      </c>
      <c r="C209" s="11"/>
      <c r="D209" s="70" t="s">
        <v>91</v>
      </c>
      <c r="E209" s="313">
        <v>3</v>
      </c>
      <c r="F209" s="313"/>
      <c r="G209" s="313"/>
      <c r="H209" s="313"/>
      <c r="I209" s="313"/>
      <c r="J209" s="11"/>
      <c r="M209" s="290">
        <v>621.84</v>
      </c>
      <c r="N209" s="290">
        <v>0</v>
      </c>
      <c r="O209" s="290">
        <v>0</v>
      </c>
      <c r="P209" s="290">
        <v>0</v>
      </c>
      <c r="Q209" s="290">
        <v>0</v>
      </c>
      <c r="R209" s="11"/>
      <c r="S209" s="4"/>
      <c r="T209" s="4"/>
      <c r="U209" s="290">
        <v>207.28</v>
      </c>
      <c r="V209" s="290">
        <v>0</v>
      </c>
      <c r="W209" s="290">
        <v>0</v>
      </c>
      <c r="X209" s="290">
        <v>0</v>
      </c>
      <c r="Y209" s="290">
        <v>0</v>
      </c>
      <c r="Z209" s="11"/>
      <c r="AA209" s="4"/>
      <c r="AB209" s="11" t="s">
        <v>421</v>
      </c>
      <c r="AC209" s="11"/>
      <c r="AD209" s="70" t="s">
        <v>296</v>
      </c>
      <c r="AE209" s="24">
        <v>52</v>
      </c>
      <c r="AF209" s="24">
        <v>18</v>
      </c>
      <c r="AG209" s="24">
        <v>14</v>
      </c>
      <c r="AH209" s="24">
        <v>14</v>
      </c>
      <c r="AI209" s="24">
        <v>10</v>
      </c>
      <c r="AJ209" s="24"/>
      <c r="AK209" s="4"/>
      <c r="AL209" s="4"/>
      <c r="AM209" s="292">
        <v>25501.62</v>
      </c>
      <c r="AN209" s="292">
        <v>5427.05</v>
      </c>
      <c r="AO209" s="292">
        <v>3728.63</v>
      </c>
      <c r="AP209" s="292">
        <v>1986.28</v>
      </c>
      <c r="AQ209" s="292">
        <v>4759.63</v>
      </c>
      <c r="AR209" s="24"/>
      <c r="AS209" s="4"/>
      <c r="AT209" s="4"/>
      <c r="AU209" s="292">
        <v>481.16264150943402</v>
      </c>
      <c r="AV209" s="292">
        <v>102.39716981132101</v>
      </c>
      <c r="AW209" s="292">
        <v>76.094489795918406</v>
      </c>
      <c r="AX209" s="292">
        <v>38.946666666666701</v>
      </c>
      <c r="AY209" s="292">
        <v>91.531346153846201</v>
      </c>
      <c r="AZ209" s="24"/>
      <c r="BA209" s="4"/>
    </row>
    <row r="210" spans="1:53">
      <c r="A210" s="56"/>
      <c r="B210" s="11" t="s">
        <v>364</v>
      </c>
      <c r="C210" s="11"/>
      <c r="D210" s="70" t="s">
        <v>94</v>
      </c>
      <c r="E210" s="313">
        <v>1560</v>
      </c>
      <c r="F210" s="313">
        <v>820</v>
      </c>
      <c r="G210" s="313">
        <v>488</v>
      </c>
      <c r="H210" s="313">
        <v>357</v>
      </c>
      <c r="I210" s="313">
        <v>427</v>
      </c>
      <c r="J210" s="11"/>
      <c r="M210" s="290">
        <v>495732.81</v>
      </c>
      <c r="N210" s="290">
        <v>234240.8</v>
      </c>
      <c r="O210" s="290">
        <v>103169.25</v>
      </c>
      <c r="P210" s="290">
        <v>59885.38</v>
      </c>
      <c r="Q210" s="290">
        <v>437264.28</v>
      </c>
      <c r="R210" s="11"/>
      <c r="S210" s="4"/>
      <c r="T210" s="4"/>
      <c r="U210" s="290">
        <v>286.71648930017398</v>
      </c>
      <c r="V210" s="290">
        <v>135.477617119722</v>
      </c>
      <c r="W210" s="290">
        <v>63.023365913255901</v>
      </c>
      <c r="X210" s="290">
        <v>37.034867037724197</v>
      </c>
      <c r="Y210" s="290">
        <v>266.46208409506397</v>
      </c>
      <c r="Z210" s="11"/>
      <c r="AA210" s="4"/>
      <c r="AB210" s="11" t="s">
        <v>422</v>
      </c>
      <c r="AC210" s="11"/>
      <c r="AD210" s="70" t="s">
        <v>277</v>
      </c>
      <c r="AE210" s="24">
        <v>15</v>
      </c>
      <c r="AF210" s="24">
        <v>5</v>
      </c>
      <c r="AG210" s="24">
        <v>2</v>
      </c>
      <c r="AH210" s="24">
        <v>3</v>
      </c>
      <c r="AI210" s="24">
        <v>3</v>
      </c>
      <c r="AJ210" s="24"/>
      <c r="AK210" s="4"/>
      <c r="AL210" s="4"/>
      <c r="AM210" s="292">
        <v>1907.67</v>
      </c>
      <c r="AN210" s="292">
        <v>292.97000000000003</v>
      </c>
      <c r="AO210" s="292">
        <v>158.99</v>
      </c>
      <c r="AP210" s="292">
        <v>161.04</v>
      </c>
      <c r="AQ210" s="292">
        <v>412.65</v>
      </c>
      <c r="AR210" s="24"/>
      <c r="AS210" s="4"/>
      <c r="AT210" s="4"/>
      <c r="AU210" s="292">
        <v>127.178</v>
      </c>
      <c r="AV210" s="292">
        <v>19.531333333333301</v>
      </c>
      <c r="AW210" s="292">
        <v>11.3564285714286</v>
      </c>
      <c r="AX210" s="292">
        <v>12.3876923076923</v>
      </c>
      <c r="AY210" s="292">
        <v>27.51</v>
      </c>
      <c r="AZ210" s="24"/>
      <c r="BA210" s="4"/>
    </row>
    <row r="211" spans="1:53">
      <c r="A211" s="56"/>
      <c r="B211" s="11" t="s">
        <v>365</v>
      </c>
      <c r="C211" s="11"/>
      <c r="D211" s="70" t="s">
        <v>135</v>
      </c>
      <c r="E211" s="313">
        <v>1</v>
      </c>
      <c r="F211" s="313">
        <v>1</v>
      </c>
      <c r="G211" s="313">
        <v>1</v>
      </c>
      <c r="H211" s="313"/>
      <c r="I211" s="313"/>
      <c r="J211" s="11"/>
      <c r="M211" s="290">
        <v>571.75</v>
      </c>
      <c r="N211" s="290">
        <v>800.45</v>
      </c>
      <c r="O211" s="290">
        <v>65</v>
      </c>
      <c r="P211" s="290"/>
      <c r="Q211" s="290"/>
      <c r="R211" s="11"/>
      <c r="S211" s="4"/>
      <c r="T211" s="4"/>
      <c r="U211" s="290">
        <v>571.75</v>
      </c>
      <c r="V211" s="290">
        <v>800.45</v>
      </c>
      <c r="W211" s="290">
        <v>65</v>
      </c>
      <c r="X211" s="290"/>
      <c r="Y211" s="290"/>
      <c r="Z211" s="11"/>
      <c r="AA211" s="4"/>
      <c r="AB211" s="11" t="s">
        <v>427</v>
      </c>
      <c r="AC211" s="11"/>
      <c r="AD211" s="70" t="s">
        <v>112</v>
      </c>
      <c r="AE211" s="24">
        <v>13</v>
      </c>
      <c r="AF211" s="24">
        <v>5</v>
      </c>
      <c r="AG211" s="24">
        <v>3</v>
      </c>
      <c r="AH211" s="24">
        <v>2</v>
      </c>
      <c r="AI211" s="24">
        <v>2</v>
      </c>
      <c r="AJ211" s="24"/>
      <c r="AK211" s="4"/>
      <c r="AL211" s="4"/>
      <c r="AM211" s="292">
        <v>2449.37</v>
      </c>
      <c r="AN211" s="292">
        <v>12901.42</v>
      </c>
      <c r="AO211" s="292">
        <v>2198.38</v>
      </c>
      <c r="AP211" s="292">
        <v>41.83</v>
      </c>
      <c r="AQ211" s="292">
        <v>53.44</v>
      </c>
      <c r="AR211" s="24"/>
      <c r="AS211" s="4"/>
      <c r="AT211" s="4"/>
      <c r="AU211" s="292">
        <v>188.413076923077</v>
      </c>
      <c r="AV211" s="292">
        <v>992.41692307692301</v>
      </c>
      <c r="AW211" s="292">
        <v>199.85272727272701</v>
      </c>
      <c r="AX211" s="292">
        <v>3.8027272727272701</v>
      </c>
      <c r="AY211" s="292">
        <v>6.68</v>
      </c>
      <c r="AZ211" s="24"/>
      <c r="BA211" s="4"/>
    </row>
    <row r="212" spans="1:53">
      <c r="A212" s="56"/>
      <c r="B212" s="11" t="s">
        <v>365</v>
      </c>
      <c r="C212" s="11"/>
      <c r="D212" s="70" t="s">
        <v>151</v>
      </c>
      <c r="E212" s="313">
        <v>91</v>
      </c>
      <c r="F212" s="313">
        <v>58</v>
      </c>
      <c r="G212" s="313">
        <v>47</v>
      </c>
      <c r="H212" s="313">
        <v>38</v>
      </c>
      <c r="I212" s="313">
        <v>41</v>
      </c>
      <c r="J212" s="11"/>
      <c r="M212" s="290">
        <v>29442.04</v>
      </c>
      <c r="N212" s="290">
        <v>18369.310000000001</v>
      </c>
      <c r="O212" s="290">
        <v>9573.0300000000007</v>
      </c>
      <c r="P212" s="290">
        <v>6476.22</v>
      </c>
      <c r="Q212" s="290">
        <v>50025.32</v>
      </c>
      <c r="R212" s="11"/>
      <c r="S212" s="4"/>
      <c r="T212" s="4"/>
      <c r="U212" s="290">
        <v>283.09653846153901</v>
      </c>
      <c r="V212" s="290">
        <v>176.62798076923099</v>
      </c>
      <c r="W212" s="290">
        <v>98.691030927835101</v>
      </c>
      <c r="X212" s="290">
        <v>66.765154639175194</v>
      </c>
      <c r="Y212" s="290">
        <v>510.46244897959201</v>
      </c>
      <c r="Z212" s="11"/>
      <c r="AA212" s="4"/>
      <c r="AB212" s="11" t="s">
        <v>428</v>
      </c>
      <c r="AC212" s="11"/>
      <c r="AD212" s="70" t="s">
        <v>322</v>
      </c>
      <c r="AE212" s="24">
        <v>43</v>
      </c>
      <c r="AF212" s="24">
        <v>12</v>
      </c>
      <c r="AG212" s="24">
        <v>7</v>
      </c>
      <c r="AH212" s="24">
        <v>6</v>
      </c>
      <c r="AI212" s="24">
        <v>4</v>
      </c>
      <c r="AJ212" s="24"/>
      <c r="AK212" s="4"/>
      <c r="AL212" s="4"/>
      <c r="AM212" s="292">
        <v>31451.73</v>
      </c>
      <c r="AN212" s="292">
        <v>11836.14</v>
      </c>
      <c r="AO212" s="292">
        <v>2750.7</v>
      </c>
      <c r="AP212" s="292">
        <v>1120.53</v>
      </c>
      <c r="AQ212" s="292">
        <v>1941.05</v>
      </c>
      <c r="AR212" s="24"/>
      <c r="AS212" s="4"/>
      <c r="AT212" s="4"/>
      <c r="AU212" s="292">
        <v>731.435581395349</v>
      </c>
      <c r="AV212" s="292">
        <v>275.25906976744199</v>
      </c>
      <c r="AW212" s="292">
        <v>63.969767441860498</v>
      </c>
      <c r="AX212" s="292">
        <v>26.0588372093023</v>
      </c>
      <c r="AY212" s="292">
        <v>45.140697674418597</v>
      </c>
      <c r="AZ212" s="24"/>
      <c r="BA212" s="4"/>
    </row>
    <row r="213" spans="1:53">
      <c r="A213" s="56"/>
      <c r="B213" s="11" t="s">
        <v>366</v>
      </c>
      <c r="C213" s="11"/>
      <c r="D213" s="70" t="s">
        <v>367</v>
      </c>
      <c r="E213" s="313">
        <v>834</v>
      </c>
      <c r="F213" s="313">
        <v>484</v>
      </c>
      <c r="G213" s="313">
        <v>317</v>
      </c>
      <c r="H213" s="313">
        <v>249</v>
      </c>
      <c r="I213" s="313">
        <v>254</v>
      </c>
      <c r="J213" s="11"/>
      <c r="M213" s="290">
        <v>200755.12</v>
      </c>
      <c r="N213" s="290">
        <v>116221.35</v>
      </c>
      <c r="O213" s="290">
        <v>72243.33</v>
      </c>
      <c r="P213" s="290">
        <v>41530.050000000003</v>
      </c>
      <c r="Q213" s="290">
        <v>251033.92</v>
      </c>
      <c r="R213" s="11"/>
      <c r="S213" s="4"/>
      <c r="T213" s="4"/>
      <c r="U213" s="290">
        <v>222.81367369589401</v>
      </c>
      <c r="V213" s="290">
        <v>128.99150943396199</v>
      </c>
      <c r="W213" s="290">
        <v>83.8089675174013</v>
      </c>
      <c r="X213" s="290">
        <v>48.801468860164498</v>
      </c>
      <c r="Y213" s="290">
        <v>291.222645011601</v>
      </c>
      <c r="Z213" s="11"/>
      <c r="AA213" s="4"/>
      <c r="AB213" s="11" t="s">
        <v>430</v>
      </c>
      <c r="AC213" s="11"/>
      <c r="AD213" s="70" t="s">
        <v>431</v>
      </c>
      <c r="AE213" s="24">
        <v>60</v>
      </c>
      <c r="AF213" s="24">
        <v>38</v>
      </c>
      <c r="AG213" s="24">
        <v>33</v>
      </c>
      <c r="AH213" s="24">
        <v>26</v>
      </c>
      <c r="AI213" s="24">
        <v>25</v>
      </c>
      <c r="AJ213" s="24"/>
      <c r="AK213" s="4"/>
      <c r="AL213" s="4"/>
      <c r="AM213" s="292">
        <v>57577.53</v>
      </c>
      <c r="AN213" s="292">
        <v>24441.81</v>
      </c>
      <c r="AO213" s="292">
        <v>9584.4599999999991</v>
      </c>
      <c r="AP213" s="292">
        <v>1804.35</v>
      </c>
      <c r="AQ213" s="292">
        <v>16472.09</v>
      </c>
      <c r="AR213" s="24"/>
      <c r="AS213" s="4"/>
      <c r="AT213" s="4"/>
      <c r="AU213" s="292">
        <v>959.62549999999999</v>
      </c>
      <c r="AV213" s="292">
        <v>407.36349999999999</v>
      </c>
      <c r="AW213" s="292">
        <v>177.49</v>
      </c>
      <c r="AX213" s="292">
        <v>33.413888888888899</v>
      </c>
      <c r="AY213" s="292">
        <v>299.49254545454602</v>
      </c>
      <c r="AZ213" s="24"/>
      <c r="BA213" s="4"/>
    </row>
    <row r="214" spans="1:53">
      <c r="A214" s="56"/>
      <c r="B214" s="11" t="s">
        <v>366</v>
      </c>
      <c r="C214" s="11"/>
      <c r="D214" s="70" t="s">
        <v>368</v>
      </c>
      <c r="E214" s="313">
        <v>7</v>
      </c>
      <c r="F214" s="313">
        <v>6</v>
      </c>
      <c r="G214" s="313">
        <v>1</v>
      </c>
      <c r="H214" s="313">
        <v>1</v>
      </c>
      <c r="I214" s="313">
        <v>3</v>
      </c>
      <c r="J214" s="11"/>
      <c r="M214" s="290">
        <v>841.68</v>
      </c>
      <c r="N214" s="290">
        <v>851.4</v>
      </c>
      <c r="O214" s="290">
        <v>286.61</v>
      </c>
      <c r="P214" s="290">
        <v>145.58000000000001</v>
      </c>
      <c r="Q214" s="290">
        <v>6920.12</v>
      </c>
      <c r="R214" s="11"/>
      <c r="S214" s="4"/>
      <c r="T214" s="4"/>
      <c r="U214" s="290">
        <v>105.21</v>
      </c>
      <c r="V214" s="290">
        <v>106.425</v>
      </c>
      <c r="W214" s="290">
        <v>35.826250000000002</v>
      </c>
      <c r="X214" s="290">
        <v>18.197500000000002</v>
      </c>
      <c r="Y214" s="290">
        <v>865.01499999999999</v>
      </c>
      <c r="Z214" s="11"/>
      <c r="AA214" s="4"/>
      <c r="AB214" s="11" t="s">
        <v>432</v>
      </c>
      <c r="AC214" s="11"/>
      <c r="AD214" s="70" t="s">
        <v>433</v>
      </c>
      <c r="AE214" s="24">
        <v>22</v>
      </c>
      <c r="AF214" s="24">
        <v>17</v>
      </c>
      <c r="AG214" s="24">
        <v>10</v>
      </c>
      <c r="AH214" s="24">
        <v>10</v>
      </c>
      <c r="AI214" s="24">
        <v>9</v>
      </c>
      <c r="AJ214" s="24"/>
      <c r="AK214" s="4"/>
      <c r="AL214" s="4"/>
      <c r="AM214" s="292">
        <v>2020.87</v>
      </c>
      <c r="AN214" s="292">
        <v>1504.47</v>
      </c>
      <c r="AO214" s="292">
        <v>450.93</v>
      </c>
      <c r="AP214" s="292">
        <v>378.92</v>
      </c>
      <c r="AQ214" s="292">
        <v>2396.4699999999998</v>
      </c>
      <c r="AR214" s="24"/>
      <c r="AS214" s="4"/>
      <c r="AT214" s="4"/>
      <c r="AU214" s="292">
        <v>84.202916666666695</v>
      </c>
      <c r="AV214" s="292">
        <v>62.686250000000001</v>
      </c>
      <c r="AW214" s="292">
        <v>20.496818181818199</v>
      </c>
      <c r="AX214" s="292">
        <v>17.223636363636398</v>
      </c>
      <c r="AY214" s="292">
        <v>99.852916666666701</v>
      </c>
      <c r="AZ214" s="24"/>
      <c r="BA214" s="4"/>
    </row>
    <row r="215" spans="1:53">
      <c r="A215" s="56"/>
      <c r="B215" s="11" t="s">
        <v>688</v>
      </c>
      <c r="C215" s="11"/>
      <c r="D215" s="70" t="s">
        <v>73</v>
      </c>
      <c r="E215" s="313">
        <v>2</v>
      </c>
      <c r="F215" s="313">
        <v>2</v>
      </c>
      <c r="G215" s="313">
        <v>1</v>
      </c>
      <c r="H215" s="313">
        <v>1</v>
      </c>
      <c r="I215" s="313"/>
      <c r="J215" s="11"/>
      <c r="M215" s="290">
        <v>328.04</v>
      </c>
      <c r="N215" s="290">
        <v>280.20999999999998</v>
      </c>
      <c r="O215" s="290">
        <v>82.02</v>
      </c>
      <c r="P215" s="290">
        <v>62.42</v>
      </c>
      <c r="Q215" s="290">
        <v>0</v>
      </c>
      <c r="R215" s="11"/>
      <c r="S215" s="4"/>
      <c r="T215" s="4"/>
      <c r="U215" s="290">
        <v>164.02</v>
      </c>
      <c r="V215" s="290">
        <v>140.10499999999999</v>
      </c>
      <c r="W215" s="290">
        <v>41.01</v>
      </c>
      <c r="X215" s="290">
        <v>31.21</v>
      </c>
      <c r="Y215" s="290">
        <v>0</v>
      </c>
      <c r="Z215" s="11"/>
      <c r="AA215" s="4"/>
      <c r="AB215" s="11" t="s">
        <v>435</v>
      </c>
      <c r="AC215" s="11"/>
      <c r="AD215" s="70" t="s">
        <v>163</v>
      </c>
      <c r="AE215" s="24">
        <v>95</v>
      </c>
      <c r="AF215" s="24">
        <v>64</v>
      </c>
      <c r="AG215" s="24">
        <v>41</v>
      </c>
      <c r="AH215" s="24">
        <v>22</v>
      </c>
      <c r="AI215" s="24">
        <v>38</v>
      </c>
      <c r="AJ215" s="24"/>
      <c r="AK215" s="4"/>
      <c r="AL215" s="4"/>
      <c r="AM215" s="292">
        <v>52097.58</v>
      </c>
      <c r="AN215" s="292">
        <v>23389.59</v>
      </c>
      <c r="AO215" s="292">
        <v>12767.07</v>
      </c>
      <c r="AP215" s="292">
        <v>1633.09</v>
      </c>
      <c r="AQ215" s="292">
        <v>89847.96</v>
      </c>
      <c r="AR215" s="24"/>
      <c r="AS215" s="4"/>
      <c r="AT215" s="4"/>
      <c r="AU215" s="292">
        <v>537.08845360824796</v>
      </c>
      <c r="AV215" s="292">
        <v>241.12979381443299</v>
      </c>
      <c r="AW215" s="292">
        <v>135.81989361702099</v>
      </c>
      <c r="AX215" s="292">
        <v>23.329857142857101</v>
      </c>
      <c r="AY215" s="292">
        <v>966.10709677419402</v>
      </c>
      <c r="AZ215" s="24"/>
      <c r="BA215" s="4"/>
    </row>
    <row r="216" spans="1:53">
      <c r="A216" s="56"/>
      <c r="B216" s="11" t="s">
        <v>641</v>
      </c>
      <c r="C216" s="11"/>
      <c r="D216" s="70" t="s">
        <v>73</v>
      </c>
      <c r="E216" s="313">
        <v>455</v>
      </c>
      <c r="F216" s="313">
        <v>214</v>
      </c>
      <c r="G216" s="313">
        <v>129</v>
      </c>
      <c r="H216" s="313">
        <v>107</v>
      </c>
      <c r="I216" s="313">
        <v>106</v>
      </c>
      <c r="J216" s="11"/>
      <c r="M216" s="290">
        <v>90289.83</v>
      </c>
      <c r="N216" s="290">
        <v>39722.15</v>
      </c>
      <c r="O216" s="290">
        <v>15038.87</v>
      </c>
      <c r="P216" s="290">
        <v>9121.39</v>
      </c>
      <c r="Q216" s="290">
        <v>78483.78</v>
      </c>
      <c r="R216" s="11"/>
      <c r="S216" s="4"/>
      <c r="T216" s="4"/>
      <c r="U216" s="290">
        <v>189.28685534591199</v>
      </c>
      <c r="V216" s="290">
        <v>83.274947589098502</v>
      </c>
      <c r="W216" s="290">
        <v>35.637132701421798</v>
      </c>
      <c r="X216" s="290">
        <v>22.247292682926801</v>
      </c>
      <c r="Y216" s="290">
        <v>181.67541666666699</v>
      </c>
      <c r="Z216" s="11"/>
      <c r="AA216" s="4"/>
      <c r="AB216" s="11" t="s">
        <v>436</v>
      </c>
      <c r="AC216" s="11"/>
      <c r="AD216" s="70" t="s">
        <v>437</v>
      </c>
      <c r="AE216" s="24">
        <v>75</v>
      </c>
      <c r="AF216" s="24">
        <v>34</v>
      </c>
      <c r="AG216" s="24">
        <v>27</v>
      </c>
      <c r="AH216" s="24">
        <v>22</v>
      </c>
      <c r="AI216" s="24">
        <v>17</v>
      </c>
      <c r="AJ216" s="24"/>
      <c r="AK216" s="4"/>
      <c r="AL216" s="4"/>
      <c r="AM216" s="292">
        <v>41438.89</v>
      </c>
      <c r="AN216" s="292">
        <v>5591.68</v>
      </c>
      <c r="AO216" s="292">
        <v>4740.21</v>
      </c>
      <c r="AP216" s="292">
        <v>1423.15</v>
      </c>
      <c r="AQ216" s="292">
        <v>19066.03</v>
      </c>
      <c r="AR216" s="24"/>
      <c r="AS216" s="4"/>
      <c r="AT216" s="4"/>
      <c r="AU216" s="292">
        <v>538.167402597403</v>
      </c>
      <c r="AV216" s="292">
        <v>72.619220779220797</v>
      </c>
      <c r="AW216" s="292">
        <v>71.821363636363699</v>
      </c>
      <c r="AX216" s="292">
        <v>20.330714285714301</v>
      </c>
      <c r="AY216" s="292">
        <v>264.80597222222201</v>
      </c>
      <c r="AZ216" s="24"/>
      <c r="BA216" s="4"/>
    </row>
    <row r="217" spans="1:53">
      <c r="A217" s="56"/>
      <c r="B217" s="11" t="s">
        <v>371</v>
      </c>
      <c r="C217" s="11"/>
      <c r="D217" s="70" t="s">
        <v>173</v>
      </c>
      <c r="E217" s="313">
        <v>386</v>
      </c>
      <c r="F217" s="313">
        <v>216</v>
      </c>
      <c r="G217" s="313">
        <v>151</v>
      </c>
      <c r="H217" s="313">
        <v>80</v>
      </c>
      <c r="I217" s="313">
        <v>144</v>
      </c>
      <c r="J217" s="11"/>
      <c r="M217" s="290">
        <v>92203.48</v>
      </c>
      <c r="N217" s="290">
        <v>51368.45</v>
      </c>
      <c r="O217" s="290">
        <v>31720.880000000001</v>
      </c>
      <c r="P217" s="290">
        <v>19770.349999999999</v>
      </c>
      <c r="Q217" s="290">
        <v>153671.01</v>
      </c>
      <c r="R217" s="11"/>
      <c r="S217" s="4"/>
      <c r="T217" s="4"/>
      <c r="U217" s="290">
        <v>209.553363636364</v>
      </c>
      <c r="V217" s="290">
        <v>116.74647727272701</v>
      </c>
      <c r="W217" s="290">
        <v>74.637364705882305</v>
      </c>
      <c r="X217" s="290">
        <v>73.769962686567197</v>
      </c>
      <c r="Y217" s="290">
        <v>363.28843971631198</v>
      </c>
      <c r="Z217" s="11"/>
      <c r="AA217" s="4"/>
      <c r="AB217" s="11" t="s">
        <v>440</v>
      </c>
      <c r="AC217" s="11"/>
      <c r="AD217" s="70" t="s">
        <v>115</v>
      </c>
      <c r="AE217" s="24">
        <v>11</v>
      </c>
      <c r="AF217" s="24">
        <v>3</v>
      </c>
      <c r="AG217" s="24">
        <v>2</v>
      </c>
      <c r="AH217" s="24">
        <v>2</v>
      </c>
      <c r="AI217" s="24">
        <v>2</v>
      </c>
      <c r="AJ217" s="24"/>
      <c r="AK217" s="4"/>
      <c r="AL217" s="4"/>
      <c r="AM217" s="292">
        <v>21388.27</v>
      </c>
      <c r="AN217" s="292">
        <v>202.16</v>
      </c>
      <c r="AO217" s="292">
        <v>165.9</v>
      </c>
      <c r="AP217" s="292">
        <v>185.23</v>
      </c>
      <c r="AQ217" s="292">
        <v>3513.94</v>
      </c>
      <c r="AR217" s="24"/>
      <c r="AS217" s="4"/>
      <c r="AT217" s="4"/>
      <c r="AU217" s="292">
        <v>1944.3881818181801</v>
      </c>
      <c r="AV217" s="292">
        <v>18.378181818181801</v>
      </c>
      <c r="AW217" s="292">
        <v>16.59</v>
      </c>
      <c r="AX217" s="292">
        <v>18.523</v>
      </c>
      <c r="AY217" s="292">
        <v>351.39400000000001</v>
      </c>
      <c r="AZ217" s="24"/>
      <c r="BA217" s="4"/>
    </row>
    <row r="218" spans="1:53">
      <c r="A218" s="56"/>
      <c r="B218" s="11" t="s">
        <v>373</v>
      </c>
      <c r="C218" s="11"/>
      <c r="D218" s="70" t="s">
        <v>112</v>
      </c>
      <c r="E218" s="313">
        <v>270</v>
      </c>
      <c r="F218" s="313">
        <v>136</v>
      </c>
      <c r="G218" s="313">
        <v>66</v>
      </c>
      <c r="H218" s="313">
        <v>46</v>
      </c>
      <c r="I218" s="313">
        <v>51</v>
      </c>
      <c r="J218" s="11"/>
      <c r="M218" s="290">
        <v>55678.75</v>
      </c>
      <c r="N218" s="290">
        <v>27481.83</v>
      </c>
      <c r="O218" s="290">
        <v>12837.3</v>
      </c>
      <c r="P218" s="290">
        <v>6390.06</v>
      </c>
      <c r="Q218" s="290">
        <v>34886.550000000003</v>
      </c>
      <c r="R218" s="11"/>
      <c r="S218" s="4"/>
      <c r="T218" s="4"/>
      <c r="U218" s="290">
        <v>196.744699646643</v>
      </c>
      <c r="V218" s="290">
        <v>97.108939929328699</v>
      </c>
      <c r="W218" s="290">
        <v>47.900373134328397</v>
      </c>
      <c r="X218" s="290">
        <v>23.754869888475799</v>
      </c>
      <c r="Y218" s="290">
        <v>128.25937500000001</v>
      </c>
      <c r="Z218" s="11"/>
      <c r="AA218" s="4"/>
      <c r="AB218" s="11" t="s">
        <v>443</v>
      </c>
      <c r="AC218" s="11"/>
      <c r="AD218" s="70" t="s">
        <v>444</v>
      </c>
      <c r="AE218" s="24">
        <v>11</v>
      </c>
      <c r="AF218" s="24">
        <v>6</v>
      </c>
      <c r="AG218" s="24">
        <v>6</v>
      </c>
      <c r="AH218" s="24">
        <v>7</v>
      </c>
      <c r="AI218" s="24">
        <v>5</v>
      </c>
      <c r="AJ218" s="24"/>
      <c r="AK218" s="4"/>
      <c r="AL218" s="4"/>
      <c r="AM218" s="292">
        <v>1566.86</v>
      </c>
      <c r="AN218" s="292">
        <v>364.59</v>
      </c>
      <c r="AO218" s="292">
        <v>315.8</v>
      </c>
      <c r="AP218" s="292">
        <v>227.23</v>
      </c>
      <c r="AQ218" s="292">
        <v>1771.7</v>
      </c>
      <c r="AR218" s="24"/>
      <c r="AS218" s="4"/>
      <c r="AT218" s="4"/>
      <c r="AU218" s="292">
        <v>130.571666666667</v>
      </c>
      <c r="AV218" s="292">
        <v>30.3825</v>
      </c>
      <c r="AW218" s="292">
        <v>31.58</v>
      </c>
      <c r="AX218" s="292">
        <v>20.657272727272701</v>
      </c>
      <c r="AY218" s="292">
        <v>161.06363636363599</v>
      </c>
      <c r="AZ218" s="24"/>
      <c r="BA218" s="4"/>
    </row>
    <row r="219" spans="1:53">
      <c r="A219" s="56"/>
      <c r="B219" s="11" t="s">
        <v>375</v>
      </c>
      <c r="C219" s="11"/>
      <c r="D219" s="70" t="s">
        <v>98</v>
      </c>
      <c r="E219" s="313">
        <v>1</v>
      </c>
      <c r="F219" s="313">
        <v>1</v>
      </c>
      <c r="G219" s="313">
        <v>1</v>
      </c>
      <c r="H219" s="313">
        <v>1</v>
      </c>
      <c r="I219" s="313">
        <v>1</v>
      </c>
      <c r="J219" s="11"/>
      <c r="M219" s="290">
        <v>253.72</v>
      </c>
      <c r="N219" s="290">
        <v>283.87</v>
      </c>
      <c r="O219" s="290">
        <v>325.52999999999997</v>
      </c>
      <c r="P219" s="290">
        <v>135.01</v>
      </c>
      <c r="Q219" s="290">
        <v>301.87</v>
      </c>
      <c r="R219" s="11"/>
      <c r="S219" s="4"/>
      <c r="T219" s="4"/>
      <c r="U219" s="290">
        <v>253.72</v>
      </c>
      <c r="V219" s="290">
        <v>283.87</v>
      </c>
      <c r="W219" s="290">
        <v>325.52999999999997</v>
      </c>
      <c r="X219" s="290">
        <v>135.01</v>
      </c>
      <c r="Y219" s="290">
        <v>301.87</v>
      </c>
      <c r="Z219" s="11"/>
      <c r="AA219" s="4"/>
      <c r="AB219" s="11" t="s">
        <v>445</v>
      </c>
      <c r="AC219" s="11"/>
      <c r="AD219" s="70" t="s">
        <v>189</v>
      </c>
      <c r="AE219" s="24">
        <v>74</v>
      </c>
      <c r="AF219" s="24">
        <v>18</v>
      </c>
      <c r="AG219" s="24">
        <v>18</v>
      </c>
      <c r="AH219" s="24">
        <v>13</v>
      </c>
      <c r="AI219" s="24">
        <v>10</v>
      </c>
      <c r="AJ219" s="24"/>
      <c r="AK219" s="4"/>
      <c r="AL219" s="4"/>
      <c r="AM219" s="292">
        <v>48278.46</v>
      </c>
      <c r="AN219" s="292">
        <v>3083.14</v>
      </c>
      <c r="AO219" s="292">
        <v>2695.45</v>
      </c>
      <c r="AP219" s="292">
        <v>2346.33</v>
      </c>
      <c r="AQ219" s="292">
        <v>9029.6299999999992</v>
      </c>
      <c r="AR219" s="24"/>
      <c r="AS219" s="4"/>
      <c r="AT219" s="4"/>
      <c r="AU219" s="292">
        <v>643.71280000000002</v>
      </c>
      <c r="AV219" s="292">
        <v>41.108533333333298</v>
      </c>
      <c r="AW219" s="292">
        <v>39.064492753623199</v>
      </c>
      <c r="AX219" s="292">
        <v>37.844032258064502</v>
      </c>
      <c r="AY219" s="292">
        <v>120.39506666666701</v>
      </c>
      <c r="AZ219" s="24"/>
      <c r="BA219" s="4"/>
    </row>
    <row r="220" spans="1:53">
      <c r="A220" s="56"/>
      <c r="B220" s="11" t="s">
        <v>376</v>
      </c>
      <c r="C220" s="11"/>
      <c r="D220" s="70" t="s">
        <v>377</v>
      </c>
      <c r="E220" s="313">
        <v>18</v>
      </c>
      <c r="F220" s="313">
        <v>14</v>
      </c>
      <c r="G220" s="313">
        <v>5</v>
      </c>
      <c r="H220" s="313">
        <v>6</v>
      </c>
      <c r="I220" s="313">
        <v>9</v>
      </c>
      <c r="J220" s="11"/>
      <c r="M220" s="290">
        <v>2442.4</v>
      </c>
      <c r="N220" s="290">
        <v>1562.3</v>
      </c>
      <c r="O220" s="290">
        <v>221.65</v>
      </c>
      <c r="P220" s="290">
        <v>385.12</v>
      </c>
      <c r="Q220" s="290">
        <v>17486.349999999999</v>
      </c>
      <c r="R220" s="11"/>
      <c r="S220" s="4"/>
      <c r="T220" s="4"/>
      <c r="U220" s="290">
        <v>128.54736842105299</v>
      </c>
      <c r="V220" s="290">
        <v>82.226315789473702</v>
      </c>
      <c r="W220" s="290">
        <v>27.706250000000001</v>
      </c>
      <c r="X220" s="290">
        <v>32.093333333333298</v>
      </c>
      <c r="Y220" s="290">
        <v>971.46388888888896</v>
      </c>
      <c r="Z220" s="11"/>
      <c r="AA220" s="4"/>
      <c r="AB220" s="11" t="s">
        <v>448</v>
      </c>
      <c r="AC220" s="11"/>
      <c r="AD220" s="70" t="s">
        <v>52</v>
      </c>
      <c r="AE220" s="24">
        <v>5</v>
      </c>
      <c r="AF220" s="24">
        <v>2</v>
      </c>
      <c r="AG220" s="24">
        <v>1</v>
      </c>
      <c r="AH220" s="24">
        <v>2</v>
      </c>
      <c r="AI220" s="24">
        <v>2</v>
      </c>
      <c r="AJ220" s="24"/>
      <c r="AK220" s="4"/>
      <c r="AL220" s="4"/>
      <c r="AM220" s="292">
        <v>2243.54</v>
      </c>
      <c r="AN220" s="292">
        <v>263.87</v>
      </c>
      <c r="AO220" s="292">
        <v>14.38</v>
      </c>
      <c r="AP220" s="292">
        <v>46.12</v>
      </c>
      <c r="AQ220" s="292">
        <v>1778.56</v>
      </c>
      <c r="AR220" s="24"/>
      <c r="AS220" s="4"/>
      <c r="AT220" s="4"/>
      <c r="AU220" s="292">
        <v>373.92333333333301</v>
      </c>
      <c r="AV220" s="292">
        <v>43.978333333333303</v>
      </c>
      <c r="AW220" s="292">
        <v>2.8759999999999999</v>
      </c>
      <c r="AX220" s="292">
        <v>7.6866666666666701</v>
      </c>
      <c r="AY220" s="292">
        <v>296.42666666666702</v>
      </c>
      <c r="AZ220" s="24"/>
      <c r="BA220" s="4"/>
    </row>
    <row r="221" spans="1:53">
      <c r="A221" s="56"/>
      <c r="B221" s="11" t="s">
        <v>378</v>
      </c>
      <c r="C221" s="11"/>
      <c r="D221" s="70" t="s">
        <v>75</v>
      </c>
      <c r="E221" s="313">
        <v>38</v>
      </c>
      <c r="F221" s="313">
        <v>23</v>
      </c>
      <c r="G221" s="313">
        <v>17</v>
      </c>
      <c r="H221" s="313">
        <v>14</v>
      </c>
      <c r="I221" s="313">
        <v>14</v>
      </c>
      <c r="J221" s="11"/>
      <c r="M221" s="290">
        <v>15848.6</v>
      </c>
      <c r="N221" s="290">
        <v>6089.09</v>
      </c>
      <c r="O221" s="290">
        <v>4117.21</v>
      </c>
      <c r="P221" s="290">
        <v>2291.9699999999998</v>
      </c>
      <c r="Q221" s="290">
        <v>11840.01</v>
      </c>
      <c r="R221" s="11"/>
      <c r="S221" s="4"/>
      <c r="T221" s="4"/>
      <c r="U221" s="290">
        <v>377.34761904761899</v>
      </c>
      <c r="V221" s="290">
        <v>144.97833333333301</v>
      </c>
      <c r="W221" s="290">
        <v>100.41975609756101</v>
      </c>
      <c r="X221" s="290">
        <v>57.299250000000001</v>
      </c>
      <c r="Y221" s="290">
        <v>288.78073170731699</v>
      </c>
      <c r="Z221" s="11"/>
      <c r="AA221" s="4"/>
      <c r="AB221" s="11" t="s">
        <v>450</v>
      </c>
      <c r="AC221" s="11"/>
      <c r="AD221" s="70" t="s">
        <v>451</v>
      </c>
      <c r="AE221" s="24">
        <v>109</v>
      </c>
      <c r="AF221" s="24">
        <v>38</v>
      </c>
      <c r="AG221" s="24">
        <v>27</v>
      </c>
      <c r="AH221" s="24">
        <v>22</v>
      </c>
      <c r="AI221" s="24">
        <v>19</v>
      </c>
      <c r="AJ221" s="24"/>
      <c r="AK221" s="4"/>
      <c r="AL221" s="4"/>
      <c r="AM221" s="292">
        <v>78459.83</v>
      </c>
      <c r="AN221" s="292">
        <v>9922.7800000000007</v>
      </c>
      <c r="AO221" s="292">
        <v>5073.51</v>
      </c>
      <c r="AP221" s="292">
        <v>4148.8100000000004</v>
      </c>
      <c r="AQ221" s="292">
        <v>13629.03</v>
      </c>
      <c r="AR221" s="24"/>
      <c r="AS221" s="4"/>
      <c r="AT221" s="4"/>
      <c r="AU221" s="292">
        <v>706.84531531531502</v>
      </c>
      <c r="AV221" s="292">
        <v>89.394414414414399</v>
      </c>
      <c r="AW221" s="292">
        <v>46.976944444444399</v>
      </c>
      <c r="AX221" s="292">
        <v>38.062477064220197</v>
      </c>
      <c r="AY221" s="292">
        <v>125.036972477064</v>
      </c>
      <c r="AZ221" s="24"/>
      <c r="BA221" s="4"/>
    </row>
    <row r="222" spans="1:53">
      <c r="A222" s="56"/>
      <c r="B222" s="11" t="s">
        <v>379</v>
      </c>
      <c r="C222" s="11"/>
      <c r="D222" s="70" t="s">
        <v>173</v>
      </c>
      <c r="E222" s="313"/>
      <c r="F222" s="313">
        <v>1</v>
      </c>
      <c r="G222" s="313"/>
      <c r="H222" s="313"/>
      <c r="I222" s="313"/>
      <c r="J222" s="11"/>
      <c r="M222" s="290">
        <v>0</v>
      </c>
      <c r="N222" s="290">
        <v>6.36</v>
      </c>
      <c r="O222" s="290">
        <v>0</v>
      </c>
      <c r="P222" s="290">
        <v>0</v>
      </c>
      <c r="Q222" s="290">
        <v>0</v>
      </c>
      <c r="R222" s="11"/>
      <c r="S222" s="4"/>
      <c r="T222" s="4"/>
      <c r="U222" s="290">
        <v>0</v>
      </c>
      <c r="V222" s="290">
        <v>6.36</v>
      </c>
      <c r="W222" s="290">
        <v>0</v>
      </c>
      <c r="X222" s="290">
        <v>0</v>
      </c>
      <c r="Y222" s="290">
        <v>0</v>
      </c>
      <c r="Z222" s="11"/>
      <c r="AA222" s="4"/>
      <c r="AB222" s="11" t="s">
        <v>454</v>
      </c>
      <c r="AC222" s="11"/>
      <c r="AD222" s="70" t="s">
        <v>112</v>
      </c>
      <c r="AE222" s="24">
        <v>1</v>
      </c>
      <c r="AF222" s="24">
        <v>1</v>
      </c>
      <c r="AG222" s="24">
        <v>1</v>
      </c>
      <c r="AH222" s="24">
        <v>1</v>
      </c>
      <c r="AI222" s="24"/>
      <c r="AJ222" s="24"/>
      <c r="AK222" s="4"/>
      <c r="AL222" s="4"/>
      <c r="AM222" s="292">
        <v>462.13</v>
      </c>
      <c r="AN222" s="292">
        <v>633.74</v>
      </c>
      <c r="AO222" s="292">
        <v>437.33</v>
      </c>
      <c r="AP222" s="292">
        <v>439.05</v>
      </c>
      <c r="AQ222" s="292">
        <v>0</v>
      </c>
      <c r="AR222" s="24"/>
      <c r="AS222" s="4"/>
      <c r="AT222" s="4"/>
      <c r="AU222" s="292">
        <v>462.13</v>
      </c>
      <c r="AV222" s="292">
        <v>633.74</v>
      </c>
      <c r="AW222" s="292">
        <v>437.33</v>
      </c>
      <c r="AX222" s="292">
        <v>439.05</v>
      </c>
      <c r="AY222" s="292">
        <v>0</v>
      </c>
      <c r="AZ222" s="24"/>
      <c r="BA222" s="4"/>
    </row>
    <row r="223" spans="1:53">
      <c r="A223" s="56"/>
      <c r="B223" s="11" t="s">
        <v>379</v>
      </c>
      <c r="C223" s="11"/>
      <c r="D223" s="70" t="s">
        <v>52</v>
      </c>
      <c r="E223" s="313">
        <v>1</v>
      </c>
      <c r="F223" s="313"/>
      <c r="G223" s="313">
        <v>1</v>
      </c>
      <c r="H223" s="313">
        <v>1</v>
      </c>
      <c r="I223" s="313"/>
      <c r="J223" s="11"/>
      <c r="M223" s="290">
        <v>216.42</v>
      </c>
      <c r="N223" s="290">
        <v>0</v>
      </c>
      <c r="O223" s="290">
        <v>186.24</v>
      </c>
      <c r="P223" s="290">
        <v>123.36</v>
      </c>
      <c r="Q223" s="290">
        <v>0</v>
      </c>
      <c r="R223" s="11"/>
      <c r="S223" s="4"/>
      <c r="T223" s="4"/>
      <c r="U223" s="290">
        <v>216.42</v>
      </c>
      <c r="V223" s="290">
        <v>0</v>
      </c>
      <c r="W223" s="290">
        <v>186.24</v>
      </c>
      <c r="X223" s="290">
        <v>123.36</v>
      </c>
      <c r="Y223" s="290">
        <v>0</v>
      </c>
      <c r="Z223" s="11"/>
      <c r="AA223" s="4"/>
      <c r="AB223" s="11" t="s">
        <v>454</v>
      </c>
      <c r="AC223" s="11"/>
      <c r="AD223" s="70" t="s">
        <v>89</v>
      </c>
      <c r="AE223" s="24">
        <v>298</v>
      </c>
      <c r="AF223" s="24">
        <v>175</v>
      </c>
      <c r="AG223" s="24">
        <v>118</v>
      </c>
      <c r="AH223" s="24">
        <v>114</v>
      </c>
      <c r="AI223" s="24">
        <v>101</v>
      </c>
      <c r="AJ223" s="24"/>
      <c r="AK223" s="4"/>
      <c r="AL223" s="4"/>
      <c r="AM223" s="292">
        <v>114076.02</v>
      </c>
      <c r="AN223" s="292">
        <v>38865.760000000002</v>
      </c>
      <c r="AO223" s="292">
        <v>27832.11</v>
      </c>
      <c r="AP223" s="292">
        <v>30900.54</v>
      </c>
      <c r="AQ223" s="292">
        <v>120808.58</v>
      </c>
      <c r="AR223" s="24"/>
      <c r="AS223" s="4"/>
      <c r="AT223" s="4"/>
      <c r="AU223" s="292">
        <v>372.797450980392</v>
      </c>
      <c r="AV223" s="292">
        <v>127.012287581699</v>
      </c>
      <c r="AW223" s="292">
        <v>95.972793103448296</v>
      </c>
      <c r="AX223" s="292">
        <v>104.39371621621601</v>
      </c>
      <c r="AY223" s="292">
        <v>410.91353741496602</v>
      </c>
      <c r="AZ223" s="24"/>
      <c r="BA223" s="4"/>
    </row>
    <row r="224" spans="1:53">
      <c r="A224" s="56"/>
      <c r="B224" s="11" t="s">
        <v>379</v>
      </c>
      <c r="C224" s="11"/>
      <c r="D224" s="70" t="s">
        <v>54</v>
      </c>
      <c r="E224" s="313">
        <v>1</v>
      </c>
      <c r="F224" s="313">
        <v>1</v>
      </c>
      <c r="G224" s="313">
        <v>1</v>
      </c>
      <c r="H224" s="313">
        <v>1</v>
      </c>
      <c r="I224" s="313">
        <v>1</v>
      </c>
      <c r="J224" s="11"/>
      <c r="M224" s="290">
        <v>134.53</v>
      </c>
      <c r="N224" s="290">
        <v>187.16</v>
      </c>
      <c r="O224" s="290">
        <v>153.07</v>
      </c>
      <c r="P224" s="290">
        <v>141.65</v>
      </c>
      <c r="Q224" s="290">
        <v>723.88</v>
      </c>
      <c r="R224" s="11"/>
      <c r="S224" s="4"/>
      <c r="T224" s="4"/>
      <c r="U224" s="290">
        <v>134.53</v>
      </c>
      <c r="V224" s="290">
        <v>187.16</v>
      </c>
      <c r="W224" s="290">
        <v>153.07</v>
      </c>
      <c r="X224" s="290">
        <v>141.65</v>
      </c>
      <c r="Y224" s="290">
        <v>723.88</v>
      </c>
      <c r="Z224" s="11"/>
      <c r="AA224" s="4"/>
      <c r="AB224" s="11" t="s">
        <v>456</v>
      </c>
      <c r="AC224" s="11"/>
      <c r="AD224" s="70" t="s">
        <v>52</v>
      </c>
      <c r="AE224" s="24">
        <v>1</v>
      </c>
      <c r="AF224" s="24"/>
      <c r="AG224" s="24"/>
      <c r="AH224" s="24"/>
      <c r="AI224" s="24"/>
      <c r="AJ224" s="24"/>
      <c r="AK224" s="4"/>
      <c r="AL224" s="4"/>
      <c r="AM224" s="292">
        <v>175.22</v>
      </c>
      <c r="AN224" s="292">
        <v>0</v>
      </c>
      <c r="AO224" s="292">
        <v>0</v>
      </c>
      <c r="AP224" s="292">
        <v>0</v>
      </c>
      <c r="AQ224" s="292">
        <v>0</v>
      </c>
      <c r="AR224" s="24"/>
      <c r="AS224" s="4"/>
      <c r="AT224" s="4"/>
      <c r="AU224" s="292">
        <v>175.22</v>
      </c>
      <c r="AV224" s="292">
        <v>0</v>
      </c>
      <c r="AW224" s="292">
        <v>0</v>
      </c>
      <c r="AX224" s="292">
        <v>0</v>
      </c>
      <c r="AY224" s="292">
        <v>0</v>
      </c>
      <c r="AZ224" s="24"/>
      <c r="BA224" s="4"/>
    </row>
    <row r="225" spans="1:53">
      <c r="A225" s="56"/>
      <c r="B225" s="11" t="s">
        <v>379</v>
      </c>
      <c r="C225" s="11"/>
      <c r="D225" s="70" t="s">
        <v>108</v>
      </c>
      <c r="E225" s="313">
        <v>2332</v>
      </c>
      <c r="F225" s="313">
        <v>1472</v>
      </c>
      <c r="G225" s="313">
        <v>1045</v>
      </c>
      <c r="H225" s="313">
        <v>809</v>
      </c>
      <c r="I225" s="313">
        <v>847</v>
      </c>
      <c r="J225" s="11"/>
      <c r="M225" s="290">
        <v>707100.570000001</v>
      </c>
      <c r="N225" s="290">
        <v>351344.31</v>
      </c>
      <c r="O225" s="290">
        <v>188176.11</v>
      </c>
      <c r="P225" s="290">
        <v>141852.28</v>
      </c>
      <c r="Q225" s="290">
        <v>1103386.29</v>
      </c>
      <c r="R225" s="11"/>
      <c r="S225" s="4"/>
      <c r="T225" s="4"/>
      <c r="U225" s="290">
        <v>274.92246111975101</v>
      </c>
      <c r="V225" s="290">
        <v>136.60354199066899</v>
      </c>
      <c r="W225" s="290">
        <v>77.2479926108375</v>
      </c>
      <c r="X225" s="290">
        <v>59.006772046589099</v>
      </c>
      <c r="Y225" s="290">
        <v>455.75641883519302</v>
      </c>
      <c r="Z225" s="11"/>
      <c r="AA225" s="4"/>
      <c r="AB225" s="11" t="s">
        <v>456</v>
      </c>
      <c r="AC225" s="11"/>
      <c r="AD225" s="70" t="s">
        <v>197</v>
      </c>
      <c r="AE225" s="24">
        <v>1</v>
      </c>
      <c r="AF225" s="24"/>
      <c r="AG225" s="24"/>
      <c r="AH225" s="24"/>
      <c r="AI225" s="24"/>
      <c r="AJ225" s="24"/>
      <c r="AK225" s="4"/>
      <c r="AL225" s="4"/>
      <c r="AM225" s="292">
        <v>5052.58</v>
      </c>
      <c r="AN225" s="292">
        <v>0</v>
      </c>
      <c r="AO225" s="292">
        <v>0</v>
      </c>
      <c r="AP225" s="292">
        <v>0</v>
      </c>
      <c r="AQ225" s="292">
        <v>0</v>
      </c>
      <c r="AR225" s="24"/>
      <c r="AS225" s="4"/>
      <c r="AT225" s="4"/>
      <c r="AU225" s="292">
        <v>5052.58</v>
      </c>
      <c r="AV225" s="292">
        <v>0</v>
      </c>
      <c r="AW225" s="292">
        <v>0</v>
      </c>
      <c r="AX225" s="292">
        <v>0</v>
      </c>
      <c r="AY225" s="292">
        <v>0</v>
      </c>
      <c r="AZ225" s="24"/>
      <c r="BA225" s="4"/>
    </row>
    <row r="226" spans="1:53">
      <c r="A226" s="56"/>
      <c r="B226" s="11" t="s">
        <v>380</v>
      </c>
      <c r="C226" s="11"/>
      <c r="D226" s="70" t="s">
        <v>86</v>
      </c>
      <c r="E226" s="313">
        <v>148</v>
      </c>
      <c r="F226" s="313">
        <v>76</v>
      </c>
      <c r="G226" s="313">
        <v>47</v>
      </c>
      <c r="H226" s="313">
        <v>34</v>
      </c>
      <c r="I226" s="313">
        <v>40</v>
      </c>
      <c r="J226" s="11"/>
      <c r="M226" s="290">
        <v>18427.71</v>
      </c>
      <c r="N226" s="290">
        <v>12812.9</v>
      </c>
      <c r="O226" s="290">
        <v>8224.7800000000007</v>
      </c>
      <c r="P226" s="290">
        <v>3685.28</v>
      </c>
      <c r="Q226" s="290">
        <v>39049.910000000003</v>
      </c>
      <c r="R226" s="11"/>
      <c r="S226" s="4"/>
      <c r="T226" s="4"/>
      <c r="U226" s="290">
        <v>118.126346153846</v>
      </c>
      <c r="V226" s="290">
        <v>82.133974358974399</v>
      </c>
      <c r="W226" s="290">
        <v>54.831866666666699</v>
      </c>
      <c r="X226" s="290">
        <v>24.900540540540501</v>
      </c>
      <c r="Y226" s="290">
        <v>258.60867549668899</v>
      </c>
      <c r="Z226" s="11"/>
      <c r="AA226" s="4"/>
      <c r="AB226" s="11" t="s">
        <v>456</v>
      </c>
      <c r="AC226" s="11"/>
      <c r="AD226" s="70" t="s">
        <v>278</v>
      </c>
      <c r="AE226" s="24">
        <v>44</v>
      </c>
      <c r="AF226" s="24">
        <v>21</v>
      </c>
      <c r="AG226" s="24">
        <v>8</v>
      </c>
      <c r="AH226" s="24">
        <v>9</v>
      </c>
      <c r="AI226" s="24">
        <v>9</v>
      </c>
      <c r="AJ226" s="24"/>
      <c r="AK226" s="4"/>
      <c r="AL226" s="4"/>
      <c r="AM226" s="292">
        <v>28957.9</v>
      </c>
      <c r="AN226" s="292">
        <v>3538.39</v>
      </c>
      <c r="AO226" s="292">
        <v>1194.6300000000001</v>
      </c>
      <c r="AP226" s="292">
        <v>1074.08</v>
      </c>
      <c r="AQ226" s="292">
        <v>4955.82</v>
      </c>
      <c r="AR226" s="24"/>
      <c r="AS226" s="4"/>
      <c r="AT226" s="4"/>
      <c r="AU226" s="292">
        <v>643.50888888888903</v>
      </c>
      <c r="AV226" s="292">
        <v>78.630888888888904</v>
      </c>
      <c r="AW226" s="292">
        <v>31.4376315789474</v>
      </c>
      <c r="AX226" s="292">
        <v>26.197073170731699</v>
      </c>
      <c r="AY226" s="292">
        <v>120.873658536585</v>
      </c>
      <c r="AZ226" s="24"/>
      <c r="BA226" s="4"/>
    </row>
    <row r="227" spans="1:53">
      <c r="A227" s="56"/>
      <c r="B227" s="11" t="s">
        <v>381</v>
      </c>
      <c r="C227" s="11"/>
      <c r="D227" s="70" t="s">
        <v>89</v>
      </c>
      <c r="E227" s="313">
        <v>10</v>
      </c>
      <c r="F227" s="313">
        <v>3</v>
      </c>
      <c r="G227" s="313">
        <v>4</v>
      </c>
      <c r="H227" s="313">
        <v>3</v>
      </c>
      <c r="I227" s="313">
        <v>3</v>
      </c>
      <c r="J227" s="11"/>
      <c r="M227" s="290">
        <v>1279.67</v>
      </c>
      <c r="N227" s="290">
        <v>334.11</v>
      </c>
      <c r="O227" s="290">
        <v>2050.13</v>
      </c>
      <c r="P227" s="290">
        <v>1236.02</v>
      </c>
      <c r="Q227" s="290">
        <v>3731.04</v>
      </c>
      <c r="R227" s="11"/>
      <c r="S227" s="4"/>
      <c r="T227" s="4"/>
      <c r="U227" s="290">
        <v>127.967</v>
      </c>
      <c r="V227" s="290">
        <v>33.411000000000001</v>
      </c>
      <c r="W227" s="290">
        <v>256.26625000000001</v>
      </c>
      <c r="X227" s="290">
        <v>176.57428571428599</v>
      </c>
      <c r="Y227" s="290">
        <v>533.00571428571402</v>
      </c>
      <c r="Z227" s="11"/>
      <c r="AA227" s="4"/>
      <c r="AB227" s="11" t="s">
        <v>457</v>
      </c>
      <c r="AC227" s="11"/>
      <c r="AD227" s="70" t="s">
        <v>272</v>
      </c>
      <c r="AE227" s="24">
        <v>1</v>
      </c>
      <c r="AF227" s="24">
        <v>1</v>
      </c>
      <c r="AG227" s="24">
        <v>1</v>
      </c>
      <c r="AH227" s="24">
        <v>1</v>
      </c>
      <c r="AI227" s="24">
        <v>1</v>
      </c>
      <c r="AJ227" s="24"/>
      <c r="AK227" s="4"/>
      <c r="AL227" s="4"/>
      <c r="AM227" s="292">
        <v>641.34</v>
      </c>
      <c r="AN227" s="292">
        <v>696.88</v>
      </c>
      <c r="AO227" s="292">
        <v>607.19000000000005</v>
      </c>
      <c r="AP227" s="292">
        <v>689.63</v>
      </c>
      <c r="AQ227" s="292">
        <v>948.64</v>
      </c>
      <c r="AR227" s="24"/>
      <c r="AS227" s="4"/>
      <c r="AT227" s="4"/>
      <c r="AU227" s="292">
        <v>641.34</v>
      </c>
      <c r="AV227" s="292">
        <v>696.88</v>
      </c>
      <c r="AW227" s="292">
        <v>607.19000000000005</v>
      </c>
      <c r="AX227" s="292">
        <v>689.63</v>
      </c>
      <c r="AY227" s="292">
        <v>948.64</v>
      </c>
      <c r="AZ227" s="24"/>
      <c r="BA227" s="4"/>
    </row>
    <row r="228" spans="1:53">
      <c r="A228" s="56"/>
      <c r="B228" s="11" t="s">
        <v>381</v>
      </c>
      <c r="C228" s="11"/>
      <c r="D228" s="70" t="s">
        <v>66</v>
      </c>
      <c r="E228" s="313">
        <v>731</v>
      </c>
      <c r="F228" s="313">
        <v>450</v>
      </c>
      <c r="G228" s="313">
        <v>271</v>
      </c>
      <c r="H228" s="313">
        <v>201</v>
      </c>
      <c r="I228" s="313">
        <v>223</v>
      </c>
      <c r="J228" s="11"/>
      <c r="M228" s="290">
        <v>172858.5</v>
      </c>
      <c r="N228" s="290">
        <v>123745.08</v>
      </c>
      <c r="O228" s="290">
        <v>52365.63</v>
      </c>
      <c r="P228" s="290">
        <v>36992.959999999999</v>
      </c>
      <c r="Q228" s="290">
        <v>246653.71</v>
      </c>
      <c r="R228" s="11"/>
      <c r="S228" s="4"/>
      <c r="T228" s="4"/>
      <c r="U228" s="290">
        <v>215.265877957659</v>
      </c>
      <c r="V228" s="290">
        <v>154.10346201743499</v>
      </c>
      <c r="W228" s="290">
        <v>68.362441253263697</v>
      </c>
      <c r="X228" s="290">
        <v>48.483564875491403</v>
      </c>
      <c r="Y228" s="290">
        <v>319.91402075227001</v>
      </c>
      <c r="Z228" s="11"/>
      <c r="AA228" s="4"/>
      <c r="AB228" s="11" t="s">
        <v>458</v>
      </c>
      <c r="AC228" s="11"/>
      <c r="AD228" s="70" t="s">
        <v>459</v>
      </c>
      <c r="AE228" s="24">
        <v>5</v>
      </c>
      <c r="AF228" s="24">
        <v>3</v>
      </c>
      <c r="AG228" s="24">
        <v>2</v>
      </c>
      <c r="AH228" s="24"/>
      <c r="AI228" s="24">
        <v>1</v>
      </c>
      <c r="AJ228" s="24"/>
      <c r="AK228" s="4"/>
      <c r="AL228" s="4"/>
      <c r="AM228" s="292">
        <v>259.18</v>
      </c>
      <c r="AN228" s="292">
        <v>241.4</v>
      </c>
      <c r="AO228" s="292">
        <v>33.200000000000003</v>
      </c>
      <c r="AP228" s="292">
        <v>0</v>
      </c>
      <c r="AQ228" s="292">
        <v>93.23</v>
      </c>
      <c r="AR228" s="24"/>
      <c r="AS228" s="4"/>
      <c r="AT228" s="4"/>
      <c r="AU228" s="292">
        <v>51.835999999999999</v>
      </c>
      <c r="AV228" s="292">
        <v>48.28</v>
      </c>
      <c r="AW228" s="292">
        <v>8.3000000000000007</v>
      </c>
      <c r="AX228" s="292">
        <v>0</v>
      </c>
      <c r="AY228" s="292">
        <v>18.646000000000001</v>
      </c>
      <c r="AZ228" s="24"/>
      <c r="BA228" s="4"/>
    </row>
    <row r="229" spans="1:53">
      <c r="A229" s="56"/>
      <c r="B229" s="11" t="s">
        <v>382</v>
      </c>
      <c r="C229" s="11"/>
      <c r="D229" s="70" t="s">
        <v>372</v>
      </c>
      <c r="E229" s="313">
        <v>186</v>
      </c>
      <c r="F229" s="313">
        <v>104</v>
      </c>
      <c r="G229" s="313">
        <v>60</v>
      </c>
      <c r="H229" s="313">
        <v>47</v>
      </c>
      <c r="I229" s="313">
        <v>46</v>
      </c>
      <c r="J229" s="11"/>
      <c r="M229" s="290">
        <v>69868.149999999994</v>
      </c>
      <c r="N229" s="290">
        <v>36605.870000000003</v>
      </c>
      <c r="O229" s="290">
        <v>18456.95</v>
      </c>
      <c r="P229" s="290">
        <v>12446.48</v>
      </c>
      <c r="Q229" s="290">
        <v>117404.76</v>
      </c>
      <c r="R229" s="11"/>
      <c r="S229" s="4"/>
      <c r="T229" s="4"/>
      <c r="U229" s="290">
        <v>340.82024390243902</v>
      </c>
      <c r="V229" s="290">
        <v>178.565219512195</v>
      </c>
      <c r="W229" s="290">
        <v>92.748492462311603</v>
      </c>
      <c r="X229" s="290">
        <v>63.828102564102601</v>
      </c>
      <c r="Y229" s="290">
        <v>592.95333333333303</v>
      </c>
      <c r="Z229" s="11"/>
      <c r="AA229" s="4"/>
      <c r="AB229" s="11" t="s">
        <v>460</v>
      </c>
      <c r="AC229" s="11"/>
      <c r="AD229" s="70" t="s">
        <v>122</v>
      </c>
      <c r="AE229" s="24">
        <v>23</v>
      </c>
      <c r="AF229" s="24">
        <v>11</v>
      </c>
      <c r="AG229" s="24">
        <v>3</v>
      </c>
      <c r="AH229" s="24">
        <v>7</v>
      </c>
      <c r="AI229" s="24">
        <v>6</v>
      </c>
      <c r="AJ229" s="24"/>
      <c r="AK229" s="4"/>
      <c r="AL229" s="4"/>
      <c r="AM229" s="292">
        <v>5517.76</v>
      </c>
      <c r="AN229" s="292">
        <v>5377.76</v>
      </c>
      <c r="AO229" s="292">
        <v>4308.84</v>
      </c>
      <c r="AP229" s="292">
        <v>1073.68</v>
      </c>
      <c r="AQ229" s="292">
        <v>377.82</v>
      </c>
      <c r="AR229" s="24"/>
      <c r="AS229" s="4"/>
      <c r="AT229" s="4"/>
      <c r="AU229" s="292">
        <v>239.90260869565199</v>
      </c>
      <c r="AV229" s="292">
        <v>233.81565217391301</v>
      </c>
      <c r="AW229" s="292">
        <v>538.60500000000002</v>
      </c>
      <c r="AX229" s="292">
        <v>48.8036363636364</v>
      </c>
      <c r="AY229" s="292">
        <v>17.173636363636401</v>
      </c>
      <c r="AZ229" s="24"/>
      <c r="BA229" s="4"/>
    </row>
    <row r="230" spans="1:53">
      <c r="A230" s="56"/>
      <c r="B230" s="11" t="s">
        <v>660</v>
      </c>
      <c r="C230" s="11"/>
      <c r="D230" s="70" t="s">
        <v>77</v>
      </c>
      <c r="E230" s="313">
        <v>2</v>
      </c>
      <c r="F230" s="313"/>
      <c r="G230" s="313"/>
      <c r="H230" s="313"/>
      <c r="I230" s="313">
        <v>2</v>
      </c>
      <c r="J230" s="11"/>
      <c r="M230" s="290">
        <v>803.92</v>
      </c>
      <c r="N230" s="290">
        <v>0</v>
      </c>
      <c r="O230" s="290">
        <v>0</v>
      </c>
      <c r="P230" s="290">
        <v>0</v>
      </c>
      <c r="Q230" s="290">
        <v>3053.97</v>
      </c>
      <c r="R230" s="11"/>
      <c r="S230" s="4"/>
      <c r="T230" s="4"/>
      <c r="U230" s="290">
        <v>401.96</v>
      </c>
      <c r="V230" s="290">
        <v>0</v>
      </c>
      <c r="W230" s="290">
        <v>0</v>
      </c>
      <c r="X230" s="290">
        <v>0</v>
      </c>
      <c r="Y230" s="290">
        <v>1526.9849999999999</v>
      </c>
      <c r="Z230" s="11"/>
      <c r="AA230" s="4"/>
      <c r="AB230" s="11" t="s">
        <v>461</v>
      </c>
      <c r="AC230" s="11"/>
      <c r="AD230" s="70" t="s">
        <v>62</v>
      </c>
      <c r="AE230" s="24">
        <v>1</v>
      </c>
      <c r="AF230" s="24"/>
      <c r="AG230" s="24"/>
      <c r="AH230" s="24"/>
      <c r="AI230" s="24"/>
      <c r="AJ230" s="24"/>
      <c r="AK230" s="4"/>
      <c r="AL230" s="4"/>
      <c r="AM230" s="292">
        <v>280.27999999999997</v>
      </c>
      <c r="AN230" s="292">
        <v>0</v>
      </c>
      <c r="AO230" s="292">
        <v>0</v>
      </c>
      <c r="AP230" s="292">
        <v>0</v>
      </c>
      <c r="AQ230" s="292">
        <v>0</v>
      </c>
      <c r="AR230" s="24"/>
      <c r="AS230" s="4"/>
      <c r="AT230" s="4"/>
      <c r="AU230" s="292">
        <v>280.27999999999997</v>
      </c>
      <c r="AV230" s="292">
        <v>0</v>
      </c>
      <c r="AW230" s="292">
        <v>0</v>
      </c>
      <c r="AX230" s="292">
        <v>0</v>
      </c>
      <c r="AY230" s="292">
        <v>0</v>
      </c>
      <c r="AZ230" s="24"/>
      <c r="BA230" s="4"/>
    </row>
    <row r="231" spans="1:53">
      <c r="A231" s="56"/>
      <c r="B231" s="11" t="s">
        <v>383</v>
      </c>
      <c r="C231" s="11"/>
      <c r="D231" s="70" t="s">
        <v>285</v>
      </c>
      <c r="E231" s="313">
        <v>1</v>
      </c>
      <c r="F231" s="313"/>
      <c r="G231" s="313">
        <v>1</v>
      </c>
      <c r="H231" s="313">
        <v>1</v>
      </c>
      <c r="I231" s="313">
        <v>1</v>
      </c>
      <c r="J231" s="11"/>
      <c r="M231" s="290">
        <v>17545.05</v>
      </c>
      <c r="N231" s="290">
        <v>0</v>
      </c>
      <c r="O231" s="290">
        <v>14902.55</v>
      </c>
      <c r="P231" s="290">
        <v>15657.41</v>
      </c>
      <c r="Q231" s="290">
        <v>78764.710000000006</v>
      </c>
      <c r="R231" s="11"/>
      <c r="S231" s="4"/>
      <c r="T231" s="4"/>
      <c r="U231" s="290">
        <v>17545.05</v>
      </c>
      <c r="V231" s="290">
        <v>0</v>
      </c>
      <c r="W231" s="290">
        <v>14902.55</v>
      </c>
      <c r="X231" s="290">
        <v>15657.41</v>
      </c>
      <c r="Y231" s="290">
        <v>78764.710000000006</v>
      </c>
      <c r="Z231" s="11"/>
      <c r="AA231" s="4"/>
      <c r="AB231" s="11" t="s">
        <v>461</v>
      </c>
      <c r="AC231" s="11"/>
      <c r="AD231" s="70" t="s">
        <v>182</v>
      </c>
      <c r="AE231" s="24">
        <v>28</v>
      </c>
      <c r="AF231" s="24">
        <v>21</v>
      </c>
      <c r="AG231" s="24">
        <v>17</v>
      </c>
      <c r="AH231" s="24">
        <v>14</v>
      </c>
      <c r="AI231" s="24">
        <v>10</v>
      </c>
      <c r="AJ231" s="24"/>
      <c r="AK231" s="4"/>
      <c r="AL231" s="4"/>
      <c r="AM231" s="292">
        <v>10412.93</v>
      </c>
      <c r="AN231" s="292">
        <v>6740.45</v>
      </c>
      <c r="AO231" s="292">
        <v>3306.44</v>
      </c>
      <c r="AP231" s="292">
        <v>2547.73</v>
      </c>
      <c r="AQ231" s="292">
        <v>3308.88</v>
      </c>
      <c r="AR231" s="24"/>
      <c r="AS231" s="4"/>
      <c r="AT231" s="4"/>
      <c r="AU231" s="292">
        <v>359.06655172413798</v>
      </c>
      <c r="AV231" s="292">
        <v>232.429310344828</v>
      </c>
      <c r="AW231" s="292">
        <v>118.08714285714299</v>
      </c>
      <c r="AX231" s="292">
        <v>94.360370370370404</v>
      </c>
      <c r="AY231" s="292">
        <v>118.174285714286</v>
      </c>
      <c r="AZ231" s="24"/>
      <c r="BA231" s="4"/>
    </row>
    <row r="232" spans="1:53">
      <c r="A232" s="56"/>
      <c r="B232" s="11" t="s">
        <v>383</v>
      </c>
      <c r="C232" s="11"/>
      <c r="D232" s="70" t="s">
        <v>368</v>
      </c>
      <c r="E232" s="313">
        <v>152</v>
      </c>
      <c r="F232" s="313">
        <v>78</v>
      </c>
      <c r="G232" s="313">
        <v>57</v>
      </c>
      <c r="H232" s="313">
        <v>38</v>
      </c>
      <c r="I232" s="313">
        <v>44</v>
      </c>
      <c r="J232" s="11"/>
      <c r="M232" s="290">
        <v>57331.67</v>
      </c>
      <c r="N232" s="290">
        <v>22516.3</v>
      </c>
      <c r="O232" s="290">
        <v>14267.89</v>
      </c>
      <c r="P232" s="290">
        <v>7623.6</v>
      </c>
      <c r="Q232" s="290">
        <v>49213.59</v>
      </c>
      <c r="R232" s="11"/>
      <c r="S232" s="4"/>
      <c r="T232" s="4"/>
      <c r="U232" s="290">
        <v>347.46466666666697</v>
      </c>
      <c r="V232" s="290">
        <v>136.46242424242399</v>
      </c>
      <c r="W232" s="290">
        <v>88.073395061728306</v>
      </c>
      <c r="X232" s="290">
        <v>47.059259259259299</v>
      </c>
      <c r="Y232" s="290">
        <v>300.08286585365897</v>
      </c>
      <c r="Z232" s="11"/>
      <c r="AA232" s="4"/>
      <c r="AB232" s="11" t="s">
        <v>462</v>
      </c>
      <c r="AC232" s="11"/>
      <c r="AD232" s="70" t="s">
        <v>463</v>
      </c>
      <c r="AE232" s="24">
        <v>2</v>
      </c>
      <c r="AF232" s="24">
        <v>2</v>
      </c>
      <c r="AG232" s="24">
        <v>1</v>
      </c>
      <c r="AH232" s="24"/>
      <c r="AI232" s="24">
        <v>1</v>
      </c>
      <c r="AJ232" s="24"/>
      <c r="AK232" s="4"/>
      <c r="AL232" s="4"/>
      <c r="AM232" s="292">
        <v>187.68</v>
      </c>
      <c r="AN232" s="292">
        <v>204.01</v>
      </c>
      <c r="AO232" s="292">
        <v>26.85</v>
      </c>
      <c r="AP232" s="292">
        <v>0</v>
      </c>
      <c r="AQ232" s="292">
        <v>891.38</v>
      </c>
      <c r="AR232" s="24"/>
      <c r="AS232" s="4"/>
      <c r="AT232" s="4"/>
      <c r="AU232" s="292">
        <v>62.56</v>
      </c>
      <c r="AV232" s="292">
        <v>68.003333333333302</v>
      </c>
      <c r="AW232" s="292">
        <v>8.9499999999999993</v>
      </c>
      <c r="AX232" s="292">
        <v>0</v>
      </c>
      <c r="AY232" s="292">
        <v>297.12666666666701</v>
      </c>
      <c r="AZ232" s="24"/>
      <c r="BA232" s="4"/>
    </row>
    <row r="233" spans="1:53">
      <c r="A233" s="56"/>
      <c r="B233" s="11" t="s">
        <v>384</v>
      </c>
      <c r="C233" s="11"/>
      <c r="D233" s="70" t="s">
        <v>161</v>
      </c>
      <c r="E233" s="313">
        <v>3351</v>
      </c>
      <c r="F233" s="313">
        <v>2334</v>
      </c>
      <c r="G233" s="313">
        <v>1641</v>
      </c>
      <c r="H233" s="313">
        <v>1306</v>
      </c>
      <c r="I233" s="313">
        <v>1354</v>
      </c>
      <c r="J233" s="11"/>
      <c r="M233" s="290">
        <v>833513.6</v>
      </c>
      <c r="N233" s="290">
        <v>554360.93000000005</v>
      </c>
      <c r="O233" s="290">
        <v>338320.52000000101</v>
      </c>
      <c r="P233" s="290">
        <v>216419.35</v>
      </c>
      <c r="Q233" s="290">
        <v>1804889.92</v>
      </c>
      <c r="R233" s="11"/>
      <c r="S233" s="4"/>
      <c r="T233" s="4"/>
      <c r="U233" s="290">
        <v>223.94239656098901</v>
      </c>
      <c r="V233" s="290">
        <v>148.94167920472901</v>
      </c>
      <c r="W233" s="290">
        <v>98.377586507705999</v>
      </c>
      <c r="X233" s="290">
        <v>62.657599884192202</v>
      </c>
      <c r="Y233" s="290">
        <v>516.716266819353</v>
      </c>
      <c r="Z233" s="11"/>
      <c r="AA233" s="4"/>
      <c r="AB233" s="11" t="s">
        <v>646</v>
      </c>
      <c r="AC233" s="11"/>
      <c r="AD233" s="70" t="s">
        <v>463</v>
      </c>
      <c r="AE233" s="24">
        <v>27</v>
      </c>
      <c r="AF233" s="24">
        <v>12</v>
      </c>
      <c r="AG233" s="24">
        <v>6</v>
      </c>
      <c r="AH233" s="24">
        <v>7</v>
      </c>
      <c r="AI233" s="24">
        <v>6</v>
      </c>
      <c r="AJ233" s="24"/>
      <c r="AK233" s="4"/>
      <c r="AL233" s="4"/>
      <c r="AM233" s="292">
        <v>15680.88</v>
      </c>
      <c r="AN233" s="292">
        <v>2013.79</v>
      </c>
      <c r="AO233" s="292">
        <v>1220.26</v>
      </c>
      <c r="AP233" s="292">
        <v>1228.22</v>
      </c>
      <c r="AQ233" s="292">
        <v>14332.35</v>
      </c>
      <c r="AR233" s="24"/>
      <c r="AS233" s="4"/>
      <c r="AT233" s="4"/>
      <c r="AU233" s="292">
        <v>580.77333333333297</v>
      </c>
      <c r="AV233" s="292">
        <v>74.584814814814806</v>
      </c>
      <c r="AW233" s="292">
        <v>45.194814814814798</v>
      </c>
      <c r="AX233" s="292">
        <v>45.489629629629597</v>
      </c>
      <c r="AY233" s="292">
        <v>530.82777777777801</v>
      </c>
      <c r="AZ233" s="24"/>
      <c r="BA233" s="4"/>
    </row>
    <row r="234" spans="1:53">
      <c r="A234" s="56"/>
      <c r="B234" s="11" t="s">
        <v>386</v>
      </c>
      <c r="C234" s="11"/>
      <c r="D234" s="70" t="s">
        <v>387</v>
      </c>
      <c r="E234" s="313">
        <v>58</v>
      </c>
      <c r="F234" s="313">
        <v>36</v>
      </c>
      <c r="G234" s="313">
        <v>28</v>
      </c>
      <c r="H234" s="313">
        <v>16</v>
      </c>
      <c r="I234" s="313">
        <v>19</v>
      </c>
      <c r="J234" s="11"/>
      <c r="M234" s="290">
        <v>17695.53</v>
      </c>
      <c r="N234" s="290">
        <v>8573.98</v>
      </c>
      <c r="O234" s="290">
        <v>6128.82</v>
      </c>
      <c r="P234" s="290">
        <v>2765.65</v>
      </c>
      <c r="Q234" s="290">
        <v>58953.61</v>
      </c>
      <c r="R234" s="11"/>
      <c r="S234" s="4"/>
      <c r="T234" s="4"/>
      <c r="U234" s="290">
        <v>276.49265624999998</v>
      </c>
      <c r="V234" s="290">
        <v>133.96843749999999</v>
      </c>
      <c r="W234" s="290">
        <v>100.472459016393</v>
      </c>
      <c r="X234" s="290">
        <v>44.607258064516103</v>
      </c>
      <c r="Y234" s="290">
        <v>950.86467741935496</v>
      </c>
      <c r="Z234" s="11"/>
      <c r="AA234" s="4"/>
      <c r="AB234" s="11" t="s">
        <v>466</v>
      </c>
      <c r="AC234" s="11"/>
      <c r="AD234" s="70" t="s">
        <v>431</v>
      </c>
      <c r="AE234" s="24">
        <v>1</v>
      </c>
      <c r="AF234" s="24">
        <v>1</v>
      </c>
      <c r="AG234" s="24">
        <v>1</v>
      </c>
      <c r="AH234" s="24">
        <v>1</v>
      </c>
      <c r="AI234" s="24">
        <v>1</v>
      </c>
      <c r="AJ234" s="24"/>
      <c r="AK234" s="4"/>
      <c r="AL234" s="4"/>
      <c r="AM234" s="292">
        <v>19.38</v>
      </c>
      <c r="AN234" s="292">
        <v>18.57</v>
      </c>
      <c r="AO234" s="292">
        <v>18.38</v>
      </c>
      <c r="AP234" s="292">
        <v>18.36</v>
      </c>
      <c r="AQ234" s="292">
        <v>48.39</v>
      </c>
      <c r="AR234" s="24"/>
      <c r="AS234" s="4"/>
      <c r="AT234" s="4"/>
      <c r="AU234" s="292">
        <v>19.38</v>
      </c>
      <c r="AV234" s="292">
        <v>18.57</v>
      </c>
      <c r="AW234" s="292">
        <v>18.38</v>
      </c>
      <c r="AX234" s="292">
        <v>18.36</v>
      </c>
      <c r="AY234" s="292">
        <v>48.39</v>
      </c>
      <c r="AZ234" s="24"/>
      <c r="BA234" s="4"/>
    </row>
    <row r="235" spans="1:53">
      <c r="A235" s="56"/>
      <c r="B235" s="11" t="s">
        <v>389</v>
      </c>
      <c r="C235" s="11"/>
      <c r="D235" s="70" t="s">
        <v>142</v>
      </c>
      <c r="E235" s="313">
        <v>256</v>
      </c>
      <c r="F235" s="313">
        <v>173</v>
      </c>
      <c r="G235" s="313">
        <v>125</v>
      </c>
      <c r="H235" s="313">
        <v>94</v>
      </c>
      <c r="I235" s="313">
        <v>103</v>
      </c>
      <c r="J235" s="11"/>
      <c r="M235" s="290">
        <v>52655.99</v>
      </c>
      <c r="N235" s="290">
        <v>35977.339999999997</v>
      </c>
      <c r="O235" s="290">
        <v>26425.64</v>
      </c>
      <c r="P235" s="290">
        <v>15957.06</v>
      </c>
      <c r="Q235" s="290">
        <v>106065.99</v>
      </c>
      <c r="R235" s="11"/>
      <c r="S235" s="4"/>
      <c r="T235" s="4"/>
      <c r="U235" s="290">
        <v>177.89185810810801</v>
      </c>
      <c r="V235" s="290">
        <v>121.545067567568</v>
      </c>
      <c r="W235" s="290">
        <v>94.041423487544506</v>
      </c>
      <c r="X235" s="290">
        <v>57.399496402877702</v>
      </c>
      <c r="Y235" s="290">
        <v>376.12053191489298</v>
      </c>
      <c r="Z235" s="11"/>
      <c r="AA235" s="4"/>
      <c r="AB235" s="11" t="s">
        <v>467</v>
      </c>
      <c r="AC235" s="11"/>
      <c r="AD235" s="70" t="s">
        <v>143</v>
      </c>
      <c r="AE235" s="24">
        <v>20</v>
      </c>
      <c r="AF235" s="24">
        <v>4</v>
      </c>
      <c r="AG235" s="24">
        <v>2</v>
      </c>
      <c r="AH235" s="24">
        <v>2</v>
      </c>
      <c r="AI235" s="24">
        <v>2</v>
      </c>
      <c r="AJ235" s="24"/>
      <c r="AK235" s="4"/>
      <c r="AL235" s="4"/>
      <c r="AM235" s="292">
        <v>4131.4799999999996</v>
      </c>
      <c r="AN235" s="292">
        <v>1738.66</v>
      </c>
      <c r="AO235" s="292">
        <v>933.83</v>
      </c>
      <c r="AP235" s="292">
        <v>784.21</v>
      </c>
      <c r="AQ235" s="292">
        <v>1560.18</v>
      </c>
      <c r="AR235" s="24"/>
      <c r="AS235" s="4"/>
      <c r="AT235" s="4"/>
      <c r="AU235" s="292">
        <v>206.57400000000001</v>
      </c>
      <c r="AV235" s="292">
        <v>86.933000000000007</v>
      </c>
      <c r="AW235" s="292">
        <v>46.691499999999998</v>
      </c>
      <c r="AX235" s="292">
        <v>39.210500000000003</v>
      </c>
      <c r="AY235" s="292">
        <v>78.009</v>
      </c>
      <c r="AZ235" s="24"/>
      <c r="BA235" s="4"/>
    </row>
    <row r="236" spans="1:53">
      <c r="A236" s="56"/>
      <c r="B236" s="11" t="s">
        <v>390</v>
      </c>
      <c r="C236" s="11"/>
      <c r="D236" s="70" t="s">
        <v>391</v>
      </c>
      <c r="E236" s="313">
        <v>153</v>
      </c>
      <c r="F236" s="313">
        <v>109</v>
      </c>
      <c r="G236" s="313">
        <v>84</v>
      </c>
      <c r="H236" s="313">
        <v>75</v>
      </c>
      <c r="I236" s="313">
        <v>82</v>
      </c>
      <c r="J236" s="11"/>
      <c r="M236" s="290">
        <v>32282.11</v>
      </c>
      <c r="N236" s="290">
        <v>28576.23</v>
      </c>
      <c r="O236" s="290">
        <v>18061.080000000002</v>
      </c>
      <c r="P236" s="290">
        <v>13850.89</v>
      </c>
      <c r="Q236" s="290">
        <v>159047.22</v>
      </c>
      <c r="R236" s="11"/>
      <c r="S236" s="4"/>
      <c r="T236" s="4"/>
      <c r="U236" s="290">
        <v>188.78426900584799</v>
      </c>
      <c r="V236" s="290">
        <v>167.11245614035099</v>
      </c>
      <c r="W236" s="290">
        <v>112.180621118012</v>
      </c>
      <c r="X236" s="290">
        <v>85.499320987654301</v>
      </c>
      <c r="Y236" s="290">
        <v>981.77296296296402</v>
      </c>
      <c r="Z236" s="11"/>
      <c r="AA236" s="4"/>
      <c r="AB236" s="11" t="s">
        <v>468</v>
      </c>
      <c r="AC236" s="11"/>
      <c r="AD236" s="70" t="s">
        <v>469</v>
      </c>
      <c r="AE236" s="24">
        <v>6</v>
      </c>
      <c r="AF236" s="24">
        <v>2</v>
      </c>
      <c r="AG236" s="24">
        <v>2</v>
      </c>
      <c r="AH236" s="24">
        <v>2</v>
      </c>
      <c r="AI236" s="24">
        <v>2</v>
      </c>
      <c r="AJ236" s="24"/>
      <c r="AK236" s="4"/>
      <c r="AL236" s="4"/>
      <c r="AM236" s="292">
        <v>787.12</v>
      </c>
      <c r="AN236" s="292">
        <v>451.71</v>
      </c>
      <c r="AO236" s="292">
        <v>374.5</v>
      </c>
      <c r="AP236" s="292">
        <v>205.36</v>
      </c>
      <c r="AQ236" s="292">
        <v>1308.02</v>
      </c>
      <c r="AR236" s="24"/>
      <c r="AS236" s="4"/>
      <c r="AT236" s="4"/>
      <c r="AU236" s="292">
        <v>131.18666666666701</v>
      </c>
      <c r="AV236" s="292">
        <v>75.284999999999997</v>
      </c>
      <c r="AW236" s="292">
        <v>62.4166666666667</v>
      </c>
      <c r="AX236" s="292">
        <v>34.226666666666702</v>
      </c>
      <c r="AY236" s="292">
        <v>218.00333333333299</v>
      </c>
      <c r="AZ236" s="24"/>
      <c r="BA236" s="4"/>
    </row>
    <row r="237" spans="1:53">
      <c r="A237" s="56"/>
      <c r="B237" s="11" t="s">
        <v>392</v>
      </c>
      <c r="C237" s="11"/>
      <c r="D237" s="70" t="s">
        <v>82</v>
      </c>
      <c r="E237" s="313">
        <v>253</v>
      </c>
      <c r="F237" s="313">
        <v>154</v>
      </c>
      <c r="G237" s="313">
        <v>101</v>
      </c>
      <c r="H237" s="313">
        <v>76</v>
      </c>
      <c r="I237" s="313">
        <v>82</v>
      </c>
      <c r="J237" s="11"/>
      <c r="M237" s="290">
        <v>69372.600000000006</v>
      </c>
      <c r="N237" s="290">
        <v>35444.44</v>
      </c>
      <c r="O237" s="290">
        <v>20440.48</v>
      </c>
      <c r="P237" s="290">
        <v>16771.73</v>
      </c>
      <c r="Q237" s="290">
        <v>108744.71</v>
      </c>
      <c r="R237" s="11"/>
      <c r="S237" s="4"/>
      <c r="T237" s="4"/>
      <c r="U237" s="290">
        <v>250.44259927797799</v>
      </c>
      <c r="V237" s="290">
        <v>127.958267148014</v>
      </c>
      <c r="W237" s="290">
        <v>75.1488235294118</v>
      </c>
      <c r="X237" s="290">
        <v>62.581082089552297</v>
      </c>
      <c r="Y237" s="290">
        <v>404.25542750929401</v>
      </c>
      <c r="Z237" s="11"/>
      <c r="AA237" s="4"/>
      <c r="AB237" s="11" t="s">
        <v>470</v>
      </c>
      <c r="AC237" s="11"/>
      <c r="AD237" s="70" t="s">
        <v>231</v>
      </c>
      <c r="AE237" s="24">
        <v>113</v>
      </c>
      <c r="AF237" s="24">
        <v>38</v>
      </c>
      <c r="AG237" s="24">
        <v>20</v>
      </c>
      <c r="AH237" s="24">
        <v>15</v>
      </c>
      <c r="AI237" s="24">
        <v>17</v>
      </c>
      <c r="AJ237" s="24"/>
      <c r="AK237" s="4"/>
      <c r="AL237" s="4"/>
      <c r="AM237" s="292">
        <v>97500.36</v>
      </c>
      <c r="AN237" s="292">
        <v>31070.85</v>
      </c>
      <c r="AO237" s="292">
        <v>5853.77</v>
      </c>
      <c r="AP237" s="292">
        <v>2736.44</v>
      </c>
      <c r="AQ237" s="292">
        <v>11248.28</v>
      </c>
      <c r="AR237" s="24"/>
      <c r="AS237" s="4"/>
      <c r="AT237" s="4"/>
      <c r="AU237" s="292">
        <v>840.52034482758597</v>
      </c>
      <c r="AV237" s="292">
        <v>267.85215517241397</v>
      </c>
      <c r="AW237" s="292">
        <v>52.7366666666667</v>
      </c>
      <c r="AX237" s="292">
        <v>24.6526126126126</v>
      </c>
      <c r="AY237" s="292">
        <v>97.811130434782598</v>
      </c>
      <c r="AZ237" s="24"/>
      <c r="BA237" s="4"/>
    </row>
    <row r="238" spans="1:53">
      <c r="A238" s="56"/>
      <c r="B238" s="11" t="s">
        <v>393</v>
      </c>
      <c r="C238" s="11"/>
      <c r="D238" s="70" t="s">
        <v>52</v>
      </c>
      <c r="E238" s="313">
        <v>10</v>
      </c>
      <c r="F238" s="313"/>
      <c r="G238" s="313">
        <v>4</v>
      </c>
      <c r="H238" s="313">
        <v>3</v>
      </c>
      <c r="I238" s="313">
        <v>3</v>
      </c>
      <c r="J238" s="11"/>
      <c r="M238" s="290">
        <v>1281.27</v>
      </c>
      <c r="N238" s="290">
        <v>0</v>
      </c>
      <c r="O238" s="290">
        <v>442.43</v>
      </c>
      <c r="P238" s="290">
        <v>157.06</v>
      </c>
      <c r="Q238" s="290">
        <v>765.41</v>
      </c>
      <c r="R238" s="11"/>
      <c r="S238" s="4"/>
      <c r="T238" s="4"/>
      <c r="U238" s="290">
        <v>128.12700000000001</v>
      </c>
      <c r="V238" s="290">
        <v>0</v>
      </c>
      <c r="W238" s="290">
        <v>49.158888888888903</v>
      </c>
      <c r="X238" s="290">
        <v>17.4511111111111</v>
      </c>
      <c r="Y238" s="290">
        <v>85.045555555555595</v>
      </c>
      <c r="Z238" s="11"/>
      <c r="AA238" s="4"/>
      <c r="AB238" s="11" t="s">
        <v>470</v>
      </c>
      <c r="AC238" s="11"/>
      <c r="AD238" s="70" t="s">
        <v>512</v>
      </c>
      <c r="AE238" s="24">
        <v>1</v>
      </c>
      <c r="AF238" s="24"/>
      <c r="AG238" s="24"/>
      <c r="AH238" s="24"/>
      <c r="AI238" s="24"/>
      <c r="AJ238" s="24"/>
      <c r="AK238" s="4"/>
      <c r="AL238" s="4"/>
      <c r="AM238" s="292">
        <v>207.52</v>
      </c>
      <c r="AN238" s="292">
        <v>0</v>
      </c>
      <c r="AO238" s="292">
        <v>0</v>
      </c>
      <c r="AP238" s="292">
        <v>0</v>
      </c>
      <c r="AQ238" s="292">
        <v>0</v>
      </c>
      <c r="AR238" s="24"/>
      <c r="AS238" s="4"/>
      <c r="AT238" s="4"/>
      <c r="AU238" s="292">
        <v>207.52</v>
      </c>
      <c r="AV238" s="292">
        <v>0</v>
      </c>
      <c r="AW238" s="292">
        <v>0</v>
      </c>
      <c r="AX238" s="292">
        <v>0</v>
      </c>
      <c r="AY238" s="292">
        <v>0</v>
      </c>
      <c r="AZ238" s="24"/>
      <c r="BA238" s="4"/>
    </row>
    <row r="239" spans="1:53">
      <c r="A239" s="56"/>
      <c r="B239" s="11" t="s">
        <v>393</v>
      </c>
      <c r="C239" s="11"/>
      <c r="D239" s="70" t="s">
        <v>54</v>
      </c>
      <c r="E239" s="313">
        <v>2</v>
      </c>
      <c r="F239" s="313"/>
      <c r="G239" s="313"/>
      <c r="H239" s="313"/>
      <c r="I239" s="313"/>
      <c r="J239" s="11"/>
      <c r="M239" s="290">
        <v>141.19999999999999</v>
      </c>
      <c r="N239" s="290">
        <v>0</v>
      </c>
      <c r="O239" s="290">
        <v>0</v>
      </c>
      <c r="P239" s="290">
        <v>0</v>
      </c>
      <c r="Q239" s="290">
        <v>0</v>
      </c>
      <c r="R239" s="11"/>
      <c r="S239" s="4"/>
      <c r="T239" s="4"/>
      <c r="U239" s="290">
        <v>70.599999999999994</v>
      </c>
      <c r="V239" s="290">
        <v>0</v>
      </c>
      <c r="W239" s="290">
        <v>0</v>
      </c>
      <c r="X239" s="290">
        <v>0</v>
      </c>
      <c r="Y239" s="290">
        <v>0</v>
      </c>
      <c r="Z239" s="11"/>
      <c r="AA239" s="4"/>
      <c r="AB239" s="11" t="s">
        <v>473</v>
      </c>
      <c r="AC239" s="11"/>
      <c r="AD239" s="70" t="s">
        <v>68</v>
      </c>
      <c r="AE239" s="24">
        <v>2</v>
      </c>
      <c r="AF239" s="24">
        <v>2</v>
      </c>
      <c r="AG239" s="24">
        <v>2</v>
      </c>
      <c r="AH239" s="24">
        <v>2</v>
      </c>
      <c r="AI239" s="24">
        <v>1</v>
      </c>
      <c r="AJ239" s="24"/>
      <c r="AK239" s="4"/>
      <c r="AL239" s="4"/>
      <c r="AM239" s="292">
        <v>141.38999999999999</v>
      </c>
      <c r="AN239" s="292">
        <v>136.32</v>
      </c>
      <c r="AO239" s="292">
        <v>105.15</v>
      </c>
      <c r="AP239" s="292">
        <v>112.84</v>
      </c>
      <c r="AQ239" s="292">
        <v>138.96</v>
      </c>
      <c r="AR239" s="24"/>
      <c r="AS239" s="4"/>
      <c r="AT239" s="4"/>
      <c r="AU239" s="292">
        <v>70.694999999999993</v>
      </c>
      <c r="AV239" s="292">
        <v>68.16</v>
      </c>
      <c r="AW239" s="292">
        <v>52.575000000000003</v>
      </c>
      <c r="AX239" s="292">
        <v>56.42</v>
      </c>
      <c r="AY239" s="292">
        <v>69.48</v>
      </c>
      <c r="AZ239" s="24"/>
      <c r="BA239" s="4"/>
    </row>
    <row r="240" spans="1:53">
      <c r="A240" s="56"/>
      <c r="B240" s="11" t="s">
        <v>394</v>
      </c>
      <c r="C240" s="11"/>
      <c r="D240" s="70" t="s">
        <v>395</v>
      </c>
      <c r="E240" s="313">
        <v>172</v>
      </c>
      <c r="F240" s="313">
        <v>86</v>
      </c>
      <c r="G240" s="313">
        <v>70</v>
      </c>
      <c r="H240" s="313">
        <v>54</v>
      </c>
      <c r="I240" s="313">
        <v>58</v>
      </c>
      <c r="J240" s="11"/>
      <c r="M240" s="290">
        <v>47874.57</v>
      </c>
      <c r="N240" s="290">
        <v>18112.86</v>
      </c>
      <c r="O240" s="290">
        <v>17398.63</v>
      </c>
      <c r="P240" s="290">
        <v>7043.77</v>
      </c>
      <c r="Q240" s="290">
        <v>78459.34</v>
      </c>
      <c r="R240" s="11"/>
      <c r="S240" s="4"/>
      <c r="T240" s="4"/>
      <c r="U240" s="290">
        <v>258.78145945945897</v>
      </c>
      <c r="V240" s="290">
        <v>97.907351351351394</v>
      </c>
      <c r="W240" s="290">
        <v>95.596868131868206</v>
      </c>
      <c r="X240" s="290">
        <v>38.4905464480874</v>
      </c>
      <c r="Y240" s="290">
        <v>424.104540540541</v>
      </c>
      <c r="Z240" s="11"/>
      <c r="AA240" s="4"/>
      <c r="AB240" s="11" t="s">
        <v>474</v>
      </c>
      <c r="AC240" s="11"/>
      <c r="AD240" s="70" t="s">
        <v>205</v>
      </c>
      <c r="AE240" s="24">
        <v>35</v>
      </c>
      <c r="AF240" s="24">
        <v>9</v>
      </c>
      <c r="AG240" s="24">
        <v>6</v>
      </c>
      <c r="AH240" s="24">
        <v>6</v>
      </c>
      <c r="AI240" s="24">
        <v>4</v>
      </c>
      <c r="AJ240" s="24"/>
      <c r="AK240" s="4"/>
      <c r="AL240" s="4"/>
      <c r="AM240" s="292">
        <v>49667.56</v>
      </c>
      <c r="AN240" s="292">
        <v>1098.29</v>
      </c>
      <c r="AO240" s="292">
        <v>509.45</v>
      </c>
      <c r="AP240" s="292">
        <v>268.67</v>
      </c>
      <c r="AQ240" s="292">
        <v>540</v>
      </c>
      <c r="AR240" s="24"/>
      <c r="AS240" s="4"/>
      <c r="AT240" s="4"/>
      <c r="AU240" s="292">
        <v>1307.04105263158</v>
      </c>
      <c r="AV240" s="292">
        <v>28.9023684210526</v>
      </c>
      <c r="AW240" s="292">
        <v>14.151388888888899</v>
      </c>
      <c r="AX240" s="292">
        <v>7.4630555555555498</v>
      </c>
      <c r="AY240" s="292">
        <v>14.5945945945946</v>
      </c>
      <c r="AZ240" s="24"/>
      <c r="BA240" s="4"/>
    </row>
    <row r="241" spans="1:53">
      <c r="A241" s="56"/>
      <c r="B241" s="11" t="s">
        <v>642</v>
      </c>
      <c r="C241" s="11"/>
      <c r="D241" s="70" t="s">
        <v>395</v>
      </c>
      <c r="E241" s="313">
        <v>10</v>
      </c>
      <c r="F241" s="313">
        <v>5</v>
      </c>
      <c r="G241" s="313">
        <v>5</v>
      </c>
      <c r="H241" s="313">
        <v>3</v>
      </c>
      <c r="I241" s="313">
        <v>2</v>
      </c>
      <c r="J241" s="11"/>
      <c r="M241" s="290">
        <v>1856.97</v>
      </c>
      <c r="N241" s="290">
        <v>3124.03</v>
      </c>
      <c r="O241" s="290">
        <v>1146.1400000000001</v>
      </c>
      <c r="P241" s="290">
        <v>206.13</v>
      </c>
      <c r="Q241" s="290">
        <v>30</v>
      </c>
      <c r="R241" s="11"/>
      <c r="S241" s="4"/>
      <c r="T241" s="4"/>
      <c r="U241" s="290">
        <v>185.697</v>
      </c>
      <c r="V241" s="290">
        <v>312.40300000000002</v>
      </c>
      <c r="W241" s="290">
        <v>163.73428571428599</v>
      </c>
      <c r="X241" s="290">
        <v>41.225999999999999</v>
      </c>
      <c r="Y241" s="290">
        <v>10</v>
      </c>
      <c r="Z241" s="11"/>
      <c r="AA241" s="4"/>
      <c r="AB241" s="11" t="s">
        <v>475</v>
      </c>
      <c r="AC241" s="11"/>
      <c r="AD241" s="70" t="s">
        <v>151</v>
      </c>
      <c r="AE241" s="24">
        <v>139</v>
      </c>
      <c r="AF241" s="24">
        <v>69</v>
      </c>
      <c r="AG241" s="24">
        <v>49</v>
      </c>
      <c r="AH241" s="24">
        <v>40</v>
      </c>
      <c r="AI241" s="24">
        <v>38</v>
      </c>
      <c r="AJ241" s="24"/>
      <c r="AK241" s="4"/>
      <c r="AL241" s="4"/>
      <c r="AM241" s="292">
        <v>232438.52</v>
      </c>
      <c r="AN241" s="292">
        <v>146114.19</v>
      </c>
      <c r="AO241" s="292">
        <v>31494.29</v>
      </c>
      <c r="AP241" s="292">
        <v>113187.42</v>
      </c>
      <c r="AQ241" s="292">
        <v>1250829.8500000001</v>
      </c>
      <c r="AR241" s="24"/>
      <c r="AS241" s="4"/>
      <c r="AT241" s="4"/>
      <c r="AU241" s="292">
        <v>1614.15638888889</v>
      </c>
      <c r="AV241" s="292">
        <v>1014.681875</v>
      </c>
      <c r="AW241" s="292">
        <v>233.291037037037</v>
      </c>
      <c r="AX241" s="292">
        <v>898.31285714285696</v>
      </c>
      <c r="AY241" s="292">
        <v>9621.7680769230792</v>
      </c>
      <c r="AZ241" s="24"/>
      <c r="BA241" s="4"/>
    </row>
    <row r="242" spans="1:53">
      <c r="A242" s="56"/>
      <c r="B242" s="11" t="s">
        <v>396</v>
      </c>
      <c r="C242" s="11"/>
      <c r="D242" s="70" t="s">
        <v>309</v>
      </c>
      <c r="E242" s="313">
        <v>692</v>
      </c>
      <c r="F242" s="313">
        <v>333</v>
      </c>
      <c r="G242" s="313">
        <v>201</v>
      </c>
      <c r="H242" s="313">
        <v>150</v>
      </c>
      <c r="I242" s="313">
        <v>165</v>
      </c>
      <c r="J242" s="11"/>
      <c r="M242" s="290">
        <v>406336.04</v>
      </c>
      <c r="N242" s="290">
        <v>89350.51</v>
      </c>
      <c r="O242" s="290">
        <v>47323.809999999903</v>
      </c>
      <c r="P242" s="290">
        <v>35548.83</v>
      </c>
      <c r="Q242" s="290">
        <v>231762.34</v>
      </c>
      <c r="R242" s="11"/>
      <c r="S242" s="4"/>
      <c r="T242" s="4"/>
      <c r="U242" s="290">
        <v>556.62471232876703</v>
      </c>
      <c r="V242" s="290">
        <v>122.39795890411</v>
      </c>
      <c r="W242" s="290">
        <v>69.085854014598496</v>
      </c>
      <c r="X242" s="290">
        <v>51.669811046511697</v>
      </c>
      <c r="Y242" s="290">
        <v>328.27526912181298</v>
      </c>
      <c r="Z242" s="11"/>
      <c r="AA242" s="4"/>
      <c r="AB242" s="11" t="s">
        <v>477</v>
      </c>
      <c r="AC242" s="11"/>
      <c r="AD242" s="70" t="s">
        <v>478</v>
      </c>
      <c r="AE242" s="24">
        <v>1</v>
      </c>
      <c r="AF242" s="24">
        <v>1</v>
      </c>
      <c r="AG242" s="24">
        <v>1</v>
      </c>
      <c r="AH242" s="24">
        <v>1</v>
      </c>
      <c r="AI242" s="24"/>
      <c r="AJ242" s="24"/>
      <c r="AK242" s="4"/>
      <c r="AL242" s="4"/>
      <c r="AM242" s="292">
        <v>19.760000000000002</v>
      </c>
      <c r="AN242" s="292">
        <v>20.8</v>
      </c>
      <c r="AO242" s="292">
        <v>19.37</v>
      </c>
      <c r="AP242" s="292">
        <v>21.33</v>
      </c>
      <c r="AQ242" s="292">
        <v>0</v>
      </c>
      <c r="AR242" s="24"/>
      <c r="AS242" s="4"/>
      <c r="AT242" s="4"/>
      <c r="AU242" s="292">
        <v>19.760000000000002</v>
      </c>
      <c r="AV242" s="292">
        <v>20.8</v>
      </c>
      <c r="AW242" s="292">
        <v>19.37</v>
      </c>
      <c r="AX242" s="292">
        <v>21.33</v>
      </c>
      <c r="AY242" s="292">
        <v>0</v>
      </c>
      <c r="AZ242" s="24"/>
      <c r="BA242" s="4"/>
    </row>
    <row r="243" spans="1:53">
      <c r="A243" s="56"/>
      <c r="B243" s="11" t="s">
        <v>643</v>
      </c>
      <c r="C243" s="11"/>
      <c r="D243" s="70" t="s">
        <v>322</v>
      </c>
      <c r="E243" s="313">
        <v>92</v>
      </c>
      <c r="F243" s="313">
        <v>47</v>
      </c>
      <c r="G243" s="313">
        <v>28</v>
      </c>
      <c r="H243" s="313">
        <v>15</v>
      </c>
      <c r="I243" s="313">
        <v>8</v>
      </c>
      <c r="J243" s="11"/>
      <c r="M243" s="290">
        <v>12402.97</v>
      </c>
      <c r="N243" s="290">
        <v>8207.49</v>
      </c>
      <c r="O243" s="290">
        <v>6557.28</v>
      </c>
      <c r="P243" s="290">
        <v>1766.73</v>
      </c>
      <c r="Q243" s="290">
        <v>18756.61</v>
      </c>
      <c r="R243" s="11"/>
      <c r="S243" s="4"/>
      <c r="T243" s="4"/>
      <c r="U243" s="290">
        <v>125.28252525252501</v>
      </c>
      <c r="V243" s="290">
        <v>82.903939393939396</v>
      </c>
      <c r="W243" s="290">
        <v>97.869850746268696</v>
      </c>
      <c r="X243" s="290">
        <v>33.9755769230769</v>
      </c>
      <c r="Y243" s="290">
        <v>399.07680851063799</v>
      </c>
      <c r="Z243" s="11"/>
      <c r="AA243" s="4"/>
      <c r="AB243" s="11" t="s">
        <v>477</v>
      </c>
      <c r="AC243" s="11"/>
      <c r="AD243" s="70" t="s">
        <v>108</v>
      </c>
      <c r="AE243" s="24">
        <v>1</v>
      </c>
      <c r="AF243" s="24"/>
      <c r="AG243" s="24"/>
      <c r="AH243" s="24"/>
      <c r="AI243" s="24"/>
      <c r="AJ243" s="24"/>
      <c r="AK243" s="4"/>
      <c r="AL243" s="4"/>
      <c r="AM243" s="292">
        <v>6.31</v>
      </c>
      <c r="AN243" s="292">
        <v>0</v>
      </c>
      <c r="AO243" s="292">
        <v>0</v>
      </c>
      <c r="AP243" s="292">
        <v>0</v>
      </c>
      <c r="AQ243" s="292">
        <v>0</v>
      </c>
      <c r="AR243" s="24"/>
      <c r="AS243" s="4"/>
      <c r="AT243" s="4"/>
      <c r="AU243" s="292">
        <v>6.31</v>
      </c>
      <c r="AV243" s="292">
        <v>0</v>
      </c>
      <c r="AW243" s="292">
        <v>0</v>
      </c>
      <c r="AX243" s="292">
        <v>0</v>
      </c>
      <c r="AY243" s="292">
        <v>0</v>
      </c>
      <c r="AZ243" s="24"/>
      <c r="BA243" s="4"/>
    </row>
    <row r="244" spans="1:53">
      <c r="A244" s="56"/>
      <c r="B244" s="11" t="s">
        <v>398</v>
      </c>
      <c r="C244" s="11"/>
      <c r="D244" s="70" t="s">
        <v>68</v>
      </c>
      <c r="E244" s="313">
        <v>56</v>
      </c>
      <c r="F244" s="313">
        <v>29</v>
      </c>
      <c r="G244" s="313">
        <v>19</v>
      </c>
      <c r="H244" s="313">
        <v>14</v>
      </c>
      <c r="I244" s="313">
        <v>17</v>
      </c>
      <c r="J244" s="11"/>
      <c r="M244" s="290">
        <v>10272.49</v>
      </c>
      <c r="N244" s="290">
        <v>8476.09</v>
      </c>
      <c r="O244" s="290">
        <v>4090.3</v>
      </c>
      <c r="P244" s="290">
        <v>2291.92</v>
      </c>
      <c r="Q244" s="290">
        <v>35910.870000000003</v>
      </c>
      <c r="R244" s="11"/>
      <c r="S244" s="4"/>
      <c r="T244" s="4"/>
      <c r="U244" s="290">
        <v>168.401475409836</v>
      </c>
      <c r="V244" s="290">
        <v>138.95229508196701</v>
      </c>
      <c r="W244" s="290">
        <v>69.327118644067795</v>
      </c>
      <c r="X244" s="290">
        <v>39.515862068965497</v>
      </c>
      <c r="Y244" s="290">
        <v>598.5145</v>
      </c>
      <c r="Z244" s="11"/>
      <c r="AA244" s="4"/>
      <c r="AB244" s="11" t="s">
        <v>480</v>
      </c>
      <c r="AC244" s="11"/>
      <c r="AD244" s="70" t="s">
        <v>136</v>
      </c>
      <c r="AE244" s="24">
        <v>1</v>
      </c>
      <c r="AF244" s="24"/>
      <c r="AG244" s="24"/>
      <c r="AH244" s="24"/>
      <c r="AI244" s="24"/>
      <c r="AJ244" s="24"/>
      <c r="AK244" s="4"/>
      <c r="AL244" s="4"/>
      <c r="AM244" s="292">
        <v>1504.07</v>
      </c>
      <c r="AN244" s="292">
        <v>0</v>
      </c>
      <c r="AO244" s="292">
        <v>0</v>
      </c>
      <c r="AP244" s="292">
        <v>0</v>
      </c>
      <c r="AQ244" s="292">
        <v>0</v>
      </c>
      <c r="AR244" s="24"/>
      <c r="AS244" s="4"/>
      <c r="AT244" s="4"/>
      <c r="AU244" s="292">
        <v>1504.07</v>
      </c>
      <c r="AV244" s="292">
        <v>0</v>
      </c>
      <c r="AW244" s="292">
        <v>0</v>
      </c>
      <c r="AX244" s="292">
        <v>0</v>
      </c>
      <c r="AY244" s="292">
        <v>0</v>
      </c>
      <c r="AZ244" s="24"/>
      <c r="BA244" s="4"/>
    </row>
    <row r="245" spans="1:53">
      <c r="A245" s="56"/>
      <c r="B245" s="11" t="s">
        <v>400</v>
      </c>
      <c r="C245" s="11"/>
      <c r="D245" s="70" t="s">
        <v>75</v>
      </c>
      <c r="E245" s="313">
        <v>1</v>
      </c>
      <c r="F245" s="313">
        <v>1</v>
      </c>
      <c r="G245" s="313">
        <v>1</v>
      </c>
      <c r="H245" s="313">
        <v>1</v>
      </c>
      <c r="I245" s="313">
        <v>1</v>
      </c>
      <c r="J245" s="11"/>
      <c r="M245" s="290">
        <v>186.27</v>
      </c>
      <c r="N245" s="290">
        <v>367.21</v>
      </c>
      <c r="O245" s="290">
        <v>329.8</v>
      </c>
      <c r="P245" s="290">
        <v>253.97</v>
      </c>
      <c r="Q245" s="290">
        <v>842.35</v>
      </c>
      <c r="R245" s="11"/>
      <c r="S245" s="4"/>
      <c r="T245" s="4"/>
      <c r="U245" s="290">
        <v>186.27</v>
      </c>
      <c r="V245" s="290">
        <v>367.21</v>
      </c>
      <c r="W245" s="290">
        <v>329.8</v>
      </c>
      <c r="X245" s="290">
        <v>253.97</v>
      </c>
      <c r="Y245" s="290">
        <v>842.35</v>
      </c>
      <c r="Z245" s="11"/>
      <c r="AA245" s="4"/>
      <c r="AB245" s="11" t="s">
        <v>480</v>
      </c>
      <c r="AC245" s="11"/>
      <c r="AD245" s="70" t="s">
        <v>441</v>
      </c>
      <c r="AE245" s="24">
        <v>42</v>
      </c>
      <c r="AF245" s="24">
        <v>17</v>
      </c>
      <c r="AG245" s="24">
        <v>6</v>
      </c>
      <c r="AH245" s="24">
        <v>5</v>
      </c>
      <c r="AI245" s="24">
        <v>7</v>
      </c>
      <c r="AJ245" s="24"/>
      <c r="AK245" s="4"/>
      <c r="AL245" s="4"/>
      <c r="AM245" s="292">
        <v>31252.43</v>
      </c>
      <c r="AN245" s="292">
        <v>7369.76</v>
      </c>
      <c r="AO245" s="292">
        <v>234.49</v>
      </c>
      <c r="AP245" s="292">
        <v>306.5</v>
      </c>
      <c r="AQ245" s="292">
        <v>2337.25</v>
      </c>
      <c r="AR245" s="24"/>
      <c r="AS245" s="4"/>
      <c r="AT245" s="4"/>
      <c r="AU245" s="292">
        <v>679.40065217391304</v>
      </c>
      <c r="AV245" s="292">
        <v>160.21217391304299</v>
      </c>
      <c r="AW245" s="292">
        <v>6.0125641025640997</v>
      </c>
      <c r="AX245" s="292">
        <v>8.0657894736842106</v>
      </c>
      <c r="AY245" s="292">
        <v>55.648809523809497</v>
      </c>
      <c r="AZ245" s="24"/>
      <c r="BA245" s="4"/>
    </row>
    <row r="246" spans="1:53">
      <c r="A246" s="56"/>
      <c r="B246" s="11" t="s">
        <v>400</v>
      </c>
      <c r="C246" s="11"/>
      <c r="D246" s="70" t="s">
        <v>98</v>
      </c>
      <c r="E246" s="313">
        <v>211</v>
      </c>
      <c r="F246" s="313">
        <v>119</v>
      </c>
      <c r="G246" s="313">
        <v>87</v>
      </c>
      <c r="H246" s="313">
        <v>66</v>
      </c>
      <c r="I246" s="313">
        <v>64</v>
      </c>
      <c r="J246" s="11"/>
      <c r="M246" s="290">
        <v>33016.699999999997</v>
      </c>
      <c r="N246" s="290">
        <v>20760.490000000002</v>
      </c>
      <c r="O246" s="290">
        <v>15647.71</v>
      </c>
      <c r="P246" s="290">
        <v>7148.85</v>
      </c>
      <c r="Q246" s="290">
        <v>74207.039999999994</v>
      </c>
      <c r="R246" s="11"/>
      <c r="S246" s="4"/>
      <c r="T246" s="4"/>
      <c r="U246" s="290">
        <v>142.92943722943701</v>
      </c>
      <c r="V246" s="290">
        <v>89.872251082251097</v>
      </c>
      <c r="W246" s="290">
        <v>69.8558482142857</v>
      </c>
      <c r="X246" s="290">
        <v>32.643150684931499</v>
      </c>
      <c r="Y246" s="290">
        <v>335.77846153846099</v>
      </c>
      <c r="Z246" s="11"/>
      <c r="AA246" s="4"/>
      <c r="AB246" s="11" t="s">
        <v>481</v>
      </c>
      <c r="AC246" s="11"/>
      <c r="AD246" s="70" t="s">
        <v>133</v>
      </c>
      <c r="AE246" s="24">
        <v>7</v>
      </c>
      <c r="AF246" s="24">
        <v>2</v>
      </c>
      <c r="AG246" s="24">
        <v>5</v>
      </c>
      <c r="AH246" s="24">
        <v>3</v>
      </c>
      <c r="AI246" s="24">
        <v>4</v>
      </c>
      <c r="AJ246" s="24"/>
      <c r="AK246" s="4"/>
      <c r="AL246" s="4"/>
      <c r="AM246" s="292">
        <v>1846.26</v>
      </c>
      <c r="AN246" s="292">
        <v>2815.32</v>
      </c>
      <c r="AO246" s="292">
        <v>511.35</v>
      </c>
      <c r="AP246" s="292">
        <v>200.39</v>
      </c>
      <c r="AQ246" s="292">
        <v>3526.85</v>
      </c>
      <c r="AR246" s="24"/>
      <c r="AS246" s="4"/>
      <c r="AT246" s="4"/>
      <c r="AU246" s="292">
        <v>263.75142857142902</v>
      </c>
      <c r="AV246" s="292">
        <v>402.18857142857098</v>
      </c>
      <c r="AW246" s="292">
        <v>73.05</v>
      </c>
      <c r="AX246" s="292">
        <v>33.398333333333298</v>
      </c>
      <c r="AY246" s="292">
        <v>503.835714285714</v>
      </c>
      <c r="AZ246" s="24"/>
      <c r="BA246" s="4"/>
    </row>
    <row r="247" spans="1:53">
      <c r="A247" s="56"/>
      <c r="B247" s="11" t="s">
        <v>401</v>
      </c>
      <c r="C247" s="11"/>
      <c r="D247" s="70" t="s">
        <v>272</v>
      </c>
      <c r="E247" s="313">
        <v>454</v>
      </c>
      <c r="F247" s="313">
        <v>329</v>
      </c>
      <c r="G247" s="313">
        <v>249</v>
      </c>
      <c r="H247" s="313">
        <v>196</v>
      </c>
      <c r="I247" s="313">
        <v>226</v>
      </c>
      <c r="J247" s="11"/>
      <c r="M247" s="290">
        <v>114262.46</v>
      </c>
      <c r="N247" s="290">
        <v>88383.18</v>
      </c>
      <c r="O247" s="290">
        <v>56751.41</v>
      </c>
      <c r="P247" s="290">
        <v>34321.21</v>
      </c>
      <c r="Q247" s="290">
        <v>264278.09000000003</v>
      </c>
      <c r="R247" s="11"/>
      <c r="S247" s="4"/>
      <c r="T247" s="4"/>
      <c r="U247" s="290">
        <v>206.62289330922201</v>
      </c>
      <c r="V247" s="290">
        <v>159.82491862567801</v>
      </c>
      <c r="W247" s="290">
        <v>106.276048689139</v>
      </c>
      <c r="X247" s="290">
        <v>65.623728489483796</v>
      </c>
      <c r="Y247" s="290">
        <v>493.97773831775697</v>
      </c>
      <c r="Z247" s="11"/>
      <c r="AA247" s="4"/>
      <c r="AB247" s="11" t="s">
        <v>482</v>
      </c>
      <c r="AC247" s="11"/>
      <c r="AD247" s="70" t="s">
        <v>52</v>
      </c>
      <c r="AE247" s="24">
        <v>1</v>
      </c>
      <c r="AF247" s="24"/>
      <c r="AG247" s="24"/>
      <c r="AH247" s="24"/>
      <c r="AI247" s="24"/>
      <c r="AJ247" s="24"/>
      <c r="AK247" s="4"/>
      <c r="AL247" s="4"/>
      <c r="AM247" s="292">
        <v>119.55</v>
      </c>
      <c r="AN247" s="292">
        <v>0</v>
      </c>
      <c r="AO247" s="292">
        <v>0</v>
      </c>
      <c r="AP247" s="292">
        <v>0</v>
      </c>
      <c r="AQ247" s="292">
        <v>0</v>
      </c>
      <c r="AR247" s="24"/>
      <c r="AS247" s="4"/>
      <c r="AT247" s="4"/>
      <c r="AU247" s="292">
        <v>119.55</v>
      </c>
      <c r="AV247" s="292">
        <v>0</v>
      </c>
      <c r="AW247" s="292">
        <v>0</v>
      </c>
      <c r="AX247" s="292">
        <v>0</v>
      </c>
      <c r="AY247" s="292">
        <v>0</v>
      </c>
      <c r="AZ247" s="24"/>
      <c r="BA247" s="4"/>
    </row>
    <row r="248" spans="1:53">
      <c r="A248" s="56"/>
      <c r="B248" s="11" t="s">
        <v>402</v>
      </c>
      <c r="C248" s="11"/>
      <c r="D248" s="70" t="s">
        <v>280</v>
      </c>
      <c r="E248" s="313">
        <v>92</v>
      </c>
      <c r="F248" s="313">
        <v>42</v>
      </c>
      <c r="G248" s="313">
        <v>37</v>
      </c>
      <c r="H248" s="313">
        <v>37</v>
      </c>
      <c r="I248" s="313">
        <v>46</v>
      </c>
      <c r="J248" s="11"/>
      <c r="M248" s="290">
        <v>15574.02</v>
      </c>
      <c r="N248" s="290">
        <v>7391.54</v>
      </c>
      <c r="O248" s="290">
        <v>5863.24</v>
      </c>
      <c r="P248" s="290">
        <v>4085.67</v>
      </c>
      <c r="Q248" s="290">
        <v>53034.98</v>
      </c>
      <c r="R248" s="11"/>
      <c r="S248" s="4"/>
      <c r="T248" s="4"/>
      <c r="U248" s="290">
        <v>154.19821782178201</v>
      </c>
      <c r="V248" s="290">
        <v>73.183564356435596</v>
      </c>
      <c r="W248" s="290">
        <v>73.290499999999994</v>
      </c>
      <c r="X248" s="290">
        <v>46.428068181818198</v>
      </c>
      <c r="Y248" s="290">
        <v>546.75237113402102</v>
      </c>
      <c r="Z248" s="11"/>
      <c r="AA248" s="4"/>
      <c r="AB248" s="11" t="s">
        <v>483</v>
      </c>
      <c r="AC248" s="11"/>
      <c r="AD248" s="70" t="s">
        <v>296</v>
      </c>
      <c r="AE248" s="24">
        <v>15</v>
      </c>
      <c r="AF248" s="24">
        <v>4</v>
      </c>
      <c r="AG248" s="24">
        <v>2</v>
      </c>
      <c r="AH248" s="24">
        <v>3</v>
      </c>
      <c r="AI248" s="24">
        <v>4</v>
      </c>
      <c r="AJ248" s="24"/>
      <c r="AK248" s="4"/>
      <c r="AL248" s="4"/>
      <c r="AM248" s="292">
        <v>13003.35</v>
      </c>
      <c r="AN248" s="292">
        <v>292.23</v>
      </c>
      <c r="AO248" s="292">
        <v>104.21</v>
      </c>
      <c r="AP248" s="292">
        <v>91.01</v>
      </c>
      <c r="AQ248" s="292">
        <v>1173.44</v>
      </c>
      <c r="AR248" s="24"/>
      <c r="AS248" s="4"/>
      <c r="AT248" s="4"/>
      <c r="AU248" s="292">
        <v>812.70937500000002</v>
      </c>
      <c r="AV248" s="292">
        <v>18.264375000000001</v>
      </c>
      <c r="AW248" s="292">
        <v>8.0161538461538502</v>
      </c>
      <c r="AX248" s="292">
        <v>6.5007142857142899</v>
      </c>
      <c r="AY248" s="292">
        <v>83.817142857142898</v>
      </c>
      <c r="AZ248" s="24"/>
      <c r="BA248" s="4"/>
    </row>
    <row r="249" spans="1:53">
      <c r="A249" s="56"/>
      <c r="B249" s="11" t="s">
        <v>403</v>
      </c>
      <c r="C249" s="11"/>
      <c r="D249" s="70" t="s">
        <v>405</v>
      </c>
      <c r="E249" s="313">
        <v>166</v>
      </c>
      <c r="F249" s="313">
        <v>117</v>
      </c>
      <c r="G249" s="313">
        <v>75</v>
      </c>
      <c r="H249" s="313">
        <v>55</v>
      </c>
      <c r="I249" s="313">
        <v>79</v>
      </c>
      <c r="J249" s="11"/>
      <c r="M249" s="290">
        <v>27930.6</v>
      </c>
      <c r="N249" s="290">
        <v>26517</v>
      </c>
      <c r="O249" s="290">
        <v>16504.849999999999</v>
      </c>
      <c r="P249" s="290">
        <v>7699.8</v>
      </c>
      <c r="Q249" s="290">
        <v>98339.309999999896</v>
      </c>
      <c r="R249" s="11"/>
      <c r="S249" s="4"/>
      <c r="T249" s="4"/>
      <c r="U249" s="290">
        <v>139.65299999999999</v>
      </c>
      <c r="V249" s="290">
        <v>132.58500000000001</v>
      </c>
      <c r="W249" s="290">
        <v>85.517357512953396</v>
      </c>
      <c r="X249" s="290">
        <v>39.895336787564801</v>
      </c>
      <c r="Y249" s="290">
        <v>509.530103626943</v>
      </c>
      <c r="Z249" s="11"/>
      <c r="AA249" s="4"/>
      <c r="AB249" s="11" t="s">
        <v>484</v>
      </c>
      <c r="AC249" s="11"/>
      <c r="AD249" s="70" t="s">
        <v>96</v>
      </c>
      <c r="AE249" s="24">
        <v>120</v>
      </c>
      <c r="AF249" s="24">
        <v>56</v>
      </c>
      <c r="AG249" s="24">
        <v>45</v>
      </c>
      <c r="AH249" s="24">
        <v>34</v>
      </c>
      <c r="AI249" s="24">
        <v>29</v>
      </c>
      <c r="AJ249" s="24"/>
      <c r="AK249" s="4"/>
      <c r="AL249" s="4"/>
      <c r="AM249" s="292">
        <v>85341.89</v>
      </c>
      <c r="AN249" s="292">
        <v>145993.60999999999</v>
      </c>
      <c r="AO249" s="292">
        <v>25737.9</v>
      </c>
      <c r="AP249" s="292">
        <v>7715.57</v>
      </c>
      <c r="AQ249" s="292">
        <v>17994.580000000002</v>
      </c>
      <c r="AR249" s="24"/>
      <c r="AS249" s="4"/>
      <c r="AT249" s="4"/>
      <c r="AU249" s="292">
        <v>688.24104838709695</v>
      </c>
      <c r="AV249" s="292">
        <v>1177.36782258065</v>
      </c>
      <c r="AW249" s="292">
        <v>219.982051282051</v>
      </c>
      <c r="AX249" s="292">
        <v>66.513534482758601</v>
      </c>
      <c r="AY249" s="292">
        <v>152.49644067796601</v>
      </c>
      <c r="AZ249" s="24"/>
      <c r="BA249" s="4"/>
    </row>
    <row r="250" spans="1:53">
      <c r="A250" s="56"/>
      <c r="B250" s="11" t="s">
        <v>406</v>
      </c>
      <c r="C250" s="11"/>
      <c r="D250" s="70" t="s">
        <v>407</v>
      </c>
      <c r="E250" s="313">
        <v>99</v>
      </c>
      <c r="F250" s="313">
        <v>71</v>
      </c>
      <c r="G250" s="313">
        <v>51</v>
      </c>
      <c r="H250" s="313">
        <v>40</v>
      </c>
      <c r="I250" s="313">
        <v>41</v>
      </c>
      <c r="J250" s="11"/>
      <c r="M250" s="290">
        <v>24282.44</v>
      </c>
      <c r="N250" s="290">
        <v>17618.28</v>
      </c>
      <c r="O250" s="290">
        <v>10359.16</v>
      </c>
      <c r="P250" s="290">
        <v>7171.96</v>
      </c>
      <c r="Q250" s="290">
        <v>48357.78</v>
      </c>
      <c r="R250" s="11"/>
      <c r="S250" s="4"/>
      <c r="T250" s="4"/>
      <c r="U250" s="290">
        <v>214.88884955752201</v>
      </c>
      <c r="V250" s="290">
        <v>155.91398230088501</v>
      </c>
      <c r="W250" s="290">
        <v>94.174181818181793</v>
      </c>
      <c r="X250" s="290">
        <v>66.407037037037</v>
      </c>
      <c r="Y250" s="290">
        <v>443.649357798165</v>
      </c>
      <c r="Z250" s="11"/>
      <c r="AA250" s="4"/>
      <c r="AB250" s="11" t="s">
        <v>487</v>
      </c>
      <c r="AC250" s="11"/>
      <c r="AD250" s="70" t="s">
        <v>444</v>
      </c>
      <c r="AE250" s="24">
        <v>5</v>
      </c>
      <c r="AF250" s="24">
        <v>3</v>
      </c>
      <c r="AG250" s="24">
        <v>1</v>
      </c>
      <c r="AH250" s="24">
        <v>1</v>
      </c>
      <c r="AI250" s="24">
        <v>1</v>
      </c>
      <c r="AJ250" s="24"/>
      <c r="AK250" s="4"/>
      <c r="AL250" s="4"/>
      <c r="AM250" s="292">
        <v>1740.18</v>
      </c>
      <c r="AN250" s="292">
        <v>426.33</v>
      </c>
      <c r="AO250" s="292">
        <v>36.479999999999997</v>
      </c>
      <c r="AP250" s="292">
        <v>48.44</v>
      </c>
      <c r="AQ250" s="292">
        <v>97.03</v>
      </c>
      <c r="AR250" s="24"/>
      <c r="AS250" s="4"/>
      <c r="AT250" s="4"/>
      <c r="AU250" s="292">
        <v>348.036</v>
      </c>
      <c r="AV250" s="292">
        <v>85.266000000000005</v>
      </c>
      <c r="AW250" s="292">
        <v>7.2960000000000003</v>
      </c>
      <c r="AX250" s="292">
        <v>9.6880000000000006</v>
      </c>
      <c r="AY250" s="292">
        <v>19.405999999999999</v>
      </c>
      <c r="AZ250" s="24"/>
      <c r="BA250" s="4"/>
    </row>
    <row r="251" spans="1:53">
      <c r="A251" s="56"/>
      <c r="B251" s="11" t="s">
        <v>408</v>
      </c>
      <c r="C251" s="11"/>
      <c r="D251" s="70" t="s">
        <v>93</v>
      </c>
      <c r="E251" s="313">
        <v>1</v>
      </c>
      <c r="F251" s="313">
        <v>1</v>
      </c>
      <c r="G251" s="313">
        <v>1</v>
      </c>
      <c r="H251" s="313">
        <v>1</v>
      </c>
      <c r="I251" s="313"/>
      <c r="J251" s="11"/>
      <c r="M251" s="290">
        <v>25.28</v>
      </c>
      <c r="N251" s="290">
        <v>19.46</v>
      </c>
      <c r="O251" s="290">
        <v>19.46</v>
      </c>
      <c r="P251" s="290">
        <v>3.97</v>
      </c>
      <c r="Q251" s="290">
        <v>0</v>
      </c>
      <c r="R251" s="11"/>
      <c r="S251" s="4"/>
      <c r="T251" s="4"/>
      <c r="U251" s="290">
        <v>25.28</v>
      </c>
      <c r="V251" s="290">
        <v>19.46</v>
      </c>
      <c r="W251" s="290">
        <v>19.46</v>
      </c>
      <c r="X251" s="290">
        <v>3.97</v>
      </c>
      <c r="Y251" s="290">
        <v>0</v>
      </c>
      <c r="Z251" s="11"/>
      <c r="AA251" s="4"/>
      <c r="AB251" s="11" t="s">
        <v>489</v>
      </c>
      <c r="AC251" s="11"/>
      <c r="AD251" s="70" t="s">
        <v>490</v>
      </c>
      <c r="AE251" s="24">
        <v>1</v>
      </c>
      <c r="AF251" s="24">
        <v>2</v>
      </c>
      <c r="AG251" s="24">
        <v>1</v>
      </c>
      <c r="AH251" s="24"/>
      <c r="AI251" s="24">
        <v>1</v>
      </c>
      <c r="AJ251" s="24"/>
      <c r="AK251" s="4"/>
      <c r="AL251" s="4"/>
      <c r="AM251" s="292">
        <v>178.21</v>
      </c>
      <c r="AN251" s="292">
        <v>3112.73</v>
      </c>
      <c r="AO251" s="292">
        <v>3087.23</v>
      </c>
      <c r="AP251" s="292">
        <v>0</v>
      </c>
      <c r="AQ251" s="292">
        <v>23.34</v>
      </c>
      <c r="AR251" s="24"/>
      <c r="AS251" s="4"/>
      <c r="AT251" s="4"/>
      <c r="AU251" s="292">
        <v>44.552500000000002</v>
      </c>
      <c r="AV251" s="292">
        <v>778.1825</v>
      </c>
      <c r="AW251" s="292">
        <v>771.8075</v>
      </c>
      <c r="AX251" s="292">
        <v>0</v>
      </c>
      <c r="AY251" s="292">
        <v>5.835</v>
      </c>
      <c r="AZ251" s="24"/>
      <c r="BA251" s="4"/>
    </row>
    <row r="252" spans="1:53">
      <c r="A252" s="56"/>
      <c r="B252" s="11" t="s">
        <v>412</v>
      </c>
      <c r="C252" s="11"/>
      <c r="D252" s="70" t="s">
        <v>154</v>
      </c>
      <c r="E252" s="313">
        <v>7</v>
      </c>
      <c r="F252" s="313">
        <v>4</v>
      </c>
      <c r="G252" s="313">
        <v>3</v>
      </c>
      <c r="H252" s="313">
        <v>3</v>
      </c>
      <c r="I252" s="313">
        <v>2</v>
      </c>
      <c r="J252" s="11"/>
      <c r="M252" s="290">
        <v>1059.68</v>
      </c>
      <c r="N252" s="290">
        <v>482.02</v>
      </c>
      <c r="O252" s="290">
        <v>263.86</v>
      </c>
      <c r="P252" s="290">
        <v>164.48</v>
      </c>
      <c r="Q252" s="290">
        <v>201.94</v>
      </c>
      <c r="R252" s="11"/>
      <c r="S252" s="4"/>
      <c r="T252" s="4"/>
      <c r="U252" s="290">
        <v>132.46</v>
      </c>
      <c r="V252" s="290">
        <v>60.252499999999998</v>
      </c>
      <c r="W252" s="290">
        <v>32.982500000000002</v>
      </c>
      <c r="X252" s="290">
        <v>27.413333333333298</v>
      </c>
      <c r="Y252" s="290">
        <v>25.2425</v>
      </c>
      <c r="Z252" s="11"/>
      <c r="AA252" s="4"/>
      <c r="AB252" s="11" t="s">
        <v>491</v>
      </c>
      <c r="AC252" s="11"/>
      <c r="AD252" s="70" t="s">
        <v>93</v>
      </c>
      <c r="AE252" s="24">
        <v>20</v>
      </c>
      <c r="AF252" s="24">
        <v>11</v>
      </c>
      <c r="AG252" s="24">
        <v>8</v>
      </c>
      <c r="AH252" s="24">
        <v>7</v>
      </c>
      <c r="AI252" s="24">
        <v>7</v>
      </c>
      <c r="AJ252" s="24"/>
      <c r="AK252" s="4"/>
      <c r="AL252" s="4"/>
      <c r="AM252" s="292">
        <v>9088.5300000000007</v>
      </c>
      <c r="AN252" s="292">
        <v>3083.69</v>
      </c>
      <c r="AO252" s="292">
        <v>1773.19</v>
      </c>
      <c r="AP252" s="292">
        <v>1561.85</v>
      </c>
      <c r="AQ252" s="292">
        <v>7631.08</v>
      </c>
      <c r="AR252" s="24"/>
      <c r="AS252" s="4"/>
      <c r="AT252" s="4"/>
      <c r="AU252" s="292">
        <v>432.78714285714301</v>
      </c>
      <c r="AV252" s="292">
        <v>146.84238095238101</v>
      </c>
      <c r="AW252" s="292">
        <v>88.659499999999994</v>
      </c>
      <c r="AX252" s="292">
        <v>78.092500000000001</v>
      </c>
      <c r="AY252" s="292">
        <v>363.384761904762</v>
      </c>
      <c r="AZ252" s="24"/>
      <c r="BA252" s="4"/>
    </row>
    <row r="253" spans="1:53">
      <c r="A253" s="56"/>
      <c r="B253" s="11" t="s">
        <v>414</v>
      </c>
      <c r="C253" s="11"/>
      <c r="D253" s="70" t="s">
        <v>415</v>
      </c>
      <c r="E253" s="313">
        <v>524</v>
      </c>
      <c r="F253" s="313">
        <v>296</v>
      </c>
      <c r="G253" s="313">
        <v>183</v>
      </c>
      <c r="H253" s="313">
        <v>146</v>
      </c>
      <c r="I253" s="313">
        <v>152</v>
      </c>
      <c r="J253" s="11"/>
      <c r="M253" s="290">
        <v>147089.92000000001</v>
      </c>
      <c r="N253" s="290">
        <v>79570.0799999999</v>
      </c>
      <c r="O253" s="290">
        <v>34040.19</v>
      </c>
      <c r="P253" s="290">
        <v>22358.27</v>
      </c>
      <c r="Q253" s="290">
        <v>171049.18</v>
      </c>
      <c r="R253" s="11"/>
      <c r="S253" s="4"/>
      <c r="T253" s="4"/>
      <c r="U253" s="290">
        <v>259.87618374558298</v>
      </c>
      <c r="V253" s="290">
        <v>140.58318021201401</v>
      </c>
      <c r="W253" s="290">
        <v>63.745674157303398</v>
      </c>
      <c r="X253" s="290">
        <v>42.425559772295998</v>
      </c>
      <c r="Y253" s="290">
        <v>317.93527881040899</v>
      </c>
      <c r="Z253" s="11"/>
      <c r="AA253" s="4"/>
      <c r="AB253" s="11" t="s">
        <v>493</v>
      </c>
      <c r="AC253" s="11"/>
      <c r="AD253" s="70" t="s">
        <v>62</v>
      </c>
      <c r="AE253" s="24">
        <v>134</v>
      </c>
      <c r="AF253" s="24">
        <v>63</v>
      </c>
      <c r="AG253" s="24">
        <v>46</v>
      </c>
      <c r="AH253" s="24">
        <v>38</v>
      </c>
      <c r="AI253" s="24">
        <v>34</v>
      </c>
      <c r="AJ253" s="24"/>
      <c r="AK253" s="4"/>
      <c r="AL253" s="4"/>
      <c r="AM253" s="292">
        <v>54115.72</v>
      </c>
      <c r="AN253" s="292">
        <v>24949.8</v>
      </c>
      <c r="AO253" s="292">
        <v>9052.48</v>
      </c>
      <c r="AP253" s="292">
        <v>6425.39</v>
      </c>
      <c r="AQ253" s="292">
        <v>39592.36</v>
      </c>
      <c r="AR253" s="24"/>
      <c r="AS253" s="4"/>
      <c r="AT253" s="4"/>
      <c r="AU253" s="292">
        <v>383.79943262411399</v>
      </c>
      <c r="AV253" s="292">
        <v>176.94893617021299</v>
      </c>
      <c r="AW253" s="292">
        <v>68.063759398496202</v>
      </c>
      <c r="AX253" s="292">
        <v>49.048778625954199</v>
      </c>
      <c r="AY253" s="292">
        <v>302.23175572519102</v>
      </c>
      <c r="AZ253" s="24"/>
      <c r="BA253" s="4"/>
    </row>
    <row r="254" spans="1:53">
      <c r="A254" s="56"/>
      <c r="B254" s="11" t="s">
        <v>416</v>
      </c>
      <c r="C254" s="11"/>
      <c r="D254" s="70" t="s">
        <v>79</v>
      </c>
      <c r="E254" s="313">
        <v>1</v>
      </c>
      <c r="F254" s="313">
        <v>1</v>
      </c>
      <c r="G254" s="313"/>
      <c r="H254" s="313"/>
      <c r="I254" s="313"/>
      <c r="J254" s="11"/>
      <c r="M254" s="290">
        <v>279.69</v>
      </c>
      <c r="N254" s="290">
        <v>221.77</v>
      </c>
      <c r="O254" s="290"/>
      <c r="P254" s="290"/>
      <c r="Q254" s="290"/>
      <c r="R254" s="11"/>
      <c r="S254" s="4"/>
      <c r="T254" s="4"/>
      <c r="U254" s="290">
        <v>279.69</v>
      </c>
      <c r="V254" s="290">
        <v>221.77</v>
      </c>
      <c r="W254" s="290"/>
      <c r="X254" s="290"/>
      <c r="Y254" s="290"/>
      <c r="Z254" s="11"/>
      <c r="AA254" s="4"/>
      <c r="AB254" s="11" t="s">
        <v>495</v>
      </c>
      <c r="AC254" s="11"/>
      <c r="AD254" s="70" t="s">
        <v>52</v>
      </c>
      <c r="AE254" s="24">
        <v>33</v>
      </c>
      <c r="AF254" s="24">
        <v>7</v>
      </c>
      <c r="AG254" s="24">
        <v>10</v>
      </c>
      <c r="AH254" s="24"/>
      <c r="AI254" s="24"/>
      <c r="AJ254" s="24"/>
      <c r="AK254" s="4"/>
      <c r="AL254" s="4"/>
      <c r="AM254" s="292">
        <v>9081.08</v>
      </c>
      <c r="AN254" s="292">
        <v>500.4</v>
      </c>
      <c r="AO254" s="292">
        <v>333.53</v>
      </c>
      <c r="AP254" s="292">
        <v>0</v>
      </c>
      <c r="AQ254" s="292">
        <v>0</v>
      </c>
      <c r="AR254" s="24"/>
      <c r="AS254" s="4"/>
      <c r="AT254" s="4"/>
      <c r="AU254" s="292">
        <v>275.18424242424197</v>
      </c>
      <c r="AV254" s="292">
        <v>15.1636363636364</v>
      </c>
      <c r="AW254" s="292">
        <v>10.422812499999999</v>
      </c>
      <c r="AX254" s="292">
        <v>0</v>
      </c>
      <c r="AY254" s="292">
        <v>0</v>
      </c>
      <c r="AZ254" s="24"/>
      <c r="BA254" s="4"/>
    </row>
    <row r="255" spans="1:53">
      <c r="A255" s="56"/>
      <c r="B255" s="11" t="s">
        <v>644</v>
      </c>
      <c r="C255" s="11"/>
      <c r="D255" s="70" t="s">
        <v>645</v>
      </c>
      <c r="E255" s="313">
        <v>14</v>
      </c>
      <c r="F255" s="313">
        <v>7</v>
      </c>
      <c r="G255" s="313">
        <v>7</v>
      </c>
      <c r="H255" s="313">
        <v>5</v>
      </c>
      <c r="I255" s="313">
        <v>2</v>
      </c>
      <c r="J255" s="11"/>
      <c r="M255" s="290">
        <v>2938.36</v>
      </c>
      <c r="N255" s="290">
        <v>1177.81</v>
      </c>
      <c r="O255" s="290">
        <v>1664.67</v>
      </c>
      <c r="P255" s="290">
        <v>201.53</v>
      </c>
      <c r="Q255" s="290">
        <v>3198.49</v>
      </c>
      <c r="R255" s="11"/>
      <c r="S255" s="4"/>
      <c r="T255" s="4"/>
      <c r="U255" s="290">
        <v>209.88285714285701</v>
      </c>
      <c r="V255" s="290">
        <v>84.1292857142857</v>
      </c>
      <c r="W255" s="290">
        <v>128.051538461538</v>
      </c>
      <c r="X255" s="290">
        <v>15.502307692307699</v>
      </c>
      <c r="Y255" s="290">
        <v>228.46357142857099</v>
      </c>
      <c r="Z255" s="11"/>
      <c r="AA255" s="4"/>
      <c r="AB255" s="11" t="s">
        <v>495</v>
      </c>
      <c r="AC255" s="11"/>
      <c r="AD255" s="70" t="s">
        <v>54</v>
      </c>
      <c r="AE255" s="24">
        <v>37</v>
      </c>
      <c r="AF255" s="24">
        <v>9</v>
      </c>
      <c r="AG255" s="24">
        <v>11</v>
      </c>
      <c r="AH255" s="24">
        <v>8</v>
      </c>
      <c r="AI255" s="24">
        <v>6</v>
      </c>
      <c r="AJ255" s="24"/>
      <c r="AK255" s="4"/>
      <c r="AL255" s="4"/>
      <c r="AM255" s="292">
        <v>6630.24</v>
      </c>
      <c r="AN255" s="292">
        <v>1415.01</v>
      </c>
      <c r="AO255" s="292">
        <v>1168.95</v>
      </c>
      <c r="AP255" s="292">
        <v>822.3</v>
      </c>
      <c r="AQ255" s="292">
        <v>1203.6400000000001</v>
      </c>
      <c r="AR255" s="24"/>
      <c r="AS255" s="4"/>
      <c r="AT255" s="4"/>
      <c r="AU255" s="292">
        <v>179.195675675676</v>
      </c>
      <c r="AV255" s="292">
        <v>38.243513513513498</v>
      </c>
      <c r="AW255" s="292">
        <v>31.593243243243201</v>
      </c>
      <c r="AX255" s="292">
        <v>22.841666666666701</v>
      </c>
      <c r="AY255" s="292">
        <v>33.434444444444402</v>
      </c>
      <c r="AZ255" s="24"/>
      <c r="BA255" s="4"/>
    </row>
    <row r="256" spans="1:53">
      <c r="A256" s="56"/>
      <c r="B256" s="11" t="s">
        <v>644</v>
      </c>
      <c r="C256" s="11"/>
      <c r="D256" s="70" t="s">
        <v>661</v>
      </c>
      <c r="E256" s="313">
        <v>2</v>
      </c>
      <c r="F256" s="313">
        <v>1</v>
      </c>
      <c r="G256" s="313">
        <v>1</v>
      </c>
      <c r="H256" s="313">
        <v>1</v>
      </c>
      <c r="I256" s="313">
        <v>1</v>
      </c>
      <c r="J256" s="11"/>
      <c r="M256" s="290">
        <v>234.91</v>
      </c>
      <c r="N256" s="290">
        <v>22.88</v>
      </c>
      <c r="O256" s="290">
        <v>22.76</v>
      </c>
      <c r="P256" s="290">
        <v>20.350000000000001</v>
      </c>
      <c r="Q256" s="290">
        <v>154.02000000000001</v>
      </c>
      <c r="R256" s="11"/>
      <c r="S256" s="4"/>
      <c r="T256" s="4"/>
      <c r="U256" s="290">
        <v>117.455</v>
      </c>
      <c r="V256" s="290">
        <v>11.44</v>
      </c>
      <c r="W256" s="290">
        <v>11.38</v>
      </c>
      <c r="X256" s="290">
        <v>10.175000000000001</v>
      </c>
      <c r="Y256" s="290">
        <v>77.010000000000005</v>
      </c>
      <c r="Z256" s="11"/>
      <c r="AA256" s="4"/>
      <c r="AB256" s="11" t="s">
        <v>496</v>
      </c>
      <c r="AC256" s="11"/>
      <c r="AD256" s="70" t="s">
        <v>318</v>
      </c>
      <c r="AE256" s="24">
        <v>6</v>
      </c>
      <c r="AF256" s="24">
        <v>1</v>
      </c>
      <c r="AG256" s="24">
        <v>1</v>
      </c>
      <c r="AH256" s="24">
        <v>1</v>
      </c>
      <c r="AI256" s="24">
        <v>1</v>
      </c>
      <c r="AJ256" s="24"/>
      <c r="AK256" s="4"/>
      <c r="AL256" s="4"/>
      <c r="AM256" s="292">
        <v>504.35</v>
      </c>
      <c r="AN256" s="292">
        <v>236.58</v>
      </c>
      <c r="AO256" s="292">
        <v>231.91</v>
      </c>
      <c r="AP256" s="292">
        <v>107.65</v>
      </c>
      <c r="AQ256" s="292">
        <v>608.85</v>
      </c>
      <c r="AR256" s="24"/>
      <c r="AS256" s="4"/>
      <c r="AT256" s="4"/>
      <c r="AU256" s="292">
        <v>84.058333333333294</v>
      </c>
      <c r="AV256" s="292">
        <v>39.43</v>
      </c>
      <c r="AW256" s="292">
        <v>46.381999999999998</v>
      </c>
      <c r="AX256" s="292">
        <v>26.912500000000001</v>
      </c>
      <c r="AY256" s="292">
        <v>152.21250000000001</v>
      </c>
      <c r="AZ256" s="24"/>
      <c r="BA256" s="4"/>
    </row>
    <row r="257" spans="1:53">
      <c r="A257" s="56"/>
      <c r="B257" s="11" t="s">
        <v>418</v>
      </c>
      <c r="C257" s="11"/>
      <c r="D257" s="70" t="s">
        <v>94</v>
      </c>
      <c r="E257" s="313">
        <v>1</v>
      </c>
      <c r="F257" s="313"/>
      <c r="G257" s="313"/>
      <c r="H257" s="313"/>
      <c r="I257" s="313"/>
      <c r="J257" s="11"/>
      <c r="M257" s="290">
        <v>1221.79</v>
      </c>
      <c r="N257" s="290">
        <v>0</v>
      </c>
      <c r="O257" s="290">
        <v>0</v>
      </c>
      <c r="P257" s="290">
        <v>0</v>
      </c>
      <c r="Q257" s="290">
        <v>0</v>
      </c>
      <c r="R257" s="11"/>
      <c r="S257" s="4"/>
      <c r="T257" s="4"/>
      <c r="U257" s="290">
        <v>1221.79</v>
      </c>
      <c r="V257" s="290">
        <v>0</v>
      </c>
      <c r="W257" s="290">
        <v>0</v>
      </c>
      <c r="X257" s="290">
        <v>0</v>
      </c>
      <c r="Y257" s="290">
        <v>0</v>
      </c>
      <c r="Z257" s="11"/>
      <c r="AA257" s="4"/>
      <c r="AB257" s="11" t="s">
        <v>497</v>
      </c>
      <c r="AC257" s="11"/>
      <c r="AD257" s="70" t="s">
        <v>355</v>
      </c>
      <c r="AE257" s="24">
        <v>55</v>
      </c>
      <c r="AF257" s="24">
        <v>24</v>
      </c>
      <c r="AG257" s="24">
        <v>26</v>
      </c>
      <c r="AH257" s="24">
        <v>22</v>
      </c>
      <c r="AI257" s="24">
        <v>20</v>
      </c>
      <c r="AJ257" s="24"/>
      <c r="AK257" s="4"/>
      <c r="AL257" s="4"/>
      <c r="AM257" s="292">
        <v>11098.67</v>
      </c>
      <c r="AN257" s="292">
        <v>6000.92</v>
      </c>
      <c r="AO257" s="292">
        <v>3624.86</v>
      </c>
      <c r="AP257" s="292">
        <v>904.05</v>
      </c>
      <c r="AQ257" s="292">
        <v>2624.27</v>
      </c>
      <c r="AR257" s="24"/>
      <c r="AS257" s="4"/>
      <c r="AT257" s="4"/>
      <c r="AU257" s="292">
        <v>173.41671875</v>
      </c>
      <c r="AV257" s="292">
        <v>93.764375000000001</v>
      </c>
      <c r="AW257" s="292">
        <v>62.497586206896599</v>
      </c>
      <c r="AX257" s="292">
        <v>17.057547169811301</v>
      </c>
      <c r="AY257" s="292">
        <v>43.737833333333299</v>
      </c>
      <c r="AZ257" s="24"/>
      <c r="BA257" s="4"/>
    </row>
    <row r="258" spans="1:53">
      <c r="A258" s="56"/>
      <c r="B258" s="11" t="s">
        <v>419</v>
      </c>
      <c r="C258" s="11"/>
      <c r="D258" s="70" t="s">
        <v>374</v>
      </c>
      <c r="E258" s="313">
        <v>1741</v>
      </c>
      <c r="F258" s="313">
        <v>606</v>
      </c>
      <c r="G258" s="313">
        <v>427</v>
      </c>
      <c r="H258" s="313">
        <v>276</v>
      </c>
      <c r="I258" s="313">
        <v>282</v>
      </c>
      <c r="J258" s="11"/>
      <c r="M258" s="290">
        <v>414156.58</v>
      </c>
      <c r="N258" s="290">
        <v>115372.15</v>
      </c>
      <c r="O258" s="290">
        <v>67567.39</v>
      </c>
      <c r="P258" s="290">
        <v>31968.28</v>
      </c>
      <c r="Q258" s="290">
        <v>188527.75</v>
      </c>
      <c r="R258" s="11"/>
      <c r="S258" s="4"/>
      <c r="T258" s="4"/>
      <c r="U258" s="290">
        <v>226.06800218340601</v>
      </c>
      <c r="V258" s="290">
        <v>62.976064410480397</v>
      </c>
      <c r="W258" s="290">
        <v>40.290632081097201</v>
      </c>
      <c r="X258" s="290">
        <v>19.398228155339801</v>
      </c>
      <c r="Y258" s="290">
        <v>110.963949381989</v>
      </c>
      <c r="Z258" s="11"/>
      <c r="AA258" s="4"/>
      <c r="AB258" s="11" t="s">
        <v>499</v>
      </c>
      <c r="AC258" s="11"/>
      <c r="AD258" s="70" t="s">
        <v>500</v>
      </c>
      <c r="AE258" s="24">
        <v>6</v>
      </c>
      <c r="AF258" s="24">
        <v>3</v>
      </c>
      <c r="AG258" s="24">
        <v>5</v>
      </c>
      <c r="AH258" s="24">
        <v>2</v>
      </c>
      <c r="AI258" s="24">
        <v>2</v>
      </c>
      <c r="AJ258" s="24"/>
      <c r="AK258" s="4"/>
      <c r="AL258" s="4"/>
      <c r="AM258" s="292">
        <v>521.84</v>
      </c>
      <c r="AN258" s="292">
        <v>214.17</v>
      </c>
      <c r="AO258" s="292">
        <v>473.22</v>
      </c>
      <c r="AP258" s="292">
        <v>87.74</v>
      </c>
      <c r="AQ258" s="292">
        <v>48</v>
      </c>
      <c r="AR258" s="24"/>
      <c r="AS258" s="4"/>
      <c r="AT258" s="4"/>
      <c r="AU258" s="292">
        <v>86.973333333333301</v>
      </c>
      <c r="AV258" s="292">
        <v>35.695</v>
      </c>
      <c r="AW258" s="292">
        <v>78.87</v>
      </c>
      <c r="AX258" s="292">
        <v>21.934999999999999</v>
      </c>
      <c r="AY258" s="292">
        <v>9.6</v>
      </c>
      <c r="AZ258" s="24"/>
      <c r="BA258" s="4"/>
    </row>
    <row r="259" spans="1:53">
      <c r="A259" s="56"/>
      <c r="B259" s="11" t="s">
        <v>421</v>
      </c>
      <c r="C259" s="11"/>
      <c r="D259" s="70" t="s">
        <v>136</v>
      </c>
      <c r="E259" s="313">
        <v>1</v>
      </c>
      <c r="F259" s="313"/>
      <c r="G259" s="313"/>
      <c r="H259" s="313"/>
      <c r="I259" s="313"/>
      <c r="J259" s="11"/>
      <c r="M259" s="290">
        <v>24.97</v>
      </c>
      <c r="N259" s="290">
        <v>0</v>
      </c>
      <c r="O259" s="290">
        <v>0</v>
      </c>
      <c r="P259" s="290">
        <v>0</v>
      </c>
      <c r="Q259" s="290">
        <v>0</v>
      </c>
      <c r="R259" s="11"/>
      <c r="S259" s="4"/>
      <c r="T259" s="4"/>
      <c r="U259" s="290">
        <v>24.97</v>
      </c>
      <c r="V259" s="290">
        <v>0</v>
      </c>
      <c r="W259" s="290">
        <v>0</v>
      </c>
      <c r="X259" s="290">
        <v>0</v>
      </c>
      <c r="Y259" s="290">
        <v>0</v>
      </c>
      <c r="Z259" s="11"/>
      <c r="AA259" s="4"/>
      <c r="AB259" s="11" t="s">
        <v>502</v>
      </c>
      <c r="AC259" s="11"/>
      <c r="AD259" s="70" t="s">
        <v>309</v>
      </c>
      <c r="AE259" s="24">
        <v>2</v>
      </c>
      <c r="AF259" s="24">
        <v>2</v>
      </c>
      <c r="AG259" s="24">
        <v>1</v>
      </c>
      <c r="AH259" s="24">
        <v>1</v>
      </c>
      <c r="AI259" s="24">
        <v>1</v>
      </c>
      <c r="AJ259" s="24"/>
      <c r="AK259" s="4"/>
      <c r="AL259" s="4"/>
      <c r="AM259" s="292">
        <v>4688.5</v>
      </c>
      <c r="AN259" s="292">
        <v>990.31</v>
      </c>
      <c r="AO259" s="292">
        <v>20.12</v>
      </c>
      <c r="AP259" s="292">
        <v>17.95</v>
      </c>
      <c r="AQ259" s="292">
        <v>169.4</v>
      </c>
      <c r="AR259" s="24"/>
      <c r="AS259" s="4"/>
      <c r="AT259" s="4"/>
      <c r="AU259" s="292">
        <v>2344.25</v>
      </c>
      <c r="AV259" s="292">
        <v>495.15499999999997</v>
      </c>
      <c r="AW259" s="292">
        <v>10.06</v>
      </c>
      <c r="AX259" s="292">
        <v>8.9749999999999996</v>
      </c>
      <c r="AY259" s="292">
        <v>84.7</v>
      </c>
      <c r="AZ259" s="24"/>
      <c r="BA259" s="4"/>
    </row>
    <row r="260" spans="1:53">
      <c r="A260" s="56"/>
      <c r="B260" s="11" t="s">
        <v>421</v>
      </c>
      <c r="C260" s="11"/>
      <c r="D260" s="70" t="s">
        <v>296</v>
      </c>
      <c r="E260" s="313">
        <v>212</v>
      </c>
      <c r="F260" s="313">
        <v>102</v>
      </c>
      <c r="G260" s="313">
        <v>66</v>
      </c>
      <c r="H260" s="313">
        <v>46</v>
      </c>
      <c r="I260" s="313">
        <v>42</v>
      </c>
      <c r="J260" s="11"/>
      <c r="M260" s="290">
        <v>57107.48</v>
      </c>
      <c r="N260" s="290">
        <v>25633.53</v>
      </c>
      <c r="O260" s="290">
        <v>13710.55</v>
      </c>
      <c r="P260" s="290">
        <v>7114.8</v>
      </c>
      <c r="Q260" s="290">
        <v>39114.28</v>
      </c>
      <c r="R260" s="11"/>
      <c r="S260" s="4"/>
      <c r="T260" s="4"/>
      <c r="U260" s="290">
        <v>252.68796460177001</v>
      </c>
      <c r="V260" s="290">
        <v>113.422699115044</v>
      </c>
      <c r="W260" s="290">
        <v>66.234541062801895</v>
      </c>
      <c r="X260" s="290">
        <v>34.205769230769199</v>
      </c>
      <c r="Y260" s="290">
        <v>186.25847619047599</v>
      </c>
      <c r="Z260" s="11"/>
      <c r="AA260" s="4"/>
      <c r="AB260" s="11" t="s">
        <v>504</v>
      </c>
      <c r="AC260" s="11"/>
      <c r="AD260" s="70" t="s">
        <v>210</v>
      </c>
      <c r="AE260" s="24">
        <v>3</v>
      </c>
      <c r="AF260" s="24">
        <v>3</v>
      </c>
      <c r="AG260" s="24">
        <v>3</v>
      </c>
      <c r="AH260" s="24">
        <v>2</v>
      </c>
      <c r="AI260" s="24">
        <v>2</v>
      </c>
      <c r="AJ260" s="24"/>
      <c r="AK260" s="4"/>
      <c r="AL260" s="4"/>
      <c r="AM260" s="292">
        <v>105.34</v>
      </c>
      <c r="AN260" s="292">
        <v>119.07</v>
      </c>
      <c r="AO260" s="292">
        <v>115.95</v>
      </c>
      <c r="AP260" s="292">
        <v>87.01</v>
      </c>
      <c r="AQ260" s="292">
        <v>82.39</v>
      </c>
      <c r="AR260" s="24"/>
      <c r="AS260" s="4"/>
      <c r="AT260" s="4"/>
      <c r="AU260" s="292">
        <v>26.335000000000001</v>
      </c>
      <c r="AV260" s="292">
        <v>29.767499999999998</v>
      </c>
      <c r="AW260" s="292">
        <v>28.987500000000001</v>
      </c>
      <c r="AX260" s="292">
        <v>21.752500000000001</v>
      </c>
      <c r="AY260" s="292">
        <v>20.5975</v>
      </c>
      <c r="AZ260" s="24"/>
      <c r="BA260" s="4"/>
    </row>
    <row r="261" spans="1:53">
      <c r="A261" s="56"/>
      <c r="B261" s="11" t="s">
        <v>422</v>
      </c>
      <c r="C261" s="11"/>
      <c r="D261" s="70" t="s">
        <v>277</v>
      </c>
      <c r="E261" s="313">
        <v>93</v>
      </c>
      <c r="F261" s="313">
        <v>39</v>
      </c>
      <c r="G261" s="313">
        <v>30</v>
      </c>
      <c r="H261" s="313">
        <v>21</v>
      </c>
      <c r="I261" s="313">
        <v>24</v>
      </c>
      <c r="J261" s="11"/>
      <c r="M261" s="290">
        <v>18596.47</v>
      </c>
      <c r="N261" s="290">
        <v>9946.7800000000007</v>
      </c>
      <c r="O261" s="290">
        <v>5206.57</v>
      </c>
      <c r="P261" s="290">
        <v>2628.56</v>
      </c>
      <c r="Q261" s="290">
        <v>32113.01</v>
      </c>
      <c r="R261" s="11"/>
      <c r="S261" s="4"/>
      <c r="T261" s="4"/>
      <c r="U261" s="290">
        <v>187.84313131313101</v>
      </c>
      <c r="V261" s="290">
        <v>100.472525252525</v>
      </c>
      <c r="W261" s="290">
        <v>53.675979381443298</v>
      </c>
      <c r="X261" s="290">
        <v>28.264086021505399</v>
      </c>
      <c r="Y261" s="290">
        <v>324.37383838383801</v>
      </c>
      <c r="Z261" s="11"/>
      <c r="AA261" s="4"/>
      <c r="AB261" s="11" t="s">
        <v>508</v>
      </c>
      <c r="AC261" s="11"/>
      <c r="AD261" s="70" t="s">
        <v>75</v>
      </c>
      <c r="AE261" s="24">
        <v>3</v>
      </c>
      <c r="AF261" s="24">
        <v>2</v>
      </c>
      <c r="AG261" s="24"/>
      <c r="AH261" s="24"/>
      <c r="AI261" s="24">
        <v>1</v>
      </c>
      <c r="AJ261" s="24"/>
      <c r="AK261" s="4"/>
      <c r="AL261" s="4"/>
      <c r="AM261" s="292">
        <v>2737.54</v>
      </c>
      <c r="AN261" s="292">
        <v>2459.29</v>
      </c>
      <c r="AO261" s="292">
        <v>0</v>
      </c>
      <c r="AP261" s="292">
        <v>0</v>
      </c>
      <c r="AQ261" s="292">
        <v>1067.93</v>
      </c>
      <c r="AR261" s="24"/>
      <c r="AS261" s="4"/>
      <c r="AT261" s="4"/>
      <c r="AU261" s="292">
        <v>912.51333333333298</v>
      </c>
      <c r="AV261" s="292">
        <v>819.76333333333298</v>
      </c>
      <c r="AW261" s="292">
        <v>0</v>
      </c>
      <c r="AX261" s="292">
        <v>0</v>
      </c>
      <c r="AY261" s="292">
        <v>355.97666666666697</v>
      </c>
      <c r="AZ261" s="24"/>
      <c r="BA261" s="4"/>
    </row>
    <row r="262" spans="1:53">
      <c r="A262" s="56"/>
      <c r="B262" s="11" t="s">
        <v>427</v>
      </c>
      <c r="C262" s="11"/>
      <c r="D262" s="70" t="s">
        <v>112</v>
      </c>
      <c r="E262" s="313">
        <v>145</v>
      </c>
      <c r="F262" s="313">
        <v>63</v>
      </c>
      <c r="G262" s="313">
        <v>45</v>
      </c>
      <c r="H262" s="313">
        <v>33</v>
      </c>
      <c r="I262" s="313">
        <v>37</v>
      </c>
      <c r="J262" s="11"/>
      <c r="M262" s="290">
        <v>31014.16</v>
      </c>
      <c r="N262" s="290">
        <v>30856.19</v>
      </c>
      <c r="O262" s="290">
        <v>12166.39</v>
      </c>
      <c r="P262" s="290">
        <v>7046.99</v>
      </c>
      <c r="Q262" s="290">
        <v>58066.59</v>
      </c>
      <c r="R262" s="11"/>
      <c r="S262" s="4"/>
      <c r="T262" s="4"/>
      <c r="U262" s="290">
        <v>195.05761006289299</v>
      </c>
      <c r="V262" s="290">
        <v>194.06408805031501</v>
      </c>
      <c r="W262" s="290">
        <v>80.042039473684198</v>
      </c>
      <c r="X262" s="290">
        <v>46.6688079470199</v>
      </c>
      <c r="Y262" s="290">
        <v>392.34182432432402</v>
      </c>
      <c r="Z262" s="11"/>
      <c r="AA262" s="4"/>
      <c r="AB262" s="11" t="s">
        <v>510</v>
      </c>
      <c r="AC262" s="11"/>
      <c r="AD262" s="70" t="s">
        <v>66</v>
      </c>
      <c r="AE262" s="24">
        <v>2</v>
      </c>
      <c r="AF262" s="24">
        <v>1</v>
      </c>
      <c r="AG262" s="24">
        <v>1</v>
      </c>
      <c r="AH262" s="24">
        <v>1</v>
      </c>
      <c r="AI262" s="24">
        <v>1</v>
      </c>
      <c r="AJ262" s="24"/>
      <c r="AK262" s="4"/>
      <c r="AL262" s="4"/>
      <c r="AM262" s="292">
        <v>2428.38</v>
      </c>
      <c r="AN262" s="292">
        <v>64.23</v>
      </c>
      <c r="AO262" s="292">
        <v>82.46</v>
      </c>
      <c r="AP262" s="292">
        <v>85.23</v>
      </c>
      <c r="AQ262" s="292">
        <v>168.31</v>
      </c>
      <c r="AR262" s="24"/>
      <c r="AS262" s="4"/>
      <c r="AT262" s="4"/>
      <c r="AU262" s="292">
        <v>1214.19</v>
      </c>
      <c r="AV262" s="292">
        <v>32.115000000000002</v>
      </c>
      <c r="AW262" s="292">
        <v>41.23</v>
      </c>
      <c r="AX262" s="292">
        <v>42.615000000000002</v>
      </c>
      <c r="AY262" s="292">
        <v>84.155000000000001</v>
      </c>
      <c r="AZ262" s="24"/>
      <c r="BA262" s="4"/>
    </row>
    <row r="263" spans="1:53">
      <c r="A263" s="56"/>
      <c r="B263" s="11" t="s">
        <v>427</v>
      </c>
      <c r="C263" s="11"/>
      <c r="D263" s="70" t="s">
        <v>296</v>
      </c>
      <c r="E263" s="313">
        <v>1</v>
      </c>
      <c r="F263" s="313"/>
      <c r="G263" s="313"/>
      <c r="H263" s="313"/>
      <c r="I263" s="313"/>
      <c r="J263" s="11"/>
      <c r="M263" s="290">
        <v>303.06</v>
      </c>
      <c r="N263" s="290">
        <v>0</v>
      </c>
      <c r="O263" s="290">
        <v>0</v>
      </c>
      <c r="P263" s="290">
        <v>0</v>
      </c>
      <c r="Q263" s="290">
        <v>0</v>
      </c>
      <c r="R263" s="11"/>
      <c r="S263" s="4"/>
      <c r="T263" s="4"/>
      <c r="U263" s="290">
        <v>303.06</v>
      </c>
      <c r="V263" s="290">
        <v>0</v>
      </c>
      <c r="W263" s="290">
        <v>0</v>
      </c>
      <c r="X263" s="290">
        <v>0</v>
      </c>
      <c r="Y263" s="290">
        <v>0</v>
      </c>
      <c r="Z263" s="11"/>
      <c r="AA263" s="4"/>
      <c r="AB263" s="11" t="s">
        <v>511</v>
      </c>
      <c r="AC263" s="11"/>
      <c r="AD263" s="70" t="s">
        <v>512</v>
      </c>
      <c r="AE263" s="24">
        <v>24</v>
      </c>
      <c r="AF263" s="24">
        <v>12</v>
      </c>
      <c r="AG263" s="24">
        <v>7</v>
      </c>
      <c r="AH263" s="24">
        <v>3</v>
      </c>
      <c r="AI263" s="24">
        <v>6</v>
      </c>
      <c r="AJ263" s="24"/>
      <c r="AK263" s="4"/>
      <c r="AL263" s="4"/>
      <c r="AM263" s="292">
        <v>8214.34</v>
      </c>
      <c r="AN263" s="292">
        <v>2295.67</v>
      </c>
      <c r="AO263" s="292">
        <v>1931.77</v>
      </c>
      <c r="AP263" s="292">
        <v>455.58</v>
      </c>
      <c r="AQ263" s="292">
        <v>1340.64</v>
      </c>
      <c r="AR263" s="24"/>
      <c r="AS263" s="4"/>
      <c r="AT263" s="4"/>
      <c r="AU263" s="292">
        <v>304.23481481481502</v>
      </c>
      <c r="AV263" s="292">
        <v>85.024814814814803</v>
      </c>
      <c r="AW263" s="292">
        <v>91.989047619047597</v>
      </c>
      <c r="AX263" s="292">
        <v>50.62</v>
      </c>
      <c r="AY263" s="292">
        <v>60.938181818181803</v>
      </c>
      <c r="AZ263" s="24"/>
      <c r="BA263" s="4"/>
    </row>
    <row r="264" spans="1:53">
      <c r="A264" s="56"/>
      <c r="B264" s="11" t="s">
        <v>428</v>
      </c>
      <c r="C264" s="11"/>
      <c r="D264" s="70" t="s">
        <v>322</v>
      </c>
      <c r="E264" s="313">
        <v>234</v>
      </c>
      <c r="F264" s="313">
        <v>118</v>
      </c>
      <c r="G264" s="313">
        <v>71</v>
      </c>
      <c r="H264" s="313">
        <v>52</v>
      </c>
      <c r="I264" s="313">
        <v>56</v>
      </c>
      <c r="J264" s="11"/>
      <c r="M264" s="290">
        <v>67774.05</v>
      </c>
      <c r="N264" s="290">
        <v>52210.84</v>
      </c>
      <c r="O264" s="290">
        <v>15341.93</v>
      </c>
      <c r="P264" s="290">
        <v>8633.2900000000009</v>
      </c>
      <c r="Q264" s="290">
        <v>82153.73</v>
      </c>
      <c r="R264" s="11"/>
      <c r="S264" s="4"/>
      <c r="T264" s="4"/>
      <c r="U264" s="290">
        <v>270.01613545816701</v>
      </c>
      <c r="V264" s="290">
        <v>208.01131474103599</v>
      </c>
      <c r="W264" s="290">
        <v>63.659460580912899</v>
      </c>
      <c r="X264" s="290">
        <v>36.894401709401698</v>
      </c>
      <c r="Y264" s="290">
        <v>340.88684647302898</v>
      </c>
      <c r="Z264" s="11"/>
      <c r="AA264" s="4"/>
      <c r="AB264" s="11" t="s">
        <v>513</v>
      </c>
      <c r="AC264" s="11"/>
      <c r="AD264" s="70" t="s">
        <v>133</v>
      </c>
      <c r="AE264" s="24">
        <v>2</v>
      </c>
      <c r="AF264" s="24">
        <v>2</v>
      </c>
      <c r="AG264" s="24">
        <v>2</v>
      </c>
      <c r="AH264" s="24">
        <v>2</v>
      </c>
      <c r="AI264" s="24">
        <v>2</v>
      </c>
      <c r="AJ264" s="24"/>
      <c r="AK264" s="4"/>
      <c r="AL264" s="4"/>
      <c r="AM264" s="292">
        <v>195.23</v>
      </c>
      <c r="AN264" s="292">
        <v>171.03</v>
      </c>
      <c r="AO264" s="292">
        <v>278.60000000000002</v>
      </c>
      <c r="AP264" s="292">
        <v>327.75</v>
      </c>
      <c r="AQ264" s="292">
        <v>662.81</v>
      </c>
      <c r="AR264" s="24"/>
      <c r="AS264" s="4"/>
      <c r="AT264" s="4"/>
      <c r="AU264" s="292">
        <v>97.614999999999995</v>
      </c>
      <c r="AV264" s="292">
        <v>85.515000000000001</v>
      </c>
      <c r="AW264" s="292">
        <v>139.30000000000001</v>
      </c>
      <c r="AX264" s="292">
        <v>163.875</v>
      </c>
      <c r="AY264" s="292">
        <v>331.40499999999997</v>
      </c>
      <c r="AZ264" s="24"/>
      <c r="BA264" s="4"/>
    </row>
    <row r="265" spans="1:53">
      <c r="A265" s="56"/>
      <c r="B265" s="11" t="s">
        <v>430</v>
      </c>
      <c r="C265" s="11"/>
      <c r="D265" s="70" t="s">
        <v>431</v>
      </c>
      <c r="E265" s="313">
        <v>868</v>
      </c>
      <c r="F265" s="313">
        <v>537</v>
      </c>
      <c r="G265" s="313">
        <v>493</v>
      </c>
      <c r="H265" s="313">
        <v>352</v>
      </c>
      <c r="I265" s="313">
        <v>433</v>
      </c>
      <c r="J265" s="11"/>
      <c r="M265" s="290">
        <v>248105.58</v>
      </c>
      <c r="N265" s="290">
        <v>135019.48000000001</v>
      </c>
      <c r="O265" s="290">
        <v>107239.56</v>
      </c>
      <c r="P265" s="290">
        <v>64240.4</v>
      </c>
      <c r="Q265" s="290">
        <v>522865.23</v>
      </c>
      <c r="R265" s="11"/>
      <c r="S265" s="4"/>
      <c r="T265" s="4"/>
      <c r="U265" s="290">
        <v>255.778948453608</v>
      </c>
      <c r="V265" s="290">
        <v>139.19534020618599</v>
      </c>
      <c r="W265" s="290">
        <v>117.073755458515</v>
      </c>
      <c r="X265" s="290">
        <v>74.095040369088807</v>
      </c>
      <c r="Y265" s="290">
        <v>570.191090512541</v>
      </c>
      <c r="Z265" s="11"/>
      <c r="AA265" s="4"/>
      <c r="AB265" s="11" t="s">
        <v>514</v>
      </c>
      <c r="AC265" s="11"/>
      <c r="AD265" s="70" t="s">
        <v>485</v>
      </c>
      <c r="AE265" s="24">
        <v>28</v>
      </c>
      <c r="AF265" s="24">
        <v>15</v>
      </c>
      <c r="AG265" s="24">
        <v>13</v>
      </c>
      <c r="AH265" s="24">
        <v>9</v>
      </c>
      <c r="AI265" s="24">
        <v>7</v>
      </c>
      <c r="AJ265" s="24"/>
      <c r="AK265" s="4"/>
      <c r="AL265" s="4"/>
      <c r="AM265" s="292">
        <v>28564.94</v>
      </c>
      <c r="AN265" s="292">
        <v>2492.9499999999998</v>
      </c>
      <c r="AO265" s="292">
        <v>7622.03</v>
      </c>
      <c r="AP265" s="292">
        <v>2814.33</v>
      </c>
      <c r="AQ265" s="292">
        <v>7520.78</v>
      </c>
      <c r="AR265" s="24"/>
      <c r="AS265" s="4"/>
      <c r="AT265" s="4"/>
      <c r="AU265" s="292">
        <v>1020.1764285714301</v>
      </c>
      <c r="AV265" s="292">
        <v>89.033928571428604</v>
      </c>
      <c r="AW265" s="292">
        <v>293.15499999999997</v>
      </c>
      <c r="AX265" s="292">
        <v>112.5732</v>
      </c>
      <c r="AY265" s="292">
        <v>289.26076923076897</v>
      </c>
      <c r="AZ265" s="24"/>
      <c r="BA265" s="4"/>
    </row>
    <row r="266" spans="1:53">
      <c r="A266" s="56"/>
      <c r="B266" s="11" t="s">
        <v>432</v>
      </c>
      <c r="C266" s="11"/>
      <c r="D266" s="70" t="s">
        <v>433</v>
      </c>
      <c r="E266" s="313">
        <v>141</v>
      </c>
      <c r="F266" s="313">
        <v>83</v>
      </c>
      <c r="G266" s="313">
        <v>52</v>
      </c>
      <c r="H266" s="313">
        <v>48</v>
      </c>
      <c r="I266" s="313">
        <v>54</v>
      </c>
      <c r="J266" s="11"/>
      <c r="M266" s="290">
        <v>28926.7</v>
      </c>
      <c r="N266" s="290">
        <v>18303.439999999999</v>
      </c>
      <c r="O266" s="290">
        <v>9190.18</v>
      </c>
      <c r="P266" s="290">
        <v>10067.9</v>
      </c>
      <c r="Q266" s="290">
        <v>63313.42</v>
      </c>
      <c r="R266" s="11"/>
      <c r="S266" s="4"/>
      <c r="T266" s="4"/>
      <c r="U266" s="290">
        <v>184.246496815287</v>
      </c>
      <c r="V266" s="290">
        <v>116.58242038216601</v>
      </c>
      <c r="W266" s="290">
        <v>67.574852941176502</v>
      </c>
      <c r="X266" s="290">
        <v>71.403546099290807</v>
      </c>
      <c r="Y266" s="290">
        <v>436.64427586206898</v>
      </c>
      <c r="Z266" s="11"/>
      <c r="AA266" s="4"/>
      <c r="AB266" s="11" t="s">
        <v>515</v>
      </c>
      <c r="AC266" s="11"/>
      <c r="AD266" s="70" t="s">
        <v>210</v>
      </c>
      <c r="AE266" s="24"/>
      <c r="AF266" s="24"/>
      <c r="AG266" s="24"/>
      <c r="AH266" s="24"/>
      <c r="AI266" s="24">
        <v>1</v>
      </c>
      <c r="AJ266" s="24"/>
      <c r="AK266" s="4"/>
      <c r="AL266" s="4"/>
      <c r="AM266" s="292">
        <v>0</v>
      </c>
      <c r="AN266" s="292">
        <v>0</v>
      </c>
      <c r="AO266" s="292"/>
      <c r="AP266" s="292"/>
      <c r="AQ266" s="292">
        <v>65</v>
      </c>
      <c r="AR266" s="24"/>
      <c r="AS266" s="4"/>
      <c r="AT266" s="4"/>
      <c r="AU266" s="292">
        <v>0</v>
      </c>
      <c r="AV266" s="292">
        <v>0</v>
      </c>
      <c r="AW266" s="292"/>
      <c r="AX266" s="292"/>
      <c r="AY266" s="292">
        <v>65</v>
      </c>
      <c r="AZ266" s="24"/>
      <c r="BA266" s="4"/>
    </row>
    <row r="267" spans="1:53">
      <c r="A267" s="56"/>
      <c r="B267" s="11" t="s">
        <v>435</v>
      </c>
      <c r="C267" s="11"/>
      <c r="D267" s="70" t="s">
        <v>163</v>
      </c>
      <c r="E267" s="313">
        <v>915</v>
      </c>
      <c r="F267" s="313">
        <v>647</v>
      </c>
      <c r="G267" s="313">
        <v>461</v>
      </c>
      <c r="H267" s="313">
        <v>368</v>
      </c>
      <c r="I267" s="313">
        <v>411</v>
      </c>
      <c r="J267" s="11"/>
      <c r="M267" s="290">
        <v>226073.35</v>
      </c>
      <c r="N267" s="290">
        <v>152919.32999999999</v>
      </c>
      <c r="O267" s="290">
        <v>93158.309999999896</v>
      </c>
      <c r="P267" s="290">
        <v>55743.05</v>
      </c>
      <c r="Q267" s="290">
        <v>592447.02</v>
      </c>
      <c r="R267" s="11"/>
      <c r="S267" s="4"/>
      <c r="T267" s="4"/>
      <c r="U267" s="290">
        <v>226.07335</v>
      </c>
      <c r="V267" s="290">
        <v>152.91933</v>
      </c>
      <c r="W267" s="290">
        <v>99.634556149732504</v>
      </c>
      <c r="X267" s="290">
        <v>61.662665929203499</v>
      </c>
      <c r="Y267" s="290">
        <v>628.25770943796397</v>
      </c>
      <c r="Z267" s="11"/>
      <c r="AA267" s="4"/>
      <c r="AB267" s="11" t="s">
        <v>515</v>
      </c>
      <c r="AC267" s="11"/>
      <c r="AD267" s="70" t="s">
        <v>516</v>
      </c>
      <c r="AE267" s="24">
        <v>3</v>
      </c>
      <c r="AF267" s="24">
        <v>1</v>
      </c>
      <c r="AG267" s="24">
        <v>1</v>
      </c>
      <c r="AH267" s="24">
        <v>1</v>
      </c>
      <c r="AI267" s="24">
        <v>3</v>
      </c>
      <c r="AJ267" s="24"/>
      <c r="AK267" s="4"/>
      <c r="AL267" s="4"/>
      <c r="AM267" s="292">
        <v>292.79000000000002</v>
      </c>
      <c r="AN267" s="292">
        <v>0.06</v>
      </c>
      <c r="AO267" s="292">
        <v>12.37</v>
      </c>
      <c r="AP267" s="292">
        <v>5.83</v>
      </c>
      <c r="AQ267" s="292">
        <v>145</v>
      </c>
      <c r="AR267" s="24"/>
      <c r="AS267" s="4"/>
      <c r="AT267" s="4"/>
      <c r="AU267" s="292">
        <v>41.827142857142903</v>
      </c>
      <c r="AV267" s="292">
        <v>8.5714285714285701E-3</v>
      </c>
      <c r="AW267" s="292">
        <v>6.1849999999999996</v>
      </c>
      <c r="AX267" s="292">
        <v>2.915</v>
      </c>
      <c r="AY267" s="292">
        <v>29</v>
      </c>
      <c r="AZ267" s="24"/>
      <c r="BA267" s="4"/>
    </row>
    <row r="268" spans="1:53">
      <c r="A268" s="56"/>
      <c r="B268" s="11" t="s">
        <v>689</v>
      </c>
      <c r="C268" s="11"/>
      <c r="D268" s="70" t="s">
        <v>163</v>
      </c>
      <c r="E268" s="313">
        <v>1</v>
      </c>
      <c r="F268" s="313">
        <v>1</v>
      </c>
      <c r="G268" s="313">
        <v>1</v>
      </c>
      <c r="H268" s="313">
        <v>1</v>
      </c>
      <c r="I268" s="313"/>
      <c r="J268" s="11"/>
      <c r="M268" s="290">
        <v>16.18</v>
      </c>
      <c r="N268" s="290">
        <v>12.82</v>
      </c>
      <c r="O268" s="290">
        <v>10.93</v>
      </c>
      <c r="P268" s="290">
        <v>14.82</v>
      </c>
      <c r="Q268" s="290">
        <v>0</v>
      </c>
      <c r="R268" s="11"/>
      <c r="S268" s="4"/>
      <c r="T268" s="4"/>
      <c r="U268" s="290">
        <v>16.18</v>
      </c>
      <c r="V268" s="290">
        <v>12.82</v>
      </c>
      <c r="W268" s="290">
        <v>10.93</v>
      </c>
      <c r="X268" s="290">
        <v>14.82</v>
      </c>
      <c r="Y268" s="290">
        <v>0</v>
      </c>
      <c r="Z268" s="11"/>
      <c r="AA268" s="4"/>
      <c r="AB268" s="11" t="s">
        <v>517</v>
      </c>
      <c r="AC268" s="11"/>
      <c r="AD268" s="70" t="s">
        <v>93</v>
      </c>
      <c r="AE268" s="24">
        <v>8</v>
      </c>
      <c r="AF268" s="24">
        <v>3</v>
      </c>
      <c r="AG268" s="24">
        <v>1</v>
      </c>
      <c r="AH268" s="24">
        <v>1</v>
      </c>
      <c r="AI268" s="24">
        <v>1</v>
      </c>
      <c r="AJ268" s="24"/>
      <c r="AK268" s="4"/>
      <c r="AL268" s="4"/>
      <c r="AM268" s="292">
        <v>2720.6</v>
      </c>
      <c r="AN268" s="292">
        <v>93.25</v>
      </c>
      <c r="AO268" s="292">
        <v>19.829999999999998</v>
      </c>
      <c r="AP268" s="292">
        <v>14.46</v>
      </c>
      <c r="AQ268" s="292">
        <v>96.51</v>
      </c>
      <c r="AR268" s="24"/>
      <c r="AS268" s="4"/>
      <c r="AT268" s="4"/>
      <c r="AU268" s="292">
        <v>340.07499999999999</v>
      </c>
      <c r="AV268" s="292">
        <v>11.65625</v>
      </c>
      <c r="AW268" s="292">
        <v>2.4787499999999998</v>
      </c>
      <c r="AX268" s="292">
        <v>1.8075000000000001</v>
      </c>
      <c r="AY268" s="292">
        <v>12.063750000000001</v>
      </c>
      <c r="AZ268" s="24"/>
      <c r="BA268" s="4"/>
    </row>
    <row r="269" spans="1:53">
      <c r="A269" s="56"/>
      <c r="B269" s="11" t="s">
        <v>436</v>
      </c>
      <c r="C269" s="11"/>
      <c r="D269" s="70" t="s">
        <v>437</v>
      </c>
      <c r="E269" s="313">
        <v>1167</v>
      </c>
      <c r="F269" s="313">
        <v>756</v>
      </c>
      <c r="G269" s="313">
        <v>520</v>
      </c>
      <c r="H269" s="313">
        <v>415</v>
      </c>
      <c r="I269" s="313">
        <v>420</v>
      </c>
      <c r="J269" s="11"/>
      <c r="M269" s="290">
        <v>296451.06</v>
      </c>
      <c r="N269" s="290">
        <v>179797.55</v>
      </c>
      <c r="O269" s="290">
        <v>114671.54</v>
      </c>
      <c r="P269" s="290">
        <v>67059.08</v>
      </c>
      <c r="Q269" s="290">
        <v>491272.39</v>
      </c>
      <c r="R269" s="11"/>
      <c r="S269" s="4"/>
      <c r="T269" s="4"/>
      <c r="U269" s="290">
        <v>229.80702325581399</v>
      </c>
      <c r="V269" s="290">
        <v>139.37794573643399</v>
      </c>
      <c r="W269" s="290">
        <v>96.769232067510501</v>
      </c>
      <c r="X269" s="290">
        <v>56.022623224728498</v>
      </c>
      <c r="Y269" s="290">
        <v>409.05278101582002</v>
      </c>
      <c r="Z269" s="11"/>
      <c r="AA269" s="4"/>
      <c r="AB269" s="11" t="s">
        <v>518</v>
      </c>
      <c r="AC269" s="11"/>
      <c r="AD269" s="70" t="s">
        <v>86</v>
      </c>
      <c r="AE269" s="24">
        <v>18</v>
      </c>
      <c r="AF269" s="24">
        <v>6</v>
      </c>
      <c r="AG269" s="24">
        <v>4</v>
      </c>
      <c r="AH269" s="24">
        <v>6</v>
      </c>
      <c r="AI269" s="24">
        <v>6</v>
      </c>
      <c r="AJ269" s="24"/>
      <c r="AK269" s="4"/>
      <c r="AL269" s="4"/>
      <c r="AM269" s="292">
        <v>4651.29</v>
      </c>
      <c r="AN269" s="292">
        <v>136.49</v>
      </c>
      <c r="AO269" s="292">
        <v>2317.2199999999998</v>
      </c>
      <c r="AP269" s="292">
        <v>2897.77</v>
      </c>
      <c r="AQ269" s="292">
        <v>14176.06</v>
      </c>
      <c r="AR269" s="24"/>
      <c r="AS269" s="4"/>
      <c r="AT269" s="4"/>
      <c r="AU269" s="292">
        <v>232.56450000000001</v>
      </c>
      <c r="AV269" s="292">
        <v>6.8244999999999996</v>
      </c>
      <c r="AW269" s="292">
        <v>144.82624999999999</v>
      </c>
      <c r="AX269" s="292">
        <v>170.457058823529</v>
      </c>
      <c r="AY269" s="292">
        <v>787.55888888888899</v>
      </c>
      <c r="AZ269" s="24"/>
      <c r="BA269" s="4"/>
    </row>
    <row r="270" spans="1:53">
      <c r="A270" s="56"/>
      <c r="B270" s="11" t="s">
        <v>440</v>
      </c>
      <c r="C270" s="11"/>
      <c r="D270" s="70" t="s">
        <v>115</v>
      </c>
      <c r="E270" s="313">
        <v>125</v>
      </c>
      <c r="F270" s="313">
        <v>67</v>
      </c>
      <c r="G270" s="313">
        <v>36</v>
      </c>
      <c r="H270" s="313">
        <v>25</v>
      </c>
      <c r="I270" s="313">
        <v>28</v>
      </c>
      <c r="J270" s="11"/>
      <c r="M270" s="290">
        <v>57177.11</v>
      </c>
      <c r="N270" s="290">
        <v>19345.5</v>
      </c>
      <c r="O270" s="290">
        <v>6612.15</v>
      </c>
      <c r="P270" s="290">
        <v>5054.71</v>
      </c>
      <c r="Q270" s="290">
        <v>39377.39</v>
      </c>
      <c r="R270" s="11"/>
      <c r="S270" s="4"/>
      <c r="T270" s="4"/>
      <c r="U270" s="290">
        <v>414.32688405797097</v>
      </c>
      <c r="V270" s="290">
        <v>140.184782608696</v>
      </c>
      <c r="W270" s="290">
        <v>49.715413533834599</v>
      </c>
      <c r="X270" s="290">
        <v>38.585572519084003</v>
      </c>
      <c r="Y270" s="290">
        <v>298.313560606061</v>
      </c>
      <c r="Z270" s="11"/>
      <c r="AA270" s="4"/>
      <c r="AB270" s="11" t="s">
        <v>519</v>
      </c>
      <c r="AC270" s="11"/>
      <c r="AD270" s="70" t="s">
        <v>79</v>
      </c>
      <c r="AE270" s="24">
        <v>85</v>
      </c>
      <c r="AF270" s="24">
        <v>39</v>
      </c>
      <c r="AG270" s="24">
        <v>31</v>
      </c>
      <c r="AH270" s="24">
        <v>24</v>
      </c>
      <c r="AI270" s="24">
        <v>18</v>
      </c>
      <c r="AJ270" s="24"/>
      <c r="AK270" s="4"/>
      <c r="AL270" s="4"/>
      <c r="AM270" s="292">
        <v>506001.91999999998</v>
      </c>
      <c r="AN270" s="292">
        <v>282810.53000000003</v>
      </c>
      <c r="AO270" s="292">
        <v>334946.39</v>
      </c>
      <c r="AP270" s="292">
        <v>2918.85</v>
      </c>
      <c r="AQ270" s="292">
        <v>10624.07</v>
      </c>
      <c r="AR270" s="24"/>
      <c r="AS270" s="4"/>
      <c r="AT270" s="4"/>
      <c r="AU270" s="292">
        <v>5560.4606593406597</v>
      </c>
      <c r="AV270" s="292">
        <v>3107.80802197802</v>
      </c>
      <c r="AW270" s="292">
        <v>4135.1406172839497</v>
      </c>
      <c r="AX270" s="292">
        <v>36.035185185185199</v>
      </c>
      <c r="AY270" s="292">
        <v>128.00084337349401</v>
      </c>
      <c r="AZ270" s="24"/>
      <c r="BA270" s="4"/>
    </row>
    <row r="271" spans="1:53">
      <c r="A271" s="56"/>
      <c r="B271" s="11" t="s">
        <v>443</v>
      </c>
      <c r="C271" s="11"/>
      <c r="D271" s="70" t="s">
        <v>444</v>
      </c>
      <c r="E271" s="313">
        <v>50</v>
      </c>
      <c r="F271" s="313">
        <v>28</v>
      </c>
      <c r="G271" s="313">
        <v>22</v>
      </c>
      <c r="H271" s="313">
        <v>21</v>
      </c>
      <c r="I271" s="313">
        <v>18</v>
      </c>
      <c r="J271" s="11"/>
      <c r="M271" s="290">
        <v>8443.93</v>
      </c>
      <c r="N271" s="290">
        <v>3980.98</v>
      </c>
      <c r="O271" s="290">
        <v>3348.06</v>
      </c>
      <c r="P271" s="290">
        <v>3074.4</v>
      </c>
      <c r="Q271" s="290">
        <v>13981</v>
      </c>
      <c r="R271" s="11"/>
      <c r="S271" s="4"/>
      <c r="T271" s="4"/>
      <c r="U271" s="290">
        <v>156.36907407407401</v>
      </c>
      <c r="V271" s="290">
        <v>73.721851851851895</v>
      </c>
      <c r="W271" s="290">
        <v>65.648235294117697</v>
      </c>
      <c r="X271" s="290">
        <v>59.123076923076901</v>
      </c>
      <c r="Y271" s="290">
        <v>268.86538461538498</v>
      </c>
      <c r="Z271" s="11"/>
      <c r="AA271" s="4"/>
      <c r="AB271" s="11" t="s">
        <v>520</v>
      </c>
      <c r="AC271" s="11"/>
      <c r="AD271" s="70" t="s">
        <v>68</v>
      </c>
      <c r="AE271" s="24">
        <v>2</v>
      </c>
      <c r="AF271" s="24">
        <v>1</v>
      </c>
      <c r="AG271" s="24"/>
      <c r="AH271" s="24"/>
      <c r="AI271" s="24"/>
      <c r="AJ271" s="24"/>
      <c r="AK271" s="4"/>
      <c r="AL271" s="4"/>
      <c r="AM271" s="292">
        <v>230.95</v>
      </c>
      <c r="AN271" s="292">
        <v>14.78</v>
      </c>
      <c r="AO271" s="292">
        <v>0</v>
      </c>
      <c r="AP271" s="292">
        <v>0</v>
      </c>
      <c r="AQ271" s="292">
        <v>0</v>
      </c>
      <c r="AR271" s="24"/>
      <c r="AS271" s="4"/>
      <c r="AT271" s="4"/>
      <c r="AU271" s="292">
        <v>115.47499999999999</v>
      </c>
      <c r="AV271" s="292">
        <v>7.39</v>
      </c>
      <c r="AW271" s="292">
        <v>0</v>
      </c>
      <c r="AX271" s="292">
        <v>0</v>
      </c>
      <c r="AY271" s="292">
        <v>0</v>
      </c>
      <c r="AZ271" s="24"/>
      <c r="BA271" s="4"/>
    </row>
    <row r="272" spans="1:53">
      <c r="A272" s="56"/>
      <c r="B272" s="11" t="s">
        <v>445</v>
      </c>
      <c r="C272" s="11"/>
      <c r="D272" s="70" t="s">
        <v>189</v>
      </c>
      <c r="E272" s="313">
        <v>1346</v>
      </c>
      <c r="F272" s="313">
        <v>477</v>
      </c>
      <c r="G272" s="313">
        <v>721</v>
      </c>
      <c r="H272" s="313">
        <v>483</v>
      </c>
      <c r="I272" s="313">
        <v>582</v>
      </c>
      <c r="J272" s="11"/>
      <c r="M272" s="290">
        <v>328657.03999999998</v>
      </c>
      <c r="N272" s="290">
        <v>107805.42</v>
      </c>
      <c r="O272" s="290">
        <v>148867.37</v>
      </c>
      <c r="P272" s="290">
        <v>73723.31</v>
      </c>
      <c r="Q272" s="290">
        <v>566420.59</v>
      </c>
      <c r="R272" s="11"/>
      <c r="S272" s="4"/>
      <c r="T272" s="4"/>
      <c r="U272" s="290">
        <v>217.50962276638001</v>
      </c>
      <c r="V272" s="290">
        <v>71.347068166776893</v>
      </c>
      <c r="W272" s="290">
        <v>104.68872714486599</v>
      </c>
      <c r="X272" s="290">
        <v>57.551373926619902</v>
      </c>
      <c r="Y272" s="290">
        <v>391.71548409405301</v>
      </c>
      <c r="Z272" s="11"/>
      <c r="AA272" s="4"/>
      <c r="AB272" s="11" t="s">
        <v>521</v>
      </c>
      <c r="AC272" s="11"/>
      <c r="AD272" s="70" t="s">
        <v>77</v>
      </c>
      <c r="AE272" s="24">
        <v>3</v>
      </c>
      <c r="AF272" s="24">
        <v>2</v>
      </c>
      <c r="AG272" s="24">
        <v>1</v>
      </c>
      <c r="AH272" s="24">
        <v>1</v>
      </c>
      <c r="AI272" s="24"/>
      <c r="AJ272" s="24"/>
      <c r="AK272" s="4"/>
      <c r="AL272" s="4"/>
      <c r="AM272" s="292">
        <v>794.09</v>
      </c>
      <c r="AN272" s="292">
        <v>685.22</v>
      </c>
      <c r="AO272" s="292">
        <v>350.68</v>
      </c>
      <c r="AP272" s="292">
        <v>183.52</v>
      </c>
      <c r="AQ272" s="292">
        <v>0</v>
      </c>
      <c r="AR272" s="24"/>
      <c r="AS272" s="4"/>
      <c r="AT272" s="4"/>
      <c r="AU272" s="292">
        <v>264.696666666667</v>
      </c>
      <c r="AV272" s="292">
        <v>228.40666666666701</v>
      </c>
      <c r="AW272" s="292">
        <v>116.893333333333</v>
      </c>
      <c r="AX272" s="292">
        <v>61.173333333333296</v>
      </c>
      <c r="AY272" s="292">
        <v>0</v>
      </c>
      <c r="AZ272" s="24"/>
      <c r="BA272" s="4"/>
    </row>
    <row r="273" spans="1:53">
      <c r="A273" s="56"/>
      <c r="B273" s="11" t="s">
        <v>448</v>
      </c>
      <c r="C273" s="11"/>
      <c r="D273" s="70" t="s">
        <v>52</v>
      </c>
      <c r="E273" s="313">
        <v>105</v>
      </c>
      <c r="F273" s="313">
        <v>54</v>
      </c>
      <c r="G273" s="313">
        <v>31</v>
      </c>
      <c r="H273" s="313">
        <v>29</v>
      </c>
      <c r="I273" s="313">
        <v>30</v>
      </c>
      <c r="J273" s="11"/>
      <c r="M273" s="290">
        <v>20368.189999999999</v>
      </c>
      <c r="N273" s="290">
        <v>11702.59</v>
      </c>
      <c r="O273" s="290">
        <v>6172.6</v>
      </c>
      <c r="P273" s="290">
        <v>3960.02</v>
      </c>
      <c r="Q273" s="290">
        <v>35797.06</v>
      </c>
      <c r="R273" s="11"/>
      <c r="S273" s="4"/>
      <c r="T273" s="4"/>
      <c r="U273" s="290">
        <v>174.08709401709399</v>
      </c>
      <c r="V273" s="290">
        <v>100.022136752137</v>
      </c>
      <c r="W273" s="290">
        <v>57.153703703703698</v>
      </c>
      <c r="X273" s="290">
        <v>36.000181818181801</v>
      </c>
      <c r="Y273" s="290">
        <v>319.61660714285699</v>
      </c>
      <c r="Z273" s="11"/>
      <c r="AA273" s="4"/>
      <c r="AB273" s="11" t="s">
        <v>522</v>
      </c>
      <c r="AC273" s="11"/>
      <c r="AD273" s="70" t="s">
        <v>57</v>
      </c>
      <c r="AE273" s="24">
        <v>40</v>
      </c>
      <c r="AF273" s="24">
        <v>31</v>
      </c>
      <c r="AG273" s="24">
        <v>29</v>
      </c>
      <c r="AH273" s="24">
        <v>23</v>
      </c>
      <c r="AI273" s="24">
        <v>21</v>
      </c>
      <c r="AJ273" s="24"/>
      <c r="AK273" s="4"/>
      <c r="AL273" s="4"/>
      <c r="AM273" s="292">
        <v>16857.37</v>
      </c>
      <c r="AN273" s="292">
        <v>8906.6299999999992</v>
      </c>
      <c r="AO273" s="292">
        <v>6357.29</v>
      </c>
      <c r="AP273" s="292">
        <v>3857.68</v>
      </c>
      <c r="AQ273" s="292">
        <v>6275.93</v>
      </c>
      <c r="AR273" s="24"/>
      <c r="AS273" s="4"/>
      <c r="AT273" s="4"/>
      <c r="AU273" s="292">
        <v>411.155365853658</v>
      </c>
      <c r="AV273" s="292">
        <v>217.23487804877999</v>
      </c>
      <c r="AW273" s="292">
        <v>155.05585365853699</v>
      </c>
      <c r="AX273" s="292">
        <v>104.261621621622</v>
      </c>
      <c r="AY273" s="292">
        <v>169.61972972973001</v>
      </c>
      <c r="AZ273" s="24"/>
      <c r="BA273" s="4"/>
    </row>
    <row r="274" spans="1:53">
      <c r="A274" s="56"/>
      <c r="B274" s="11" t="s">
        <v>449</v>
      </c>
      <c r="C274" s="11"/>
      <c r="D274" s="70" t="s">
        <v>165</v>
      </c>
      <c r="E274" s="313">
        <v>1</v>
      </c>
      <c r="F274" s="313">
        <v>1</v>
      </c>
      <c r="G274" s="313"/>
      <c r="H274" s="313"/>
      <c r="I274" s="313"/>
      <c r="J274" s="11"/>
      <c r="M274" s="290">
        <v>224.94</v>
      </c>
      <c r="N274" s="290">
        <v>243.1</v>
      </c>
      <c r="O274" s="290">
        <v>0</v>
      </c>
      <c r="P274" s="290">
        <v>0</v>
      </c>
      <c r="Q274" s="290">
        <v>0</v>
      </c>
      <c r="R274" s="11"/>
      <c r="S274" s="4"/>
      <c r="T274" s="4"/>
      <c r="U274" s="290">
        <v>224.94</v>
      </c>
      <c r="V274" s="290">
        <v>243.1</v>
      </c>
      <c r="W274" s="290">
        <v>0</v>
      </c>
      <c r="X274" s="290">
        <v>0</v>
      </c>
      <c r="Y274" s="290">
        <v>0</v>
      </c>
      <c r="Z274" s="11"/>
      <c r="AA274" s="4"/>
      <c r="AB274" s="11" t="s">
        <v>524</v>
      </c>
      <c r="AC274" s="11"/>
      <c r="AD274" s="70" t="s">
        <v>53</v>
      </c>
      <c r="AE274" s="24">
        <v>1</v>
      </c>
      <c r="AF274" s="24">
        <v>1</v>
      </c>
      <c r="AG274" s="24"/>
      <c r="AH274" s="24"/>
      <c r="AI274" s="24"/>
      <c r="AJ274" s="24"/>
      <c r="AK274" s="4"/>
      <c r="AL274" s="4"/>
      <c r="AM274" s="292">
        <v>697.66</v>
      </c>
      <c r="AN274" s="292">
        <v>597.44000000000005</v>
      </c>
      <c r="AO274" s="292">
        <v>0</v>
      </c>
      <c r="AP274" s="292">
        <v>0</v>
      </c>
      <c r="AQ274" s="292">
        <v>0</v>
      </c>
      <c r="AR274" s="24"/>
      <c r="AS274" s="4"/>
      <c r="AT274" s="4"/>
      <c r="AU274" s="292">
        <v>697.66</v>
      </c>
      <c r="AV274" s="292">
        <v>597.44000000000005</v>
      </c>
      <c r="AW274" s="292">
        <v>0</v>
      </c>
      <c r="AX274" s="292">
        <v>0</v>
      </c>
      <c r="AY274" s="292">
        <v>0</v>
      </c>
      <c r="AZ274" s="24"/>
      <c r="BA274" s="4"/>
    </row>
    <row r="275" spans="1:53">
      <c r="A275" s="56"/>
      <c r="B275" s="11" t="s">
        <v>450</v>
      </c>
      <c r="C275" s="11"/>
      <c r="D275" s="70" t="s">
        <v>451</v>
      </c>
      <c r="E275" s="313">
        <v>801</v>
      </c>
      <c r="F275" s="313">
        <v>438</v>
      </c>
      <c r="G275" s="313">
        <v>313</v>
      </c>
      <c r="H275" s="313">
        <v>233</v>
      </c>
      <c r="I275" s="313">
        <v>226</v>
      </c>
      <c r="J275" s="11"/>
      <c r="M275" s="290">
        <v>213976.35</v>
      </c>
      <c r="N275" s="290">
        <v>100251.48</v>
      </c>
      <c r="O275" s="290">
        <v>66788.490000000005</v>
      </c>
      <c r="P275" s="290">
        <v>39516.31</v>
      </c>
      <c r="Q275" s="290">
        <v>187156.34</v>
      </c>
      <c r="R275" s="11"/>
      <c r="S275" s="4"/>
      <c r="T275" s="4"/>
      <c r="U275" s="290">
        <v>246.51653225806501</v>
      </c>
      <c r="V275" s="290">
        <v>115.49709677419401</v>
      </c>
      <c r="W275" s="290">
        <v>80.955745454545394</v>
      </c>
      <c r="X275" s="290">
        <v>48.486269938650302</v>
      </c>
      <c r="Y275" s="290">
        <v>229.92179361179399</v>
      </c>
      <c r="Z275" s="11"/>
      <c r="AA275" s="4"/>
      <c r="AB275" s="11" t="s">
        <v>526</v>
      </c>
      <c r="AC275" s="11"/>
      <c r="AD275" s="70" t="s">
        <v>527</v>
      </c>
      <c r="AE275" s="24">
        <v>9</v>
      </c>
      <c r="AF275" s="24">
        <v>6</v>
      </c>
      <c r="AG275" s="24">
        <v>1</v>
      </c>
      <c r="AH275" s="24">
        <v>1</v>
      </c>
      <c r="AI275" s="24">
        <v>1</v>
      </c>
      <c r="AJ275" s="24"/>
      <c r="AK275" s="4"/>
      <c r="AL275" s="4"/>
      <c r="AM275" s="292">
        <v>552.27</v>
      </c>
      <c r="AN275" s="292">
        <v>273.39</v>
      </c>
      <c r="AO275" s="292">
        <v>29.29</v>
      </c>
      <c r="AP275" s="292">
        <v>28.67</v>
      </c>
      <c r="AQ275" s="292">
        <v>259.19</v>
      </c>
      <c r="AR275" s="24"/>
      <c r="AS275" s="4"/>
      <c r="AT275" s="4"/>
      <c r="AU275" s="292">
        <v>61.363333333333301</v>
      </c>
      <c r="AV275" s="292">
        <v>30.376666666666701</v>
      </c>
      <c r="AW275" s="292">
        <v>3.2544444444444398</v>
      </c>
      <c r="AX275" s="292">
        <v>3.1855555555555601</v>
      </c>
      <c r="AY275" s="292">
        <v>28.7988888888889</v>
      </c>
      <c r="AZ275" s="24"/>
      <c r="BA275" s="4"/>
    </row>
    <row r="276" spans="1:53">
      <c r="A276" s="56"/>
      <c r="B276" s="11" t="s">
        <v>452</v>
      </c>
      <c r="C276" s="11"/>
      <c r="D276" s="70" t="s">
        <v>59</v>
      </c>
      <c r="E276" s="313"/>
      <c r="F276" s="313">
        <v>1</v>
      </c>
      <c r="G276" s="313">
        <v>1</v>
      </c>
      <c r="H276" s="313"/>
      <c r="I276" s="313"/>
      <c r="J276" s="11"/>
      <c r="M276" s="290">
        <v>0</v>
      </c>
      <c r="N276" s="290">
        <v>541.95000000000005</v>
      </c>
      <c r="O276" s="290">
        <v>334.71</v>
      </c>
      <c r="P276" s="290">
        <v>0</v>
      </c>
      <c r="Q276" s="290">
        <v>0</v>
      </c>
      <c r="R276" s="11"/>
      <c r="S276" s="4"/>
      <c r="T276" s="4"/>
      <c r="U276" s="290">
        <v>0</v>
      </c>
      <c r="V276" s="290">
        <v>541.95000000000005</v>
      </c>
      <c r="W276" s="290">
        <v>334.71</v>
      </c>
      <c r="X276" s="290">
        <v>0</v>
      </c>
      <c r="Y276" s="290">
        <v>0</v>
      </c>
      <c r="Z276" s="11"/>
      <c r="AA276" s="4"/>
      <c r="AB276" s="11" t="s">
        <v>526</v>
      </c>
      <c r="AC276" s="11"/>
      <c r="AD276" s="70" t="s">
        <v>115</v>
      </c>
      <c r="AE276" s="24">
        <v>1</v>
      </c>
      <c r="AF276" s="24">
        <v>1</v>
      </c>
      <c r="AG276" s="24"/>
      <c r="AH276" s="24"/>
      <c r="AI276" s="24"/>
      <c r="AJ276" s="24"/>
      <c r="AK276" s="4"/>
      <c r="AL276" s="4"/>
      <c r="AM276" s="292">
        <v>15.66</v>
      </c>
      <c r="AN276" s="292">
        <v>15.41</v>
      </c>
      <c r="AO276" s="292">
        <v>0</v>
      </c>
      <c r="AP276" s="292">
        <v>0</v>
      </c>
      <c r="AQ276" s="292">
        <v>0</v>
      </c>
      <c r="AR276" s="24"/>
      <c r="AS276" s="4"/>
      <c r="AT276" s="4"/>
      <c r="AU276" s="292">
        <v>15.66</v>
      </c>
      <c r="AV276" s="292">
        <v>15.41</v>
      </c>
      <c r="AW276" s="292">
        <v>0</v>
      </c>
      <c r="AX276" s="292">
        <v>0</v>
      </c>
      <c r="AY276" s="292">
        <v>0</v>
      </c>
      <c r="AZ276" s="24"/>
      <c r="BA276" s="4"/>
    </row>
    <row r="277" spans="1:53">
      <c r="A277" s="56"/>
      <c r="B277" s="11" t="s">
        <v>454</v>
      </c>
      <c r="C277" s="11"/>
      <c r="D277" s="70" t="s">
        <v>112</v>
      </c>
      <c r="E277" s="313">
        <v>1</v>
      </c>
      <c r="F277" s="313">
        <v>1</v>
      </c>
      <c r="G277" s="313">
        <v>1</v>
      </c>
      <c r="H277" s="313">
        <v>1</v>
      </c>
      <c r="I277" s="313"/>
      <c r="J277" s="11"/>
      <c r="M277" s="290">
        <v>462.13</v>
      </c>
      <c r="N277" s="290">
        <v>633.74</v>
      </c>
      <c r="O277" s="290">
        <v>437.33</v>
      </c>
      <c r="P277" s="290">
        <v>439.05</v>
      </c>
      <c r="Q277" s="290">
        <v>0</v>
      </c>
      <c r="R277" s="11"/>
      <c r="S277" s="4"/>
      <c r="T277" s="4"/>
      <c r="U277" s="290">
        <v>462.13</v>
      </c>
      <c r="V277" s="290">
        <v>633.74</v>
      </c>
      <c r="W277" s="290">
        <v>437.33</v>
      </c>
      <c r="X277" s="290">
        <v>439.05</v>
      </c>
      <c r="Y277" s="290">
        <v>0</v>
      </c>
      <c r="Z277" s="11"/>
      <c r="AA277" s="4"/>
      <c r="AB277" s="11" t="s">
        <v>528</v>
      </c>
      <c r="AC277" s="11"/>
      <c r="AD277" s="70" t="s">
        <v>322</v>
      </c>
      <c r="AE277" s="24">
        <v>156</v>
      </c>
      <c r="AF277" s="24">
        <v>68</v>
      </c>
      <c r="AG277" s="24">
        <v>35</v>
      </c>
      <c r="AH277" s="24">
        <v>19</v>
      </c>
      <c r="AI277" s="24">
        <v>16</v>
      </c>
      <c r="AJ277" s="24"/>
      <c r="AK277" s="4"/>
      <c r="AL277" s="4"/>
      <c r="AM277" s="292">
        <v>81933.87</v>
      </c>
      <c r="AN277" s="292">
        <v>14169.2</v>
      </c>
      <c r="AO277" s="292">
        <v>7194.14</v>
      </c>
      <c r="AP277" s="292">
        <v>2757.28</v>
      </c>
      <c r="AQ277" s="292">
        <v>32806.379999999997</v>
      </c>
      <c r="AR277" s="24"/>
      <c r="AS277" s="4"/>
      <c r="AT277" s="4"/>
      <c r="AU277" s="292">
        <v>508.90602484471998</v>
      </c>
      <c r="AV277" s="292">
        <v>88.007453416149104</v>
      </c>
      <c r="AW277" s="292">
        <v>46.413806451612899</v>
      </c>
      <c r="AX277" s="292">
        <v>17.7889032258065</v>
      </c>
      <c r="AY277" s="292">
        <v>207.635316455696</v>
      </c>
      <c r="AZ277" s="24"/>
      <c r="BA277" s="4"/>
    </row>
    <row r="278" spans="1:53">
      <c r="A278" s="56"/>
      <c r="B278" s="11" t="s">
        <v>454</v>
      </c>
      <c r="C278" s="11"/>
      <c r="D278" s="70" t="s">
        <v>89</v>
      </c>
      <c r="E278" s="313">
        <v>2877</v>
      </c>
      <c r="F278" s="313">
        <v>2013</v>
      </c>
      <c r="G278" s="313">
        <v>1435</v>
      </c>
      <c r="H278" s="313">
        <v>1143</v>
      </c>
      <c r="I278" s="313">
        <v>1180</v>
      </c>
      <c r="J278" s="11"/>
      <c r="M278" s="290">
        <v>555076.23000000103</v>
      </c>
      <c r="N278" s="290">
        <v>405507.13000000099</v>
      </c>
      <c r="O278" s="290">
        <v>239993.889999999</v>
      </c>
      <c r="P278" s="290">
        <v>170151.31</v>
      </c>
      <c r="Q278" s="290">
        <v>1465486.64</v>
      </c>
      <c r="R278" s="11"/>
      <c r="S278" s="4"/>
      <c r="T278" s="4"/>
      <c r="U278" s="290">
        <v>178.65343739942099</v>
      </c>
      <c r="V278" s="290">
        <v>130.51404248471201</v>
      </c>
      <c r="W278" s="290">
        <v>80.292368685178801</v>
      </c>
      <c r="X278" s="290">
        <v>57.874595238095303</v>
      </c>
      <c r="Y278" s="290">
        <v>495.93456514382399</v>
      </c>
      <c r="Z278" s="11"/>
      <c r="AA278" s="4"/>
      <c r="AB278" s="11" t="s">
        <v>529</v>
      </c>
      <c r="AC278" s="11"/>
      <c r="AD278" s="70" t="s">
        <v>119</v>
      </c>
      <c r="AE278" s="24">
        <v>248</v>
      </c>
      <c r="AF278" s="24">
        <v>95</v>
      </c>
      <c r="AG278" s="24">
        <v>75</v>
      </c>
      <c r="AH278" s="24">
        <v>51</v>
      </c>
      <c r="AI278" s="24">
        <v>42</v>
      </c>
      <c r="AJ278" s="24"/>
      <c r="AK278" s="4"/>
      <c r="AL278" s="4"/>
      <c r="AM278" s="292">
        <v>369283.32</v>
      </c>
      <c r="AN278" s="292">
        <v>81223.75</v>
      </c>
      <c r="AO278" s="292">
        <v>66443.960000000006</v>
      </c>
      <c r="AP278" s="292">
        <v>27162.43</v>
      </c>
      <c r="AQ278" s="292">
        <v>24228.73</v>
      </c>
      <c r="AR278" s="24"/>
      <c r="AS278" s="4"/>
      <c r="AT278" s="4"/>
      <c r="AU278" s="292">
        <v>1393.52196226415</v>
      </c>
      <c r="AV278" s="292">
        <v>306.50471698113199</v>
      </c>
      <c r="AW278" s="292">
        <v>271.19983673469397</v>
      </c>
      <c r="AX278" s="292">
        <v>117.079439655172</v>
      </c>
      <c r="AY278" s="292">
        <v>100.953041666667</v>
      </c>
      <c r="AZ278" s="24"/>
      <c r="BA278" s="4"/>
    </row>
    <row r="279" spans="1:53">
      <c r="A279" s="56"/>
      <c r="B279" s="11" t="s">
        <v>456</v>
      </c>
      <c r="C279" s="11"/>
      <c r="D279" s="70" t="s">
        <v>52</v>
      </c>
      <c r="E279" s="313">
        <v>2</v>
      </c>
      <c r="F279" s="313">
        <v>1</v>
      </c>
      <c r="G279" s="313"/>
      <c r="H279" s="313"/>
      <c r="I279" s="313"/>
      <c r="J279" s="11"/>
      <c r="M279" s="290">
        <v>521.9</v>
      </c>
      <c r="N279" s="290">
        <v>28.11</v>
      </c>
      <c r="O279" s="290">
        <v>0</v>
      </c>
      <c r="P279" s="290">
        <v>0</v>
      </c>
      <c r="Q279" s="290">
        <v>0</v>
      </c>
      <c r="R279" s="11"/>
      <c r="S279" s="4"/>
      <c r="T279" s="4"/>
      <c r="U279" s="290">
        <v>260.95</v>
      </c>
      <c r="V279" s="290">
        <v>14.055</v>
      </c>
      <c r="W279" s="290">
        <v>0</v>
      </c>
      <c r="X279" s="290">
        <v>0</v>
      </c>
      <c r="Y279" s="290">
        <v>0</v>
      </c>
      <c r="Z279" s="11"/>
      <c r="AA279" s="4"/>
      <c r="AB279" s="11" t="s">
        <v>529</v>
      </c>
      <c r="AC279" s="11"/>
      <c r="AD279" s="70" t="s">
        <v>96</v>
      </c>
      <c r="AE279" s="24">
        <v>1</v>
      </c>
      <c r="AF279" s="24">
        <v>1</v>
      </c>
      <c r="AG279" s="24"/>
      <c r="AH279" s="24"/>
      <c r="AI279" s="24"/>
      <c r="AJ279" s="24"/>
      <c r="AK279" s="4"/>
      <c r="AL279" s="4"/>
      <c r="AM279" s="292">
        <v>308.13</v>
      </c>
      <c r="AN279" s="292">
        <v>463.31</v>
      </c>
      <c r="AO279" s="292">
        <v>0</v>
      </c>
      <c r="AP279" s="292">
        <v>0</v>
      </c>
      <c r="AQ279" s="292">
        <v>0</v>
      </c>
      <c r="AR279" s="24"/>
      <c r="AS279" s="4"/>
      <c r="AT279" s="4"/>
      <c r="AU279" s="292">
        <v>308.13</v>
      </c>
      <c r="AV279" s="292">
        <v>463.31</v>
      </c>
      <c r="AW279" s="292">
        <v>0</v>
      </c>
      <c r="AX279" s="292">
        <v>0</v>
      </c>
      <c r="AY279" s="292">
        <v>0</v>
      </c>
      <c r="AZ279" s="24"/>
      <c r="BA279" s="4"/>
    </row>
    <row r="280" spans="1:53">
      <c r="A280" s="56"/>
      <c r="B280" s="11" t="s">
        <v>456</v>
      </c>
      <c r="C280" s="11"/>
      <c r="D280" s="70" t="s">
        <v>54</v>
      </c>
      <c r="E280" s="313">
        <v>1</v>
      </c>
      <c r="F280" s="313"/>
      <c r="G280" s="313"/>
      <c r="H280" s="313"/>
      <c r="I280" s="313"/>
      <c r="J280" s="11"/>
      <c r="M280" s="290">
        <v>3.54</v>
      </c>
      <c r="N280" s="290">
        <v>0</v>
      </c>
      <c r="O280" s="290"/>
      <c r="P280" s="290"/>
      <c r="Q280" s="290">
        <v>0</v>
      </c>
      <c r="R280" s="11"/>
      <c r="S280" s="4"/>
      <c r="T280" s="4"/>
      <c r="U280" s="290">
        <v>3.54</v>
      </c>
      <c r="V280" s="290">
        <v>0</v>
      </c>
      <c r="W280" s="290"/>
      <c r="X280" s="290"/>
      <c r="Y280" s="290">
        <v>0</v>
      </c>
      <c r="Z280" s="11"/>
      <c r="AA280" s="4"/>
      <c r="AB280" s="11" t="s">
        <v>648</v>
      </c>
      <c r="AC280" s="11"/>
      <c r="AD280" s="70" t="s">
        <v>133</v>
      </c>
      <c r="AE280" s="24">
        <v>2</v>
      </c>
      <c r="AF280" s="24"/>
      <c r="AG280" s="24">
        <v>2</v>
      </c>
      <c r="AH280" s="24">
        <v>2</v>
      </c>
      <c r="AI280" s="24">
        <v>1</v>
      </c>
      <c r="AJ280" s="24"/>
      <c r="AK280" s="4"/>
      <c r="AL280" s="4"/>
      <c r="AM280" s="292">
        <v>334.38</v>
      </c>
      <c r="AN280" s="292">
        <v>0</v>
      </c>
      <c r="AO280" s="292">
        <v>288.2</v>
      </c>
      <c r="AP280" s="292">
        <v>158.82</v>
      </c>
      <c r="AQ280" s="292">
        <v>1829.71</v>
      </c>
      <c r="AR280" s="24"/>
      <c r="AS280" s="4"/>
      <c r="AT280" s="4"/>
      <c r="AU280" s="292">
        <v>167.19</v>
      </c>
      <c r="AV280" s="292">
        <v>0</v>
      </c>
      <c r="AW280" s="292">
        <v>144.1</v>
      </c>
      <c r="AX280" s="292">
        <v>79.41</v>
      </c>
      <c r="AY280" s="292">
        <v>1829.71</v>
      </c>
      <c r="AZ280" s="24"/>
      <c r="BA280" s="4"/>
    </row>
    <row r="281" spans="1:53">
      <c r="A281" s="56"/>
      <c r="B281" s="11" t="s">
        <v>456</v>
      </c>
      <c r="C281" s="11"/>
      <c r="D281" s="70" t="s">
        <v>197</v>
      </c>
      <c r="E281" s="313">
        <v>1</v>
      </c>
      <c r="F281" s="313"/>
      <c r="G281" s="313"/>
      <c r="H281" s="313"/>
      <c r="I281" s="313"/>
      <c r="J281" s="11"/>
      <c r="M281" s="290">
        <v>5052.58</v>
      </c>
      <c r="N281" s="290">
        <v>0</v>
      </c>
      <c r="O281" s="290">
        <v>0</v>
      </c>
      <c r="P281" s="290">
        <v>0</v>
      </c>
      <c r="Q281" s="290">
        <v>0</v>
      </c>
      <c r="R281" s="11"/>
      <c r="S281" s="4"/>
      <c r="T281" s="4"/>
      <c r="U281" s="290">
        <v>5052.58</v>
      </c>
      <c r="V281" s="290">
        <v>0</v>
      </c>
      <c r="W281" s="290">
        <v>0</v>
      </c>
      <c r="X281" s="290">
        <v>0</v>
      </c>
      <c r="Y281" s="290">
        <v>0</v>
      </c>
      <c r="Z281" s="11"/>
      <c r="AA281" s="4"/>
      <c r="AB281" s="11" t="s">
        <v>532</v>
      </c>
      <c r="AC281" s="11"/>
      <c r="AD281" s="70" t="s">
        <v>533</v>
      </c>
      <c r="AE281" s="24">
        <v>60</v>
      </c>
      <c r="AF281" s="24">
        <v>39</v>
      </c>
      <c r="AG281" s="24">
        <v>34</v>
      </c>
      <c r="AH281" s="24">
        <v>31</v>
      </c>
      <c r="AI281" s="24">
        <v>18</v>
      </c>
      <c r="AJ281" s="24"/>
      <c r="AK281" s="4"/>
      <c r="AL281" s="4"/>
      <c r="AM281" s="292">
        <v>44180.07</v>
      </c>
      <c r="AN281" s="292">
        <v>6641.14</v>
      </c>
      <c r="AO281" s="292">
        <v>4475.84</v>
      </c>
      <c r="AP281" s="292">
        <v>2714.19</v>
      </c>
      <c r="AQ281" s="292">
        <v>19700.900000000001</v>
      </c>
      <c r="AR281" s="24"/>
      <c r="AS281" s="4"/>
      <c r="AT281" s="4"/>
      <c r="AU281" s="292">
        <v>712.58177419354797</v>
      </c>
      <c r="AV281" s="292">
        <v>107.115161290323</v>
      </c>
      <c r="AW281" s="292">
        <v>78.523508771929798</v>
      </c>
      <c r="AX281" s="292">
        <v>47.617368421052603</v>
      </c>
      <c r="AY281" s="292">
        <v>458.160465116279</v>
      </c>
      <c r="AZ281" s="24"/>
      <c r="BA281" s="4"/>
    </row>
    <row r="282" spans="1:53">
      <c r="A282" s="56"/>
      <c r="B282" s="11" t="s">
        <v>456</v>
      </c>
      <c r="C282" s="11"/>
      <c r="D282" s="70" t="s">
        <v>278</v>
      </c>
      <c r="E282" s="313">
        <v>299</v>
      </c>
      <c r="F282" s="313">
        <v>162</v>
      </c>
      <c r="G282" s="313">
        <v>91</v>
      </c>
      <c r="H282" s="313">
        <v>72</v>
      </c>
      <c r="I282" s="313">
        <v>73</v>
      </c>
      <c r="J282" s="11"/>
      <c r="M282" s="290">
        <v>81637.679999999993</v>
      </c>
      <c r="N282" s="290">
        <v>42330.93</v>
      </c>
      <c r="O282" s="290">
        <v>19439.14</v>
      </c>
      <c r="P282" s="290">
        <v>12278.23</v>
      </c>
      <c r="Q282" s="290">
        <v>95985.01</v>
      </c>
      <c r="R282" s="11"/>
      <c r="S282" s="4"/>
      <c r="T282" s="4"/>
      <c r="U282" s="290">
        <v>252.74823529411799</v>
      </c>
      <c r="V282" s="290">
        <v>131.055510835913</v>
      </c>
      <c r="W282" s="290">
        <v>63.944539473684202</v>
      </c>
      <c r="X282" s="290">
        <v>40.656390728476801</v>
      </c>
      <c r="Y282" s="290">
        <v>314.70495081967198</v>
      </c>
      <c r="Z282" s="11"/>
      <c r="AA282" s="4"/>
      <c r="AB282" s="11" t="s">
        <v>535</v>
      </c>
      <c r="AC282" s="11"/>
      <c r="AD282" s="70" t="s">
        <v>156</v>
      </c>
      <c r="AE282" s="24">
        <v>55</v>
      </c>
      <c r="AF282" s="24">
        <v>32</v>
      </c>
      <c r="AG282" s="24">
        <v>20</v>
      </c>
      <c r="AH282" s="24">
        <v>13</v>
      </c>
      <c r="AI282" s="24">
        <v>10</v>
      </c>
      <c r="AJ282" s="24"/>
      <c r="AK282" s="4"/>
      <c r="AL282" s="4"/>
      <c r="AM282" s="292">
        <v>26441.11</v>
      </c>
      <c r="AN282" s="292">
        <v>13491.36</v>
      </c>
      <c r="AO282" s="292">
        <v>2511.9899999999998</v>
      </c>
      <c r="AP282" s="292">
        <v>1643.25</v>
      </c>
      <c r="AQ282" s="292">
        <v>3614.31</v>
      </c>
      <c r="AR282" s="24"/>
      <c r="AS282" s="4"/>
      <c r="AT282" s="4"/>
      <c r="AU282" s="292">
        <v>463.87912280701801</v>
      </c>
      <c r="AV282" s="292">
        <v>236.69052631578899</v>
      </c>
      <c r="AW282" s="292">
        <v>45.6725454545454</v>
      </c>
      <c r="AX282" s="292">
        <v>29.34375</v>
      </c>
      <c r="AY282" s="292">
        <v>64.541250000000005</v>
      </c>
      <c r="AZ282" s="24"/>
      <c r="BA282" s="4"/>
    </row>
    <row r="283" spans="1:53">
      <c r="A283" s="56"/>
      <c r="B283" s="11" t="s">
        <v>456</v>
      </c>
      <c r="C283" s="11"/>
      <c r="D283" s="70" t="s">
        <v>182</v>
      </c>
      <c r="E283" s="313">
        <v>1</v>
      </c>
      <c r="F283" s="313">
        <v>1</v>
      </c>
      <c r="G283" s="313">
        <v>1</v>
      </c>
      <c r="H283" s="313">
        <v>1</v>
      </c>
      <c r="I283" s="313"/>
      <c r="J283" s="11"/>
      <c r="M283" s="290">
        <v>6.67</v>
      </c>
      <c r="N283" s="290">
        <v>6.46</v>
      </c>
      <c r="O283" s="290">
        <v>6.46</v>
      </c>
      <c r="P283" s="290">
        <v>6.46</v>
      </c>
      <c r="Q283" s="290">
        <v>0</v>
      </c>
      <c r="R283" s="11"/>
      <c r="S283" s="4"/>
      <c r="T283" s="4"/>
      <c r="U283" s="290">
        <v>6.67</v>
      </c>
      <c r="V283" s="290">
        <v>6.46</v>
      </c>
      <c r="W283" s="290">
        <v>6.46</v>
      </c>
      <c r="X283" s="290">
        <v>6.46</v>
      </c>
      <c r="Y283" s="290">
        <v>0</v>
      </c>
      <c r="Z283" s="11"/>
      <c r="AA283" s="4"/>
      <c r="AB283" s="11" t="s">
        <v>536</v>
      </c>
      <c r="AC283" s="11"/>
      <c r="AD283" s="70" t="s">
        <v>77</v>
      </c>
      <c r="AE283" s="24">
        <v>40</v>
      </c>
      <c r="AF283" s="24">
        <v>22</v>
      </c>
      <c r="AG283" s="24">
        <v>16</v>
      </c>
      <c r="AH283" s="24">
        <v>15</v>
      </c>
      <c r="AI283" s="24">
        <v>13</v>
      </c>
      <c r="AJ283" s="24"/>
      <c r="AK283" s="4"/>
      <c r="AL283" s="4"/>
      <c r="AM283" s="292">
        <v>15947.29</v>
      </c>
      <c r="AN283" s="292">
        <v>6041.79</v>
      </c>
      <c r="AO283" s="292">
        <v>692.95</v>
      </c>
      <c r="AP283" s="292">
        <v>1314.89</v>
      </c>
      <c r="AQ283" s="292">
        <v>9721.6200000000008</v>
      </c>
      <c r="AR283" s="24"/>
      <c r="AS283" s="4"/>
      <c r="AT283" s="4"/>
      <c r="AU283" s="292">
        <v>398.68225000000001</v>
      </c>
      <c r="AV283" s="292">
        <v>151.04474999999999</v>
      </c>
      <c r="AW283" s="292">
        <v>17.767948717948698</v>
      </c>
      <c r="AX283" s="292">
        <v>32.872250000000001</v>
      </c>
      <c r="AY283" s="292">
        <v>243.04050000000001</v>
      </c>
      <c r="AZ283" s="24"/>
      <c r="BA283" s="4"/>
    </row>
    <row r="284" spans="1:53">
      <c r="A284" s="56"/>
      <c r="B284" s="11" t="s">
        <v>457</v>
      </c>
      <c r="C284" s="11"/>
      <c r="D284" s="70" t="s">
        <v>272</v>
      </c>
      <c r="E284" s="313">
        <v>2</v>
      </c>
      <c r="F284" s="313">
        <v>2</v>
      </c>
      <c r="G284" s="313">
        <v>1</v>
      </c>
      <c r="H284" s="313">
        <v>1</v>
      </c>
      <c r="I284" s="313">
        <v>1</v>
      </c>
      <c r="J284" s="11"/>
      <c r="M284" s="290">
        <v>948.49</v>
      </c>
      <c r="N284" s="290">
        <v>795.92</v>
      </c>
      <c r="O284" s="290">
        <v>607.19000000000005</v>
      </c>
      <c r="P284" s="290">
        <v>689.63</v>
      </c>
      <c r="Q284" s="290">
        <v>948.64</v>
      </c>
      <c r="R284" s="11"/>
      <c r="S284" s="4"/>
      <c r="T284" s="4"/>
      <c r="U284" s="290">
        <v>474.245</v>
      </c>
      <c r="V284" s="290">
        <v>397.96</v>
      </c>
      <c r="W284" s="290">
        <v>303.59500000000003</v>
      </c>
      <c r="X284" s="290">
        <v>344.815</v>
      </c>
      <c r="Y284" s="290">
        <v>948.64</v>
      </c>
      <c r="Z284" s="11"/>
      <c r="AA284" s="4"/>
      <c r="AB284" s="11" t="s">
        <v>537</v>
      </c>
      <c r="AC284" s="11"/>
      <c r="AD284" s="70" t="s">
        <v>144</v>
      </c>
      <c r="AE284" s="24">
        <v>12</v>
      </c>
      <c r="AF284" s="24">
        <v>10</v>
      </c>
      <c r="AG284" s="24">
        <v>10</v>
      </c>
      <c r="AH284" s="24">
        <v>7</v>
      </c>
      <c r="AI284" s="24">
        <v>7</v>
      </c>
      <c r="AJ284" s="24"/>
      <c r="AK284" s="4"/>
      <c r="AL284" s="4"/>
      <c r="AM284" s="292">
        <v>1663</v>
      </c>
      <c r="AN284" s="292">
        <v>1190.8</v>
      </c>
      <c r="AO284" s="292">
        <v>1471.99</v>
      </c>
      <c r="AP284" s="292">
        <v>827.54</v>
      </c>
      <c r="AQ284" s="292">
        <v>3972.2</v>
      </c>
      <c r="AR284" s="24"/>
      <c r="AS284" s="4"/>
      <c r="AT284" s="4"/>
      <c r="AU284" s="292">
        <v>103.9375</v>
      </c>
      <c r="AV284" s="292">
        <v>74.424999999999997</v>
      </c>
      <c r="AW284" s="292">
        <v>98.132666666666694</v>
      </c>
      <c r="AX284" s="292">
        <v>55.169333333333299</v>
      </c>
      <c r="AY284" s="292">
        <v>264.81333333333299</v>
      </c>
      <c r="AZ284" s="24"/>
      <c r="BA284" s="4"/>
    </row>
    <row r="285" spans="1:53">
      <c r="A285" s="56"/>
      <c r="B285" s="11" t="s">
        <v>458</v>
      </c>
      <c r="C285" s="11"/>
      <c r="D285" s="70" t="s">
        <v>459</v>
      </c>
      <c r="E285" s="313">
        <v>43</v>
      </c>
      <c r="F285" s="313">
        <v>32</v>
      </c>
      <c r="G285" s="313">
        <v>13</v>
      </c>
      <c r="H285" s="313">
        <v>7</v>
      </c>
      <c r="I285" s="313">
        <v>15</v>
      </c>
      <c r="J285" s="11"/>
      <c r="M285" s="290">
        <v>7736.9</v>
      </c>
      <c r="N285" s="290">
        <v>6732.77</v>
      </c>
      <c r="O285" s="290">
        <v>1801.6</v>
      </c>
      <c r="P285" s="290">
        <v>1071.0999999999999</v>
      </c>
      <c r="Q285" s="290">
        <v>26800.81</v>
      </c>
      <c r="R285" s="11"/>
      <c r="S285" s="4"/>
      <c r="T285" s="4"/>
      <c r="U285" s="290">
        <v>154.738</v>
      </c>
      <c r="V285" s="290">
        <v>134.65539999999999</v>
      </c>
      <c r="W285" s="290">
        <v>46.194871794871801</v>
      </c>
      <c r="X285" s="290">
        <v>42.844000000000001</v>
      </c>
      <c r="Y285" s="290">
        <v>536.01620000000003</v>
      </c>
      <c r="Z285" s="11"/>
      <c r="AA285" s="4"/>
      <c r="AB285" s="11" t="s">
        <v>650</v>
      </c>
      <c r="AC285" s="11"/>
      <c r="AD285" s="70" t="s">
        <v>335</v>
      </c>
      <c r="AE285" s="24">
        <v>9</v>
      </c>
      <c r="AF285" s="24">
        <v>6</v>
      </c>
      <c r="AG285" s="24">
        <v>5</v>
      </c>
      <c r="AH285" s="24">
        <v>5</v>
      </c>
      <c r="AI285" s="24">
        <v>5</v>
      </c>
      <c r="AJ285" s="24"/>
      <c r="AK285" s="4"/>
      <c r="AL285" s="4"/>
      <c r="AM285" s="292">
        <v>985.73</v>
      </c>
      <c r="AN285" s="292">
        <v>305.04000000000002</v>
      </c>
      <c r="AO285" s="292">
        <v>73.16</v>
      </c>
      <c r="AP285" s="292">
        <v>71.8</v>
      </c>
      <c r="AQ285" s="292">
        <v>739.86</v>
      </c>
      <c r="AR285" s="24"/>
      <c r="AS285" s="4"/>
      <c r="AT285" s="4"/>
      <c r="AU285" s="292">
        <v>109.525555555556</v>
      </c>
      <c r="AV285" s="292">
        <v>33.893333333333302</v>
      </c>
      <c r="AW285" s="292">
        <v>10.4514285714286</v>
      </c>
      <c r="AX285" s="292">
        <v>10.257142857142901</v>
      </c>
      <c r="AY285" s="292">
        <v>105.694285714286</v>
      </c>
      <c r="AZ285" s="24"/>
      <c r="BA285" s="4"/>
    </row>
    <row r="286" spans="1:53">
      <c r="A286" s="56"/>
      <c r="B286" s="11" t="s">
        <v>460</v>
      </c>
      <c r="C286" s="11"/>
      <c r="D286" s="70" t="s">
        <v>122</v>
      </c>
      <c r="E286" s="313">
        <v>180</v>
      </c>
      <c r="F286" s="313">
        <v>120</v>
      </c>
      <c r="G286" s="313">
        <v>31</v>
      </c>
      <c r="H286" s="313">
        <v>77</v>
      </c>
      <c r="I286" s="313">
        <v>85</v>
      </c>
      <c r="J286" s="11"/>
      <c r="M286" s="290">
        <v>39509.07</v>
      </c>
      <c r="N286" s="290">
        <v>27756.22</v>
      </c>
      <c r="O286" s="290">
        <v>9009.4699999999993</v>
      </c>
      <c r="P286" s="290">
        <v>14722.24</v>
      </c>
      <c r="Q286" s="290">
        <v>89187.91</v>
      </c>
      <c r="R286" s="11"/>
      <c r="S286" s="4"/>
      <c r="T286" s="4"/>
      <c r="U286" s="290">
        <v>198.538040201005</v>
      </c>
      <c r="V286" s="290">
        <v>139.478492462312</v>
      </c>
      <c r="W286" s="290">
        <v>138.60723076923099</v>
      </c>
      <c r="X286" s="290">
        <v>79.579675675675702</v>
      </c>
      <c r="Y286" s="290">
        <v>466.95240837696298</v>
      </c>
      <c r="Z286" s="11"/>
      <c r="AA286" s="4"/>
      <c r="AB286" s="11" t="s">
        <v>538</v>
      </c>
      <c r="AC286" s="11"/>
      <c r="AD286" s="70" t="s">
        <v>335</v>
      </c>
      <c r="AE286" s="24">
        <v>32</v>
      </c>
      <c r="AF286" s="24">
        <v>15</v>
      </c>
      <c r="AG286" s="24">
        <v>10</v>
      </c>
      <c r="AH286" s="24">
        <v>8</v>
      </c>
      <c r="AI286" s="24">
        <v>5</v>
      </c>
      <c r="AJ286" s="24"/>
      <c r="AK286" s="4"/>
      <c r="AL286" s="4"/>
      <c r="AM286" s="292">
        <v>18607.39</v>
      </c>
      <c r="AN286" s="292">
        <v>8847.7800000000007</v>
      </c>
      <c r="AO286" s="292">
        <v>5606.28</v>
      </c>
      <c r="AP286" s="292">
        <v>4946.1000000000004</v>
      </c>
      <c r="AQ286" s="292">
        <v>6137.63</v>
      </c>
      <c r="AR286" s="24"/>
      <c r="AS286" s="4"/>
      <c r="AT286" s="4"/>
      <c r="AU286" s="292">
        <v>581.48093749999998</v>
      </c>
      <c r="AV286" s="292">
        <v>276.49312500000002</v>
      </c>
      <c r="AW286" s="292">
        <v>175.19624999999999</v>
      </c>
      <c r="AX286" s="292">
        <v>159.55161290322599</v>
      </c>
      <c r="AY286" s="292">
        <v>191.8009375</v>
      </c>
      <c r="AZ286" s="24"/>
      <c r="BA286" s="4"/>
    </row>
    <row r="287" spans="1:53">
      <c r="A287" s="56"/>
      <c r="B287" s="11" t="s">
        <v>461</v>
      </c>
      <c r="C287" s="11"/>
      <c r="D287" s="70" t="s">
        <v>62</v>
      </c>
      <c r="E287" s="313">
        <v>1</v>
      </c>
      <c r="F287" s="313"/>
      <c r="G287" s="313"/>
      <c r="H287" s="313"/>
      <c r="I287" s="313"/>
      <c r="J287" s="11"/>
      <c r="M287" s="290">
        <v>280.27999999999997</v>
      </c>
      <c r="N287" s="290">
        <v>0</v>
      </c>
      <c r="O287" s="290">
        <v>0</v>
      </c>
      <c r="P287" s="290">
        <v>0</v>
      </c>
      <c r="Q287" s="290">
        <v>0</v>
      </c>
      <c r="R287" s="11"/>
      <c r="S287" s="4"/>
      <c r="T287" s="4"/>
      <c r="U287" s="290">
        <v>280.27999999999997</v>
      </c>
      <c r="V287" s="290">
        <v>0</v>
      </c>
      <c r="W287" s="290">
        <v>0</v>
      </c>
      <c r="X287" s="290">
        <v>0</v>
      </c>
      <c r="Y287" s="290">
        <v>0</v>
      </c>
      <c r="Z287" s="11"/>
      <c r="AA287" s="4"/>
      <c r="AB287" s="11" t="s">
        <v>542</v>
      </c>
      <c r="AC287" s="11"/>
      <c r="AD287" s="70" t="s">
        <v>91</v>
      </c>
      <c r="AE287" s="24">
        <v>17</v>
      </c>
      <c r="AF287" s="24">
        <v>13</v>
      </c>
      <c r="AG287" s="24">
        <v>11</v>
      </c>
      <c r="AH287" s="24">
        <v>12</v>
      </c>
      <c r="AI287" s="24">
        <v>10</v>
      </c>
      <c r="AJ287" s="24"/>
      <c r="AK287" s="4"/>
      <c r="AL287" s="4"/>
      <c r="AM287" s="292">
        <v>2904.49</v>
      </c>
      <c r="AN287" s="292">
        <v>2306.11</v>
      </c>
      <c r="AO287" s="292">
        <v>1524.47</v>
      </c>
      <c r="AP287" s="292">
        <v>1651.46</v>
      </c>
      <c r="AQ287" s="292">
        <v>6721.92</v>
      </c>
      <c r="AR287" s="24"/>
      <c r="AS287" s="4"/>
      <c r="AT287" s="4"/>
      <c r="AU287" s="292">
        <v>170.85235294117601</v>
      </c>
      <c r="AV287" s="292">
        <v>135.65352941176499</v>
      </c>
      <c r="AW287" s="292">
        <v>89.674705882352896</v>
      </c>
      <c r="AX287" s="292">
        <v>97.144705882352895</v>
      </c>
      <c r="AY287" s="292">
        <v>395.40705882352898</v>
      </c>
      <c r="AZ287" s="24"/>
      <c r="BA287" s="4"/>
    </row>
    <row r="288" spans="1:53">
      <c r="A288" s="56"/>
      <c r="B288" s="11" t="s">
        <v>461</v>
      </c>
      <c r="C288" s="11"/>
      <c r="D288" s="70" t="s">
        <v>182</v>
      </c>
      <c r="E288" s="313">
        <v>114</v>
      </c>
      <c r="F288" s="313">
        <v>69</v>
      </c>
      <c r="G288" s="313">
        <v>48</v>
      </c>
      <c r="H288" s="313">
        <v>37</v>
      </c>
      <c r="I288" s="313">
        <v>42</v>
      </c>
      <c r="J288" s="11"/>
      <c r="M288" s="290">
        <v>27432.43</v>
      </c>
      <c r="N288" s="290">
        <v>21569.37</v>
      </c>
      <c r="O288" s="290">
        <v>11647.73</v>
      </c>
      <c r="P288" s="290">
        <v>6408.1</v>
      </c>
      <c r="Q288" s="290">
        <v>41700.06</v>
      </c>
      <c r="R288" s="11"/>
      <c r="S288" s="4"/>
      <c r="T288" s="4"/>
      <c r="U288" s="290">
        <v>214.315859375</v>
      </c>
      <c r="V288" s="290">
        <v>168.51070312499999</v>
      </c>
      <c r="W288" s="290">
        <v>94.696991869918705</v>
      </c>
      <c r="X288" s="290">
        <v>53.8495798319328</v>
      </c>
      <c r="Y288" s="290">
        <v>339.02487804878098</v>
      </c>
      <c r="Z288" s="11"/>
      <c r="AA288" s="4"/>
      <c r="AB288" s="11" t="s">
        <v>651</v>
      </c>
      <c r="AC288" s="11"/>
      <c r="AD288" s="70" t="s">
        <v>96</v>
      </c>
      <c r="AE288" s="24">
        <v>2</v>
      </c>
      <c r="AF288" s="24"/>
      <c r="AG288" s="24">
        <v>1</v>
      </c>
      <c r="AH288" s="24">
        <v>1</v>
      </c>
      <c r="AI288" s="24">
        <v>1</v>
      </c>
      <c r="AJ288" s="24"/>
      <c r="AK288" s="4"/>
      <c r="AL288" s="4"/>
      <c r="AM288" s="292">
        <v>125.18</v>
      </c>
      <c r="AN288" s="292">
        <v>0</v>
      </c>
      <c r="AO288" s="292">
        <v>36.17</v>
      </c>
      <c r="AP288" s="292">
        <v>36.57</v>
      </c>
      <c r="AQ288" s="292">
        <v>239.97</v>
      </c>
      <c r="AR288" s="24"/>
      <c r="AS288" s="4"/>
      <c r="AT288" s="4"/>
      <c r="AU288" s="292">
        <v>62.59</v>
      </c>
      <c r="AV288" s="292">
        <v>0</v>
      </c>
      <c r="AW288" s="292">
        <v>18.085000000000001</v>
      </c>
      <c r="AX288" s="292">
        <v>36.57</v>
      </c>
      <c r="AY288" s="292">
        <v>119.985</v>
      </c>
      <c r="AZ288" s="24"/>
      <c r="BA288" s="4"/>
    </row>
    <row r="289" spans="1:53">
      <c r="A289" s="56"/>
      <c r="B289" s="11" t="s">
        <v>462</v>
      </c>
      <c r="C289" s="11"/>
      <c r="D289" s="70" t="s">
        <v>463</v>
      </c>
      <c r="E289" s="313">
        <v>12</v>
      </c>
      <c r="F289" s="313">
        <v>5</v>
      </c>
      <c r="G289" s="313">
        <v>3</v>
      </c>
      <c r="H289" s="313">
        <v>2</v>
      </c>
      <c r="I289" s="313">
        <v>3</v>
      </c>
      <c r="J289" s="11"/>
      <c r="M289" s="290">
        <v>1117.3</v>
      </c>
      <c r="N289" s="290">
        <v>247.43</v>
      </c>
      <c r="O289" s="290">
        <v>39.35</v>
      </c>
      <c r="P289" s="290">
        <v>16.3</v>
      </c>
      <c r="Q289" s="290">
        <v>1011.73</v>
      </c>
      <c r="R289" s="11"/>
      <c r="S289" s="4"/>
      <c r="T289" s="4"/>
      <c r="U289" s="290">
        <v>85.946153846153905</v>
      </c>
      <c r="V289" s="290">
        <v>19.033076923076901</v>
      </c>
      <c r="W289" s="290">
        <v>4.37222222222222</v>
      </c>
      <c r="X289" s="290">
        <v>1.81111111111111</v>
      </c>
      <c r="Y289" s="290">
        <v>126.46625</v>
      </c>
      <c r="Z289" s="11"/>
      <c r="AA289" s="4"/>
      <c r="AB289" s="11" t="s">
        <v>544</v>
      </c>
      <c r="AC289" s="11"/>
      <c r="AD289" s="70" t="s">
        <v>180</v>
      </c>
      <c r="AE289" s="24">
        <v>31</v>
      </c>
      <c r="AF289" s="24">
        <v>17</v>
      </c>
      <c r="AG289" s="24">
        <v>14</v>
      </c>
      <c r="AH289" s="24">
        <v>13</v>
      </c>
      <c r="AI289" s="24">
        <v>14</v>
      </c>
      <c r="AJ289" s="24"/>
      <c r="AK289" s="4"/>
      <c r="AL289" s="4"/>
      <c r="AM289" s="292">
        <v>5549.46</v>
      </c>
      <c r="AN289" s="292">
        <v>3771.06</v>
      </c>
      <c r="AO289" s="292">
        <v>2771.34</v>
      </c>
      <c r="AP289" s="292">
        <v>3024.45</v>
      </c>
      <c r="AQ289" s="292">
        <v>20301.14</v>
      </c>
      <c r="AR289" s="24"/>
      <c r="AS289" s="4"/>
      <c r="AT289" s="4"/>
      <c r="AU289" s="292">
        <v>179.01483870967701</v>
      </c>
      <c r="AV289" s="292">
        <v>121.647096774194</v>
      </c>
      <c r="AW289" s="292">
        <v>92.378</v>
      </c>
      <c r="AX289" s="292">
        <v>100.815</v>
      </c>
      <c r="AY289" s="292">
        <v>654.87548387096797</v>
      </c>
      <c r="AZ289" s="24"/>
      <c r="BA289" s="4"/>
    </row>
    <row r="290" spans="1:53">
      <c r="A290" s="56"/>
      <c r="B290" s="11" t="s">
        <v>646</v>
      </c>
      <c r="C290" s="11"/>
      <c r="D290" s="70" t="s">
        <v>463</v>
      </c>
      <c r="E290" s="313">
        <v>151</v>
      </c>
      <c r="F290" s="313">
        <v>87</v>
      </c>
      <c r="G290" s="313">
        <v>56</v>
      </c>
      <c r="H290" s="313">
        <v>46</v>
      </c>
      <c r="I290" s="313">
        <v>59</v>
      </c>
      <c r="J290" s="11"/>
      <c r="M290" s="290">
        <v>44996.01</v>
      </c>
      <c r="N290" s="290">
        <v>22607.95</v>
      </c>
      <c r="O290" s="290">
        <v>14315.29</v>
      </c>
      <c r="P290" s="290">
        <v>8883.76</v>
      </c>
      <c r="Q290" s="290">
        <v>98680.49</v>
      </c>
      <c r="R290" s="11"/>
      <c r="S290" s="4"/>
      <c r="T290" s="4"/>
      <c r="U290" s="290">
        <v>255.65914772727299</v>
      </c>
      <c r="V290" s="290">
        <v>128.45426136363599</v>
      </c>
      <c r="W290" s="290">
        <v>81.336875000000006</v>
      </c>
      <c r="X290" s="290">
        <v>50.475909090909099</v>
      </c>
      <c r="Y290" s="290">
        <v>560.68460227272703</v>
      </c>
      <c r="Z290" s="11"/>
      <c r="AA290" s="4"/>
      <c r="AB290" s="11" t="s">
        <v>547</v>
      </c>
      <c r="AC290" s="11"/>
      <c r="AD290" s="70" t="s">
        <v>212</v>
      </c>
      <c r="AE290" s="24">
        <v>22</v>
      </c>
      <c r="AF290" s="24">
        <v>4</v>
      </c>
      <c r="AG290" s="24">
        <v>1</v>
      </c>
      <c r="AH290" s="24"/>
      <c r="AI290" s="24">
        <v>1</v>
      </c>
      <c r="AJ290" s="24"/>
      <c r="AK290" s="4"/>
      <c r="AL290" s="4"/>
      <c r="AM290" s="292">
        <v>11992.85</v>
      </c>
      <c r="AN290" s="292">
        <v>427.35</v>
      </c>
      <c r="AO290" s="292">
        <v>43.43</v>
      </c>
      <c r="AP290" s="292">
        <v>0</v>
      </c>
      <c r="AQ290" s="292">
        <v>563.13</v>
      </c>
      <c r="AR290" s="24"/>
      <c r="AS290" s="4"/>
      <c r="AT290" s="4"/>
      <c r="AU290" s="292">
        <v>521.42826086956495</v>
      </c>
      <c r="AV290" s="292">
        <v>18.580434782608702</v>
      </c>
      <c r="AW290" s="292">
        <v>2.06809523809524</v>
      </c>
      <c r="AX290" s="292">
        <v>0</v>
      </c>
      <c r="AY290" s="292">
        <v>26.8157142857143</v>
      </c>
      <c r="AZ290" s="24"/>
      <c r="BA290" s="4"/>
    </row>
    <row r="291" spans="1:53">
      <c r="A291" s="56"/>
      <c r="B291" s="11" t="s">
        <v>464</v>
      </c>
      <c r="C291" s="11"/>
      <c r="D291" s="70" t="s">
        <v>133</v>
      </c>
      <c r="E291" s="313">
        <v>1</v>
      </c>
      <c r="F291" s="313"/>
      <c r="G291" s="313"/>
      <c r="H291" s="313"/>
      <c r="I291" s="313"/>
      <c r="J291" s="11"/>
      <c r="M291" s="290">
        <v>111.64</v>
      </c>
      <c r="N291" s="290">
        <v>0</v>
      </c>
      <c r="O291" s="290"/>
      <c r="P291" s="290"/>
      <c r="Q291" s="290"/>
      <c r="R291" s="11"/>
      <c r="S291" s="4"/>
      <c r="T291" s="4"/>
      <c r="U291" s="290">
        <v>111.64</v>
      </c>
      <c r="V291" s="290">
        <v>0</v>
      </c>
      <c r="W291" s="290"/>
      <c r="X291" s="290"/>
      <c r="Y291" s="290"/>
      <c r="Z291" s="11"/>
      <c r="AA291" s="4"/>
      <c r="AB291" s="11" t="s">
        <v>550</v>
      </c>
      <c r="AC291" s="11"/>
      <c r="AD291" s="70" t="s">
        <v>57</v>
      </c>
      <c r="AE291" s="24">
        <v>1</v>
      </c>
      <c r="AF291" s="24">
        <v>1</v>
      </c>
      <c r="AG291" s="24">
        <v>1</v>
      </c>
      <c r="AH291" s="24">
        <v>1</v>
      </c>
      <c r="AI291" s="24">
        <v>1</v>
      </c>
      <c r="AJ291" s="24"/>
      <c r="AK291" s="4"/>
      <c r="AL291" s="4"/>
      <c r="AM291" s="292">
        <v>80.62</v>
      </c>
      <c r="AN291" s="292">
        <v>99.54</v>
      </c>
      <c r="AO291" s="292">
        <v>98.65</v>
      </c>
      <c r="AP291" s="292">
        <v>65.930000000000007</v>
      </c>
      <c r="AQ291" s="292">
        <v>108.78</v>
      </c>
      <c r="AR291" s="24"/>
      <c r="AS291" s="4"/>
      <c r="AT291" s="4"/>
      <c r="AU291" s="292">
        <v>80.62</v>
      </c>
      <c r="AV291" s="292">
        <v>99.54</v>
      </c>
      <c r="AW291" s="292">
        <v>98.65</v>
      </c>
      <c r="AX291" s="292">
        <v>65.930000000000007</v>
      </c>
      <c r="AY291" s="292">
        <v>108.78</v>
      </c>
      <c r="AZ291" s="24"/>
      <c r="BA291" s="4"/>
    </row>
    <row r="292" spans="1:53">
      <c r="A292" s="56"/>
      <c r="B292" s="11" t="s">
        <v>466</v>
      </c>
      <c r="C292" s="11"/>
      <c r="D292" s="70" t="s">
        <v>431</v>
      </c>
      <c r="E292" s="313">
        <v>3</v>
      </c>
      <c r="F292" s="313">
        <v>2</v>
      </c>
      <c r="G292" s="313">
        <v>2</v>
      </c>
      <c r="H292" s="313">
        <v>1</v>
      </c>
      <c r="I292" s="313">
        <v>1</v>
      </c>
      <c r="J292" s="11"/>
      <c r="M292" s="290">
        <v>41.67</v>
      </c>
      <c r="N292" s="290">
        <v>20.65</v>
      </c>
      <c r="O292" s="290">
        <v>33.380000000000003</v>
      </c>
      <c r="P292" s="290">
        <v>18.36</v>
      </c>
      <c r="Q292" s="290">
        <v>48.39</v>
      </c>
      <c r="R292" s="11"/>
      <c r="S292" s="4"/>
      <c r="T292" s="4"/>
      <c r="U292" s="290">
        <v>13.89</v>
      </c>
      <c r="V292" s="290">
        <v>6.8833333333333302</v>
      </c>
      <c r="W292" s="290">
        <v>16.690000000000001</v>
      </c>
      <c r="X292" s="290">
        <v>18.36</v>
      </c>
      <c r="Y292" s="290">
        <v>48.39</v>
      </c>
      <c r="Z292" s="11"/>
      <c r="AA292" s="4"/>
      <c r="AB292" s="11" t="s">
        <v>550</v>
      </c>
      <c r="AC292" s="11"/>
      <c r="AD292" s="70" t="s">
        <v>64</v>
      </c>
      <c r="AE292" s="24">
        <v>102</v>
      </c>
      <c r="AF292" s="24">
        <v>48</v>
      </c>
      <c r="AG292" s="24">
        <v>25</v>
      </c>
      <c r="AH292" s="24">
        <v>20</v>
      </c>
      <c r="AI292" s="24">
        <v>18</v>
      </c>
      <c r="AJ292" s="24"/>
      <c r="AK292" s="4"/>
      <c r="AL292" s="4"/>
      <c r="AM292" s="292">
        <v>50266.73</v>
      </c>
      <c r="AN292" s="292">
        <v>7577.55</v>
      </c>
      <c r="AO292" s="292">
        <v>4363.41</v>
      </c>
      <c r="AP292" s="292">
        <v>3703.49</v>
      </c>
      <c r="AQ292" s="292">
        <v>33313.550000000003</v>
      </c>
      <c r="AR292" s="24"/>
      <c r="AS292" s="4"/>
      <c r="AT292" s="4"/>
      <c r="AU292" s="292">
        <v>456.97027272727303</v>
      </c>
      <c r="AV292" s="292">
        <v>68.886818181818199</v>
      </c>
      <c r="AW292" s="292">
        <v>44.5245918367347</v>
      </c>
      <c r="AX292" s="292">
        <v>39.398829787234</v>
      </c>
      <c r="AY292" s="292">
        <v>343.438659793814</v>
      </c>
      <c r="AZ292" s="24"/>
      <c r="BA292" s="4"/>
    </row>
    <row r="293" spans="1:53">
      <c r="A293" s="56"/>
      <c r="B293" s="11" t="s">
        <v>467</v>
      </c>
      <c r="C293" s="11"/>
      <c r="D293" s="70" t="s">
        <v>143</v>
      </c>
      <c r="E293" s="313">
        <v>133</v>
      </c>
      <c r="F293" s="313">
        <v>68</v>
      </c>
      <c r="G293" s="313">
        <v>45</v>
      </c>
      <c r="H293" s="313">
        <v>36</v>
      </c>
      <c r="I293" s="313">
        <v>37</v>
      </c>
      <c r="J293" s="11"/>
      <c r="M293" s="290">
        <v>28786.45</v>
      </c>
      <c r="N293" s="290">
        <v>18789.16</v>
      </c>
      <c r="O293" s="290">
        <v>10697.68</v>
      </c>
      <c r="P293" s="290">
        <v>8223.41</v>
      </c>
      <c r="Q293" s="290">
        <v>37906.93</v>
      </c>
      <c r="R293" s="11"/>
      <c r="S293" s="4"/>
      <c r="T293" s="4"/>
      <c r="U293" s="290">
        <v>202.72147887323899</v>
      </c>
      <c r="V293" s="290">
        <v>132.31802816901401</v>
      </c>
      <c r="W293" s="290">
        <v>76.412000000000006</v>
      </c>
      <c r="X293" s="290">
        <v>59.589927536231897</v>
      </c>
      <c r="Y293" s="290">
        <v>272.71172661870497</v>
      </c>
      <c r="Z293" s="11"/>
      <c r="AA293" s="4"/>
      <c r="AB293" s="11" t="s">
        <v>552</v>
      </c>
      <c r="AC293" s="11"/>
      <c r="AD293" s="70" t="s">
        <v>75</v>
      </c>
      <c r="AE293" s="24">
        <v>57</v>
      </c>
      <c r="AF293" s="24">
        <v>15</v>
      </c>
      <c r="AG293" s="24">
        <v>13</v>
      </c>
      <c r="AH293" s="24">
        <v>12</v>
      </c>
      <c r="AI293" s="24">
        <v>11</v>
      </c>
      <c r="AJ293" s="24"/>
      <c r="AK293" s="4"/>
      <c r="AL293" s="4"/>
      <c r="AM293" s="292">
        <v>12688.87</v>
      </c>
      <c r="AN293" s="292">
        <v>18763.8</v>
      </c>
      <c r="AO293" s="292">
        <v>1430.59</v>
      </c>
      <c r="AP293" s="292">
        <v>1593.11</v>
      </c>
      <c r="AQ293" s="292">
        <v>3788.34</v>
      </c>
      <c r="AR293" s="24"/>
      <c r="AS293" s="4"/>
      <c r="AT293" s="4"/>
      <c r="AU293" s="292">
        <v>218.77362068965499</v>
      </c>
      <c r="AV293" s="292">
        <v>323.51379310344799</v>
      </c>
      <c r="AW293" s="292">
        <v>26.010727272727301</v>
      </c>
      <c r="AX293" s="292">
        <v>29.502037037036999</v>
      </c>
      <c r="AY293" s="292">
        <v>66.462105263157895</v>
      </c>
      <c r="AZ293" s="24"/>
      <c r="BA293" s="4"/>
    </row>
    <row r="294" spans="1:53">
      <c r="A294" s="56"/>
      <c r="B294" s="11" t="s">
        <v>468</v>
      </c>
      <c r="C294" s="11"/>
      <c r="D294" s="70" t="s">
        <v>469</v>
      </c>
      <c r="E294" s="313">
        <v>33</v>
      </c>
      <c r="F294" s="313">
        <v>20</v>
      </c>
      <c r="G294" s="313">
        <v>14</v>
      </c>
      <c r="H294" s="313">
        <v>11</v>
      </c>
      <c r="I294" s="313">
        <v>11</v>
      </c>
      <c r="J294" s="11"/>
      <c r="M294" s="290">
        <v>9638.75</v>
      </c>
      <c r="N294" s="290">
        <v>5785.8</v>
      </c>
      <c r="O294" s="290">
        <v>3717.1</v>
      </c>
      <c r="P294" s="290">
        <v>2189.96</v>
      </c>
      <c r="Q294" s="290">
        <v>22605.63</v>
      </c>
      <c r="R294" s="11"/>
      <c r="S294" s="4"/>
      <c r="T294" s="4"/>
      <c r="U294" s="290">
        <v>253.65131578947401</v>
      </c>
      <c r="V294" s="290">
        <v>152.25789473684199</v>
      </c>
      <c r="W294" s="290">
        <v>97.818421052631606</v>
      </c>
      <c r="X294" s="290">
        <v>59.188108108108104</v>
      </c>
      <c r="Y294" s="290">
        <v>610.96297297297303</v>
      </c>
      <c r="Z294" s="11"/>
      <c r="AA294" s="4"/>
      <c r="AB294" s="11" t="s">
        <v>555</v>
      </c>
      <c r="AC294" s="11"/>
      <c r="AD294" s="70" t="s">
        <v>154</v>
      </c>
      <c r="AE294" s="24">
        <v>2</v>
      </c>
      <c r="AF294" s="24"/>
      <c r="AG294" s="24"/>
      <c r="AH294" s="24"/>
      <c r="AI294" s="24"/>
      <c r="AJ294" s="24"/>
      <c r="AK294" s="4"/>
      <c r="AL294" s="4"/>
      <c r="AM294" s="292">
        <v>675.29</v>
      </c>
      <c r="AN294" s="292">
        <v>0</v>
      </c>
      <c r="AO294" s="292">
        <v>0</v>
      </c>
      <c r="AP294" s="292">
        <v>0</v>
      </c>
      <c r="AQ294" s="292">
        <v>0</v>
      </c>
      <c r="AR294" s="24"/>
      <c r="AS294" s="4"/>
      <c r="AT294" s="4"/>
      <c r="AU294" s="292">
        <v>337.64499999999998</v>
      </c>
      <c r="AV294" s="292">
        <v>0</v>
      </c>
      <c r="AW294" s="292">
        <v>0</v>
      </c>
      <c r="AX294" s="292">
        <v>0</v>
      </c>
      <c r="AY294" s="292">
        <v>0</v>
      </c>
      <c r="AZ294" s="24"/>
      <c r="BA294" s="4"/>
    </row>
    <row r="295" spans="1:53">
      <c r="A295" s="56"/>
      <c r="B295" s="11" t="s">
        <v>470</v>
      </c>
      <c r="C295" s="11"/>
      <c r="D295" s="70" t="s">
        <v>231</v>
      </c>
      <c r="E295" s="313">
        <v>497</v>
      </c>
      <c r="F295" s="313">
        <v>260</v>
      </c>
      <c r="G295" s="313">
        <v>154</v>
      </c>
      <c r="H295" s="313">
        <v>113</v>
      </c>
      <c r="I295" s="313">
        <v>123</v>
      </c>
      <c r="J295" s="11"/>
      <c r="M295" s="290">
        <v>160481.97</v>
      </c>
      <c r="N295" s="290">
        <v>73357.610000000102</v>
      </c>
      <c r="O295" s="290">
        <v>30716.26</v>
      </c>
      <c r="P295" s="290">
        <v>17845.669999999998</v>
      </c>
      <c r="Q295" s="290">
        <v>128818.91</v>
      </c>
      <c r="R295" s="11"/>
      <c r="S295" s="4"/>
      <c r="T295" s="4"/>
      <c r="U295" s="290">
        <v>295.54690607734801</v>
      </c>
      <c r="V295" s="290">
        <v>135.09688766114201</v>
      </c>
      <c r="W295" s="290">
        <v>60.9449603174603</v>
      </c>
      <c r="X295" s="290">
        <v>35.620099800399203</v>
      </c>
      <c r="Y295" s="290">
        <v>254.080690335306</v>
      </c>
      <c r="Z295" s="11"/>
      <c r="AA295" s="4"/>
      <c r="AB295" s="11" t="s">
        <v>556</v>
      </c>
      <c r="AC295" s="11"/>
      <c r="AD295" s="70" t="s">
        <v>108</v>
      </c>
      <c r="AE295" s="24">
        <v>15</v>
      </c>
      <c r="AF295" s="24">
        <v>7</v>
      </c>
      <c r="AG295" s="24">
        <v>5</v>
      </c>
      <c r="AH295" s="24">
        <v>4</v>
      </c>
      <c r="AI295" s="24">
        <v>3</v>
      </c>
      <c r="AJ295" s="24"/>
      <c r="AK295" s="4"/>
      <c r="AL295" s="4"/>
      <c r="AM295" s="292">
        <v>1389.12</v>
      </c>
      <c r="AN295" s="292">
        <v>182.92</v>
      </c>
      <c r="AO295" s="292">
        <v>89.21</v>
      </c>
      <c r="AP295" s="292">
        <v>68.52</v>
      </c>
      <c r="AQ295" s="292">
        <v>525.78</v>
      </c>
      <c r="AR295" s="24"/>
      <c r="AS295" s="4"/>
      <c r="AT295" s="4"/>
      <c r="AU295" s="292">
        <v>92.608000000000004</v>
      </c>
      <c r="AV295" s="292">
        <v>12.1946666666667</v>
      </c>
      <c r="AW295" s="292">
        <v>6.8623076923076898</v>
      </c>
      <c r="AX295" s="292">
        <v>5.71</v>
      </c>
      <c r="AY295" s="292">
        <v>37.555714285714302</v>
      </c>
      <c r="AZ295" s="24"/>
      <c r="BA295" s="4"/>
    </row>
    <row r="296" spans="1:53">
      <c r="A296" s="56"/>
      <c r="B296" s="11" t="s">
        <v>470</v>
      </c>
      <c r="C296" s="11"/>
      <c r="D296" s="70" t="s">
        <v>512</v>
      </c>
      <c r="E296" s="313">
        <v>1</v>
      </c>
      <c r="F296" s="313"/>
      <c r="G296" s="313"/>
      <c r="H296" s="313"/>
      <c r="I296" s="313"/>
      <c r="J296" s="11"/>
      <c r="M296" s="290">
        <v>207.52</v>
      </c>
      <c r="N296" s="290">
        <v>0</v>
      </c>
      <c r="O296" s="290">
        <v>0</v>
      </c>
      <c r="P296" s="290">
        <v>0</v>
      </c>
      <c r="Q296" s="290">
        <v>0</v>
      </c>
      <c r="R296" s="11"/>
      <c r="S296" s="4"/>
      <c r="T296" s="4"/>
      <c r="U296" s="290">
        <v>207.52</v>
      </c>
      <c r="V296" s="290">
        <v>0</v>
      </c>
      <c r="W296" s="290">
        <v>0</v>
      </c>
      <c r="X296" s="290">
        <v>0</v>
      </c>
      <c r="Y296" s="290">
        <v>0</v>
      </c>
      <c r="Z296" s="11"/>
      <c r="AA296" s="4"/>
      <c r="AB296" s="11" t="s">
        <v>557</v>
      </c>
      <c r="AC296" s="11"/>
      <c r="AD296" s="70" t="s">
        <v>558</v>
      </c>
      <c r="AE296" s="24">
        <v>7</v>
      </c>
      <c r="AF296" s="24">
        <v>1</v>
      </c>
      <c r="AG296" s="24"/>
      <c r="AH296" s="24">
        <v>1</v>
      </c>
      <c r="AI296" s="24">
        <v>1</v>
      </c>
      <c r="AJ296" s="24"/>
      <c r="AK296" s="4"/>
      <c r="AL296" s="4"/>
      <c r="AM296" s="292">
        <v>5028.95</v>
      </c>
      <c r="AN296" s="292">
        <v>30.48</v>
      </c>
      <c r="AO296" s="292">
        <v>0</v>
      </c>
      <c r="AP296" s="292">
        <v>783.04</v>
      </c>
      <c r="AQ296" s="292">
        <v>467.24</v>
      </c>
      <c r="AR296" s="24"/>
      <c r="AS296" s="4"/>
      <c r="AT296" s="4"/>
      <c r="AU296" s="292">
        <v>628.61874999999998</v>
      </c>
      <c r="AV296" s="292">
        <v>3.81</v>
      </c>
      <c r="AW296" s="292">
        <v>0</v>
      </c>
      <c r="AX296" s="292">
        <v>97.88</v>
      </c>
      <c r="AY296" s="292">
        <v>58.405000000000001</v>
      </c>
      <c r="AZ296" s="24"/>
      <c r="BA296" s="4"/>
    </row>
    <row r="297" spans="1:53">
      <c r="A297" s="56"/>
      <c r="B297" s="11" t="s">
        <v>473</v>
      </c>
      <c r="C297" s="11"/>
      <c r="D297" s="70" t="s">
        <v>68</v>
      </c>
      <c r="E297" s="313">
        <v>26</v>
      </c>
      <c r="F297" s="313">
        <v>20</v>
      </c>
      <c r="G297" s="313">
        <v>15</v>
      </c>
      <c r="H297" s="313">
        <v>14</v>
      </c>
      <c r="I297" s="313">
        <v>13</v>
      </c>
      <c r="J297" s="11"/>
      <c r="M297" s="290">
        <v>5958.74</v>
      </c>
      <c r="N297" s="290">
        <v>5191.5</v>
      </c>
      <c r="O297" s="290">
        <v>2359.04</v>
      </c>
      <c r="P297" s="290">
        <v>2209.85</v>
      </c>
      <c r="Q297" s="290">
        <v>8563.6299999999992</v>
      </c>
      <c r="R297" s="11"/>
      <c r="S297" s="4"/>
      <c r="T297" s="4"/>
      <c r="U297" s="290">
        <v>212.81214285714299</v>
      </c>
      <c r="V297" s="290">
        <v>185.41071428571399</v>
      </c>
      <c r="W297" s="290">
        <v>87.371851851851801</v>
      </c>
      <c r="X297" s="290">
        <v>78.923214285714295</v>
      </c>
      <c r="Y297" s="290">
        <v>305.84392857142899</v>
      </c>
      <c r="Z297" s="11"/>
      <c r="AA297" s="4"/>
      <c r="AB297" s="11" t="s">
        <v>559</v>
      </c>
      <c r="AC297" s="11"/>
      <c r="AD297" s="70" t="s">
        <v>154</v>
      </c>
      <c r="AE297" s="24">
        <v>257</v>
      </c>
      <c r="AF297" s="24">
        <v>134</v>
      </c>
      <c r="AG297" s="24">
        <v>74</v>
      </c>
      <c r="AH297" s="24">
        <v>59</v>
      </c>
      <c r="AI297" s="24">
        <v>60</v>
      </c>
      <c r="AJ297" s="24"/>
      <c r="AK297" s="4"/>
      <c r="AL297" s="4"/>
      <c r="AM297" s="292">
        <v>173355.26</v>
      </c>
      <c r="AN297" s="292">
        <v>54800.27</v>
      </c>
      <c r="AO297" s="292">
        <v>18840.41</v>
      </c>
      <c r="AP297" s="292">
        <v>10007.6</v>
      </c>
      <c r="AQ297" s="292">
        <v>64114.17</v>
      </c>
      <c r="AR297" s="24"/>
      <c r="AS297" s="4"/>
      <c r="AT297" s="4"/>
      <c r="AU297" s="292">
        <v>651.71150375939806</v>
      </c>
      <c r="AV297" s="292">
        <v>206.01605263157899</v>
      </c>
      <c r="AW297" s="292">
        <v>77.852933884297499</v>
      </c>
      <c r="AX297" s="292">
        <v>41.698333333333302</v>
      </c>
      <c r="AY297" s="292">
        <v>258.52487903225801</v>
      </c>
      <c r="AZ297" s="24"/>
      <c r="BA297" s="4"/>
    </row>
    <row r="298" spans="1:53">
      <c r="A298" s="56"/>
      <c r="B298" s="11" t="s">
        <v>474</v>
      </c>
      <c r="C298" s="11"/>
      <c r="D298" s="70" t="s">
        <v>205</v>
      </c>
      <c r="E298" s="313">
        <v>163</v>
      </c>
      <c r="F298" s="313">
        <v>90</v>
      </c>
      <c r="G298" s="313">
        <v>61</v>
      </c>
      <c r="H298" s="313">
        <v>51</v>
      </c>
      <c r="I298" s="313">
        <v>50</v>
      </c>
      <c r="J298" s="11"/>
      <c r="M298" s="290">
        <v>84439.44</v>
      </c>
      <c r="N298" s="290">
        <v>23885.35</v>
      </c>
      <c r="O298" s="290">
        <v>14851.1</v>
      </c>
      <c r="P298" s="290">
        <v>8874.16</v>
      </c>
      <c r="Q298" s="290">
        <v>92730.33</v>
      </c>
      <c r="R298" s="11"/>
      <c r="S298" s="4"/>
      <c r="T298" s="4"/>
      <c r="U298" s="290">
        <v>469.108</v>
      </c>
      <c r="V298" s="290">
        <v>132.696388888889</v>
      </c>
      <c r="W298" s="290">
        <v>85.844508670520298</v>
      </c>
      <c r="X298" s="290">
        <v>51.295722543352603</v>
      </c>
      <c r="Y298" s="290">
        <v>529.88760000000002</v>
      </c>
      <c r="Z298" s="11"/>
      <c r="AA298" s="4"/>
      <c r="AB298" s="11" t="s">
        <v>561</v>
      </c>
      <c r="AC298" s="11"/>
      <c r="AD298" s="70" t="s">
        <v>165</v>
      </c>
      <c r="AE298" s="24">
        <v>246</v>
      </c>
      <c r="AF298" s="24">
        <v>119</v>
      </c>
      <c r="AG298" s="24">
        <v>87</v>
      </c>
      <c r="AH298" s="24">
        <v>69</v>
      </c>
      <c r="AI298" s="24">
        <v>68</v>
      </c>
      <c r="AJ298" s="24"/>
      <c r="AK298" s="4"/>
      <c r="AL298" s="4"/>
      <c r="AM298" s="292">
        <v>194746.16</v>
      </c>
      <c r="AN298" s="292">
        <v>23807.8</v>
      </c>
      <c r="AO298" s="292">
        <v>16634.37</v>
      </c>
      <c r="AP298" s="292">
        <v>18662.419999999998</v>
      </c>
      <c r="AQ298" s="292">
        <v>51435.46</v>
      </c>
      <c r="AR298" s="24"/>
      <c r="AS298" s="4"/>
      <c r="AT298" s="4"/>
      <c r="AU298" s="292">
        <v>769.74766798419</v>
      </c>
      <c r="AV298" s="292">
        <v>94.101976284585007</v>
      </c>
      <c r="AW298" s="292">
        <v>68.454197530864207</v>
      </c>
      <c r="AX298" s="292">
        <v>79.078050847457703</v>
      </c>
      <c r="AY298" s="292">
        <v>213.425145228216</v>
      </c>
      <c r="AZ298" s="24"/>
      <c r="BA298" s="4"/>
    </row>
    <row r="299" spans="1:53">
      <c r="A299" s="56"/>
      <c r="B299" s="11" t="s">
        <v>475</v>
      </c>
      <c r="C299" s="11"/>
      <c r="D299" s="70" t="s">
        <v>151</v>
      </c>
      <c r="E299" s="313">
        <v>1206</v>
      </c>
      <c r="F299" s="313">
        <v>817</v>
      </c>
      <c r="G299" s="313">
        <v>623</v>
      </c>
      <c r="H299" s="313">
        <v>511</v>
      </c>
      <c r="I299" s="313">
        <v>526</v>
      </c>
      <c r="J299" s="11"/>
      <c r="M299" s="290">
        <v>448176.35</v>
      </c>
      <c r="N299" s="290">
        <v>293995.59999999998</v>
      </c>
      <c r="O299" s="290">
        <v>132749.20000000001</v>
      </c>
      <c r="P299" s="290">
        <v>192374.36</v>
      </c>
      <c r="Q299" s="290">
        <v>1923136.65</v>
      </c>
      <c r="R299" s="11"/>
      <c r="S299" s="4"/>
      <c r="T299" s="4"/>
      <c r="U299" s="290">
        <v>338.75763416477702</v>
      </c>
      <c r="V299" s="290">
        <v>222.21889644746801</v>
      </c>
      <c r="W299" s="290">
        <v>105.440190627482</v>
      </c>
      <c r="X299" s="290">
        <v>156.40191869918701</v>
      </c>
      <c r="Y299" s="290">
        <v>1559.72153284671</v>
      </c>
      <c r="Z299" s="11"/>
      <c r="AA299" s="4"/>
      <c r="AB299" s="11" t="s">
        <v>562</v>
      </c>
      <c r="AC299" s="11"/>
      <c r="AD299" s="70" t="s">
        <v>272</v>
      </c>
      <c r="AE299" s="24">
        <v>8</v>
      </c>
      <c r="AF299" s="24">
        <v>5</v>
      </c>
      <c r="AG299" s="24">
        <v>5</v>
      </c>
      <c r="AH299" s="24">
        <v>4</v>
      </c>
      <c r="AI299" s="24">
        <v>4</v>
      </c>
      <c r="AJ299" s="24"/>
      <c r="AK299" s="4"/>
      <c r="AL299" s="4"/>
      <c r="AM299" s="292">
        <v>656.43</v>
      </c>
      <c r="AN299" s="292">
        <v>136.19999999999999</v>
      </c>
      <c r="AO299" s="292">
        <v>144.53</v>
      </c>
      <c r="AP299" s="292">
        <v>134.06</v>
      </c>
      <c r="AQ299" s="292">
        <v>494.65</v>
      </c>
      <c r="AR299" s="24"/>
      <c r="AS299" s="4"/>
      <c r="AT299" s="4"/>
      <c r="AU299" s="292">
        <v>82.053749999999994</v>
      </c>
      <c r="AV299" s="292">
        <v>17.024999999999999</v>
      </c>
      <c r="AW299" s="292">
        <v>18.06625</v>
      </c>
      <c r="AX299" s="292">
        <v>16.7575</v>
      </c>
      <c r="AY299" s="292">
        <v>61.831249999999997</v>
      </c>
      <c r="AZ299" s="24"/>
      <c r="BA299" s="4"/>
    </row>
    <row r="300" spans="1:53">
      <c r="A300" s="56"/>
      <c r="B300" s="11" t="s">
        <v>477</v>
      </c>
      <c r="C300" s="11"/>
      <c r="D300" s="70" t="s">
        <v>66</v>
      </c>
      <c r="E300" s="313">
        <v>9</v>
      </c>
      <c r="F300" s="313">
        <v>7</v>
      </c>
      <c r="G300" s="313">
        <v>5</v>
      </c>
      <c r="H300" s="313">
        <v>5</v>
      </c>
      <c r="I300" s="313">
        <v>8</v>
      </c>
      <c r="J300" s="11"/>
      <c r="M300" s="290">
        <v>2067.67</v>
      </c>
      <c r="N300" s="290">
        <v>1887.71</v>
      </c>
      <c r="O300" s="290">
        <v>471.63</v>
      </c>
      <c r="P300" s="290">
        <v>508.34</v>
      </c>
      <c r="Q300" s="290">
        <v>4281.8599999999997</v>
      </c>
      <c r="R300" s="11"/>
      <c r="S300" s="4"/>
      <c r="T300" s="4"/>
      <c r="U300" s="290">
        <v>229.741111111111</v>
      </c>
      <c r="V300" s="290">
        <v>209.745555555556</v>
      </c>
      <c r="W300" s="290">
        <v>52.4033333333333</v>
      </c>
      <c r="X300" s="290">
        <v>56.482222222222198</v>
      </c>
      <c r="Y300" s="290">
        <v>475.76222222222202</v>
      </c>
      <c r="Z300" s="11"/>
      <c r="AA300" s="4"/>
      <c r="AB300" s="11" t="s">
        <v>652</v>
      </c>
      <c r="AC300" s="11"/>
      <c r="AD300" s="70" t="s">
        <v>564</v>
      </c>
      <c r="AE300" s="24">
        <v>19</v>
      </c>
      <c r="AF300" s="24">
        <v>14</v>
      </c>
      <c r="AG300" s="24">
        <v>13</v>
      </c>
      <c r="AH300" s="24">
        <v>10</v>
      </c>
      <c r="AI300" s="24">
        <v>11</v>
      </c>
      <c r="AJ300" s="24"/>
      <c r="AK300" s="4"/>
      <c r="AL300" s="4"/>
      <c r="AM300" s="292">
        <v>3707.96</v>
      </c>
      <c r="AN300" s="292">
        <v>1532.6</v>
      </c>
      <c r="AO300" s="292">
        <v>1111.26</v>
      </c>
      <c r="AP300" s="292">
        <v>637.09</v>
      </c>
      <c r="AQ300" s="292">
        <v>32524.68</v>
      </c>
      <c r="AR300" s="24"/>
      <c r="AS300" s="4"/>
      <c r="AT300" s="4"/>
      <c r="AU300" s="292">
        <v>176.56952380952399</v>
      </c>
      <c r="AV300" s="292">
        <v>72.980952380952402</v>
      </c>
      <c r="AW300" s="292">
        <v>52.917142857142899</v>
      </c>
      <c r="AX300" s="292">
        <v>31.854500000000002</v>
      </c>
      <c r="AY300" s="292">
        <v>1548.79428571429</v>
      </c>
      <c r="AZ300" s="24"/>
      <c r="BA300" s="4"/>
    </row>
    <row r="301" spans="1:53">
      <c r="A301" s="56"/>
      <c r="B301" s="11" t="s">
        <v>477</v>
      </c>
      <c r="C301" s="11"/>
      <c r="D301" s="70" t="s">
        <v>478</v>
      </c>
      <c r="E301" s="313">
        <v>26</v>
      </c>
      <c r="F301" s="313">
        <v>16</v>
      </c>
      <c r="G301" s="313">
        <v>13</v>
      </c>
      <c r="H301" s="313">
        <v>10</v>
      </c>
      <c r="I301" s="313">
        <v>10</v>
      </c>
      <c r="J301" s="11"/>
      <c r="M301" s="290">
        <v>5705.45</v>
      </c>
      <c r="N301" s="290">
        <v>4673.6000000000004</v>
      </c>
      <c r="O301" s="290">
        <v>2818.67</v>
      </c>
      <c r="P301" s="290">
        <v>1537.11</v>
      </c>
      <c r="Q301" s="290">
        <v>15088.57</v>
      </c>
      <c r="R301" s="11"/>
      <c r="S301" s="4"/>
      <c r="T301" s="4"/>
      <c r="U301" s="290">
        <v>211.31296296296301</v>
      </c>
      <c r="V301" s="290">
        <v>173.096296296296</v>
      </c>
      <c r="W301" s="290">
        <v>104.395185185185</v>
      </c>
      <c r="X301" s="290">
        <v>56.93</v>
      </c>
      <c r="Y301" s="290">
        <v>558.83592592592595</v>
      </c>
      <c r="Z301" s="11"/>
      <c r="AA301" s="4"/>
      <c r="AB301" s="11" t="s">
        <v>565</v>
      </c>
      <c r="AC301" s="11"/>
      <c r="AD301" s="70" t="s">
        <v>115</v>
      </c>
      <c r="AE301" s="24">
        <v>47</v>
      </c>
      <c r="AF301" s="24">
        <v>27</v>
      </c>
      <c r="AG301" s="24">
        <v>15</v>
      </c>
      <c r="AH301" s="24">
        <v>12</v>
      </c>
      <c r="AI301" s="24">
        <v>12</v>
      </c>
      <c r="AJ301" s="24"/>
      <c r="AK301" s="4"/>
      <c r="AL301" s="4"/>
      <c r="AM301" s="292">
        <v>8656.5400000000009</v>
      </c>
      <c r="AN301" s="292">
        <v>2178.81</v>
      </c>
      <c r="AO301" s="292">
        <v>1240.57</v>
      </c>
      <c r="AP301" s="292">
        <v>905.21</v>
      </c>
      <c r="AQ301" s="292">
        <v>3777.6</v>
      </c>
      <c r="AR301" s="24"/>
      <c r="AS301" s="4"/>
      <c r="AT301" s="4"/>
      <c r="AU301" s="292">
        <v>173.13079999999999</v>
      </c>
      <c r="AV301" s="292">
        <v>43.5762</v>
      </c>
      <c r="AW301" s="292">
        <v>27.5682222222222</v>
      </c>
      <c r="AX301" s="292">
        <v>20.115777777777801</v>
      </c>
      <c r="AY301" s="292">
        <v>83.946666666666701</v>
      </c>
      <c r="AZ301" s="24"/>
      <c r="BA301" s="4"/>
    </row>
    <row r="302" spans="1:53">
      <c r="A302" s="56"/>
      <c r="B302" s="11" t="s">
        <v>477</v>
      </c>
      <c r="C302" s="11"/>
      <c r="D302" s="70" t="s">
        <v>108</v>
      </c>
      <c r="E302" s="313">
        <v>20</v>
      </c>
      <c r="F302" s="313">
        <v>11</v>
      </c>
      <c r="G302" s="313">
        <v>6</v>
      </c>
      <c r="H302" s="313">
        <v>6</v>
      </c>
      <c r="I302" s="313">
        <v>6</v>
      </c>
      <c r="J302" s="11"/>
      <c r="M302" s="290">
        <v>5046.51</v>
      </c>
      <c r="N302" s="290">
        <v>2939.32</v>
      </c>
      <c r="O302" s="290">
        <v>946.41</v>
      </c>
      <c r="P302" s="290">
        <v>849.52</v>
      </c>
      <c r="Q302" s="290">
        <v>1229.47</v>
      </c>
      <c r="R302" s="11"/>
      <c r="S302" s="4"/>
      <c r="T302" s="4"/>
      <c r="U302" s="290">
        <v>229.386818181818</v>
      </c>
      <c r="V302" s="290">
        <v>133.60545454545499</v>
      </c>
      <c r="W302" s="290">
        <v>45.067142857142898</v>
      </c>
      <c r="X302" s="290">
        <v>40.453333333333298</v>
      </c>
      <c r="Y302" s="290">
        <v>55.884999999999998</v>
      </c>
      <c r="Z302" s="11"/>
      <c r="AA302" s="4"/>
      <c r="AB302" s="11" t="s">
        <v>569</v>
      </c>
      <c r="AC302" s="11"/>
      <c r="AD302" s="70" t="s">
        <v>214</v>
      </c>
      <c r="AE302" s="24">
        <v>1</v>
      </c>
      <c r="AF302" s="24">
        <v>1</v>
      </c>
      <c r="AG302" s="24"/>
      <c r="AH302" s="24"/>
      <c r="AI302" s="24"/>
      <c r="AJ302" s="24"/>
      <c r="AK302" s="4"/>
      <c r="AL302" s="4"/>
      <c r="AM302" s="292">
        <v>101.8</v>
      </c>
      <c r="AN302" s="292">
        <v>110.03</v>
      </c>
      <c r="AO302" s="292">
        <v>0</v>
      </c>
      <c r="AP302" s="292">
        <v>0</v>
      </c>
      <c r="AQ302" s="292">
        <v>0</v>
      </c>
      <c r="AR302" s="24"/>
      <c r="AS302" s="4"/>
      <c r="AT302" s="4"/>
      <c r="AU302" s="292">
        <v>101.8</v>
      </c>
      <c r="AV302" s="292">
        <v>110.03</v>
      </c>
      <c r="AW302" s="292">
        <v>0</v>
      </c>
      <c r="AX302" s="292">
        <v>0</v>
      </c>
      <c r="AY302" s="292">
        <v>0</v>
      </c>
      <c r="AZ302" s="24"/>
      <c r="BA302" s="4"/>
    </row>
    <row r="303" spans="1:53">
      <c r="A303" s="56"/>
      <c r="B303" s="11" t="s">
        <v>480</v>
      </c>
      <c r="C303" s="11"/>
      <c r="D303" s="70" t="s">
        <v>136</v>
      </c>
      <c r="E303" s="313">
        <v>1</v>
      </c>
      <c r="F303" s="313"/>
      <c r="G303" s="313"/>
      <c r="H303" s="313"/>
      <c r="I303" s="313"/>
      <c r="J303" s="11"/>
      <c r="M303" s="290">
        <v>1504.07</v>
      </c>
      <c r="N303" s="290">
        <v>0</v>
      </c>
      <c r="O303" s="290">
        <v>0</v>
      </c>
      <c r="P303" s="290">
        <v>0</v>
      </c>
      <c r="Q303" s="290">
        <v>0</v>
      </c>
      <c r="R303" s="11"/>
      <c r="S303" s="4"/>
      <c r="T303" s="4"/>
      <c r="U303" s="290">
        <v>1504.07</v>
      </c>
      <c r="V303" s="290">
        <v>0</v>
      </c>
      <c r="W303" s="290">
        <v>0</v>
      </c>
      <c r="X303" s="290">
        <v>0</v>
      </c>
      <c r="Y303" s="290">
        <v>0</v>
      </c>
      <c r="Z303" s="11"/>
      <c r="AA303" s="4"/>
      <c r="AB303" s="11" t="s">
        <v>569</v>
      </c>
      <c r="AC303" s="11"/>
      <c r="AD303" s="70" t="s">
        <v>444</v>
      </c>
      <c r="AE303" s="24">
        <v>85</v>
      </c>
      <c r="AF303" s="24">
        <v>32</v>
      </c>
      <c r="AG303" s="24">
        <v>19</v>
      </c>
      <c r="AH303" s="24">
        <v>16</v>
      </c>
      <c r="AI303" s="24">
        <v>18</v>
      </c>
      <c r="AJ303" s="24"/>
      <c r="AK303" s="4"/>
      <c r="AL303" s="4"/>
      <c r="AM303" s="292">
        <v>76811.649999999994</v>
      </c>
      <c r="AN303" s="292">
        <v>3825.51</v>
      </c>
      <c r="AO303" s="292">
        <v>1790.36</v>
      </c>
      <c r="AP303" s="292">
        <v>1433.95</v>
      </c>
      <c r="AQ303" s="292">
        <v>24055.97</v>
      </c>
      <c r="AR303" s="24"/>
      <c r="AS303" s="4"/>
      <c r="AT303" s="4"/>
      <c r="AU303" s="292">
        <v>882.89252873563203</v>
      </c>
      <c r="AV303" s="292">
        <v>43.971379310344801</v>
      </c>
      <c r="AW303" s="292">
        <v>21.063058823529399</v>
      </c>
      <c r="AX303" s="292">
        <v>17.276506024096399</v>
      </c>
      <c r="AY303" s="292">
        <v>289.830963855422</v>
      </c>
      <c r="AZ303" s="24"/>
      <c r="BA303" s="4"/>
    </row>
    <row r="304" spans="1:53">
      <c r="A304" s="56"/>
      <c r="B304" s="11" t="s">
        <v>480</v>
      </c>
      <c r="C304" s="11"/>
      <c r="D304" s="70" t="s">
        <v>441</v>
      </c>
      <c r="E304" s="313">
        <v>314</v>
      </c>
      <c r="F304" s="313">
        <v>125</v>
      </c>
      <c r="G304" s="313">
        <v>64</v>
      </c>
      <c r="H304" s="313">
        <v>45</v>
      </c>
      <c r="I304" s="313">
        <v>44</v>
      </c>
      <c r="J304" s="11"/>
      <c r="M304" s="290">
        <v>92540.99</v>
      </c>
      <c r="N304" s="290">
        <v>34279.589999999997</v>
      </c>
      <c r="O304" s="290">
        <v>10024.959999999999</v>
      </c>
      <c r="P304" s="290">
        <v>4404.95</v>
      </c>
      <c r="Q304" s="290">
        <v>10879.29</v>
      </c>
      <c r="R304" s="11"/>
      <c r="S304" s="4"/>
      <c r="T304" s="4"/>
      <c r="U304" s="290">
        <v>285.62033950617302</v>
      </c>
      <c r="V304" s="290">
        <v>105.801203703704</v>
      </c>
      <c r="W304" s="290">
        <v>34.568827586206901</v>
      </c>
      <c r="X304" s="290">
        <v>15.9599637681159</v>
      </c>
      <c r="Y304" s="290">
        <v>36.507684563758403</v>
      </c>
      <c r="Z304" s="11"/>
      <c r="AA304" s="4"/>
      <c r="AB304" s="11" t="s">
        <v>690</v>
      </c>
      <c r="AC304" s="11"/>
      <c r="AD304" s="70" t="s">
        <v>79</v>
      </c>
      <c r="AE304" s="24">
        <v>1</v>
      </c>
      <c r="AF304" s="24"/>
      <c r="AG304" s="24"/>
      <c r="AH304" s="24"/>
      <c r="AI304" s="24"/>
      <c r="AJ304" s="24"/>
      <c r="AK304" s="4"/>
      <c r="AL304" s="4"/>
      <c r="AM304" s="292">
        <v>15</v>
      </c>
      <c r="AN304" s="292">
        <v>0</v>
      </c>
      <c r="AO304" s="292"/>
      <c r="AP304" s="292"/>
      <c r="AQ304" s="292"/>
      <c r="AR304" s="24"/>
      <c r="AS304" s="4"/>
      <c r="AT304" s="4"/>
      <c r="AU304" s="292">
        <v>15</v>
      </c>
      <c r="AV304" s="292">
        <v>0</v>
      </c>
      <c r="AW304" s="292"/>
      <c r="AX304" s="292"/>
      <c r="AY304" s="292"/>
      <c r="AZ304" s="24"/>
      <c r="BA304" s="4"/>
    </row>
    <row r="305" spans="1:53">
      <c r="A305" s="56"/>
      <c r="B305" s="11" t="s">
        <v>481</v>
      </c>
      <c r="C305" s="11"/>
      <c r="D305" s="70" t="s">
        <v>133</v>
      </c>
      <c r="E305" s="313">
        <v>9</v>
      </c>
      <c r="F305" s="313">
        <v>2</v>
      </c>
      <c r="G305" s="313">
        <v>5</v>
      </c>
      <c r="H305" s="313">
        <v>3</v>
      </c>
      <c r="I305" s="313">
        <v>4</v>
      </c>
      <c r="J305" s="11"/>
      <c r="M305" s="290">
        <v>2042.14</v>
      </c>
      <c r="N305" s="290">
        <v>2815.32</v>
      </c>
      <c r="O305" s="290">
        <v>511.35</v>
      </c>
      <c r="P305" s="290">
        <v>200.39</v>
      </c>
      <c r="Q305" s="290">
        <v>3526.85</v>
      </c>
      <c r="R305" s="11"/>
      <c r="S305" s="4"/>
      <c r="T305" s="4"/>
      <c r="U305" s="290">
        <v>226.90444444444401</v>
      </c>
      <c r="V305" s="290">
        <v>312.81333333333299</v>
      </c>
      <c r="W305" s="290">
        <v>73.05</v>
      </c>
      <c r="X305" s="290">
        <v>33.398333333333298</v>
      </c>
      <c r="Y305" s="290">
        <v>503.835714285714</v>
      </c>
      <c r="Z305" s="11"/>
      <c r="AA305" s="4"/>
      <c r="AB305" s="11"/>
      <c r="AC305" s="11"/>
      <c r="AD305" s="70"/>
      <c r="AE305" s="24"/>
      <c r="AF305" s="24"/>
      <c r="AG305" s="24"/>
      <c r="AH305" s="24"/>
      <c r="AI305" s="24"/>
      <c r="AJ305" s="24"/>
      <c r="AK305" s="4"/>
      <c r="AL305" s="4"/>
      <c r="AM305" s="292"/>
      <c r="AN305" s="292"/>
      <c r="AO305" s="292"/>
      <c r="AP305" s="292"/>
      <c r="AQ305" s="292"/>
      <c r="AR305" s="24"/>
      <c r="AS305" s="4"/>
      <c r="AT305" s="4"/>
      <c r="AU305" s="292"/>
      <c r="AV305" s="292"/>
      <c r="AW305" s="292"/>
      <c r="AX305" s="292"/>
      <c r="AY305" s="292"/>
      <c r="AZ305" s="24"/>
      <c r="BA305" s="4"/>
    </row>
    <row r="306" spans="1:53">
      <c r="A306" s="56"/>
      <c r="B306" s="11" t="s">
        <v>482</v>
      </c>
      <c r="C306" s="11"/>
      <c r="D306" s="70" t="s">
        <v>52</v>
      </c>
      <c r="E306" s="313">
        <v>5</v>
      </c>
      <c r="F306" s="313">
        <v>1</v>
      </c>
      <c r="G306" s="313">
        <v>1</v>
      </c>
      <c r="H306" s="313"/>
      <c r="I306" s="313"/>
      <c r="J306" s="11"/>
      <c r="M306" s="290">
        <v>1595.14</v>
      </c>
      <c r="N306" s="290">
        <v>386</v>
      </c>
      <c r="O306" s="290">
        <v>440.53</v>
      </c>
      <c r="P306" s="290">
        <v>0</v>
      </c>
      <c r="Q306" s="290">
        <v>0</v>
      </c>
      <c r="R306" s="11"/>
      <c r="S306" s="4"/>
      <c r="T306" s="4"/>
      <c r="U306" s="290">
        <v>319.02800000000002</v>
      </c>
      <c r="V306" s="290">
        <v>77.2</v>
      </c>
      <c r="W306" s="290">
        <v>110.13249999999999</v>
      </c>
      <c r="X306" s="290">
        <v>0</v>
      </c>
      <c r="Y306" s="290">
        <v>0</v>
      </c>
      <c r="Z306" s="11"/>
      <c r="AA306" s="4"/>
      <c r="AB306" s="11"/>
      <c r="AC306" s="11"/>
      <c r="AD306" s="70"/>
      <c r="AE306" s="24"/>
      <c r="AF306" s="24"/>
      <c r="AG306" s="24"/>
      <c r="AH306" s="24"/>
      <c r="AI306" s="24"/>
      <c r="AJ306" s="24"/>
      <c r="AK306" s="4"/>
      <c r="AL306" s="4"/>
      <c r="AM306" s="292"/>
      <c r="AN306" s="292"/>
      <c r="AO306" s="292"/>
      <c r="AP306" s="292"/>
      <c r="AQ306" s="292"/>
      <c r="AR306" s="24"/>
      <c r="AS306" s="4"/>
      <c r="AT306" s="4"/>
      <c r="AU306" s="292"/>
      <c r="AV306" s="292"/>
      <c r="AW306" s="292"/>
      <c r="AX306" s="292"/>
      <c r="AY306" s="292"/>
      <c r="AZ306" s="24"/>
      <c r="BA306" s="4"/>
    </row>
    <row r="307" spans="1:53">
      <c r="A307" s="56"/>
      <c r="B307" s="11" t="s">
        <v>483</v>
      </c>
      <c r="C307" s="11"/>
      <c r="D307" s="70" t="s">
        <v>296</v>
      </c>
      <c r="E307" s="313">
        <v>209</v>
      </c>
      <c r="F307" s="313">
        <v>112</v>
      </c>
      <c r="G307" s="313">
        <v>65</v>
      </c>
      <c r="H307" s="313">
        <v>45</v>
      </c>
      <c r="I307" s="313">
        <v>51</v>
      </c>
      <c r="J307" s="11"/>
      <c r="M307" s="290">
        <v>55652.02</v>
      </c>
      <c r="N307" s="290">
        <v>26934.93</v>
      </c>
      <c r="O307" s="290">
        <v>11246.93</v>
      </c>
      <c r="P307" s="290">
        <v>6990.02</v>
      </c>
      <c r="Q307" s="290">
        <v>41350.629999999997</v>
      </c>
      <c r="R307" s="11"/>
      <c r="S307" s="4"/>
      <c r="T307" s="4"/>
      <c r="U307" s="290">
        <v>247.342311111111</v>
      </c>
      <c r="V307" s="290">
        <v>119.71080000000001</v>
      </c>
      <c r="W307" s="290">
        <v>52.311302325581401</v>
      </c>
      <c r="X307" s="290">
        <v>32.971792452830201</v>
      </c>
      <c r="Y307" s="290">
        <v>193.22724299065399</v>
      </c>
      <c r="Z307" s="11"/>
      <c r="AA307" s="4"/>
      <c r="AB307" s="11"/>
      <c r="AC307" s="11"/>
      <c r="AD307" s="70"/>
      <c r="AE307" s="24"/>
      <c r="AF307" s="24"/>
      <c r="AG307" s="24"/>
      <c r="AH307" s="24"/>
      <c r="AI307" s="24"/>
      <c r="AJ307" s="24"/>
      <c r="AK307" s="4"/>
      <c r="AL307" s="4"/>
      <c r="AM307" s="292"/>
      <c r="AN307" s="292"/>
      <c r="AO307" s="292"/>
      <c r="AP307" s="292"/>
      <c r="AQ307" s="292"/>
      <c r="AR307" s="24"/>
      <c r="AS307" s="4"/>
      <c r="AT307" s="4"/>
      <c r="AU307" s="292"/>
      <c r="AV307" s="292"/>
      <c r="AW307" s="292"/>
      <c r="AX307" s="292"/>
      <c r="AY307" s="292"/>
      <c r="AZ307" s="24"/>
      <c r="BA307" s="4"/>
    </row>
    <row r="308" spans="1:53">
      <c r="A308" s="56"/>
      <c r="B308" s="11" t="s">
        <v>484</v>
      </c>
      <c r="C308" s="11"/>
      <c r="D308" s="70" t="s">
        <v>96</v>
      </c>
      <c r="E308" s="313">
        <v>1546</v>
      </c>
      <c r="F308" s="313">
        <v>858</v>
      </c>
      <c r="G308" s="313">
        <v>658</v>
      </c>
      <c r="H308" s="313">
        <v>459</v>
      </c>
      <c r="I308" s="313">
        <v>463</v>
      </c>
      <c r="J308" s="11"/>
      <c r="M308" s="290">
        <v>405873.58</v>
      </c>
      <c r="N308" s="290">
        <v>361952.23</v>
      </c>
      <c r="O308" s="290">
        <v>176165.11</v>
      </c>
      <c r="P308" s="290">
        <v>89246.210000000094</v>
      </c>
      <c r="Q308" s="290">
        <v>458864.65</v>
      </c>
      <c r="R308" s="11"/>
      <c r="S308" s="4"/>
      <c r="T308" s="4"/>
      <c r="U308" s="290">
        <v>237.21424897720601</v>
      </c>
      <c r="V308" s="290">
        <v>211.54426066627701</v>
      </c>
      <c r="W308" s="290">
        <v>106.57296430732001</v>
      </c>
      <c r="X308" s="290">
        <v>55.124280420012397</v>
      </c>
      <c r="Y308" s="290">
        <v>277.59506957047802</v>
      </c>
      <c r="Z308" s="11"/>
      <c r="AA308" s="4"/>
      <c r="AB308" s="11"/>
      <c r="AC308" s="11"/>
      <c r="AD308" s="70"/>
      <c r="AE308" s="24"/>
      <c r="AF308" s="24"/>
      <c r="AG308" s="24"/>
      <c r="AH308" s="24"/>
      <c r="AI308" s="24"/>
      <c r="AJ308" s="24"/>
      <c r="AK308" s="4"/>
      <c r="AL308" s="4"/>
      <c r="AM308" s="292"/>
      <c r="AN308" s="292"/>
      <c r="AO308" s="292"/>
      <c r="AP308" s="292"/>
      <c r="AQ308" s="292"/>
      <c r="AR308" s="24"/>
      <c r="AS308" s="4"/>
      <c r="AT308" s="4"/>
      <c r="AU308" s="292"/>
      <c r="AV308" s="292"/>
      <c r="AW308" s="292"/>
      <c r="AX308" s="292"/>
      <c r="AY308" s="292"/>
      <c r="AZ308" s="24"/>
      <c r="BA308" s="4"/>
    </row>
    <row r="309" spans="1:53">
      <c r="A309" s="56"/>
      <c r="B309" s="11" t="s">
        <v>486</v>
      </c>
      <c r="C309" s="11"/>
      <c r="D309" s="70" t="s">
        <v>77</v>
      </c>
      <c r="E309" s="313">
        <v>1</v>
      </c>
      <c r="F309" s="313"/>
      <c r="G309" s="313"/>
      <c r="H309" s="313"/>
      <c r="I309" s="313"/>
      <c r="J309" s="11"/>
      <c r="M309" s="290">
        <v>15</v>
      </c>
      <c r="N309" s="290">
        <v>0</v>
      </c>
      <c r="O309" s="290"/>
      <c r="P309" s="290"/>
      <c r="Q309" s="290"/>
      <c r="R309" s="11"/>
      <c r="S309" s="4"/>
      <c r="T309" s="4"/>
      <c r="U309" s="290">
        <v>15</v>
      </c>
      <c r="V309" s="290">
        <v>0</v>
      </c>
      <c r="W309" s="290"/>
      <c r="X309" s="290"/>
      <c r="Y309" s="290"/>
      <c r="Z309" s="11"/>
      <c r="AA309" s="4"/>
      <c r="AB309" s="11"/>
      <c r="AC309" s="11"/>
      <c r="AD309" s="70"/>
      <c r="AE309" s="24"/>
      <c r="AF309" s="24"/>
      <c r="AG309" s="24"/>
      <c r="AH309" s="24"/>
      <c r="AI309" s="24"/>
      <c r="AJ309" s="24"/>
      <c r="AK309" s="4"/>
      <c r="AL309" s="4"/>
      <c r="AM309" s="292"/>
      <c r="AN309" s="292"/>
      <c r="AO309" s="292"/>
      <c r="AP309" s="292"/>
      <c r="AQ309" s="292"/>
      <c r="AR309" s="24"/>
      <c r="AS309" s="4"/>
      <c r="AT309" s="4"/>
      <c r="AU309" s="292"/>
      <c r="AV309" s="292"/>
      <c r="AW309" s="292"/>
      <c r="AX309" s="292"/>
      <c r="AY309" s="292"/>
      <c r="AZ309" s="24"/>
      <c r="BA309" s="4"/>
    </row>
    <row r="310" spans="1:53">
      <c r="A310" s="56"/>
      <c r="B310" s="11" t="s">
        <v>487</v>
      </c>
      <c r="C310" s="11"/>
      <c r="D310" s="70" t="s">
        <v>444</v>
      </c>
      <c r="E310" s="313">
        <v>24</v>
      </c>
      <c r="F310" s="313">
        <v>13</v>
      </c>
      <c r="G310" s="313">
        <v>7</v>
      </c>
      <c r="H310" s="313">
        <v>7</v>
      </c>
      <c r="I310" s="313">
        <v>9</v>
      </c>
      <c r="J310" s="11"/>
      <c r="M310" s="290">
        <v>4063.72</v>
      </c>
      <c r="N310" s="290">
        <v>1659.2</v>
      </c>
      <c r="O310" s="290">
        <v>541</v>
      </c>
      <c r="P310" s="290">
        <v>864.99</v>
      </c>
      <c r="Q310" s="290">
        <v>2402.44</v>
      </c>
      <c r="R310" s="11"/>
      <c r="S310" s="4"/>
      <c r="T310" s="4"/>
      <c r="U310" s="290">
        <v>162.5488</v>
      </c>
      <c r="V310" s="290">
        <v>66.367999999999995</v>
      </c>
      <c r="W310" s="290">
        <v>22.5416666666667</v>
      </c>
      <c r="X310" s="290">
        <v>37.6082608695652</v>
      </c>
      <c r="Y310" s="290">
        <v>100.101666666667</v>
      </c>
      <c r="Z310" s="11"/>
      <c r="AA310" s="4"/>
      <c r="AB310" s="11"/>
      <c r="AC310" s="11"/>
      <c r="AD310" s="70"/>
      <c r="AE310" s="24"/>
      <c r="AF310" s="24"/>
      <c r="AG310" s="24"/>
      <c r="AH310" s="24"/>
      <c r="AI310" s="24"/>
      <c r="AJ310" s="24"/>
      <c r="AK310" s="4"/>
      <c r="AL310" s="4"/>
      <c r="AM310" s="292"/>
      <c r="AN310" s="292"/>
      <c r="AO310" s="292"/>
      <c r="AP310" s="292"/>
      <c r="AQ310" s="292"/>
      <c r="AR310" s="24"/>
      <c r="AS310" s="4"/>
      <c r="AT310" s="4"/>
      <c r="AU310" s="292"/>
      <c r="AV310" s="292"/>
      <c r="AW310" s="292"/>
      <c r="AX310" s="292"/>
      <c r="AY310" s="292"/>
      <c r="AZ310" s="24"/>
      <c r="BA310" s="4"/>
    </row>
    <row r="311" spans="1:53">
      <c r="A311" s="56"/>
      <c r="B311" s="11" t="s">
        <v>489</v>
      </c>
      <c r="C311" s="11"/>
      <c r="D311" s="70" t="s">
        <v>490</v>
      </c>
      <c r="E311" s="313">
        <v>14</v>
      </c>
      <c r="F311" s="313">
        <v>34</v>
      </c>
      <c r="G311" s="313">
        <v>16</v>
      </c>
      <c r="H311" s="313">
        <v>11</v>
      </c>
      <c r="I311" s="313">
        <v>12</v>
      </c>
      <c r="J311" s="11"/>
      <c r="M311" s="290">
        <v>3706.71</v>
      </c>
      <c r="N311" s="290">
        <v>11974.33</v>
      </c>
      <c r="O311" s="290">
        <v>6565.01</v>
      </c>
      <c r="P311" s="290">
        <v>2740.58</v>
      </c>
      <c r="Q311" s="290">
        <v>23778.880000000001</v>
      </c>
      <c r="R311" s="11"/>
      <c r="S311" s="4"/>
      <c r="T311" s="4"/>
      <c r="U311" s="290">
        <v>92.667749999999998</v>
      </c>
      <c r="V311" s="290">
        <v>299.35825</v>
      </c>
      <c r="W311" s="290">
        <v>193.08852941176499</v>
      </c>
      <c r="X311" s="290">
        <v>72.120526315789505</v>
      </c>
      <c r="Y311" s="290">
        <v>609.71487179487201</v>
      </c>
      <c r="Z311" s="11"/>
      <c r="AA311" s="4"/>
      <c r="AB311" s="11"/>
      <c r="AC311" s="11"/>
      <c r="AD311" s="70"/>
      <c r="AE311" s="24"/>
      <c r="AF311" s="24"/>
      <c r="AG311" s="24"/>
      <c r="AH311" s="24"/>
      <c r="AI311" s="24"/>
      <c r="AJ311" s="24"/>
      <c r="AK311" s="4"/>
      <c r="AL311" s="4"/>
      <c r="AM311" s="292"/>
      <c r="AN311" s="292"/>
      <c r="AO311" s="292"/>
      <c r="AP311" s="292"/>
      <c r="AQ311" s="292"/>
      <c r="AR311" s="24"/>
      <c r="AS311" s="4"/>
      <c r="AT311" s="4"/>
      <c r="AU311" s="292"/>
      <c r="AV311" s="292"/>
      <c r="AW311" s="292"/>
      <c r="AX311" s="292"/>
      <c r="AY311" s="292"/>
      <c r="AZ311" s="24"/>
      <c r="BA311" s="4"/>
    </row>
    <row r="312" spans="1:53">
      <c r="A312" s="56"/>
      <c r="B312" s="11" t="s">
        <v>491</v>
      </c>
      <c r="C312" s="11"/>
      <c r="D312" s="70" t="s">
        <v>93</v>
      </c>
      <c r="E312" s="313">
        <v>114</v>
      </c>
      <c r="F312" s="313">
        <v>62</v>
      </c>
      <c r="G312" s="313">
        <v>43</v>
      </c>
      <c r="H312" s="313">
        <v>34</v>
      </c>
      <c r="I312" s="313">
        <v>32</v>
      </c>
      <c r="J312" s="11"/>
      <c r="M312" s="290">
        <v>29206.77</v>
      </c>
      <c r="N312" s="290">
        <v>14306.53</v>
      </c>
      <c r="O312" s="290">
        <v>6851.56</v>
      </c>
      <c r="P312" s="290">
        <v>4746.46</v>
      </c>
      <c r="Q312" s="290">
        <v>22351.9</v>
      </c>
      <c r="R312" s="11"/>
      <c r="S312" s="4"/>
      <c r="T312" s="4"/>
      <c r="U312" s="290">
        <v>251.7825</v>
      </c>
      <c r="V312" s="290">
        <v>123.33215517241401</v>
      </c>
      <c r="W312" s="290">
        <v>60.633274336283201</v>
      </c>
      <c r="X312" s="290">
        <v>43.149636363636397</v>
      </c>
      <c r="Y312" s="290">
        <v>194.364347826087</v>
      </c>
      <c r="Z312" s="11"/>
      <c r="AA312" s="4"/>
      <c r="AB312" s="11"/>
      <c r="AC312" s="11"/>
      <c r="AD312" s="70"/>
      <c r="AE312" s="24"/>
      <c r="AF312" s="24"/>
      <c r="AG312" s="24"/>
      <c r="AH312" s="24"/>
      <c r="AI312" s="24"/>
      <c r="AJ312" s="24"/>
      <c r="AK312" s="4"/>
      <c r="AL312" s="4"/>
      <c r="AM312" s="292"/>
      <c r="AN312" s="292"/>
      <c r="AO312" s="292"/>
      <c r="AP312" s="292"/>
      <c r="AQ312" s="292"/>
      <c r="AR312" s="24"/>
      <c r="AS312" s="4"/>
      <c r="AT312" s="4"/>
      <c r="AU312" s="292"/>
      <c r="AV312" s="292"/>
      <c r="AW312" s="292"/>
      <c r="AX312" s="292"/>
      <c r="AY312" s="292"/>
      <c r="AZ312" s="24"/>
      <c r="BA312" s="4"/>
    </row>
    <row r="313" spans="1:53">
      <c r="A313" s="56"/>
      <c r="B313" s="11" t="s">
        <v>493</v>
      </c>
      <c r="C313" s="11"/>
      <c r="D313" s="70" t="s">
        <v>62</v>
      </c>
      <c r="E313" s="313">
        <v>3661</v>
      </c>
      <c r="F313" s="313">
        <v>2459</v>
      </c>
      <c r="G313" s="313">
        <v>1803</v>
      </c>
      <c r="H313" s="313">
        <v>1368</v>
      </c>
      <c r="I313" s="313">
        <v>1412</v>
      </c>
      <c r="J313" s="11"/>
      <c r="M313" s="290">
        <v>768192.49</v>
      </c>
      <c r="N313" s="290">
        <v>601475.099999998</v>
      </c>
      <c r="O313" s="290">
        <v>408029.44999999902</v>
      </c>
      <c r="P313" s="290">
        <v>250323.18</v>
      </c>
      <c r="Q313" s="290">
        <v>1940165.21</v>
      </c>
      <c r="R313" s="11"/>
      <c r="S313" s="4"/>
      <c r="T313" s="4"/>
      <c r="U313" s="290">
        <v>188.837878564405</v>
      </c>
      <c r="V313" s="290">
        <v>147.85523598820001</v>
      </c>
      <c r="W313" s="290">
        <v>103.9565477707</v>
      </c>
      <c r="X313" s="290">
        <v>64.716437435367098</v>
      </c>
      <c r="Y313" s="290">
        <v>498.757123393315</v>
      </c>
      <c r="Z313" s="11"/>
      <c r="AA313" s="4"/>
      <c r="AB313" s="11"/>
      <c r="AC313" s="11"/>
      <c r="AD313" s="70"/>
      <c r="AE313" s="24"/>
      <c r="AF313" s="24"/>
      <c r="AG313" s="24"/>
      <c r="AH313" s="24"/>
      <c r="AI313" s="24"/>
      <c r="AJ313" s="24"/>
      <c r="AK313" s="4"/>
      <c r="AL313" s="4"/>
      <c r="AM313" s="292"/>
      <c r="AN313" s="292"/>
      <c r="AO313" s="292"/>
      <c r="AP313" s="292"/>
      <c r="AQ313" s="292"/>
      <c r="AR313" s="24"/>
      <c r="AS313" s="4"/>
      <c r="AT313" s="4"/>
      <c r="AU313" s="292"/>
      <c r="AV313" s="292"/>
      <c r="AW313" s="292"/>
      <c r="AX313" s="292"/>
      <c r="AY313" s="292"/>
      <c r="AZ313" s="24"/>
      <c r="BA313" s="4"/>
    </row>
    <row r="314" spans="1:53">
      <c r="A314" s="56"/>
      <c r="B314" s="11" t="s">
        <v>493</v>
      </c>
      <c r="C314" s="11"/>
      <c r="D314" s="70" t="s">
        <v>248</v>
      </c>
      <c r="E314" s="313">
        <v>2</v>
      </c>
      <c r="F314" s="313">
        <v>1</v>
      </c>
      <c r="G314" s="313">
        <v>1</v>
      </c>
      <c r="H314" s="313">
        <v>1</v>
      </c>
      <c r="I314" s="313">
        <v>1</v>
      </c>
      <c r="J314" s="11"/>
      <c r="M314" s="290">
        <v>332.93</v>
      </c>
      <c r="N314" s="290">
        <v>184.8</v>
      </c>
      <c r="O314" s="290">
        <v>191.2</v>
      </c>
      <c r="P314" s="290">
        <v>158.41999999999999</v>
      </c>
      <c r="Q314" s="290">
        <v>5857.24</v>
      </c>
      <c r="R314" s="11"/>
      <c r="S314" s="4"/>
      <c r="T314" s="4"/>
      <c r="U314" s="290">
        <v>166.465</v>
      </c>
      <c r="V314" s="290">
        <v>92.4</v>
      </c>
      <c r="W314" s="290">
        <v>95.6</v>
      </c>
      <c r="X314" s="290">
        <v>79.209999999999994</v>
      </c>
      <c r="Y314" s="290">
        <v>2928.62</v>
      </c>
      <c r="Z314" s="11"/>
      <c r="AA314" s="4"/>
      <c r="AB314" s="11"/>
      <c r="AC314" s="11"/>
      <c r="AD314" s="70"/>
      <c r="AE314" s="24"/>
      <c r="AF314" s="24"/>
      <c r="AG314" s="24"/>
      <c r="AH314" s="24"/>
      <c r="AI314" s="24"/>
      <c r="AJ314" s="24"/>
      <c r="AK314" s="4"/>
      <c r="AL314" s="4"/>
      <c r="AM314" s="292"/>
      <c r="AN314" s="292"/>
      <c r="AO314" s="292"/>
      <c r="AP314" s="292"/>
      <c r="AQ314" s="292"/>
      <c r="AR314" s="24"/>
      <c r="AS314" s="4"/>
      <c r="AT314" s="4"/>
      <c r="AU314" s="292"/>
      <c r="AV314" s="292"/>
      <c r="AW314" s="292"/>
      <c r="AX314" s="292"/>
      <c r="AY314" s="292"/>
      <c r="AZ314" s="24"/>
      <c r="BA314" s="4"/>
    </row>
    <row r="315" spans="1:53">
      <c r="A315" s="56"/>
      <c r="B315" s="11" t="s">
        <v>495</v>
      </c>
      <c r="C315" s="11"/>
      <c r="D315" s="70" t="s">
        <v>52</v>
      </c>
      <c r="E315" s="313">
        <v>34</v>
      </c>
      <c r="F315" s="313">
        <v>7</v>
      </c>
      <c r="G315" s="313">
        <v>11</v>
      </c>
      <c r="H315" s="313">
        <v>1</v>
      </c>
      <c r="I315" s="313">
        <v>1</v>
      </c>
      <c r="J315" s="11"/>
      <c r="M315" s="290">
        <v>9804.2999999999993</v>
      </c>
      <c r="N315" s="290">
        <v>500.4</v>
      </c>
      <c r="O315" s="290">
        <v>772.63</v>
      </c>
      <c r="P315" s="290">
        <v>446.96</v>
      </c>
      <c r="Q315" s="290">
        <v>675.31</v>
      </c>
      <c r="R315" s="11"/>
      <c r="S315" s="4"/>
      <c r="T315" s="4"/>
      <c r="U315" s="290">
        <v>288.36176470588202</v>
      </c>
      <c r="V315" s="290">
        <v>14.7176470588235</v>
      </c>
      <c r="W315" s="290">
        <v>23.4130303030303</v>
      </c>
      <c r="X315" s="290">
        <v>13.967499999999999</v>
      </c>
      <c r="Y315" s="290">
        <v>19.862058823529399</v>
      </c>
      <c r="Z315" s="11"/>
      <c r="AA315" s="4"/>
      <c r="AB315" s="11"/>
      <c r="AC315" s="11"/>
      <c r="AD315" s="70"/>
      <c r="AE315" s="24"/>
      <c r="AF315" s="24"/>
      <c r="AG315" s="24"/>
      <c r="AH315" s="24"/>
      <c r="AI315" s="24"/>
      <c r="AJ315" s="24"/>
      <c r="AK315" s="4"/>
      <c r="AL315" s="4"/>
      <c r="AM315" s="292"/>
      <c r="AN315" s="292"/>
      <c r="AO315" s="292"/>
      <c r="AP315" s="292"/>
      <c r="AQ315" s="292"/>
      <c r="AR315" s="24"/>
      <c r="AS315" s="4"/>
      <c r="AT315" s="4"/>
      <c r="AU315" s="292"/>
      <c r="AV315" s="292"/>
      <c r="AW315" s="292"/>
      <c r="AX315" s="292"/>
      <c r="AY315" s="292"/>
      <c r="AZ315" s="24"/>
      <c r="BA315" s="4"/>
    </row>
    <row r="316" spans="1:53">
      <c r="A316" s="56"/>
      <c r="B316" s="11" t="s">
        <v>495</v>
      </c>
      <c r="C316" s="11"/>
      <c r="D316" s="70" t="s">
        <v>54</v>
      </c>
      <c r="E316" s="313">
        <v>449</v>
      </c>
      <c r="F316" s="313">
        <v>209</v>
      </c>
      <c r="G316" s="313">
        <v>152</v>
      </c>
      <c r="H316" s="313">
        <v>98</v>
      </c>
      <c r="I316" s="313">
        <v>96</v>
      </c>
      <c r="J316" s="11"/>
      <c r="M316" s="290">
        <v>72249.89</v>
      </c>
      <c r="N316" s="290">
        <v>37478.43</v>
      </c>
      <c r="O316" s="290">
        <v>25973.05</v>
      </c>
      <c r="P316" s="290">
        <v>13054.66</v>
      </c>
      <c r="Q316" s="290">
        <v>58834.559999999998</v>
      </c>
      <c r="R316" s="11"/>
      <c r="S316" s="4"/>
      <c r="T316" s="4"/>
      <c r="U316" s="290">
        <v>150.83484342380001</v>
      </c>
      <c r="V316" s="290">
        <v>78.243068893528203</v>
      </c>
      <c r="W316" s="290">
        <v>56.833807439825001</v>
      </c>
      <c r="X316" s="290">
        <v>29.010355555555499</v>
      </c>
      <c r="Y316" s="290">
        <v>129.87761589403999</v>
      </c>
      <c r="Z316" s="11"/>
      <c r="AA316" s="4"/>
      <c r="AB316" s="11"/>
      <c r="AC316" s="11"/>
      <c r="AD316" s="70"/>
      <c r="AE316" s="24"/>
      <c r="AF316" s="24"/>
      <c r="AG316" s="24"/>
      <c r="AH316" s="24"/>
      <c r="AI316" s="24"/>
      <c r="AJ316" s="24"/>
      <c r="AK316" s="4"/>
      <c r="AL316" s="4"/>
      <c r="AM316" s="292"/>
      <c r="AN316" s="292"/>
      <c r="AO316" s="292"/>
      <c r="AP316" s="292"/>
      <c r="AQ316" s="292"/>
      <c r="AR316" s="24"/>
      <c r="AS316" s="4"/>
      <c r="AT316" s="4"/>
      <c r="AU316" s="292"/>
      <c r="AV316" s="292"/>
      <c r="AW316" s="292"/>
      <c r="AX316" s="292"/>
      <c r="AY316" s="292"/>
      <c r="AZ316" s="24"/>
      <c r="BA316" s="4"/>
    </row>
    <row r="317" spans="1:53">
      <c r="A317" s="56"/>
      <c r="B317" s="11" t="s">
        <v>495</v>
      </c>
      <c r="C317" s="11"/>
      <c r="D317" s="70" t="s">
        <v>197</v>
      </c>
      <c r="E317" s="313">
        <v>1</v>
      </c>
      <c r="F317" s="313"/>
      <c r="G317" s="313"/>
      <c r="H317" s="313"/>
      <c r="I317" s="313"/>
      <c r="J317" s="11"/>
      <c r="M317" s="290">
        <v>780.72</v>
      </c>
      <c r="N317" s="290">
        <v>0</v>
      </c>
      <c r="O317" s="290">
        <v>0</v>
      </c>
      <c r="P317" s="290">
        <v>0</v>
      </c>
      <c r="Q317" s="290">
        <v>0</v>
      </c>
      <c r="R317" s="11"/>
      <c r="S317" s="4"/>
      <c r="T317" s="4"/>
      <c r="U317" s="290">
        <v>780.72</v>
      </c>
      <c r="V317" s="290">
        <v>0</v>
      </c>
      <c r="W317" s="290">
        <v>0</v>
      </c>
      <c r="X317" s="290">
        <v>0</v>
      </c>
      <c r="Y317" s="290">
        <v>0</v>
      </c>
      <c r="Z317" s="11"/>
      <c r="AA317" s="4"/>
      <c r="AB317" s="11"/>
      <c r="AC317" s="11"/>
      <c r="AD317" s="70"/>
      <c r="AE317" s="24"/>
      <c r="AF317" s="24"/>
      <c r="AG317" s="24"/>
      <c r="AH317" s="24"/>
      <c r="AI317" s="24"/>
      <c r="AJ317" s="24"/>
      <c r="AK317" s="4"/>
      <c r="AL317" s="4"/>
      <c r="AM317" s="292"/>
      <c r="AN317" s="292"/>
      <c r="AO317" s="292"/>
      <c r="AP317" s="292"/>
      <c r="AQ317" s="292"/>
      <c r="AR317" s="24"/>
      <c r="AS317" s="4"/>
      <c r="AT317" s="4"/>
      <c r="AU317" s="292"/>
      <c r="AV317" s="292"/>
      <c r="AW317" s="292"/>
      <c r="AX317" s="292"/>
      <c r="AY317" s="292"/>
      <c r="AZ317" s="24"/>
      <c r="BA317" s="4"/>
    </row>
    <row r="318" spans="1:53">
      <c r="A318" s="56"/>
      <c r="B318" s="11" t="s">
        <v>496</v>
      </c>
      <c r="C318" s="11"/>
      <c r="D318" s="70" t="s">
        <v>318</v>
      </c>
      <c r="E318" s="313">
        <v>52</v>
      </c>
      <c r="F318" s="313">
        <v>22</v>
      </c>
      <c r="G318" s="313">
        <v>15</v>
      </c>
      <c r="H318" s="313">
        <v>10</v>
      </c>
      <c r="I318" s="313">
        <v>7</v>
      </c>
      <c r="J318" s="11"/>
      <c r="M318" s="290">
        <v>10256.39</v>
      </c>
      <c r="N318" s="290">
        <v>4412.51</v>
      </c>
      <c r="O318" s="290">
        <v>2995.23</v>
      </c>
      <c r="P318" s="290">
        <v>1506.49</v>
      </c>
      <c r="Q318" s="290">
        <v>2446.87</v>
      </c>
      <c r="R318" s="11"/>
      <c r="S318" s="4"/>
      <c r="T318" s="4"/>
      <c r="U318" s="290">
        <v>183.14982142857099</v>
      </c>
      <c r="V318" s="290">
        <v>78.794821428571396</v>
      </c>
      <c r="W318" s="290">
        <v>56.513773584905699</v>
      </c>
      <c r="X318" s="290">
        <v>28.970961538461498</v>
      </c>
      <c r="Y318" s="290">
        <v>47.055192307692302</v>
      </c>
      <c r="Z318" s="11"/>
      <c r="AA318" s="4"/>
      <c r="AB318" s="11"/>
      <c r="AC318" s="11"/>
      <c r="AD318" s="70"/>
      <c r="AE318" s="24"/>
      <c r="AF318" s="24"/>
      <c r="AG318" s="24"/>
      <c r="AH318" s="24"/>
      <c r="AI318" s="24"/>
      <c r="AJ318" s="24"/>
      <c r="AK318" s="4"/>
      <c r="AL318" s="4"/>
      <c r="AM318" s="292"/>
      <c r="AN318" s="292"/>
      <c r="AO318" s="292"/>
      <c r="AP318" s="292"/>
      <c r="AQ318" s="292"/>
      <c r="AR318" s="24"/>
      <c r="AS318" s="4"/>
      <c r="AT318" s="4"/>
      <c r="AU318" s="292"/>
      <c r="AV318" s="292"/>
      <c r="AW318" s="292"/>
      <c r="AX318" s="292"/>
      <c r="AY318" s="292"/>
      <c r="AZ318" s="24"/>
      <c r="BA318" s="4"/>
    </row>
    <row r="319" spans="1:53">
      <c r="A319" s="56"/>
      <c r="B319" s="11" t="s">
        <v>497</v>
      </c>
      <c r="C319" s="11"/>
      <c r="D319" s="70" t="s">
        <v>355</v>
      </c>
      <c r="E319" s="313">
        <v>802</v>
      </c>
      <c r="F319" s="313">
        <v>282</v>
      </c>
      <c r="G319" s="313">
        <v>360</v>
      </c>
      <c r="H319" s="313">
        <v>235</v>
      </c>
      <c r="I319" s="313">
        <v>264</v>
      </c>
      <c r="J319" s="11"/>
      <c r="M319" s="290">
        <v>149876.22</v>
      </c>
      <c r="N319" s="290">
        <v>46675.93</v>
      </c>
      <c r="O319" s="290">
        <v>51005.02</v>
      </c>
      <c r="P319" s="290">
        <v>23684.23</v>
      </c>
      <c r="Q319" s="290">
        <v>141796.29999999999</v>
      </c>
      <c r="R319" s="11"/>
      <c r="S319" s="4"/>
      <c r="T319" s="4"/>
      <c r="U319" s="290">
        <v>172.271517241379</v>
      </c>
      <c r="V319" s="290">
        <v>53.6504942528736</v>
      </c>
      <c r="W319" s="290">
        <v>62.353325183373997</v>
      </c>
      <c r="X319" s="290">
        <v>30.718845654993501</v>
      </c>
      <c r="Y319" s="290">
        <v>170.428245192308</v>
      </c>
      <c r="Z319" s="11"/>
      <c r="AA319" s="4"/>
      <c r="AB319" s="11"/>
      <c r="AC319" s="11"/>
      <c r="AD319" s="70"/>
      <c r="AE319" s="24"/>
      <c r="AF319" s="24"/>
      <c r="AG319" s="24"/>
      <c r="AH319" s="24"/>
      <c r="AI319" s="24"/>
      <c r="AJ319" s="24"/>
      <c r="AK319" s="4"/>
      <c r="AL319" s="4"/>
      <c r="AM319" s="292"/>
      <c r="AN319" s="292"/>
      <c r="AO319" s="292"/>
      <c r="AP319" s="292"/>
      <c r="AQ319" s="292"/>
      <c r="AR319" s="24"/>
      <c r="AS319" s="4"/>
      <c r="AT319" s="4"/>
      <c r="AU319" s="292"/>
      <c r="AV319" s="292"/>
      <c r="AW319" s="292"/>
      <c r="AX319" s="292"/>
      <c r="AY319" s="292"/>
      <c r="AZ319" s="24"/>
      <c r="BA319" s="4"/>
    </row>
    <row r="320" spans="1:53">
      <c r="A320" s="56"/>
      <c r="B320" s="11" t="s">
        <v>499</v>
      </c>
      <c r="C320" s="11"/>
      <c r="D320" s="70" t="s">
        <v>500</v>
      </c>
      <c r="E320" s="313">
        <v>72</v>
      </c>
      <c r="F320" s="313">
        <v>20</v>
      </c>
      <c r="G320" s="313">
        <v>32</v>
      </c>
      <c r="H320" s="313">
        <v>22</v>
      </c>
      <c r="I320" s="313">
        <v>28</v>
      </c>
      <c r="J320" s="11"/>
      <c r="M320" s="290">
        <v>22945.46</v>
      </c>
      <c r="N320" s="290">
        <v>5839.92</v>
      </c>
      <c r="O320" s="290">
        <v>9731.6299999999992</v>
      </c>
      <c r="P320" s="290">
        <v>4961.68</v>
      </c>
      <c r="Q320" s="290">
        <v>19559.240000000002</v>
      </c>
      <c r="R320" s="11"/>
      <c r="S320" s="4"/>
      <c r="T320" s="4"/>
      <c r="U320" s="290">
        <v>290.44886075949398</v>
      </c>
      <c r="V320" s="290">
        <v>73.923037974683496</v>
      </c>
      <c r="W320" s="290">
        <v>131.50851351351301</v>
      </c>
      <c r="X320" s="290">
        <v>67.049729729729705</v>
      </c>
      <c r="Y320" s="290">
        <v>250.759487179487</v>
      </c>
      <c r="Z320" s="11"/>
      <c r="AA320" s="4"/>
      <c r="AB320" s="11"/>
      <c r="AC320" s="11"/>
      <c r="AD320" s="70"/>
      <c r="AE320" s="24"/>
      <c r="AF320" s="24"/>
      <c r="AG320" s="24"/>
      <c r="AH320" s="24"/>
      <c r="AI320" s="24"/>
      <c r="AJ320" s="24"/>
      <c r="AK320" s="4"/>
      <c r="AL320" s="4"/>
      <c r="AM320" s="292"/>
      <c r="AN320" s="292"/>
      <c r="AO320" s="292"/>
      <c r="AP320" s="292"/>
      <c r="AQ320" s="292"/>
      <c r="AR320" s="24"/>
      <c r="AS320" s="4"/>
      <c r="AT320" s="4"/>
      <c r="AU320" s="292"/>
      <c r="AV320" s="292"/>
      <c r="AW320" s="292"/>
      <c r="AX320" s="292"/>
      <c r="AY320" s="292"/>
      <c r="AZ320" s="24"/>
      <c r="BA320" s="4"/>
    </row>
    <row r="321" spans="1:53">
      <c r="A321" s="56"/>
      <c r="B321" s="11" t="s">
        <v>502</v>
      </c>
      <c r="C321" s="11"/>
      <c r="D321" s="70" t="s">
        <v>309</v>
      </c>
      <c r="E321" s="313">
        <v>2</v>
      </c>
      <c r="F321" s="313">
        <v>2</v>
      </c>
      <c r="G321" s="313">
        <v>1</v>
      </c>
      <c r="H321" s="313">
        <v>1</v>
      </c>
      <c r="I321" s="313">
        <v>2</v>
      </c>
      <c r="J321" s="11"/>
      <c r="M321" s="290">
        <v>4688.5</v>
      </c>
      <c r="N321" s="290">
        <v>990.31</v>
      </c>
      <c r="O321" s="290">
        <v>20.12</v>
      </c>
      <c r="P321" s="290">
        <v>17.95</v>
      </c>
      <c r="Q321" s="290">
        <v>223.35</v>
      </c>
      <c r="R321" s="11"/>
      <c r="S321" s="4"/>
      <c r="T321" s="4"/>
      <c r="U321" s="290">
        <v>1562.8333333333301</v>
      </c>
      <c r="V321" s="290">
        <v>330.10333333333301</v>
      </c>
      <c r="W321" s="290">
        <v>10.06</v>
      </c>
      <c r="X321" s="290">
        <v>8.9749999999999996</v>
      </c>
      <c r="Y321" s="290">
        <v>74.45</v>
      </c>
      <c r="Z321" s="11"/>
      <c r="AA321" s="4"/>
      <c r="AB321" s="11"/>
      <c r="AC321" s="11"/>
      <c r="AD321" s="70"/>
      <c r="AE321" s="24"/>
      <c r="AF321" s="24"/>
      <c r="AG321" s="24"/>
      <c r="AH321" s="24"/>
      <c r="AI321" s="24"/>
      <c r="AJ321" s="24"/>
      <c r="AK321" s="4"/>
      <c r="AL321" s="4"/>
      <c r="AM321" s="292"/>
      <c r="AN321" s="292"/>
      <c r="AO321" s="292"/>
      <c r="AP321" s="292"/>
      <c r="AQ321" s="292"/>
      <c r="AR321" s="24"/>
      <c r="AS321" s="4"/>
      <c r="AT321" s="4"/>
      <c r="AU321" s="292"/>
      <c r="AV321" s="292"/>
      <c r="AW321" s="292"/>
      <c r="AX321" s="292"/>
      <c r="AY321" s="292"/>
      <c r="AZ321" s="24"/>
      <c r="BA321" s="4"/>
    </row>
    <row r="322" spans="1:53">
      <c r="A322" s="56"/>
      <c r="B322" s="11" t="s">
        <v>504</v>
      </c>
      <c r="C322" s="11"/>
      <c r="D322" s="70" t="s">
        <v>210</v>
      </c>
      <c r="E322" s="313">
        <v>66</v>
      </c>
      <c r="F322" s="313">
        <v>30</v>
      </c>
      <c r="G322" s="313">
        <v>26</v>
      </c>
      <c r="H322" s="313">
        <v>19</v>
      </c>
      <c r="I322" s="313">
        <v>25</v>
      </c>
      <c r="J322" s="11"/>
      <c r="M322" s="290">
        <v>14644.63</v>
      </c>
      <c r="N322" s="290">
        <v>7947.17</v>
      </c>
      <c r="O322" s="290">
        <v>5676.9</v>
      </c>
      <c r="P322" s="290">
        <v>4076.21</v>
      </c>
      <c r="Q322" s="290">
        <v>61731.32</v>
      </c>
      <c r="R322" s="11"/>
      <c r="S322" s="4"/>
      <c r="T322" s="4"/>
      <c r="U322" s="290">
        <v>197.900405405405</v>
      </c>
      <c r="V322" s="290">
        <v>107.39418918918901</v>
      </c>
      <c r="W322" s="290">
        <v>81.098571428571404</v>
      </c>
      <c r="X322" s="290">
        <v>59.944264705882397</v>
      </c>
      <c r="Y322" s="290">
        <v>857.37944444444497</v>
      </c>
      <c r="Z322" s="11"/>
      <c r="AA322" s="4"/>
      <c r="AB322" s="11"/>
      <c r="AC322" s="11"/>
      <c r="AD322" s="70"/>
      <c r="AE322" s="24"/>
      <c r="AF322" s="24"/>
      <c r="AG322" s="24"/>
      <c r="AH322" s="24"/>
      <c r="AI322" s="24"/>
      <c r="AJ322" s="24"/>
      <c r="AK322" s="4"/>
      <c r="AL322" s="4"/>
      <c r="AM322" s="292"/>
      <c r="AN322" s="292"/>
      <c r="AO322" s="292"/>
      <c r="AP322" s="292"/>
      <c r="AQ322" s="292"/>
      <c r="AR322" s="24"/>
      <c r="AS322" s="4"/>
      <c r="AT322" s="4"/>
      <c r="AU322" s="292"/>
      <c r="AV322" s="292"/>
      <c r="AW322" s="292"/>
      <c r="AX322" s="292"/>
      <c r="AY322" s="292"/>
      <c r="AZ322" s="24"/>
      <c r="BA322" s="4"/>
    </row>
    <row r="323" spans="1:53">
      <c r="A323" s="56"/>
      <c r="B323" s="11" t="s">
        <v>647</v>
      </c>
      <c r="C323" s="11"/>
      <c r="D323" s="70" t="s">
        <v>77</v>
      </c>
      <c r="E323" s="313">
        <v>19</v>
      </c>
      <c r="F323" s="313">
        <v>7</v>
      </c>
      <c r="G323" s="313">
        <v>4</v>
      </c>
      <c r="H323" s="313">
        <v>3</v>
      </c>
      <c r="I323" s="313">
        <v>3</v>
      </c>
      <c r="J323" s="11"/>
      <c r="M323" s="290">
        <v>6456.03</v>
      </c>
      <c r="N323" s="290">
        <v>2488.56</v>
      </c>
      <c r="O323" s="290">
        <v>965.05</v>
      </c>
      <c r="P323" s="290">
        <v>715.92</v>
      </c>
      <c r="Q323" s="290">
        <v>4718.62</v>
      </c>
      <c r="R323" s="11"/>
      <c r="S323" s="4"/>
      <c r="T323" s="4"/>
      <c r="U323" s="290">
        <v>307.43</v>
      </c>
      <c r="V323" s="290">
        <v>118.502857142857</v>
      </c>
      <c r="W323" s="290">
        <v>50.7921052631579</v>
      </c>
      <c r="X323" s="290">
        <v>37.68</v>
      </c>
      <c r="Y323" s="290">
        <v>248.34842105263201</v>
      </c>
      <c r="Z323" s="11"/>
      <c r="AA323" s="4"/>
      <c r="AB323" s="11"/>
      <c r="AC323" s="11"/>
      <c r="AD323" s="70"/>
      <c r="AE323" s="24"/>
      <c r="AF323" s="24"/>
      <c r="AG323" s="24"/>
      <c r="AH323" s="24"/>
      <c r="AI323" s="24"/>
      <c r="AJ323" s="24"/>
      <c r="AK323" s="4"/>
      <c r="AL323" s="4"/>
      <c r="AM323" s="292"/>
      <c r="AN323" s="292"/>
      <c r="AO323" s="292"/>
      <c r="AP323" s="292"/>
      <c r="AQ323" s="292"/>
      <c r="AR323" s="24"/>
      <c r="AS323" s="4"/>
      <c r="AT323" s="4"/>
      <c r="AU323" s="292"/>
      <c r="AV323" s="292"/>
      <c r="AW323" s="292"/>
      <c r="AX323" s="292"/>
      <c r="AY323" s="292"/>
      <c r="AZ323" s="24"/>
      <c r="BA323" s="4"/>
    </row>
    <row r="324" spans="1:53">
      <c r="A324" s="56"/>
      <c r="B324" s="11" t="s">
        <v>507</v>
      </c>
      <c r="C324" s="11"/>
      <c r="D324" s="70" t="s">
        <v>94</v>
      </c>
      <c r="E324" s="313"/>
      <c r="F324" s="313">
        <v>1</v>
      </c>
      <c r="G324" s="313"/>
      <c r="H324" s="313"/>
      <c r="I324" s="313"/>
      <c r="J324" s="11"/>
      <c r="M324" s="290">
        <v>0</v>
      </c>
      <c r="N324" s="290">
        <v>117.42</v>
      </c>
      <c r="O324" s="290"/>
      <c r="P324" s="290"/>
      <c r="Q324" s="290">
        <v>0</v>
      </c>
      <c r="R324" s="11"/>
      <c r="S324" s="4"/>
      <c r="T324" s="4"/>
      <c r="U324" s="290">
        <v>0</v>
      </c>
      <c r="V324" s="290">
        <v>117.42</v>
      </c>
      <c r="W324" s="290"/>
      <c r="X324" s="290"/>
      <c r="Y324" s="290">
        <v>0</v>
      </c>
      <c r="Z324" s="11"/>
      <c r="AA324" s="4"/>
      <c r="AB324" s="11"/>
      <c r="AC324" s="11"/>
      <c r="AD324" s="70"/>
      <c r="AE324" s="24"/>
      <c r="AF324" s="24"/>
      <c r="AG324" s="24"/>
      <c r="AH324" s="24"/>
      <c r="AI324" s="24"/>
      <c r="AJ324" s="24"/>
      <c r="AK324" s="4"/>
      <c r="AL324" s="4"/>
      <c r="AM324" s="292"/>
      <c r="AN324" s="292"/>
      <c r="AO324" s="292"/>
      <c r="AP324" s="292"/>
      <c r="AQ324" s="292"/>
      <c r="AR324" s="24"/>
      <c r="AS324" s="4"/>
      <c r="AT324" s="4"/>
      <c r="AU324" s="292"/>
      <c r="AV324" s="292"/>
      <c r="AW324" s="292"/>
      <c r="AX324" s="292"/>
      <c r="AY324" s="292"/>
      <c r="AZ324" s="24"/>
      <c r="BA324" s="4"/>
    </row>
    <row r="325" spans="1:53">
      <c r="A325" s="56"/>
      <c r="B325" s="11" t="s">
        <v>508</v>
      </c>
      <c r="C325" s="11"/>
      <c r="D325" s="70" t="s">
        <v>75</v>
      </c>
      <c r="E325" s="313">
        <v>21</v>
      </c>
      <c r="F325" s="313">
        <v>11</v>
      </c>
      <c r="G325" s="313">
        <v>6</v>
      </c>
      <c r="H325" s="313">
        <v>4</v>
      </c>
      <c r="I325" s="313">
        <v>6</v>
      </c>
      <c r="J325" s="11"/>
      <c r="M325" s="290">
        <v>6428.61</v>
      </c>
      <c r="N325" s="290">
        <v>4185.22</v>
      </c>
      <c r="O325" s="290">
        <v>1117.95</v>
      </c>
      <c r="P325" s="290">
        <v>656.32</v>
      </c>
      <c r="Q325" s="290">
        <v>10181.34</v>
      </c>
      <c r="R325" s="11"/>
      <c r="S325" s="4"/>
      <c r="T325" s="4"/>
      <c r="U325" s="290">
        <v>292.20954545454498</v>
      </c>
      <c r="V325" s="290">
        <v>190.23727272727299</v>
      </c>
      <c r="W325" s="290">
        <v>50.815909090909102</v>
      </c>
      <c r="X325" s="290">
        <v>29.832727272727301</v>
      </c>
      <c r="Y325" s="290">
        <v>462.78818181818201</v>
      </c>
      <c r="Z325" s="11"/>
      <c r="AA325" s="4"/>
      <c r="AB325" s="11"/>
      <c r="AC325" s="11"/>
      <c r="AD325" s="70"/>
      <c r="AE325" s="24"/>
      <c r="AF325" s="24"/>
      <c r="AG325" s="24"/>
      <c r="AH325" s="24"/>
      <c r="AI325" s="24"/>
      <c r="AJ325" s="24"/>
      <c r="AK325" s="4"/>
      <c r="AL325" s="4"/>
      <c r="AM325" s="292"/>
      <c r="AN325" s="292"/>
      <c r="AO325" s="292"/>
      <c r="AP325" s="292"/>
      <c r="AQ325" s="292"/>
      <c r="AR325" s="24"/>
      <c r="AS325" s="4"/>
      <c r="AT325" s="4"/>
      <c r="AU325" s="292"/>
      <c r="AV325" s="292"/>
      <c r="AW325" s="292"/>
      <c r="AX325" s="292"/>
      <c r="AY325" s="292"/>
      <c r="AZ325" s="24"/>
      <c r="BA325" s="4"/>
    </row>
    <row r="326" spans="1:53">
      <c r="A326" s="56"/>
      <c r="B326" s="11" t="s">
        <v>509</v>
      </c>
      <c r="C326" s="11"/>
      <c r="D326" s="70" t="s">
        <v>115</v>
      </c>
      <c r="E326" s="313">
        <v>9</v>
      </c>
      <c r="F326" s="313">
        <v>9</v>
      </c>
      <c r="G326" s="313">
        <v>3</v>
      </c>
      <c r="H326" s="313">
        <v>2</v>
      </c>
      <c r="I326" s="313">
        <v>2</v>
      </c>
      <c r="J326" s="11"/>
      <c r="M326" s="290">
        <v>2296.33</v>
      </c>
      <c r="N326" s="290">
        <v>2164.71</v>
      </c>
      <c r="O326" s="290">
        <v>2423.9299999999998</v>
      </c>
      <c r="P326" s="290">
        <v>432.19</v>
      </c>
      <c r="Q326" s="290">
        <v>4217.29</v>
      </c>
      <c r="R326" s="11"/>
      <c r="S326" s="4"/>
      <c r="T326" s="4"/>
      <c r="U326" s="290">
        <v>229.63300000000001</v>
      </c>
      <c r="V326" s="290">
        <v>216.471</v>
      </c>
      <c r="W326" s="290">
        <v>242.393</v>
      </c>
      <c r="X326" s="290">
        <v>43.219000000000001</v>
      </c>
      <c r="Y326" s="290">
        <v>421.72899999999998</v>
      </c>
      <c r="Z326" s="11"/>
      <c r="AA326" s="4"/>
      <c r="AB326" s="11"/>
      <c r="AC326" s="11"/>
      <c r="AD326" s="70"/>
      <c r="AE326" s="24"/>
      <c r="AF326" s="24"/>
      <c r="AG326" s="24"/>
      <c r="AH326" s="24"/>
      <c r="AI326" s="24"/>
      <c r="AJ326" s="24"/>
      <c r="AK326" s="4"/>
      <c r="AL326" s="4"/>
      <c r="AM326" s="292"/>
      <c r="AN326" s="292"/>
      <c r="AO326" s="292"/>
      <c r="AP326" s="292"/>
      <c r="AQ326" s="292"/>
      <c r="AR326" s="24"/>
      <c r="AS326" s="4"/>
      <c r="AT326" s="4"/>
      <c r="AU326" s="292"/>
      <c r="AV326" s="292"/>
      <c r="AW326" s="292"/>
      <c r="AX326" s="292"/>
      <c r="AY326" s="292"/>
      <c r="AZ326" s="24"/>
      <c r="BA326" s="4"/>
    </row>
    <row r="327" spans="1:53">
      <c r="A327" s="56"/>
      <c r="B327" s="11" t="s">
        <v>510</v>
      </c>
      <c r="C327" s="11"/>
      <c r="D327" s="70" t="s">
        <v>66</v>
      </c>
      <c r="E327" s="313">
        <v>86</v>
      </c>
      <c r="F327" s="313">
        <v>41</v>
      </c>
      <c r="G327" s="313">
        <v>27</v>
      </c>
      <c r="H327" s="313">
        <v>22</v>
      </c>
      <c r="I327" s="313">
        <v>25</v>
      </c>
      <c r="J327" s="11"/>
      <c r="M327" s="290">
        <v>23201.62</v>
      </c>
      <c r="N327" s="290">
        <v>12733.87</v>
      </c>
      <c r="O327" s="290">
        <v>5628.45</v>
      </c>
      <c r="P327" s="290">
        <v>3693.42</v>
      </c>
      <c r="Q327" s="290">
        <v>31367.68</v>
      </c>
      <c r="R327" s="11"/>
      <c r="S327" s="4"/>
      <c r="T327" s="4"/>
      <c r="U327" s="290">
        <v>254.96285714285699</v>
      </c>
      <c r="V327" s="290">
        <v>139.932637362637</v>
      </c>
      <c r="W327" s="290">
        <v>63.959659090909099</v>
      </c>
      <c r="X327" s="290">
        <v>43.451999999999998</v>
      </c>
      <c r="Y327" s="290">
        <v>348.52977777777801</v>
      </c>
      <c r="Z327" s="11"/>
      <c r="AA327" s="4"/>
      <c r="AB327" s="11"/>
      <c r="AC327" s="11"/>
      <c r="AD327" s="70"/>
      <c r="AE327" s="24"/>
      <c r="AF327" s="24"/>
      <c r="AG327" s="24"/>
      <c r="AH327" s="24"/>
      <c r="AI327" s="24"/>
      <c r="AJ327" s="24"/>
      <c r="AK327" s="4"/>
      <c r="AL327" s="4"/>
      <c r="AM327" s="292"/>
      <c r="AN327" s="292"/>
      <c r="AO327" s="292"/>
      <c r="AP327" s="292"/>
      <c r="AQ327" s="292"/>
      <c r="AR327" s="24"/>
      <c r="AS327" s="4"/>
      <c r="AT327" s="4"/>
      <c r="AU327" s="292"/>
      <c r="AV327" s="292"/>
      <c r="AW327" s="292"/>
      <c r="AX327" s="292"/>
      <c r="AY327" s="292"/>
      <c r="AZ327" s="24"/>
      <c r="BA327" s="4"/>
    </row>
    <row r="328" spans="1:53">
      <c r="A328" s="56"/>
      <c r="B328" s="11" t="s">
        <v>511</v>
      </c>
      <c r="C328" s="11"/>
      <c r="D328" s="70" t="s">
        <v>512</v>
      </c>
      <c r="E328" s="313">
        <v>102</v>
      </c>
      <c r="F328" s="313">
        <v>42</v>
      </c>
      <c r="G328" s="313">
        <v>14</v>
      </c>
      <c r="H328" s="313">
        <v>19</v>
      </c>
      <c r="I328" s="313">
        <v>22</v>
      </c>
      <c r="J328" s="11"/>
      <c r="M328" s="290">
        <v>26848.74</v>
      </c>
      <c r="N328" s="290">
        <v>8038.6</v>
      </c>
      <c r="O328" s="290">
        <v>3299.51</v>
      </c>
      <c r="P328" s="290">
        <v>2494.96</v>
      </c>
      <c r="Q328" s="290">
        <v>4840</v>
      </c>
      <c r="R328" s="11"/>
      <c r="S328" s="4"/>
      <c r="T328" s="4"/>
      <c r="U328" s="290">
        <v>255.70228571428601</v>
      </c>
      <c r="V328" s="290">
        <v>76.558095238095206</v>
      </c>
      <c r="W328" s="290">
        <v>63.452115384615396</v>
      </c>
      <c r="X328" s="290">
        <v>36.690588235294101</v>
      </c>
      <c r="Y328" s="290">
        <v>52.6086956521739</v>
      </c>
      <c r="Z328" s="11"/>
      <c r="AA328" s="4"/>
      <c r="AB328" s="11"/>
      <c r="AC328" s="11"/>
      <c r="AD328" s="70"/>
      <c r="AE328" s="24"/>
      <c r="AF328" s="24"/>
      <c r="AG328" s="24"/>
      <c r="AH328" s="24"/>
      <c r="AI328" s="24"/>
      <c r="AJ328" s="24"/>
      <c r="AK328" s="4"/>
      <c r="AL328" s="4"/>
      <c r="AM328" s="292"/>
      <c r="AN328" s="292"/>
      <c r="AO328" s="292"/>
      <c r="AP328" s="292"/>
      <c r="AQ328" s="292"/>
      <c r="AR328" s="24"/>
      <c r="AS328" s="4"/>
      <c r="AT328" s="4"/>
      <c r="AU328" s="292"/>
      <c r="AV328" s="292"/>
      <c r="AW328" s="292"/>
      <c r="AX328" s="292"/>
      <c r="AY328" s="292"/>
      <c r="AZ328" s="24"/>
      <c r="BA328" s="4"/>
    </row>
    <row r="329" spans="1:53">
      <c r="A329" s="56"/>
      <c r="B329" s="11" t="s">
        <v>513</v>
      </c>
      <c r="C329" s="11"/>
      <c r="D329" s="70" t="s">
        <v>133</v>
      </c>
      <c r="E329" s="313">
        <v>5</v>
      </c>
      <c r="F329" s="313">
        <v>3</v>
      </c>
      <c r="G329" s="313">
        <v>2</v>
      </c>
      <c r="H329" s="313">
        <v>2</v>
      </c>
      <c r="I329" s="313">
        <v>2</v>
      </c>
      <c r="J329" s="11"/>
      <c r="M329" s="290">
        <v>231.48</v>
      </c>
      <c r="N329" s="290">
        <v>177.91</v>
      </c>
      <c r="O329" s="290">
        <v>278.60000000000002</v>
      </c>
      <c r="P329" s="290">
        <v>327.75</v>
      </c>
      <c r="Q329" s="290">
        <v>662.81</v>
      </c>
      <c r="R329" s="11"/>
      <c r="S329" s="4"/>
      <c r="T329" s="4"/>
      <c r="U329" s="290">
        <v>46.295999999999999</v>
      </c>
      <c r="V329" s="290">
        <v>35.582000000000001</v>
      </c>
      <c r="W329" s="290">
        <v>92.866666666666703</v>
      </c>
      <c r="X329" s="290">
        <v>163.875</v>
      </c>
      <c r="Y329" s="290">
        <v>331.40499999999997</v>
      </c>
      <c r="Z329" s="11"/>
      <c r="AA329" s="4"/>
      <c r="AB329" s="11"/>
      <c r="AC329" s="11"/>
      <c r="AD329" s="70"/>
      <c r="AE329" s="24"/>
      <c r="AF329" s="24"/>
      <c r="AG329" s="24"/>
      <c r="AH329" s="24"/>
      <c r="AI329" s="24"/>
      <c r="AJ329" s="24"/>
      <c r="AK329" s="4"/>
      <c r="AL329" s="4"/>
      <c r="AM329" s="292"/>
      <c r="AN329" s="292"/>
      <c r="AO329" s="292"/>
      <c r="AP329" s="292"/>
      <c r="AQ329" s="292"/>
      <c r="AR329" s="24"/>
      <c r="AS329" s="4"/>
      <c r="AT329" s="4"/>
      <c r="AU329" s="292"/>
      <c r="AV329" s="292"/>
      <c r="AW329" s="292"/>
      <c r="AX329" s="292"/>
      <c r="AY329" s="292"/>
      <c r="AZ329" s="24"/>
      <c r="BA329" s="4"/>
    </row>
    <row r="330" spans="1:53">
      <c r="A330" s="56"/>
      <c r="B330" s="11" t="s">
        <v>514</v>
      </c>
      <c r="C330" s="11"/>
      <c r="D330" s="70" t="s">
        <v>485</v>
      </c>
      <c r="E330" s="313">
        <v>520</v>
      </c>
      <c r="F330" s="313">
        <v>321</v>
      </c>
      <c r="G330" s="313">
        <v>240</v>
      </c>
      <c r="H330" s="313">
        <v>190</v>
      </c>
      <c r="I330" s="313">
        <v>191</v>
      </c>
      <c r="J330" s="11"/>
      <c r="M330" s="290">
        <v>139608.14000000001</v>
      </c>
      <c r="N330" s="290">
        <v>65625.83</v>
      </c>
      <c r="O330" s="290">
        <v>54656.59</v>
      </c>
      <c r="P330" s="290">
        <v>27377.91</v>
      </c>
      <c r="Q330" s="290">
        <v>150141.10999999999</v>
      </c>
      <c r="R330" s="11"/>
      <c r="S330" s="4"/>
      <c r="T330" s="4"/>
      <c r="U330" s="290">
        <v>240.70368965517301</v>
      </c>
      <c r="V330" s="290">
        <v>113.147982758621</v>
      </c>
      <c r="W330" s="290">
        <v>98.480342342342396</v>
      </c>
      <c r="X330" s="290">
        <v>50.051023765996398</v>
      </c>
      <c r="Y330" s="290">
        <v>269.55315978456002</v>
      </c>
      <c r="Z330" s="11"/>
      <c r="AA330" s="4"/>
      <c r="AB330" s="11"/>
      <c r="AC330" s="11"/>
      <c r="AD330" s="70"/>
      <c r="AE330" s="24"/>
      <c r="AF330" s="24"/>
      <c r="AG330" s="24"/>
      <c r="AH330" s="24"/>
      <c r="AI330" s="24"/>
      <c r="AJ330" s="24"/>
      <c r="AK330" s="4"/>
      <c r="AL330" s="4"/>
      <c r="AM330" s="292"/>
      <c r="AN330" s="292"/>
      <c r="AO330" s="292"/>
      <c r="AP330" s="292"/>
      <c r="AQ330" s="292"/>
      <c r="AR330" s="24"/>
      <c r="AS330" s="4"/>
      <c r="AT330" s="4"/>
      <c r="AU330" s="292"/>
      <c r="AV330" s="292"/>
      <c r="AW330" s="292"/>
      <c r="AX330" s="292"/>
      <c r="AY330" s="292"/>
      <c r="AZ330" s="24"/>
      <c r="BA330" s="4"/>
    </row>
    <row r="331" spans="1:53">
      <c r="A331" s="56"/>
      <c r="B331" s="11" t="s">
        <v>515</v>
      </c>
      <c r="C331" s="11"/>
      <c r="D331" s="70" t="s">
        <v>441</v>
      </c>
      <c r="E331" s="313">
        <v>1</v>
      </c>
      <c r="F331" s="313"/>
      <c r="G331" s="313"/>
      <c r="H331" s="313"/>
      <c r="I331" s="313"/>
      <c r="J331" s="11"/>
      <c r="M331" s="290">
        <v>129.34</v>
      </c>
      <c r="N331" s="290">
        <v>0</v>
      </c>
      <c r="O331" s="290">
        <v>0</v>
      </c>
      <c r="P331" s="290">
        <v>0</v>
      </c>
      <c r="Q331" s="290">
        <v>0</v>
      </c>
      <c r="R331" s="11"/>
      <c r="S331" s="4"/>
      <c r="T331" s="4"/>
      <c r="U331" s="290">
        <v>129.34</v>
      </c>
      <c r="V331" s="290">
        <v>0</v>
      </c>
      <c r="W331" s="290">
        <v>0</v>
      </c>
      <c r="X331" s="290">
        <v>0</v>
      </c>
      <c r="Y331" s="290">
        <v>0</v>
      </c>
      <c r="Z331" s="11"/>
      <c r="AA331" s="4"/>
      <c r="AB331" s="11"/>
      <c r="AC331" s="11"/>
      <c r="AD331" s="70"/>
      <c r="AE331" s="24"/>
      <c r="AF331" s="24"/>
      <c r="AG331" s="24"/>
      <c r="AH331" s="24"/>
      <c r="AI331" s="24"/>
      <c r="AJ331" s="24"/>
      <c r="AK331" s="4"/>
      <c r="AL331" s="4"/>
      <c r="AM331" s="292"/>
      <c r="AN331" s="292"/>
      <c r="AO331" s="292"/>
      <c r="AP331" s="292"/>
      <c r="AQ331" s="292"/>
      <c r="AR331" s="24"/>
      <c r="AS331" s="4"/>
      <c r="AT331" s="4"/>
      <c r="AU331" s="292"/>
      <c r="AV331" s="292"/>
      <c r="AW331" s="292"/>
      <c r="AX331" s="292"/>
      <c r="AY331" s="292"/>
      <c r="AZ331" s="24"/>
      <c r="BA331" s="4"/>
    </row>
    <row r="332" spans="1:53">
      <c r="A332" s="56"/>
      <c r="B332" s="11" t="s">
        <v>515</v>
      </c>
      <c r="C332" s="11"/>
      <c r="D332" s="70" t="s">
        <v>210</v>
      </c>
      <c r="E332" s="313"/>
      <c r="F332" s="313"/>
      <c r="G332" s="313"/>
      <c r="H332" s="313"/>
      <c r="I332" s="313">
        <v>1</v>
      </c>
      <c r="J332" s="11"/>
      <c r="M332" s="290">
        <v>0</v>
      </c>
      <c r="N332" s="290">
        <v>0</v>
      </c>
      <c r="O332" s="290"/>
      <c r="P332" s="290"/>
      <c r="Q332" s="290">
        <v>65</v>
      </c>
      <c r="R332" s="11"/>
      <c r="S332" s="4"/>
      <c r="T332" s="4"/>
      <c r="U332" s="290">
        <v>0</v>
      </c>
      <c r="V332" s="290">
        <v>0</v>
      </c>
      <c r="W332" s="290"/>
      <c r="X332" s="290"/>
      <c r="Y332" s="290">
        <v>65</v>
      </c>
      <c r="Z332" s="11"/>
      <c r="AA332" s="4"/>
      <c r="AB332" s="11"/>
      <c r="AC332" s="11"/>
      <c r="AD332" s="70"/>
      <c r="AE332" s="24"/>
      <c r="AF332" s="24"/>
      <c r="AG332" s="24"/>
      <c r="AH332" s="24"/>
      <c r="AI332" s="24"/>
      <c r="AJ332" s="24"/>
      <c r="AK332" s="4"/>
      <c r="AL332" s="4"/>
      <c r="AM332" s="292"/>
      <c r="AN332" s="292"/>
      <c r="AO332" s="292"/>
      <c r="AP332" s="292"/>
      <c r="AQ332" s="292"/>
      <c r="AR332" s="24"/>
      <c r="AS332" s="4"/>
      <c r="AT332" s="4"/>
      <c r="AU332" s="292"/>
      <c r="AV332" s="292"/>
      <c r="AW332" s="292"/>
      <c r="AX332" s="292"/>
      <c r="AY332" s="292"/>
      <c r="AZ332" s="24"/>
      <c r="BA332" s="4"/>
    </row>
    <row r="333" spans="1:53">
      <c r="A333" s="56"/>
      <c r="B333" s="11" t="s">
        <v>515</v>
      </c>
      <c r="C333" s="11"/>
      <c r="D333" s="70" t="s">
        <v>516</v>
      </c>
      <c r="E333" s="313">
        <v>34</v>
      </c>
      <c r="F333" s="313">
        <v>16</v>
      </c>
      <c r="G333" s="313">
        <v>10</v>
      </c>
      <c r="H333" s="313">
        <v>7</v>
      </c>
      <c r="I333" s="313">
        <v>8</v>
      </c>
      <c r="J333" s="11"/>
      <c r="M333" s="290">
        <v>6488.37</v>
      </c>
      <c r="N333" s="290">
        <v>2282.71</v>
      </c>
      <c r="O333" s="290">
        <v>781.36</v>
      </c>
      <c r="P333" s="290">
        <v>228.85</v>
      </c>
      <c r="Q333" s="290">
        <v>527.13</v>
      </c>
      <c r="R333" s="11"/>
      <c r="S333" s="4"/>
      <c r="T333" s="4"/>
      <c r="U333" s="290">
        <v>166.36846153846199</v>
      </c>
      <c r="V333" s="290">
        <v>58.5310256410256</v>
      </c>
      <c r="W333" s="290">
        <v>28.939259259259298</v>
      </c>
      <c r="X333" s="290">
        <v>9.1539999999999999</v>
      </c>
      <c r="Y333" s="290">
        <v>16.4728125</v>
      </c>
      <c r="Z333" s="11"/>
      <c r="AA333" s="4"/>
      <c r="AB333" s="11"/>
      <c r="AC333" s="11"/>
      <c r="AD333" s="70"/>
      <c r="AE333" s="24"/>
      <c r="AF333" s="24"/>
      <c r="AG333" s="24"/>
      <c r="AH333" s="24"/>
      <c r="AI333" s="24"/>
      <c r="AJ333" s="24"/>
      <c r="AK333" s="4"/>
      <c r="AL333" s="4"/>
      <c r="AM333" s="292"/>
      <c r="AN333" s="292"/>
      <c r="AO333" s="292"/>
      <c r="AP333" s="292"/>
      <c r="AQ333" s="292"/>
      <c r="AR333" s="24"/>
      <c r="AS333" s="4"/>
      <c r="AT333" s="4"/>
      <c r="AU333" s="292"/>
      <c r="AV333" s="292"/>
      <c r="AW333" s="292"/>
      <c r="AX333" s="292"/>
      <c r="AY333" s="292"/>
      <c r="AZ333" s="24"/>
      <c r="BA333" s="4"/>
    </row>
    <row r="334" spans="1:53">
      <c r="A334" s="56"/>
      <c r="B334" s="11" t="s">
        <v>517</v>
      </c>
      <c r="C334" s="11"/>
      <c r="D334" s="70" t="s">
        <v>93</v>
      </c>
      <c r="E334" s="313">
        <v>99</v>
      </c>
      <c r="F334" s="313">
        <v>56</v>
      </c>
      <c r="G334" s="313">
        <v>31</v>
      </c>
      <c r="H334" s="313">
        <v>23</v>
      </c>
      <c r="I334" s="313">
        <v>23</v>
      </c>
      <c r="J334" s="11"/>
      <c r="M334" s="290">
        <v>20217.07</v>
      </c>
      <c r="N334" s="290">
        <v>8461.64</v>
      </c>
      <c r="O334" s="290">
        <v>2570.81</v>
      </c>
      <c r="P334" s="290">
        <v>2187.4899999999998</v>
      </c>
      <c r="Q334" s="290">
        <v>8262.65</v>
      </c>
      <c r="R334" s="11"/>
      <c r="S334" s="4"/>
      <c r="T334" s="4"/>
      <c r="U334" s="290">
        <v>188.94457943925201</v>
      </c>
      <c r="V334" s="290">
        <v>79.080747663551406</v>
      </c>
      <c r="W334" s="290">
        <v>24.719326923076899</v>
      </c>
      <c r="X334" s="290">
        <v>21.237766990291298</v>
      </c>
      <c r="Y334" s="290">
        <v>77.221028037383206</v>
      </c>
      <c r="Z334" s="11"/>
      <c r="AA334" s="4"/>
      <c r="AB334" s="11"/>
      <c r="AC334" s="11"/>
      <c r="AD334" s="70"/>
      <c r="AE334" s="24"/>
      <c r="AF334" s="24"/>
      <c r="AG334" s="24"/>
      <c r="AH334" s="24"/>
      <c r="AI334" s="24"/>
      <c r="AJ334" s="24"/>
      <c r="AK334" s="4"/>
      <c r="AL334" s="4"/>
      <c r="AM334" s="292"/>
      <c r="AN334" s="292"/>
      <c r="AO334" s="292"/>
      <c r="AP334" s="292"/>
      <c r="AQ334" s="292"/>
      <c r="AR334" s="24"/>
      <c r="AS334" s="4"/>
      <c r="AT334" s="4"/>
      <c r="AU334" s="292"/>
      <c r="AV334" s="292"/>
      <c r="AW334" s="292"/>
      <c r="AX334" s="292"/>
      <c r="AY334" s="292"/>
      <c r="AZ334" s="24"/>
      <c r="BA334" s="4"/>
    </row>
    <row r="335" spans="1:53">
      <c r="A335" s="56"/>
      <c r="B335" s="11" t="s">
        <v>518</v>
      </c>
      <c r="C335" s="11"/>
      <c r="D335" s="70" t="s">
        <v>86</v>
      </c>
      <c r="E335" s="313">
        <v>113</v>
      </c>
      <c r="F335" s="313">
        <v>49</v>
      </c>
      <c r="G335" s="313">
        <v>35</v>
      </c>
      <c r="H335" s="313">
        <v>25</v>
      </c>
      <c r="I335" s="313">
        <v>30</v>
      </c>
      <c r="J335" s="11"/>
      <c r="M335" s="290">
        <v>26337.279999999999</v>
      </c>
      <c r="N335" s="290">
        <v>9396.36</v>
      </c>
      <c r="O335" s="290">
        <v>9464</v>
      </c>
      <c r="P335" s="290">
        <v>6049.37</v>
      </c>
      <c r="Q335" s="290">
        <v>55272.63</v>
      </c>
      <c r="R335" s="11"/>
      <c r="S335" s="4"/>
      <c r="T335" s="4"/>
      <c r="U335" s="290">
        <v>215.87934426229501</v>
      </c>
      <c r="V335" s="290">
        <v>77.019344262295107</v>
      </c>
      <c r="W335" s="290">
        <v>83.017543859649095</v>
      </c>
      <c r="X335" s="290">
        <v>58.7317475728155</v>
      </c>
      <c r="Y335" s="290">
        <v>468.41211864406802</v>
      </c>
      <c r="Z335" s="11"/>
      <c r="AA335" s="4"/>
      <c r="AB335" s="11"/>
      <c r="AC335" s="11"/>
      <c r="AD335" s="70"/>
      <c r="AE335" s="24"/>
      <c r="AF335" s="24"/>
      <c r="AG335" s="24"/>
      <c r="AH335" s="24"/>
      <c r="AI335" s="24"/>
      <c r="AJ335" s="24"/>
      <c r="AK335" s="4"/>
      <c r="AL335" s="4"/>
      <c r="AM335" s="292"/>
      <c r="AN335" s="292"/>
      <c r="AO335" s="292"/>
      <c r="AP335" s="292"/>
      <c r="AQ335" s="292"/>
      <c r="AR335" s="24"/>
      <c r="AS335" s="4"/>
      <c r="AT335" s="4"/>
      <c r="AU335" s="292"/>
      <c r="AV335" s="292"/>
      <c r="AW335" s="292"/>
      <c r="AX335" s="292"/>
      <c r="AY335" s="292"/>
      <c r="AZ335" s="24"/>
      <c r="BA335" s="4"/>
    </row>
    <row r="336" spans="1:53">
      <c r="A336" s="56"/>
      <c r="B336" s="11" t="s">
        <v>519</v>
      </c>
      <c r="C336" s="11"/>
      <c r="D336" s="70" t="s">
        <v>79</v>
      </c>
      <c r="E336" s="313">
        <v>1116</v>
      </c>
      <c r="F336" s="313">
        <v>631</v>
      </c>
      <c r="G336" s="313">
        <v>431</v>
      </c>
      <c r="H336" s="313">
        <v>318</v>
      </c>
      <c r="I336" s="313">
        <v>332</v>
      </c>
      <c r="J336" s="11"/>
      <c r="M336" s="290">
        <v>782996.36000000103</v>
      </c>
      <c r="N336" s="290">
        <v>441473.68</v>
      </c>
      <c r="O336" s="290">
        <v>423205.34</v>
      </c>
      <c r="P336" s="290">
        <v>58227.34</v>
      </c>
      <c r="Q336" s="290">
        <v>401586.18</v>
      </c>
      <c r="R336" s="11"/>
      <c r="S336" s="4"/>
      <c r="T336" s="4"/>
      <c r="U336" s="290">
        <v>631.44867741935604</v>
      </c>
      <c r="V336" s="290">
        <v>356.02716129032302</v>
      </c>
      <c r="W336" s="290">
        <v>364.20425129087801</v>
      </c>
      <c r="X336" s="290">
        <v>50.588479582971303</v>
      </c>
      <c r="Y336" s="290">
        <v>343.52966638152299</v>
      </c>
      <c r="Z336" s="11"/>
      <c r="AA336" s="4"/>
      <c r="AB336" s="11"/>
      <c r="AC336" s="11"/>
      <c r="AD336" s="70"/>
      <c r="AE336" s="24"/>
      <c r="AF336" s="24"/>
      <c r="AG336" s="24"/>
      <c r="AH336" s="24"/>
      <c r="AI336" s="24"/>
      <c r="AJ336" s="24"/>
      <c r="AK336" s="4"/>
      <c r="AL336" s="4"/>
      <c r="AM336" s="292"/>
      <c r="AN336" s="292"/>
      <c r="AO336" s="292"/>
      <c r="AP336" s="292"/>
      <c r="AQ336" s="292"/>
      <c r="AR336" s="24"/>
      <c r="AS336" s="4"/>
      <c r="AT336" s="4"/>
      <c r="AU336" s="292"/>
      <c r="AV336" s="292"/>
      <c r="AW336" s="292"/>
      <c r="AX336" s="292"/>
      <c r="AY336" s="292"/>
      <c r="AZ336" s="24"/>
      <c r="BA336" s="4"/>
    </row>
    <row r="337" spans="1:53">
      <c r="A337" s="56"/>
      <c r="B337" s="11" t="s">
        <v>520</v>
      </c>
      <c r="C337" s="11"/>
      <c r="D337" s="70" t="s">
        <v>68</v>
      </c>
      <c r="E337" s="313">
        <v>69</v>
      </c>
      <c r="F337" s="313">
        <v>36</v>
      </c>
      <c r="G337" s="313">
        <v>23</v>
      </c>
      <c r="H337" s="313">
        <v>15</v>
      </c>
      <c r="I337" s="313">
        <v>17</v>
      </c>
      <c r="J337" s="11"/>
      <c r="M337" s="290">
        <v>16427.87</v>
      </c>
      <c r="N337" s="290">
        <v>8261.11</v>
      </c>
      <c r="O337" s="290">
        <v>4854.63</v>
      </c>
      <c r="P337" s="290">
        <v>1464.12</v>
      </c>
      <c r="Q337" s="290">
        <v>21980.81</v>
      </c>
      <c r="R337" s="11"/>
      <c r="S337" s="4"/>
      <c r="T337" s="4"/>
      <c r="U337" s="290">
        <v>225.03931506849301</v>
      </c>
      <c r="V337" s="290">
        <v>113.16589041095899</v>
      </c>
      <c r="W337" s="290">
        <v>70.356956521739093</v>
      </c>
      <c r="X337" s="290">
        <v>21.5311764705882</v>
      </c>
      <c r="Y337" s="290">
        <v>323.247205882353</v>
      </c>
      <c r="Z337" s="11"/>
      <c r="AA337" s="4"/>
      <c r="AB337" s="11"/>
      <c r="AC337" s="11"/>
      <c r="AD337" s="70"/>
      <c r="AE337" s="24"/>
      <c r="AF337" s="24"/>
      <c r="AG337" s="24"/>
      <c r="AH337" s="24"/>
      <c r="AI337" s="24"/>
      <c r="AJ337" s="24"/>
      <c r="AK337" s="4"/>
      <c r="AL337" s="4"/>
      <c r="AM337" s="292"/>
      <c r="AN337" s="292"/>
      <c r="AO337" s="292"/>
      <c r="AP337" s="292"/>
      <c r="AQ337" s="292"/>
      <c r="AR337" s="24"/>
      <c r="AS337" s="4"/>
      <c r="AT337" s="4"/>
      <c r="AU337" s="292"/>
      <c r="AV337" s="292"/>
      <c r="AW337" s="292"/>
      <c r="AX337" s="292"/>
      <c r="AY337" s="292"/>
      <c r="AZ337" s="24"/>
      <c r="BA337" s="4"/>
    </row>
    <row r="338" spans="1:53">
      <c r="A338" s="56"/>
      <c r="B338" s="11" t="s">
        <v>521</v>
      </c>
      <c r="C338" s="11"/>
      <c r="D338" s="70" t="s">
        <v>77</v>
      </c>
      <c r="E338" s="313">
        <v>25</v>
      </c>
      <c r="F338" s="313">
        <v>10</v>
      </c>
      <c r="G338" s="313">
        <v>7</v>
      </c>
      <c r="H338" s="313">
        <v>4</v>
      </c>
      <c r="I338" s="313">
        <v>2</v>
      </c>
      <c r="J338" s="11"/>
      <c r="M338" s="290">
        <v>3737.14</v>
      </c>
      <c r="N338" s="290">
        <v>2741.34</v>
      </c>
      <c r="O338" s="290">
        <v>1441.27</v>
      </c>
      <c r="P338" s="290">
        <v>798.5</v>
      </c>
      <c r="Q338" s="290">
        <v>797.75</v>
      </c>
      <c r="R338" s="11"/>
      <c r="S338" s="4"/>
      <c r="T338" s="4"/>
      <c r="U338" s="290">
        <v>143.736153846154</v>
      </c>
      <c r="V338" s="290">
        <v>105.436153846154</v>
      </c>
      <c r="W338" s="290">
        <v>90.079374999999999</v>
      </c>
      <c r="X338" s="290">
        <v>53.233333333333299</v>
      </c>
      <c r="Y338" s="290">
        <v>53.183333333333302</v>
      </c>
      <c r="Z338" s="11"/>
      <c r="AA338" s="4"/>
      <c r="AB338" s="11"/>
      <c r="AC338" s="11"/>
      <c r="AD338" s="70"/>
      <c r="AE338" s="24"/>
      <c r="AF338" s="24"/>
      <c r="AG338" s="24"/>
      <c r="AH338" s="24"/>
      <c r="AI338" s="24"/>
      <c r="AJ338" s="24"/>
      <c r="AK338" s="4"/>
      <c r="AL338" s="4"/>
      <c r="AM338" s="292"/>
      <c r="AN338" s="292"/>
      <c r="AO338" s="292"/>
      <c r="AP338" s="292"/>
      <c r="AQ338" s="292"/>
      <c r="AR338" s="24"/>
      <c r="AS338" s="4"/>
      <c r="AT338" s="4"/>
      <c r="AU338" s="292"/>
      <c r="AV338" s="292"/>
      <c r="AW338" s="292"/>
      <c r="AX338" s="292"/>
      <c r="AY338" s="292"/>
      <c r="AZ338" s="24"/>
      <c r="BA338" s="4"/>
    </row>
    <row r="339" spans="1:53">
      <c r="A339" s="56"/>
      <c r="B339" s="11" t="s">
        <v>522</v>
      </c>
      <c r="C339" s="11"/>
      <c r="D339" s="70" t="s">
        <v>57</v>
      </c>
      <c r="E339" s="313">
        <v>250</v>
      </c>
      <c r="F339" s="313">
        <v>168</v>
      </c>
      <c r="G339" s="313">
        <v>129</v>
      </c>
      <c r="H339" s="313">
        <v>107</v>
      </c>
      <c r="I339" s="313">
        <v>104</v>
      </c>
      <c r="J339" s="11"/>
      <c r="M339" s="290">
        <v>57477.34</v>
      </c>
      <c r="N339" s="290">
        <v>37120.68</v>
      </c>
      <c r="O339" s="290">
        <v>24662.39</v>
      </c>
      <c r="P339" s="290">
        <v>16967.43</v>
      </c>
      <c r="Q339" s="290">
        <v>85090.18</v>
      </c>
      <c r="R339" s="11"/>
      <c r="S339" s="4"/>
      <c r="T339" s="4"/>
      <c r="U339" s="290">
        <v>219.37916030534299</v>
      </c>
      <c r="V339" s="290">
        <v>141.68198473282399</v>
      </c>
      <c r="W339" s="290">
        <v>98.649559999999994</v>
      </c>
      <c r="X339" s="290">
        <v>72.510384615384595</v>
      </c>
      <c r="Y339" s="290">
        <v>353.07128630705398</v>
      </c>
      <c r="Z339" s="11"/>
      <c r="AA339" s="4"/>
      <c r="AB339" s="11"/>
      <c r="AC339" s="11"/>
      <c r="AD339" s="70"/>
      <c r="AE339" s="24"/>
      <c r="AF339" s="24"/>
      <c r="AG339" s="24"/>
      <c r="AH339" s="24"/>
      <c r="AI339" s="24"/>
      <c r="AJ339" s="24"/>
      <c r="AK339" s="4"/>
      <c r="AL339" s="4"/>
      <c r="AM339" s="292"/>
      <c r="AN339" s="292"/>
      <c r="AO339" s="292"/>
      <c r="AP339" s="292"/>
      <c r="AQ339" s="292"/>
      <c r="AR339" s="24"/>
      <c r="AS339" s="4"/>
      <c r="AT339" s="4"/>
      <c r="AU339" s="292"/>
      <c r="AV339" s="292"/>
      <c r="AW339" s="292"/>
      <c r="AX339" s="292"/>
      <c r="AY339" s="292"/>
      <c r="AZ339" s="24"/>
      <c r="BA339" s="4"/>
    </row>
    <row r="340" spans="1:53">
      <c r="A340" s="56"/>
      <c r="B340" s="11" t="s">
        <v>524</v>
      </c>
      <c r="C340" s="11"/>
      <c r="D340" s="70" t="s">
        <v>53</v>
      </c>
      <c r="E340" s="313">
        <v>21</v>
      </c>
      <c r="F340" s="313">
        <v>9</v>
      </c>
      <c r="G340" s="313">
        <v>5</v>
      </c>
      <c r="H340" s="313">
        <v>4</v>
      </c>
      <c r="I340" s="313">
        <v>4</v>
      </c>
      <c r="J340" s="11"/>
      <c r="M340" s="290">
        <v>4805.3599999999997</v>
      </c>
      <c r="N340" s="290">
        <v>2725.24</v>
      </c>
      <c r="O340" s="290">
        <v>1455.05</v>
      </c>
      <c r="P340" s="290">
        <v>678.19</v>
      </c>
      <c r="Q340" s="290">
        <v>5129.68</v>
      </c>
      <c r="R340" s="11"/>
      <c r="S340" s="4"/>
      <c r="T340" s="4"/>
      <c r="U340" s="290">
        <v>218.42545454545501</v>
      </c>
      <c r="V340" s="290">
        <v>123.874545454545</v>
      </c>
      <c r="W340" s="290">
        <v>69.288095238095195</v>
      </c>
      <c r="X340" s="290">
        <v>30.826818181818201</v>
      </c>
      <c r="Y340" s="290">
        <v>233.167272727273</v>
      </c>
      <c r="Z340" s="11"/>
      <c r="AA340" s="4"/>
      <c r="AB340" s="11"/>
      <c r="AC340" s="11"/>
      <c r="AD340" s="70"/>
      <c r="AE340" s="24"/>
      <c r="AF340" s="24"/>
      <c r="AG340" s="24"/>
      <c r="AH340" s="24"/>
      <c r="AI340" s="24"/>
      <c r="AJ340" s="24"/>
      <c r="AK340" s="4"/>
      <c r="AL340" s="4"/>
      <c r="AM340" s="292"/>
      <c r="AN340" s="292"/>
      <c r="AO340" s="292"/>
      <c r="AP340" s="292"/>
      <c r="AQ340" s="292"/>
      <c r="AR340" s="24"/>
      <c r="AS340" s="4"/>
      <c r="AT340" s="4"/>
      <c r="AU340" s="292"/>
      <c r="AV340" s="292"/>
      <c r="AW340" s="292"/>
      <c r="AX340" s="292"/>
      <c r="AY340" s="292"/>
      <c r="AZ340" s="24"/>
      <c r="BA340" s="4"/>
    </row>
    <row r="341" spans="1:53">
      <c r="A341" s="56"/>
      <c r="B341" s="11" t="s">
        <v>526</v>
      </c>
      <c r="C341" s="11"/>
      <c r="D341" s="70" t="s">
        <v>527</v>
      </c>
      <c r="E341" s="313">
        <v>64</v>
      </c>
      <c r="F341" s="313">
        <v>36</v>
      </c>
      <c r="G341" s="313">
        <v>20</v>
      </c>
      <c r="H341" s="313">
        <v>14</v>
      </c>
      <c r="I341" s="313">
        <v>15</v>
      </c>
      <c r="J341" s="11"/>
      <c r="M341" s="290">
        <v>17934.939999999999</v>
      </c>
      <c r="N341" s="290">
        <v>9687.39</v>
      </c>
      <c r="O341" s="290">
        <v>4794.04</v>
      </c>
      <c r="P341" s="290">
        <v>2390.4899999999998</v>
      </c>
      <c r="Q341" s="290">
        <v>8111.28</v>
      </c>
      <c r="R341" s="11"/>
      <c r="S341" s="4"/>
      <c r="T341" s="4"/>
      <c r="U341" s="290">
        <v>259.92666666666702</v>
      </c>
      <c r="V341" s="290">
        <v>140.39695652173901</v>
      </c>
      <c r="W341" s="290">
        <v>72.6369696969697</v>
      </c>
      <c r="X341" s="290">
        <v>35.6789552238806</v>
      </c>
      <c r="Y341" s="290">
        <v>119.283529411765</v>
      </c>
      <c r="Z341" s="11"/>
      <c r="AA341" s="4"/>
      <c r="AB341" s="11"/>
      <c r="AC341" s="11"/>
      <c r="AD341" s="70"/>
      <c r="AE341" s="24"/>
      <c r="AF341" s="24"/>
      <c r="AG341" s="24"/>
      <c r="AH341" s="24"/>
      <c r="AI341" s="24"/>
      <c r="AJ341" s="24"/>
      <c r="AK341" s="4"/>
      <c r="AL341" s="4"/>
      <c r="AM341" s="292"/>
      <c r="AN341" s="292"/>
      <c r="AO341" s="292"/>
      <c r="AP341" s="292"/>
      <c r="AQ341" s="292"/>
      <c r="AR341" s="24"/>
      <c r="AS341" s="4"/>
      <c r="AT341" s="4"/>
      <c r="AU341" s="292"/>
      <c r="AV341" s="292"/>
      <c r="AW341" s="292"/>
      <c r="AX341" s="292"/>
      <c r="AY341" s="292"/>
      <c r="AZ341" s="24"/>
      <c r="BA341" s="4"/>
    </row>
    <row r="342" spans="1:53">
      <c r="A342" s="56"/>
      <c r="B342" s="11" t="s">
        <v>526</v>
      </c>
      <c r="C342" s="11"/>
      <c r="D342" s="70" t="s">
        <v>115</v>
      </c>
      <c r="E342" s="313">
        <v>1</v>
      </c>
      <c r="F342" s="313">
        <v>1</v>
      </c>
      <c r="G342" s="313"/>
      <c r="H342" s="313"/>
      <c r="I342" s="313"/>
      <c r="J342" s="11"/>
      <c r="M342" s="290">
        <v>15.66</v>
      </c>
      <c r="N342" s="290">
        <v>15.41</v>
      </c>
      <c r="O342" s="290">
        <v>0</v>
      </c>
      <c r="P342" s="290">
        <v>0</v>
      </c>
      <c r="Q342" s="290">
        <v>0</v>
      </c>
      <c r="R342" s="11"/>
      <c r="S342" s="4"/>
      <c r="T342" s="4"/>
      <c r="U342" s="290">
        <v>15.66</v>
      </c>
      <c r="V342" s="290">
        <v>15.41</v>
      </c>
      <c r="W342" s="290">
        <v>0</v>
      </c>
      <c r="X342" s="290">
        <v>0</v>
      </c>
      <c r="Y342" s="290">
        <v>0</v>
      </c>
      <c r="Z342" s="11"/>
      <c r="AA342" s="4"/>
      <c r="AB342" s="11"/>
      <c r="AC342" s="11"/>
      <c r="AD342" s="70"/>
      <c r="AE342" s="24"/>
      <c r="AF342" s="24"/>
      <c r="AG342" s="24"/>
      <c r="AH342" s="24"/>
      <c r="AI342" s="24"/>
      <c r="AJ342" s="24"/>
      <c r="AK342" s="4"/>
      <c r="AL342" s="4"/>
      <c r="AM342" s="292"/>
      <c r="AN342" s="292"/>
      <c r="AO342" s="292"/>
      <c r="AP342" s="292"/>
      <c r="AQ342" s="292"/>
      <c r="AR342" s="24"/>
      <c r="AS342" s="4"/>
      <c r="AT342" s="4"/>
      <c r="AU342" s="292"/>
      <c r="AV342" s="292"/>
      <c r="AW342" s="292"/>
      <c r="AX342" s="292"/>
      <c r="AY342" s="292"/>
      <c r="AZ342" s="24"/>
      <c r="BA342" s="4"/>
    </row>
    <row r="343" spans="1:53">
      <c r="A343" s="56"/>
      <c r="B343" s="11" t="s">
        <v>528</v>
      </c>
      <c r="C343" s="11"/>
      <c r="D343" s="70" t="s">
        <v>322</v>
      </c>
      <c r="E343" s="313">
        <v>2312</v>
      </c>
      <c r="F343" s="313">
        <v>1381</v>
      </c>
      <c r="G343" s="313">
        <v>870</v>
      </c>
      <c r="H343" s="313">
        <v>631</v>
      </c>
      <c r="I343" s="313">
        <v>676</v>
      </c>
      <c r="J343" s="11"/>
      <c r="M343" s="290">
        <v>477643.89</v>
      </c>
      <c r="N343" s="290">
        <v>325074.30000000098</v>
      </c>
      <c r="O343" s="290">
        <v>192784.91</v>
      </c>
      <c r="P343" s="290">
        <v>104691.76</v>
      </c>
      <c r="Q343" s="290">
        <v>720318.1</v>
      </c>
      <c r="R343" s="11"/>
      <c r="S343" s="4"/>
      <c r="T343" s="4"/>
      <c r="U343" s="290">
        <v>187.45835557299799</v>
      </c>
      <c r="V343" s="290">
        <v>127.580180533752</v>
      </c>
      <c r="W343" s="290">
        <v>77.175704563650996</v>
      </c>
      <c r="X343" s="290">
        <v>42.368174828004904</v>
      </c>
      <c r="Y343" s="290">
        <v>285.84051587301599</v>
      </c>
      <c r="Z343" s="11"/>
      <c r="AA343" s="4"/>
      <c r="AB343" s="11"/>
      <c r="AC343" s="11"/>
      <c r="AD343" s="70"/>
      <c r="AE343" s="24"/>
      <c r="AF343" s="24"/>
      <c r="AG343" s="24"/>
      <c r="AH343" s="24"/>
      <c r="AI343" s="24"/>
      <c r="AJ343" s="24"/>
      <c r="AK343" s="4"/>
      <c r="AL343" s="4"/>
      <c r="AM343" s="292"/>
      <c r="AN343" s="292"/>
      <c r="AO343" s="292"/>
      <c r="AP343" s="292"/>
      <c r="AQ343" s="292"/>
      <c r="AR343" s="24"/>
      <c r="AS343" s="4"/>
      <c r="AT343" s="4"/>
      <c r="AU343" s="292"/>
      <c r="AV343" s="292"/>
      <c r="AW343" s="292"/>
      <c r="AX343" s="292"/>
      <c r="AY343" s="292"/>
      <c r="AZ343" s="24"/>
      <c r="BA343" s="4"/>
    </row>
    <row r="344" spans="1:53">
      <c r="A344" s="56"/>
      <c r="B344" s="11" t="s">
        <v>529</v>
      </c>
      <c r="C344" s="11"/>
      <c r="D344" s="70" t="s">
        <v>119</v>
      </c>
      <c r="E344" s="313">
        <v>1837</v>
      </c>
      <c r="F344" s="313">
        <v>824</v>
      </c>
      <c r="G344" s="313">
        <v>683</v>
      </c>
      <c r="H344" s="313">
        <v>457</v>
      </c>
      <c r="I344" s="313">
        <v>459</v>
      </c>
      <c r="J344" s="11"/>
      <c r="M344" s="290">
        <v>778142.41999999899</v>
      </c>
      <c r="N344" s="290">
        <v>290938.59999999998</v>
      </c>
      <c r="O344" s="290">
        <v>232592.4</v>
      </c>
      <c r="P344" s="290">
        <v>119280.97</v>
      </c>
      <c r="Q344" s="290">
        <v>514472.25000000099</v>
      </c>
      <c r="R344" s="11"/>
      <c r="S344" s="4"/>
      <c r="T344" s="4"/>
      <c r="U344" s="290">
        <v>378.106132167152</v>
      </c>
      <c r="V344" s="290">
        <v>141.36958211856199</v>
      </c>
      <c r="W344" s="290">
        <v>117.116012084592</v>
      </c>
      <c r="X344" s="290">
        <v>62.978336853220704</v>
      </c>
      <c r="Y344" s="290">
        <v>261.41882621951299</v>
      </c>
      <c r="Z344" s="11"/>
      <c r="AA344" s="4"/>
      <c r="AB344" s="11"/>
      <c r="AC344" s="11"/>
      <c r="AD344" s="70"/>
      <c r="AE344" s="24"/>
      <c r="AF344" s="24"/>
      <c r="AG344" s="24"/>
      <c r="AH344" s="24"/>
      <c r="AI344" s="24"/>
      <c r="AJ344" s="24"/>
      <c r="AK344" s="4"/>
      <c r="AL344" s="4"/>
      <c r="AM344" s="292"/>
      <c r="AN344" s="292"/>
      <c r="AO344" s="292"/>
      <c r="AP344" s="292"/>
      <c r="AQ344" s="292"/>
      <c r="AR344" s="24"/>
      <c r="AS344" s="4"/>
      <c r="AT344" s="4"/>
      <c r="AU344" s="292"/>
      <c r="AV344" s="292"/>
      <c r="AW344" s="292"/>
      <c r="AX344" s="292"/>
      <c r="AY344" s="292"/>
      <c r="AZ344" s="24"/>
      <c r="BA344" s="4"/>
    </row>
    <row r="345" spans="1:53">
      <c r="A345" s="56"/>
      <c r="B345" s="11" t="s">
        <v>529</v>
      </c>
      <c r="C345" s="11"/>
      <c r="D345" s="70" t="s">
        <v>96</v>
      </c>
      <c r="E345" s="313">
        <v>2</v>
      </c>
      <c r="F345" s="313">
        <v>2</v>
      </c>
      <c r="G345" s="313"/>
      <c r="H345" s="313"/>
      <c r="I345" s="313"/>
      <c r="J345" s="11"/>
      <c r="M345" s="290">
        <v>433.44</v>
      </c>
      <c r="N345" s="290">
        <v>509.47</v>
      </c>
      <c r="O345" s="290">
        <v>0</v>
      </c>
      <c r="P345" s="290">
        <v>0</v>
      </c>
      <c r="Q345" s="290">
        <v>0</v>
      </c>
      <c r="R345" s="11"/>
      <c r="S345" s="4"/>
      <c r="T345" s="4"/>
      <c r="U345" s="290">
        <v>216.72</v>
      </c>
      <c r="V345" s="290">
        <v>254.73500000000001</v>
      </c>
      <c r="W345" s="290">
        <v>0</v>
      </c>
      <c r="X345" s="290">
        <v>0</v>
      </c>
      <c r="Y345" s="290">
        <v>0</v>
      </c>
      <c r="Z345" s="11"/>
      <c r="AA345" s="4"/>
      <c r="AB345" s="11"/>
      <c r="AC345" s="11"/>
      <c r="AD345" s="70"/>
      <c r="AE345" s="24"/>
      <c r="AF345" s="24"/>
      <c r="AG345" s="24"/>
      <c r="AH345" s="24"/>
      <c r="AI345" s="24"/>
      <c r="AJ345" s="24"/>
      <c r="AK345" s="4"/>
      <c r="AL345" s="4"/>
      <c r="AM345" s="292"/>
      <c r="AN345" s="292"/>
      <c r="AO345" s="292"/>
      <c r="AP345" s="292"/>
      <c r="AQ345" s="292"/>
      <c r="AR345" s="24"/>
      <c r="AS345" s="4"/>
      <c r="AT345" s="4"/>
      <c r="AU345" s="292"/>
      <c r="AV345" s="292"/>
      <c r="AW345" s="292"/>
      <c r="AX345" s="292"/>
      <c r="AY345" s="292"/>
      <c r="AZ345" s="24"/>
      <c r="BA345" s="4"/>
    </row>
    <row r="346" spans="1:53">
      <c r="A346" s="56"/>
      <c r="B346" s="11" t="s">
        <v>648</v>
      </c>
      <c r="C346" s="11"/>
      <c r="D346" s="70" t="s">
        <v>133</v>
      </c>
      <c r="E346" s="313">
        <v>32</v>
      </c>
      <c r="F346" s="313">
        <v>12</v>
      </c>
      <c r="G346" s="313">
        <v>9</v>
      </c>
      <c r="H346" s="313">
        <v>9</v>
      </c>
      <c r="I346" s="313">
        <v>6</v>
      </c>
      <c r="J346" s="11"/>
      <c r="M346" s="290">
        <v>4309.3100000000004</v>
      </c>
      <c r="N346" s="290">
        <v>3446.66</v>
      </c>
      <c r="O346" s="290">
        <v>1313.99</v>
      </c>
      <c r="P346" s="290">
        <v>782.25</v>
      </c>
      <c r="Q346" s="290">
        <v>3253.68</v>
      </c>
      <c r="R346" s="11"/>
      <c r="S346" s="4"/>
      <c r="T346" s="4"/>
      <c r="U346" s="290">
        <v>126.744411764706</v>
      </c>
      <c r="V346" s="290">
        <v>101.372352941176</v>
      </c>
      <c r="W346" s="290">
        <v>48.666296296296302</v>
      </c>
      <c r="X346" s="290">
        <v>30.086538461538499</v>
      </c>
      <c r="Y346" s="290">
        <v>125.141538461538</v>
      </c>
      <c r="Z346" s="11"/>
      <c r="AA346" s="4"/>
      <c r="AB346" s="11"/>
      <c r="AC346" s="11"/>
      <c r="AD346" s="70"/>
      <c r="AE346" s="24"/>
      <c r="AF346" s="24"/>
      <c r="AG346" s="24"/>
      <c r="AH346" s="24"/>
      <c r="AI346" s="24"/>
      <c r="AJ346" s="24"/>
      <c r="AK346" s="4"/>
      <c r="AL346" s="4"/>
      <c r="AM346" s="292"/>
      <c r="AN346" s="292"/>
      <c r="AO346" s="292"/>
      <c r="AP346" s="292"/>
      <c r="AQ346" s="292"/>
      <c r="AR346" s="24"/>
      <c r="AS346" s="4"/>
      <c r="AT346" s="4"/>
      <c r="AU346" s="292"/>
      <c r="AV346" s="292"/>
      <c r="AW346" s="292"/>
      <c r="AX346" s="292"/>
      <c r="AY346" s="292"/>
      <c r="AZ346" s="24"/>
      <c r="BA346" s="4"/>
    </row>
    <row r="347" spans="1:53">
      <c r="A347" s="56"/>
      <c r="B347" s="11" t="s">
        <v>531</v>
      </c>
      <c r="C347" s="11"/>
      <c r="D347" s="70" t="s">
        <v>527</v>
      </c>
      <c r="E347" s="313">
        <v>1</v>
      </c>
      <c r="F347" s="313"/>
      <c r="G347" s="313"/>
      <c r="H347" s="313"/>
      <c r="I347" s="313"/>
      <c r="J347" s="11"/>
      <c r="M347" s="290">
        <v>15</v>
      </c>
      <c r="N347" s="290">
        <v>0</v>
      </c>
      <c r="O347" s="290"/>
      <c r="P347" s="290"/>
      <c r="Q347" s="290"/>
      <c r="R347" s="11"/>
      <c r="S347" s="4"/>
      <c r="T347" s="4"/>
      <c r="U347" s="290">
        <v>15</v>
      </c>
      <c r="V347" s="290">
        <v>0</v>
      </c>
      <c r="W347" s="290"/>
      <c r="X347" s="290"/>
      <c r="Y347" s="290"/>
      <c r="Z347" s="11"/>
      <c r="AA347" s="4"/>
      <c r="AB347" s="11"/>
      <c r="AC347" s="11"/>
      <c r="AD347" s="70"/>
      <c r="AE347" s="24"/>
      <c r="AF347" s="24"/>
      <c r="AG347" s="24"/>
      <c r="AH347" s="24"/>
      <c r="AI347" s="24"/>
      <c r="AJ347" s="24"/>
      <c r="AK347" s="4"/>
      <c r="AL347" s="4"/>
      <c r="AM347" s="292"/>
      <c r="AN347" s="292"/>
      <c r="AO347" s="292"/>
      <c r="AP347" s="292"/>
      <c r="AQ347" s="292"/>
      <c r="AR347" s="24"/>
      <c r="AS347" s="4"/>
      <c r="AT347" s="4"/>
      <c r="AU347" s="292"/>
      <c r="AV347" s="292"/>
      <c r="AW347" s="292"/>
      <c r="AX347" s="292"/>
      <c r="AY347" s="292"/>
      <c r="AZ347" s="24"/>
      <c r="BA347" s="4"/>
    </row>
    <row r="348" spans="1:53">
      <c r="A348" s="56"/>
      <c r="B348" s="11" t="s">
        <v>649</v>
      </c>
      <c r="C348" s="11"/>
      <c r="D348" s="70" t="s">
        <v>533</v>
      </c>
      <c r="E348" s="313">
        <v>3</v>
      </c>
      <c r="F348" s="313">
        <v>2</v>
      </c>
      <c r="G348" s="313">
        <v>2</v>
      </c>
      <c r="H348" s="313">
        <v>1</v>
      </c>
      <c r="I348" s="313">
        <v>2</v>
      </c>
      <c r="J348" s="11"/>
      <c r="M348" s="290">
        <v>202.75</v>
      </c>
      <c r="N348" s="290">
        <v>205.05</v>
      </c>
      <c r="O348" s="290">
        <v>117.55</v>
      </c>
      <c r="P348" s="290">
        <v>59.18</v>
      </c>
      <c r="Q348" s="290">
        <v>646.89</v>
      </c>
      <c r="R348" s="11"/>
      <c r="S348" s="4"/>
      <c r="T348" s="4"/>
      <c r="U348" s="290">
        <v>50.6875</v>
      </c>
      <c r="V348" s="290">
        <v>51.262500000000003</v>
      </c>
      <c r="W348" s="290">
        <v>29.387499999999999</v>
      </c>
      <c r="X348" s="290">
        <v>14.795</v>
      </c>
      <c r="Y348" s="290">
        <v>161.7225</v>
      </c>
      <c r="Z348" s="11"/>
      <c r="AA348" s="4"/>
      <c r="AB348" s="11"/>
      <c r="AC348" s="11"/>
      <c r="AD348" s="70"/>
      <c r="AE348" s="24"/>
      <c r="AF348" s="24"/>
      <c r="AG348" s="24"/>
      <c r="AH348" s="24"/>
      <c r="AI348" s="24"/>
      <c r="AJ348" s="24"/>
      <c r="AK348" s="4"/>
      <c r="AL348" s="4"/>
      <c r="AM348" s="292"/>
      <c r="AN348" s="292"/>
      <c r="AO348" s="292"/>
      <c r="AP348" s="292"/>
      <c r="AQ348" s="292"/>
      <c r="AR348" s="24"/>
      <c r="AS348" s="4"/>
      <c r="AT348" s="4"/>
      <c r="AU348" s="292"/>
      <c r="AV348" s="292"/>
      <c r="AW348" s="292"/>
      <c r="AX348" s="292"/>
      <c r="AY348" s="292"/>
      <c r="AZ348" s="24"/>
      <c r="BA348" s="4"/>
    </row>
    <row r="349" spans="1:53">
      <c r="A349" s="56"/>
      <c r="B349" s="11" t="s">
        <v>532</v>
      </c>
      <c r="C349" s="11"/>
      <c r="D349" s="70" t="s">
        <v>533</v>
      </c>
      <c r="E349" s="313">
        <v>887</v>
      </c>
      <c r="F349" s="313">
        <v>527</v>
      </c>
      <c r="G349" s="313">
        <v>386</v>
      </c>
      <c r="H349" s="313">
        <v>336</v>
      </c>
      <c r="I349" s="313">
        <v>321</v>
      </c>
      <c r="J349" s="11"/>
      <c r="M349" s="290">
        <v>174148.51</v>
      </c>
      <c r="N349" s="290">
        <v>76753.110000000102</v>
      </c>
      <c r="O349" s="290">
        <v>35660.89</v>
      </c>
      <c r="P349" s="290">
        <v>28591.65</v>
      </c>
      <c r="Q349" s="290">
        <v>234971.71</v>
      </c>
      <c r="R349" s="11"/>
      <c r="S349" s="4"/>
      <c r="T349" s="4"/>
      <c r="U349" s="290">
        <v>182.545607966457</v>
      </c>
      <c r="V349" s="290">
        <v>80.453993710691904</v>
      </c>
      <c r="W349" s="290">
        <v>40.616047835990898</v>
      </c>
      <c r="X349" s="290">
        <v>33.130533024333701</v>
      </c>
      <c r="Y349" s="290">
        <v>272.90558652729402</v>
      </c>
      <c r="Z349" s="11"/>
      <c r="AA349" s="4"/>
      <c r="AB349" s="11"/>
      <c r="AC349" s="11"/>
      <c r="AD349" s="70"/>
      <c r="AE349" s="24"/>
      <c r="AF349" s="24"/>
      <c r="AG349" s="24"/>
      <c r="AH349" s="24"/>
      <c r="AI349" s="24"/>
      <c r="AJ349" s="24"/>
      <c r="AK349" s="4"/>
      <c r="AL349" s="4"/>
      <c r="AM349" s="292"/>
      <c r="AN349" s="292"/>
      <c r="AO349" s="292"/>
      <c r="AP349" s="292"/>
      <c r="AQ349" s="292"/>
      <c r="AR349" s="24"/>
      <c r="AS349" s="4"/>
      <c r="AT349" s="4"/>
      <c r="AU349" s="292"/>
      <c r="AV349" s="292"/>
      <c r="AW349" s="292"/>
      <c r="AX349" s="292"/>
      <c r="AY349" s="292"/>
      <c r="AZ349" s="24"/>
      <c r="BA349" s="4"/>
    </row>
    <row r="350" spans="1:53">
      <c r="A350" s="56"/>
      <c r="B350" s="11" t="s">
        <v>534</v>
      </c>
      <c r="C350" s="11"/>
      <c r="D350" s="70" t="s">
        <v>165</v>
      </c>
      <c r="E350" s="313">
        <v>1</v>
      </c>
      <c r="F350" s="313">
        <v>1</v>
      </c>
      <c r="G350" s="313"/>
      <c r="H350" s="313"/>
      <c r="I350" s="313"/>
      <c r="J350" s="11"/>
      <c r="M350" s="290">
        <v>213.55</v>
      </c>
      <c r="N350" s="290">
        <v>56.59</v>
      </c>
      <c r="O350" s="290">
        <v>0</v>
      </c>
      <c r="P350" s="290">
        <v>0</v>
      </c>
      <c r="Q350" s="290">
        <v>0</v>
      </c>
      <c r="R350" s="11"/>
      <c r="S350" s="4"/>
      <c r="T350" s="4"/>
      <c r="U350" s="290">
        <v>213.55</v>
      </c>
      <c r="V350" s="290">
        <v>56.59</v>
      </c>
      <c r="W350" s="290">
        <v>0</v>
      </c>
      <c r="X350" s="290">
        <v>0</v>
      </c>
      <c r="Y350" s="290">
        <v>0</v>
      </c>
      <c r="Z350" s="11"/>
      <c r="AA350" s="4"/>
      <c r="AB350" s="11"/>
      <c r="AC350" s="11"/>
      <c r="AD350" s="70"/>
      <c r="AE350" s="24"/>
      <c r="AF350" s="24"/>
      <c r="AG350" s="24"/>
      <c r="AH350" s="24"/>
      <c r="AI350" s="24"/>
      <c r="AJ350" s="24"/>
      <c r="AK350" s="4"/>
      <c r="AL350" s="4"/>
      <c r="AM350" s="292"/>
      <c r="AN350" s="292"/>
      <c r="AO350" s="292"/>
      <c r="AP350" s="292"/>
      <c r="AQ350" s="292"/>
      <c r="AR350" s="24"/>
      <c r="AS350" s="4"/>
      <c r="AT350" s="4"/>
      <c r="AU350" s="292"/>
      <c r="AV350" s="292"/>
      <c r="AW350" s="292"/>
      <c r="AX350" s="292"/>
      <c r="AY350" s="292"/>
      <c r="AZ350" s="24"/>
      <c r="BA350" s="4"/>
    </row>
    <row r="351" spans="1:53">
      <c r="A351" s="56"/>
      <c r="B351" s="11" t="s">
        <v>535</v>
      </c>
      <c r="C351" s="11"/>
      <c r="D351" s="70" t="s">
        <v>156</v>
      </c>
      <c r="E351" s="313">
        <v>898</v>
      </c>
      <c r="F351" s="313">
        <v>497</v>
      </c>
      <c r="G351" s="313">
        <v>311</v>
      </c>
      <c r="H351" s="313">
        <v>237</v>
      </c>
      <c r="I351" s="313">
        <v>251</v>
      </c>
      <c r="J351" s="11"/>
      <c r="M351" s="290">
        <v>192501.58</v>
      </c>
      <c r="N351" s="290">
        <v>109455.53</v>
      </c>
      <c r="O351" s="290">
        <v>54358.32</v>
      </c>
      <c r="P351" s="290">
        <v>36999.129999999997</v>
      </c>
      <c r="Q351" s="290">
        <v>229252.61</v>
      </c>
      <c r="R351" s="11"/>
      <c r="S351" s="4"/>
      <c r="T351" s="4"/>
      <c r="U351" s="290">
        <v>193.27467871485999</v>
      </c>
      <c r="V351" s="290">
        <v>109.895110441767</v>
      </c>
      <c r="W351" s="290">
        <v>56.979371069182399</v>
      </c>
      <c r="X351" s="290">
        <v>39.360776595744703</v>
      </c>
      <c r="Y351" s="290">
        <v>241.57282402529</v>
      </c>
      <c r="Z351" s="11"/>
      <c r="AA351" s="4"/>
      <c r="AB351" s="11"/>
      <c r="AC351" s="11"/>
      <c r="AD351" s="70"/>
      <c r="AE351" s="24"/>
      <c r="AF351" s="24"/>
      <c r="AG351" s="24"/>
      <c r="AH351" s="24"/>
      <c r="AI351" s="24"/>
      <c r="AJ351" s="24"/>
      <c r="AK351" s="4"/>
      <c r="AL351" s="4"/>
      <c r="AM351" s="292"/>
      <c r="AN351" s="292"/>
      <c r="AO351" s="292"/>
      <c r="AP351" s="292"/>
      <c r="AQ351" s="292"/>
      <c r="AR351" s="24"/>
      <c r="AS351" s="4"/>
      <c r="AT351" s="4"/>
      <c r="AU351" s="292"/>
      <c r="AV351" s="292"/>
      <c r="AW351" s="292"/>
      <c r="AX351" s="292"/>
      <c r="AY351" s="292"/>
      <c r="AZ351" s="24"/>
      <c r="BA351" s="4"/>
    </row>
    <row r="352" spans="1:53">
      <c r="A352" s="56"/>
      <c r="B352" s="11" t="s">
        <v>536</v>
      </c>
      <c r="C352" s="11"/>
      <c r="D352" s="70" t="s">
        <v>77</v>
      </c>
      <c r="E352" s="313">
        <v>325</v>
      </c>
      <c r="F352" s="313">
        <v>178</v>
      </c>
      <c r="G352" s="313">
        <v>118</v>
      </c>
      <c r="H352" s="313">
        <v>98</v>
      </c>
      <c r="I352" s="313">
        <v>115</v>
      </c>
      <c r="J352" s="11"/>
      <c r="M352" s="290">
        <v>97518.38</v>
      </c>
      <c r="N352" s="290">
        <v>52567.21</v>
      </c>
      <c r="O352" s="290">
        <v>29577.51</v>
      </c>
      <c r="P352" s="290">
        <v>18760.05</v>
      </c>
      <c r="Q352" s="290">
        <v>181318.7</v>
      </c>
      <c r="R352" s="11"/>
      <c r="S352" s="4"/>
      <c r="T352" s="4"/>
      <c r="U352" s="290">
        <v>270.13401662049898</v>
      </c>
      <c r="V352" s="290">
        <v>145.61554016620499</v>
      </c>
      <c r="W352" s="290">
        <v>82.159750000000003</v>
      </c>
      <c r="X352" s="290">
        <v>52.402374301675998</v>
      </c>
      <c r="Y352" s="290">
        <v>502.26786703601101</v>
      </c>
      <c r="Z352" s="11"/>
      <c r="AA352" s="4"/>
      <c r="AB352" s="11"/>
      <c r="AC352" s="11"/>
      <c r="AD352" s="70"/>
      <c r="AE352" s="24"/>
      <c r="AF352" s="24"/>
      <c r="AG352" s="24"/>
      <c r="AH352" s="24"/>
      <c r="AI352" s="24"/>
      <c r="AJ352" s="24"/>
      <c r="AK352" s="4"/>
      <c r="AL352" s="4"/>
      <c r="AM352" s="292"/>
      <c r="AN352" s="292"/>
      <c r="AO352" s="292"/>
      <c r="AP352" s="292"/>
      <c r="AQ352" s="292"/>
      <c r="AR352" s="24"/>
      <c r="AS352" s="4"/>
      <c r="AT352" s="4"/>
      <c r="AU352" s="292"/>
      <c r="AV352" s="292"/>
      <c r="AW352" s="292"/>
      <c r="AX352" s="292"/>
      <c r="AY352" s="292"/>
      <c r="AZ352" s="24"/>
      <c r="BA352" s="4"/>
    </row>
    <row r="353" spans="1:53">
      <c r="A353" s="56"/>
      <c r="B353" s="11" t="s">
        <v>537</v>
      </c>
      <c r="C353" s="11"/>
      <c r="D353" s="70" t="s">
        <v>144</v>
      </c>
      <c r="E353" s="313">
        <v>112</v>
      </c>
      <c r="F353" s="313">
        <v>91</v>
      </c>
      <c r="G353" s="313">
        <v>69</v>
      </c>
      <c r="H353" s="313">
        <v>56</v>
      </c>
      <c r="I353" s="313">
        <v>58</v>
      </c>
      <c r="J353" s="11"/>
      <c r="M353" s="290">
        <v>27304.97</v>
      </c>
      <c r="N353" s="290">
        <v>22710.23</v>
      </c>
      <c r="O353" s="290">
        <v>17248.43</v>
      </c>
      <c r="P353" s="290">
        <v>9972.31</v>
      </c>
      <c r="Q353" s="290">
        <v>103216.83</v>
      </c>
      <c r="R353" s="11"/>
      <c r="S353" s="4"/>
      <c r="T353" s="4"/>
      <c r="U353" s="290">
        <v>182.03313333333301</v>
      </c>
      <c r="V353" s="290">
        <v>151.40153333333299</v>
      </c>
      <c r="W353" s="290">
        <v>119.780763888889</v>
      </c>
      <c r="X353" s="290">
        <v>67.838843537415002</v>
      </c>
      <c r="Y353" s="290">
        <v>702.15530612244902</v>
      </c>
      <c r="Z353" s="11"/>
      <c r="AA353" s="4"/>
      <c r="AB353" s="11"/>
      <c r="AC353" s="11"/>
      <c r="AD353" s="70"/>
      <c r="AE353" s="24"/>
      <c r="AF353" s="24"/>
      <c r="AG353" s="24"/>
      <c r="AH353" s="24"/>
      <c r="AI353" s="24"/>
      <c r="AJ353" s="24"/>
      <c r="AK353" s="4"/>
      <c r="AL353" s="4"/>
      <c r="AM353" s="292"/>
      <c r="AN353" s="292"/>
      <c r="AO353" s="292"/>
      <c r="AP353" s="292"/>
      <c r="AQ353" s="292"/>
      <c r="AR353" s="24"/>
      <c r="AS353" s="4"/>
      <c r="AT353" s="4"/>
      <c r="AU353" s="292"/>
      <c r="AV353" s="292"/>
      <c r="AW353" s="292"/>
      <c r="AX353" s="292"/>
      <c r="AY353" s="292"/>
      <c r="AZ353" s="24"/>
      <c r="BA353" s="4"/>
    </row>
    <row r="354" spans="1:53">
      <c r="A354" s="56"/>
      <c r="B354" s="11" t="s">
        <v>537</v>
      </c>
      <c r="C354" s="11"/>
      <c r="D354" s="70" t="s">
        <v>87</v>
      </c>
      <c r="E354" s="313">
        <v>2</v>
      </c>
      <c r="F354" s="313">
        <v>1</v>
      </c>
      <c r="G354" s="313">
        <v>1</v>
      </c>
      <c r="H354" s="313"/>
      <c r="I354" s="313"/>
      <c r="J354" s="11"/>
      <c r="M354" s="290">
        <v>1141.6600000000001</v>
      </c>
      <c r="N354" s="290">
        <v>878.63</v>
      </c>
      <c r="O354" s="290">
        <v>767.07</v>
      </c>
      <c r="P354" s="290">
        <v>0</v>
      </c>
      <c r="Q354" s="290">
        <v>0</v>
      </c>
      <c r="R354" s="11"/>
      <c r="S354" s="4"/>
      <c r="T354" s="4"/>
      <c r="U354" s="290">
        <v>570.83000000000004</v>
      </c>
      <c r="V354" s="290">
        <v>439.315</v>
      </c>
      <c r="W354" s="290">
        <v>383.53500000000003</v>
      </c>
      <c r="X354" s="290">
        <v>0</v>
      </c>
      <c r="Y354" s="290">
        <v>0</v>
      </c>
      <c r="Z354" s="11"/>
      <c r="AA354" s="4"/>
      <c r="AB354" s="11"/>
      <c r="AC354" s="11"/>
      <c r="AD354" s="70"/>
      <c r="AE354" s="24"/>
      <c r="AF354" s="24"/>
      <c r="AG354" s="24"/>
      <c r="AH354" s="24"/>
      <c r="AI354" s="24"/>
      <c r="AJ354" s="24"/>
      <c r="AK354" s="4"/>
      <c r="AL354" s="4"/>
      <c r="AM354" s="292"/>
      <c r="AN354" s="292"/>
      <c r="AO354" s="292"/>
      <c r="AP354" s="292"/>
      <c r="AQ354" s="292"/>
      <c r="AR354" s="24"/>
      <c r="AS354" s="4"/>
      <c r="AT354" s="4"/>
      <c r="AU354" s="292"/>
      <c r="AV354" s="292"/>
      <c r="AW354" s="292"/>
      <c r="AX354" s="292"/>
      <c r="AY354" s="292"/>
      <c r="AZ354" s="24"/>
      <c r="BA354" s="4"/>
    </row>
    <row r="355" spans="1:53">
      <c r="A355" s="56"/>
      <c r="B355" s="11" t="s">
        <v>650</v>
      </c>
      <c r="C355" s="11"/>
      <c r="D355" s="70" t="s">
        <v>335</v>
      </c>
      <c r="E355" s="313">
        <v>20</v>
      </c>
      <c r="F355" s="313">
        <v>8</v>
      </c>
      <c r="G355" s="313">
        <v>7</v>
      </c>
      <c r="H355" s="313">
        <v>6</v>
      </c>
      <c r="I355" s="313">
        <v>6</v>
      </c>
      <c r="J355" s="11"/>
      <c r="M355" s="290">
        <v>2170.5100000000002</v>
      </c>
      <c r="N355" s="290">
        <v>1337.05</v>
      </c>
      <c r="O355" s="290">
        <v>416.13</v>
      </c>
      <c r="P355" s="290">
        <v>353.16</v>
      </c>
      <c r="Q355" s="290">
        <v>1624.38</v>
      </c>
      <c r="R355" s="11"/>
      <c r="S355" s="4"/>
      <c r="T355" s="4"/>
      <c r="U355" s="290">
        <v>108.52549999999999</v>
      </c>
      <c r="V355" s="290">
        <v>66.852500000000006</v>
      </c>
      <c r="W355" s="290">
        <v>32.01</v>
      </c>
      <c r="X355" s="290">
        <v>29.43</v>
      </c>
      <c r="Y355" s="290">
        <v>135.36500000000001</v>
      </c>
      <c r="Z355" s="11"/>
      <c r="AA355" s="4"/>
      <c r="AB355" s="11"/>
      <c r="AC355" s="11"/>
      <c r="AD355" s="70"/>
      <c r="AE355" s="24"/>
      <c r="AF355" s="24"/>
      <c r="AG355" s="24"/>
      <c r="AH355" s="24"/>
      <c r="AI355" s="24"/>
      <c r="AJ355" s="24"/>
      <c r="AK355" s="4"/>
      <c r="AL355" s="4"/>
      <c r="AM355" s="292"/>
      <c r="AN355" s="292"/>
      <c r="AO355" s="292"/>
      <c r="AP355" s="292"/>
      <c r="AQ355" s="292"/>
      <c r="AR355" s="24"/>
      <c r="AS355" s="4"/>
      <c r="AT355" s="4"/>
      <c r="AU355" s="292"/>
      <c r="AV355" s="292"/>
      <c r="AW355" s="292"/>
      <c r="AX355" s="292"/>
      <c r="AY355" s="292"/>
      <c r="AZ355" s="24"/>
      <c r="BA355" s="4"/>
    </row>
    <row r="356" spans="1:53">
      <c r="A356" s="56"/>
      <c r="B356" s="11" t="s">
        <v>538</v>
      </c>
      <c r="C356" s="11"/>
      <c r="D356" s="70" t="s">
        <v>335</v>
      </c>
      <c r="E356" s="313">
        <v>101</v>
      </c>
      <c r="F356" s="313">
        <v>59</v>
      </c>
      <c r="G356" s="313">
        <v>40</v>
      </c>
      <c r="H356" s="313">
        <v>22</v>
      </c>
      <c r="I356" s="313">
        <v>22</v>
      </c>
      <c r="J356" s="11"/>
      <c r="M356" s="290">
        <v>40466.28</v>
      </c>
      <c r="N356" s="290">
        <v>22660.83</v>
      </c>
      <c r="O356" s="290">
        <v>13515.12</v>
      </c>
      <c r="P356" s="290">
        <v>7621</v>
      </c>
      <c r="Q356" s="290">
        <v>44489.42</v>
      </c>
      <c r="R356" s="11"/>
      <c r="S356" s="4"/>
      <c r="T356" s="4"/>
      <c r="U356" s="290">
        <v>371.25027522935801</v>
      </c>
      <c r="V356" s="290">
        <v>207.89752293577999</v>
      </c>
      <c r="W356" s="290">
        <v>123.991926605505</v>
      </c>
      <c r="X356" s="290">
        <v>71.224299065420595</v>
      </c>
      <c r="Y356" s="290">
        <v>408.15981651376097</v>
      </c>
      <c r="Z356" s="11"/>
      <c r="AA356" s="4"/>
      <c r="AB356" s="11"/>
      <c r="AC356" s="11"/>
      <c r="AD356" s="70"/>
      <c r="AE356" s="24"/>
      <c r="AF356" s="24"/>
      <c r="AG356" s="24"/>
      <c r="AH356" s="24"/>
      <c r="AI356" s="24"/>
      <c r="AJ356" s="24"/>
      <c r="AK356" s="4"/>
      <c r="AL356" s="4"/>
      <c r="AM356" s="292"/>
      <c r="AN356" s="292"/>
      <c r="AO356" s="292"/>
      <c r="AP356" s="292"/>
      <c r="AQ356" s="292"/>
      <c r="AR356" s="24"/>
      <c r="AS356" s="4"/>
      <c r="AT356" s="4"/>
      <c r="AU356" s="292"/>
      <c r="AV356" s="292"/>
      <c r="AW356" s="292"/>
      <c r="AX356" s="292"/>
      <c r="AY356" s="292"/>
      <c r="AZ356" s="24"/>
      <c r="BA356" s="4"/>
    </row>
    <row r="357" spans="1:53">
      <c r="A357" s="56"/>
      <c r="B357" s="11" t="s">
        <v>541</v>
      </c>
      <c r="C357" s="11"/>
      <c r="D357" s="70" t="s">
        <v>197</v>
      </c>
      <c r="E357" s="313">
        <v>4</v>
      </c>
      <c r="F357" s="313">
        <v>4</v>
      </c>
      <c r="G357" s="313">
        <v>3</v>
      </c>
      <c r="H357" s="313">
        <v>2</v>
      </c>
      <c r="I357" s="313">
        <v>1</v>
      </c>
      <c r="J357" s="11"/>
      <c r="M357" s="290">
        <v>142.13999999999999</v>
      </c>
      <c r="N357" s="290">
        <v>314.27</v>
      </c>
      <c r="O357" s="290">
        <v>136.80000000000001</v>
      </c>
      <c r="P357" s="290">
        <v>68.31</v>
      </c>
      <c r="Q357" s="290">
        <v>77.61</v>
      </c>
      <c r="R357" s="11"/>
      <c r="S357" s="4"/>
      <c r="T357" s="4"/>
      <c r="U357" s="290">
        <v>35.534999999999997</v>
      </c>
      <c r="V357" s="290">
        <v>78.567499999999995</v>
      </c>
      <c r="W357" s="290">
        <v>45.6</v>
      </c>
      <c r="X357" s="290">
        <v>22.77</v>
      </c>
      <c r="Y357" s="290">
        <v>77.61</v>
      </c>
      <c r="Z357" s="11"/>
      <c r="AA357" s="4"/>
      <c r="AB357" s="11"/>
      <c r="AC357" s="11"/>
      <c r="AD357" s="70"/>
      <c r="AE357" s="24"/>
      <c r="AF357" s="24"/>
      <c r="AG357" s="24"/>
      <c r="AH357" s="24"/>
      <c r="AI357" s="24"/>
      <c r="AJ357" s="24"/>
      <c r="AK357" s="4"/>
      <c r="AL357" s="4"/>
      <c r="AM357" s="292"/>
      <c r="AN357" s="292"/>
      <c r="AO357" s="292"/>
      <c r="AP357" s="292"/>
      <c r="AQ357" s="292"/>
      <c r="AR357" s="24"/>
      <c r="AS357" s="4"/>
      <c r="AT357" s="4"/>
      <c r="AU357" s="292"/>
      <c r="AV357" s="292"/>
      <c r="AW357" s="292"/>
      <c r="AX357" s="292"/>
      <c r="AY357" s="292"/>
      <c r="AZ357" s="24"/>
      <c r="BA357" s="4"/>
    </row>
    <row r="358" spans="1:53">
      <c r="A358" s="56"/>
      <c r="B358" s="11" t="s">
        <v>542</v>
      </c>
      <c r="C358" s="11"/>
      <c r="D358" s="70" t="s">
        <v>91</v>
      </c>
      <c r="E358" s="313">
        <v>34</v>
      </c>
      <c r="F358" s="313">
        <v>26</v>
      </c>
      <c r="G358" s="313">
        <v>19</v>
      </c>
      <c r="H358" s="313">
        <v>18</v>
      </c>
      <c r="I358" s="313">
        <v>17</v>
      </c>
      <c r="J358" s="11"/>
      <c r="M358" s="290">
        <v>6845.7</v>
      </c>
      <c r="N358" s="290">
        <v>6381.17</v>
      </c>
      <c r="O358" s="290">
        <v>3484.49</v>
      </c>
      <c r="P358" s="290">
        <v>2819.42</v>
      </c>
      <c r="Q358" s="290">
        <v>26995.38</v>
      </c>
      <c r="R358" s="11"/>
      <c r="S358" s="4"/>
      <c r="T358" s="4"/>
      <c r="U358" s="290">
        <v>171.14250000000001</v>
      </c>
      <c r="V358" s="290">
        <v>159.52924999999999</v>
      </c>
      <c r="W358" s="290">
        <v>87.112250000000003</v>
      </c>
      <c r="X358" s="290">
        <v>70.485500000000002</v>
      </c>
      <c r="Y358" s="290">
        <v>674.8845</v>
      </c>
      <c r="Z358" s="11"/>
      <c r="AA358" s="4"/>
      <c r="AB358" s="11"/>
      <c r="AC358" s="11"/>
      <c r="AD358" s="70"/>
      <c r="AE358" s="24"/>
      <c r="AF358" s="24"/>
      <c r="AG358" s="24"/>
      <c r="AH358" s="24"/>
      <c r="AI358" s="24"/>
      <c r="AJ358" s="24"/>
      <c r="AK358" s="4"/>
      <c r="AL358" s="4"/>
      <c r="AM358" s="292"/>
      <c r="AN358" s="292"/>
      <c r="AO358" s="292"/>
      <c r="AP358" s="292"/>
      <c r="AQ358" s="292"/>
      <c r="AR358" s="24"/>
      <c r="AS358" s="4"/>
      <c r="AT358" s="4"/>
      <c r="AU358" s="292"/>
      <c r="AV358" s="292"/>
      <c r="AW358" s="292"/>
      <c r="AX358" s="292"/>
      <c r="AY358" s="292"/>
      <c r="AZ358" s="24"/>
      <c r="BA358" s="4"/>
    </row>
    <row r="359" spans="1:53">
      <c r="A359" s="56"/>
      <c r="B359" s="11" t="s">
        <v>651</v>
      </c>
      <c r="C359" s="11"/>
      <c r="D359" s="70" t="s">
        <v>96</v>
      </c>
      <c r="E359" s="313">
        <v>2</v>
      </c>
      <c r="F359" s="313"/>
      <c r="G359" s="313">
        <v>1</v>
      </c>
      <c r="H359" s="313">
        <v>1</v>
      </c>
      <c r="I359" s="313">
        <v>1</v>
      </c>
      <c r="J359" s="11"/>
      <c r="M359" s="290">
        <v>125.18</v>
      </c>
      <c r="N359" s="290">
        <v>0</v>
      </c>
      <c r="O359" s="290">
        <v>36.17</v>
      </c>
      <c r="P359" s="290">
        <v>36.57</v>
      </c>
      <c r="Q359" s="290">
        <v>239.97</v>
      </c>
      <c r="R359" s="11"/>
      <c r="S359" s="4"/>
      <c r="T359" s="4"/>
      <c r="U359" s="290">
        <v>62.59</v>
      </c>
      <c r="V359" s="290">
        <v>0</v>
      </c>
      <c r="W359" s="290">
        <v>18.085000000000001</v>
      </c>
      <c r="X359" s="290">
        <v>36.57</v>
      </c>
      <c r="Y359" s="290">
        <v>119.985</v>
      </c>
      <c r="Z359" s="11"/>
      <c r="AA359" s="4"/>
      <c r="AB359" s="11"/>
      <c r="AC359" s="11"/>
      <c r="AD359" s="70"/>
      <c r="AE359" s="24"/>
      <c r="AF359" s="24"/>
      <c r="AG359" s="24"/>
      <c r="AH359" s="24"/>
      <c r="AI359" s="24"/>
      <c r="AJ359" s="24"/>
      <c r="AK359" s="4"/>
      <c r="AL359" s="4"/>
      <c r="AM359" s="292"/>
      <c r="AN359" s="292"/>
      <c r="AO359" s="292"/>
      <c r="AP359" s="292"/>
      <c r="AQ359" s="292"/>
      <c r="AR359" s="24"/>
      <c r="AS359" s="4"/>
      <c r="AT359" s="4"/>
      <c r="AU359" s="292"/>
      <c r="AV359" s="292"/>
      <c r="AW359" s="292"/>
      <c r="AX359" s="292"/>
      <c r="AY359" s="292"/>
      <c r="AZ359" s="24"/>
      <c r="BA359" s="4"/>
    </row>
    <row r="360" spans="1:53">
      <c r="A360" s="56"/>
      <c r="B360" s="11" t="s">
        <v>691</v>
      </c>
      <c r="C360" s="11"/>
      <c r="D360" s="70" t="s">
        <v>96</v>
      </c>
      <c r="E360" s="313">
        <v>2</v>
      </c>
      <c r="F360" s="313"/>
      <c r="G360" s="313">
        <v>1</v>
      </c>
      <c r="H360" s="313"/>
      <c r="I360" s="313"/>
      <c r="J360" s="11"/>
      <c r="M360" s="290">
        <v>171</v>
      </c>
      <c r="N360" s="290">
        <v>0</v>
      </c>
      <c r="O360" s="290">
        <v>72.69</v>
      </c>
      <c r="P360" s="290">
        <v>0</v>
      </c>
      <c r="Q360" s="290">
        <v>0</v>
      </c>
      <c r="R360" s="11"/>
      <c r="S360" s="4"/>
      <c r="T360" s="4"/>
      <c r="U360" s="290">
        <v>85.5</v>
      </c>
      <c r="V360" s="290">
        <v>0</v>
      </c>
      <c r="W360" s="290">
        <v>36.344999999999999</v>
      </c>
      <c r="X360" s="290">
        <v>0</v>
      </c>
      <c r="Y360" s="290">
        <v>0</v>
      </c>
      <c r="Z360" s="11"/>
      <c r="AA360" s="4"/>
      <c r="AB360" s="11"/>
      <c r="AC360" s="11"/>
      <c r="AD360" s="70"/>
      <c r="AE360" s="24"/>
      <c r="AF360" s="24"/>
      <c r="AG360" s="24"/>
      <c r="AH360" s="24"/>
      <c r="AI360" s="24"/>
      <c r="AJ360" s="24"/>
      <c r="AK360" s="4"/>
      <c r="AL360" s="4"/>
      <c r="AM360" s="292"/>
      <c r="AN360" s="292"/>
      <c r="AO360" s="292"/>
      <c r="AP360" s="292"/>
      <c r="AQ360" s="292"/>
      <c r="AR360" s="24"/>
      <c r="AS360" s="4"/>
      <c r="AT360" s="4"/>
      <c r="AU360" s="292"/>
      <c r="AV360" s="292"/>
      <c r="AW360" s="292"/>
      <c r="AX360" s="292"/>
      <c r="AY360" s="292"/>
      <c r="AZ360" s="24"/>
      <c r="BA360" s="4"/>
    </row>
    <row r="361" spans="1:53">
      <c r="A361" s="56"/>
      <c r="B361" s="11" t="s">
        <v>544</v>
      </c>
      <c r="C361" s="11"/>
      <c r="D361" s="70" t="s">
        <v>180</v>
      </c>
      <c r="E361" s="313">
        <v>226</v>
      </c>
      <c r="F361" s="313">
        <v>146</v>
      </c>
      <c r="G361" s="313">
        <v>99</v>
      </c>
      <c r="H361" s="313">
        <v>75</v>
      </c>
      <c r="I361" s="313">
        <v>79</v>
      </c>
      <c r="J361" s="11"/>
      <c r="M361" s="290">
        <v>49553.39</v>
      </c>
      <c r="N361" s="290">
        <v>37788.28</v>
      </c>
      <c r="O361" s="290">
        <v>22746.74</v>
      </c>
      <c r="P361" s="290">
        <v>17462.61</v>
      </c>
      <c r="Q361" s="290">
        <v>106382.25</v>
      </c>
      <c r="R361" s="11"/>
      <c r="S361" s="4"/>
      <c r="T361" s="4"/>
      <c r="U361" s="290">
        <v>202.25873469387801</v>
      </c>
      <c r="V361" s="290">
        <v>154.23787755102001</v>
      </c>
      <c r="W361" s="290">
        <v>97.208290598290603</v>
      </c>
      <c r="X361" s="290">
        <v>75.924391304347793</v>
      </c>
      <c r="Y361" s="290">
        <v>462.53152173913003</v>
      </c>
      <c r="Z361" s="11"/>
      <c r="AA361" s="4"/>
      <c r="AB361" s="11"/>
      <c r="AC361" s="11"/>
      <c r="AD361" s="70"/>
      <c r="AE361" s="24"/>
      <c r="AF361" s="24"/>
      <c r="AG361" s="24"/>
      <c r="AH361" s="24"/>
      <c r="AI361" s="24"/>
      <c r="AJ361" s="24"/>
      <c r="AK361" s="4"/>
      <c r="AL361" s="4"/>
      <c r="AM361" s="292"/>
      <c r="AN361" s="292"/>
      <c r="AO361" s="292"/>
      <c r="AP361" s="292"/>
      <c r="AQ361" s="292"/>
      <c r="AR361" s="24"/>
      <c r="AS361" s="4"/>
      <c r="AT361" s="4"/>
      <c r="AU361" s="292"/>
      <c r="AV361" s="292"/>
      <c r="AW361" s="292"/>
      <c r="AX361" s="292"/>
      <c r="AY361" s="292"/>
      <c r="AZ361" s="24"/>
      <c r="BA361" s="4"/>
    </row>
    <row r="362" spans="1:53">
      <c r="A362" s="56"/>
      <c r="B362" s="11" t="s">
        <v>546</v>
      </c>
      <c r="C362" s="11"/>
      <c r="D362" s="70" t="s">
        <v>197</v>
      </c>
      <c r="E362" s="313">
        <v>13</v>
      </c>
      <c r="F362" s="313">
        <v>7</v>
      </c>
      <c r="G362" s="313">
        <v>3</v>
      </c>
      <c r="H362" s="313">
        <v>3</v>
      </c>
      <c r="I362" s="313">
        <v>6</v>
      </c>
      <c r="J362" s="11"/>
      <c r="M362" s="290">
        <v>3608.45</v>
      </c>
      <c r="N362" s="290">
        <v>1689.57</v>
      </c>
      <c r="O362" s="290">
        <v>722.02</v>
      </c>
      <c r="P362" s="290">
        <v>639.92999999999995</v>
      </c>
      <c r="Q362" s="290">
        <v>11434.18</v>
      </c>
      <c r="R362" s="11"/>
      <c r="S362" s="4"/>
      <c r="T362" s="4"/>
      <c r="U362" s="290">
        <v>240.56333333333299</v>
      </c>
      <c r="V362" s="290">
        <v>112.63800000000001</v>
      </c>
      <c r="W362" s="290">
        <v>48.134666666666703</v>
      </c>
      <c r="X362" s="290">
        <v>42.661999999999999</v>
      </c>
      <c r="Y362" s="290">
        <v>762.27866666666705</v>
      </c>
      <c r="Z362" s="11"/>
      <c r="AA362" s="4"/>
      <c r="AB362" s="11"/>
      <c r="AC362" s="11"/>
      <c r="AD362" s="70"/>
      <c r="AE362" s="24"/>
      <c r="AF362" s="24"/>
      <c r="AG362" s="24"/>
      <c r="AH362" s="24"/>
      <c r="AI362" s="24"/>
      <c r="AJ362" s="24"/>
      <c r="AK362" s="4"/>
      <c r="AL362" s="4"/>
      <c r="AM362" s="292"/>
      <c r="AN362" s="292"/>
      <c r="AO362" s="292"/>
      <c r="AP362" s="292"/>
      <c r="AQ362" s="292"/>
      <c r="AR362" s="24"/>
      <c r="AS362" s="4"/>
      <c r="AT362" s="4"/>
      <c r="AU362" s="292"/>
      <c r="AV362" s="292"/>
      <c r="AW362" s="292"/>
      <c r="AX362" s="292"/>
      <c r="AY362" s="292"/>
      <c r="AZ362" s="24"/>
      <c r="BA362" s="4"/>
    </row>
    <row r="363" spans="1:53">
      <c r="A363" s="56"/>
      <c r="B363" s="11" t="s">
        <v>547</v>
      </c>
      <c r="C363" s="11"/>
      <c r="D363" s="70" t="s">
        <v>212</v>
      </c>
      <c r="E363" s="313">
        <v>450</v>
      </c>
      <c r="F363" s="313">
        <v>268</v>
      </c>
      <c r="G363" s="313">
        <v>185</v>
      </c>
      <c r="H363" s="313">
        <v>130</v>
      </c>
      <c r="I363" s="313">
        <v>133</v>
      </c>
      <c r="J363" s="11"/>
      <c r="M363" s="290">
        <v>120751.06</v>
      </c>
      <c r="N363" s="290">
        <v>66060.7</v>
      </c>
      <c r="O363" s="290">
        <v>38177.14</v>
      </c>
      <c r="P363" s="290">
        <v>19944.009999999998</v>
      </c>
      <c r="Q363" s="290">
        <v>183399.79</v>
      </c>
      <c r="R363" s="11"/>
      <c r="S363" s="4"/>
      <c r="T363" s="4"/>
      <c r="U363" s="290">
        <v>246.93468302658499</v>
      </c>
      <c r="V363" s="290">
        <v>135.09345603272001</v>
      </c>
      <c r="W363" s="290">
        <v>81.575085470085497</v>
      </c>
      <c r="X363" s="290">
        <v>43.168852813852801</v>
      </c>
      <c r="Y363" s="290">
        <v>391.87989316239299</v>
      </c>
      <c r="Z363" s="11"/>
      <c r="AA363" s="4"/>
      <c r="AB363" s="11"/>
      <c r="AC363" s="11"/>
      <c r="AD363" s="70"/>
      <c r="AE363" s="24"/>
      <c r="AF363" s="24"/>
      <c r="AG363" s="24"/>
      <c r="AH363" s="24"/>
      <c r="AI363" s="24"/>
      <c r="AJ363" s="24"/>
      <c r="AK363" s="4"/>
      <c r="AL363" s="4"/>
      <c r="AM363" s="292"/>
      <c r="AN363" s="292"/>
      <c r="AO363" s="292"/>
      <c r="AP363" s="292"/>
      <c r="AQ363" s="292"/>
      <c r="AR363" s="24"/>
      <c r="AS363" s="4"/>
      <c r="AT363" s="4"/>
      <c r="AU363" s="292"/>
      <c r="AV363" s="292"/>
      <c r="AW363" s="292"/>
      <c r="AX363" s="292"/>
      <c r="AY363" s="292"/>
      <c r="AZ363" s="24"/>
      <c r="BA363" s="4"/>
    </row>
    <row r="364" spans="1:53">
      <c r="A364" s="56"/>
      <c r="B364" s="11" t="s">
        <v>550</v>
      </c>
      <c r="C364" s="11"/>
      <c r="D364" s="70" t="s">
        <v>57</v>
      </c>
      <c r="E364" s="313">
        <v>1</v>
      </c>
      <c r="F364" s="313">
        <v>1</v>
      </c>
      <c r="G364" s="313">
        <v>1</v>
      </c>
      <c r="H364" s="313">
        <v>1</v>
      </c>
      <c r="I364" s="313">
        <v>1</v>
      </c>
      <c r="J364" s="11"/>
      <c r="M364" s="290">
        <v>80.62</v>
      </c>
      <c r="N364" s="290">
        <v>99.54</v>
      </c>
      <c r="O364" s="290">
        <v>98.65</v>
      </c>
      <c r="P364" s="290">
        <v>65.930000000000007</v>
      </c>
      <c r="Q364" s="290">
        <v>108.78</v>
      </c>
      <c r="R364" s="11"/>
      <c r="S364" s="4"/>
      <c r="T364" s="4"/>
      <c r="U364" s="290">
        <v>80.62</v>
      </c>
      <c r="V364" s="290">
        <v>99.54</v>
      </c>
      <c r="W364" s="290">
        <v>98.65</v>
      </c>
      <c r="X364" s="290">
        <v>65.930000000000007</v>
      </c>
      <c r="Y364" s="290">
        <v>108.78</v>
      </c>
      <c r="Z364" s="11"/>
      <c r="AA364" s="4"/>
      <c r="AB364" s="11"/>
      <c r="AC364" s="11"/>
      <c r="AD364" s="70"/>
      <c r="AE364" s="24"/>
      <c r="AF364" s="24"/>
      <c r="AG364" s="24"/>
      <c r="AH364" s="24"/>
      <c r="AI364" s="24"/>
      <c r="AJ364" s="24"/>
      <c r="AK364" s="4"/>
      <c r="AL364" s="4"/>
      <c r="AM364" s="292"/>
      <c r="AN364" s="292"/>
      <c r="AO364" s="292"/>
      <c r="AP364" s="292"/>
      <c r="AQ364" s="292"/>
      <c r="AR364" s="24"/>
      <c r="AS364" s="4"/>
      <c r="AT364" s="4"/>
      <c r="AU364" s="292"/>
      <c r="AV364" s="292"/>
      <c r="AW364" s="292"/>
      <c r="AX364" s="292"/>
      <c r="AY364" s="292"/>
      <c r="AZ364" s="24"/>
      <c r="BA364" s="4"/>
    </row>
    <row r="365" spans="1:53">
      <c r="A365" s="56"/>
      <c r="B365" s="11" t="s">
        <v>550</v>
      </c>
      <c r="C365" s="11"/>
      <c r="D365" s="70" t="s">
        <v>64</v>
      </c>
      <c r="E365" s="313">
        <v>555</v>
      </c>
      <c r="F365" s="313">
        <v>311</v>
      </c>
      <c r="G365" s="313">
        <v>199</v>
      </c>
      <c r="H365" s="313">
        <v>157</v>
      </c>
      <c r="I365" s="313">
        <v>167</v>
      </c>
      <c r="J365" s="11"/>
      <c r="M365" s="290">
        <v>161942.1</v>
      </c>
      <c r="N365" s="290">
        <v>76523.75</v>
      </c>
      <c r="O365" s="290">
        <v>42588.639999999999</v>
      </c>
      <c r="P365" s="290">
        <v>23851.84</v>
      </c>
      <c r="Q365" s="290">
        <v>195713.04</v>
      </c>
      <c r="R365" s="11"/>
      <c r="S365" s="4"/>
      <c r="T365" s="4"/>
      <c r="U365" s="290">
        <v>268.56069651741302</v>
      </c>
      <c r="V365" s="290">
        <v>126.905058043118</v>
      </c>
      <c r="W365" s="290">
        <v>74.196236933797906</v>
      </c>
      <c r="X365" s="290">
        <v>41.845333333333301</v>
      </c>
      <c r="Y365" s="290">
        <v>344.565211267606</v>
      </c>
      <c r="Z365" s="11"/>
      <c r="AA365" s="4"/>
      <c r="AB365" s="11"/>
      <c r="AC365" s="11"/>
      <c r="AD365" s="70"/>
      <c r="AE365" s="24"/>
      <c r="AF365" s="24"/>
      <c r="AG365" s="24"/>
      <c r="AH365" s="24"/>
      <c r="AI365" s="24"/>
      <c r="AJ365" s="24"/>
      <c r="AK365" s="4"/>
      <c r="AL365" s="4"/>
      <c r="AM365" s="292"/>
      <c r="AN365" s="292"/>
      <c r="AO365" s="292"/>
      <c r="AP365" s="292"/>
      <c r="AQ365" s="292"/>
      <c r="AR365" s="24"/>
      <c r="AS365" s="4"/>
      <c r="AT365" s="4"/>
      <c r="AU365" s="292"/>
      <c r="AV365" s="292"/>
      <c r="AW365" s="292"/>
      <c r="AX365" s="292"/>
      <c r="AY365" s="292"/>
      <c r="AZ365" s="24"/>
      <c r="BA365" s="4"/>
    </row>
    <row r="366" spans="1:53">
      <c r="A366" s="56"/>
      <c r="B366" s="11" t="s">
        <v>551</v>
      </c>
      <c r="C366" s="11"/>
      <c r="D366" s="70" t="s">
        <v>53</v>
      </c>
      <c r="E366" s="313">
        <v>1</v>
      </c>
      <c r="F366" s="313"/>
      <c r="G366" s="313"/>
      <c r="H366" s="313"/>
      <c r="I366" s="313"/>
      <c r="J366" s="11"/>
      <c r="M366" s="290">
        <v>245.79</v>
      </c>
      <c r="N366" s="290">
        <v>0</v>
      </c>
      <c r="O366" s="290">
        <v>0</v>
      </c>
      <c r="P366" s="290">
        <v>0</v>
      </c>
      <c r="Q366" s="290">
        <v>0</v>
      </c>
      <c r="R366" s="11"/>
      <c r="S366" s="4"/>
      <c r="T366" s="4"/>
      <c r="U366" s="290">
        <v>245.79</v>
      </c>
      <c r="V366" s="290">
        <v>0</v>
      </c>
      <c r="W366" s="290">
        <v>0</v>
      </c>
      <c r="X366" s="290">
        <v>0</v>
      </c>
      <c r="Y366" s="290">
        <v>0</v>
      </c>
      <c r="Z366" s="11"/>
      <c r="AA366" s="4"/>
      <c r="AB366" s="11"/>
      <c r="AC366" s="11"/>
      <c r="AD366" s="70"/>
      <c r="AE366" s="24"/>
      <c r="AF366" s="24"/>
      <c r="AG366" s="24"/>
      <c r="AH366" s="24"/>
      <c r="AI366" s="24"/>
      <c r="AJ366" s="24"/>
      <c r="AK366" s="4"/>
      <c r="AL366" s="4"/>
      <c r="AM366" s="292"/>
      <c r="AN366" s="292"/>
      <c r="AO366" s="292"/>
      <c r="AP366" s="292"/>
      <c r="AQ366" s="292"/>
      <c r="AR366" s="24"/>
      <c r="AS366" s="4"/>
      <c r="AT366" s="4"/>
      <c r="AU366" s="292"/>
      <c r="AV366" s="292"/>
      <c r="AW366" s="292"/>
      <c r="AX366" s="292"/>
      <c r="AY366" s="292"/>
      <c r="AZ366" s="24"/>
      <c r="BA366" s="4"/>
    </row>
    <row r="367" spans="1:53">
      <c r="A367" s="56"/>
      <c r="B367" s="11" t="s">
        <v>552</v>
      </c>
      <c r="C367" s="11"/>
      <c r="D367" s="70" t="s">
        <v>75</v>
      </c>
      <c r="E367" s="313">
        <v>231</v>
      </c>
      <c r="F367" s="313">
        <v>124</v>
      </c>
      <c r="G367" s="313">
        <v>85</v>
      </c>
      <c r="H367" s="313">
        <v>64</v>
      </c>
      <c r="I367" s="313">
        <v>62</v>
      </c>
      <c r="J367" s="11"/>
      <c r="M367" s="290">
        <v>48610.84</v>
      </c>
      <c r="N367" s="290">
        <v>46112.37</v>
      </c>
      <c r="O367" s="290">
        <v>17244.38</v>
      </c>
      <c r="P367" s="290">
        <v>9544.15</v>
      </c>
      <c r="Q367" s="290">
        <v>69494.22</v>
      </c>
      <c r="R367" s="11"/>
      <c r="S367" s="4"/>
      <c r="T367" s="4"/>
      <c r="U367" s="290">
        <v>195.22425702811299</v>
      </c>
      <c r="V367" s="290">
        <v>185.19024096385499</v>
      </c>
      <c r="W367" s="290">
        <v>71.257768595041398</v>
      </c>
      <c r="X367" s="290">
        <v>40.441313559321998</v>
      </c>
      <c r="Y367" s="290">
        <v>287.16619834710701</v>
      </c>
      <c r="Z367" s="11"/>
      <c r="AA367" s="4"/>
      <c r="AB367" s="11"/>
      <c r="AC367" s="11"/>
      <c r="AD367" s="70"/>
      <c r="AE367" s="24"/>
      <c r="AF367" s="24"/>
      <c r="AG367" s="24"/>
      <c r="AH367" s="24"/>
      <c r="AI367" s="24"/>
      <c r="AJ367" s="24"/>
      <c r="AK367" s="4"/>
      <c r="AL367" s="4"/>
      <c r="AM367" s="292"/>
      <c r="AN367" s="292"/>
      <c r="AO367" s="292"/>
      <c r="AP367" s="292"/>
      <c r="AQ367" s="292"/>
      <c r="AR367" s="24"/>
      <c r="AS367" s="4"/>
      <c r="AT367" s="4"/>
      <c r="AU367" s="292"/>
      <c r="AV367" s="292"/>
      <c r="AW367" s="292"/>
      <c r="AX367" s="292"/>
      <c r="AY367" s="292"/>
      <c r="AZ367" s="24"/>
      <c r="BA367" s="4"/>
    </row>
    <row r="368" spans="1:53">
      <c r="A368" s="56"/>
      <c r="B368" s="11" t="s">
        <v>554</v>
      </c>
      <c r="C368" s="11"/>
      <c r="D368" s="70" t="s">
        <v>322</v>
      </c>
      <c r="E368" s="313">
        <v>12</v>
      </c>
      <c r="F368" s="313">
        <v>3</v>
      </c>
      <c r="G368" s="313">
        <v>1</v>
      </c>
      <c r="H368" s="313">
        <v>1</v>
      </c>
      <c r="I368" s="313"/>
      <c r="J368" s="11"/>
      <c r="M368" s="290">
        <v>5721.4</v>
      </c>
      <c r="N368" s="290">
        <v>1105.75</v>
      </c>
      <c r="O368" s="290">
        <v>477.42</v>
      </c>
      <c r="P368" s="290">
        <v>142.88999999999999</v>
      </c>
      <c r="Q368" s="290">
        <v>0</v>
      </c>
      <c r="R368" s="11"/>
      <c r="S368" s="4"/>
      <c r="T368" s="4"/>
      <c r="U368" s="290">
        <v>476.78333333333302</v>
      </c>
      <c r="V368" s="290">
        <v>92.1458333333333</v>
      </c>
      <c r="W368" s="290">
        <v>53.046666666666702</v>
      </c>
      <c r="X368" s="290">
        <v>20.412857142857099</v>
      </c>
      <c r="Y368" s="290">
        <v>0</v>
      </c>
      <c r="Z368" s="11"/>
      <c r="AA368" s="4"/>
      <c r="AB368" s="11"/>
      <c r="AC368" s="11"/>
      <c r="AD368" s="70"/>
      <c r="AE368" s="24"/>
      <c r="AF368" s="24"/>
      <c r="AG368" s="24"/>
      <c r="AH368" s="24"/>
      <c r="AI368" s="24"/>
      <c r="AJ368" s="24"/>
      <c r="AK368" s="4"/>
      <c r="AL368" s="4"/>
      <c r="AM368" s="292"/>
      <c r="AN368" s="292"/>
      <c r="AO368" s="292"/>
      <c r="AP368" s="292"/>
      <c r="AQ368" s="292"/>
      <c r="AR368" s="24"/>
      <c r="AS368" s="4"/>
      <c r="AT368" s="4"/>
      <c r="AU368" s="292"/>
      <c r="AV368" s="292"/>
      <c r="AW368" s="292"/>
      <c r="AX368" s="292"/>
      <c r="AY368" s="292"/>
      <c r="AZ368" s="24"/>
      <c r="BA368" s="4"/>
    </row>
    <row r="369" spans="1:53">
      <c r="A369" s="56"/>
      <c r="B369" s="11" t="s">
        <v>555</v>
      </c>
      <c r="C369" s="11"/>
      <c r="D369" s="70" t="s">
        <v>154</v>
      </c>
      <c r="E369" s="313">
        <v>9</v>
      </c>
      <c r="F369" s="313">
        <v>2</v>
      </c>
      <c r="G369" s="313">
        <v>1</v>
      </c>
      <c r="H369" s="313">
        <v>1</v>
      </c>
      <c r="I369" s="313">
        <v>1</v>
      </c>
      <c r="J369" s="11"/>
      <c r="M369" s="290">
        <v>2075.1799999999998</v>
      </c>
      <c r="N369" s="290">
        <v>317.70999999999998</v>
      </c>
      <c r="O369" s="290">
        <v>147.25</v>
      </c>
      <c r="P369" s="290">
        <v>125.84</v>
      </c>
      <c r="Q369" s="290">
        <v>80.290000000000006</v>
      </c>
      <c r="R369" s="11"/>
      <c r="S369" s="4"/>
      <c r="T369" s="4"/>
      <c r="U369" s="290">
        <v>230.57555555555601</v>
      </c>
      <c r="V369" s="290">
        <v>35.301111111111098</v>
      </c>
      <c r="W369" s="290">
        <v>24.5416666666667</v>
      </c>
      <c r="X369" s="290">
        <v>25.167999999999999</v>
      </c>
      <c r="Y369" s="290">
        <v>16.058</v>
      </c>
      <c r="Z369" s="11"/>
      <c r="AA369" s="4"/>
      <c r="AB369" s="11"/>
      <c r="AC369" s="11"/>
      <c r="AD369" s="70"/>
      <c r="AE369" s="24"/>
      <c r="AF369" s="24"/>
      <c r="AG369" s="24"/>
      <c r="AH369" s="24"/>
      <c r="AI369" s="24"/>
      <c r="AJ369" s="24"/>
      <c r="AK369" s="4"/>
      <c r="AL369" s="4"/>
      <c r="AM369" s="292"/>
      <c r="AN369" s="292"/>
      <c r="AO369" s="292"/>
      <c r="AP369" s="292"/>
      <c r="AQ369" s="292"/>
      <c r="AR369" s="24"/>
      <c r="AS369" s="4"/>
      <c r="AT369" s="4"/>
      <c r="AU369" s="292"/>
      <c r="AV369" s="292"/>
      <c r="AW369" s="292"/>
      <c r="AX369" s="292"/>
      <c r="AY369" s="292"/>
      <c r="AZ369" s="24"/>
      <c r="BA369" s="4"/>
    </row>
    <row r="370" spans="1:53">
      <c r="A370" s="56"/>
      <c r="B370" s="11" t="s">
        <v>556</v>
      </c>
      <c r="C370" s="11"/>
      <c r="D370" s="70" t="s">
        <v>108</v>
      </c>
      <c r="E370" s="313">
        <v>158</v>
      </c>
      <c r="F370" s="313">
        <v>100</v>
      </c>
      <c r="G370" s="313">
        <v>75</v>
      </c>
      <c r="H370" s="313">
        <v>63</v>
      </c>
      <c r="I370" s="313">
        <v>62</v>
      </c>
      <c r="J370" s="11"/>
      <c r="M370" s="290">
        <v>31625.24</v>
      </c>
      <c r="N370" s="290">
        <v>23539.200000000001</v>
      </c>
      <c r="O370" s="290">
        <v>18171.259999999998</v>
      </c>
      <c r="P370" s="290">
        <v>12164.91</v>
      </c>
      <c r="Q370" s="290">
        <v>96260.51</v>
      </c>
      <c r="R370" s="11"/>
      <c r="S370" s="4"/>
      <c r="T370" s="4"/>
      <c r="U370" s="290">
        <v>184.942923976608</v>
      </c>
      <c r="V370" s="290">
        <v>137.656140350877</v>
      </c>
      <c r="W370" s="290">
        <v>110.12884848484801</v>
      </c>
      <c r="X370" s="290">
        <v>76.508867924528303</v>
      </c>
      <c r="Y370" s="290">
        <v>576.41023952095804</v>
      </c>
      <c r="Z370" s="11"/>
      <c r="AA370" s="4"/>
      <c r="AB370" s="11"/>
      <c r="AC370" s="11"/>
      <c r="AD370" s="70"/>
      <c r="AE370" s="24"/>
      <c r="AF370" s="24"/>
      <c r="AG370" s="24"/>
      <c r="AH370" s="24"/>
      <c r="AI370" s="24"/>
      <c r="AJ370" s="24"/>
      <c r="AK370" s="4"/>
      <c r="AL370" s="4"/>
      <c r="AM370" s="292"/>
      <c r="AN370" s="292"/>
      <c r="AO370" s="292"/>
      <c r="AP370" s="292"/>
      <c r="AQ370" s="292"/>
      <c r="AR370" s="24"/>
      <c r="AS370" s="4"/>
      <c r="AT370" s="4"/>
      <c r="AU370" s="292"/>
      <c r="AV370" s="292"/>
      <c r="AW370" s="292"/>
      <c r="AX370" s="292"/>
      <c r="AY370" s="292"/>
      <c r="AZ370" s="24"/>
      <c r="BA370" s="4"/>
    </row>
    <row r="371" spans="1:53">
      <c r="A371" s="56"/>
      <c r="B371" s="11" t="s">
        <v>557</v>
      </c>
      <c r="C371" s="11"/>
      <c r="D371" s="70" t="s">
        <v>86</v>
      </c>
      <c r="E371" s="313">
        <v>2</v>
      </c>
      <c r="F371" s="313">
        <v>1</v>
      </c>
      <c r="G371" s="313"/>
      <c r="H371" s="313"/>
      <c r="I371" s="313">
        <v>1</v>
      </c>
      <c r="J371" s="11"/>
      <c r="M371" s="290">
        <v>494.8</v>
      </c>
      <c r="N371" s="290">
        <v>228.03</v>
      </c>
      <c r="O371" s="290">
        <v>0</v>
      </c>
      <c r="P371" s="290">
        <v>0</v>
      </c>
      <c r="Q371" s="290">
        <v>610.05999999999995</v>
      </c>
      <c r="R371" s="11"/>
      <c r="S371" s="4"/>
      <c r="T371" s="4"/>
      <c r="U371" s="290">
        <v>247.4</v>
      </c>
      <c r="V371" s="290">
        <v>114.015</v>
      </c>
      <c r="W371" s="290">
        <v>0</v>
      </c>
      <c r="X371" s="290">
        <v>0</v>
      </c>
      <c r="Y371" s="290">
        <v>610.05999999999995</v>
      </c>
      <c r="Z371" s="11"/>
      <c r="AA371" s="4"/>
      <c r="AB371" s="11"/>
      <c r="AC371" s="11"/>
      <c r="AD371" s="70"/>
      <c r="AE371" s="24"/>
      <c r="AF371" s="24"/>
      <c r="AG371" s="24"/>
      <c r="AH371" s="24"/>
      <c r="AI371" s="24"/>
      <c r="AJ371" s="24"/>
      <c r="AK371" s="4"/>
      <c r="AL371" s="4"/>
      <c r="AM371" s="292"/>
      <c r="AN371" s="292"/>
      <c r="AO371" s="292"/>
      <c r="AP371" s="292"/>
      <c r="AQ371" s="292"/>
      <c r="AR371" s="24"/>
      <c r="AS371" s="4"/>
      <c r="AT371" s="4"/>
      <c r="AU371" s="292"/>
      <c r="AV371" s="292"/>
      <c r="AW371" s="292"/>
      <c r="AX371" s="292"/>
      <c r="AY371" s="292"/>
      <c r="AZ371" s="24"/>
      <c r="BA371" s="4"/>
    </row>
    <row r="372" spans="1:53">
      <c r="A372" s="56"/>
      <c r="B372" s="11" t="s">
        <v>557</v>
      </c>
      <c r="C372" s="11"/>
      <c r="D372" s="70" t="s">
        <v>558</v>
      </c>
      <c r="E372" s="313">
        <v>142</v>
      </c>
      <c r="F372" s="313">
        <v>102</v>
      </c>
      <c r="G372" s="313">
        <v>79</v>
      </c>
      <c r="H372" s="313">
        <v>66</v>
      </c>
      <c r="I372" s="313">
        <v>67</v>
      </c>
      <c r="J372" s="11"/>
      <c r="M372" s="290">
        <v>28841.78</v>
      </c>
      <c r="N372" s="290">
        <v>20002.91</v>
      </c>
      <c r="O372" s="290">
        <v>16386.84</v>
      </c>
      <c r="P372" s="290">
        <v>10923.43</v>
      </c>
      <c r="Q372" s="290">
        <v>122362.3</v>
      </c>
      <c r="R372" s="11"/>
      <c r="S372" s="4"/>
      <c r="T372" s="4"/>
      <c r="U372" s="290">
        <v>168.665380116959</v>
      </c>
      <c r="V372" s="290">
        <v>116.976081871345</v>
      </c>
      <c r="W372" s="290">
        <v>98.124790419161698</v>
      </c>
      <c r="X372" s="290">
        <v>66.202606060606101</v>
      </c>
      <c r="Y372" s="290">
        <v>741.589696969697</v>
      </c>
      <c r="Z372" s="11"/>
      <c r="AA372" s="4"/>
      <c r="AB372" s="11"/>
      <c r="AC372" s="11"/>
      <c r="AD372" s="70"/>
      <c r="AE372" s="24"/>
      <c r="AF372" s="24"/>
      <c r="AG372" s="24"/>
      <c r="AH372" s="24"/>
      <c r="AI372" s="24"/>
      <c r="AJ372" s="24"/>
      <c r="AK372" s="4"/>
      <c r="AL372" s="4"/>
      <c r="AM372" s="292"/>
      <c r="AN372" s="292"/>
      <c r="AO372" s="292"/>
      <c r="AP372" s="292"/>
      <c r="AQ372" s="292"/>
      <c r="AR372" s="24"/>
      <c r="AS372" s="4"/>
      <c r="AT372" s="4"/>
      <c r="AU372" s="292"/>
      <c r="AV372" s="292"/>
      <c r="AW372" s="292"/>
      <c r="AX372" s="292"/>
      <c r="AY372" s="292"/>
      <c r="AZ372" s="24"/>
      <c r="BA372" s="4"/>
    </row>
    <row r="373" spans="1:53">
      <c r="A373" s="56"/>
      <c r="B373" s="11" t="s">
        <v>559</v>
      </c>
      <c r="C373" s="11"/>
      <c r="D373" s="70" t="s">
        <v>154</v>
      </c>
      <c r="E373" s="313">
        <v>2006</v>
      </c>
      <c r="F373" s="313">
        <v>1009</v>
      </c>
      <c r="G373" s="313">
        <v>650</v>
      </c>
      <c r="H373" s="313">
        <v>464</v>
      </c>
      <c r="I373" s="313">
        <v>495</v>
      </c>
      <c r="J373" s="11"/>
      <c r="M373" s="290">
        <v>467673.14</v>
      </c>
      <c r="N373" s="290">
        <v>190533.83</v>
      </c>
      <c r="O373" s="290">
        <v>87607.840000000098</v>
      </c>
      <c r="P373" s="290">
        <v>42403.94</v>
      </c>
      <c r="Q373" s="290">
        <v>309490.28000000003</v>
      </c>
      <c r="R373" s="11"/>
      <c r="S373" s="4"/>
      <c r="T373" s="4"/>
      <c r="U373" s="290">
        <v>220.08147764705899</v>
      </c>
      <c r="V373" s="290">
        <v>89.6629788235294</v>
      </c>
      <c r="W373" s="290">
        <v>44.904069707842197</v>
      </c>
      <c r="X373" s="290">
        <v>23.196903719912498</v>
      </c>
      <c r="Y373" s="290">
        <v>154.97760640961499</v>
      </c>
      <c r="Z373" s="11"/>
      <c r="AA373" s="4"/>
      <c r="AB373" s="11"/>
      <c r="AC373" s="11"/>
      <c r="AD373" s="70"/>
      <c r="AE373" s="24"/>
      <c r="AF373" s="24"/>
      <c r="AG373" s="24"/>
      <c r="AH373" s="24"/>
      <c r="AI373" s="24"/>
      <c r="AJ373" s="24"/>
      <c r="AK373" s="4"/>
      <c r="AL373" s="4"/>
      <c r="AM373" s="292"/>
      <c r="AN373" s="292"/>
      <c r="AO373" s="292"/>
      <c r="AP373" s="292"/>
      <c r="AQ373" s="292"/>
      <c r="AR373" s="24"/>
      <c r="AS373" s="4"/>
      <c r="AT373" s="4"/>
      <c r="AU373" s="292"/>
      <c r="AV373" s="292"/>
      <c r="AW373" s="292"/>
      <c r="AX373" s="292"/>
      <c r="AY373" s="292"/>
      <c r="AZ373" s="24"/>
      <c r="BA373" s="4"/>
    </row>
    <row r="374" spans="1:53">
      <c r="A374" s="56"/>
      <c r="B374" s="11" t="s">
        <v>659</v>
      </c>
      <c r="C374" s="11"/>
      <c r="D374" s="70" t="s">
        <v>154</v>
      </c>
      <c r="E374" s="313">
        <v>3</v>
      </c>
      <c r="F374" s="313">
        <v>2</v>
      </c>
      <c r="G374" s="313">
        <v>2</v>
      </c>
      <c r="H374" s="313">
        <v>2</v>
      </c>
      <c r="I374" s="313">
        <v>1</v>
      </c>
      <c r="J374" s="11"/>
      <c r="M374" s="290">
        <v>290.06</v>
      </c>
      <c r="N374" s="290">
        <v>140.94</v>
      </c>
      <c r="O374" s="290">
        <v>225.43</v>
      </c>
      <c r="P374" s="290">
        <v>147.61000000000001</v>
      </c>
      <c r="Q374" s="290">
        <v>136.19</v>
      </c>
      <c r="R374" s="11"/>
      <c r="S374" s="4"/>
      <c r="T374" s="4"/>
      <c r="U374" s="290">
        <v>96.686666666666696</v>
      </c>
      <c r="V374" s="290">
        <v>46.98</v>
      </c>
      <c r="W374" s="290">
        <v>75.143333333333302</v>
      </c>
      <c r="X374" s="290">
        <v>49.203333333333298</v>
      </c>
      <c r="Y374" s="290">
        <v>45.396666666666697</v>
      </c>
      <c r="Z374" s="11"/>
      <c r="AA374" s="4"/>
      <c r="AB374" s="11"/>
      <c r="AC374" s="11"/>
      <c r="AD374" s="70"/>
      <c r="AE374" s="24"/>
      <c r="AF374" s="24"/>
      <c r="AG374" s="24"/>
      <c r="AH374" s="24"/>
      <c r="AI374" s="24"/>
      <c r="AJ374" s="24"/>
      <c r="AK374" s="4"/>
      <c r="AL374" s="4"/>
      <c r="AM374" s="292"/>
      <c r="AN374" s="292"/>
      <c r="AO374" s="292"/>
      <c r="AP374" s="292"/>
      <c r="AQ374" s="292"/>
      <c r="AR374" s="24"/>
      <c r="AS374" s="4"/>
      <c r="AT374" s="4"/>
      <c r="AU374" s="292"/>
      <c r="AV374" s="292"/>
      <c r="AW374" s="292"/>
      <c r="AX374" s="292"/>
      <c r="AY374" s="292"/>
      <c r="AZ374" s="24"/>
      <c r="BA374" s="4"/>
    </row>
    <row r="375" spans="1:53">
      <c r="A375" s="56"/>
      <c r="B375" s="11" t="s">
        <v>561</v>
      </c>
      <c r="C375" s="11"/>
      <c r="D375" s="70" t="s">
        <v>165</v>
      </c>
      <c r="E375" s="313">
        <v>3472</v>
      </c>
      <c r="F375" s="313">
        <v>2005</v>
      </c>
      <c r="G375" s="313">
        <v>1488</v>
      </c>
      <c r="H375" s="313">
        <v>1106</v>
      </c>
      <c r="I375" s="313">
        <v>1182</v>
      </c>
      <c r="J375" s="11"/>
      <c r="M375" s="290">
        <v>933131.79000000202</v>
      </c>
      <c r="N375" s="290">
        <v>511171.71</v>
      </c>
      <c r="O375" s="290">
        <v>322763.15999999997</v>
      </c>
      <c r="P375" s="290">
        <v>204482.88</v>
      </c>
      <c r="Q375" s="290">
        <v>1470215.52</v>
      </c>
      <c r="R375" s="11"/>
      <c r="S375" s="4"/>
      <c r="T375" s="4"/>
      <c r="U375" s="290">
        <v>246.01418138676601</v>
      </c>
      <c r="V375" s="290">
        <v>134.76712628526201</v>
      </c>
      <c r="W375" s="290">
        <v>88.598177326379499</v>
      </c>
      <c r="X375" s="290">
        <v>57.6820535966149</v>
      </c>
      <c r="Y375" s="290">
        <v>405.46484280198501</v>
      </c>
      <c r="Z375" s="11"/>
      <c r="AA375" s="4"/>
      <c r="AB375" s="11"/>
      <c r="AC375" s="11"/>
      <c r="AD375" s="70"/>
      <c r="AE375" s="24"/>
      <c r="AF375" s="24"/>
      <c r="AG375" s="24"/>
      <c r="AH375" s="24"/>
      <c r="AI375" s="24"/>
      <c r="AJ375" s="24"/>
      <c r="AK375" s="4"/>
      <c r="AL375" s="4"/>
      <c r="AM375" s="292"/>
      <c r="AN375" s="292"/>
      <c r="AO375" s="292"/>
      <c r="AP375" s="292"/>
      <c r="AQ375" s="292"/>
      <c r="AR375" s="24"/>
      <c r="AS375" s="4"/>
      <c r="AT375" s="4"/>
      <c r="AU375" s="292"/>
      <c r="AV375" s="292"/>
      <c r="AW375" s="292"/>
      <c r="AX375" s="292"/>
      <c r="AY375" s="292"/>
      <c r="AZ375" s="24"/>
      <c r="BA375" s="4"/>
    </row>
    <row r="376" spans="1:53">
      <c r="A376" s="56"/>
      <c r="B376" s="11" t="s">
        <v>562</v>
      </c>
      <c r="C376" s="11"/>
      <c r="D376" s="70" t="s">
        <v>272</v>
      </c>
      <c r="E376" s="313">
        <v>69</v>
      </c>
      <c r="F376" s="313">
        <v>30</v>
      </c>
      <c r="G376" s="313">
        <v>22</v>
      </c>
      <c r="H376" s="313">
        <v>16</v>
      </c>
      <c r="I376" s="313">
        <v>19</v>
      </c>
      <c r="J376" s="11"/>
      <c r="M376" s="290">
        <v>14607.23</v>
      </c>
      <c r="N376" s="290">
        <v>7883.04</v>
      </c>
      <c r="O376" s="290">
        <v>5267.32</v>
      </c>
      <c r="P376" s="290">
        <v>2353.61</v>
      </c>
      <c r="Q376" s="290">
        <v>31688.53</v>
      </c>
      <c r="R376" s="11"/>
      <c r="S376" s="4"/>
      <c r="T376" s="4"/>
      <c r="U376" s="290">
        <v>192.20039473684199</v>
      </c>
      <c r="V376" s="290">
        <v>103.724210526316</v>
      </c>
      <c r="W376" s="290">
        <v>71.180000000000007</v>
      </c>
      <c r="X376" s="290">
        <v>31.3814666666667</v>
      </c>
      <c r="Y376" s="290">
        <v>422.51373333333299</v>
      </c>
      <c r="Z376" s="11"/>
      <c r="AA376" s="4"/>
      <c r="AB376" s="11"/>
      <c r="AC376" s="11"/>
      <c r="AD376" s="70"/>
      <c r="AE376" s="24"/>
      <c r="AF376" s="24"/>
      <c r="AG376" s="24"/>
      <c r="AH376" s="24"/>
      <c r="AI376" s="24"/>
      <c r="AJ376" s="24"/>
      <c r="AK376" s="4"/>
      <c r="AL376" s="4"/>
      <c r="AM376" s="292"/>
      <c r="AN376" s="292"/>
      <c r="AO376" s="292"/>
      <c r="AP376" s="292"/>
      <c r="AQ376" s="292"/>
      <c r="AR376" s="24"/>
      <c r="AS376" s="4"/>
      <c r="AT376" s="4"/>
      <c r="AU376" s="292"/>
      <c r="AV376" s="292"/>
      <c r="AW376" s="292"/>
      <c r="AX376" s="292"/>
      <c r="AY376" s="292"/>
      <c r="AZ376" s="24"/>
      <c r="BA376" s="4"/>
    </row>
    <row r="377" spans="1:53">
      <c r="A377" s="56"/>
      <c r="B377" s="11" t="s">
        <v>652</v>
      </c>
      <c r="C377" s="11"/>
      <c r="D377" s="70" t="s">
        <v>564</v>
      </c>
      <c r="E377" s="313">
        <v>90</v>
      </c>
      <c r="F377" s="313">
        <v>57</v>
      </c>
      <c r="G377" s="313">
        <v>46</v>
      </c>
      <c r="H377" s="313">
        <v>32</v>
      </c>
      <c r="I377" s="313">
        <v>34</v>
      </c>
      <c r="J377" s="11"/>
      <c r="M377" s="290">
        <v>20240.849999999999</v>
      </c>
      <c r="N377" s="290">
        <v>13346.1</v>
      </c>
      <c r="O377" s="290">
        <v>8960.3799999999992</v>
      </c>
      <c r="P377" s="290">
        <v>4616.68</v>
      </c>
      <c r="Q377" s="290">
        <v>77182.070000000007</v>
      </c>
      <c r="R377" s="11"/>
      <c r="S377" s="4"/>
      <c r="T377" s="4"/>
      <c r="U377" s="290">
        <v>208.66855670103101</v>
      </c>
      <c r="V377" s="290">
        <v>137.588659793814</v>
      </c>
      <c r="W377" s="290">
        <v>97.395434782608703</v>
      </c>
      <c r="X377" s="290">
        <v>53.065287356321797</v>
      </c>
      <c r="Y377" s="290">
        <v>857.578555555555</v>
      </c>
      <c r="Z377" s="11"/>
      <c r="AA377" s="4"/>
      <c r="AB377" s="11"/>
      <c r="AC377" s="11"/>
      <c r="AD377" s="70"/>
      <c r="AE377" s="24"/>
      <c r="AF377" s="24"/>
      <c r="AG377" s="24"/>
      <c r="AH377" s="24"/>
      <c r="AI377" s="24"/>
      <c r="AJ377" s="24"/>
      <c r="AK377" s="4"/>
      <c r="AL377" s="4"/>
      <c r="AM377" s="292"/>
      <c r="AN377" s="292"/>
      <c r="AO377" s="292"/>
      <c r="AP377" s="292"/>
      <c r="AQ377" s="292"/>
      <c r="AR377" s="24"/>
      <c r="AS377" s="4"/>
      <c r="AT377" s="4"/>
      <c r="AU377" s="292"/>
      <c r="AV377" s="292"/>
      <c r="AW377" s="292"/>
      <c r="AX377" s="292"/>
      <c r="AY377" s="292"/>
      <c r="AZ377" s="24"/>
      <c r="BA377" s="4"/>
    </row>
    <row r="378" spans="1:53">
      <c r="A378" s="56"/>
      <c r="B378" s="11" t="s">
        <v>565</v>
      </c>
      <c r="C378" s="11"/>
      <c r="D378" s="70" t="s">
        <v>154</v>
      </c>
      <c r="E378" s="313">
        <v>1</v>
      </c>
      <c r="F378" s="313">
        <v>1</v>
      </c>
      <c r="G378" s="313"/>
      <c r="H378" s="313"/>
      <c r="I378" s="313"/>
      <c r="J378" s="11"/>
      <c r="M378" s="290">
        <v>14.13</v>
      </c>
      <c r="N378" s="290">
        <v>65</v>
      </c>
      <c r="O378" s="290"/>
      <c r="P378" s="290"/>
      <c r="Q378" s="290"/>
      <c r="R378" s="11"/>
      <c r="S378" s="4"/>
      <c r="T378" s="4"/>
      <c r="U378" s="290">
        <v>14.13</v>
      </c>
      <c r="V378" s="290">
        <v>65</v>
      </c>
      <c r="W378" s="290"/>
      <c r="X378" s="290"/>
      <c r="Y378" s="290"/>
      <c r="Z378" s="11"/>
      <c r="AA378" s="4"/>
      <c r="AB378" s="11"/>
      <c r="AC378" s="11"/>
      <c r="AD378" s="70"/>
      <c r="AE378" s="24"/>
      <c r="AF378" s="24"/>
      <c r="AG378" s="24"/>
      <c r="AH378" s="24"/>
      <c r="AI378" s="24"/>
      <c r="AJ378" s="24"/>
      <c r="AK378" s="4"/>
      <c r="AL378" s="4"/>
      <c r="AM378" s="292"/>
      <c r="AN378" s="292"/>
      <c r="AO378" s="292"/>
      <c r="AP378" s="292"/>
      <c r="AQ378" s="292"/>
      <c r="AR378" s="24"/>
      <c r="AS378" s="4"/>
      <c r="AT378" s="4"/>
      <c r="AU378" s="292"/>
      <c r="AV378" s="292"/>
      <c r="AW378" s="292"/>
      <c r="AX378" s="292"/>
      <c r="AY378" s="292"/>
      <c r="AZ378" s="24"/>
      <c r="BA378" s="4"/>
    </row>
    <row r="379" spans="1:53">
      <c r="A379" s="56"/>
      <c r="B379" s="11" t="s">
        <v>565</v>
      </c>
      <c r="C379" s="11"/>
      <c r="D379" s="70" t="s">
        <v>115</v>
      </c>
      <c r="E379" s="313">
        <v>394</v>
      </c>
      <c r="F379" s="313">
        <v>238</v>
      </c>
      <c r="G379" s="313">
        <v>177</v>
      </c>
      <c r="H379" s="313">
        <v>128</v>
      </c>
      <c r="I379" s="313">
        <v>140</v>
      </c>
      <c r="J379" s="11"/>
      <c r="M379" s="290">
        <v>68532.55</v>
      </c>
      <c r="N379" s="290">
        <v>48136.59</v>
      </c>
      <c r="O379" s="290">
        <v>26117.49</v>
      </c>
      <c r="P379" s="290">
        <v>16659.48</v>
      </c>
      <c r="Q379" s="290">
        <v>178663.46</v>
      </c>
      <c r="R379" s="11"/>
      <c r="S379" s="4"/>
      <c r="T379" s="4"/>
      <c r="U379" s="290">
        <v>158.27378752886801</v>
      </c>
      <c r="V379" s="290">
        <v>111.16995381062399</v>
      </c>
      <c r="W379" s="290">
        <v>64.968880597014902</v>
      </c>
      <c r="X379" s="290">
        <v>42.390534351145</v>
      </c>
      <c r="Y379" s="290">
        <v>446.65865000000002</v>
      </c>
      <c r="Z379" s="11"/>
      <c r="AA379" s="4"/>
      <c r="AB379" s="11"/>
      <c r="AC379" s="11"/>
      <c r="AD379" s="70"/>
      <c r="AE379" s="24"/>
      <c r="AF379" s="24"/>
      <c r="AG379" s="24"/>
      <c r="AH379" s="24"/>
      <c r="AI379" s="24"/>
      <c r="AJ379" s="24"/>
      <c r="AK379" s="4"/>
      <c r="AL379" s="4"/>
      <c r="AM379" s="292"/>
      <c r="AN379" s="292"/>
      <c r="AO379" s="292"/>
      <c r="AP379" s="292"/>
      <c r="AQ379" s="292"/>
      <c r="AR379" s="24"/>
      <c r="AS379" s="4"/>
      <c r="AT379" s="4"/>
      <c r="AU379" s="292"/>
      <c r="AV379" s="292"/>
      <c r="AW379" s="292"/>
      <c r="AX379" s="292"/>
      <c r="AY379" s="292"/>
      <c r="AZ379" s="24"/>
      <c r="BA379" s="4"/>
    </row>
    <row r="380" spans="1:53">
      <c r="A380" s="56"/>
      <c r="B380" s="11" t="s">
        <v>569</v>
      </c>
      <c r="C380" s="11"/>
      <c r="D380" s="70" t="s">
        <v>214</v>
      </c>
      <c r="E380" s="313">
        <v>1</v>
      </c>
      <c r="F380" s="313">
        <v>1</v>
      </c>
      <c r="G380" s="313"/>
      <c r="H380" s="313"/>
      <c r="I380" s="313"/>
      <c r="J380" s="11"/>
      <c r="M380" s="290">
        <v>101.8</v>
      </c>
      <c r="N380" s="290">
        <v>110.03</v>
      </c>
      <c r="O380" s="290">
        <v>0</v>
      </c>
      <c r="P380" s="290">
        <v>0</v>
      </c>
      <c r="Q380" s="290">
        <v>0</v>
      </c>
      <c r="R380" s="11"/>
      <c r="S380" s="4"/>
      <c r="T380" s="4"/>
      <c r="U380" s="290">
        <v>101.8</v>
      </c>
      <c r="V380" s="290">
        <v>110.03</v>
      </c>
      <c r="W380" s="290">
        <v>0</v>
      </c>
      <c r="X380" s="290">
        <v>0</v>
      </c>
      <c r="Y380" s="290">
        <v>0</v>
      </c>
      <c r="Z380" s="11"/>
      <c r="AA380" s="4"/>
      <c r="AB380" s="11"/>
      <c r="AC380" s="11"/>
      <c r="AD380" s="70"/>
      <c r="AE380" s="24"/>
      <c r="AF380" s="24"/>
      <c r="AG380" s="24"/>
      <c r="AH380" s="24"/>
      <c r="AI380" s="24"/>
      <c r="AJ380" s="24"/>
      <c r="AK380" s="4"/>
      <c r="AL380" s="4"/>
      <c r="AM380" s="292"/>
      <c r="AN380" s="292"/>
      <c r="AO380" s="292"/>
      <c r="AP380" s="292"/>
      <c r="AQ380" s="292"/>
      <c r="AR380" s="24"/>
      <c r="AS380" s="4"/>
      <c r="AT380" s="4"/>
      <c r="AU380" s="292"/>
      <c r="AV380" s="292"/>
      <c r="AW380" s="292"/>
      <c r="AX380" s="292"/>
      <c r="AY380" s="292"/>
      <c r="AZ380" s="24"/>
      <c r="BA380" s="4"/>
    </row>
    <row r="381" spans="1:53">
      <c r="A381" s="56"/>
      <c r="B381" s="11" t="s">
        <v>569</v>
      </c>
      <c r="C381" s="11"/>
      <c r="D381" s="70" t="s">
        <v>444</v>
      </c>
      <c r="E381" s="313">
        <v>680</v>
      </c>
      <c r="F381" s="313">
        <v>387</v>
      </c>
      <c r="G381" s="313">
        <v>265</v>
      </c>
      <c r="H381" s="313">
        <v>202</v>
      </c>
      <c r="I381" s="313">
        <v>213</v>
      </c>
      <c r="J381" s="11"/>
      <c r="M381" s="290">
        <v>206335.49</v>
      </c>
      <c r="N381" s="290">
        <v>89739.83</v>
      </c>
      <c r="O381" s="290">
        <v>54680.24</v>
      </c>
      <c r="P381" s="290">
        <v>31546.84</v>
      </c>
      <c r="Q381" s="290">
        <v>231886.03</v>
      </c>
      <c r="R381" s="11"/>
      <c r="S381" s="4"/>
      <c r="T381" s="4"/>
      <c r="U381" s="290">
        <v>275.84958556149701</v>
      </c>
      <c r="V381" s="290">
        <v>119.973034759358</v>
      </c>
      <c r="W381" s="290">
        <v>75.629654218533901</v>
      </c>
      <c r="X381" s="290">
        <v>44.245217391304401</v>
      </c>
      <c r="Y381" s="290">
        <v>324.31612587412599</v>
      </c>
      <c r="Z381" s="11"/>
      <c r="AA381" s="4"/>
      <c r="AB381" s="11"/>
      <c r="AC381" s="11"/>
      <c r="AD381" s="70"/>
      <c r="AE381" s="24"/>
      <c r="AF381" s="24"/>
      <c r="AG381" s="24"/>
      <c r="AH381" s="24"/>
      <c r="AI381" s="24"/>
      <c r="AJ381" s="24"/>
      <c r="AK381" s="4"/>
      <c r="AL381" s="4"/>
      <c r="AM381" s="292"/>
      <c r="AN381" s="292"/>
      <c r="AO381" s="292"/>
      <c r="AP381" s="292"/>
      <c r="AQ381" s="292"/>
      <c r="AR381" s="24"/>
      <c r="AS381" s="4"/>
      <c r="AT381" s="4"/>
      <c r="AU381" s="292"/>
      <c r="AV381" s="292"/>
      <c r="AW381" s="292"/>
      <c r="AX381" s="292"/>
      <c r="AY381" s="292"/>
      <c r="AZ381" s="24"/>
      <c r="BA381" s="4"/>
    </row>
    <row r="382" spans="1:53">
      <c r="A382" s="56"/>
      <c r="B382" s="11" t="s">
        <v>690</v>
      </c>
      <c r="C382" s="11"/>
      <c r="D382" s="70" t="s">
        <v>79</v>
      </c>
      <c r="E382" s="313">
        <v>1</v>
      </c>
      <c r="F382" s="313"/>
      <c r="G382" s="313"/>
      <c r="H382" s="313"/>
      <c r="I382" s="313"/>
      <c r="J382" s="11"/>
      <c r="M382" s="290">
        <v>15</v>
      </c>
      <c r="N382" s="290">
        <v>0</v>
      </c>
      <c r="O382" s="290"/>
      <c r="P382" s="290"/>
      <c r="Q382" s="290"/>
      <c r="R382" s="11"/>
      <c r="S382" s="4"/>
      <c r="T382" s="4"/>
      <c r="U382" s="290">
        <v>15</v>
      </c>
      <c r="V382" s="290">
        <v>0</v>
      </c>
      <c r="W382" s="290"/>
      <c r="X382" s="290"/>
      <c r="Y382" s="290"/>
      <c r="Z382" s="11"/>
      <c r="AA382" s="4"/>
      <c r="AB382" s="11"/>
      <c r="AC382" s="11"/>
      <c r="AD382" s="70"/>
      <c r="AE382" s="24"/>
      <c r="AF382" s="24"/>
      <c r="AG382" s="24"/>
      <c r="AH382" s="24"/>
      <c r="AI382" s="24"/>
      <c r="AJ382" s="24"/>
      <c r="AK382" s="4"/>
      <c r="AL382" s="4"/>
      <c r="AM382" s="292"/>
      <c r="AN382" s="292"/>
      <c r="AO382" s="292"/>
      <c r="AP382" s="292"/>
      <c r="AQ382" s="292"/>
      <c r="AR382" s="24"/>
      <c r="AS382" s="4"/>
      <c r="AT382" s="4"/>
      <c r="AU382" s="292"/>
      <c r="AV382" s="292"/>
      <c r="AW382" s="292"/>
      <c r="AX382" s="292"/>
      <c r="AY382" s="292"/>
      <c r="AZ382" s="24"/>
      <c r="BA382" s="4"/>
    </row>
    <row r="383" spans="1:53" ht="13.8" thickBot="1">
      <c r="A383" s="56"/>
      <c r="B383" s="11" t="s">
        <v>571</v>
      </c>
      <c r="C383" s="11"/>
      <c r="D383" s="70" t="s">
        <v>444</v>
      </c>
      <c r="E383" s="313">
        <v>10</v>
      </c>
      <c r="F383" s="313">
        <v>4</v>
      </c>
      <c r="G383" s="313"/>
      <c r="H383" s="313"/>
      <c r="I383" s="313"/>
      <c r="J383" s="11"/>
      <c r="M383" s="290">
        <v>749.85</v>
      </c>
      <c r="N383" s="290">
        <v>469.44</v>
      </c>
      <c r="O383" s="290">
        <v>0</v>
      </c>
      <c r="P383" s="290">
        <v>0</v>
      </c>
      <c r="Q383" s="290">
        <v>0</v>
      </c>
      <c r="R383" s="11"/>
      <c r="S383" s="4"/>
      <c r="T383" s="4"/>
      <c r="U383" s="290">
        <v>74.984999999999999</v>
      </c>
      <c r="V383" s="290">
        <v>46.944000000000003</v>
      </c>
      <c r="W383" s="290">
        <v>0</v>
      </c>
      <c r="X383" s="290">
        <v>0</v>
      </c>
      <c r="Y383" s="290">
        <v>0</v>
      </c>
      <c r="Z383" s="11"/>
      <c r="AA383" s="4"/>
      <c r="AB383" s="11"/>
      <c r="AC383" s="11"/>
      <c r="AD383" s="70"/>
      <c r="AE383" s="24"/>
      <c r="AF383" s="24"/>
      <c r="AG383" s="24"/>
      <c r="AH383" s="24"/>
      <c r="AI383" s="24"/>
      <c r="AJ383" s="24"/>
      <c r="AK383" s="4"/>
      <c r="AL383" s="4"/>
      <c r="AM383" s="292"/>
      <c r="AN383" s="292"/>
      <c r="AO383" s="292"/>
      <c r="AP383" s="292"/>
      <c r="AQ383" s="292"/>
      <c r="AR383" s="24"/>
      <c r="AS383" s="4"/>
      <c r="AT383" s="4"/>
      <c r="AU383" s="292"/>
      <c r="AV383" s="292"/>
      <c r="AW383" s="292"/>
      <c r="AX383" s="292"/>
      <c r="AY383" s="292"/>
      <c r="AZ383" s="24"/>
      <c r="BA383" s="4"/>
    </row>
    <row r="384" spans="1:53" ht="13.8" thickBot="1">
      <c r="B384" s="94" t="s">
        <v>692</v>
      </c>
      <c r="C384" s="101"/>
      <c r="D384" s="106"/>
      <c r="E384" s="316">
        <v>98296</v>
      </c>
      <c r="F384" s="316">
        <v>57711</v>
      </c>
      <c r="G384" s="316">
        <v>41709</v>
      </c>
      <c r="H384" s="316">
        <v>31978</v>
      </c>
      <c r="I384" s="316">
        <v>33639</v>
      </c>
      <c r="J384" s="97"/>
      <c r="L384" s="150" t="s">
        <v>693</v>
      </c>
      <c r="M384" s="294">
        <v>25099223.639999986</v>
      </c>
      <c r="N384" s="362">
        <v>14191375.209999995</v>
      </c>
      <c r="O384" s="363">
        <v>8972427.4699999969</v>
      </c>
      <c r="P384" s="363">
        <v>5328726.8199999994</v>
      </c>
      <c r="Q384" s="363">
        <v>40618287.950000018</v>
      </c>
      <c r="R384" s="149"/>
      <c r="S384" s="4"/>
      <c r="T384" s="150" t="s">
        <v>694</v>
      </c>
      <c r="U384" s="294">
        <v>291.51535833689616</v>
      </c>
      <c r="V384" s="324">
        <v>117.3288973826383</v>
      </c>
      <c r="W384" s="318">
        <v>120.75734902418606</v>
      </c>
      <c r="X384" s="318">
        <v>105.84408900186406</v>
      </c>
      <c r="Y384" s="318">
        <v>558.79211395984601</v>
      </c>
      <c r="Z384" s="97"/>
      <c r="AA384" s="4"/>
      <c r="AB384" s="94" t="s">
        <v>692</v>
      </c>
      <c r="AC384" s="101"/>
      <c r="AD384" s="106"/>
      <c r="AE384" s="103">
        <v>9918</v>
      </c>
      <c r="AF384" s="104">
        <v>4497</v>
      </c>
      <c r="AG384" s="104">
        <v>3149</v>
      </c>
      <c r="AH384" s="104">
        <v>2561</v>
      </c>
      <c r="AI384" s="104">
        <v>2348</v>
      </c>
      <c r="AJ384" s="105"/>
      <c r="AK384" s="4"/>
      <c r="AL384" s="150" t="s">
        <v>693</v>
      </c>
      <c r="AM384" s="296">
        <v>6707621.96</v>
      </c>
      <c r="AN384" s="364">
        <v>2056131.2299999997</v>
      </c>
      <c r="AO384" s="364">
        <v>1257404.2399999988</v>
      </c>
      <c r="AP384" s="364">
        <v>632900.66999999993</v>
      </c>
      <c r="AQ384" s="364">
        <v>3935720.5799999996</v>
      </c>
      <c r="AR384" s="105"/>
      <c r="AS384" s="4"/>
      <c r="AT384" s="150" t="s">
        <v>694</v>
      </c>
      <c r="AU384" s="296">
        <v>500.12782661039677</v>
      </c>
      <c r="AV384" s="364">
        <v>134.97829417314978</v>
      </c>
      <c r="AW384" s="364">
        <v>150.19515735191914</v>
      </c>
      <c r="AX384" s="364">
        <v>103.03721896859099</v>
      </c>
      <c r="AY384" s="364">
        <v>584.51419856275743</v>
      </c>
      <c r="AZ384" s="105"/>
      <c r="BA384" s="4"/>
    </row>
    <row r="385" spans="1:53" s="4" customFormat="1">
      <c r="U385" s="291"/>
      <c r="V385" s="291"/>
      <c r="W385" s="291"/>
      <c r="X385" s="291"/>
      <c r="Y385" s="291"/>
      <c r="AM385" s="291"/>
      <c r="AN385" s="291"/>
      <c r="AO385" s="291"/>
      <c r="AP385" s="291"/>
      <c r="AQ385" s="291"/>
      <c r="AU385" s="291"/>
      <c r="AV385" s="291"/>
      <c r="AW385" s="291"/>
      <c r="AX385" s="291"/>
      <c r="AY385" s="291"/>
    </row>
    <row r="386" spans="1:53" ht="15" customHeight="1">
      <c r="B386" s="22"/>
      <c r="C386" s="22"/>
      <c r="D386" s="26"/>
      <c r="E386" s="458" t="str">
        <f>E16</f>
        <v>Number of Residential Customers in Arrears</v>
      </c>
      <c r="F386" s="458"/>
      <c r="G386" s="458"/>
      <c r="H386" s="458"/>
      <c r="I386" s="458"/>
      <c r="J386" s="458"/>
      <c r="K386" s="61"/>
      <c r="L386" s="26"/>
      <c r="M386" s="459" t="str">
        <f>M16</f>
        <v>Residential Arrearage Dollars</v>
      </c>
      <c r="N386" s="460"/>
      <c r="O386" s="460"/>
      <c r="P386" s="460"/>
      <c r="Q386" s="460"/>
      <c r="R386" s="461"/>
      <c r="S386" s="4"/>
      <c r="T386" s="26"/>
      <c r="U386" s="459" t="str">
        <f>U16</f>
        <v>Average Amount of Residential Arrearage Dollars</v>
      </c>
      <c r="V386" s="460"/>
      <c r="W386" s="460"/>
      <c r="X386" s="460"/>
      <c r="Y386" s="460"/>
      <c r="Z386" s="461"/>
      <c r="AA386" s="4"/>
      <c r="AB386" s="4"/>
      <c r="AC386" s="4"/>
      <c r="AD386" s="4"/>
      <c r="AE386" s="455" t="s">
        <v>670</v>
      </c>
      <c r="AF386" s="456"/>
      <c r="AG386" s="456"/>
      <c r="AH386" s="456"/>
      <c r="AI386" s="456"/>
      <c r="AJ386" s="457"/>
      <c r="AK386" s="4"/>
      <c r="AL386" s="158"/>
      <c r="AM386" s="456" t="str">
        <f>AM16</f>
        <v>Non-Residential Arrearage Dollars</v>
      </c>
      <c r="AN386" s="456"/>
      <c r="AO386" s="456"/>
      <c r="AP386" s="456"/>
      <c r="AQ386" s="456"/>
      <c r="AR386" s="457"/>
      <c r="AS386" s="4"/>
      <c r="AT386" s="158"/>
      <c r="AU386" s="455" t="str">
        <f>AU16</f>
        <v>Average Amount of Non-Residential Arrearage Dollars</v>
      </c>
      <c r="AV386" s="456"/>
      <c r="AW386" s="456"/>
      <c r="AX386" s="456"/>
      <c r="AY386" s="456"/>
      <c r="AZ386" s="457"/>
      <c r="BA386" s="4"/>
    </row>
    <row r="387" spans="1:53">
      <c r="B387" s="10" t="s">
        <v>673</v>
      </c>
      <c r="C387" s="10" t="s">
        <v>34</v>
      </c>
      <c r="D387" s="77" t="s">
        <v>674</v>
      </c>
      <c r="E387" s="23" t="s">
        <v>675</v>
      </c>
      <c r="F387" s="23" t="s">
        <v>676</v>
      </c>
      <c r="G387" s="23" t="s">
        <v>677</v>
      </c>
      <c r="H387" s="23" t="s">
        <v>678</v>
      </c>
      <c r="I387" s="23" t="s">
        <v>679</v>
      </c>
      <c r="J387" s="23" t="s">
        <v>680</v>
      </c>
      <c r="K387" s="25"/>
      <c r="M387" s="23" t="s">
        <v>675</v>
      </c>
      <c r="N387" s="156" t="s">
        <v>676</v>
      </c>
      <c r="O387" s="156" t="s">
        <v>677</v>
      </c>
      <c r="P387" s="156" t="s">
        <v>678</v>
      </c>
      <c r="Q387" s="156" t="s">
        <v>679</v>
      </c>
      <c r="R387" s="156" t="s">
        <v>680</v>
      </c>
      <c r="S387" s="4"/>
      <c r="T387" s="4"/>
      <c r="U387" s="23" t="s">
        <v>675</v>
      </c>
      <c r="V387" s="23" t="s">
        <v>676</v>
      </c>
      <c r="W387" s="23" t="s">
        <v>677</v>
      </c>
      <c r="X387" s="23" t="s">
        <v>678</v>
      </c>
      <c r="Y387" s="23" t="s">
        <v>679</v>
      </c>
      <c r="Z387" s="23" t="s">
        <v>680</v>
      </c>
      <c r="AA387" s="4"/>
      <c r="AB387" s="10" t="s">
        <v>673</v>
      </c>
      <c r="AC387" s="10" t="s">
        <v>34</v>
      </c>
      <c r="AD387" s="77" t="s">
        <v>674</v>
      </c>
      <c r="AE387" s="23" t="s">
        <v>675</v>
      </c>
      <c r="AF387" s="23" t="s">
        <v>676</v>
      </c>
      <c r="AG387" s="23" t="s">
        <v>677</v>
      </c>
      <c r="AH387" s="23" t="s">
        <v>678</v>
      </c>
      <c r="AI387" s="23" t="s">
        <v>679</v>
      </c>
      <c r="AJ387" s="23" t="s">
        <v>680</v>
      </c>
      <c r="AK387" s="4"/>
      <c r="AL387" s="4"/>
      <c r="AM387" s="365" t="s">
        <v>675</v>
      </c>
      <c r="AN387" s="365" t="s">
        <v>676</v>
      </c>
      <c r="AO387" s="365" t="s">
        <v>677</v>
      </c>
      <c r="AP387" s="365" t="s">
        <v>678</v>
      </c>
      <c r="AQ387" s="365" t="s">
        <v>679</v>
      </c>
      <c r="AR387" s="23" t="s">
        <v>680</v>
      </c>
      <c r="AS387" s="4"/>
      <c r="AT387" s="4"/>
      <c r="AU387" s="365" t="s">
        <v>675</v>
      </c>
      <c r="AV387" s="365" t="s">
        <v>676</v>
      </c>
      <c r="AW387" s="365" t="s">
        <v>677</v>
      </c>
      <c r="AX387" s="365" t="s">
        <v>678</v>
      </c>
      <c r="AY387" s="365" t="s">
        <v>679</v>
      </c>
      <c r="AZ387" s="23" t="s">
        <v>680</v>
      </c>
      <c r="BA387" s="4"/>
    </row>
    <row r="388" spans="1:53">
      <c r="A388" s="4" t="s">
        <v>653</v>
      </c>
      <c r="B388" s="11" t="s">
        <v>654</v>
      </c>
      <c r="C388" s="11"/>
      <c r="D388" s="70" t="s">
        <v>108</v>
      </c>
      <c r="E388" s="11">
        <v>1</v>
      </c>
      <c r="F388" s="11">
        <v>1</v>
      </c>
      <c r="G388" s="11">
        <v>1</v>
      </c>
      <c r="H388" s="11"/>
      <c r="I388" s="11"/>
      <c r="J388" s="11"/>
      <c r="M388" s="290">
        <v>120.88</v>
      </c>
      <c r="N388" s="290">
        <v>122.07</v>
      </c>
      <c r="O388" s="290">
        <v>37.049999999999997</v>
      </c>
      <c r="P388" s="290">
        <v>0</v>
      </c>
      <c r="Q388" s="290">
        <v>0</v>
      </c>
      <c r="R388" s="290"/>
      <c r="S388" s="291"/>
      <c r="T388" s="291"/>
      <c r="U388" s="290">
        <v>120.88</v>
      </c>
      <c r="V388" s="290">
        <v>122.07</v>
      </c>
      <c r="W388" s="290">
        <v>37.049999999999997</v>
      </c>
      <c r="X388" s="290">
        <v>0</v>
      </c>
      <c r="Y388" s="290">
        <v>0</v>
      </c>
      <c r="Z388" s="11"/>
      <c r="AA388" s="4"/>
      <c r="AB388" s="11" t="s">
        <v>51</v>
      </c>
      <c r="AC388" s="11"/>
      <c r="AD388" s="70" t="s">
        <v>52</v>
      </c>
      <c r="AE388" s="24">
        <v>125</v>
      </c>
      <c r="AF388" s="24">
        <v>60</v>
      </c>
      <c r="AG388" s="24">
        <v>36</v>
      </c>
      <c r="AH388" s="24">
        <v>29</v>
      </c>
      <c r="AI388" s="24">
        <v>32</v>
      </c>
      <c r="AJ388" s="24"/>
      <c r="AK388" s="4"/>
      <c r="AL388" s="4"/>
      <c r="AM388" s="292">
        <v>68412.27</v>
      </c>
      <c r="AN388" s="292">
        <v>17492.689999999999</v>
      </c>
      <c r="AO388" s="292">
        <v>8200.4900000000107</v>
      </c>
      <c r="AP388" s="292">
        <v>4193.9799999999996</v>
      </c>
      <c r="AQ388" s="292">
        <v>48763.839999999997</v>
      </c>
      <c r="AR388" s="24"/>
      <c r="AS388" s="4"/>
      <c r="AT388" s="4"/>
      <c r="AU388" s="292">
        <v>530.32767441860506</v>
      </c>
      <c r="AV388" s="292">
        <v>135.60224806201501</v>
      </c>
      <c r="AW388" s="292">
        <v>68.911680672269</v>
      </c>
      <c r="AX388" s="292">
        <v>35.8459829059829</v>
      </c>
      <c r="AY388" s="292">
        <v>396.45398373983699</v>
      </c>
      <c r="AZ388" s="24"/>
      <c r="BA388" s="4"/>
    </row>
    <row r="389" spans="1:53">
      <c r="B389" s="11" t="s">
        <v>695</v>
      </c>
      <c r="C389" s="11"/>
      <c r="D389" s="70" t="s">
        <v>64</v>
      </c>
      <c r="E389" s="11">
        <v>1</v>
      </c>
      <c r="F389" s="11"/>
      <c r="G389" s="11"/>
      <c r="H389" s="11"/>
      <c r="I389" s="11"/>
      <c r="J389" s="11"/>
      <c r="M389" s="290">
        <v>15</v>
      </c>
      <c r="N389" s="290">
        <v>0</v>
      </c>
      <c r="O389" s="290"/>
      <c r="P389" s="290"/>
      <c r="Q389" s="290"/>
      <c r="R389" s="290"/>
      <c r="S389" s="291"/>
      <c r="T389" s="291"/>
      <c r="U389" s="290">
        <v>15</v>
      </c>
      <c r="V389" s="290">
        <v>0</v>
      </c>
      <c r="W389" s="290"/>
      <c r="X389" s="290"/>
      <c r="Y389" s="290"/>
      <c r="Z389" s="11"/>
      <c r="AA389" s="4"/>
      <c r="AB389" s="11" t="s">
        <v>51</v>
      </c>
      <c r="AC389" s="11"/>
      <c r="AD389" s="70" t="s">
        <v>54</v>
      </c>
      <c r="AE389" s="24">
        <v>72</v>
      </c>
      <c r="AF389" s="24">
        <v>34</v>
      </c>
      <c r="AG389" s="24">
        <v>16</v>
      </c>
      <c r="AH389" s="24">
        <v>10</v>
      </c>
      <c r="AI389" s="24">
        <v>9</v>
      </c>
      <c r="AJ389" s="24"/>
      <c r="AK389" s="4"/>
      <c r="AL389" s="4"/>
      <c r="AM389" s="292">
        <v>28266.13</v>
      </c>
      <c r="AN389" s="292">
        <v>9471.4</v>
      </c>
      <c r="AO389" s="292">
        <v>966.82</v>
      </c>
      <c r="AP389" s="292">
        <v>443.77</v>
      </c>
      <c r="AQ389" s="292">
        <v>1386.66</v>
      </c>
      <c r="AR389" s="24"/>
      <c r="AS389" s="4"/>
      <c r="AT389" s="4"/>
      <c r="AU389" s="292">
        <v>376.88173333333299</v>
      </c>
      <c r="AV389" s="292">
        <v>126.285333333333</v>
      </c>
      <c r="AW389" s="292">
        <v>13.065135135135099</v>
      </c>
      <c r="AX389" s="292">
        <v>5.9968918918918899</v>
      </c>
      <c r="AY389" s="292">
        <v>18.738648648648599</v>
      </c>
      <c r="AZ389" s="24"/>
      <c r="BA389" s="4"/>
    </row>
    <row r="390" spans="1:53">
      <c r="B390" s="11" t="s">
        <v>51</v>
      </c>
      <c r="C390" s="11"/>
      <c r="D390" s="70" t="s">
        <v>52</v>
      </c>
      <c r="E390" s="11">
        <v>1305</v>
      </c>
      <c r="F390" s="11">
        <v>764</v>
      </c>
      <c r="G390" s="11">
        <v>562</v>
      </c>
      <c r="H390" s="11">
        <v>428</v>
      </c>
      <c r="I390" s="11">
        <v>517</v>
      </c>
      <c r="J390" s="11"/>
      <c r="M390" s="290">
        <v>230999.72</v>
      </c>
      <c r="N390" s="290">
        <v>151646.87</v>
      </c>
      <c r="O390" s="290">
        <v>109276.96</v>
      </c>
      <c r="P390" s="290">
        <v>61394.01</v>
      </c>
      <c r="Q390" s="290">
        <v>531019.67000000004</v>
      </c>
      <c r="R390" s="290"/>
      <c r="S390" s="291"/>
      <c r="T390" s="291"/>
      <c r="U390" s="290">
        <v>163.82958865248199</v>
      </c>
      <c r="V390" s="290">
        <v>107.550971631206</v>
      </c>
      <c r="W390" s="290">
        <v>80.766415373244598</v>
      </c>
      <c r="X390" s="290">
        <v>45.953600299401202</v>
      </c>
      <c r="Y390" s="290">
        <v>395.10392113095202</v>
      </c>
      <c r="Z390" s="11"/>
      <c r="AA390" s="4"/>
      <c r="AB390" s="11" t="s">
        <v>55</v>
      </c>
      <c r="AC390" s="11"/>
      <c r="AD390" s="70" t="s">
        <v>52</v>
      </c>
      <c r="AE390" s="24">
        <v>64</v>
      </c>
      <c r="AF390" s="24">
        <v>18</v>
      </c>
      <c r="AG390" s="24">
        <v>14</v>
      </c>
      <c r="AH390" s="24">
        <v>11</v>
      </c>
      <c r="AI390" s="24">
        <v>14</v>
      </c>
      <c r="AJ390" s="24"/>
      <c r="AK390" s="4"/>
      <c r="AL390" s="4"/>
      <c r="AM390" s="292">
        <v>69236.59</v>
      </c>
      <c r="AN390" s="292">
        <v>6681.9</v>
      </c>
      <c r="AO390" s="292">
        <v>4070.42</v>
      </c>
      <c r="AP390" s="292">
        <v>1819.97</v>
      </c>
      <c r="AQ390" s="292">
        <v>38755.03</v>
      </c>
      <c r="AR390" s="24"/>
      <c r="AS390" s="4"/>
      <c r="AT390" s="4"/>
      <c r="AU390" s="292">
        <v>911.00776315789506</v>
      </c>
      <c r="AV390" s="292">
        <v>87.919736842105294</v>
      </c>
      <c r="AW390" s="292">
        <v>54.272266666666702</v>
      </c>
      <c r="AX390" s="292">
        <v>25.277361111111102</v>
      </c>
      <c r="AY390" s="292">
        <v>516.73373333333302</v>
      </c>
      <c r="AZ390" s="24"/>
      <c r="BA390" s="4"/>
    </row>
    <row r="391" spans="1:53">
      <c r="B391" s="11" t="s">
        <v>51</v>
      </c>
      <c r="C391" s="11"/>
      <c r="D391" s="70" t="s">
        <v>54</v>
      </c>
      <c r="E391" s="11">
        <v>1746</v>
      </c>
      <c r="F391" s="11">
        <v>1138</v>
      </c>
      <c r="G391" s="11">
        <v>795</v>
      </c>
      <c r="H391" s="11">
        <v>642</v>
      </c>
      <c r="I391" s="11">
        <v>735</v>
      </c>
      <c r="J391" s="11"/>
      <c r="M391" s="290">
        <v>296437.63999999902</v>
      </c>
      <c r="N391" s="290">
        <v>213098.56</v>
      </c>
      <c r="O391" s="290">
        <v>166541.32999999999</v>
      </c>
      <c r="P391" s="290">
        <v>96290.41</v>
      </c>
      <c r="Q391" s="290">
        <v>798435.06</v>
      </c>
      <c r="R391" s="290"/>
      <c r="S391" s="291"/>
      <c r="T391" s="291"/>
      <c r="U391" s="290">
        <v>156.679513742072</v>
      </c>
      <c r="V391" s="290">
        <v>112.631374207188</v>
      </c>
      <c r="W391" s="290">
        <v>94.464736245036804</v>
      </c>
      <c r="X391" s="290">
        <v>52.9650220022002</v>
      </c>
      <c r="Y391" s="290">
        <v>437.73851973684202</v>
      </c>
      <c r="Z391" s="11"/>
      <c r="AA391" s="4"/>
      <c r="AB391" s="11" t="s">
        <v>55</v>
      </c>
      <c r="AC391" s="11"/>
      <c r="AD391" s="70" t="s">
        <v>54</v>
      </c>
      <c r="AE391" s="24">
        <v>1</v>
      </c>
      <c r="AF391" s="24"/>
      <c r="AG391" s="24"/>
      <c r="AH391" s="24"/>
      <c r="AI391" s="24"/>
      <c r="AJ391" s="24"/>
      <c r="AK391" s="4"/>
      <c r="AL391" s="4"/>
      <c r="AM391" s="292">
        <v>51.07</v>
      </c>
      <c r="AN391" s="292">
        <v>0</v>
      </c>
      <c r="AO391" s="292">
        <v>0</v>
      </c>
      <c r="AP391" s="292">
        <v>0</v>
      </c>
      <c r="AQ391" s="292">
        <v>0</v>
      </c>
      <c r="AR391" s="24"/>
      <c r="AS391" s="4"/>
      <c r="AT391" s="4"/>
      <c r="AU391" s="292">
        <v>51.07</v>
      </c>
      <c r="AV391" s="292">
        <v>0</v>
      </c>
      <c r="AW391" s="292">
        <v>0</v>
      </c>
      <c r="AX391" s="292">
        <v>0</v>
      </c>
      <c r="AY391" s="292">
        <v>0</v>
      </c>
      <c r="AZ391" s="24"/>
      <c r="BA391" s="4"/>
    </row>
    <row r="392" spans="1:53">
      <c r="B392" s="11" t="s">
        <v>55</v>
      </c>
      <c r="C392" s="11"/>
      <c r="D392" s="70" t="s">
        <v>52</v>
      </c>
      <c r="E392" s="11">
        <v>200</v>
      </c>
      <c r="F392" s="11">
        <v>109</v>
      </c>
      <c r="G392" s="11">
        <v>88</v>
      </c>
      <c r="H392" s="11">
        <v>64</v>
      </c>
      <c r="I392" s="11">
        <v>83</v>
      </c>
      <c r="J392" s="11"/>
      <c r="M392" s="290">
        <v>45128.959999999999</v>
      </c>
      <c r="N392" s="290">
        <v>31334.11</v>
      </c>
      <c r="O392" s="290">
        <v>26343.25</v>
      </c>
      <c r="P392" s="290">
        <v>12872.53</v>
      </c>
      <c r="Q392" s="290">
        <v>139484.44</v>
      </c>
      <c r="R392" s="290"/>
      <c r="S392" s="291"/>
      <c r="T392" s="291"/>
      <c r="U392" s="290">
        <v>207.013577981651</v>
      </c>
      <c r="V392" s="290">
        <v>143.73444954128399</v>
      </c>
      <c r="W392" s="290">
        <v>133.04671717171701</v>
      </c>
      <c r="X392" s="290">
        <v>63.411477832512297</v>
      </c>
      <c r="Y392" s="290">
        <v>677.10893203883495</v>
      </c>
      <c r="Z392" s="11"/>
      <c r="AA392" s="4"/>
      <c r="AB392" s="11" t="s">
        <v>56</v>
      </c>
      <c r="AC392" s="11"/>
      <c r="AD392" s="70" t="s">
        <v>57</v>
      </c>
      <c r="AE392" s="24">
        <v>6</v>
      </c>
      <c r="AF392" s="24">
        <v>4</v>
      </c>
      <c r="AG392" s="24">
        <v>2</v>
      </c>
      <c r="AH392" s="24">
        <v>1</v>
      </c>
      <c r="AI392" s="24">
        <v>1</v>
      </c>
      <c r="AJ392" s="24"/>
      <c r="AK392" s="4"/>
      <c r="AL392" s="4"/>
      <c r="AM392" s="292">
        <v>908.81</v>
      </c>
      <c r="AN392" s="292">
        <v>608.16999999999996</v>
      </c>
      <c r="AO392" s="292">
        <v>211.33</v>
      </c>
      <c r="AP392" s="292">
        <v>41.73</v>
      </c>
      <c r="AQ392" s="292">
        <v>57.65</v>
      </c>
      <c r="AR392" s="24"/>
      <c r="AS392" s="4"/>
      <c r="AT392" s="4"/>
      <c r="AU392" s="292">
        <v>151.46833333333299</v>
      </c>
      <c r="AV392" s="292">
        <v>101.36166666666701</v>
      </c>
      <c r="AW392" s="292">
        <v>35.2216666666667</v>
      </c>
      <c r="AX392" s="292">
        <v>8.3460000000000001</v>
      </c>
      <c r="AY392" s="292">
        <v>11.53</v>
      </c>
      <c r="AZ392" s="24"/>
      <c r="BA392" s="4"/>
    </row>
    <row r="393" spans="1:53">
      <c r="B393" s="11" t="s">
        <v>55</v>
      </c>
      <c r="C393" s="11"/>
      <c r="D393" s="70" t="s">
        <v>54</v>
      </c>
      <c r="E393" s="11">
        <v>1</v>
      </c>
      <c r="F393" s="11">
        <v>1</v>
      </c>
      <c r="G393" s="11">
        <v>1</v>
      </c>
      <c r="H393" s="11">
        <v>1</v>
      </c>
      <c r="I393" s="11">
        <v>1</v>
      </c>
      <c r="J393" s="11"/>
      <c r="M393" s="290">
        <v>357.78</v>
      </c>
      <c r="N393" s="290">
        <v>420.22</v>
      </c>
      <c r="O393" s="290">
        <v>447.88</v>
      </c>
      <c r="P393" s="290">
        <v>267.52</v>
      </c>
      <c r="Q393" s="290">
        <v>1551.65</v>
      </c>
      <c r="R393" s="290"/>
      <c r="S393" s="291"/>
      <c r="T393" s="291"/>
      <c r="U393" s="290">
        <v>357.78</v>
      </c>
      <c r="V393" s="290">
        <v>420.22</v>
      </c>
      <c r="W393" s="290">
        <v>447.88</v>
      </c>
      <c r="X393" s="290">
        <v>267.52</v>
      </c>
      <c r="Y393" s="290">
        <v>1551.65</v>
      </c>
      <c r="Z393" s="11"/>
      <c r="AA393" s="4"/>
      <c r="AB393" s="11" t="s">
        <v>58</v>
      </c>
      <c r="AC393" s="11"/>
      <c r="AD393" s="70" t="s">
        <v>59</v>
      </c>
      <c r="AE393" s="24">
        <v>1</v>
      </c>
      <c r="AF393" s="24"/>
      <c r="AG393" s="24"/>
      <c r="AH393" s="24"/>
      <c r="AI393" s="24"/>
      <c r="AJ393" s="24"/>
      <c r="AK393" s="4"/>
      <c r="AL393" s="4"/>
      <c r="AM393" s="292">
        <v>45.02</v>
      </c>
      <c r="AN393" s="292">
        <v>0</v>
      </c>
      <c r="AO393" s="292">
        <v>0</v>
      </c>
      <c r="AP393" s="292">
        <v>0</v>
      </c>
      <c r="AQ393" s="292">
        <v>0</v>
      </c>
      <c r="AR393" s="24"/>
      <c r="AS393" s="4"/>
      <c r="AT393" s="4"/>
      <c r="AU393" s="292">
        <v>45.02</v>
      </c>
      <c r="AV393" s="292">
        <v>0</v>
      </c>
      <c r="AW393" s="292">
        <v>0</v>
      </c>
      <c r="AX393" s="292">
        <v>0</v>
      </c>
      <c r="AY393" s="292">
        <v>0</v>
      </c>
      <c r="AZ393" s="24"/>
      <c r="BA393" s="4"/>
    </row>
    <row r="394" spans="1:53">
      <c r="B394" s="11" t="s">
        <v>56</v>
      </c>
      <c r="C394" s="11"/>
      <c r="D394" s="70" t="s">
        <v>57</v>
      </c>
      <c r="E394" s="11">
        <v>88</v>
      </c>
      <c r="F394" s="11">
        <v>65</v>
      </c>
      <c r="G394" s="11">
        <v>47</v>
      </c>
      <c r="H394" s="11">
        <v>32</v>
      </c>
      <c r="I394" s="11">
        <v>46</v>
      </c>
      <c r="J394" s="11"/>
      <c r="M394" s="290">
        <v>16592.98</v>
      </c>
      <c r="N394" s="290">
        <v>13303.61</v>
      </c>
      <c r="O394" s="290">
        <v>8968.2099999999991</v>
      </c>
      <c r="P394" s="290">
        <v>3499.28</v>
      </c>
      <c r="Q394" s="290">
        <v>36103.11</v>
      </c>
      <c r="R394" s="290"/>
      <c r="S394" s="291"/>
      <c r="T394" s="291"/>
      <c r="U394" s="290">
        <v>148.15160714285699</v>
      </c>
      <c r="V394" s="290">
        <v>118.782232142857</v>
      </c>
      <c r="W394" s="290">
        <v>82.277155963302803</v>
      </c>
      <c r="X394" s="290">
        <v>32.103486238532099</v>
      </c>
      <c r="Y394" s="290">
        <v>331.22119266055</v>
      </c>
      <c r="Z394" s="11"/>
      <c r="AA394" s="4"/>
      <c r="AB394" s="11" t="s">
        <v>60</v>
      </c>
      <c r="AC394" s="11"/>
      <c r="AD394" s="70" t="s">
        <v>61</v>
      </c>
      <c r="AE394" s="24">
        <v>21</v>
      </c>
      <c r="AF394" s="24">
        <v>12</v>
      </c>
      <c r="AG394" s="24">
        <v>8</v>
      </c>
      <c r="AH394" s="24">
        <v>6</v>
      </c>
      <c r="AI394" s="24">
        <v>6</v>
      </c>
      <c r="AJ394" s="24"/>
      <c r="AK394" s="4"/>
      <c r="AL394" s="4"/>
      <c r="AM394" s="292">
        <v>4028.46</v>
      </c>
      <c r="AN394" s="292">
        <v>3908.89</v>
      </c>
      <c r="AO394" s="292">
        <v>955.43</v>
      </c>
      <c r="AP394" s="292">
        <v>249.02</v>
      </c>
      <c r="AQ394" s="292">
        <v>5761.06</v>
      </c>
      <c r="AR394" s="24"/>
      <c r="AS394" s="4"/>
      <c r="AT394" s="4"/>
      <c r="AU394" s="292">
        <v>191.831428571429</v>
      </c>
      <c r="AV394" s="292">
        <v>186.13761904761901</v>
      </c>
      <c r="AW394" s="292">
        <v>45.496666666666698</v>
      </c>
      <c r="AX394" s="292">
        <v>11.858095238095199</v>
      </c>
      <c r="AY394" s="292">
        <v>274.33619047618998</v>
      </c>
      <c r="AZ394" s="24"/>
      <c r="BA394" s="4"/>
    </row>
    <row r="395" spans="1:53">
      <c r="B395" s="11" t="s">
        <v>58</v>
      </c>
      <c r="C395" s="11"/>
      <c r="D395" s="70" t="s">
        <v>59</v>
      </c>
      <c r="E395" s="11">
        <v>2</v>
      </c>
      <c r="F395" s="11"/>
      <c r="G395" s="11"/>
      <c r="H395" s="11"/>
      <c r="I395" s="11"/>
      <c r="J395" s="11"/>
      <c r="M395" s="290">
        <v>1005.02</v>
      </c>
      <c r="N395" s="290">
        <v>0</v>
      </c>
      <c r="O395" s="290">
        <v>0</v>
      </c>
      <c r="P395" s="290">
        <v>0</v>
      </c>
      <c r="Q395" s="290">
        <v>0</v>
      </c>
      <c r="R395" s="290"/>
      <c r="S395" s="291"/>
      <c r="T395" s="291"/>
      <c r="U395" s="290">
        <v>502.51</v>
      </c>
      <c r="V395" s="290">
        <v>0</v>
      </c>
      <c r="W395" s="290">
        <v>0</v>
      </c>
      <c r="X395" s="290">
        <v>0</v>
      </c>
      <c r="Y395" s="290">
        <v>0</v>
      </c>
      <c r="Z395" s="11"/>
      <c r="AA395" s="4"/>
      <c r="AB395" s="11" t="s">
        <v>67</v>
      </c>
      <c r="AC395" s="11"/>
      <c r="AD395" s="70" t="s">
        <v>68</v>
      </c>
      <c r="AE395" s="24">
        <v>5</v>
      </c>
      <c r="AF395" s="24">
        <v>3</v>
      </c>
      <c r="AG395" s="24">
        <v>3</v>
      </c>
      <c r="AH395" s="24">
        <v>3</v>
      </c>
      <c r="AI395" s="24">
        <v>2</v>
      </c>
      <c r="AJ395" s="24"/>
      <c r="AK395" s="4"/>
      <c r="AL395" s="4"/>
      <c r="AM395" s="292">
        <v>614.83000000000004</v>
      </c>
      <c r="AN395" s="292">
        <v>506.01</v>
      </c>
      <c r="AO395" s="292">
        <v>560.66999999999996</v>
      </c>
      <c r="AP395" s="292">
        <v>235.09</v>
      </c>
      <c r="AQ395" s="292">
        <v>800.83</v>
      </c>
      <c r="AR395" s="24"/>
      <c r="AS395" s="4"/>
      <c r="AT395" s="4"/>
      <c r="AU395" s="292">
        <v>122.96599999999999</v>
      </c>
      <c r="AV395" s="292">
        <v>101.202</v>
      </c>
      <c r="AW395" s="292">
        <v>112.134</v>
      </c>
      <c r="AX395" s="292">
        <v>47.018000000000001</v>
      </c>
      <c r="AY395" s="292">
        <v>160.166</v>
      </c>
      <c r="AZ395" s="24"/>
      <c r="BA395" s="4"/>
    </row>
    <row r="396" spans="1:53">
      <c r="B396" s="11" t="s">
        <v>60</v>
      </c>
      <c r="C396" s="11"/>
      <c r="D396" s="70" t="s">
        <v>61</v>
      </c>
      <c r="E396" s="11">
        <v>152</v>
      </c>
      <c r="F396" s="11">
        <v>84</v>
      </c>
      <c r="G396" s="11">
        <v>62</v>
      </c>
      <c r="H396" s="11">
        <v>52</v>
      </c>
      <c r="I396" s="11">
        <v>64</v>
      </c>
      <c r="J396" s="11"/>
      <c r="M396" s="290">
        <v>34981.85</v>
      </c>
      <c r="N396" s="290">
        <v>20787.04</v>
      </c>
      <c r="O396" s="290">
        <v>15825.65</v>
      </c>
      <c r="P396" s="290">
        <v>9540.17</v>
      </c>
      <c r="Q396" s="290">
        <v>126583.53</v>
      </c>
      <c r="R396" s="290"/>
      <c r="S396" s="291"/>
      <c r="T396" s="291"/>
      <c r="U396" s="290">
        <v>209.47215568862299</v>
      </c>
      <c r="V396" s="290">
        <v>124.47329341317401</v>
      </c>
      <c r="W396" s="290">
        <v>98.910312500000003</v>
      </c>
      <c r="X396" s="290">
        <v>59.626062500000003</v>
      </c>
      <c r="Y396" s="290">
        <v>796.12283018867902</v>
      </c>
      <c r="Z396" s="11"/>
      <c r="AA396" s="4"/>
      <c r="AB396" s="11" t="s">
        <v>69</v>
      </c>
      <c r="AC396" s="11"/>
      <c r="AD396" s="70" t="s">
        <v>70</v>
      </c>
      <c r="AE396" s="24">
        <v>50</v>
      </c>
      <c r="AF396" s="24">
        <v>41</v>
      </c>
      <c r="AG396" s="24">
        <v>31</v>
      </c>
      <c r="AH396" s="24">
        <v>13</v>
      </c>
      <c r="AI396" s="24">
        <v>25</v>
      </c>
      <c r="AJ396" s="24"/>
      <c r="AK396" s="4"/>
      <c r="AL396" s="4"/>
      <c r="AM396" s="292">
        <v>19527.439999999999</v>
      </c>
      <c r="AN396" s="292">
        <v>39026.400000000001</v>
      </c>
      <c r="AO396" s="292">
        <v>19676.560000000001</v>
      </c>
      <c r="AP396" s="292">
        <v>1983.4</v>
      </c>
      <c r="AQ396" s="292">
        <v>186577.49</v>
      </c>
      <c r="AR396" s="24"/>
      <c r="AS396" s="4"/>
      <c r="AT396" s="4"/>
      <c r="AU396" s="292">
        <v>309.959365079365</v>
      </c>
      <c r="AV396" s="292">
        <v>619.46666666666704</v>
      </c>
      <c r="AW396" s="292">
        <v>333.50101694915298</v>
      </c>
      <c r="AX396" s="292">
        <v>43.117391304347798</v>
      </c>
      <c r="AY396" s="292">
        <v>3109.6248333333301</v>
      </c>
      <c r="AZ396" s="24"/>
      <c r="BA396" s="4"/>
    </row>
    <row r="397" spans="1:53">
      <c r="B397" s="11" t="s">
        <v>60</v>
      </c>
      <c r="C397" s="11"/>
      <c r="D397" s="70" t="s">
        <v>62</v>
      </c>
      <c r="E397" s="11">
        <v>1</v>
      </c>
      <c r="F397" s="11"/>
      <c r="G397" s="11"/>
      <c r="H397" s="11"/>
      <c r="I397" s="11"/>
      <c r="J397" s="11"/>
      <c r="M397" s="290">
        <v>238.03</v>
      </c>
      <c r="N397" s="290">
        <v>0</v>
      </c>
      <c r="O397" s="290">
        <v>0</v>
      </c>
      <c r="P397" s="290">
        <v>0</v>
      </c>
      <c r="Q397" s="290">
        <v>0</v>
      </c>
      <c r="R397" s="290"/>
      <c r="S397" s="291"/>
      <c r="T397" s="291"/>
      <c r="U397" s="290">
        <v>238.03</v>
      </c>
      <c r="V397" s="290">
        <v>0</v>
      </c>
      <c r="W397" s="290">
        <v>0</v>
      </c>
      <c r="X397" s="290">
        <v>0</v>
      </c>
      <c r="Y397" s="290">
        <v>0</v>
      </c>
      <c r="Z397" s="11"/>
      <c r="AA397" s="4"/>
      <c r="AB397" s="11" t="s">
        <v>71</v>
      </c>
      <c r="AC397" s="11"/>
      <c r="AD397" s="70" t="s">
        <v>72</v>
      </c>
      <c r="AE397" s="24">
        <v>613</v>
      </c>
      <c r="AF397" s="24">
        <v>336</v>
      </c>
      <c r="AG397" s="24">
        <v>219</v>
      </c>
      <c r="AH397" s="24">
        <v>195</v>
      </c>
      <c r="AI397" s="24">
        <v>189</v>
      </c>
      <c r="AJ397" s="24"/>
      <c r="AK397" s="4"/>
      <c r="AL397" s="4"/>
      <c r="AM397" s="292">
        <v>711140.48</v>
      </c>
      <c r="AN397" s="292">
        <v>165200.63</v>
      </c>
      <c r="AO397" s="292">
        <v>123233.32</v>
      </c>
      <c r="AP397" s="292">
        <v>53170.879999999997</v>
      </c>
      <c r="AQ397" s="292">
        <v>233870.56</v>
      </c>
      <c r="AR397" s="24"/>
      <c r="AS397" s="4"/>
      <c r="AT397" s="4"/>
      <c r="AU397" s="292">
        <v>1118.14540880503</v>
      </c>
      <c r="AV397" s="292">
        <v>259.749418238994</v>
      </c>
      <c r="AW397" s="292">
        <v>217.726713780919</v>
      </c>
      <c r="AX397" s="292">
        <v>88.618133333333304</v>
      </c>
      <c r="AY397" s="292">
        <v>387.20291390728499</v>
      </c>
      <c r="AZ397" s="24"/>
      <c r="BA397" s="4"/>
    </row>
    <row r="398" spans="1:53">
      <c r="B398" s="11" t="s">
        <v>67</v>
      </c>
      <c r="C398" s="11"/>
      <c r="D398" s="70" t="s">
        <v>68</v>
      </c>
      <c r="E398" s="11">
        <v>7</v>
      </c>
      <c r="F398" s="11">
        <v>6</v>
      </c>
      <c r="G398" s="11">
        <v>5</v>
      </c>
      <c r="H398" s="11">
        <v>5</v>
      </c>
      <c r="I398" s="11">
        <v>4</v>
      </c>
      <c r="J398" s="11"/>
      <c r="M398" s="290">
        <v>2080.0100000000002</v>
      </c>
      <c r="N398" s="290">
        <v>1104.4000000000001</v>
      </c>
      <c r="O398" s="290">
        <v>1141.68</v>
      </c>
      <c r="P398" s="290">
        <v>863.05</v>
      </c>
      <c r="Q398" s="290">
        <v>11181.33</v>
      </c>
      <c r="R398" s="290"/>
      <c r="S398" s="291"/>
      <c r="T398" s="291"/>
      <c r="U398" s="290">
        <v>297.14428571428601</v>
      </c>
      <c r="V398" s="290">
        <v>157.771428571429</v>
      </c>
      <c r="W398" s="290">
        <v>163.09714285714301</v>
      </c>
      <c r="X398" s="290">
        <v>143.84166666666701</v>
      </c>
      <c r="Y398" s="290">
        <v>1597.3328571428599</v>
      </c>
      <c r="Z398" s="11"/>
      <c r="AA398" s="4"/>
      <c r="AB398" s="11" t="s">
        <v>71</v>
      </c>
      <c r="AC398" s="11"/>
      <c r="AD398" s="70" t="s">
        <v>360</v>
      </c>
      <c r="AE398" s="24">
        <v>1</v>
      </c>
      <c r="AF398" s="24">
        <v>1</v>
      </c>
      <c r="AG398" s="24">
        <v>1</v>
      </c>
      <c r="AH398" s="24">
        <v>1</v>
      </c>
      <c r="AI398" s="24">
        <v>1</v>
      </c>
      <c r="AJ398" s="24"/>
      <c r="AK398" s="4"/>
      <c r="AL398" s="4"/>
      <c r="AM398" s="292">
        <v>10.96</v>
      </c>
      <c r="AN398" s="292">
        <v>9.6300000000000008</v>
      </c>
      <c r="AO398" s="292">
        <v>10.96</v>
      </c>
      <c r="AP398" s="292">
        <v>9.6300000000000008</v>
      </c>
      <c r="AQ398" s="292">
        <v>301.35000000000002</v>
      </c>
      <c r="AR398" s="24"/>
      <c r="AS398" s="4"/>
      <c r="AT398" s="4"/>
      <c r="AU398" s="292">
        <v>10.96</v>
      </c>
      <c r="AV398" s="292">
        <v>9.6300000000000008</v>
      </c>
      <c r="AW398" s="292">
        <v>10.96</v>
      </c>
      <c r="AX398" s="292">
        <v>9.6300000000000008</v>
      </c>
      <c r="AY398" s="292">
        <v>301.35000000000002</v>
      </c>
      <c r="AZ398" s="24"/>
      <c r="BA398" s="4"/>
    </row>
    <row r="399" spans="1:53">
      <c r="B399" s="11" t="s">
        <v>69</v>
      </c>
      <c r="C399" s="11"/>
      <c r="D399" s="70" t="s">
        <v>70</v>
      </c>
      <c r="E399" s="11">
        <v>898</v>
      </c>
      <c r="F399" s="11">
        <v>544</v>
      </c>
      <c r="G399" s="11">
        <v>405</v>
      </c>
      <c r="H399" s="11">
        <v>318</v>
      </c>
      <c r="I399" s="11">
        <v>411</v>
      </c>
      <c r="J399" s="11"/>
      <c r="M399" s="290">
        <v>209462.5</v>
      </c>
      <c r="N399" s="290">
        <v>138692.47</v>
      </c>
      <c r="O399" s="290">
        <v>101735.13</v>
      </c>
      <c r="P399" s="290">
        <v>62306.29</v>
      </c>
      <c r="Q399" s="290">
        <v>609314.04</v>
      </c>
      <c r="R399" s="290"/>
      <c r="S399" s="291"/>
      <c r="T399" s="291"/>
      <c r="U399" s="290">
        <v>210.726861167002</v>
      </c>
      <c r="V399" s="290">
        <v>139.52964788732399</v>
      </c>
      <c r="W399" s="290">
        <v>106.75249737670499</v>
      </c>
      <c r="X399" s="290">
        <v>65.862885835095099</v>
      </c>
      <c r="Y399" s="290">
        <v>628.80705882352902</v>
      </c>
      <c r="Z399" s="11"/>
      <c r="AA399" s="4"/>
      <c r="AB399" s="11" t="s">
        <v>78</v>
      </c>
      <c r="AC399" s="11"/>
      <c r="AD399" s="70" t="s">
        <v>79</v>
      </c>
      <c r="AE399" s="24">
        <v>2</v>
      </c>
      <c r="AF399" s="24">
        <v>1</v>
      </c>
      <c r="AG399" s="24"/>
      <c r="AH399" s="24"/>
      <c r="AI399" s="24"/>
      <c r="AJ399" s="24"/>
      <c r="AK399" s="4"/>
      <c r="AL399" s="4"/>
      <c r="AM399" s="292">
        <v>7592.4</v>
      </c>
      <c r="AN399" s="292">
        <v>22.11</v>
      </c>
      <c r="AO399" s="292">
        <v>0</v>
      </c>
      <c r="AP399" s="292">
        <v>0</v>
      </c>
      <c r="AQ399" s="292">
        <v>0</v>
      </c>
      <c r="AR399" s="24"/>
      <c r="AS399" s="4"/>
      <c r="AT399" s="4"/>
      <c r="AU399" s="292">
        <v>3796.2</v>
      </c>
      <c r="AV399" s="292">
        <v>11.055</v>
      </c>
      <c r="AW399" s="292">
        <v>0</v>
      </c>
      <c r="AX399" s="292">
        <v>0</v>
      </c>
      <c r="AY399" s="292">
        <v>0</v>
      </c>
      <c r="AZ399" s="24"/>
      <c r="BA399" s="4"/>
    </row>
    <row r="400" spans="1:53">
      <c r="B400" s="11" t="s">
        <v>71</v>
      </c>
      <c r="C400" s="11"/>
      <c r="D400" s="70" t="s">
        <v>72</v>
      </c>
      <c r="E400" s="11">
        <v>5899</v>
      </c>
      <c r="F400" s="11">
        <v>4287</v>
      </c>
      <c r="G400" s="11">
        <v>3232</v>
      </c>
      <c r="H400" s="11">
        <v>3033</v>
      </c>
      <c r="I400" s="11">
        <v>3339</v>
      </c>
      <c r="J400" s="11"/>
      <c r="M400" s="290">
        <v>790642.31999999902</v>
      </c>
      <c r="N400" s="290">
        <v>532804.60000000102</v>
      </c>
      <c r="O400" s="290">
        <v>419416.16000000102</v>
      </c>
      <c r="P400" s="290">
        <v>286883.68999999901</v>
      </c>
      <c r="Q400" s="290">
        <v>3451282.04999999</v>
      </c>
      <c r="R400" s="290"/>
      <c r="S400" s="291"/>
      <c r="T400" s="291"/>
      <c r="U400" s="290">
        <v>126.68519788495399</v>
      </c>
      <c r="V400" s="290">
        <v>85.371671206537499</v>
      </c>
      <c r="W400" s="290">
        <v>77.612168763878799</v>
      </c>
      <c r="X400" s="290">
        <v>48.989701161202099</v>
      </c>
      <c r="Y400" s="290">
        <v>588.65462220706002</v>
      </c>
      <c r="Z400" s="11"/>
      <c r="AA400" s="4"/>
      <c r="AB400" s="11" t="s">
        <v>80</v>
      </c>
      <c r="AC400" s="11"/>
      <c r="AD400" s="70" t="s">
        <v>81</v>
      </c>
      <c r="AE400" s="24">
        <v>10</v>
      </c>
      <c r="AF400" s="24">
        <v>3</v>
      </c>
      <c r="AG400" s="24">
        <v>3</v>
      </c>
      <c r="AH400" s="24">
        <v>3</v>
      </c>
      <c r="AI400" s="24">
        <v>2</v>
      </c>
      <c r="AJ400" s="24"/>
      <c r="AK400" s="4"/>
      <c r="AL400" s="4"/>
      <c r="AM400" s="292">
        <v>1028.95</v>
      </c>
      <c r="AN400" s="292">
        <v>180.41</v>
      </c>
      <c r="AO400" s="292">
        <v>219.4</v>
      </c>
      <c r="AP400" s="292">
        <v>165.45</v>
      </c>
      <c r="AQ400" s="292">
        <v>667.31</v>
      </c>
      <c r="AR400" s="24"/>
      <c r="AS400" s="4"/>
      <c r="AT400" s="4"/>
      <c r="AU400" s="292">
        <v>102.895</v>
      </c>
      <c r="AV400" s="292">
        <v>18.041</v>
      </c>
      <c r="AW400" s="292">
        <v>21.94</v>
      </c>
      <c r="AX400" s="292">
        <v>16.545000000000002</v>
      </c>
      <c r="AY400" s="292">
        <v>66.730999999999995</v>
      </c>
      <c r="AZ400" s="24"/>
      <c r="BA400" s="4"/>
    </row>
    <row r="401" spans="2:53">
      <c r="B401" s="11" t="s">
        <v>78</v>
      </c>
      <c r="C401" s="11"/>
      <c r="D401" s="70" t="s">
        <v>79</v>
      </c>
      <c r="E401" s="11">
        <v>6</v>
      </c>
      <c r="F401" s="11">
        <v>4</v>
      </c>
      <c r="G401" s="11">
        <v>4</v>
      </c>
      <c r="H401" s="11">
        <v>3</v>
      </c>
      <c r="I401" s="11">
        <v>3</v>
      </c>
      <c r="J401" s="11"/>
      <c r="M401" s="290">
        <v>1627.66</v>
      </c>
      <c r="N401" s="290">
        <v>1039.74</v>
      </c>
      <c r="O401" s="290">
        <v>1247.6500000000001</v>
      </c>
      <c r="P401" s="290">
        <v>601.32000000000005</v>
      </c>
      <c r="Q401" s="290">
        <v>5447.42</v>
      </c>
      <c r="R401" s="290"/>
      <c r="S401" s="291"/>
      <c r="T401" s="291"/>
      <c r="U401" s="290">
        <v>271.27666666666698</v>
      </c>
      <c r="V401" s="290">
        <v>173.29</v>
      </c>
      <c r="W401" s="290">
        <v>207.941666666667</v>
      </c>
      <c r="X401" s="290">
        <v>100.22</v>
      </c>
      <c r="Y401" s="290">
        <v>907.90333333333297</v>
      </c>
      <c r="Z401" s="11"/>
      <c r="AA401" s="4"/>
      <c r="AB401" s="11" t="s">
        <v>83</v>
      </c>
      <c r="AC401" s="11"/>
      <c r="AD401" s="70" t="s">
        <v>85</v>
      </c>
      <c r="AE401" s="24">
        <v>46</v>
      </c>
      <c r="AF401" s="24">
        <v>29</v>
      </c>
      <c r="AG401" s="24">
        <v>20</v>
      </c>
      <c r="AH401" s="24">
        <v>16</v>
      </c>
      <c r="AI401" s="24">
        <v>15</v>
      </c>
      <c r="AJ401" s="24"/>
      <c r="AK401" s="4"/>
      <c r="AL401" s="4"/>
      <c r="AM401" s="292">
        <v>7895.19</v>
      </c>
      <c r="AN401" s="292">
        <v>2657.68</v>
      </c>
      <c r="AO401" s="292">
        <v>802.89</v>
      </c>
      <c r="AP401" s="292">
        <v>276.14</v>
      </c>
      <c r="AQ401" s="292">
        <v>1487.88</v>
      </c>
      <c r="AR401" s="24"/>
      <c r="AS401" s="4"/>
      <c r="AT401" s="4"/>
      <c r="AU401" s="292">
        <v>171.63456521739101</v>
      </c>
      <c r="AV401" s="292">
        <v>57.775652173913102</v>
      </c>
      <c r="AW401" s="292">
        <v>19.5826829268293</v>
      </c>
      <c r="AX401" s="292">
        <v>6.2759090909090904</v>
      </c>
      <c r="AY401" s="292">
        <v>33.064</v>
      </c>
      <c r="AZ401" s="24"/>
      <c r="BA401" s="4"/>
    </row>
    <row r="402" spans="2:53">
      <c r="B402" s="11" t="s">
        <v>80</v>
      </c>
      <c r="C402" s="11"/>
      <c r="D402" s="70" t="s">
        <v>81</v>
      </c>
      <c r="E402" s="11">
        <v>28</v>
      </c>
      <c r="F402" s="11">
        <v>13</v>
      </c>
      <c r="G402" s="11">
        <v>5</v>
      </c>
      <c r="H402" s="11">
        <v>6</v>
      </c>
      <c r="I402" s="11">
        <v>6</v>
      </c>
      <c r="J402" s="11"/>
      <c r="M402" s="290">
        <v>6109.13</v>
      </c>
      <c r="N402" s="290">
        <v>3351.02</v>
      </c>
      <c r="O402" s="290">
        <v>746.27</v>
      </c>
      <c r="P402" s="290">
        <v>659.66</v>
      </c>
      <c r="Q402" s="290">
        <v>6065.58</v>
      </c>
      <c r="R402" s="290"/>
      <c r="S402" s="291"/>
      <c r="T402" s="291"/>
      <c r="U402" s="290">
        <v>210.65965517241401</v>
      </c>
      <c r="V402" s="290">
        <v>115.552413793103</v>
      </c>
      <c r="W402" s="290">
        <v>27.639629629629599</v>
      </c>
      <c r="X402" s="290">
        <v>23.5592857142857</v>
      </c>
      <c r="Y402" s="290">
        <v>216.62785714285701</v>
      </c>
      <c r="Z402" s="11"/>
      <c r="AA402" s="4"/>
      <c r="AB402" s="11" t="s">
        <v>88</v>
      </c>
      <c r="AC402" s="11"/>
      <c r="AD402" s="70" t="s">
        <v>66</v>
      </c>
      <c r="AE402" s="24">
        <v>26</v>
      </c>
      <c r="AF402" s="24">
        <v>11</v>
      </c>
      <c r="AG402" s="24">
        <v>7</v>
      </c>
      <c r="AH402" s="24">
        <v>4</v>
      </c>
      <c r="AI402" s="24">
        <v>2</v>
      </c>
      <c r="AJ402" s="24"/>
      <c r="AK402" s="4"/>
      <c r="AL402" s="4"/>
      <c r="AM402" s="292">
        <v>8172.94</v>
      </c>
      <c r="AN402" s="292">
        <v>1664.71</v>
      </c>
      <c r="AO402" s="292">
        <v>433.25</v>
      </c>
      <c r="AP402" s="292">
        <v>90.34</v>
      </c>
      <c r="AQ402" s="292">
        <v>589.79</v>
      </c>
      <c r="AR402" s="24"/>
      <c r="AS402" s="4"/>
      <c r="AT402" s="4"/>
      <c r="AU402" s="292">
        <v>314.34384615384602</v>
      </c>
      <c r="AV402" s="292">
        <v>64.027307692307701</v>
      </c>
      <c r="AW402" s="292">
        <v>16.663461538461501</v>
      </c>
      <c r="AX402" s="292">
        <v>3.47461538461538</v>
      </c>
      <c r="AY402" s="292">
        <v>23.5916</v>
      </c>
      <c r="AZ402" s="24"/>
      <c r="BA402" s="4"/>
    </row>
    <row r="403" spans="2:53">
      <c r="B403" s="11" t="s">
        <v>80</v>
      </c>
      <c r="C403" s="11"/>
      <c r="D403" s="70" t="s">
        <v>82</v>
      </c>
      <c r="E403" s="11">
        <v>2</v>
      </c>
      <c r="F403" s="11">
        <v>1</v>
      </c>
      <c r="G403" s="11">
        <v>1</v>
      </c>
      <c r="H403" s="11">
        <v>1</v>
      </c>
      <c r="I403" s="11">
        <v>1</v>
      </c>
      <c r="J403" s="11"/>
      <c r="M403" s="290">
        <v>178.3</v>
      </c>
      <c r="N403" s="290">
        <v>144.53</v>
      </c>
      <c r="O403" s="290">
        <v>110.55</v>
      </c>
      <c r="P403" s="290">
        <v>75.72</v>
      </c>
      <c r="Q403" s="290">
        <v>918.98</v>
      </c>
      <c r="R403" s="290"/>
      <c r="S403" s="291"/>
      <c r="T403" s="291"/>
      <c r="U403" s="290">
        <v>89.15</v>
      </c>
      <c r="V403" s="290">
        <v>72.265000000000001</v>
      </c>
      <c r="W403" s="290">
        <v>55.274999999999999</v>
      </c>
      <c r="X403" s="290">
        <v>37.86</v>
      </c>
      <c r="Y403" s="290">
        <v>459.49</v>
      </c>
      <c r="Z403" s="11"/>
      <c r="AA403" s="4"/>
      <c r="AB403" s="11" t="s">
        <v>90</v>
      </c>
      <c r="AC403" s="11"/>
      <c r="AD403" s="70" t="s">
        <v>91</v>
      </c>
      <c r="AE403" s="24">
        <v>33</v>
      </c>
      <c r="AF403" s="24">
        <v>9</v>
      </c>
      <c r="AG403" s="24">
        <v>6</v>
      </c>
      <c r="AH403" s="24">
        <v>4</v>
      </c>
      <c r="AI403" s="24">
        <v>3</v>
      </c>
      <c r="AJ403" s="24"/>
      <c r="AK403" s="4"/>
      <c r="AL403" s="4"/>
      <c r="AM403" s="292">
        <v>20047.509999999998</v>
      </c>
      <c r="AN403" s="292">
        <v>1494.87</v>
      </c>
      <c r="AO403" s="292">
        <v>265.22000000000003</v>
      </c>
      <c r="AP403" s="292">
        <v>133.25</v>
      </c>
      <c r="AQ403" s="292">
        <v>159.86000000000001</v>
      </c>
      <c r="AR403" s="24"/>
      <c r="AS403" s="4"/>
      <c r="AT403" s="4"/>
      <c r="AU403" s="292">
        <v>589.63264705882295</v>
      </c>
      <c r="AV403" s="292">
        <v>43.966764705882397</v>
      </c>
      <c r="AW403" s="292">
        <v>8.8406666666666691</v>
      </c>
      <c r="AX403" s="292">
        <v>4.7589285714285703</v>
      </c>
      <c r="AY403" s="292">
        <v>4.8442424242424202</v>
      </c>
      <c r="AZ403" s="24"/>
      <c r="BA403" s="4"/>
    </row>
    <row r="404" spans="2:53">
      <c r="B404" s="11" t="s">
        <v>83</v>
      </c>
      <c r="C404" s="11"/>
      <c r="D404" s="70" t="s">
        <v>85</v>
      </c>
      <c r="E404" s="11">
        <v>154</v>
      </c>
      <c r="F404" s="11">
        <v>62</v>
      </c>
      <c r="G404" s="11">
        <v>28</v>
      </c>
      <c r="H404" s="11">
        <v>35</v>
      </c>
      <c r="I404" s="11">
        <v>33</v>
      </c>
      <c r="J404" s="11"/>
      <c r="M404" s="290">
        <v>41237.919999999998</v>
      </c>
      <c r="N404" s="290">
        <v>15454.28</v>
      </c>
      <c r="O404" s="290">
        <v>5974.41</v>
      </c>
      <c r="P404" s="290">
        <v>5407.3</v>
      </c>
      <c r="Q404" s="290">
        <v>38169.35</v>
      </c>
      <c r="R404" s="290"/>
      <c r="S404" s="291"/>
      <c r="T404" s="291"/>
      <c r="U404" s="290">
        <v>252.993374233129</v>
      </c>
      <c r="V404" s="290">
        <v>94.811533742331306</v>
      </c>
      <c r="W404" s="290">
        <v>53.823513513513497</v>
      </c>
      <c r="X404" s="290">
        <v>39.759558823529403</v>
      </c>
      <c r="Y404" s="290">
        <v>274.59964028777</v>
      </c>
      <c r="Z404" s="11"/>
      <c r="AA404" s="4"/>
      <c r="AB404" s="11" t="s">
        <v>90</v>
      </c>
      <c r="AC404" s="11"/>
      <c r="AD404" s="70" t="s">
        <v>92</v>
      </c>
      <c r="AE404" s="24">
        <v>2</v>
      </c>
      <c r="AF404" s="24">
        <v>1</v>
      </c>
      <c r="AG404" s="24"/>
      <c r="AH404" s="24">
        <v>1</v>
      </c>
      <c r="AI404" s="24">
        <v>2</v>
      </c>
      <c r="AJ404" s="24"/>
      <c r="AK404" s="4"/>
      <c r="AL404" s="4"/>
      <c r="AM404" s="292">
        <v>188.98</v>
      </c>
      <c r="AN404" s="292">
        <v>17.29</v>
      </c>
      <c r="AO404" s="292">
        <v>0</v>
      </c>
      <c r="AP404" s="292">
        <v>17.11</v>
      </c>
      <c r="AQ404" s="292">
        <v>2434.91</v>
      </c>
      <c r="AR404" s="24"/>
      <c r="AS404" s="4"/>
      <c r="AT404" s="4"/>
      <c r="AU404" s="292">
        <v>62.993333333333297</v>
      </c>
      <c r="AV404" s="292">
        <v>5.7633333333333301</v>
      </c>
      <c r="AW404" s="292">
        <v>0</v>
      </c>
      <c r="AX404" s="292">
        <v>17.11</v>
      </c>
      <c r="AY404" s="292">
        <v>1217.4549999999999</v>
      </c>
      <c r="AZ404" s="24"/>
      <c r="BA404" s="4"/>
    </row>
    <row r="405" spans="2:53">
      <c r="B405" s="11" t="s">
        <v>88</v>
      </c>
      <c r="C405" s="11"/>
      <c r="D405" s="70" t="s">
        <v>89</v>
      </c>
      <c r="E405" s="11">
        <v>1</v>
      </c>
      <c r="F405" s="11"/>
      <c r="G405" s="11"/>
      <c r="H405" s="11"/>
      <c r="I405" s="11"/>
      <c r="J405" s="11"/>
      <c r="M405" s="290">
        <v>363.78</v>
      </c>
      <c r="N405" s="290">
        <v>0</v>
      </c>
      <c r="O405" s="290">
        <v>0</v>
      </c>
      <c r="P405" s="290">
        <v>0</v>
      </c>
      <c r="Q405" s="290">
        <v>0</v>
      </c>
      <c r="R405" s="290"/>
      <c r="S405" s="291"/>
      <c r="T405" s="291"/>
      <c r="U405" s="290">
        <v>363.78</v>
      </c>
      <c r="V405" s="290">
        <v>0</v>
      </c>
      <c r="W405" s="290">
        <v>0</v>
      </c>
      <c r="X405" s="290">
        <v>0</v>
      </c>
      <c r="Y405" s="290">
        <v>0</v>
      </c>
      <c r="Z405" s="11"/>
      <c r="AA405" s="4"/>
      <c r="AB405" s="11" t="s">
        <v>95</v>
      </c>
      <c r="AC405" s="11"/>
      <c r="AD405" s="70" t="s">
        <v>96</v>
      </c>
      <c r="AE405" s="24">
        <v>11</v>
      </c>
      <c r="AF405" s="24">
        <v>2</v>
      </c>
      <c r="AG405" s="24">
        <v>1</v>
      </c>
      <c r="AH405" s="24">
        <v>1</v>
      </c>
      <c r="AI405" s="24">
        <v>1</v>
      </c>
      <c r="AJ405" s="24"/>
      <c r="AK405" s="4"/>
      <c r="AL405" s="4"/>
      <c r="AM405" s="292">
        <v>1201.52</v>
      </c>
      <c r="AN405" s="292">
        <v>252.8</v>
      </c>
      <c r="AO405" s="292">
        <v>21.52</v>
      </c>
      <c r="AP405" s="292">
        <v>23.17</v>
      </c>
      <c r="AQ405" s="292">
        <v>473.11</v>
      </c>
      <c r="AR405" s="24"/>
      <c r="AS405" s="4"/>
      <c r="AT405" s="4"/>
      <c r="AU405" s="292">
        <v>109.229090909091</v>
      </c>
      <c r="AV405" s="292">
        <v>22.981818181818198</v>
      </c>
      <c r="AW405" s="292">
        <v>1.9563636363636401</v>
      </c>
      <c r="AX405" s="292">
        <v>2.10636363636364</v>
      </c>
      <c r="AY405" s="292">
        <v>43.01</v>
      </c>
      <c r="AZ405" s="24"/>
      <c r="BA405" s="4"/>
    </row>
    <row r="406" spans="2:53">
      <c r="B406" s="11" t="s">
        <v>88</v>
      </c>
      <c r="C406" s="11"/>
      <c r="D406" s="70" t="s">
        <v>66</v>
      </c>
      <c r="E406" s="11">
        <v>748</v>
      </c>
      <c r="F406" s="11">
        <v>402</v>
      </c>
      <c r="G406" s="11">
        <v>299</v>
      </c>
      <c r="H406" s="11">
        <v>234</v>
      </c>
      <c r="I406" s="11">
        <v>331</v>
      </c>
      <c r="J406" s="11"/>
      <c r="M406" s="290">
        <v>189823.12</v>
      </c>
      <c r="N406" s="290">
        <v>97872.22</v>
      </c>
      <c r="O406" s="290">
        <v>77134.739999999903</v>
      </c>
      <c r="P406" s="290">
        <v>43783.01</v>
      </c>
      <c r="Q406" s="290">
        <v>458345.47</v>
      </c>
      <c r="R406" s="290"/>
      <c r="S406" s="291"/>
      <c r="T406" s="291"/>
      <c r="U406" s="290">
        <v>228.97843184559699</v>
      </c>
      <c r="V406" s="290">
        <v>118.060579010856</v>
      </c>
      <c r="W406" s="290">
        <v>98.260815286623995</v>
      </c>
      <c r="X406" s="290">
        <v>56.060192061459702</v>
      </c>
      <c r="Y406" s="290">
        <v>574.367756892231</v>
      </c>
      <c r="Z406" s="11"/>
      <c r="AA406" s="4"/>
      <c r="AB406" s="11" t="s">
        <v>101</v>
      </c>
      <c r="AC406" s="11"/>
      <c r="AD406" s="70" t="s">
        <v>93</v>
      </c>
      <c r="AE406" s="24">
        <v>54</v>
      </c>
      <c r="AF406" s="24">
        <v>21</v>
      </c>
      <c r="AG406" s="24">
        <v>13</v>
      </c>
      <c r="AH406" s="24">
        <v>11</v>
      </c>
      <c r="AI406" s="24">
        <v>9</v>
      </c>
      <c r="AJ406" s="24"/>
      <c r="AK406" s="4"/>
      <c r="AL406" s="4"/>
      <c r="AM406" s="292">
        <v>15473.28</v>
      </c>
      <c r="AN406" s="292">
        <v>7604.93</v>
      </c>
      <c r="AO406" s="292">
        <v>3432.73</v>
      </c>
      <c r="AP406" s="292">
        <v>2751.32</v>
      </c>
      <c r="AQ406" s="292">
        <v>7506.58</v>
      </c>
      <c r="AR406" s="24"/>
      <c r="AS406" s="4"/>
      <c r="AT406" s="4"/>
      <c r="AU406" s="292">
        <v>281.33236363636399</v>
      </c>
      <c r="AV406" s="292">
        <v>138.27145454545499</v>
      </c>
      <c r="AW406" s="292">
        <v>71.515208333333305</v>
      </c>
      <c r="AX406" s="292">
        <v>58.5387234042553</v>
      </c>
      <c r="AY406" s="292">
        <v>163.18652173913</v>
      </c>
      <c r="AZ406" s="24"/>
      <c r="BA406" s="4"/>
    </row>
    <row r="407" spans="2:53">
      <c r="B407" s="11" t="s">
        <v>90</v>
      </c>
      <c r="C407" s="11"/>
      <c r="D407" s="70" t="s">
        <v>91</v>
      </c>
      <c r="E407" s="11">
        <v>324</v>
      </c>
      <c r="F407" s="11">
        <v>142</v>
      </c>
      <c r="G407" s="11">
        <v>103</v>
      </c>
      <c r="H407" s="11">
        <v>74</v>
      </c>
      <c r="I407" s="11">
        <v>103</v>
      </c>
      <c r="J407" s="11"/>
      <c r="M407" s="290">
        <v>52889.34</v>
      </c>
      <c r="N407" s="290">
        <v>26038.76</v>
      </c>
      <c r="O407" s="290">
        <v>24797.1</v>
      </c>
      <c r="P407" s="290">
        <v>11269.82</v>
      </c>
      <c r="Q407" s="290">
        <v>114436.86</v>
      </c>
      <c r="R407" s="290"/>
      <c r="S407" s="291"/>
      <c r="T407" s="291"/>
      <c r="U407" s="290">
        <v>147.32406685236799</v>
      </c>
      <c r="V407" s="290">
        <v>72.531364902506994</v>
      </c>
      <c r="W407" s="290">
        <v>73.147787610619503</v>
      </c>
      <c r="X407" s="290">
        <v>34.783395061728399</v>
      </c>
      <c r="Y407" s="290">
        <v>345.73069486404802</v>
      </c>
      <c r="Z407" s="11"/>
      <c r="AA407" s="4"/>
      <c r="AB407" s="11" t="s">
        <v>101</v>
      </c>
      <c r="AC407" s="11"/>
      <c r="AD407" s="70" t="s">
        <v>94</v>
      </c>
      <c r="AE407" s="24">
        <v>10</v>
      </c>
      <c r="AF407" s="24">
        <v>5</v>
      </c>
      <c r="AG407" s="24">
        <v>4</v>
      </c>
      <c r="AH407" s="24">
        <v>4</v>
      </c>
      <c r="AI407" s="24">
        <v>3</v>
      </c>
      <c r="AJ407" s="24"/>
      <c r="AK407" s="4"/>
      <c r="AL407" s="4"/>
      <c r="AM407" s="292">
        <v>2626.99</v>
      </c>
      <c r="AN407" s="292">
        <v>174.34</v>
      </c>
      <c r="AO407" s="292">
        <v>87.3</v>
      </c>
      <c r="AP407" s="292">
        <v>69.88</v>
      </c>
      <c r="AQ407" s="292">
        <v>698.54</v>
      </c>
      <c r="AR407" s="24"/>
      <c r="AS407" s="4"/>
      <c r="AT407" s="4"/>
      <c r="AU407" s="292">
        <v>262.69900000000001</v>
      </c>
      <c r="AV407" s="292">
        <v>17.434000000000001</v>
      </c>
      <c r="AW407" s="292">
        <v>8.73</v>
      </c>
      <c r="AX407" s="292">
        <v>6.9880000000000004</v>
      </c>
      <c r="AY407" s="292">
        <v>69.853999999999999</v>
      </c>
      <c r="AZ407" s="24"/>
      <c r="BA407" s="4"/>
    </row>
    <row r="408" spans="2:53">
      <c r="B408" s="11" t="s">
        <v>90</v>
      </c>
      <c r="C408" s="11"/>
      <c r="D408" s="70" t="s">
        <v>92</v>
      </c>
      <c r="E408" s="11">
        <v>35</v>
      </c>
      <c r="F408" s="11">
        <v>16</v>
      </c>
      <c r="G408" s="11">
        <v>1</v>
      </c>
      <c r="H408" s="11">
        <v>9</v>
      </c>
      <c r="I408" s="11">
        <v>9</v>
      </c>
      <c r="J408" s="11"/>
      <c r="M408" s="290">
        <v>6134.48</v>
      </c>
      <c r="N408" s="290">
        <v>2237.44</v>
      </c>
      <c r="O408" s="290">
        <v>98.17</v>
      </c>
      <c r="P408" s="290">
        <v>527.34</v>
      </c>
      <c r="Q408" s="290">
        <v>17499.439999999999</v>
      </c>
      <c r="R408" s="290"/>
      <c r="S408" s="291"/>
      <c r="T408" s="291"/>
      <c r="U408" s="290">
        <v>157.294358974359</v>
      </c>
      <c r="V408" s="290">
        <v>57.370256410256403</v>
      </c>
      <c r="W408" s="290">
        <v>16.3616666666667</v>
      </c>
      <c r="X408" s="290">
        <v>13.8773684210526</v>
      </c>
      <c r="Y408" s="290">
        <v>448.70358974358999</v>
      </c>
      <c r="Z408" s="11"/>
      <c r="AA408" s="4"/>
      <c r="AB408" s="11" t="s">
        <v>113</v>
      </c>
      <c r="AC408" s="11"/>
      <c r="AD408" s="70" t="s">
        <v>108</v>
      </c>
      <c r="AE408" s="24">
        <v>3</v>
      </c>
      <c r="AF408" s="24"/>
      <c r="AG408" s="24"/>
      <c r="AH408" s="24"/>
      <c r="AI408" s="24"/>
      <c r="AJ408" s="24"/>
      <c r="AK408" s="4"/>
      <c r="AL408" s="4"/>
      <c r="AM408" s="292">
        <v>100.79</v>
      </c>
      <c r="AN408" s="292">
        <v>0</v>
      </c>
      <c r="AO408" s="292">
        <v>0</v>
      </c>
      <c r="AP408" s="292">
        <v>0</v>
      </c>
      <c r="AQ408" s="292">
        <v>0</v>
      </c>
      <c r="AR408" s="24"/>
      <c r="AS408" s="4"/>
      <c r="AT408" s="4"/>
      <c r="AU408" s="292">
        <v>33.5966666666667</v>
      </c>
      <c r="AV408" s="292">
        <v>0</v>
      </c>
      <c r="AW408" s="292">
        <v>0</v>
      </c>
      <c r="AX408" s="292">
        <v>0</v>
      </c>
      <c r="AY408" s="292">
        <v>0</v>
      </c>
      <c r="AZ408" s="24"/>
      <c r="BA408" s="4"/>
    </row>
    <row r="409" spans="2:53">
      <c r="B409" s="11" t="s">
        <v>90</v>
      </c>
      <c r="C409" s="11"/>
      <c r="D409" s="70" t="s">
        <v>93</v>
      </c>
      <c r="E409" s="11">
        <v>1</v>
      </c>
      <c r="F409" s="11">
        <v>1</v>
      </c>
      <c r="G409" s="11"/>
      <c r="H409" s="11"/>
      <c r="I409" s="11">
        <v>1</v>
      </c>
      <c r="J409" s="11"/>
      <c r="M409" s="290">
        <v>131</v>
      </c>
      <c r="N409" s="290">
        <v>130.04</v>
      </c>
      <c r="O409" s="290">
        <v>0</v>
      </c>
      <c r="P409" s="290">
        <v>0</v>
      </c>
      <c r="Q409" s="290">
        <v>145.38</v>
      </c>
      <c r="R409" s="290"/>
      <c r="S409" s="291"/>
      <c r="T409" s="291"/>
      <c r="U409" s="290">
        <v>131</v>
      </c>
      <c r="V409" s="290">
        <v>130.04</v>
      </c>
      <c r="W409" s="290">
        <v>0</v>
      </c>
      <c r="X409" s="290">
        <v>0</v>
      </c>
      <c r="Y409" s="290">
        <v>145.38</v>
      </c>
      <c r="Z409" s="11"/>
      <c r="AA409" s="4"/>
      <c r="AB409" s="11" t="s">
        <v>114</v>
      </c>
      <c r="AC409" s="11"/>
      <c r="AD409" s="70" t="s">
        <v>115</v>
      </c>
      <c r="AE409" s="24">
        <v>9</v>
      </c>
      <c r="AF409" s="24">
        <v>8</v>
      </c>
      <c r="AG409" s="24">
        <v>5</v>
      </c>
      <c r="AH409" s="24">
        <v>4</v>
      </c>
      <c r="AI409" s="24">
        <v>2</v>
      </c>
      <c r="AJ409" s="24"/>
      <c r="AK409" s="4"/>
      <c r="AL409" s="4"/>
      <c r="AM409" s="292">
        <v>1320.08</v>
      </c>
      <c r="AN409" s="292">
        <v>1104.83</v>
      </c>
      <c r="AO409" s="292">
        <v>800.06</v>
      </c>
      <c r="AP409" s="292">
        <v>218.52</v>
      </c>
      <c r="AQ409" s="292">
        <v>2566.13</v>
      </c>
      <c r="AR409" s="24"/>
      <c r="AS409" s="4"/>
      <c r="AT409" s="4"/>
      <c r="AU409" s="292">
        <v>146.675555555556</v>
      </c>
      <c r="AV409" s="292">
        <v>122.758888888889</v>
      </c>
      <c r="AW409" s="292">
        <v>88.895555555555504</v>
      </c>
      <c r="AX409" s="292">
        <v>24.28</v>
      </c>
      <c r="AY409" s="292">
        <v>285.12555555555599</v>
      </c>
      <c r="AZ409" s="24"/>
      <c r="BA409" s="4"/>
    </row>
    <row r="410" spans="2:53">
      <c r="B410" s="11" t="s">
        <v>696</v>
      </c>
      <c r="C410" s="11"/>
      <c r="D410" s="70" t="s">
        <v>92</v>
      </c>
      <c r="E410" s="11">
        <v>1</v>
      </c>
      <c r="F410" s="11"/>
      <c r="G410" s="11"/>
      <c r="H410" s="11"/>
      <c r="I410" s="11"/>
      <c r="J410" s="11"/>
      <c r="M410" s="290">
        <v>15</v>
      </c>
      <c r="N410" s="290">
        <v>0</v>
      </c>
      <c r="O410" s="290"/>
      <c r="P410" s="290"/>
      <c r="Q410" s="290"/>
      <c r="R410" s="290"/>
      <c r="S410" s="291"/>
      <c r="T410" s="291"/>
      <c r="U410" s="290">
        <v>15</v>
      </c>
      <c r="V410" s="290">
        <v>0</v>
      </c>
      <c r="W410" s="290"/>
      <c r="X410" s="290"/>
      <c r="Y410" s="290"/>
      <c r="Z410" s="11"/>
      <c r="AA410" s="4"/>
      <c r="AB410" s="11" t="s">
        <v>116</v>
      </c>
      <c r="AC410" s="11"/>
      <c r="AD410" s="70" t="s">
        <v>57</v>
      </c>
      <c r="AE410" s="24">
        <v>175</v>
      </c>
      <c r="AF410" s="24">
        <v>100</v>
      </c>
      <c r="AG410" s="24">
        <v>70</v>
      </c>
      <c r="AH410" s="24">
        <v>53</v>
      </c>
      <c r="AI410" s="24">
        <v>46</v>
      </c>
      <c r="AJ410" s="24"/>
      <c r="AK410" s="4"/>
      <c r="AL410" s="4"/>
      <c r="AM410" s="292">
        <v>60910.87</v>
      </c>
      <c r="AN410" s="292">
        <v>20240</v>
      </c>
      <c r="AO410" s="292">
        <v>8035.32</v>
      </c>
      <c r="AP410" s="292">
        <v>3986.74</v>
      </c>
      <c r="AQ410" s="292">
        <v>23673.8</v>
      </c>
      <c r="AR410" s="24"/>
      <c r="AS410" s="4"/>
      <c r="AT410" s="4"/>
      <c r="AU410" s="292">
        <v>340.28418994413403</v>
      </c>
      <c r="AV410" s="292">
        <v>113.072625698324</v>
      </c>
      <c r="AW410" s="292">
        <v>47.546272189349096</v>
      </c>
      <c r="AX410" s="292">
        <v>24.162060606060599</v>
      </c>
      <c r="AY410" s="292">
        <v>139.25764705882401</v>
      </c>
      <c r="AZ410" s="24"/>
      <c r="BA410" s="4"/>
    </row>
    <row r="411" spans="2:53">
      <c r="B411" s="11" t="s">
        <v>95</v>
      </c>
      <c r="C411" s="11"/>
      <c r="D411" s="70" t="s">
        <v>96</v>
      </c>
      <c r="E411" s="11">
        <v>73</v>
      </c>
      <c r="F411" s="11">
        <v>42</v>
      </c>
      <c r="G411" s="11">
        <v>26</v>
      </c>
      <c r="H411" s="11">
        <v>20</v>
      </c>
      <c r="I411" s="11">
        <v>29</v>
      </c>
      <c r="J411" s="11"/>
      <c r="M411" s="290">
        <v>19363.71</v>
      </c>
      <c r="N411" s="290">
        <v>10197.73</v>
      </c>
      <c r="O411" s="290">
        <v>7346.61</v>
      </c>
      <c r="P411" s="290">
        <v>3300.8</v>
      </c>
      <c r="Q411" s="290">
        <v>45285.99</v>
      </c>
      <c r="R411" s="290"/>
      <c r="S411" s="291"/>
      <c r="T411" s="291"/>
      <c r="U411" s="290">
        <v>242.04637500000001</v>
      </c>
      <c r="V411" s="290">
        <v>127.471625</v>
      </c>
      <c r="W411" s="290">
        <v>96.665921052631603</v>
      </c>
      <c r="X411" s="290">
        <v>43.431578947368401</v>
      </c>
      <c r="Y411" s="290">
        <v>595.86828947368394</v>
      </c>
      <c r="Z411" s="11"/>
      <c r="AA411" s="4"/>
      <c r="AB411" s="11" t="s">
        <v>116</v>
      </c>
      <c r="AC411" s="11"/>
      <c r="AD411" s="70" t="s">
        <v>485</v>
      </c>
      <c r="AE411" s="24">
        <v>1</v>
      </c>
      <c r="AF411" s="24">
        <v>1</v>
      </c>
      <c r="AG411" s="24">
        <v>1</v>
      </c>
      <c r="AH411" s="24">
        <v>1</v>
      </c>
      <c r="AI411" s="24">
        <v>1</v>
      </c>
      <c r="AJ411" s="24"/>
      <c r="AK411" s="4"/>
      <c r="AL411" s="4"/>
      <c r="AM411" s="292">
        <v>11.93</v>
      </c>
      <c r="AN411" s="292">
        <v>11.73</v>
      </c>
      <c r="AO411" s="292">
        <v>14.18</v>
      </c>
      <c r="AP411" s="292">
        <v>41.27</v>
      </c>
      <c r="AQ411" s="292">
        <v>15</v>
      </c>
      <c r="AR411" s="24"/>
      <c r="AS411" s="4"/>
      <c r="AT411" s="4"/>
      <c r="AU411" s="292">
        <v>11.93</v>
      </c>
      <c r="AV411" s="292">
        <v>11.73</v>
      </c>
      <c r="AW411" s="292">
        <v>14.18</v>
      </c>
      <c r="AX411" s="292">
        <v>41.27</v>
      </c>
      <c r="AY411" s="292">
        <v>15</v>
      </c>
      <c r="AZ411" s="24"/>
      <c r="BA411" s="4"/>
    </row>
    <row r="412" spans="2:53">
      <c r="B412" s="11" t="s">
        <v>101</v>
      </c>
      <c r="C412" s="11"/>
      <c r="D412" s="70" t="s">
        <v>93</v>
      </c>
      <c r="E412" s="11">
        <v>264</v>
      </c>
      <c r="F412" s="11">
        <v>96</v>
      </c>
      <c r="G412" s="11">
        <v>58</v>
      </c>
      <c r="H412" s="11">
        <v>43</v>
      </c>
      <c r="I412" s="11">
        <v>53</v>
      </c>
      <c r="J412" s="11"/>
      <c r="M412" s="290">
        <v>45227.28</v>
      </c>
      <c r="N412" s="290">
        <v>17050.95</v>
      </c>
      <c r="O412" s="290">
        <v>7865.47</v>
      </c>
      <c r="P412" s="290">
        <v>3059.99</v>
      </c>
      <c r="Q412" s="290">
        <v>42223.06</v>
      </c>
      <c r="R412" s="290"/>
      <c r="S412" s="291"/>
      <c r="T412" s="291"/>
      <c r="U412" s="290">
        <v>163.27537906137201</v>
      </c>
      <c r="V412" s="290">
        <v>61.555776173285203</v>
      </c>
      <c r="W412" s="290">
        <v>30.966417322834602</v>
      </c>
      <c r="X412" s="290">
        <v>12.697053941908701</v>
      </c>
      <c r="Y412" s="290">
        <v>168.89223999999999</v>
      </c>
      <c r="Z412" s="11"/>
      <c r="AA412" s="4"/>
      <c r="AB412" s="11" t="s">
        <v>116</v>
      </c>
      <c r="AC412" s="11"/>
      <c r="AD412" s="70" t="s">
        <v>64</v>
      </c>
      <c r="AE412" s="24">
        <v>5</v>
      </c>
      <c r="AF412" s="24">
        <v>3</v>
      </c>
      <c r="AG412" s="24">
        <v>2</v>
      </c>
      <c r="AH412" s="24">
        <v>2</v>
      </c>
      <c r="AI412" s="24">
        <v>2</v>
      </c>
      <c r="AJ412" s="24"/>
      <c r="AK412" s="4"/>
      <c r="AL412" s="4"/>
      <c r="AM412" s="292">
        <v>789.18</v>
      </c>
      <c r="AN412" s="292">
        <v>28.5</v>
      </c>
      <c r="AO412" s="292">
        <v>84.02</v>
      </c>
      <c r="AP412" s="292">
        <v>39.24</v>
      </c>
      <c r="AQ412" s="292">
        <v>30</v>
      </c>
      <c r="AR412" s="24"/>
      <c r="AS412" s="4"/>
      <c r="AT412" s="4"/>
      <c r="AU412" s="292">
        <v>157.83600000000001</v>
      </c>
      <c r="AV412" s="292">
        <v>5.7</v>
      </c>
      <c r="AW412" s="292">
        <v>16.803999999999998</v>
      </c>
      <c r="AX412" s="292">
        <v>7.8479999999999999</v>
      </c>
      <c r="AY412" s="292">
        <v>6</v>
      </c>
      <c r="AZ412" s="24"/>
      <c r="BA412" s="4"/>
    </row>
    <row r="413" spans="2:53">
      <c r="B413" s="11" t="s">
        <v>101</v>
      </c>
      <c r="C413" s="11"/>
      <c r="D413" s="70" t="s">
        <v>94</v>
      </c>
      <c r="E413" s="11">
        <v>304</v>
      </c>
      <c r="F413" s="11">
        <v>114</v>
      </c>
      <c r="G413" s="11">
        <v>70</v>
      </c>
      <c r="H413" s="11">
        <v>44</v>
      </c>
      <c r="I413" s="11">
        <v>70</v>
      </c>
      <c r="J413" s="11"/>
      <c r="M413" s="290">
        <v>46871.58</v>
      </c>
      <c r="N413" s="290">
        <v>16650.490000000002</v>
      </c>
      <c r="O413" s="290">
        <v>11577.57</v>
      </c>
      <c r="P413" s="290">
        <v>4664.01</v>
      </c>
      <c r="Q413" s="290">
        <v>56941.49</v>
      </c>
      <c r="R413" s="290"/>
      <c r="S413" s="291"/>
      <c r="T413" s="291"/>
      <c r="U413" s="290">
        <v>143.77785276073601</v>
      </c>
      <c r="V413" s="290">
        <v>51.075122699386498</v>
      </c>
      <c r="W413" s="290">
        <v>37.835196078431402</v>
      </c>
      <c r="X413" s="290">
        <v>15.5986956521739</v>
      </c>
      <c r="Y413" s="290">
        <v>188.54798013244999</v>
      </c>
      <c r="Z413" s="11"/>
      <c r="AA413" s="4"/>
      <c r="AB413" s="11" t="s">
        <v>123</v>
      </c>
      <c r="AC413" s="11"/>
      <c r="AD413" s="70" t="s">
        <v>119</v>
      </c>
      <c r="AE413" s="24">
        <v>15</v>
      </c>
      <c r="AF413" s="24">
        <v>5</v>
      </c>
      <c r="AG413" s="24">
        <v>2</v>
      </c>
      <c r="AH413" s="24">
        <v>2</v>
      </c>
      <c r="AI413" s="24">
        <v>1</v>
      </c>
      <c r="AJ413" s="24"/>
      <c r="AK413" s="4"/>
      <c r="AL413" s="4"/>
      <c r="AM413" s="292">
        <v>7187.45</v>
      </c>
      <c r="AN413" s="292">
        <v>6859.12</v>
      </c>
      <c r="AO413" s="292">
        <v>120.69</v>
      </c>
      <c r="AP413" s="292">
        <v>1546.83</v>
      </c>
      <c r="AQ413" s="292">
        <v>395.31</v>
      </c>
      <c r="AR413" s="24"/>
      <c r="AS413" s="4"/>
      <c r="AT413" s="4"/>
      <c r="AU413" s="292">
        <v>449.21562499999999</v>
      </c>
      <c r="AV413" s="292">
        <v>428.69499999999999</v>
      </c>
      <c r="AW413" s="292">
        <v>8.6207142857142909</v>
      </c>
      <c r="AX413" s="292">
        <v>96.676874999999995</v>
      </c>
      <c r="AY413" s="292">
        <v>24.706875</v>
      </c>
      <c r="AZ413" s="24"/>
      <c r="BA413" s="4"/>
    </row>
    <row r="414" spans="2:53">
      <c r="B414" s="11" t="s">
        <v>113</v>
      </c>
      <c r="C414" s="11"/>
      <c r="D414" s="70" t="s">
        <v>108</v>
      </c>
      <c r="E414" s="11">
        <v>67</v>
      </c>
      <c r="F414" s="11">
        <v>45</v>
      </c>
      <c r="G414" s="11">
        <v>38</v>
      </c>
      <c r="H414" s="11">
        <v>33</v>
      </c>
      <c r="I414" s="11">
        <v>36</v>
      </c>
      <c r="J414" s="11"/>
      <c r="M414" s="290">
        <v>11978.18</v>
      </c>
      <c r="N414" s="290">
        <v>6251.24</v>
      </c>
      <c r="O414" s="290">
        <v>6208.65</v>
      </c>
      <c r="P414" s="290">
        <v>4376.74</v>
      </c>
      <c r="Q414" s="290">
        <v>48337.3</v>
      </c>
      <c r="R414" s="290"/>
      <c r="S414" s="291"/>
      <c r="T414" s="291"/>
      <c r="U414" s="290">
        <v>166.363611111111</v>
      </c>
      <c r="V414" s="290">
        <v>86.822777777777802</v>
      </c>
      <c r="W414" s="290">
        <v>87.445774647887305</v>
      </c>
      <c r="X414" s="290">
        <v>62.524857142857101</v>
      </c>
      <c r="Y414" s="290">
        <v>680.80704225352099</v>
      </c>
      <c r="Z414" s="11"/>
      <c r="AA414" s="4"/>
      <c r="AB414" s="11" t="s">
        <v>124</v>
      </c>
      <c r="AC414" s="11"/>
      <c r="AD414" s="70" t="s">
        <v>68</v>
      </c>
      <c r="AE414" s="24">
        <v>15</v>
      </c>
      <c r="AF414" s="24">
        <v>4</v>
      </c>
      <c r="AG414" s="24">
        <v>2</v>
      </c>
      <c r="AH414" s="24"/>
      <c r="AI414" s="24"/>
      <c r="AJ414" s="24"/>
      <c r="AK414" s="4"/>
      <c r="AL414" s="4"/>
      <c r="AM414" s="292">
        <v>6283.45</v>
      </c>
      <c r="AN414" s="292">
        <v>642.41</v>
      </c>
      <c r="AO414" s="292">
        <v>126.33</v>
      </c>
      <c r="AP414" s="292">
        <v>0</v>
      </c>
      <c r="AQ414" s="292">
        <v>0</v>
      </c>
      <c r="AR414" s="24"/>
      <c r="AS414" s="4"/>
      <c r="AT414" s="4"/>
      <c r="AU414" s="292">
        <v>418.89666666666699</v>
      </c>
      <c r="AV414" s="292">
        <v>42.8273333333333</v>
      </c>
      <c r="AW414" s="292">
        <v>10.5275</v>
      </c>
      <c r="AX414" s="292">
        <v>0</v>
      </c>
      <c r="AY414" s="292">
        <v>0</v>
      </c>
      <c r="AZ414" s="24"/>
      <c r="BA414" s="4"/>
    </row>
    <row r="415" spans="2:53">
      <c r="B415" s="11" t="s">
        <v>114</v>
      </c>
      <c r="C415" s="11"/>
      <c r="D415" s="70" t="s">
        <v>115</v>
      </c>
      <c r="E415" s="11">
        <v>50</v>
      </c>
      <c r="F415" s="11">
        <v>24</v>
      </c>
      <c r="G415" s="11">
        <v>18</v>
      </c>
      <c r="H415" s="11">
        <v>17</v>
      </c>
      <c r="I415" s="11">
        <v>19</v>
      </c>
      <c r="J415" s="11"/>
      <c r="M415" s="290">
        <v>13389.33</v>
      </c>
      <c r="N415" s="290">
        <v>6129.45</v>
      </c>
      <c r="O415" s="290">
        <v>4989.63</v>
      </c>
      <c r="P415" s="290">
        <v>4290.8900000000003</v>
      </c>
      <c r="Q415" s="290">
        <v>34902.54</v>
      </c>
      <c r="R415" s="290"/>
      <c r="S415" s="291"/>
      <c r="T415" s="291"/>
      <c r="U415" s="290">
        <v>226.93779661017001</v>
      </c>
      <c r="V415" s="290">
        <v>103.888983050847</v>
      </c>
      <c r="W415" s="290">
        <v>86.0281034482759</v>
      </c>
      <c r="X415" s="290">
        <v>78.016181818181806</v>
      </c>
      <c r="Y415" s="290">
        <v>623.25964285714304</v>
      </c>
      <c r="Z415" s="11"/>
      <c r="AA415" s="4"/>
      <c r="AB415" s="11" t="s">
        <v>129</v>
      </c>
      <c r="AC415" s="11"/>
      <c r="AD415" s="70" t="s">
        <v>93</v>
      </c>
      <c r="AE415" s="24">
        <v>8</v>
      </c>
      <c r="AF415" s="24">
        <v>6</v>
      </c>
      <c r="AG415" s="24">
        <v>6</v>
      </c>
      <c r="AH415" s="24">
        <v>5</v>
      </c>
      <c r="AI415" s="24">
        <v>4</v>
      </c>
      <c r="AJ415" s="24"/>
      <c r="AK415" s="4"/>
      <c r="AL415" s="4"/>
      <c r="AM415" s="292">
        <v>5151.4799999999996</v>
      </c>
      <c r="AN415" s="292">
        <v>1582.71</v>
      </c>
      <c r="AO415" s="292">
        <v>1504.22</v>
      </c>
      <c r="AP415" s="292">
        <v>900.24</v>
      </c>
      <c r="AQ415" s="292">
        <v>4450.97</v>
      </c>
      <c r="AR415" s="24"/>
      <c r="AS415" s="4"/>
      <c r="AT415" s="4"/>
      <c r="AU415" s="292">
        <v>643.93499999999995</v>
      </c>
      <c r="AV415" s="292">
        <v>197.83875</v>
      </c>
      <c r="AW415" s="292">
        <v>188.0275</v>
      </c>
      <c r="AX415" s="292">
        <v>112.53</v>
      </c>
      <c r="AY415" s="292">
        <v>556.37125000000003</v>
      </c>
      <c r="AZ415" s="24"/>
      <c r="BA415" s="4"/>
    </row>
    <row r="416" spans="2:53">
      <c r="B416" s="11" t="s">
        <v>116</v>
      </c>
      <c r="C416" s="11"/>
      <c r="D416" s="70" t="s">
        <v>57</v>
      </c>
      <c r="E416" s="11">
        <v>828</v>
      </c>
      <c r="F416" s="11">
        <v>485</v>
      </c>
      <c r="G416" s="11">
        <v>341</v>
      </c>
      <c r="H416" s="11">
        <v>264</v>
      </c>
      <c r="I416" s="11">
        <v>321</v>
      </c>
      <c r="J416" s="11"/>
      <c r="M416" s="290">
        <v>172159.88</v>
      </c>
      <c r="N416" s="290">
        <v>107426.47</v>
      </c>
      <c r="O416" s="290">
        <v>76683.62</v>
      </c>
      <c r="P416" s="290">
        <v>39659.94</v>
      </c>
      <c r="Q416" s="290">
        <v>412980.2</v>
      </c>
      <c r="R416" s="290"/>
      <c r="S416" s="291"/>
      <c r="T416" s="291"/>
      <c r="U416" s="290">
        <v>190.23191160221</v>
      </c>
      <c r="V416" s="290">
        <v>118.703281767956</v>
      </c>
      <c r="W416" s="290">
        <v>91.290023809523802</v>
      </c>
      <c r="X416" s="290">
        <v>47.725559566786998</v>
      </c>
      <c r="Y416" s="290">
        <v>496.96774969915703</v>
      </c>
      <c r="Z416" s="11"/>
      <c r="AA416" s="4"/>
      <c r="AB416" s="11" t="s">
        <v>130</v>
      </c>
      <c r="AC416" s="11"/>
      <c r="AD416" s="70" t="s">
        <v>131</v>
      </c>
      <c r="AE416" s="24">
        <v>40</v>
      </c>
      <c r="AF416" s="24">
        <v>19</v>
      </c>
      <c r="AG416" s="24">
        <v>8</v>
      </c>
      <c r="AH416" s="24">
        <v>6</v>
      </c>
      <c r="AI416" s="24">
        <v>4</v>
      </c>
      <c r="AJ416" s="24"/>
      <c r="AK416" s="4"/>
      <c r="AL416" s="4"/>
      <c r="AM416" s="292">
        <v>96285.9</v>
      </c>
      <c r="AN416" s="292">
        <v>33734.86</v>
      </c>
      <c r="AO416" s="292">
        <v>15897.4</v>
      </c>
      <c r="AP416" s="292">
        <v>1517.42</v>
      </c>
      <c r="AQ416" s="292">
        <v>8417.4599999999991</v>
      </c>
      <c r="AR416" s="24"/>
      <c r="AS416" s="4"/>
      <c r="AT416" s="4"/>
      <c r="AU416" s="292">
        <v>2348.4365853658501</v>
      </c>
      <c r="AV416" s="292">
        <v>822.80146341463399</v>
      </c>
      <c r="AW416" s="292">
        <v>662.39166666666699</v>
      </c>
      <c r="AX416" s="292">
        <v>47.419375000000002</v>
      </c>
      <c r="AY416" s="292">
        <v>247.57235294117601</v>
      </c>
      <c r="AZ416" s="24"/>
      <c r="BA416" s="4"/>
    </row>
    <row r="417" spans="2:53">
      <c r="B417" s="11" t="s">
        <v>123</v>
      </c>
      <c r="C417" s="11"/>
      <c r="D417" s="70" t="s">
        <v>119</v>
      </c>
      <c r="E417" s="11">
        <v>560</v>
      </c>
      <c r="F417" s="11">
        <v>339</v>
      </c>
      <c r="G417" s="11">
        <v>167</v>
      </c>
      <c r="H417" s="11">
        <v>287</v>
      </c>
      <c r="I417" s="11">
        <v>295</v>
      </c>
      <c r="J417" s="11"/>
      <c r="M417" s="290">
        <v>92635.72</v>
      </c>
      <c r="N417" s="290">
        <v>60234.1</v>
      </c>
      <c r="O417" s="290">
        <v>39930.769999999997</v>
      </c>
      <c r="P417" s="290">
        <v>37429.51</v>
      </c>
      <c r="Q417" s="290">
        <v>238787.51</v>
      </c>
      <c r="R417" s="290"/>
      <c r="S417" s="291"/>
      <c r="T417" s="291"/>
      <c r="U417" s="290">
        <v>144.29239875389399</v>
      </c>
      <c r="V417" s="290">
        <v>93.822585669782001</v>
      </c>
      <c r="W417" s="290">
        <v>112.481042253521</v>
      </c>
      <c r="X417" s="290">
        <v>60.860991869918699</v>
      </c>
      <c r="Y417" s="290">
        <v>389.53916802610098</v>
      </c>
      <c r="Z417" s="11"/>
      <c r="AA417" s="4"/>
      <c r="AB417" s="11" t="s">
        <v>132</v>
      </c>
      <c r="AC417" s="11"/>
      <c r="AD417" s="70" t="s">
        <v>133</v>
      </c>
      <c r="AE417" s="24">
        <v>455</v>
      </c>
      <c r="AF417" s="24">
        <v>246</v>
      </c>
      <c r="AG417" s="24">
        <v>154</v>
      </c>
      <c r="AH417" s="24">
        <v>136</v>
      </c>
      <c r="AI417" s="24">
        <v>126</v>
      </c>
      <c r="AJ417" s="24"/>
      <c r="AK417" s="4"/>
      <c r="AL417" s="4"/>
      <c r="AM417" s="292">
        <v>220470.94</v>
      </c>
      <c r="AN417" s="292">
        <v>79639.58</v>
      </c>
      <c r="AO417" s="292">
        <v>27622.73</v>
      </c>
      <c r="AP417" s="292">
        <v>37300.480000000003</v>
      </c>
      <c r="AQ417" s="292">
        <v>58901.45</v>
      </c>
      <c r="AR417" s="24"/>
      <c r="AS417" s="4"/>
      <c r="AT417" s="4"/>
      <c r="AU417" s="292">
        <v>471.09175213675201</v>
      </c>
      <c r="AV417" s="292">
        <v>170.17004273504301</v>
      </c>
      <c r="AW417" s="292">
        <v>72.691394736842099</v>
      </c>
      <c r="AX417" s="292">
        <v>83.26</v>
      </c>
      <c r="AY417" s="292">
        <v>128.88719912472601</v>
      </c>
      <c r="AZ417" s="24"/>
      <c r="BA417" s="4"/>
    </row>
    <row r="418" spans="2:53">
      <c r="B418" s="11" t="s">
        <v>123</v>
      </c>
      <c r="C418" s="11"/>
      <c r="D418" s="70" t="s">
        <v>62</v>
      </c>
      <c r="E418" s="11">
        <v>1</v>
      </c>
      <c r="F418" s="11"/>
      <c r="G418" s="11"/>
      <c r="H418" s="11"/>
      <c r="I418" s="11"/>
      <c r="J418" s="11"/>
      <c r="M418" s="290">
        <v>20.41</v>
      </c>
      <c r="N418" s="290">
        <v>0</v>
      </c>
      <c r="O418" s="290"/>
      <c r="P418" s="290">
        <v>0</v>
      </c>
      <c r="Q418" s="290">
        <v>0</v>
      </c>
      <c r="R418" s="290"/>
      <c r="S418" s="291"/>
      <c r="T418" s="291"/>
      <c r="U418" s="290">
        <v>20.41</v>
      </c>
      <c r="V418" s="290">
        <v>0</v>
      </c>
      <c r="W418" s="290"/>
      <c r="X418" s="290">
        <v>0</v>
      </c>
      <c r="Y418" s="290">
        <v>0</v>
      </c>
      <c r="Z418" s="11"/>
      <c r="AA418" s="4"/>
      <c r="AB418" s="11" t="s">
        <v>132</v>
      </c>
      <c r="AC418" s="11"/>
      <c r="AD418" s="70" t="s">
        <v>472</v>
      </c>
      <c r="AE418" s="24">
        <v>3</v>
      </c>
      <c r="AF418" s="24"/>
      <c r="AG418" s="24"/>
      <c r="AH418" s="24"/>
      <c r="AI418" s="24"/>
      <c r="AJ418" s="24"/>
      <c r="AK418" s="4"/>
      <c r="AL418" s="4"/>
      <c r="AM418" s="292">
        <v>419.94</v>
      </c>
      <c r="AN418" s="292">
        <v>0</v>
      </c>
      <c r="AO418" s="292">
        <v>0</v>
      </c>
      <c r="AP418" s="292">
        <v>0</v>
      </c>
      <c r="AQ418" s="292">
        <v>0</v>
      </c>
      <c r="AR418" s="24"/>
      <c r="AS418" s="4"/>
      <c r="AT418" s="4"/>
      <c r="AU418" s="292">
        <v>139.97999999999999</v>
      </c>
      <c r="AV418" s="292">
        <v>0</v>
      </c>
      <c r="AW418" s="292">
        <v>0</v>
      </c>
      <c r="AX418" s="292">
        <v>0</v>
      </c>
      <c r="AY418" s="292">
        <v>0</v>
      </c>
      <c r="AZ418" s="24"/>
      <c r="BA418" s="4"/>
    </row>
    <row r="419" spans="2:53">
      <c r="B419" s="11" t="s">
        <v>124</v>
      </c>
      <c r="C419" s="11"/>
      <c r="D419" s="70" t="s">
        <v>68</v>
      </c>
      <c r="E419" s="11">
        <v>83</v>
      </c>
      <c r="F419" s="11">
        <v>52</v>
      </c>
      <c r="G419" s="11">
        <v>38</v>
      </c>
      <c r="H419" s="11">
        <v>26</v>
      </c>
      <c r="I419" s="11">
        <v>28</v>
      </c>
      <c r="J419" s="11"/>
      <c r="M419" s="290">
        <v>19819.7</v>
      </c>
      <c r="N419" s="290">
        <v>15497.11</v>
      </c>
      <c r="O419" s="290">
        <v>10121.530000000001</v>
      </c>
      <c r="P419" s="290">
        <v>4816.79</v>
      </c>
      <c r="Q419" s="290">
        <v>41991.11</v>
      </c>
      <c r="R419" s="290"/>
      <c r="S419" s="291"/>
      <c r="T419" s="291"/>
      <c r="U419" s="290">
        <v>217.79890109890101</v>
      </c>
      <c r="V419" s="290">
        <v>170.29791208791201</v>
      </c>
      <c r="W419" s="290">
        <v>115.01738636363601</v>
      </c>
      <c r="X419" s="290">
        <v>56.009186046511701</v>
      </c>
      <c r="Y419" s="290">
        <v>482.65643678160899</v>
      </c>
      <c r="Z419" s="11"/>
      <c r="AA419" s="4"/>
      <c r="AB419" s="11" t="s">
        <v>134</v>
      </c>
      <c r="AC419" s="11"/>
      <c r="AD419" s="70" t="s">
        <v>136</v>
      </c>
      <c r="AE419" s="24">
        <v>46</v>
      </c>
      <c r="AF419" s="24">
        <v>11</v>
      </c>
      <c r="AG419" s="24">
        <v>5</v>
      </c>
      <c r="AH419" s="24">
        <v>5</v>
      </c>
      <c r="AI419" s="24">
        <v>5</v>
      </c>
      <c r="AJ419" s="24"/>
      <c r="AK419" s="4"/>
      <c r="AL419" s="4"/>
      <c r="AM419" s="292">
        <v>27904.27</v>
      </c>
      <c r="AN419" s="292">
        <v>3964.41</v>
      </c>
      <c r="AO419" s="292">
        <v>3508.73</v>
      </c>
      <c r="AP419" s="292">
        <v>409.2</v>
      </c>
      <c r="AQ419" s="292">
        <v>6894.23</v>
      </c>
      <c r="AR419" s="24"/>
      <c r="AS419" s="4"/>
      <c r="AT419" s="4"/>
      <c r="AU419" s="292">
        <v>558.08540000000005</v>
      </c>
      <c r="AV419" s="292">
        <v>79.288200000000003</v>
      </c>
      <c r="AW419" s="292">
        <v>83.541190476190494</v>
      </c>
      <c r="AX419" s="292">
        <v>8.3510204081632704</v>
      </c>
      <c r="AY419" s="292">
        <v>143.62979166666699</v>
      </c>
      <c r="AZ419" s="24"/>
      <c r="BA419" s="4"/>
    </row>
    <row r="420" spans="2:53">
      <c r="B420" s="11" t="s">
        <v>126</v>
      </c>
      <c r="C420" s="11"/>
      <c r="D420" s="70" t="s">
        <v>68</v>
      </c>
      <c r="E420" s="11">
        <v>41</v>
      </c>
      <c r="F420" s="11">
        <v>22</v>
      </c>
      <c r="G420" s="11">
        <v>16</v>
      </c>
      <c r="H420" s="11">
        <v>11</v>
      </c>
      <c r="I420" s="11">
        <v>15</v>
      </c>
      <c r="J420" s="11"/>
      <c r="M420" s="290">
        <v>6991.81</v>
      </c>
      <c r="N420" s="290">
        <v>6094.82</v>
      </c>
      <c r="O420" s="290">
        <v>4097.34</v>
      </c>
      <c r="P420" s="290">
        <v>2172.16</v>
      </c>
      <c r="Q420" s="290">
        <v>13357.07</v>
      </c>
      <c r="R420" s="290"/>
      <c r="S420" s="291"/>
      <c r="T420" s="291"/>
      <c r="U420" s="290">
        <v>151.99586956521699</v>
      </c>
      <c r="V420" s="290">
        <v>132.49608695652199</v>
      </c>
      <c r="W420" s="290">
        <v>89.072608695652207</v>
      </c>
      <c r="X420" s="290">
        <v>47.220869565217399</v>
      </c>
      <c r="Y420" s="290">
        <v>290.37108695652199</v>
      </c>
      <c r="Z420" s="11"/>
      <c r="AA420" s="4"/>
      <c r="AB420" s="11" t="s">
        <v>140</v>
      </c>
      <c r="AC420" s="11"/>
      <c r="AD420" s="70" t="s">
        <v>141</v>
      </c>
      <c r="AE420" s="24">
        <v>47</v>
      </c>
      <c r="AF420" s="24">
        <v>28</v>
      </c>
      <c r="AG420" s="24">
        <v>12</v>
      </c>
      <c r="AH420" s="24">
        <v>13</v>
      </c>
      <c r="AI420" s="24">
        <v>11</v>
      </c>
      <c r="AJ420" s="24"/>
      <c r="AK420" s="4"/>
      <c r="AL420" s="4"/>
      <c r="AM420" s="292">
        <v>22000.5</v>
      </c>
      <c r="AN420" s="292">
        <v>32873.870000000003</v>
      </c>
      <c r="AO420" s="292">
        <v>8715.51</v>
      </c>
      <c r="AP420" s="292">
        <v>6758.83</v>
      </c>
      <c r="AQ420" s="292">
        <v>31521.79</v>
      </c>
      <c r="AR420" s="24"/>
      <c r="AS420" s="4"/>
      <c r="AT420" s="4"/>
      <c r="AU420" s="292">
        <v>468.095744680851</v>
      </c>
      <c r="AV420" s="292">
        <v>699.44404255319103</v>
      </c>
      <c r="AW420" s="292">
        <v>256.33852941176502</v>
      </c>
      <c r="AX420" s="292">
        <v>168.97075000000001</v>
      </c>
      <c r="AY420" s="292">
        <v>788.04475000000002</v>
      </c>
      <c r="AZ420" s="24"/>
      <c r="BA420" s="4"/>
    </row>
    <row r="421" spans="2:53">
      <c r="B421" s="11" t="s">
        <v>127</v>
      </c>
      <c r="C421" s="11"/>
      <c r="D421" s="70" t="s">
        <v>128</v>
      </c>
      <c r="E421" s="11">
        <v>2</v>
      </c>
      <c r="F421" s="11">
        <v>2</v>
      </c>
      <c r="G421" s="11">
        <v>1</v>
      </c>
      <c r="H421" s="11">
        <v>1</v>
      </c>
      <c r="I421" s="11">
        <v>1</v>
      </c>
      <c r="J421" s="11"/>
      <c r="M421" s="290">
        <v>838.51</v>
      </c>
      <c r="N421" s="290">
        <v>849.08</v>
      </c>
      <c r="O421" s="290">
        <v>572.42999999999995</v>
      </c>
      <c r="P421" s="290">
        <v>391.17</v>
      </c>
      <c r="Q421" s="290">
        <v>1961.49</v>
      </c>
      <c r="R421" s="290"/>
      <c r="S421" s="291"/>
      <c r="T421" s="291"/>
      <c r="U421" s="290">
        <v>419.255</v>
      </c>
      <c r="V421" s="290">
        <v>424.54</v>
      </c>
      <c r="W421" s="290">
        <v>286.21499999999997</v>
      </c>
      <c r="X421" s="290">
        <v>195.58500000000001</v>
      </c>
      <c r="Y421" s="290">
        <v>980.745</v>
      </c>
      <c r="Z421" s="11"/>
      <c r="AA421" s="4"/>
      <c r="AB421" s="11" t="s">
        <v>145</v>
      </c>
      <c r="AC421" s="11"/>
      <c r="AD421" s="70" t="s">
        <v>141</v>
      </c>
      <c r="AE421" s="24">
        <v>10</v>
      </c>
      <c r="AF421" s="24">
        <v>2</v>
      </c>
      <c r="AG421" s="24"/>
      <c r="AH421" s="24"/>
      <c r="AI421" s="24"/>
      <c r="AJ421" s="24"/>
      <c r="AK421" s="4"/>
      <c r="AL421" s="4"/>
      <c r="AM421" s="292">
        <v>14170.76</v>
      </c>
      <c r="AN421" s="292">
        <v>6458.14</v>
      </c>
      <c r="AO421" s="292">
        <v>0</v>
      </c>
      <c r="AP421" s="292">
        <v>0</v>
      </c>
      <c r="AQ421" s="292">
        <v>0</v>
      </c>
      <c r="AR421" s="24"/>
      <c r="AS421" s="4"/>
      <c r="AT421" s="4"/>
      <c r="AU421" s="292">
        <v>1417.076</v>
      </c>
      <c r="AV421" s="292">
        <v>645.81399999999996</v>
      </c>
      <c r="AW421" s="292">
        <v>0</v>
      </c>
      <c r="AX421" s="292">
        <v>0</v>
      </c>
      <c r="AY421" s="292">
        <v>0</v>
      </c>
      <c r="AZ421" s="24"/>
      <c r="BA421" s="4"/>
    </row>
    <row r="422" spans="2:53">
      <c r="B422" s="11" t="s">
        <v>129</v>
      </c>
      <c r="C422" s="11"/>
      <c r="D422" s="70" t="s">
        <v>93</v>
      </c>
      <c r="E422" s="11">
        <v>40</v>
      </c>
      <c r="F422" s="11">
        <v>16</v>
      </c>
      <c r="G422" s="11">
        <v>10</v>
      </c>
      <c r="H422" s="11">
        <v>8</v>
      </c>
      <c r="I422" s="11">
        <v>8</v>
      </c>
      <c r="J422" s="11"/>
      <c r="M422" s="290">
        <v>7887.52</v>
      </c>
      <c r="N422" s="290">
        <v>3041.07</v>
      </c>
      <c r="O422" s="290">
        <v>1436.3</v>
      </c>
      <c r="P422" s="290">
        <v>407.59</v>
      </c>
      <c r="Q422" s="290">
        <v>4864.74</v>
      </c>
      <c r="R422" s="290"/>
      <c r="S422" s="291"/>
      <c r="T422" s="291"/>
      <c r="U422" s="290">
        <v>197.18799999999999</v>
      </c>
      <c r="V422" s="290">
        <v>76.026750000000007</v>
      </c>
      <c r="W422" s="290">
        <v>39.897222222222197</v>
      </c>
      <c r="X422" s="290">
        <v>11.987941176470599</v>
      </c>
      <c r="Y422" s="290">
        <v>135.131666666667</v>
      </c>
      <c r="Z422" s="11"/>
      <c r="AA422" s="4"/>
      <c r="AB422" s="11" t="s">
        <v>147</v>
      </c>
      <c r="AC422" s="11"/>
      <c r="AD422" s="70" t="s">
        <v>86</v>
      </c>
      <c r="AE422" s="24">
        <v>20</v>
      </c>
      <c r="AF422" s="24">
        <v>9</v>
      </c>
      <c r="AG422" s="24">
        <v>8</v>
      </c>
      <c r="AH422" s="24">
        <v>7</v>
      </c>
      <c r="AI422" s="24">
        <v>8</v>
      </c>
      <c r="AJ422" s="24"/>
      <c r="AK422" s="4"/>
      <c r="AL422" s="4"/>
      <c r="AM422" s="292">
        <v>4484.08</v>
      </c>
      <c r="AN422" s="292">
        <v>1713.38</v>
      </c>
      <c r="AO422" s="292">
        <v>1607.71</v>
      </c>
      <c r="AP422" s="292">
        <v>994.17</v>
      </c>
      <c r="AQ422" s="292">
        <v>5516.57</v>
      </c>
      <c r="AR422" s="24"/>
      <c r="AS422" s="4"/>
      <c r="AT422" s="4"/>
      <c r="AU422" s="292">
        <v>224.20400000000001</v>
      </c>
      <c r="AV422" s="292">
        <v>85.668999999999997</v>
      </c>
      <c r="AW422" s="292">
        <v>80.385499999999993</v>
      </c>
      <c r="AX422" s="292">
        <v>52.324736842105303</v>
      </c>
      <c r="AY422" s="292">
        <v>275.82850000000002</v>
      </c>
      <c r="AZ422" s="24"/>
      <c r="BA422" s="4"/>
    </row>
    <row r="423" spans="2:53">
      <c r="B423" s="11" t="s">
        <v>130</v>
      </c>
      <c r="C423" s="11"/>
      <c r="D423" s="70" t="s">
        <v>131</v>
      </c>
      <c r="E423" s="11">
        <v>43</v>
      </c>
      <c r="F423" s="11">
        <v>34</v>
      </c>
      <c r="G423" s="11">
        <v>4</v>
      </c>
      <c r="H423" s="11">
        <v>22</v>
      </c>
      <c r="I423" s="11">
        <v>30</v>
      </c>
      <c r="J423" s="11"/>
      <c r="M423" s="290">
        <v>9521.9</v>
      </c>
      <c r="N423" s="290">
        <v>8034.89</v>
      </c>
      <c r="O423" s="290">
        <v>904.08</v>
      </c>
      <c r="P423" s="290">
        <v>3913.03</v>
      </c>
      <c r="Q423" s="290">
        <v>37363.440000000002</v>
      </c>
      <c r="R423" s="290"/>
      <c r="S423" s="291"/>
      <c r="T423" s="291"/>
      <c r="U423" s="290">
        <v>179.65849056603801</v>
      </c>
      <c r="V423" s="290">
        <v>151.60169811320799</v>
      </c>
      <c r="W423" s="290">
        <v>129.154285714286</v>
      </c>
      <c r="X423" s="290">
        <v>75.250576923076906</v>
      </c>
      <c r="Y423" s="290">
        <v>732.61647058823496</v>
      </c>
      <c r="Z423" s="11"/>
      <c r="AA423" s="4"/>
      <c r="AB423" s="11" t="s">
        <v>152</v>
      </c>
      <c r="AC423" s="11"/>
      <c r="AD423" s="70" t="s">
        <v>53</v>
      </c>
      <c r="AE423" s="24">
        <v>157</v>
      </c>
      <c r="AF423" s="24">
        <v>75</v>
      </c>
      <c r="AG423" s="24">
        <v>27</v>
      </c>
      <c r="AH423" s="24">
        <v>21</v>
      </c>
      <c r="AI423" s="24">
        <v>14</v>
      </c>
      <c r="AJ423" s="24"/>
      <c r="AK423" s="4"/>
      <c r="AL423" s="4"/>
      <c r="AM423" s="292">
        <v>76532.210000000006</v>
      </c>
      <c r="AN423" s="292">
        <v>39526.379999999997</v>
      </c>
      <c r="AO423" s="292">
        <v>5835.08</v>
      </c>
      <c r="AP423" s="292">
        <v>3582.51</v>
      </c>
      <c r="AQ423" s="292">
        <v>14457.38</v>
      </c>
      <c r="AR423" s="24"/>
      <c r="AS423" s="4"/>
      <c r="AT423" s="4"/>
      <c r="AU423" s="292">
        <v>487.46630573248399</v>
      </c>
      <c r="AV423" s="292">
        <v>251.76038216560499</v>
      </c>
      <c r="AW423" s="292">
        <v>37.890129870129897</v>
      </c>
      <c r="AX423" s="292">
        <v>23.725231788079501</v>
      </c>
      <c r="AY423" s="292">
        <v>93.879090909090905</v>
      </c>
      <c r="AZ423" s="24"/>
      <c r="BA423" s="4"/>
    </row>
    <row r="424" spans="2:53">
      <c r="B424" s="11" t="s">
        <v>132</v>
      </c>
      <c r="C424" s="11"/>
      <c r="D424" s="70" t="s">
        <v>133</v>
      </c>
      <c r="E424" s="11">
        <v>4704</v>
      </c>
      <c r="F424" s="11">
        <v>2726</v>
      </c>
      <c r="G424" s="11">
        <v>1858</v>
      </c>
      <c r="H424" s="11">
        <v>1783</v>
      </c>
      <c r="I424" s="11">
        <v>2150</v>
      </c>
      <c r="J424" s="11"/>
      <c r="M424" s="290">
        <v>947841.19000000099</v>
      </c>
      <c r="N424" s="290">
        <v>580609.26000000106</v>
      </c>
      <c r="O424" s="290">
        <v>401889.27</v>
      </c>
      <c r="P424" s="290">
        <v>297801.700000001</v>
      </c>
      <c r="Q424" s="290">
        <v>2931475.31</v>
      </c>
      <c r="R424" s="290"/>
      <c r="S424" s="291"/>
      <c r="T424" s="291"/>
      <c r="U424" s="290">
        <v>188.17573754218799</v>
      </c>
      <c r="V424" s="290">
        <v>115.268862418106</v>
      </c>
      <c r="W424" s="290">
        <v>99.897904548843997</v>
      </c>
      <c r="X424" s="290">
        <v>60.9874462420645</v>
      </c>
      <c r="Y424" s="290">
        <v>600.58908215529596</v>
      </c>
      <c r="Z424" s="11"/>
      <c r="AA424" s="4"/>
      <c r="AB424" s="11" t="s">
        <v>157</v>
      </c>
      <c r="AC424" s="11"/>
      <c r="AD424" s="70" t="s">
        <v>85</v>
      </c>
      <c r="AE424" s="24">
        <v>5</v>
      </c>
      <c r="AF424" s="24">
        <v>5</v>
      </c>
      <c r="AG424" s="24">
        <v>5</v>
      </c>
      <c r="AH424" s="24">
        <v>5</v>
      </c>
      <c r="AI424" s="24">
        <v>5</v>
      </c>
      <c r="AJ424" s="24"/>
      <c r="AK424" s="4"/>
      <c r="AL424" s="4"/>
      <c r="AM424" s="292">
        <v>107.42</v>
      </c>
      <c r="AN424" s="292">
        <v>100.25</v>
      </c>
      <c r="AO424" s="292">
        <v>120.35</v>
      </c>
      <c r="AP424" s="292">
        <v>113.42</v>
      </c>
      <c r="AQ424" s="292">
        <v>149.62</v>
      </c>
      <c r="AR424" s="24"/>
      <c r="AS424" s="4"/>
      <c r="AT424" s="4"/>
      <c r="AU424" s="292">
        <v>21.484000000000002</v>
      </c>
      <c r="AV424" s="292">
        <v>20.05</v>
      </c>
      <c r="AW424" s="292">
        <v>24.07</v>
      </c>
      <c r="AX424" s="292">
        <v>22.684000000000001</v>
      </c>
      <c r="AY424" s="292">
        <v>29.923999999999999</v>
      </c>
      <c r="AZ424" s="24"/>
      <c r="BA424" s="4"/>
    </row>
    <row r="425" spans="2:53">
      <c r="B425" s="11" t="s">
        <v>132</v>
      </c>
      <c r="C425" s="11"/>
      <c r="D425" s="70" t="s">
        <v>472</v>
      </c>
      <c r="E425" s="11">
        <v>3</v>
      </c>
      <c r="F425" s="11"/>
      <c r="G425" s="11"/>
      <c r="H425" s="11"/>
      <c r="I425" s="11"/>
      <c r="J425" s="11"/>
      <c r="M425" s="290">
        <v>659.04</v>
      </c>
      <c r="N425" s="290">
        <v>0</v>
      </c>
      <c r="O425" s="290">
        <v>0</v>
      </c>
      <c r="P425" s="290">
        <v>0</v>
      </c>
      <c r="Q425" s="290">
        <v>0</v>
      </c>
      <c r="R425" s="290"/>
      <c r="S425" s="291"/>
      <c r="T425" s="291"/>
      <c r="U425" s="290">
        <v>219.68</v>
      </c>
      <c r="V425" s="290">
        <v>0</v>
      </c>
      <c r="W425" s="290">
        <v>0</v>
      </c>
      <c r="X425" s="290">
        <v>0</v>
      </c>
      <c r="Y425" s="290">
        <v>0</v>
      </c>
      <c r="Z425" s="11"/>
      <c r="AA425" s="4"/>
      <c r="AB425" s="11" t="s">
        <v>157</v>
      </c>
      <c r="AC425" s="11"/>
      <c r="AD425" s="70" t="s">
        <v>86</v>
      </c>
      <c r="AE425" s="24">
        <v>162</v>
      </c>
      <c r="AF425" s="24">
        <v>77</v>
      </c>
      <c r="AG425" s="24">
        <v>58</v>
      </c>
      <c r="AH425" s="24">
        <v>26</v>
      </c>
      <c r="AI425" s="24">
        <v>19</v>
      </c>
      <c r="AJ425" s="24"/>
      <c r="AK425" s="4"/>
      <c r="AL425" s="4"/>
      <c r="AM425" s="292">
        <v>117340.38</v>
      </c>
      <c r="AN425" s="292">
        <v>44192.71</v>
      </c>
      <c r="AO425" s="292">
        <v>33142.660000000003</v>
      </c>
      <c r="AP425" s="292">
        <v>8005.66</v>
      </c>
      <c r="AQ425" s="292">
        <v>9701.2800000000007</v>
      </c>
      <c r="AR425" s="24"/>
      <c r="AS425" s="4"/>
      <c r="AT425" s="4"/>
      <c r="AU425" s="292">
        <v>715.49012195121895</v>
      </c>
      <c r="AV425" s="292">
        <v>269.467743902439</v>
      </c>
      <c r="AW425" s="292">
        <v>213.82361290322601</v>
      </c>
      <c r="AX425" s="292">
        <v>49.417654320987701</v>
      </c>
      <c r="AY425" s="292">
        <v>60.633000000000003</v>
      </c>
      <c r="AZ425" s="24"/>
      <c r="BA425" s="4"/>
    </row>
    <row r="426" spans="2:53">
      <c r="B426" s="11" t="s">
        <v>134</v>
      </c>
      <c r="C426" s="11"/>
      <c r="D426" s="70" t="s">
        <v>136</v>
      </c>
      <c r="E426" s="11">
        <v>922</v>
      </c>
      <c r="F426" s="11">
        <v>448</v>
      </c>
      <c r="G426" s="11">
        <v>224</v>
      </c>
      <c r="H426" s="11">
        <v>200</v>
      </c>
      <c r="I426" s="11">
        <v>246</v>
      </c>
      <c r="J426" s="11"/>
      <c r="M426" s="290">
        <v>135405.76000000001</v>
      </c>
      <c r="N426" s="290">
        <v>72302.36</v>
      </c>
      <c r="O426" s="290">
        <v>33155.64</v>
      </c>
      <c r="P426" s="290">
        <v>23493.26</v>
      </c>
      <c r="Q426" s="290">
        <v>228287.33</v>
      </c>
      <c r="R426" s="290"/>
      <c r="S426" s="291"/>
      <c r="T426" s="291"/>
      <c r="U426" s="290">
        <v>127.380771401693</v>
      </c>
      <c r="V426" s="290">
        <v>68.017271872060206</v>
      </c>
      <c r="W426" s="290">
        <v>37.591428571428601</v>
      </c>
      <c r="X426" s="290">
        <v>23.899552390640899</v>
      </c>
      <c r="Y426" s="290">
        <v>233.42262781186099</v>
      </c>
      <c r="Z426" s="11"/>
      <c r="AA426" s="4"/>
      <c r="AB426" s="11" t="s">
        <v>157</v>
      </c>
      <c r="AC426" s="11"/>
      <c r="AD426" s="70" t="s">
        <v>153</v>
      </c>
      <c r="AE426" s="24">
        <v>1</v>
      </c>
      <c r="AF426" s="24"/>
      <c r="AG426" s="24"/>
      <c r="AH426" s="24"/>
      <c r="AI426" s="24"/>
      <c r="AJ426" s="24"/>
      <c r="AK426" s="4"/>
      <c r="AL426" s="4"/>
      <c r="AM426" s="292">
        <v>75.34</v>
      </c>
      <c r="AN426" s="292">
        <v>0</v>
      </c>
      <c r="AO426" s="292"/>
      <c r="AP426" s="292"/>
      <c r="AQ426" s="292"/>
      <c r="AR426" s="24"/>
      <c r="AS426" s="4"/>
      <c r="AT426" s="4"/>
      <c r="AU426" s="292">
        <v>75.34</v>
      </c>
      <c r="AV426" s="292">
        <v>0</v>
      </c>
      <c r="AW426" s="292"/>
      <c r="AX426" s="292"/>
      <c r="AY426" s="292"/>
      <c r="AZ426" s="24"/>
      <c r="BA426" s="4"/>
    </row>
    <row r="427" spans="2:53">
      <c r="B427" s="11" t="s">
        <v>140</v>
      </c>
      <c r="C427" s="11"/>
      <c r="D427" s="70" t="s">
        <v>141</v>
      </c>
      <c r="E427" s="11">
        <v>228</v>
      </c>
      <c r="F427" s="11">
        <v>118</v>
      </c>
      <c r="G427" s="11">
        <v>77</v>
      </c>
      <c r="H427" s="11">
        <v>75</v>
      </c>
      <c r="I427" s="11">
        <v>89</v>
      </c>
      <c r="J427" s="11"/>
      <c r="M427" s="290">
        <v>40737.71</v>
      </c>
      <c r="N427" s="290">
        <v>22781</v>
      </c>
      <c r="O427" s="290">
        <v>28384.880000000001</v>
      </c>
      <c r="P427" s="290">
        <v>9970.7900000000009</v>
      </c>
      <c r="Q427" s="290">
        <v>140137.92000000001</v>
      </c>
      <c r="R427" s="290"/>
      <c r="S427" s="291"/>
      <c r="T427" s="291"/>
      <c r="U427" s="290">
        <v>164.93</v>
      </c>
      <c r="V427" s="290">
        <v>92.230769230769198</v>
      </c>
      <c r="W427" s="290">
        <v>131.41148148148099</v>
      </c>
      <c r="X427" s="290">
        <v>42.6102136752137</v>
      </c>
      <c r="Y427" s="290">
        <v>596.33157446808502</v>
      </c>
      <c r="Z427" s="11"/>
      <c r="AA427" s="4"/>
      <c r="AB427" s="11" t="s">
        <v>158</v>
      </c>
      <c r="AC427" s="11"/>
      <c r="AD427" s="70" t="s">
        <v>153</v>
      </c>
      <c r="AE427" s="24">
        <v>3</v>
      </c>
      <c r="AF427" s="24"/>
      <c r="AG427" s="24"/>
      <c r="AH427" s="24"/>
      <c r="AI427" s="24"/>
      <c r="AJ427" s="24"/>
      <c r="AK427" s="4"/>
      <c r="AL427" s="4"/>
      <c r="AM427" s="292">
        <v>38.71</v>
      </c>
      <c r="AN427" s="292">
        <v>0</v>
      </c>
      <c r="AO427" s="292">
        <v>0</v>
      </c>
      <c r="AP427" s="292">
        <v>0</v>
      </c>
      <c r="AQ427" s="292">
        <v>0</v>
      </c>
      <c r="AR427" s="24"/>
      <c r="AS427" s="4"/>
      <c r="AT427" s="4"/>
      <c r="AU427" s="292">
        <v>12.9033333333333</v>
      </c>
      <c r="AV427" s="292">
        <v>0</v>
      </c>
      <c r="AW427" s="292">
        <v>0</v>
      </c>
      <c r="AX427" s="292">
        <v>0</v>
      </c>
      <c r="AY427" s="292">
        <v>0</v>
      </c>
      <c r="AZ427" s="24"/>
      <c r="BA427" s="4"/>
    </row>
    <row r="428" spans="2:53">
      <c r="B428" s="11" t="s">
        <v>140</v>
      </c>
      <c r="C428" s="11"/>
      <c r="D428" s="70" t="s">
        <v>341</v>
      </c>
      <c r="E428" s="11">
        <v>1</v>
      </c>
      <c r="F428" s="11">
        <v>1</v>
      </c>
      <c r="G428" s="11">
        <v>1</v>
      </c>
      <c r="H428" s="11">
        <v>1</v>
      </c>
      <c r="I428" s="11"/>
      <c r="J428" s="11"/>
      <c r="M428" s="290">
        <v>530.49</v>
      </c>
      <c r="N428" s="290">
        <v>150</v>
      </c>
      <c r="O428" s="290">
        <v>150</v>
      </c>
      <c r="P428" s="290">
        <v>91.5</v>
      </c>
      <c r="Q428" s="290">
        <v>0</v>
      </c>
      <c r="R428" s="290"/>
      <c r="S428" s="291"/>
      <c r="T428" s="291"/>
      <c r="U428" s="290">
        <v>530.49</v>
      </c>
      <c r="V428" s="290">
        <v>150</v>
      </c>
      <c r="W428" s="290">
        <v>150</v>
      </c>
      <c r="X428" s="290">
        <v>91.5</v>
      </c>
      <c r="Y428" s="290">
        <v>0</v>
      </c>
      <c r="Z428" s="11"/>
      <c r="AA428" s="4"/>
      <c r="AB428" s="11" t="s">
        <v>159</v>
      </c>
      <c r="AC428" s="11"/>
      <c r="AD428" s="70" t="s">
        <v>89</v>
      </c>
      <c r="AE428" s="24">
        <v>6</v>
      </c>
      <c r="AF428" s="24">
        <v>3</v>
      </c>
      <c r="AG428" s="24">
        <v>3</v>
      </c>
      <c r="AH428" s="24">
        <v>3</v>
      </c>
      <c r="AI428" s="24">
        <v>3</v>
      </c>
      <c r="AJ428" s="24"/>
      <c r="AK428" s="4"/>
      <c r="AL428" s="4"/>
      <c r="AM428" s="292">
        <v>336.72</v>
      </c>
      <c r="AN428" s="292">
        <v>92.97</v>
      </c>
      <c r="AO428" s="292">
        <v>90</v>
      </c>
      <c r="AP428" s="292">
        <v>85.99</v>
      </c>
      <c r="AQ428" s="292">
        <v>958.4</v>
      </c>
      <c r="AR428" s="24"/>
      <c r="AS428" s="4"/>
      <c r="AT428" s="4"/>
      <c r="AU428" s="292">
        <v>56.12</v>
      </c>
      <c r="AV428" s="292">
        <v>15.494999999999999</v>
      </c>
      <c r="AW428" s="292">
        <v>15</v>
      </c>
      <c r="AX428" s="292">
        <v>14.331666666666701</v>
      </c>
      <c r="AY428" s="292">
        <v>159.73333333333301</v>
      </c>
      <c r="AZ428" s="24"/>
      <c r="BA428" s="4"/>
    </row>
    <row r="429" spans="2:53">
      <c r="B429" s="11" t="s">
        <v>140</v>
      </c>
      <c r="C429" s="11"/>
      <c r="D429" s="70" t="s">
        <v>143</v>
      </c>
      <c r="E429" s="11">
        <v>1</v>
      </c>
      <c r="F429" s="11">
        <v>1</v>
      </c>
      <c r="G429" s="11">
        <v>1</v>
      </c>
      <c r="H429" s="11"/>
      <c r="I429" s="11"/>
      <c r="J429" s="11"/>
      <c r="M429" s="290">
        <v>252.32</v>
      </c>
      <c r="N429" s="290">
        <v>267.3</v>
      </c>
      <c r="O429" s="290">
        <v>57.88</v>
      </c>
      <c r="P429" s="290">
        <v>0</v>
      </c>
      <c r="Q429" s="290">
        <v>0</v>
      </c>
      <c r="R429" s="290"/>
      <c r="S429" s="291"/>
      <c r="T429" s="291"/>
      <c r="U429" s="290">
        <v>252.32</v>
      </c>
      <c r="V429" s="290">
        <v>267.3</v>
      </c>
      <c r="W429" s="290">
        <v>57.88</v>
      </c>
      <c r="X429" s="290">
        <v>0</v>
      </c>
      <c r="Y429" s="290">
        <v>0</v>
      </c>
      <c r="Z429" s="11"/>
      <c r="AA429" s="4"/>
      <c r="AB429" s="11" t="s">
        <v>159</v>
      </c>
      <c r="AC429" s="11"/>
      <c r="AD429" s="70" t="s">
        <v>66</v>
      </c>
      <c r="AE429" s="24">
        <v>18</v>
      </c>
      <c r="AF429" s="24">
        <v>8</v>
      </c>
      <c r="AG429" s="24">
        <v>7</v>
      </c>
      <c r="AH429" s="24">
        <v>6</v>
      </c>
      <c r="AI429" s="24">
        <v>6</v>
      </c>
      <c r="AJ429" s="24"/>
      <c r="AK429" s="4"/>
      <c r="AL429" s="4"/>
      <c r="AM429" s="292">
        <v>6070.82</v>
      </c>
      <c r="AN429" s="292">
        <v>624.13</v>
      </c>
      <c r="AO429" s="292">
        <v>424.72</v>
      </c>
      <c r="AP429" s="292">
        <v>274.91000000000003</v>
      </c>
      <c r="AQ429" s="292">
        <v>4526.68</v>
      </c>
      <c r="AR429" s="24"/>
      <c r="AS429" s="4"/>
      <c r="AT429" s="4"/>
      <c r="AU429" s="292">
        <v>337.26777777777801</v>
      </c>
      <c r="AV429" s="292">
        <v>34.673888888888897</v>
      </c>
      <c r="AW429" s="292">
        <v>24.9835294117647</v>
      </c>
      <c r="AX429" s="292">
        <v>16.1711764705882</v>
      </c>
      <c r="AY429" s="292">
        <v>251.48222222222199</v>
      </c>
      <c r="AZ429" s="24"/>
      <c r="BA429" s="4"/>
    </row>
    <row r="430" spans="2:53">
      <c r="B430" s="11" t="s">
        <v>145</v>
      </c>
      <c r="C430" s="11"/>
      <c r="D430" s="70" t="s">
        <v>141</v>
      </c>
      <c r="E430" s="11">
        <v>8</v>
      </c>
      <c r="F430" s="11">
        <v>7</v>
      </c>
      <c r="G430" s="11">
        <v>5</v>
      </c>
      <c r="H430" s="11">
        <v>5</v>
      </c>
      <c r="I430" s="11">
        <v>8</v>
      </c>
      <c r="J430" s="11"/>
      <c r="M430" s="290">
        <v>1854.24</v>
      </c>
      <c r="N430" s="290">
        <v>2602.88</v>
      </c>
      <c r="O430" s="290">
        <v>1990.32</v>
      </c>
      <c r="P430" s="290">
        <v>1091.8499999999999</v>
      </c>
      <c r="Q430" s="290">
        <v>15627.7</v>
      </c>
      <c r="R430" s="290"/>
      <c r="S430" s="291"/>
      <c r="T430" s="291"/>
      <c r="U430" s="290">
        <v>154.52000000000001</v>
      </c>
      <c r="V430" s="290">
        <v>216.90666666666701</v>
      </c>
      <c r="W430" s="290">
        <v>199.03200000000001</v>
      </c>
      <c r="X430" s="290">
        <v>90.987499999999997</v>
      </c>
      <c r="Y430" s="290">
        <v>1302.30833333333</v>
      </c>
      <c r="Z430" s="11"/>
      <c r="AA430" s="4"/>
      <c r="AB430" s="11" t="s">
        <v>160</v>
      </c>
      <c r="AC430" s="11"/>
      <c r="AD430" s="70" t="s">
        <v>161</v>
      </c>
      <c r="AE430" s="24">
        <v>8</v>
      </c>
      <c r="AF430" s="24">
        <v>8</v>
      </c>
      <c r="AG430" s="24">
        <v>4</v>
      </c>
      <c r="AH430" s="24">
        <v>1</v>
      </c>
      <c r="AI430" s="24">
        <v>1</v>
      </c>
      <c r="AJ430" s="24"/>
      <c r="AK430" s="4"/>
      <c r="AL430" s="4"/>
      <c r="AM430" s="292">
        <v>1278.9100000000001</v>
      </c>
      <c r="AN430" s="292">
        <v>1052.6400000000001</v>
      </c>
      <c r="AO430" s="292">
        <v>311.43</v>
      </c>
      <c r="AP430" s="292">
        <v>15.03</v>
      </c>
      <c r="AQ430" s="292">
        <v>49.44</v>
      </c>
      <c r="AR430" s="24"/>
      <c r="AS430" s="4"/>
      <c r="AT430" s="4"/>
      <c r="AU430" s="292">
        <v>159.86375000000001</v>
      </c>
      <c r="AV430" s="292">
        <v>131.58000000000001</v>
      </c>
      <c r="AW430" s="292">
        <v>44.49</v>
      </c>
      <c r="AX430" s="292">
        <v>2.5049999999999999</v>
      </c>
      <c r="AY430" s="292">
        <v>9.8879999999999999</v>
      </c>
      <c r="AZ430" s="24"/>
      <c r="BA430" s="4"/>
    </row>
    <row r="431" spans="2:53">
      <c r="B431" s="11" t="s">
        <v>697</v>
      </c>
      <c r="C431" s="11"/>
      <c r="D431" s="70" t="s">
        <v>141</v>
      </c>
      <c r="E431" s="11">
        <v>1</v>
      </c>
      <c r="F431" s="11"/>
      <c r="G431" s="11"/>
      <c r="H431" s="11"/>
      <c r="I431" s="11"/>
      <c r="J431" s="11"/>
      <c r="M431" s="290">
        <v>15</v>
      </c>
      <c r="N431" s="290">
        <v>0</v>
      </c>
      <c r="O431" s="290"/>
      <c r="P431" s="290"/>
      <c r="Q431" s="290"/>
      <c r="R431" s="290"/>
      <c r="S431" s="291"/>
      <c r="T431" s="291"/>
      <c r="U431" s="290">
        <v>15</v>
      </c>
      <c r="V431" s="290">
        <v>0</v>
      </c>
      <c r="W431" s="290"/>
      <c r="X431" s="290"/>
      <c r="Y431" s="290"/>
      <c r="Z431" s="11"/>
      <c r="AA431" s="4"/>
      <c r="AB431" s="11" t="s">
        <v>162</v>
      </c>
      <c r="AC431" s="11"/>
      <c r="AD431" s="70" t="s">
        <v>163</v>
      </c>
      <c r="AE431" s="24">
        <v>58</v>
      </c>
      <c r="AF431" s="24">
        <v>24</v>
      </c>
      <c r="AG431" s="24">
        <v>16</v>
      </c>
      <c r="AH431" s="24">
        <v>16</v>
      </c>
      <c r="AI431" s="24">
        <v>13</v>
      </c>
      <c r="AJ431" s="24"/>
      <c r="AK431" s="4"/>
      <c r="AL431" s="4"/>
      <c r="AM431" s="292">
        <v>12472.3</v>
      </c>
      <c r="AN431" s="292">
        <v>5082.9399999999996</v>
      </c>
      <c r="AO431" s="292">
        <v>3991.31</v>
      </c>
      <c r="AP431" s="292">
        <v>1863.84</v>
      </c>
      <c r="AQ431" s="292">
        <v>10799.44</v>
      </c>
      <c r="AR431" s="24"/>
      <c r="AS431" s="4"/>
      <c r="AT431" s="4"/>
      <c r="AU431" s="292">
        <v>211.39491525423699</v>
      </c>
      <c r="AV431" s="292">
        <v>86.151525423728799</v>
      </c>
      <c r="AW431" s="292">
        <v>78.260980392156895</v>
      </c>
      <c r="AX431" s="292">
        <v>34.515555555555601</v>
      </c>
      <c r="AY431" s="292">
        <v>189.46385964912301</v>
      </c>
      <c r="AZ431" s="24"/>
      <c r="BA431" s="4"/>
    </row>
    <row r="432" spans="2:53">
      <c r="B432" s="11" t="s">
        <v>147</v>
      </c>
      <c r="C432" s="11"/>
      <c r="D432" s="70" t="s">
        <v>86</v>
      </c>
      <c r="E432" s="11">
        <v>102</v>
      </c>
      <c r="F432" s="11">
        <v>66</v>
      </c>
      <c r="G432" s="11">
        <v>44</v>
      </c>
      <c r="H432" s="11">
        <v>38</v>
      </c>
      <c r="I432" s="11">
        <v>49</v>
      </c>
      <c r="J432" s="11"/>
      <c r="M432" s="290">
        <v>20438.900000000001</v>
      </c>
      <c r="N432" s="290">
        <v>14337.58</v>
      </c>
      <c r="O432" s="290">
        <v>10475.870000000001</v>
      </c>
      <c r="P432" s="290">
        <v>5878.74</v>
      </c>
      <c r="Q432" s="290">
        <v>50586.81</v>
      </c>
      <c r="R432" s="290"/>
      <c r="S432" s="291"/>
      <c r="T432" s="291"/>
      <c r="U432" s="290">
        <v>171.75546218487401</v>
      </c>
      <c r="V432" s="290">
        <v>120.483865546218</v>
      </c>
      <c r="W432" s="290">
        <v>99.770190476190507</v>
      </c>
      <c r="X432" s="290">
        <v>50.678793103448299</v>
      </c>
      <c r="Y432" s="290">
        <v>439.88530434782598</v>
      </c>
      <c r="Z432" s="11"/>
      <c r="AA432" s="4"/>
      <c r="AB432" s="11" t="s">
        <v>162</v>
      </c>
      <c r="AC432" s="11"/>
      <c r="AD432" s="70" t="s">
        <v>214</v>
      </c>
      <c r="AE432" s="24">
        <v>1</v>
      </c>
      <c r="AF432" s="24"/>
      <c r="AG432" s="24"/>
      <c r="AH432" s="24"/>
      <c r="AI432" s="24"/>
      <c r="AJ432" s="24"/>
      <c r="AK432" s="4"/>
      <c r="AL432" s="4"/>
      <c r="AM432" s="292">
        <v>38.07</v>
      </c>
      <c r="AN432" s="292">
        <v>0</v>
      </c>
      <c r="AO432" s="292"/>
      <c r="AP432" s="292"/>
      <c r="AQ432" s="292"/>
      <c r="AR432" s="24"/>
      <c r="AS432" s="4"/>
      <c r="AT432" s="4"/>
      <c r="AU432" s="292">
        <v>38.07</v>
      </c>
      <c r="AV432" s="292">
        <v>0</v>
      </c>
      <c r="AW432" s="292"/>
      <c r="AX432" s="292"/>
      <c r="AY432" s="292"/>
      <c r="AZ432" s="24"/>
      <c r="BA432" s="4"/>
    </row>
    <row r="433" spans="2:53">
      <c r="B433" s="11" t="s">
        <v>148</v>
      </c>
      <c r="C433" s="11"/>
      <c r="D433" s="70" t="s">
        <v>149</v>
      </c>
      <c r="E433" s="11">
        <v>1</v>
      </c>
      <c r="F433" s="11">
        <v>1</v>
      </c>
      <c r="G433" s="11">
        <v>1</v>
      </c>
      <c r="H433" s="11">
        <v>1</v>
      </c>
      <c r="I433" s="11">
        <v>1</v>
      </c>
      <c r="J433" s="11"/>
      <c r="M433" s="290">
        <v>500.74</v>
      </c>
      <c r="N433" s="290">
        <v>712.32</v>
      </c>
      <c r="O433" s="290">
        <v>710.24</v>
      </c>
      <c r="P433" s="290">
        <v>391.78</v>
      </c>
      <c r="Q433" s="290">
        <v>7830.1</v>
      </c>
      <c r="R433" s="290"/>
      <c r="S433" s="291"/>
      <c r="T433" s="291"/>
      <c r="U433" s="290">
        <v>500.74</v>
      </c>
      <c r="V433" s="290">
        <v>712.32</v>
      </c>
      <c r="W433" s="290">
        <v>710.24</v>
      </c>
      <c r="X433" s="290">
        <v>391.78</v>
      </c>
      <c r="Y433" s="290">
        <v>7830.1</v>
      </c>
      <c r="Z433" s="11"/>
      <c r="AA433" s="4"/>
      <c r="AB433" s="11" t="s">
        <v>164</v>
      </c>
      <c r="AC433" s="11"/>
      <c r="AD433" s="70" t="s">
        <v>165</v>
      </c>
      <c r="AE433" s="24">
        <v>16</v>
      </c>
      <c r="AF433" s="24">
        <v>6</v>
      </c>
      <c r="AG433" s="24">
        <v>5</v>
      </c>
      <c r="AH433" s="24">
        <v>2</v>
      </c>
      <c r="AI433" s="24"/>
      <c r="AJ433" s="24"/>
      <c r="AK433" s="4"/>
      <c r="AL433" s="4"/>
      <c r="AM433" s="292">
        <v>12363.5</v>
      </c>
      <c r="AN433" s="292">
        <v>3255.33</v>
      </c>
      <c r="AO433" s="292">
        <v>1240.52</v>
      </c>
      <c r="AP433" s="292">
        <v>18.29</v>
      </c>
      <c r="AQ433" s="292">
        <v>0</v>
      </c>
      <c r="AR433" s="24"/>
      <c r="AS433" s="4"/>
      <c r="AT433" s="4"/>
      <c r="AU433" s="292">
        <v>772.71875</v>
      </c>
      <c r="AV433" s="292">
        <v>203.458125</v>
      </c>
      <c r="AW433" s="292">
        <v>82.701333333333295</v>
      </c>
      <c r="AX433" s="292">
        <v>1.21933333333333</v>
      </c>
      <c r="AY433" s="292">
        <v>0</v>
      </c>
      <c r="AZ433" s="24"/>
      <c r="BA433" s="4"/>
    </row>
    <row r="434" spans="2:53">
      <c r="B434" s="11" t="s">
        <v>152</v>
      </c>
      <c r="C434" s="11"/>
      <c r="D434" s="70" t="s">
        <v>53</v>
      </c>
      <c r="E434" s="11">
        <v>739</v>
      </c>
      <c r="F434" s="11">
        <v>365</v>
      </c>
      <c r="G434" s="11">
        <v>254</v>
      </c>
      <c r="H434" s="11">
        <v>195</v>
      </c>
      <c r="I434" s="11">
        <v>237</v>
      </c>
      <c r="J434" s="11"/>
      <c r="M434" s="290">
        <v>115307.48</v>
      </c>
      <c r="N434" s="290">
        <v>59039.1899999999</v>
      </c>
      <c r="O434" s="290">
        <v>40069.07</v>
      </c>
      <c r="P434" s="290">
        <v>23662.12</v>
      </c>
      <c r="Q434" s="290">
        <v>201579.03</v>
      </c>
      <c r="R434" s="290"/>
      <c r="S434" s="291"/>
      <c r="T434" s="291"/>
      <c r="U434" s="290">
        <v>145.406658259773</v>
      </c>
      <c r="V434" s="290">
        <v>74.450428751576197</v>
      </c>
      <c r="W434" s="290">
        <v>53.425426666666702</v>
      </c>
      <c r="X434" s="290">
        <v>32.547620357634102</v>
      </c>
      <c r="Y434" s="290">
        <v>268.05722074468099</v>
      </c>
      <c r="Z434" s="11"/>
      <c r="AA434" s="4"/>
      <c r="AB434" s="11" t="s">
        <v>166</v>
      </c>
      <c r="AC434" s="11"/>
      <c r="AD434" s="70" t="s">
        <v>94</v>
      </c>
      <c r="AE434" s="24">
        <v>1</v>
      </c>
      <c r="AF434" s="24"/>
      <c r="AG434" s="24"/>
      <c r="AH434" s="24"/>
      <c r="AI434" s="24"/>
      <c r="AJ434" s="24"/>
      <c r="AK434" s="4"/>
      <c r="AL434" s="4"/>
      <c r="AM434" s="292">
        <v>26.11</v>
      </c>
      <c r="AN434" s="292">
        <v>0</v>
      </c>
      <c r="AO434" s="292">
        <v>0</v>
      </c>
      <c r="AP434" s="292">
        <v>0</v>
      </c>
      <c r="AQ434" s="292">
        <v>0</v>
      </c>
      <c r="AR434" s="24"/>
      <c r="AS434" s="4"/>
      <c r="AT434" s="4"/>
      <c r="AU434" s="292">
        <v>26.11</v>
      </c>
      <c r="AV434" s="292">
        <v>0</v>
      </c>
      <c r="AW434" s="292">
        <v>0</v>
      </c>
      <c r="AX434" s="292">
        <v>0</v>
      </c>
      <c r="AY434" s="292">
        <v>0</v>
      </c>
      <c r="AZ434" s="24"/>
      <c r="BA434" s="4"/>
    </row>
    <row r="435" spans="2:53">
      <c r="B435" s="11" t="s">
        <v>152</v>
      </c>
      <c r="C435" s="11"/>
      <c r="D435" s="70" t="s">
        <v>86</v>
      </c>
      <c r="E435" s="11">
        <v>1</v>
      </c>
      <c r="F435" s="11"/>
      <c r="G435" s="11"/>
      <c r="H435" s="11"/>
      <c r="I435" s="11"/>
      <c r="J435" s="11"/>
      <c r="M435" s="290">
        <v>20.28</v>
      </c>
      <c r="N435" s="290">
        <v>0</v>
      </c>
      <c r="O435" s="290">
        <v>0</v>
      </c>
      <c r="P435" s="290">
        <v>0</v>
      </c>
      <c r="Q435" s="290">
        <v>0</v>
      </c>
      <c r="R435" s="290"/>
      <c r="S435" s="291"/>
      <c r="T435" s="291"/>
      <c r="U435" s="290">
        <v>20.28</v>
      </c>
      <c r="V435" s="290">
        <v>0</v>
      </c>
      <c r="W435" s="290">
        <v>0</v>
      </c>
      <c r="X435" s="290">
        <v>0</v>
      </c>
      <c r="Y435" s="290">
        <v>0</v>
      </c>
      <c r="Z435" s="11"/>
      <c r="AA435" s="4"/>
      <c r="AB435" s="11" t="s">
        <v>167</v>
      </c>
      <c r="AC435" s="11"/>
      <c r="AD435" s="70" t="s">
        <v>57</v>
      </c>
      <c r="AE435" s="24">
        <v>1</v>
      </c>
      <c r="AF435" s="24">
        <v>1</v>
      </c>
      <c r="AG435" s="24">
        <v>1</v>
      </c>
      <c r="AH435" s="24">
        <v>1</v>
      </c>
      <c r="AI435" s="24">
        <v>1</v>
      </c>
      <c r="AJ435" s="24"/>
      <c r="AK435" s="4"/>
      <c r="AL435" s="4"/>
      <c r="AM435" s="292">
        <v>113.02</v>
      </c>
      <c r="AN435" s="292">
        <v>123.73</v>
      </c>
      <c r="AO435" s="292">
        <v>174.08</v>
      </c>
      <c r="AP435" s="292">
        <v>114.29</v>
      </c>
      <c r="AQ435" s="292">
        <v>500.41</v>
      </c>
      <c r="AR435" s="24"/>
      <c r="AS435" s="4"/>
      <c r="AT435" s="4"/>
      <c r="AU435" s="292">
        <v>113.02</v>
      </c>
      <c r="AV435" s="292">
        <v>123.73</v>
      </c>
      <c r="AW435" s="292">
        <v>174.08</v>
      </c>
      <c r="AX435" s="292">
        <v>114.29</v>
      </c>
      <c r="AY435" s="292">
        <v>500.41</v>
      </c>
      <c r="AZ435" s="24"/>
      <c r="BA435" s="4"/>
    </row>
    <row r="436" spans="2:53">
      <c r="B436" s="11" t="s">
        <v>152</v>
      </c>
      <c r="C436" s="11"/>
      <c r="D436" s="70" t="s">
        <v>154</v>
      </c>
      <c r="E436" s="11">
        <v>3</v>
      </c>
      <c r="F436" s="11">
        <v>2</v>
      </c>
      <c r="G436" s="11">
        <v>1</v>
      </c>
      <c r="H436" s="11">
        <v>1</v>
      </c>
      <c r="I436" s="11"/>
      <c r="J436" s="11"/>
      <c r="M436" s="290">
        <v>367.81</v>
      </c>
      <c r="N436" s="290">
        <v>316.75</v>
      </c>
      <c r="O436" s="290">
        <v>163.33000000000001</v>
      </c>
      <c r="P436" s="290">
        <v>81.760000000000005</v>
      </c>
      <c r="Q436" s="290">
        <v>0</v>
      </c>
      <c r="R436" s="290"/>
      <c r="S436" s="291"/>
      <c r="T436" s="291"/>
      <c r="U436" s="290">
        <v>91.952500000000001</v>
      </c>
      <c r="V436" s="290">
        <v>79.1875</v>
      </c>
      <c r="W436" s="290">
        <v>40.832500000000003</v>
      </c>
      <c r="X436" s="290">
        <v>20.440000000000001</v>
      </c>
      <c r="Y436" s="290">
        <v>0</v>
      </c>
      <c r="Z436" s="11"/>
      <c r="AA436" s="4"/>
      <c r="AB436" s="11" t="s">
        <v>167</v>
      </c>
      <c r="AC436" s="11"/>
      <c r="AD436" s="70" t="s">
        <v>168</v>
      </c>
      <c r="AE436" s="24">
        <v>18</v>
      </c>
      <c r="AF436" s="24">
        <v>11</v>
      </c>
      <c r="AG436" s="24">
        <v>9</v>
      </c>
      <c r="AH436" s="24">
        <v>7</v>
      </c>
      <c r="AI436" s="24">
        <v>5</v>
      </c>
      <c r="AJ436" s="24"/>
      <c r="AK436" s="4"/>
      <c r="AL436" s="4"/>
      <c r="AM436" s="292">
        <v>9005.11</v>
      </c>
      <c r="AN436" s="292">
        <v>1741.03</v>
      </c>
      <c r="AO436" s="292">
        <v>1495.94</v>
      </c>
      <c r="AP436" s="292">
        <v>866.68</v>
      </c>
      <c r="AQ436" s="292">
        <v>7159.87</v>
      </c>
      <c r="AR436" s="24"/>
      <c r="AS436" s="4"/>
      <c r="AT436" s="4"/>
      <c r="AU436" s="292">
        <v>500.28388888888901</v>
      </c>
      <c r="AV436" s="292">
        <v>96.723888888888894</v>
      </c>
      <c r="AW436" s="292">
        <v>83.107777777777798</v>
      </c>
      <c r="AX436" s="292">
        <v>48.148888888888898</v>
      </c>
      <c r="AY436" s="292">
        <v>397.77055555555597</v>
      </c>
      <c r="AZ436" s="24"/>
      <c r="BA436" s="4"/>
    </row>
    <row r="437" spans="2:53">
      <c r="B437" s="11" t="s">
        <v>157</v>
      </c>
      <c r="C437" s="11"/>
      <c r="D437" s="70" t="s">
        <v>86</v>
      </c>
      <c r="E437" s="11">
        <v>768</v>
      </c>
      <c r="F437" s="11">
        <v>371</v>
      </c>
      <c r="G437" s="11">
        <v>240</v>
      </c>
      <c r="H437" s="11">
        <v>178</v>
      </c>
      <c r="I437" s="11">
        <v>220</v>
      </c>
      <c r="J437" s="11"/>
      <c r="M437" s="290">
        <v>137398.26999999999</v>
      </c>
      <c r="N437" s="290">
        <v>78011.69</v>
      </c>
      <c r="O437" s="290">
        <v>49266.65</v>
      </c>
      <c r="P437" s="290">
        <v>27463.23</v>
      </c>
      <c r="Q437" s="290">
        <v>289071.52</v>
      </c>
      <c r="R437" s="290"/>
      <c r="S437" s="291"/>
      <c r="T437" s="291"/>
      <c r="U437" s="290">
        <v>169.001562115621</v>
      </c>
      <c r="V437" s="290">
        <v>95.955338253382493</v>
      </c>
      <c r="W437" s="290">
        <v>65.601398135818897</v>
      </c>
      <c r="X437" s="290">
        <v>35.9466361256544</v>
      </c>
      <c r="Y437" s="290">
        <v>372.99550967741902</v>
      </c>
      <c r="Z437" s="11"/>
      <c r="AA437" s="4"/>
      <c r="AB437" s="11" t="s">
        <v>169</v>
      </c>
      <c r="AC437" s="11"/>
      <c r="AD437" s="70" t="s">
        <v>75</v>
      </c>
      <c r="AE437" s="24">
        <v>5</v>
      </c>
      <c r="AF437" s="24">
        <v>1</v>
      </c>
      <c r="AG437" s="24">
        <v>1</v>
      </c>
      <c r="AH437" s="24">
        <v>1</v>
      </c>
      <c r="AI437" s="24">
        <v>1</v>
      </c>
      <c r="AJ437" s="24"/>
      <c r="AK437" s="4"/>
      <c r="AL437" s="4"/>
      <c r="AM437" s="292">
        <v>4019.14</v>
      </c>
      <c r="AN437" s="292">
        <v>44.14</v>
      </c>
      <c r="AO437" s="292">
        <v>76.739999999999995</v>
      </c>
      <c r="AP437" s="292">
        <v>37.72</v>
      </c>
      <c r="AQ437" s="292">
        <v>51.18</v>
      </c>
      <c r="AR437" s="24"/>
      <c r="AS437" s="4"/>
      <c r="AT437" s="4"/>
      <c r="AU437" s="292">
        <v>803.82799999999997</v>
      </c>
      <c r="AV437" s="292">
        <v>8.8279999999999994</v>
      </c>
      <c r="AW437" s="292">
        <v>15.348000000000001</v>
      </c>
      <c r="AX437" s="292">
        <v>7.5439999999999996</v>
      </c>
      <c r="AY437" s="292">
        <v>10.236000000000001</v>
      </c>
      <c r="AZ437" s="24"/>
      <c r="BA437" s="4"/>
    </row>
    <row r="438" spans="2:53">
      <c r="B438" s="11" t="s">
        <v>157</v>
      </c>
      <c r="C438" s="11"/>
      <c r="D438" s="70" t="s">
        <v>154</v>
      </c>
      <c r="E438" s="11">
        <v>1</v>
      </c>
      <c r="F438" s="11"/>
      <c r="G438" s="11">
        <v>1</v>
      </c>
      <c r="H438" s="11"/>
      <c r="I438" s="11"/>
      <c r="J438" s="11"/>
      <c r="M438" s="290">
        <v>339.31</v>
      </c>
      <c r="N438" s="290">
        <v>0</v>
      </c>
      <c r="O438" s="290">
        <v>148.63</v>
      </c>
      <c r="P438" s="290">
        <v>0</v>
      </c>
      <c r="Q438" s="290">
        <v>0</v>
      </c>
      <c r="R438" s="290"/>
      <c r="S438" s="291"/>
      <c r="T438" s="291"/>
      <c r="U438" s="290">
        <v>339.31</v>
      </c>
      <c r="V438" s="290">
        <v>0</v>
      </c>
      <c r="W438" s="290">
        <v>148.63</v>
      </c>
      <c r="X438" s="290">
        <v>0</v>
      </c>
      <c r="Y438" s="290">
        <v>0</v>
      </c>
      <c r="Z438" s="11"/>
      <c r="AA438" s="4"/>
      <c r="AB438" s="11" t="s">
        <v>170</v>
      </c>
      <c r="AC438" s="11"/>
      <c r="AD438" s="70" t="s">
        <v>171</v>
      </c>
      <c r="AE438" s="24">
        <v>37</v>
      </c>
      <c r="AF438" s="24">
        <v>21</v>
      </c>
      <c r="AG438" s="24">
        <v>13</v>
      </c>
      <c r="AH438" s="24">
        <v>8</v>
      </c>
      <c r="AI438" s="24">
        <v>8</v>
      </c>
      <c r="AJ438" s="24"/>
      <c r="AK438" s="4"/>
      <c r="AL438" s="4"/>
      <c r="AM438" s="292">
        <v>4262.46</v>
      </c>
      <c r="AN438" s="292">
        <v>1709.86</v>
      </c>
      <c r="AO438" s="292">
        <v>428.54</v>
      </c>
      <c r="AP438" s="292">
        <v>86.59</v>
      </c>
      <c r="AQ438" s="292">
        <v>1964.08</v>
      </c>
      <c r="AR438" s="24"/>
      <c r="AS438" s="4"/>
      <c r="AT438" s="4"/>
      <c r="AU438" s="292">
        <v>115.201621621622</v>
      </c>
      <c r="AV438" s="292">
        <v>46.212432432432401</v>
      </c>
      <c r="AW438" s="292">
        <v>17.855833333333301</v>
      </c>
      <c r="AX438" s="292">
        <v>2.5467647058823499</v>
      </c>
      <c r="AY438" s="292">
        <v>54.557777777777801</v>
      </c>
      <c r="AZ438" s="24"/>
      <c r="BA438" s="4"/>
    </row>
    <row r="439" spans="2:53">
      <c r="B439" s="11" t="s">
        <v>158</v>
      </c>
      <c r="C439" s="11"/>
      <c r="D439" s="70" t="s">
        <v>153</v>
      </c>
      <c r="E439" s="11">
        <v>28</v>
      </c>
      <c r="F439" s="11">
        <v>11</v>
      </c>
      <c r="G439" s="11">
        <v>5</v>
      </c>
      <c r="H439" s="11">
        <v>3</v>
      </c>
      <c r="I439" s="11">
        <v>3</v>
      </c>
      <c r="J439" s="11"/>
      <c r="M439" s="290">
        <v>3483.79</v>
      </c>
      <c r="N439" s="290">
        <v>1794.1</v>
      </c>
      <c r="O439" s="290">
        <v>891.96</v>
      </c>
      <c r="P439" s="290">
        <v>540.25</v>
      </c>
      <c r="Q439" s="290">
        <v>5978.87</v>
      </c>
      <c r="R439" s="290"/>
      <c r="S439" s="291"/>
      <c r="T439" s="291"/>
      <c r="U439" s="290">
        <v>124.421071428571</v>
      </c>
      <c r="V439" s="290">
        <v>64.075000000000003</v>
      </c>
      <c r="W439" s="290">
        <v>37.164999999999999</v>
      </c>
      <c r="X439" s="290">
        <v>23.489130434782599</v>
      </c>
      <c r="Y439" s="290">
        <v>249.119583333333</v>
      </c>
      <c r="Z439" s="11"/>
      <c r="AA439" s="4"/>
      <c r="AB439" s="11" t="s">
        <v>175</v>
      </c>
      <c r="AC439" s="11"/>
      <c r="AD439" s="70" t="s">
        <v>59</v>
      </c>
      <c r="AE439" s="24">
        <v>16</v>
      </c>
      <c r="AF439" s="24">
        <v>2</v>
      </c>
      <c r="AG439" s="24"/>
      <c r="AH439" s="24"/>
      <c r="AI439" s="24"/>
      <c r="AJ439" s="24"/>
      <c r="AK439" s="4"/>
      <c r="AL439" s="4"/>
      <c r="AM439" s="292">
        <v>12984.08</v>
      </c>
      <c r="AN439" s="292">
        <v>24.89</v>
      </c>
      <c r="AO439" s="292">
        <v>0</v>
      </c>
      <c r="AP439" s="292">
        <v>0</v>
      </c>
      <c r="AQ439" s="292">
        <v>0</v>
      </c>
      <c r="AR439" s="24"/>
      <c r="AS439" s="4"/>
      <c r="AT439" s="4"/>
      <c r="AU439" s="292">
        <v>811.505</v>
      </c>
      <c r="AV439" s="292">
        <v>1.555625</v>
      </c>
      <c r="AW439" s="292">
        <v>0</v>
      </c>
      <c r="AX439" s="292">
        <v>0</v>
      </c>
      <c r="AY439" s="292">
        <v>0</v>
      </c>
      <c r="AZ439" s="24"/>
      <c r="BA439" s="4"/>
    </row>
    <row r="440" spans="2:53">
      <c r="B440" s="11" t="s">
        <v>159</v>
      </c>
      <c r="C440" s="11"/>
      <c r="D440" s="70" t="s">
        <v>89</v>
      </c>
      <c r="E440" s="11">
        <v>28</v>
      </c>
      <c r="F440" s="11">
        <v>19</v>
      </c>
      <c r="G440" s="11">
        <v>13</v>
      </c>
      <c r="H440" s="11">
        <v>13</v>
      </c>
      <c r="I440" s="11">
        <v>18</v>
      </c>
      <c r="J440" s="11"/>
      <c r="M440" s="290">
        <v>4698.8900000000003</v>
      </c>
      <c r="N440" s="290">
        <v>3243.14</v>
      </c>
      <c r="O440" s="290">
        <v>2432.41</v>
      </c>
      <c r="P440" s="290">
        <v>1627.94</v>
      </c>
      <c r="Q440" s="290">
        <v>13981.97</v>
      </c>
      <c r="R440" s="290"/>
      <c r="S440" s="291"/>
      <c r="T440" s="291"/>
      <c r="U440" s="290">
        <v>146.84031250000001</v>
      </c>
      <c r="V440" s="290">
        <v>101.348125</v>
      </c>
      <c r="W440" s="290">
        <v>78.464838709677394</v>
      </c>
      <c r="X440" s="290">
        <v>52.514193548387098</v>
      </c>
      <c r="Y440" s="290">
        <v>451.03129032258101</v>
      </c>
      <c r="Z440" s="11"/>
      <c r="AA440" s="4"/>
      <c r="AB440" s="11" t="s">
        <v>177</v>
      </c>
      <c r="AC440" s="11"/>
      <c r="AD440" s="70" t="s">
        <v>178</v>
      </c>
      <c r="AE440" s="24">
        <v>23</v>
      </c>
      <c r="AF440" s="24">
        <v>10</v>
      </c>
      <c r="AG440" s="24">
        <v>8</v>
      </c>
      <c r="AH440" s="24">
        <v>7</v>
      </c>
      <c r="AI440" s="24">
        <v>5</v>
      </c>
      <c r="AJ440" s="24"/>
      <c r="AK440" s="4"/>
      <c r="AL440" s="4"/>
      <c r="AM440" s="292">
        <v>6041.12</v>
      </c>
      <c r="AN440" s="292">
        <v>443.92</v>
      </c>
      <c r="AO440" s="292">
        <v>452.96</v>
      </c>
      <c r="AP440" s="292">
        <v>156.05000000000001</v>
      </c>
      <c r="AQ440" s="292">
        <v>466.74</v>
      </c>
      <c r="AR440" s="24"/>
      <c r="AS440" s="4"/>
      <c r="AT440" s="4"/>
      <c r="AU440" s="292">
        <v>262.65739130434798</v>
      </c>
      <c r="AV440" s="292">
        <v>19.3008695652174</v>
      </c>
      <c r="AW440" s="292">
        <v>20.589090909090899</v>
      </c>
      <c r="AX440" s="292">
        <v>7.0931818181818196</v>
      </c>
      <c r="AY440" s="292">
        <v>21.215454545454499</v>
      </c>
      <c r="AZ440" s="24"/>
      <c r="BA440" s="4"/>
    </row>
    <row r="441" spans="2:53">
      <c r="B441" s="11" t="s">
        <v>159</v>
      </c>
      <c r="C441" s="11"/>
      <c r="D441" s="70" t="s">
        <v>66</v>
      </c>
      <c r="E441" s="11">
        <v>99</v>
      </c>
      <c r="F441" s="11">
        <v>63</v>
      </c>
      <c r="G441" s="11">
        <v>53</v>
      </c>
      <c r="H441" s="11">
        <v>41</v>
      </c>
      <c r="I441" s="11">
        <v>55</v>
      </c>
      <c r="J441" s="11"/>
      <c r="M441" s="290">
        <v>15160.21</v>
      </c>
      <c r="N441" s="290">
        <v>8724.8700000000008</v>
      </c>
      <c r="O441" s="290">
        <v>9131.14</v>
      </c>
      <c r="P441" s="290">
        <v>5444.65</v>
      </c>
      <c r="Q441" s="290">
        <v>75100.63</v>
      </c>
      <c r="R441" s="290"/>
      <c r="S441" s="291"/>
      <c r="T441" s="291"/>
      <c r="U441" s="290">
        <v>143.02084905660399</v>
      </c>
      <c r="V441" s="290">
        <v>82.310094339622694</v>
      </c>
      <c r="W441" s="290">
        <v>87.799423076923105</v>
      </c>
      <c r="X441" s="290">
        <v>52.860679611650497</v>
      </c>
      <c r="Y441" s="290">
        <v>729.13233009708699</v>
      </c>
      <c r="Z441" s="11"/>
      <c r="AA441" s="4"/>
      <c r="AB441" s="11" t="s">
        <v>179</v>
      </c>
      <c r="AC441" s="11"/>
      <c r="AD441" s="70" t="s">
        <v>180</v>
      </c>
      <c r="AE441" s="24">
        <v>11</v>
      </c>
      <c r="AF441" s="24">
        <v>4</v>
      </c>
      <c r="AG441" s="24">
        <v>4</v>
      </c>
      <c r="AH441" s="24">
        <v>4</v>
      </c>
      <c r="AI441" s="24">
        <v>3</v>
      </c>
      <c r="AJ441" s="24"/>
      <c r="AK441" s="4"/>
      <c r="AL441" s="4"/>
      <c r="AM441" s="292">
        <v>3196.42</v>
      </c>
      <c r="AN441" s="292">
        <v>1705.5</v>
      </c>
      <c r="AO441" s="292">
        <v>367.8</v>
      </c>
      <c r="AP441" s="292">
        <v>1583.55</v>
      </c>
      <c r="AQ441" s="292">
        <v>6232.07</v>
      </c>
      <c r="AR441" s="24"/>
      <c r="AS441" s="4"/>
      <c r="AT441" s="4"/>
      <c r="AU441" s="292">
        <v>245.87846153846201</v>
      </c>
      <c r="AV441" s="292">
        <v>131.19230769230799</v>
      </c>
      <c r="AW441" s="292">
        <v>33.436363636363602</v>
      </c>
      <c r="AX441" s="292">
        <v>131.96250000000001</v>
      </c>
      <c r="AY441" s="292">
        <v>519.33916666666698</v>
      </c>
      <c r="AZ441" s="24"/>
      <c r="BA441" s="4"/>
    </row>
    <row r="442" spans="2:53">
      <c r="B442" s="11" t="s">
        <v>160</v>
      </c>
      <c r="C442" s="11"/>
      <c r="D442" s="70" t="s">
        <v>161</v>
      </c>
      <c r="E442" s="11">
        <v>38</v>
      </c>
      <c r="F442" s="11">
        <v>19</v>
      </c>
      <c r="G442" s="11">
        <v>15</v>
      </c>
      <c r="H442" s="11">
        <v>10</v>
      </c>
      <c r="I442" s="11">
        <v>14</v>
      </c>
      <c r="J442" s="11"/>
      <c r="M442" s="290">
        <v>7219.98</v>
      </c>
      <c r="N442" s="290">
        <v>4981.3</v>
      </c>
      <c r="O442" s="290">
        <v>4480.8500000000004</v>
      </c>
      <c r="P442" s="290">
        <v>2001.65</v>
      </c>
      <c r="Q442" s="290">
        <v>33336.65</v>
      </c>
      <c r="R442" s="290"/>
      <c r="S442" s="291"/>
      <c r="T442" s="291"/>
      <c r="U442" s="290">
        <v>176.09707317073199</v>
      </c>
      <c r="V442" s="290">
        <v>121.49512195121901</v>
      </c>
      <c r="W442" s="290">
        <v>124.46805555555601</v>
      </c>
      <c r="X442" s="290">
        <v>55.601388888888899</v>
      </c>
      <c r="Y442" s="290">
        <v>900.99054054054102</v>
      </c>
      <c r="Z442" s="11"/>
      <c r="AA442" s="4"/>
      <c r="AB442" s="11" t="s">
        <v>183</v>
      </c>
      <c r="AC442" s="11"/>
      <c r="AD442" s="70" t="s">
        <v>184</v>
      </c>
      <c r="AE442" s="24">
        <v>26</v>
      </c>
      <c r="AF442" s="24">
        <v>13</v>
      </c>
      <c r="AG442" s="24">
        <v>5</v>
      </c>
      <c r="AH442" s="24">
        <v>5</v>
      </c>
      <c r="AI442" s="24">
        <v>5</v>
      </c>
      <c r="AJ442" s="24"/>
      <c r="AK442" s="4"/>
      <c r="AL442" s="4"/>
      <c r="AM442" s="292">
        <v>14814.63</v>
      </c>
      <c r="AN442" s="292">
        <v>6709.94</v>
      </c>
      <c r="AO442" s="292">
        <v>4691.05</v>
      </c>
      <c r="AP442" s="292">
        <v>1156.57</v>
      </c>
      <c r="AQ442" s="292">
        <v>12456.86</v>
      </c>
      <c r="AR442" s="24"/>
      <c r="AS442" s="4"/>
      <c r="AT442" s="4"/>
      <c r="AU442" s="292">
        <v>569.793461538462</v>
      </c>
      <c r="AV442" s="292">
        <v>258.07461538461502</v>
      </c>
      <c r="AW442" s="292">
        <v>293.19062500000001</v>
      </c>
      <c r="AX442" s="292">
        <v>44.483461538461498</v>
      </c>
      <c r="AY442" s="292">
        <v>498.27440000000001</v>
      </c>
      <c r="AZ442" s="24"/>
      <c r="BA442" s="4"/>
    </row>
    <row r="443" spans="2:53">
      <c r="B443" s="11" t="s">
        <v>162</v>
      </c>
      <c r="C443" s="11"/>
      <c r="D443" s="70" t="s">
        <v>163</v>
      </c>
      <c r="E443" s="11">
        <v>596</v>
      </c>
      <c r="F443" s="11">
        <v>411</v>
      </c>
      <c r="G443" s="11">
        <v>240</v>
      </c>
      <c r="H443" s="11">
        <v>254</v>
      </c>
      <c r="I443" s="11">
        <v>309</v>
      </c>
      <c r="J443" s="11"/>
      <c r="M443" s="290">
        <v>127784.4</v>
      </c>
      <c r="N443" s="290">
        <v>93054.19</v>
      </c>
      <c r="O443" s="290">
        <v>46700.37</v>
      </c>
      <c r="P443" s="290">
        <v>39637.64</v>
      </c>
      <c r="Q443" s="290">
        <v>352124.48</v>
      </c>
      <c r="R443" s="290"/>
      <c r="S443" s="291"/>
      <c r="T443" s="291"/>
      <c r="U443" s="290">
        <v>193.90652503793601</v>
      </c>
      <c r="V443" s="290">
        <v>141.205144157815</v>
      </c>
      <c r="W443" s="290">
        <v>97.6995188284519</v>
      </c>
      <c r="X443" s="290">
        <v>64.767385620914993</v>
      </c>
      <c r="Y443" s="290">
        <v>559.81634340222604</v>
      </c>
      <c r="Z443" s="11"/>
      <c r="AA443" s="4"/>
      <c r="AB443" s="11" t="s">
        <v>185</v>
      </c>
      <c r="AC443" s="11"/>
      <c r="AD443" s="70" t="s">
        <v>186</v>
      </c>
      <c r="AE443" s="24">
        <v>70</v>
      </c>
      <c r="AF443" s="24">
        <v>25</v>
      </c>
      <c r="AG443" s="24">
        <v>9</v>
      </c>
      <c r="AH443" s="24">
        <v>7</v>
      </c>
      <c r="AI443" s="24">
        <v>8</v>
      </c>
      <c r="AJ443" s="24"/>
      <c r="AK443" s="4"/>
      <c r="AL443" s="4"/>
      <c r="AM443" s="292">
        <v>36449.019999999997</v>
      </c>
      <c r="AN443" s="292">
        <v>6610.44</v>
      </c>
      <c r="AO443" s="292">
        <v>6778.26</v>
      </c>
      <c r="AP443" s="292">
        <v>236.79</v>
      </c>
      <c r="AQ443" s="292">
        <v>5004.6499999999996</v>
      </c>
      <c r="AR443" s="24"/>
      <c r="AS443" s="4"/>
      <c r="AT443" s="4"/>
      <c r="AU443" s="292">
        <v>513.36647887323898</v>
      </c>
      <c r="AV443" s="292">
        <v>93.104788732394397</v>
      </c>
      <c r="AW443" s="292">
        <v>101.16805970149299</v>
      </c>
      <c r="AX443" s="292">
        <v>3.5341791044776101</v>
      </c>
      <c r="AY443" s="292">
        <v>73.597794117647098</v>
      </c>
      <c r="AZ443" s="24"/>
      <c r="BA443" s="4"/>
    </row>
    <row r="444" spans="2:53">
      <c r="B444" s="11" t="s">
        <v>164</v>
      </c>
      <c r="C444" s="11"/>
      <c r="D444" s="70" t="s">
        <v>165</v>
      </c>
      <c r="E444" s="11">
        <v>101</v>
      </c>
      <c r="F444" s="11">
        <v>67</v>
      </c>
      <c r="G444" s="11">
        <v>54</v>
      </c>
      <c r="H444" s="11">
        <v>47</v>
      </c>
      <c r="I444" s="11">
        <v>55</v>
      </c>
      <c r="J444" s="11"/>
      <c r="M444" s="290">
        <v>22154.02</v>
      </c>
      <c r="N444" s="290">
        <v>15452.13</v>
      </c>
      <c r="O444" s="290">
        <v>11467.11</v>
      </c>
      <c r="P444" s="290">
        <v>7633.69</v>
      </c>
      <c r="Q444" s="290">
        <v>72020.81</v>
      </c>
      <c r="R444" s="290"/>
      <c r="S444" s="291"/>
      <c r="T444" s="291"/>
      <c r="U444" s="290">
        <v>194.33350877193001</v>
      </c>
      <c r="V444" s="290">
        <v>135.54499999999999</v>
      </c>
      <c r="W444" s="290">
        <v>104.24645454545499</v>
      </c>
      <c r="X444" s="290">
        <v>70.033853211009202</v>
      </c>
      <c r="Y444" s="290">
        <v>654.73463636363601</v>
      </c>
      <c r="Z444" s="11"/>
      <c r="AA444" s="4"/>
      <c r="AB444" s="11" t="s">
        <v>188</v>
      </c>
      <c r="AC444" s="11"/>
      <c r="AD444" s="70" t="s">
        <v>189</v>
      </c>
      <c r="AE444" s="24">
        <v>51</v>
      </c>
      <c r="AF444" s="24">
        <v>21</v>
      </c>
      <c r="AG444" s="24">
        <v>16</v>
      </c>
      <c r="AH444" s="24">
        <v>16</v>
      </c>
      <c r="AI444" s="24">
        <v>15</v>
      </c>
      <c r="AJ444" s="24"/>
      <c r="AK444" s="4"/>
      <c r="AL444" s="4"/>
      <c r="AM444" s="292">
        <v>16119.58</v>
      </c>
      <c r="AN444" s="292">
        <v>4011.93</v>
      </c>
      <c r="AO444" s="292">
        <v>3370.87</v>
      </c>
      <c r="AP444" s="292">
        <v>1613.21</v>
      </c>
      <c r="AQ444" s="292">
        <v>19915.11</v>
      </c>
      <c r="AR444" s="24"/>
      <c r="AS444" s="4"/>
      <c r="AT444" s="4"/>
      <c r="AU444" s="292">
        <v>309.991923076923</v>
      </c>
      <c r="AV444" s="292">
        <v>77.152500000000003</v>
      </c>
      <c r="AW444" s="292">
        <v>70.226458333333397</v>
      </c>
      <c r="AX444" s="292">
        <v>32.922653061224501</v>
      </c>
      <c r="AY444" s="292">
        <v>414.89812499999999</v>
      </c>
      <c r="AZ444" s="24"/>
      <c r="BA444" s="4"/>
    </row>
    <row r="445" spans="2:53">
      <c r="B445" s="11" t="s">
        <v>166</v>
      </c>
      <c r="C445" s="11"/>
      <c r="D445" s="70" t="s">
        <v>94</v>
      </c>
      <c r="E445" s="11">
        <v>1</v>
      </c>
      <c r="F445" s="11"/>
      <c r="G445" s="11"/>
      <c r="H445" s="11"/>
      <c r="I445" s="11"/>
      <c r="J445" s="11"/>
      <c r="M445" s="290">
        <v>106.96</v>
      </c>
      <c r="N445" s="290">
        <v>0</v>
      </c>
      <c r="O445" s="290">
        <v>0</v>
      </c>
      <c r="P445" s="290">
        <v>0</v>
      </c>
      <c r="Q445" s="290">
        <v>0</v>
      </c>
      <c r="R445" s="290"/>
      <c r="S445" s="291"/>
      <c r="T445" s="291"/>
      <c r="U445" s="290">
        <v>106.96</v>
      </c>
      <c r="V445" s="290">
        <v>0</v>
      </c>
      <c r="W445" s="290">
        <v>0</v>
      </c>
      <c r="X445" s="290">
        <v>0</v>
      </c>
      <c r="Y445" s="290">
        <v>0</v>
      </c>
      <c r="Z445" s="11"/>
      <c r="AA445" s="4"/>
      <c r="AB445" s="11" t="s">
        <v>190</v>
      </c>
      <c r="AC445" s="11"/>
      <c r="AD445" s="70" t="s">
        <v>86</v>
      </c>
      <c r="AE445" s="24">
        <v>14</v>
      </c>
      <c r="AF445" s="24">
        <v>6</v>
      </c>
      <c r="AG445" s="24">
        <v>4</v>
      </c>
      <c r="AH445" s="24">
        <v>5</v>
      </c>
      <c r="AI445" s="24">
        <v>4</v>
      </c>
      <c r="AJ445" s="24"/>
      <c r="AK445" s="4"/>
      <c r="AL445" s="4"/>
      <c r="AM445" s="292">
        <v>4035.44</v>
      </c>
      <c r="AN445" s="292">
        <v>452.32</v>
      </c>
      <c r="AO445" s="292">
        <v>259.52999999999997</v>
      </c>
      <c r="AP445" s="292">
        <v>303.12</v>
      </c>
      <c r="AQ445" s="292">
        <v>911.19</v>
      </c>
      <c r="AR445" s="24"/>
      <c r="AS445" s="4"/>
      <c r="AT445" s="4"/>
      <c r="AU445" s="292">
        <v>288.24571428571397</v>
      </c>
      <c r="AV445" s="292">
        <v>32.308571428571398</v>
      </c>
      <c r="AW445" s="292">
        <v>51.905999999999999</v>
      </c>
      <c r="AX445" s="292">
        <v>25.26</v>
      </c>
      <c r="AY445" s="292">
        <v>75.932500000000005</v>
      </c>
      <c r="AZ445" s="24"/>
      <c r="BA445" s="4"/>
    </row>
    <row r="446" spans="2:53">
      <c r="B446" s="11" t="s">
        <v>167</v>
      </c>
      <c r="C446" s="11"/>
      <c r="D446" s="70" t="s">
        <v>57</v>
      </c>
      <c r="E446" s="11"/>
      <c r="F446" s="11"/>
      <c r="G446" s="11"/>
      <c r="H446" s="11"/>
      <c r="I446" s="11">
        <v>1</v>
      </c>
      <c r="J446" s="11"/>
      <c r="M446" s="290">
        <v>0</v>
      </c>
      <c r="N446" s="290">
        <v>0</v>
      </c>
      <c r="O446" s="290"/>
      <c r="P446" s="290"/>
      <c r="Q446" s="290">
        <v>1162.1600000000001</v>
      </c>
      <c r="R446" s="290"/>
      <c r="S446" s="291"/>
      <c r="T446" s="291"/>
      <c r="U446" s="290">
        <v>0</v>
      </c>
      <c r="V446" s="290">
        <v>0</v>
      </c>
      <c r="W446" s="290"/>
      <c r="X446" s="290"/>
      <c r="Y446" s="290">
        <v>1162.1600000000001</v>
      </c>
      <c r="Z446" s="11"/>
      <c r="AA446" s="4"/>
      <c r="AB446" s="11" t="s">
        <v>193</v>
      </c>
      <c r="AC446" s="11"/>
      <c r="AD446" s="70" t="s">
        <v>53</v>
      </c>
      <c r="AE446" s="24">
        <v>48</v>
      </c>
      <c r="AF446" s="24">
        <v>11</v>
      </c>
      <c r="AG446" s="24">
        <v>4</v>
      </c>
      <c r="AH446" s="24">
        <v>3</v>
      </c>
      <c r="AI446" s="24">
        <v>3</v>
      </c>
      <c r="AJ446" s="24"/>
      <c r="AK446" s="4"/>
      <c r="AL446" s="4"/>
      <c r="AM446" s="292">
        <v>17915.060000000001</v>
      </c>
      <c r="AN446" s="292">
        <v>9130.92</v>
      </c>
      <c r="AO446" s="292">
        <v>382.48</v>
      </c>
      <c r="AP446" s="292">
        <v>232.47</v>
      </c>
      <c r="AQ446" s="292">
        <v>1045.79</v>
      </c>
      <c r="AR446" s="24"/>
      <c r="AS446" s="4"/>
      <c r="AT446" s="4"/>
      <c r="AU446" s="292">
        <v>373.230416666667</v>
      </c>
      <c r="AV446" s="292">
        <v>190.22749999999999</v>
      </c>
      <c r="AW446" s="292">
        <v>8.1378723404255293</v>
      </c>
      <c r="AX446" s="292">
        <v>5.1660000000000004</v>
      </c>
      <c r="AY446" s="292">
        <v>22.250851063829799</v>
      </c>
      <c r="AZ446" s="24"/>
      <c r="BA446" s="4"/>
    </row>
    <row r="447" spans="2:53">
      <c r="B447" s="11" t="s">
        <v>167</v>
      </c>
      <c r="C447" s="11"/>
      <c r="D447" s="70" t="s">
        <v>168</v>
      </c>
      <c r="E447" s="11">
        <v>347</v>
      </c>
      <c r="F447" s="11">
        <v>208</v>
      </c>
      <c r="G447" s="11">
        <v>154</v>
      </c>
      <c r="H447" s="11">
        <v>113</v>
      </c>
      <c r="I447" s="11">
        <v>144</v>
      </c>
      <c r="J447" s="11"/>
      <c r="M447" s="290">
        <v>84260.81</v>
      </c>
      <c r="N447" s="290">
        <v>54541</v>
      </c>
      <c r="O447" s="290">
        <v>44337.72</v>
      </c>
      <c r="P447" s="290">
        <v>23176.6</v>
      </c>
      <c r="Q447" s="290">
        <v>212868.19</v>
      </c>
      <c r="R447" s="290"/>
      <c r="S447" s="291"/>
      <c r="T447" s="291"/>
      <c r="U447" s="290">
        <v>218.85924675324699</v>
      </c>
      <c r="V447" s="290">
        <v>141.66493506493501</v>
      </c>
      <c r="W447" s="290">
        <v>119.18741935483899</v>
      </c>
      <c r="X447" s="290">
        <v>62.639459459459403</v>
      </c>
      <c r="Y447" s="290">
        <v>575.31943243243302</v>
      </c>
      <c r="Z447" s="11"/>
      <c r="AA447" s="4"/>
      <c r="AB447" s="11" t="s">
        <v>194</v>
      </c>
      <c r="AC447" s="11"/>
      <c r="AD447" s="70" t="s">
        <v>165</v>
      </c>
      <c r="AE447" s="24">
        <v>7</v>
      </c>
      <c r="AF447" s="24">
        <v>5</v>
      </c>
      <c r="AG447" s="24">
        <v>2</v>
      </c>
      <c r="AH447" s="24">
        <v>1</v>
      </c>
      <c r="AI447" s="24">
        <v>2</v>
      </c>
      <c r="AJ447" s="24"/>
      <c r="AK447" s="4"/>
      <c r="AL447" s="4"/>
      <c r="AM447" s="292">
        <v>731.38</v>
      </c>
      <c r="AN447" s="292">
        <v>6017.71</v>
      </c>
      <c r="AO447" s="292">
        <v>120.73</v>
      </c>
      <c r="AP447" s="292">
        <v>24.18</v>
      </c>
      <c r="AQ447" s="292">
        <v>440.13</v>
      </c>
      <c r="AR447" s="24"/>
      <c r="AS447" s="4"/>
      <c r="AT447" s="4"/>
      <c r="AU447" s="292">
        <v>91.422499999999999</v>
      </c>
      <c r="AV447" s="292">
        <v>752.21375</v>
      </c>
      <c r="AW447" s="292">
        <v>15.09125</v>
      </c>
      <c r="AX447" s="292">
        <v>3.0225</v>
      </c>
      <c r="AY447" s="292">
        <v>55.016249999999999</v>
      </c>
      <c r="AZ447" s="24"/>
      <c r="BA447" s="4"/>
    </row>
    <row r="448" spans="2:53">
      <c r="B448" s="11" t="s">
        <v>169</v>
      </c>
      <c r="C448" s="11"/>
      <c r="D448" s="70" t="s">
        <v>75</v>
      </c>
      <c r="E448" s="11">
        <v>67</v>
      </c>
      <c r="F448" s="11">
        <v>29</v>
      </c>
      <c r="G448" s="11">
        <v>18</v>
      </c>
      <c r="H448" s="11">
        <v>19</v>
      </c>
      <c r="I448" s="11">
        <v>29</v>
      </c>
      <c r="J448" s="11"/>
      <c r="M448" s="290">
        <v>19815.669999999998</v>
      </c>
      <c r="N448" s="290">
        <v>7040.69</v>
      </c>
      <c r="O448" s="290">
        <v>5113.63</v>
      </c>
      <c r="P448" s="290">
        <v>3626.37</v>
      </c>
      <c r="Q448" s="290">
        <v>34068.68</v>
      </c>
      <c r="R448" s="290"/>
      <c r="S448" s="291"/>
      <c r="T448" s="291"/>
      <c r="U448" s="290">
        <v>279.09394366197199</v>
      </c>
      <c r="V448" s="290">
        <v>99.164647887323994</v>
      </c>
      <c r="W448" s="290">
        <v>76.322835820895506</v>
      </c>
      <c r="X448" s="290">
        <v>52.556086956521703</v>
      </c>
      <c r="Y448" s="290">
        <v>493.748985507246</v>
      </c>
      <c r="Z448" s="11"/>
      <c r="AA448" s="4"/>
      <c r="AB448" s="11" t="s">
        <v>195</v>
      </c>
      <c r="AC448" s="11"/>
      <c r="AD448" s="70" t="s">
        <v>196</v>
      </c>
      <c r="AE448" s="24">
        <v>15</v>
      </c>
      <c r="AF448" s="24">
        <v>6</v>
      </c>
      <c r="AG448" s="24">
        <v>2</v>
      </c>
      <c r="AH448" s="24">
        <v>2</v>
      </c>
      <c r="AI448" s="24">
        <v>2</v>
      </c>
      <c r="AJ448" s="24"/>
      <c r="AK448" s="4"/>
      <c r="AL448" s="4"/>
      <c r="AM448" s="292">
        <v>15016.57</v>
      </c>
      <c r="AN448" s="292">
        <v>473.41</v>
      </c>
      <c r="AO448" s="292">
        <v>22.22</v>
      </c>
      <c r="AP448" s="292">
        <v>23.61</v>
      </c>
      <c r="AQ448" s="292">
        <v>269.57</v>
      </c>
      <c r="AR448" s="24"/>
      <c r="AS448" s="4"/>
      <c r="AT448" s="4"/>
      <c r="AU448" s="292">
        <v>1001.10466666667</v>
      </c>
      <c r="AV448" s="292">
        <v>31.560666666666702</v>
      </c>
      <c r="AW448" s="292">
        <v>1.5871428571428601</v>
      </c>
      <c r="AX448" s="292">
        <v>1.6864285714285701</v>
      </c>
      <c r="AY448" s="292">
        <v>19.254999999999999</v>
      </c>
      <c r="AZ448" s="24"/>
      <c r="BA448" s="4"/>
    </row>
    <row r="449" spans="2:53">
      <c r="B449" s="11" t="s">
        <v>170</v>
      </c>
      <c r="C449" s="11"/>
      <c r="D449" s="70" t="s">
        <v>171</v>
      </c>
      <c r="E449" s="11">
        <v>272</v>
      </c>
      <c r="F449" s="11">
        <v>134</v>
      </c>
      <c r="G449" s="11">
        <v>69</v>
      </c>
      <c r="H449" s="11">
        <v>88</v>
      </c>
      <c r="I449" s="11">
        <v>103</v>
      </c>
      <c r="J449" s="11"/>
      <c r="M449" s="290">
        <v>72615.27</v>
      </c>
      <c r="N449" s="290">
        <v>33445.69</v>
      </c>
      <c r="O449" s="290">
        <v>17981.580000000002</v>
      </c>
      <c r="P449" s="290">
        <v>20130.900000000001</v>
      </c>
      <c r="Q449" s="290">
        <v>202924.23</v>
      </c>
      <c r="R449" s="290"/>
      <c r="S449" s="291"/>
      <c r="T449" s="291"/>
      <c r="U449" s="290">
        <v>256.59106007067197</v>
      </c>
      <c r="V449" s="290">
        <v>118.182650176678</v>
      </c>
      <c r="W449" s="290">
        <v>106.39988165680499</v>
      </c>
      <c r="X449" s="290">
        <v>73.739560439560407</v>
      </c>
      <c r="Y449" s="290">
        <v>740.59937956204396</v>
      </c>
      <c r="Z449" s="11"/>
      <c r="AA449" s="4"/>
      <c r="AB449" s="11" t="s">
        <v>199</v>
      </c>
      <c r="AC449" s="11"/>
      <c r="AD449" s="70" t="s">
        <v>296</v>
      </c>
      <c r="AE449" s="24">
        <v>1</v>
      </c>
      <c r="AF449" s="24">
        <v>1</v>
      </c>
      <c r="AG449" s="24">
        <v>1</v>
      </c>
      <c r="AH449" s="24"/>
      <c r="AI449" s="24"/>
      <c r="AJ449" s="24"/>
      <c r="AK449" s="4"/>
      <c r="AL449" s="4"/>
      <c r="AM449" s="292">
        <v>13.68</v>
      </c>
      <c r="AN449" s="292">
        <v>13.52</v>
      </c>
      <c r="AO449" s="292">
        <v>4.8</v>
      </c>
      <c r="AP449" s="292"/>
      <c r="AQ449" s="292"/>
      <c r="AR449" s="24"/>
      <c r="AS449" s="4"/>
      <c r="AT449" s="4"/>
      <c r="AU449" s="292">
        <v>13.68</v>
      </c>
      <c r="AV449" s="292">
        <v>13.52</v>
      </c>
      <c r="AW449" s="292">
        <v>4.8</v>
      </c>
      <c r="AX449" s="292"/>
      <c r="AY449" s="292"/>
      <c r="AZ449" s="24"/>
      <c r="BA449" s="4"/>
    </row>
    <row r="450" spans="2:53">
      <c r="B450" s="11" t="s">
        <v>175</v>
      </c>
      <c r="C450" s="11"/>
      <c r="D450" s="70" t="s">
        <v>59</v>
      </c>
      <c r="E450" s="11">
        <v>84</v>
      </c>
      <c r="F450" s="11">
        <v>44</v>
      </c>
      <c r="G450" s="11">
        <v>26</v>
      </c>
      <c r="H450" s="11">
        <v>17</v>
      </c>
      <c r="I450" s="11">
        <v>29</v>
      </c>
      <c r="J450" s="11"/>
      <c r="M450" s="290">
        <v>16149.94</v>
      </c>
      <c r="N450" s="290">
        <v>9932.8799999999992</v>
      </c>
      <c r="O450" s="290">
        <v>6229.59</v>
      </c>
      <c r="P450" s="290">
        <v>3112.92</v>
      </c>
      <c r="Q450" s="290">
        <v>25052.34</v>
      </c>
      <c r="R450" s="290"/>
      <c r="S450" s="291"/>
      <c r="T450" s="291"/>
      <c r="U450" s="290">
        <v>181.46</v>
      </c>
      <c r="V450" s="290">
        <v>111.605393258427</v>
      </c>
      <c r="W450" s="290">
        <v>72.437093023255798</v>
      </c>
      <c r="X450" s="290">
        <v>36.196744186046502</v>
      </c>
      <c r="Y450" s="290">
        <v>287.95793103448301</v>
      </c>
      <c r="Z450" s="11"/>
      <c r="AA450" s="4"/>
      <c r="AB450" s="11" t="s">
        <v>199</v>
      </c>
      <c r="AC450" s="11"/>
      <c r="AD450" s="70" t="s">
        <v>115</v>
      </c>
      <c r="AE450" s="24">
        <v>3</v>
      </c>
      <c r="AF450" s="24">
        <v>1</v>
      </c>
      <c r="AG450" s="24">
        <v>1</v>
      </c>
      <c r="AH450" s="24">
        <v>1</v>
      </c>
      <c r="AI450" s="24">
        <v>1</v>
      </c>
      <c r="AJ450" s="24"/>
      <c r="AK450" s="4"/>
      <c r="AL450" s="4"/>
      <c r="AM450" s="292">
        <v>1417.19</v>
      </c>
      <c r="AN450" s="292">
        <v>1507.35</v>
      </c>
      <c r="AO450" s="292">
        <v>1602.93</v>
      </c>
      <c r="AP450" s="292">
        <v>1339.48</v>
      </c>
      <c r="AQ450" s="292">
        <v>3678.51</v>
      </c>
      <c r="AR450" s="24"/>
      <c r="AS450" s="4"/>
      <c r="AT450" s="4"/>
      <c r="AU450" s="292">
        <v>472.39666666666699</v>
      </c>
      <c r="AV450" s="292">
        <v>502.45</v>
      </c>
      <c r="AW450" s="292">
        <v>1602.93</v>
      </c>
      <c r="AX450" s="292">
        <v>1339.48</v>
      </c>
      <c r="AY450" s="292">
        <v>1839.2550000000001</v>
      </c>
      <c r="AZ450" s="24"/>
      <c r="BA450" s="4"/>
    </row>
    <row r="451" spans="2:53">
      <c r="B451" s="11" t="s">
        <v>177</v>
      </c>
      <c r="C451" s="11"/>
      <c r="D451" s="70" t="s">
        <v>178</v>
      </c>
      <c r="E451" s="11">
        <v>67</v>
      </c>
      <c r="F451" s="11">
        <v>25</v>
      </c>
      <c r="G451" s="11">
        <v>18</v>
      </c>
      <c r="H451" s="11">
        <v>12</v>
      </c>
      <c r="I451" s="11">
        <v>18</v>
      </c>
      <c r="J451" s="11"/>
      <c r="M451" s="290">
        <v>15980.84</v>
      </c>
      <c r="N451" s="290">
        <v>6065.63</v>
      </c>
      <c r="O451" s="290">
        <v>5281.32</v>
      </c>
      <c r="P451" s="290">
        <v>2692.76</v>
      </c>
      <c r="Q451" s="290">
        <v>22852.93</v>
      </c>
      <c r="R451" s="290"/>
      <c r="S451" s="291"/>
      <c r="T451" s="291"/>
      <c r="U451" s="290">
        <v>228.29771428571399</v>
      </c>
      <c r="V451" s="290">
        <v>86.651857142857097</v>
      </c>
      <c r="W451" s="290">
        <v>75.447428571428603</v>
      </c>
      <c r="X451" s="290">
        <v>39.599411764705899</v>
      </c>
      <c r="Y451" s="290">
        <v>336.07249999999999</v>
      </c>
      <c r="Z451" s="11"/>
      <c r="AA451" s="4"/>
      <c r="AB451" s="11" t="s">
        <v>682</v>
      </c>
      <c r="AC451" s="11"/>
      <c r="AD451" s="70" t="s">
        <v>96</v>
      </c>
      <c r="AE451" s="24">
        <v>1</v>
      </c>
      <c r="AF451" s="24"/>
      <c r="AG451" s="24"/>
      <c r="AH451" s="24"/>
      <c r="AI451" s="24"/>
      <c r="AJ451" s="24"/>
      <c r="AK451" s="4"/>
      <c r="AL451" s="4"/>
      <c r="AM451" s="292">
        <v>44.91</v>
      </c>
      <c r="AN451" s="292">
        <v>0</v>
      </c>
      <c r="AO451" s="292">
        <v>0</v>
      </c>
      <c r="AP451" s="292">
        <v>0</v>
      </c>
      <c r="AQ451" s="292">
        <v>0</v>
      </c>
      <c r="AR451" s="24"/>
      <c r="AS451" s="4"/>
      <c r="AT451" s="4"/>
      <c r="AU451" s="292">
        <v>44.91</v>
      </c>
      <c r="AV451" s="292">
        <v>0</v>
      </c>
      <c r="AW451" s="292">
        <v>0</v>
      </c>
      <c r="AX451" s="292">
        <v>0</v>
      </c>
      <c r="AY451" s="292">
        <v>0</v>
      </c>
      <c r="AZ451" s="24"/>
      <c r="BA451" s="4"/>
    </row>
    <row r="452" spans="2:53">
      <c r="B452" s="11" t="s">
        <v>179</v>
      </c>
      <c r="C452" s="11"/>
      <c r="D452" s="70" t="s">
        <v>180</v>
      </c>
      <c r="E452" s="11">
        <v>183</v>
      </c>
      <c r="F452" s="11">
        <v>126</v>
      </c>
      <c r="G452" s="11">
        <v>102</v>
      </c>
      <c r="H452" s="11">
        <v>77</v>
      </c>
      <c r="I452" s="11">
        <v>98</v>
      </c>
      <c r="J452" s="11"/>
      <c r="M452" s="290">
        <v>34171.53</v>
      </c>
      <c r="N452" s="290">
        <v>30434.09</v>
      </c>
      <c r="O452" s="290">
        <v>29083.040000000001</v>
      </c>
      <c r="P452" s="290">
        <v>13632.75</v>
      </c>
      <c r="Q452" s="290">
        <v>158297.85999999999</v>
      </c>
      <c r="R452" s="290"/>
      <c r="S452" s="291"/>
      <c r="T452" s="291"/>
      <c r="U452" s="290">
        <v>168.33266009852201</v>
      </c>
      <c r="V452" s="290">
        <v>149.92162561576399</v>
      </c>
      <c r="W452" s="290">
        <v>147.62964467005099</v>
      </c>
      <c r="X452" s="290">
        <v>69.554846938775498</v>
      </c>
      <c r="Y452" s="290">
        <v>807.64214285714297</v>
      </c>
      <c r="Z452" s="11"/>
      <c r="AA452" s="4"/>
      <c r="AB452" s="11" t="s">
        <v>201</v>
      </c>
      <c r="AC452" s="11"/>
      <c r="AD452" s="70" t="s">
        <v>59</v>
      </c>
      <c r="AE452" s="24">
        <v>4</v>
      </c>
      <c r="AF452" s="24">
        <v>2</v>
      </c>
      <c r="AG452" s="24">
        <v>2</v>
      </c>
      <c r="AH452" s="24">
        <v>2</v>
      </c>
      <c r="AI452" s="24"/>
      <c r="AJ452" s="24"/>
      <c r="AK452" s="4"/>
      <c r="AL452" s="4"/>
      <c r="AM452" s="292">
        <v>150.88999999999999</v>
      </c>
      <c r="AN452" s="292">
        <v>59.61</v>
      </c>
      <c r="AO452" s="292">
        <v>71.760000000000005</v>
      </c>
      <c r="AP452" s="292">
        <v>103.15</v>
      </c>
      <c r="AQ452" s="292">
        <v>0</v>
      </c>
      <c r="AR452" s="24"/>
      <c r="AS452" s="4"/>
      <c r="AT452" s="4"/>
      <c r="AU452" s="292">
        <v>37.722499999999997</v>
      </c>
      <c r="AV452" s="292">
        <v>14.9025</v>
      </c>
      <c r="AW452" s="292">
        <v>17.940000000000001</v>
      </c>
      <c r="AX452" s="292">
        <v>25.787500000000001</v>
      </c>
      <c r="AY452" s="292">
        <v>0</v>
      </c>
      <c r="AZ452" s="24"/>
      <c r="BA452" s="4"/>
    </row>
    <row r="453" spans="2:53">
      <c r="B453" s="11" t="s">
        <v>183</v>
      </c>
      <c r="C453" s="11"/>
      <c r="D453" s="70" t="s">
        <v>184</v>
      </c>
      <c r="E453" s="11">
        <v>83</v>
      </c>
      <c r="F453" s="11">
        <v>38</v>
      </c>
      <c r="G453" s="11">
        <v>3</v>
      </c>
      <c r="H453" s="11">
        <v>25</v>
      </c>
      <c r="I453" s="11">
        <v>34</v>
      </c>
      <c r="J453" s="11"/>
      <c r="M453" s="290">
        <v>18201.560000000001</v>
      </c>
      <c r="N453" s="290">
        <v>10698.2</v>
      </c>
      <c r="O453" s="290">
        <v>1310.18</v>
      </c>
      <c r="P453" s="290">
        <v>5736.81</v>
      </c>
      <c r="Q453" s="290">
        <v>37783.19</v>
      </c>
      <c r="R453" s="290"/>
      <c r="S453" s="291"/>
      <c r="T453" s="291"/>
      <c r="U453" s="290">
        <v>193.63361702127699</v>
      </c>
      <c r="V453" s="290">
        <v>113.810638297872</v>
      </c>
      <c r="W453" s="290">
        <v>46.792142857142899</v>
      </c>
      <c r="X453" s="290">
        <v>63.742333333333299</v>
      </c>
      <c r="Y453" s="290">
        <v>429.35443181818198</v>
      </c>
      <c r="Z453" s="11"/>
      <c r="AA453" s="4"/>
      <c r="AB453" s="11" t="s">
        <v>202</v>
      </c>
      <c r="AC453" s="11"/>
      <c r="AD453" s="70" t="s">
        <v>135</v>
      </c>
      <c r="AE453" s="24">
        <v>8</v>
      </c>
      <c r="AF453" s="24">
        <v>6</v>
      </c>
      <c r="AG453" s="24">
        <v>3</v>
      </c>
      <c r="AH453" s="24">
        <v>5</v>
      </c>
      <c r="AI453" s="24">
        <v>5</v>
      </c>
      <c r="AJ453" s="24"/>
      <c r="AK453" s="4"/>
      <c r="AL453" s="4"/>
      <c r="AM453" s="292">
        <v>124.68</v>
      </c>
      <c r="AN453" s="292">
        <v>177.28</v>
      </c>
      <c r="AO453" s="292">
        <v>37.92</v>
      </c>
      <c r="AP453" s="292">
        <v>145.22</v>
      </c>
      <c r="AQ453" s="292">
        <v>1259.95</v>
      </c>
      <c r="AR453" s="24"/>
      <c r="AS453" s="4"/>
      <c r="AT453" s="4"/>
      <c r="AU453" s="292">
        <v>15.585000000000001</v>
      </c>
      <c r="AV453" s="292">
        <v>22.16</v>
      </c>
      <c r="AW453" s="292">
        <v>12.64</v>
      </c>
      <c r="AX453" s="292">
        <v>20.7457142857143</v>
      </c>
      <c r="AY453" s="292">
        <v>157.49375000000001</v>
      </c>
      <c r="AZ453" s="24"/>
      <c r="BA453" s="4"/>
    </row>
    <row r="454" spans="2:53">
      <c r="B454" s="11" t="s">
        <v>185</v>
      </c>
      <c r="C454" s="11"/>
      <c r="D454" s="70" t="s">
        <v>186</v>
      </c>
      <c r="E454" s="11">
        <v>857</v>
      </c>
      <c r="F454" s="11">
        <v>538</v>
      </c>
      <c r="G454" s="11">
        <v>411</v>
      </c>
      <c r="H454" s="11">
        <v>319</v>
      </c>
      <c r="I454" s="11">
        <v>388</v>
      </c>
      <c r="J454" s="11"/>
      <c r="M454" s="290">
        <v>173250.11</v>
      </c>
      <c r="N454" s="290">
        <v>111876.6</v>
      </c>
      <c r="O454" s="290">
        <v>91064.719999999899</v>
      </c>
      <c r="P454" s="290">
        <v>49332.3500000001</v>
      </c>
      <c r="Q454" s="290">
        <v>475031.2</v>
      </c>
      <c r="R454" s="290"/>
      <c r="S454" s="291"/>
      <c r="T454" s="291"/>
      <c r="U454" s="290">
        <v>184.504909478168</v>
      </c>
      <c r="V454" s="290">
        <v>119.144408945687</v>
      </c>
      <c r="W454" s="290">
        <v>101.07072142064401</v>
      </c>
      <c r="X454" s="290">
        <v>55.679853273137802</v>
      </c>
      <c r="Y454" s="290">
        <v>530.76111731843605</v>
      </c>
      <c r="Z454" s="11"/>
      <c r="AA454" s="4"/>
      <c r="AB454" s="11" t="s">
        <v>203</v>
      </c>
      <c r="AC454" s="11"/>
      <c r="AD454" s="70" t="s">
        <v>204</v>
      </c>
      <c r="AE454" s="24">
        <v>13</v>
      </c>
      <c r="AF454" s="24">
        <v>8</v>
      </c>
      <c r="AG454" s="24">
        <v>7</v>
      </c>
      <c r="AH454" s="24">
        <v>8</v>
      </c>
      <c r="AI454" s="24">
        <v>3</v>
      </c>
      <c r="AJ454" s="24"/>
      <c r="AK454" s="4"/>
      <c r="AL454" s="4"/>
      <c r="AM454" s="292">
        <v>4986.47</v>
      </c>
      <c r="AN454" s="292">
        <v>3798.63</v>
      </c>
      <c r="AO454" s="292">
        <v>3616.32</v>
      </c>
      <c r="AP454" s="292">
        <v>5948</v>
      </c>
      <c r="AQ454" s="292">
        <v>37901.53</v>
      </c>
      <c r="AR454" s="24"/>
      <c r="AS454" s="4"/>
      <c r="AT454" s="4"/>
      <c r="AU454" s="292">
        <v>383.57461538461502</v>
      </c>
      <c r="AV454" s="292">
        <v>292.20230769230801</v>
      </c>
      <c r="AW454" s="292">
        <v>301.36</v>
      </c>
      <c r="AX454" s="292">
        <v>457.538461538462</v>
      </c>
      <c r="AY454" s="292">
        <v>2915.5023076923098</v>
      </c>
      <c r="AZ454" s="24"/>
      <c r="BA454" s="4"/>
    </row>
    <row r="455" spans="2:53">
      <c r="B455" s="11" t="s">
        <v>188</v>
      </c>
      <c r="C455" s="11"/>
      <c r="D455" s="70" t="s">
        <v>189</v>
      </c>
      <c r="E455" s="11">
        <v>1865</v>
      </c>
      <c r="F455" s="11">
        <v>1370</v>
      </c>
      <c r="G455" s="11">
        <v>1061</v>
      </c>
      <c r="H455" s="11">
        <v>923</v>
      </c>
      <c r="I455" s="11">
        <v>1126</v>
      </c>
      <c r="J455" s="11"/>
      <c r="M455" s="290">
        <v>348748.79999999999</v>
      </c>
      <c r="N455" s="290">
        <v>261763.24</v>
      </c>
      <c r="O455" s="290">
        <v>194471.04000000001</v>
      </c>
      <c r="P455" s="290">
        <v>122063.26</v>
      </c>
      <c r="Q455" s="290">
        <v>1418014.15</v>
      </c>
      <c r="R455" s="290"/>
      <c r="S455" s="291"/>
      <c r="T455" s="291"/>
      <c r="U455" s="290">
        <v>170.03842028278899</v>
      </c>
      <c r="V455" s="290">
        <v>127.627128230132</v>
      </c>
      <c r="W455" s="290">
        <v>99.626557377049195</v>
      </c>
      <c r="X455" s="290">
        <v>62.564459251665802</v>
      </c>
      <c r="Y455" s="290">
        <v>724.58566683699598</v>
      </c>
      <c r="Z455" s="11"/>
      <c r="AA455" s="4"/>
      <c r="AB455" s="11" t="s">
        <v>206</v>
      </c>
      <c r="AC455" s="11"/>
      <c r="AD455" s="70" t="s">
        <v>156</v>
      </c>
      <c r="AE455" s="24">
        <v>3</v>
      </c>
      <c r="AF455" s="24">
        <v>3</v>
      </c>
      <c r="AG455" s="24">
        <v>3</v>
      </c>
      <c r="AH455" s="24"/>
      <c r="AI455" s="24">
        <v>1</v>
      </c>
      <c r="AJ455" s="24"/>
      <c r="AK455" s="4"/>
      <c r="AL455" s="4"/>
      <c r="AM455" s="292">
        <v>647.88</v>
      </c>
      <c r="AN455" s="292">
        <v>703.34</v>
      </c>
      <c r="AO455" s="292">
        <v>508.2</v>
      </c>
      <c r="AP455" s="292">
        <v>0</v>
      </c>
      <c r="AQ455" s="292">
        <v>7.0000000000000007E-2</v>
      </c>
      <c r="AR455" s="24"/>
      <c r="AS455" s="4"/>
      <c r="AT455" s="4"/>
      <c r="AU455" s="292">
        <v>215.96</v>
      </c>
      <c r="AV455" s="292">
        <v>234.446666666667</v>
      </c>
      <c r="AW455" s="292">
        <v>169.4</v>
      </c>
      <c r="AX455" s="292">
        <v>0</v>
      </c>
      <c r="AY455" s="292">
        <v>2.33333333333333E-2</v>
      </c>
      <c r="AZ455" s="24"/>
      <c r="BA455" s="4"/>
    </row>
    <row r="456" spans="2:53">
      <c r="B456" s="11" t="s">
        <v>190</v>
      </c>
      <c r="C456" s="11"/>
      <c r="D456" s="70" t="s">
        <v>86</v>
      </c>
      <c r="E456" s="11">
        <v>42</v>
      </c>
      <c r="F456" s="11">
        <v>21</v>
      </c>
      <c r="G456" s="11">
        <v>6</v>
      </c>
      <c r="H456" s="11">
        <v>11</v>
      </c>
      <c r="I456" s="11">
        <v>18</v>
      </c>
      <c r="J456" s="11"/>
      <c r="M456" s="290">
        <v>9320.6299999999992</v>
      </c>
      <c r="N456" s="290">
        <v>5384.66</v>
      </c>
      <c r="O456" s="290">
        <v>1456.41</v>
      </c>
      <c r="P456" s="290">
        <v>2359.02</v>
      </c>
      <c r="Q456" s="290">
        <v>16767.669999999998</v>
      </c>
      <c r="R456" s="290"/>
      <c r="S456" s="291"/>
      <c r="T456" s="291"/>
      <c r="U456" s="290">
        <v>198.311276595745</v>
      </c>
      <c r="V456" s="290">
        <v>114.567234042553</v>
      </c>
      <c r="W456" s="290">
        <v>56.015769230769202</v>
      </c>
      <c r="X456" s="290">
        <v>52.4226666666667</v>
      </c>
      <c r="Y456" s="290">
        <v>372.61488888888903</v>
      </c>
      <c r="Z456" s="11"/>
      <c r="AA456" s="4"/>
      <c r="AB456" s="11" t="s">
        <v>207</v>
      </c>
      <c r="AC456" s="11"/>
      <c r="AD456" s="70" t="s">
        <v>208</v>
      </c>
      <c r="AE456" s="24">
        <v>1</v>
      </c>
      <c r="AF456" s="24"/>
      <c r="AG456" s="24"/>
      <c r="AH456" s="24"/>
      <c r="AI456" s="24"/>
      <c r="AJ456" s="24"/>
      <c r="AK456" s="4"/>
      <c r="AL456" s="4"/>
      <c r="AM456" s="292">
        <v>184.58</v>
      </c>
      <c r="AN456" s="292">
        <v>0</v>
      </c>
      <c r="AO456" s="292">
        <v>0</v>
      </c>
      <c r="AP456" s="292">
        <v>0</v>
      </c>
      <c r="AQ456" s="292">
        <v>0</v>
      </c>
      <c r="AR456" s="24"/>
      <c r="AS456" s="4"/>
      <c r="AT456" s="4"/>
      <c r="AU456" s="292">
        <v>184.58</v>
      </c>
      <c r="AV456" s="292">
        <v>0</v>
      </c>
      <c r="AW456" s="292">
        <v>0</v>
      </c>
      <c r="AX456" s="292">
        <v>0</v>
      </c>
      <c r="AY456" s="292">
        <v>0</v>
      </c>
      <c r="AZ456" s="24"/>
      <c r="BA456" s="4"/>
    </row>
    <row r="457" spans="2:53">
      <c r="B457" s="11" t="s">
        <v>193</v>
      </c>
      <c r="C457" s="11"/>
      <c r="D457" s="70" t="s">
        <v>53</v>
      </c>
      <c r="E457" s="11">
        <v>218</v>
      </c>
      <c r="F457" s="11">
        <v>122</v>
      </c>
      <c r="G457" s="11">
        <v>75</v>
      </c>
      <c r="H457" s="11">
        <v>55</v>
      </c>
      <c r="I457" s="11">
        <v>66</v>
      </c>
      <c r="J457" s="11"/>
      <c r="M457" s="290">
        <v>28284.83</v>
      </c>
      <c r="N457" s="290">
        <v>16411.07</v>
      </c>
      <c r="O457" s="290">
        <v>10490.22</v>
      </c>
      <c r="P457" s="290">
        <v>5276.26</v>
      </c>
      <c r="Q457" s="290">
        <v>64447.66</v>
      </c>
      <c r="R457" s="290"/>
      <c r="S457" s="291"/>
      <c r="T457" s="291"/>
      <c r="U457" s="290">
        <v>122.97752173913</v>
      </c>
      <c r="V457" s="290">
        <v>71.352478260869503</v>
      </c>
      <c r="W457" s="290">
        <v>47.253243243243197</v>
      </c>
      <c r="X457" s="290">
        <v>23.983000000000001</v>
      </c>
      <c r="Y457" s="290">
        <v>291.61837104072401</v>
      </c>
      <c r="Z457" s="11"/>
      <c r="AA457" s="4"/>
      <c r="AB457" s="11" t="s">
        <v>209</v>
      </c>
      <c r="AC457" s="11"/>
      <c r="AD457" s="70" t="s">
        <v>191</v>
      </c>
      <c r="AE457" s="24">
        <v>8</v>
      </c>
      <c r="AF457" s="24">
        <v>4</v>
      </c>
      <c r="AG457" s="24">
        <v>4</v>
      </c>
      <c r="AH457" s="24">
        <v>1</v>
      </c>
      <c r="AI457" s="24">
        <v>1</v>
      </c>
      <c r="AJ457" s="24"/>
      <c r="AK457" s="4"/>
      <c r="AL457" s="4"/>
      <c r="AM457" s="292">
        <v>493.69</v>
      </c>
      <c r="AN457" s="292">
        <v>106.98</v>
      </c>
      <c r="AO457" s="292">
        <v>47.37</v>
      </c>
      <c r="AP457" s="292">
        <v>17.14</v>
      </c>
      <c r="AQ457" s="292">
        <v>292.31</v>
      </c>
      <c r="AR457" s="24"/>
      <c r="AS457" s="4"/>
      <c r="AT457" s="4"/>
      <c r="AU457" s="292">
        <v>61.71125</v>
      </c>
      <c r="AV457" s="292">
        <v>13.3725</v>
      </c>
      <c r="AW457" s="292">
        <v>6.7671428571428596</v>
      </c>
      <c r="AX457" s="292">
        <v>2.4485714285714302</v>
      </c>
      <c r="AY457" s="292">
        <v>36.53875</v>
      </c>
      <c r="AZ457" s="24"/>
      <c r="BA457" s="4"/>
    </row>
    <row r="458" spans="2:53">
      <c r="B458" s="11" t="s">
        <v>194</v>
      </c>
      <c r="C458" s="11"/>
      <c r="D458" s="70" t="s">
        <v>165</v>
      </c>
      <c r="E458" s="11">
        <v>283</v>
      </c>
      <c r="F458" s="11">
        <v>188</v>
      </c>
      <c r="G458" s="11">
        <v>134</v>
      </c>
      <c r="H458" s="11">
        <v>107</v>
      </c>
      <c r="I458" s="11">
        <v>128</v>
      </c>
      <c r="J458" s="11"/>
      <c r="M458" s="290">
        <v>54224.45</v>
      </c>
      <c r="N458" s="290">
        <v>46188.28</v>
      </c>
      <c r="O458" s="290">
        <v>34437.49</v>
      </c>
      <c r="P458" s="290">
        <v>19952.169999999998</v>
      </c>
      <c r="Q458" s="290">
        <v>167011.72</v>
      </c>
      <c r="R458" s="290"/>
      <c r="S458" s="291"/>
      <c r="T458" s="291"/>
      <c r="U458" s="290">
        <v>172.141111111111</v>
      </c>
      <c r="V458" s="290">
        <v>146.62946031746</v>
      </c>
      <c r="W458" s="290">
        <v>111.448187702265</v>
      </c>
      <c r="X458" s="290">
        <v>65.203169934640499</v>
      </c>
      <c r="Y458" s="290">
        <v>547.57940983606602</v>
      </c>
      <c r="Z458" s="11"/>
      <c r="AA458" s="4"/>
      <c r="AB458" s="11" t="s">
        <v>215</v>
      </c>
      <c r="AC458" s="11"/>
      <c r="AD458" s="70" t="s">
        <v>197</v>
      </c>
      <c r="AE458" s="24">
        <v>14</v>
      </c>
      <c r="AF458" s="24">
        <v>4</v>
      </c>
      <c r="AG458" s="24">
        <v>4</v>
      </c>
      <c r="AH458" s="24">
        <v>2</v>
      </c>
      <c r="AI458" s="24">
        <v>2</v>
      </c>
      <c r="AJ458" s="24"/>
      <c r="AK458" s="4"/>
      <c r="AL458" s="4"/>
      <c r="AM458" s="292">
        <v>2306.84</v>
      </c>
      <c r="AN458" s="292">
        <v>179.92</v>
      </c>
      <c r="AO458" s="292">
        <v>371.91</v>
      </c>
      <c r="AP458" s="292">
        <v>226.96</v>
      </c>
      <c r="AQ458" s="292">
        <v>1150.93</v>
      </c>
      <c r="AR458" s="24"/>
      <c r="AS458" s="4"/>
      <c r="AT458" s="4"/>
      <c r="AU458" s="292">
        <v>164.77428571428601</v>
      </c>
      <c r="AV458" s="292">
        <v>12.851428571428601</v>
      </c>
      <c r="AW458" s="292">
        <v>26.565000000000001</v>
      </c>
      <c r="AX458" s="292">
        <v>16.211428571428598</v>
      </c>
      <c r="AY458" s="292">
        <v>82.209285714285699</v>
      </c>
      <c r="AZ458" s="24"/>
      <c r="BA458" s="4"/>
    </row>
    <row r="459" spans="2:53">
      <c r="B459" s="11" t="s">
        <v>195</v>
      </c>
      <c r="C459" s="11"/>
      <c r="D459" s="70" t="s">
        <v>196</v>
      </c>
      <c r="E459" s="11">
        <v>66</v>
      </c>
      <c r="F459" s="11">
        <v>42</v>
      </c>
      <c r="G459" s="11">
        <v>33</v>
      </c>
      <c r="H459" s="11">
        <v>21</v>
      </c>
      <c r="I459" s="11">
        <v>26</v>
      </c>
      <c r="J459" s="11"/>
      <c r="M459" s="290">
        <v>15891.22</v>
      </c>
      <c r="N459" s="290">
        <v>9156.6200000000008</v>
      </c>
      <c r="O459" s="290">
        <v>7154.88</v>
      </c>
      <c r="P459" s="290">
        <v>3932.21</v>
      </c>
      <c r="Q459" s="290">
        <v>40149.339999999997</v>
      </c>
      <c r="R459" s="290"/>
      <c r="S459" s="291"/>
      <c r="T459" s="291"/>
      <c r="U459" s="290">
        <v>227.01742857142901</v>
      </c>
      <c r="V459" s="290">
        <v>130.80885714285699</v>
      </c>
      <c r="W459" s="290">
        <v>106.789253731343</v>
      </c>
      <c r="X459" s="290">
        <v>57.826617647058796</v>
      </c>
      <c r="Y459" s="290">
        <v>590.43147058823502</v>
      </c>
      <c r="Z459" s="11"/>
      <c r="AA459" s="4"/>
      <c r="AB459" s="11" t="s">
        <v>218</v>
      </c>
      <c r="AC459" s="11"/>
      <c r="AD459" s="70" t="s">
        <v>220</v>
      </c>
      <c r="AE459" s="24">
        <v>3</v>
      </c>
      <c r="AF459" s="24">
        <v>1</v>
      </c>
      <c r="AG459" s="24"/>
      <c r="AH459" s="24">
        <v>1</v>
      </c>
      <c r="AI459" s="24">
        <v>1</v>
      </c>
      <c r="AJ459" s="24"/>
      <c r="AK459" s="4"/>
      <c r="AL459" s="4"/>
      <c r="AM459" s="292">
        <v>114.86</v>
      </c>
      <c r="AN459" s="292">
        <v>4.8499999999999996</v>
      </c>
      <c r="AO459" s="292"/>
      <c r="AP459" s="292">
        <v>43.81</v>
      </c>
      <c r="AQ459" s="292">
        <v>618</v>
      </c>
      <c r="AR459" s="24"/>
      <c r="AS459" s="4"/>
      <c r="AT459" s="4"/>
      <c r="AU459" s="292">
        <v>38.286666666666697</v>
      </c>
      <c r="AV459" s="292">
        <v>1.61666666666667</v>
      </c>
      <c r="AW459" s="292"/>
      <c r="AX459" s="292">
        <v>14.6033333333333</v>
      </c>
      <c r="AY459" s="292">
        <v>206</v>
      </c>
      <c r="AZ459" s="24"/>
      <c r="BA459" s="4"/>
    </row>
    <row r="460" spans="2:53">
      <c r="B460" s="11" t="s">
        <v>199</v>
      </c>
      <c r="C460" s="11"/>
      <c r="D460" s="70" t="s">
        <v>115</v>
      </c>
      <c r="E460" s="11">
        <v>51</v>
      </c>
      <c r="F460" s="11">
        <v>25</v>
      </c>
      <c r="G460" s="11">
        <v>15</v>
      </c>
      <c r="H460" s="11">
        <v>10</v>
      </c>
      <c r="I460" s="11">
        <v>17</v>
      </c>
      <c r="J460" s="11"/>
      <c r="M460" s="290">
        <v>9275.77</v>
      </c>
      <c r="N460" s="290">
        <v>4803.45</v>
      </c>
      <c r="O460" s="290">
        <v>2973.98</v>
      </c>
      <c r="P460" s="290">
        <v>1060.26</v>
      </c>
      <c r="Q460" s="290">
        <v>19233.650000000001</v>
      </c>
      <c r="R460" s="290"/>
      <c r="S460" s="291"/>
      <c r="T460" s="291"/>
      <c r="U460" s="290">
        <v>165.63874999999999</v>
      </c>
      <c r="V460" s="290">
        <v>85.775892857142793</v>
      </c>
      <c r="W460" s="290">
        <v>56.112830188679197</v>
      </c>
      <c r="X460" s="290">
        <v>20.3896153846154</v>
      </c>
      <c r="Y460" s="290">
        <v>369.87788461538503</v>
      </c>
      <c r="Z460" s="11"/>
      <c r="AA460" s="4"/>
      <c r="AB460" s="11" t="s">
        <v>221</v>
      </c>
      <c r="AC460" s="11"/>
      <c r="AD460" s="70" t="s">
        <v>222</v>
      </c>
      <c r="AE460" s="24">
        <v>2</v>
      </c>
      <c r="AF460" s="24"/>
      <c r="AG460" s="24"/>
      <c r="AH460" s="24"/>
      <c r="AI460" s="24"/>
      <c r="AJ460" s="24"/>
      <c r="AK460" s="4"/>
      <c r="AL460" s="4"/>
      <c r="AM460" s="292">
        <v>315.18</v>
      </c>
      <c r="AN460" s="292">
        <v>0</v>
      </c>
      <c r="AO460" s="292">
        <v>0</v>
      </c>
      <c r="AP460" s="292">
        <v>0</v>
      </c>
      <c r="AQ460" s="292">
        <v>0</v>
      </c>
      <c r="AR460" s="24"/>
      <c r="AS460" s="4"/>
      <c r="AT460" s="4"/>
      <c r="AU460" s="292">
        <v>157.59</v>
      </c>
      <c r="AV460" s="292">
        <v>0</v>
      </c>
      <c r="AW460" s="292">
        <v>0</v>
      </c>
      <c r="AX460" s="292">
        <v>0</v>
      </c>
      <c r="AY460" s="292">
        <v>0</v>
      </c>
      <c r="AZ460" s="24"/>
      <c r="BA460" s="4"/>
    </row>
    <row r="461" spans="2:53">
      <c r="B461" s="11" t="s">
        <v>201</v>
      </c>
      <c r="C461" s="11"/>
      <c r="D461" s="70" t="s">
        <v>59</v>
      </c>
      <c r="E461" s="11">
        <v>13</v>
      </c>
      <c r="F461" s="11">
        <v>7</v>
      </c>
      <c r="G461" s="11">
        <v>3</v>
      </c>
      <c r="H461" s="11">
        <v>2</v>
      </c>
      <c r="I461" s="11">
        <v>2</v>
      </c>
      <c r="J461" s="11"/>
      <c r="M461" s="290">
        <v>2468.4499999999998</v>
      </c>
      <c r="N461" s="290">
        <v>992.44</v>
      </c>
      <c r="O461" s="290">
        <v>857.85</v>
      </c>
      <c r="P461" s="290">
        <v>168.84</v>
      </c>
      <c r="Q461" s="290">
        <v>266.2</v>
      </c>
      <c r="R461" s="290"/>
      <c r="S461" s="291"/>
      <c r="T461" s="291"/>
      <c r="U461" s="290">
        <v>189.880769230769</v>
      </c>
      <c r="V461" s="290">
        <v>76.341538461538505</v>
      </c>
      <c r="W461" s="290">
        <v>65.988461538461493</v>
      </c>
      <c r="X461" s="290">
        <v>12.987692307692299</v>
      </c>
      <c r="Y461" s="290">
        <v>20.4769230769231</v>
      </c>
      <c r="Z461" s="11"/>
      <c r="AA461" s="4"/>
      <c r="AB461" s="11" t="s">
        <v>223</v>
      </c>
      <c r="AC461" s="11"/>
      <c r="AD461" s="70" t="s">
        <v>224</v>
      </c>
      <c r="AE461" s="24">
        <v>9</v>
      </c>
      <c r="AF461" s="24">
        <v>7</v>
      </c>
      <c r="AG461" s="24">
        <v>5</v>
      </c>
      <c r="AH461" s="24">
        <v>4</v>
      </c>
      <c r="AI461" s="24">
        <v>3</v>
      </c>
      <c r="AJ461" s="24"/>
      <c r="AK461" s="4"/>
      <c r="AL461" s="4"/>
      <c r="AM461" s="292">
        <v>4212.51</v>
      </c>
      <c r="AN461" s="292">
        <v>1137.1600000000001</v>
      </c>
      <c r="AO461" s="292">
        <v>159.88999999999999</v>
      </c>
      <c r="AP461" s="292">
        <v>82.09</v>
      </c>
      <c r="AQ461" s="292">
        <v>224.01</v>
      </c>
      <c r="AR461" s="24"/>
      <c r="AS461" s="4"/>
      <c r="AT461" s="4"/>
      <c r="AU461" s="292">
        <v>468.05666666666701</v>
      </c>
      <c r="AV461" s="292">
        <v>126.351111111111</v>
      </c>
      <c r="AW461" s="292">
        <v>19.986249999999998</v>
      </c>
      <c r="AX461" s="292">
        <v>9.1211111111111105</v>
      </c>
      <c r="AY461" s="292">
        <v>24.89</v>
      </c>
      <c r="AZ461" s="24"/>
      <c r="BA461" s="4"/>
    </row>
    <row r="462" spans="2:53">
      <c r="B462" s="11" t="s">
        <v>202</v>
      </c>
      <c r="C462" s="11"/>
      <c r="D462" s="70" t="s">
        <v>135</v>
      </c>
      <c r="E462" s="11">
        <v>48</v>
      </c>
      <c r="F462" s="11">
        <v>33</v>
      </c>
      <c r="G462" s="11">
        <v>4</v>
      </c>
      <c r="H462" s="11">
        <v>25</v>
      </c>
      <c r="I462" s="11">
        <v>28</v>
      </c>
      <c r="J462" s="11"/>
      <c r="M462" s="290">
        <v>10137.57</v>
      </c>
      <c r="N462" s="290">
        <v>7219.32</v>
      </c>
      <c r="O462" s="290">
        <v>1144.46</v>
      </c>
      <c r="P462" s="290">
        <v>3652.26</v>
      </c>
      <c r="Q462" s="290">
        <v>48772.39</v>
      </c>
      <c r="R462" s="290"/>
      <c r="S462" s="291"/>
      <c r="T462" s="291"/>
      <c r="U462" s="290">
        <v>206.88918367346901</v>
      </c>
      <c r="V462" s="290">
        <v>147.33306122449</v>
      </c>
      <c r="W462" s="290">
        <v>143.0575</v>
      </c>
      <c r="X462" s="290">
        <v>84.936279069767494</v>
      </c>
      <c r="Y462" s="290">
        <v>1037.71042553192</v>
      </c>
      <c r="Z462" s="11"/>
      <c r="AA462" s="4"/>
      <c r="AB462" s="11" t="s">
        <v>632</v>
      </c>
      <c r="AC462" s="11"/>
      <c r="AD462" s="70" t="s">
        <v>197</v>
      </c>
      <c r="AE462" s="24">
        <v>4</v>
      </c>
      <c r="AF462" s="24">
        <v>3</v>
      </c>
      <c r="AG462" s="24">
        <v>3</v>
      </c>
      <c r="AH462" s="24">
        <v>2</v>
      </c>
      <c r="AI462" s="24">
        <v>2</v>
      </c>
      <c r="AJ462" s="24"/>
      <c r="AK462" s="4"/>
      <c r="AL462" s="4"/>
      <c r="AM462" s="292">
        <v>56.6</v>
      </c>
      <c r="AN462" s="292">
        <v>934.09</v>
      </c>
      <c r="AO462" s="292">
        <v>955.21</v>
      </c>
      <c r="AP462" s="292">
        <v>893.18</v>
      </c>
      <c r="AQ462" s="292">
        <v>1542.84</v>
      </c>
      <c r="AR462" s="24"/>
      <c r="AS462" s="4"/>
      <c r="AT462" s="4"/>
      <c r="AU462" s="292">
        <v>11.32</v>
      </c>
      <c r="AV462" s="292">
        <v>186.81800000000001</v>
      </c>
      <c r="AW462" s="292">
        <v>238.80250000000001</v>
      </c>
      <c r="AX462" s="292">
        <v>223.29499999999999</v>
      </c>
      <c r="AY462" s="292">
        <v>385.71</v>
      </c>
      <c r="AZ462" s="24"/>
      <c r="BA462" s="4"/>
    </row>
    <row r="463" spans="2:53">
      <c r="B463" s="11" t="s">
        <v>203</v>
      </c>
      <c r="C463" s="11"/>
      <c r="D463" s="70" t="s">
        <v>133</v>
      </c>
      <c r="E463" s="11">
        <v>1</v>
      </c>
      <c r="F463" s="11"/>
      <c r="G463" s="11"/>
      <c r="H463" s="11"/>
      <c r="I463" s="11"/>
      <c r="J463" s="11"/>
      <c r="M463" s="290">
        <v>233.46</v>
      </c>
      <c r="N463" s="290">
        <v>0</v>
      </c>
      <c r="O463" s="290">
        <v>0</v>
      </c>
      <c r="P463" s="290">
        <v>0</v>
      </c>
      <c r="Q463" s="290">
        <v>0</v>
      </c>
      <c r="R463" s="290"/>
      <c r="S463" s="291"/>
      <c r="T463" s="291"/>
      <c r="U463" s="290">
        <v>233.46</v>
      </c>
      <c r="V463" s="290">
        <v>0</v>
      </c>
      <c r="W463" s="290">
        <v>0</v>
      </c>
      <c r="X463" s="290">
        <v>0</v>
      </c>
      <c r="Y463" s="290">
        <v>0</v>
      </c>
      <c r="Z463" s="11"/>
      <c r="AA463" s="4"/>
      <c r="AB463" s="11" t="s">
        <v>632</v>
      </c>
      <c r="AC463" s="11"/>
      <c r="AD463" s="70" t="s">
        <v>66</v>
      </c>
      <c r="AE463" s="24">
        <v>12</v>
      </c>
      <c r="AF463" s="24">
        <v>8</v>
      </c>
      <c r="AG463" s="24">
        <v>2</v>
      </c>
      <c r="AH463" s="24">
        <v>3</v>
      </c>
      <c r="AI463" s="24">
        <v>1</v>
      </c>
      <c r="AJ463" s="24"/>
      <c r="AK463" s="4"/>
      <c r="AL463" s="4"/>
      <c r="AM463" s="292">
        <v>15990.84</v>
      </c>
      <c r="AN463" s="292">
        <v>6450.31</v>
      </c>
      <c r="AO463" s="292">
        <v>943.03</v>
      </c>
      <c r="AP463" s="292">
        <v>594.41</v>
      </c>
      <c r="AQ463" s="292">
        <v>1508.51</v>
      </c>
      <c r="AR463" s="24"/>
      <c r="AS463" s="4"/>
      <c r="AT463" s="4"/>
      <c r="AU463" s="292">
        <v>1142.20285714286</v>
      </c>
      <c r="AV463" s="292">
        <v>460.73642857142897</v>
      </c>
      <c r="AW463" s="292">
        <v>188.60599999999999</v>
      </c>
      <c r="AX463" s="292">
        <v>148.60249999999999</v>
      </c>
      <c r="AY463" s="292">
        <v>754.255</v>
      </c>
      <c r="AZ463" s="24"/>
      <c r="BA463" s="4"/>
    </row>
    <row r="464" spans="2:53">
      <c r="B464" s="11" t="s">
        <v>203</v>
      </c>
      <c r="C464" s="11"/>
      <c r="D464" s="70" t="s">
        <v>204</v>
      </c>
      <c r="E464" s="11">
        <v>59</v>
      </c>
      <c r="F464" s="11">
        <v>38</v>
      </c>
      <c r="G464" s="11">
        <v>25</v>
      </c>
      <c r="H464" s="11">
        <v>24</v>
      </c>
      <c r="I464" s="11">
        <v>28</v>
      </c>
      <c r="J464" s="11"/>
      <c r="M464" s="290">
        <v>14561.83</v>
      </c>
      <c r="N464" s="290">
        <v>7788.6</v>
      </c>
      <c r="O464" s="290">
        <v>5591.22</v>
      </c>
      <c r="P464" s="290">
        <v>5429.05</v>
      </c>
      <c r="Q464" s="290">
        <v>54159.18</v>
      </c>
      <c r="R464" s="290"/>
      <c r="S464" s="291"/>
      <c r="T464" s="291"/>
      <c r="U464" s="290">
        <v>231.14015873015899</v>
      </c>
      <c r="V464" s="290">
        <v>123.62857142857099</v>
      </c>
      <c r="W464" s="290">
        <v>101.65854545454501</v>
      </c>
      <c r="X464" s="290">
        <v>87.565322580645201</v>
      </c>
      <c r="Y464" s="290">
        <v>873.535161290323</v>
      </c>
      <c r="Z464" s="11"/>
      <c r="AA464" s="4"/>
      <c r="AB464" s="11" t="s">
        <v>633</v>
      </c>
      <c r="AC464" s="11"/>
      <c r="AD464" s="70" t="s">
        <v>197</v>
      </c>
      <c r="AE464" s="24">
        <v>90</v>
      </c>
      <c r="AF464" s="24">
        <v>47</v>
      </c>
      <c r="AG464" s="24">
        <v>29</v>
      </c>
      <c r="AH464" s="24">
        <v>21</v>
      </c>
      <c r="AI464" s="24">
        <v>19</v>
      </c>
      <c r="AJ464" s="24"/>
      <c r="AK464" s="4"/>
      <c r="AL464" s="4"/>
      <c r="AM464" s="292">
        <v>29824.720000000001</v>
      </c>
      <c r="AN464" s="292">
        <v>7137.79</v>
      </c>
      <c r="AO464" s="292">
        <v>4890.3</v>
      </c>
      <c r="AP464" s="292">
        <v>2107.21</v>
      </c>
      <c r="AQ464" s="292">
        <v>14192.01</v>
      </c>
      <c r="AR464" s="24"/>
      <c r="AS464" s="4"/>
      <c r="AT464" s="4"/>
      <c r="AU464" s="292">
        <v>331.385777777778</v>
      </c>
      <c r="AV464" s="292">
        <v>79.308777777777806</v>
      </c>
      <c r="AW464" s="292">
        <v>55.571590909090901</v>
      </c>
      <c r="AX464" s="292">
        <v>23.945568181818199</v>
      </c>
      <c r="AY464" s="292">
        <v>159.460786516854</v>
      </c>
      <c r="AZ464" s="24"/>
      <c r="BA464" s="4"/>
    </row>
    <row r="465" spans="2:53">
      <c r="B465" s="11" t="s">
        <v>206</v>
      </c>
      <c r="C465" s="11"/>
      <c r="D465" s="70" t="s">
        <v>156</v>
      </c>
      <c r="E465" s="11">
        <v>124</v>
      </c>
      <c r="F465" s="11">
        <v>77</v>
      </c>
      <c r="G465" s="11">
        <v>58</v>
      </c>
      <c r="H465" s="11">
        <v>42</v>
      </c>
      <c r="I465" s="11">
        <v>62</v>
      </c>
      <c r="J465" s="11"/>
      <c r="M465" s="290">
        <v>22575.97</v>
      </c>
      <c r="N465" s="290">
        <v>19176.990000000002</v>
      </c>
      <c r="O465" s="290">
        <v>14494.14</v>
      </c>
      <c r="P465" s="290">
        <v>8385.7099999999991</v>
      </c>
      <c r="Q465" s="290">
        <v>113841.89</v>
      </c>
      <c r="R465" s="290"/>
      <c r="S465" s="291"/>
      <c r="T465" s="291"/>
      <c r="U465" s="290">
        <v>161.256928571429</v>
      </c>
      <c r="V465" s="290">
        <v>136.9785</v>
      </c>
      <c r="W465" s="290">
        <v>107.364</v>
      </c>
      <c r="X465" s="290">
        <v>64.0130534351145</v>
      </c>
      <c r="Y465" s="290">
        <v>869.02206106870199</v>
      </c>
      <c r="Z465" s="11"/>
      <c r="AA465" s="4"/>
      <c r="AB465" s="11" t="s">
        <v>634</v>
      </c>
      <c r="AC465" s="11"/>
      <c r="AD465" s="70" t="s">
        <v>66</v>
      </c>
      <c r="AE465" s="24">
        <v>67</v>
      </c>
      <c r="AF465" s="24">
        <v>29</v>
      </c>
      <c r="AG465" s="24">
        <v>21</v>
      </c>
      <c r="AH465" s="24">
        <v>14</v>
      </c>
      <c r="AI465" s="24">
        <v>16</v>
      </c>
      <c r="AJ465" s="24"/>
      <c r="AK465" s="4"/>
      <c r="AL465" s="4"/>
      <c r="AM465" s="292">
        <v>36928.620000000003</v>
      </c>
      <c r="AN465" s="292">
        <v>8746.8799999999992</v>
      </c>
      <c r="AO465" s="292">
        <v>5716.2</v>
      </c>
      <c r="AP465" s="292">
        <v>4203.72</v>
      </c>
      <c r="AQ465" s="292">
        <v>76549.73</v>
      </c>
      <c r="AR465" s="24"/>
      <c r="AS465" s="4"/>
      <c r="AT465" s="4"/>
      <c r="AU465" s="292">
        <v>505.87150684931498</v>
      </c>
      <c r="AV465" s="292">
        <v>119.820273972603</v>
      </c>
      <c r="AW465" s="292">
        <v>82.843478260869603</v>
      </c>
      <c r="AX465" s="292">
        <v>61.819411764705897</v>
      </c>
      <c r="AY465" s="292">
        <v>1078.1652112676099</v>
      </c>
      <c r="AZ465" s="24"/>
      <c r="BA465" s="4"/>
    </row>
    <row r="466" spans="2:53">
      <c r="B466" s="11" t="s">
        <v>207</v>
      </c>
      <c r="C466" s="11"/>
      <c r="D466" s="70" t="s">
        <v>208</v>
      </c>
      <c r="E466" s="11">
        <v>20</v>
      </c>
      <c r="F466" s="11">
        <v>11</v>
      </c>
      <c r="G466" s="11">
        <v>8</v>
      </c>
      <c r="H466" s="11">
        <v>9</v>
      </c>
      <c r="I466" s="11">
        <v>14</v>
      </c>
      <c r="J466" s="11"/>
      <c r="M466" s="290">
        <v>3896.05</v>
      </c>
      <c r="N466" s="290">
        <v>5365.98</v>
      </c>
      <c r="O466" s="290">
        <v>1552.56</v>
      </c>
      <c r="P466" s="290">
        <v>1790.55</v>
      </c>
      <c r="Q466" s="290">
        <v>20921.5</v>
      </c>
      <c r="R466" s="290"/>
      <c r="S466" s="291"/>
      <c r="T466" s="291"/>
      <c r="U466" s="290">
        <v>149.848076923077</v>
      </c>
      <c r="V466" s="290">
        <v>206.38384615384601</v>
      </c>
      <c r="W466" s="290">
        <v>64.69</v>
      </c>
      <c r="X466" s="290">
        <v>71.622</v>
      </c>
      <c r="Y466" s="290">
        <v>909.63043478260897</v>
      </c>
      <c r="Z466" s="11"/>
      <c r="AA466" s="4"/>
      <c r="AB466" s="11" t="s">
        <v>636</v>
      </c>
      <c r="AC466" s="11"/>
      <c r="AD466" s="70" t="s">
        <v>66</v>
      </c>
      <c r="AE466" s="24">
        <v>1</v>
      </c>
      <c r="AF466" s="24"/>
      <c r="AG466" s="24"/>
      <c r="AH466" s="24"/>
      <c r="AI466" s="24"/>
      <c r="AJ466" s="24"/>
      <c r="AK466" s="4"/>
      <c r="AL466" s="4"/>
      <c r="AM466" s="292">
        <v>269.77999999999997</v>
      </c>
      <c r="AN466" s="292">
        <v>0</v>
      </c>
      <c r="AO466" s="292">
        <v>0</v>
      </c>
      <c r="AP466" s="292">
        <v>0</v>
      </c>
      <c r="AQ466" s="292">
        <v>0</v>
      </c>
      <c r="AR466" s="24"/>
      <c r="AS466" s="4"/>
      <c r="AT466" s="4"/>
      <c r="AU466" s="292">
        <v>269.77999999999997</v>
      </c>
      <c r="AV466" s="292">
        <v>0</v>
      </c>
      <c r="AW466" s="292">
        <v>0</v>
      </c>
      <c r="AX466" s="292">
        <v>0</v>
      </c>
      <c r="AY466" s="292">
        <v>0</v>
      </c>
      <c r="AZ466" s="24"/>
      <c r="BA466" s="4"/>
    </row>
    <row r="467" spans="2:53">
      <c r="B467" s="11" t="s">
        <v>209</v>
      </c>
      <c r="C467" s="11"/>
      <c r="D467" s="70" t="s">
        <v>191</v>
      </c>
      <c r="E467" s="11">
        <v>102</v>
      </c>
      <c r="F467" s="11">
        <v>57</v>
      </c>
      <c r="G467" s="11">
        <v>38</v>
      </c>
      <c r="H467" s="11">
        <v>31</v>
      </c>
      <c r="I467" s="11">
        <v>36</v>
      </c>
      <c r="J467" s="11"/>
      <c r="M467" s="290">
        <v>17462.580000000002</v>
      </c>
      <c r="N467" s="290">
        <v>11091.75</v>
      </c>
      <c r="O467" s="290">
        <v>5871.39</v>
      </c>
      <c r="P467" s="290">
        <v>4084.54</v>
      </c>
      <c r="Q467" s="290">
        <v>36225.35</v>
      </c>
      <c r="R467" s="290"/>
      <c r="S467" s="291"/>
      <c r="T467" s="291"/>
      <c r="U467" s="290">
        <v>161.69055555555599</v>
      </c>
      <c r="V467" s="290">
        <v>102.701388888889</v>
      </c>
      <c r="W467" s="290">
        <v>58.132574257425702</v>
      </c>
      <c r="X467" s="290">
        <v>40.440990099009902</v>
      </c>
      <c r="Y467" s="290">
        <v>355.15049019607898</v>
      </c>
      <c r="Z467" s="11"/>
      <c r="AA467" s="4"/>
      <c r="AB467" s="11" t="s">
        <v>234</v>
      </c>
      <c r="AC467" s="11"/>
      <c r="AD467" s="70" t="s">
        <v>115</v>
      </c>
      <c r="AE467" s="24">
        <v>2</v>
      </c>
      <c r="AF467" s="24">
        <v>2</v>
      </c>
      <c r="AG467" s="24">
        <v>1</v>
      </c>
      <c r="AH467" s="24">
        <v>1</v>
      </c>
      <c r="AI467" s="24">
        <v>2</v>
      </c>
      <c r="AJ467" s="24"/>
      <c r="AK467" s="4"/>
      <c r="AL467" s="4"/>
      <c r="AM467" s="292">
        <v>40.659999999999997</v>
      </c>
      <c r="AN467" s="292">
        <v>38.19</v>
      </c>
      <c r="AO467" s="292">
        <v>17.600000000000001</v>
      </c>
      <c r="AP467" s="292">
        <v>19.38</v>
      </c>
      <c r="AQ467" s="292">
        <v>822.63</v>
      </c>
      <c r="AR467" s="24"/>
      <c r="AS467" s="4"/>
      <c r="AT467" s="4"/>
      <c r="AU467" s="292">
        <v>13.553333333333301</v>
      </c>
      <c r="AV467" s="292">
        <v>12.73</v>
      </c>
      <c r="AW467" s="292">
        <v>8.8000000000000007</v>
      </c>
      <c r="AX467" s="292">
        <v>9.69</v>
      </c>
      <c r="AY467" s="292">
        <v>274.20999999999998</v>
      </c>
      <c r="AZ467" s="24"/>
      <c r="BA467" s="4"/>
    </row>
    <row r="468" spans="2:53">
      <c r="B468" s="11" t="s">
        <v>656</v>
      </c>
      <c r="C468" s="11"/>
      <c r="D468" s="70" t="s">
        <v>212</v>
      </c>
      <c r="E468" s="11">
        <v>1</v>
      </c>
      <c r="F468" s="11"/>
      <c r="G468" s="11"/>
      <c r="H468" s="11"/>
      <c r="I468" s="11"/>
      <c r="J468" s="11"/>
      <c r="M468" s="290">
        <v>329.26</v>
      </c>
      <c r="N468" s="290">
        <v>0</v>
      </c>
      <c r="O468" s="290">
        <v>0</v>
      </c>
      <c r="P468" s="290"/>
      <c r="Q468" s="290"/>
      <c r="R468" s="290"/>
      <c r="S468" s="291"/>
      <c r="T468" s="291"/>
      <c r="U468" s="290">
        <v>329.26</v>
      </c>
      <c r="V468" s="290">
        <v>0</v>
      </c>
      <c r="W468" s="290">
        <v>0</v>
      </c>
      <c r="X468" s="290"/>
      <c r="Y468" s="290"/>
      <c r="Z468" s="11"/>
      <c r="AA468" s="4"/>
      <c r="AB468" s="11" t="s">
        <v>236</v>
      </c>
      <c r="AC468" s="11"/>
      <c r="AD468" s="70" t="s">
        <v>68</v>
      </c>
      <c r="AE468" s="24">
        <v>20</v>
      </c>
      <c r="AF468" s="24">
        <v>8</v>
      </c>
      <c r="AG468" s="24">
        <v>7</v>
      </c>
      <c r="AH468" s="24">
        <v>6</v>
      </c>
      <c r="AI468" s="24">
        <v>3</v>
      </c>
      <c r="AJ468" s="24"/>
      <c r="AK468" s="4"/>
      <c r="AL468" s="4"/>
      <c r="AM468" s="292">
        <v>1554.46</v>
      </c>
      <c r="AN468" s="292">
        <v>824.48</v>
      </c>
      <c r="AO468" s="292">
        <v>939.52</v>
      </c>
      <c r="AP468" s="292">
        <v>419.95</v>
      </c>
      <c r="AQ468" s="292">
        <v>2321.0700000000002</v>
      </c>
      <c r="AR468" s="24"/>
      <c r="AS468" s="4"/>
      <c r="AT468" s="4"/>
      <c r="AU468" s="292">
        <v>77.722999999999999</v>
      </c>
      <c r="AV468" s="292">
        <v>41.223999999999997</v>
      </c>
      <c r="AW468" s="292">
        <v>46.975999999999999</v>
      </c>
      <c r="AX468" s="292">
        <v>20.997499999999999</v>
      </c>
      <c r="AY468" s="292">
        <v>128.94833333333301</v>
      </c>
      <c r="AZ468" s="24"/>
      <c r="BA468" s="4"/>
    </row>
    <row r="469" spans="2:53">
      <c r="B469" s="11" t="s">
        <v>215</v>
      </c>
      <c r="C469" s="11"/>
      <c r="D469" s="70" t="s">
        <v>197</v>
      </c>
      <c r="E469" s="11">
        <v>103</v>
      </c>
      <c r="F469" s="11">
        <v>59</v>
      </c>
      <c r="G469" s="11">
        <v>46</v>
      </c>
      <c r="H469" s="11">
        <v>32</v>
      </c>
      <c r="I469" s="11">
        <v>47</v>
      </c>
      <c r="J469" s="11"/>
      <c r="M469" s="290">
        <v>18740.53</v>
      </c>
      <c r="N469" s="290">
        <v>11051.05</v>
      </c>
      <c r="O469" s="290">
        <v>11475.7</v>
      </c>
      <c r="P469" s="290">
        <v>4623.4399999999996</v>
      </c>
      <c r="Q469" s="290">
        <v>49525.1</v>
      </c>
      <c r="R469" s="290"/>
      <c r="S469" s="291"/>
      <c r="T469" s="291"/>
      <c r="U469" s="290">
        <v>171.93146788990799</v>
      </c>
      <c r="V469" s="290">
        <v>101.385779816514</v>
      </c>
      <c r="W469" s="290">
        <v>107.24953271027999</v>
      </c>
      <c r="X469" s="290">
        <v>42.809629629629598</v>
      </c>
      <c r="Y469" s="290">
        <v>462.85140186915902</v>
      </c>
      <c r="Z469" s="11"/>
      <c r="AA469" s="4"/>
      <c r="AB469" s="11" t="s">
        <v>237</v>
      </c>
      <c r="AC469" s="11"/>
      <c r="AD469" s="70" t="s">
        <v>59</v>
      </c>
      <c r="AE469" s="24">
        <v>85</v>
      </c>
      <c r="AF469" s="24">
        <v>34</v>
      </c>
      <c r="AG469" s="24">
        <v>17</v>
      </c>
      <c r="AH469" s="24">
        <v>12</v>
      </c>
      <c r="AI469" s="24">
        <v>9</v>
      </c>
      <c r="AJ469" s="24"/>
      <c r="AK469" s="4"/>
      <c r="AL469" s="4"/>
      <c r="AM469" s="292">
        <v>26025.83</v>
      </c>
      <c r="AN469" s="292">
        <v>6003.3</v>
      </c>
      <c r="AO469" s="292">
        <v>3708.23</v>
      </c>
      <c r="AP469" s="292">
        <v>283.51</v>
      </c>
      <c r="AQ469" s="292">
        <v>6538.79</v>
      </c>
      <c r="AR469" s="24"/>
      <c r="AS469" s="4"/>
      <c r="AT469" s="4"/>
      <c r="AU469" s="292">
        <v>302.62593023255801</v>
      </c>
      <c r="AV469" s="292">
        <v>69.805813953488396</v>
      </c>
      <c r="AW469" s="292">
        <v>44.145595238095197</v>
      </c>
      <c r="AX469" s="292">
        <v>3.41578313253012</v>
      </c>
      <c r="AY469" s="292">
        <v>79.741341463414599</v>
      </c>
      <c r="AZ469" s="24"/>
      <c r="BA469" s="4"/>
    </row>
    <row r="470" spans="2:53">
      <c r="B470" s="11" t="s">
        <v>218</v>
      </c>
      <c r="C470" s="11"/>
      <c r="D470" s="70" t="s">
        <v>220</v>
      </c>
      <c r="E470" s="11">
        <v>54</v>
      </c>
      <c r="F470" s="11">
        <v>36</v>
      </c>
      <c r="G470" s="11"/>
      <c r="H470" s="11">
        <v>27</v>
      </c>
      <c r="I470" s="11">
        <v>29</v>
      </c>
      <c r="J470" s="11"/>
      <c r="M470" s="290">
        <v>14032.16</v>
      </c>
      <c r="N470" s="290">
        <v>9085.6299999999992</v>
      </c>
      <c r="O470" s="290">
        <v>0</v>
      </c>
      <c r="P470" s="290">
        <v>4719.38</v>
      </c>
      <c r="Q470" s="290">
        <v>47480.29</v>
      </c>
      <c r="R470" s="290"/>
      <c r="S470" s="291"/>
      <c r="T470" s="291"/>
      <c r="U470" s="290">
        <v>250.57428571428599</v>
      </c>
      <c r="V470" s="290">
        <v>162.24339285714299</v>
      </c>
      <c r="W470" s="290">
        <v>0</v>
      </c>
      <c r="X470" s="290">
        <v>87.395925925925994</v>
      </c>
      <c r="Y470" s="290">
        <v>879.26462962963001</v>
      </c>
      <c r="Z470" s="11"/>
      <c r="AA470" s="4"/>
      <c r="AB470" s="11" t="s">
        <v>240</v>
      </c>
      <c r="AC470" s="11"/>
      <c r="AD470" s="70" t="s">
        <v>241</v>
      </c>
      <c r="AE470" s="24">
        <v>26</v>
      </c>
      <c r="AF470" s="24">
        <v>22</v>
      </c>
      <c r="AG470" s="24">
        <v>17</v>
      </c>
      <c r="AH470" s="24">
        <v>16</v>
      </c>
      <c r="AI470" s="24">
        <v>17</v>
      </c>
      <c r="AJ470" s="24"/>
      <c r="AK470" s="4"/>
      <c r="AL470" s="4"/>
      <c r="AM470" s="292">
        <v>2830.13</v>
      </c>
      <c r="AN470" s="292">
        <v>2127.4699999999998</v>
      </c>
      <c r="AO470" s="292">
        <v>1817.86</v>
      </c>
      <c r="AP470" s="292">
        <v>1378.41</v>
      </c>
      <c r="AQ470" s="292">
        <v>16674.32</v>
      </c>
      <c r="AR470" s="24"/>
      <c r="AS470" s="4"/>
      <c r="AT470" s="4"/>
      <c r="AU470" s="292">
        <v>104.81962962963</v>
      </c>
      <c r="AV470" s="292">
        <v>78.795185185185204</v>
      </c>
      <c r="AW470" s="292">
        <v>67.328148148148102</v>
      </c>
      <c r="AX470" s="292">
        <v>51.052222222222198</v>
      </c>
      <c r="AY470" s="292">
        <v>617.56740740740702</v>
      </c>
      <c r="AZ470" s="24"/>
      <c r="BA470" s="4"/>
    </row>
    <row r="471" spans="2:53">
      <c r="B471" s="11" t="s">
        <v>221</v>
      </c>
      <c r="C471" s="11"/>
      <c r="D471" s="70" t="s">
        <v>222</v>
      </c>
      <c r="E471" s="11">
        <v>42</v>
      </c>
      <c r="F471" s="11">
        <v>27</v>
      </c>
      <c r="G471" s="11">
        <v>23</v>
      </c>
      <c r="H471" s="11">
        <v>21</v>
      </c>
      <c r="I471" s="11">
        <v>25</v>
      </c>
      <c r="J471" s="11"/>
      <c r="M471" s="290">
        <v>9636.76</v>
      </c>
      <c r="N471" s="290">
        <v>5856.79</v>
      </c>
      <c r="O471" s="290">
        <v>4560.6099999999997</v>
      </c>
      <c r="P471" s="290">
        <v>5533.42</v>
      </c>
      <c r="Q471" s="290">
        <v>47965.93</v>
      </c>
      <c r="R471" s="290"/>
      <c r="S471" s="291"/>
      <c r="T471" s="291"/>
      <c r="U471" s="290">
        <v>200.76583333333301</v>
      </c>
      <c r="V471" s="290">
        <v>122.01645833333301</v>
      </c>
      <c r="W471" s="290">
        <v>101.346888888889</v>
      </c>
      <c r="X471" s="290">
        <v>125.75954545454501</v>
      </c>
      <c r="Y471" s="290">
        <v>1090.13477272727</v>
      </c>
      <c r="Z471" s="11"/>
      <c r="AA471" s="4"/>
      <c r="AB471" s="11" t="s">
        <v>245</v>
      </c>
      <c r="AC471" s="11"/>
      <c r="AD471" s="70" t="s">
        <v>66</v>
      </c>
      <c r="AE471" s="24">
        <v>6</v>
      </c>
      <c r="AF471" s="24">
        <v>1</v>
      </c>
      <c r="AG471" s="24">
        <v>1</v>
      </c>
      <c r="AH471" s="24">
        <v>1</v>
      </c>
      <c r="AI471" s="24">
        <v>1</v>
      </c>
      <c r="AJ471" s="24"/>
      <c r="AK471" s="4"/>
      <c r="AL471" s="4"/>
      <c r="AM471" s="292">
        <v>2682.5</v>
      </c>
      <c r="AN471" s="292">
        <v>10.62</v>
      </c>
      <c r="AO471" s="292">
        <v>11.29</v>
      </c>
      <c r="AP471" s="292">
        <v>9.3000000000000007</v>
      </c>
      <c r="AQ471" s="292">
        <v>154.52000000000001</v>
      </c>
      <c r="AR471" s="24"/>
      <c r="AS471" s="4"/>
      <c r="AT471" s="4"/>
      <c r="AU471" s="292">
        <v>447.08333333333297</v>
      </c>
      <c r="AV471" s="292">
        <v>1.77</v>
      </c>
      <c r="AW471" s="292">
        <v>1.8816666666666699</v>
      </c>
      <c r="AX471" s="292">
        <v>1.55</v>
      </c>
      <c r="AY471" s="292">
        <v>25.753333333333298</v>
      </c>
      <c r="AZ471" s="24"/>
      <c r="BA471" s="4"/>
    </row>
    <row r="472" spans="2:53">
      <c r="B472" s="11" t="s">
        <v>223</v>
      </c>
      <c r="C472" s="11"/>
      <c r="D472" s="70" t="s">
        <v>224</v>
      </c>
      <c r="E472" s="11">
        <v>73</v>
      </c>
      <c r="F472" s="11">
        <v>47</v>
      </c>
      <c r="G472" s="11">
        <v>43</v>
      </c>
      <c r="H472" s="11">
        <v>34</v>
      </c>
      <c r="I472" s="11">
        <v>40</v>
      </c>
      <c r="J472" s="11"/>
      <c r="M472" s="290">
        <v>17427.59</v>
      </c>
      <c r="N472" s="290">
        <v>11186.91</v>
      </c>
      <c r="O472" s="290">
        <v>9081.92</v>
      </c>
      <c r="P472" s="290">
        <v>5382.65</v>
      </c>
      <c r="Q472" s="290">
        <v>52986.64</v>
      </c>
      <c r="R472" s="290"/>
      <c r="S472" s="291"/>
      <c r="T472" s="291"/>
      <c r="U472" s="290">
        <v>191.511978021978</v>
      </c>
      <c r="V472" s="290">
        <v>122.933076923077</v>
      </c>
      <c r="W472" s="290">
        <v>105.603720930233</v>
      </c>
      <c r="X472" s="290">
        <v>63.325294117647097</v>
      </c>
      <c r="Y472" s="290">
        <v>616.12372093023305</v>
      </c>
      <c r="Z472" s="11"/>
      <c r="AA472" s="4"/>
      <c r="AB472" s="11" t="s">
        <v>245</v>
      </c>
      <c r="AC472" s="11"/>
      <c r="AD472" s="70" t="s">
        <v>108</v>
      </c>
      <c r="AE472" s="24">
        <v>3</v>
      </c>
      <c r="AF472" s="24">
        <v>3</v>
      </c>
      <c r="AG472" s="24">
        <v>2</v>
      </c>
      <c r="AH472" s="24">
        <v>2</v>
      </c>
      <c r="AI472" s="24">
        <v>2</v>
      </c>
      <c r="AJ472" s="24"/>
      <c r="AK472" s="4"/>
      <c r="AL472" s="4"/>
      <c r="AM472" s="292">
        <v>47.58</v>
      </c>
      <c r="AN472" s="292">
        <v>63.74</v>
      </c>
      <c r="AO472" s="292">
        <v>34.65</v>
      </c>
      <c r="AP472" s="292">
        <v>34.1</v>
      </c>
      <c r="AQ472" s="292">
        <v>327.01</v>
      </c>
      <c r="AR472" s="24"/>
      <c r="AS472" s="4"/>
      <c r="AT472" s="4"/>
      <c r="AU472" s="292">
        <v>15.86</v>
      </c>
      <c r="AV472" s="292">
        <v>21.246666666666702</v>
      </c>
      <c r="AW472" s="292">
        <v>11.55</v>
      </c>
      <c r="AX472" s="292">
        <v>11.366666666666699</v>
      </c>
      <c r="AY472" s="292">
        <v>109.003333333333</v>
      </c>
      <c r="AZ472" s="24"/>
      <c r="BA472" s="4"/>
    </row>
    <row r="473" spans="2:53">
      <c r="B473" s="11" t="s">
        <v>223</v>
      </c>
      <c r="C473" s="11"/>
      <c r="D473" s="70" t="s">
        <v>108</v>
      </c>
      <c r="E473" s="11">
        <v>1</v>
      </c>
      <c r="F473" s="11">
        <v>1</v>
      </c>
      <c r="G473" s="11">
        <v>1</v>
      </c>
      <c r="H473" s="11">
        <v>1</v>
      </c>
      <c r="I473" s="11">
        <v>1</v>
      </c>
      <c r="J473" s="11"/>
      <c r="M473" s="290">
        <v>175.23</v>
      </c>
      <c r="N473" s="290">
        <v>154.87</v>
      </c>
      <c r="O473" s="290">
        <v>78.08</v>
      </c>
      <c r="P473" s="290">
        <v>82.75</v>
      </c>
      <c r="Q473" s="290">
        <v>61.51</v>
      </c>
      <c r="R473" s="290"/>
      <c r="S473" s="291"/>
      <c r="T473" s="291"/>
      <c r="U473" s="290">
        <v>175.23</v>
      </c>
      <c r="V473" s="290">
        <v>154.87</v>
      </c>
      <c r="W473" s="290">
        <v>78.08</v>
      </c>
      <c r="X473" s="290">
        <v>82.75</v>
      </c>
      <c r="Y473" s="290">
        <v>61.51</v>
      </c>
      <c r="Z473" s="11"/>
      <c r="AA473" s="4"/>
      <c r="AB473" s="11" t="s">
        <v>246</v>
      </c>
      <c r="AC473" s="11"/>
      <c r="AD473" s="70" t="s">
        <v>62</v>
      </c>
      <c r="AE473" s="24">
        <v>45</v>
      </c>
      <c r="AF473" s="24">
        <v>30</v>
      </c>
      <c r="AG473" s="24">
        <v>26</v>
      </c>
      <c r="AH473" s="24">
        <v>24</v>
      </c>
      <c r="AI473" s="24">
        <v>25</v>
      </c>
      <c r="AJ473" s="24"/>
      <c r="AK473" s="4"/>
      <c r="AL473" s="4"/>
      <c r="AM473" s="292">
        <v>16242.63</v>
      </c>
      <c r="AN473" s="292">
        <v>2206.5</v>
      </c>
      <c r="AO473" s="292">
        <v>2131.6</v>
      </c>
      <c r="AP473" s="292">
        <v>571.52</v>
      </c>
      <c r="AQ473" s="292">
        <v>9486.89</v>
      </c>
      <c r="AR473" s="24"/>
      <c r="AS473" s="4"/>
      <c r="AT473" s="4"/>
      <c r="AU473" s="292">
        <v>345.58787234042501</v>
      </c>
      <c r="AV473" s="292">
        <v>46.946808510638299</v>
      </c>
      <c r="AW473" s="292">
        <v>50.752380952381003</v>
      </c>
      <c r="AX473" s="292">
        <v>12.424347826087001</v>
      </c>
      <c r="AY473" s="292">
        <v>206.23673913043501</v>
      </c>
      <c r="AZ473" s="24"/>
      <c r="BA473" s="4"/>
    </row>
    <row r="474" spans="2:53">
      <c r="B474" s="11" t="s">
        <v>632</v>
      </c>
      <c r="C474" s="11"/>
      <c r="D474" s="70" t="s">
        <v>197</v>
      </c>
      <c r="E474" s="11">
        <v>1</v>
      </c>
      <c r="F474" s="11"/>
      <c r="G474" s="11"/>
      <c r="H474" s="11"/>
      <c r="I474" s="11"/>
      <c r="J474" s="11"/>
      <c r="M474" s="290">
        <v>148.01</v>
      </c>
      <c r="N474" s="290">
        <v>0</v>
      </c>
      <c r="O474" s="290">
        <v>0</v>
      </c>
      <c r="P474" s="290">
        <v>0</v>
      </c>
      <c r="Q474" s="290">
        <v>0</v>
      </c>
      <c r="R474" s="290"/>
      <c r="S474" s="291"/>
      <c r="T474" s="291"/>
      <c r="U474" s="290">
        <v>148.01</v>
      </c>
      <c r="V474" s="290">
        <v>0</v>
      </c>
      <c r="W474" s="290">
        <v>0</v>
      </c>
      <c r="X474" s="290">
        <v>0</v>
      </c>
      <c r="Y474" s="290">
        <v>0</v>
      </c>
      <c r="Z474" s="11"/>
      <c r="AA474" s="4"/>
      <c r="AB474" s="11" t="s">
        <v>249</v>
      </c>
      <c r="AC474" s="11"/>
      <c r="AD474" s="70" t="s">
        <v>53</v>
      </c>
      <c r="AE474" s="24">
        <v>42</v>
      </c>
      <c r="AF474" s="24">
        <v>29</v>
      </c>
      <c r="AG474" s="24">
        <v>20</v>
      </c>
      <c r="AH474" s="24">
        <v>8</v>
      </c>
      <c r="AI474" s="24">
        <v>8</v>
      </c>
      <c r="AJ474" s="24"/>
      <c r="AK474" s="4"/>
      <c r="AL474" s="4"/>
      <c r="AM474" s="292">
        <v>16317.44</v>
      </c>
      <c r="AN474" s="292">
        <v>6212.51</v>
      </c>
      <c r="AO474" s="292">
        <v>1414.26</v>
      </c>
      <c r="AP474" s="292">
        <v>646.9</v>
      </c>
      <c r="AQ474" s="292">
        <v>3526.45</v>
      </c>
      <c r="AR474" s="24"/>
      <c r="AS474" s="4"/>
      <c r="AT474" s="4"/>
      <c r="AU474" s="292">
        <v>370.850909090909</v>
      </c>
      <c r="AV474" s="292">
        <v>141.193409090909</v>
      </c>
      <c r="AW474" s="292">
        <v>32.142272727272697</v>
      </c>
      <c r="AX474" s="292">
        <v>15.4023809523809</v>
      </c>
      <c r="AY474" s="292">
        <v>80.146590909090904</v>
      </c>
      <c r="AZ474" s="24"/>
      <c r="BA474" s="4"/>
    </row>
    <row r="475" spans="2:53">
      <c r="B475" s="11" t="s">
        <v>633</v>
      </c>
      <c r="C475" s="11"/>
      <c r="D475" s="70" t="s">
        <v>197</v>
      </c>
      <c r="E475" s="11">
        <v>857</v>
      </c>
      <c r="F475" s="11">
        <v>551</v>
      </c>
      <c r="G475" s="11">
        <v>417</v>
      </c>
      <c r="H475" s="11">
        <v>343</v>
      </c>
      <c r="I475" s="11">
        <v>407</v>
      </c>
      <c r="J475" s="11"/>
      <c r="M475" s="290">
        <v>146414.71</v>
      </c>
      <c r="N475" s="290">
        <v>89280.34</v>
      </c>
      <c r="O475" s="290">
        <v>83714.86</v>
      </c>
      <c r="P475" s="290">
        <v>47737.87</v>
      </c>
      <c r="Q475" s="290">
        <v>510321.64</v>
      </c>
      <c r="R475" s="290"/>
      <c r="S475" s="291"/>
      <c r="T475" s="291"/>
      <c r="U475" s="290">
        <v>158.28617297297299</v>
      </c>
      <c r="V475" s="290">
        <v>96.519286486486493</v>
      </c>
      <c r="W475" s="290">
        <v>94.061640449438201</v>
      </c>
      <c r="X475" s="290">
        <v>54.371150341685698</v>
      </c>
      <c r="Y475" s="290">
        <v>581.89468643101497</v>
      </c>
      <c r="Z475" s="11"/>
      <c r="AA475" s="4"/>
      <c r="AB475" s="11" t="s">
        <v>251</v>
      </c>
      <c r="AC475" s="11"/>
      <c r="AD475" s="70" t="s">
        <v>252</v>
      </c>
      <c r="AE475" s="24">
        <v>15</v>
      </c>
      <c r="AF475" s="24">
        <v>6</v>
      </c>
      <c r="AG475" s="24">
        <v>5</v>
      </c>
      <c r="AH475" s="24">
        <v>4</v>
      </c>
      <c r="AI475" s="24">
        <v>3</v>
      </c>
      <c r="AJ475" s="24"/>
      <c r="AK475" s="4"/>
      <c r="AL475" s="4"/>
      <c r="AM475" s="292">
        <v>1554.12</v>
      </c>
      <c r="AN475" s="292">
        <v>342.05</v>
      </c>
      <c r="AO475" s="292">
        <v>156.63999999999999</v>
      </c>
      <c r="AP475" s="292">
        <v>142.82</v>
      </c>
      <c r="AQ475" s="292">
        <v>243.45</v>
      </c>
      <c r="AR475" s="24"/>
      <c r="AS475" s="4"/>
      <c r="AT475" s="4"/>
      <c r="AU475" s="292">
        <v>97.132499999999993</v>
      </c>
      <c r="AV475" s="292">
        <v>21.378125000000001</v>
      </c>
      <c r="AW475" s="292">
        <v>11.1885714285714</v>
      </c>
      <c r="AX475" s="292">
        <v>10.2014285714286</v>
      </c>
      <c r="AY475" s="292">
        <v>17.389285714285698</v>
      </c>
      <c r="AZ475" s="24"/>
      <c r="BA475" s="4"/>
    </row>
    <row r="476" spans="2:53">
      <c r="B476" s="11" t="s">
        <v>633</v>
      </c>
      <c r="C476" s="11"/>
      <c r="D476" s="70" t="s">
        <v>66</v>
      </c>
      <c r="E476" s="11">
        <v>1</v>
      </c>
      <c r="F476" s="11"/>
      <c r="G476" s="11"/>
      <c r="H476" s="11"/>
      <c r="I476" s="11"/>
      <c r="J476" s="11"/>
      <c r="M476" s="290">
        <v>39.42</v>
      </c>
      <c r="N476" s="290">
        <v>0</v>
      </c>
      <c r="O476" s="290">
        <v>0</v>
      </c>
      <c r="P476" s="290">
        <v>0</v>
      </c>
      <c r="Q476" s="290">
        <v>0</v>
      </c>
      <c r="R476" s="290"/>
      <c r="S476" s="291"/>
      <c r="T476" s="291"/>
      <c r="U476" s="290">
        <v>39.42</v>
      </c>
      <c r="V476" s="290">
        <v>0</v>
      </c>
      <c r="W476" s="290">
        <v>0</v>
      </c>
      <c r="X476" s="290">
        <v>0</v>
      </c>
      <c r="Y476" s="290">
        <v>0</v>
      </c>
      <c r="Z476" s="11"/>
      <c r="AA476" s="4"/>
      <c r="AB476" s="11" t="s">
        <v>253</v>
      </c>
      <c r="AC476" s="11"/>
      <c r="AD476" s="70" t="s">
        <v>254</v>
      </c>
      <c r="AE476" s="24">
        <v>2</v>
      </c>
      <c r="AF476" s="24">
        <v>2</v>
      </c>
      <c r="AG476" s="24">
        <v>1</v>
      </c>
      <c r="AH476" s="24">
        <v>1</v>
      </c>
      <c r="AI476" s="24"/>
      <c r="AJ476" s="24"/>
      <c r="AK476" s="4"/>
      <c r="AL476" s="4"/>
      <c r="AM476" s="292">
        <v>217.98</v>
      </c>
      <c r="AN476" s="292">
        <v>252.57</v>
      </c>
      <c r="AO476" s="292">
        <v>215.72</v>
      </c>
      <c r="AP476" s="292">
        <v>203.24</v>
      </c>
      <c r="AQ476" s="292">
        <v>0</v>
      </c>
      <c r="AR476" s="24"/>
      <c r="AS476" s="4"/>
      <c r="AT476" s="4"/>
      <c r="AU476" s="292">
        <v>72.66</v>
      </c>
      <c r="AV476" s="292">
        <v>84.19</v>
      </c>
      <c r="AW476" s="292">
        <v>71.906666666666695</v>
      </c>
      <c r="AX476" s="292">
        <v>67.746666666666698</v>
      </c>
      <c r="AY476" s="292">
        <v>0</v>
      </c>
      <c r="AZ476" s="24"/>
      <c r="BA476" s="4"/>
    </row>
    <row r="477" spans="2:53">
      <c r="B477" s="11" t="s">
        <v>634</v>
      </c>
      <c r="C477" s="11"/>
      <c r="D477" s="70" t="s">
        <v>66</v>
      </c>
      <c r="E477" s="11">
        <v>1470</v>
      </c>
      <c r="F477" s="11">
        <v>918</v>
      </c>
      <c r="G477" s="11">
        <v>664</v>
      </c>
      <c r="H477" s="11">
        <v>522</v>
      </c>
      <c r="I477" s="11">
        <v>663</v>
      </c>
      <c r="J477" s="11"/>
      <c r="M477" s="290">
        <v>293450.14999999898</v>
      </c>
      <c r="N477" s="290">
        <v>173775.23</v>
      </c>
      <c r="O477" s="290">
        <v>130843.22</v>
      </c>
      <c r="P477" s="290">
        <v>67619.08</v>
      </c>
      <c r="Q477" s="290">
        <v>747461.02</v>
      </c>
      <c r="R477" s="290"/>
      <c r="S477" s="291"/>
      <c r="T477" s="291"/>
      <c r="U477" s="290">
        <v>182.83498442367599</v>
      </c>
      <c r="V477" s="290">
        <v>108.27117133956401</v>
      </c>
      <c r="W477" s="290">
        <v>85.073615084525301</v>
      </c>
      <c r="X477" s="290">
        <v>44.869993364299901</v>
      </c>
      <c r="Y477" s="290">
        <v>495.00729801324502</v>
      </c>
      <c r="Z477" s="11"/>
      <c r="AA477" s="4"/>
      <c r="AB477" s="11" t="s">
        <v>255</v>
      </c>
      <c r="AC477" s="11"/>
      <c r="AD477" s="70" t="s">
        <v>133</v>
      </c>
      <c r="AE477" s="24">
        <v>10</v>
      </c>
      <c r="AF477" s="24">
        <v>5</v>
      </c>
      <c r="AG477" s="24">
        <v>2</v>
      </c>
      <c r="AH477" s="24">
        <v>2</v>
      </c>
      <c r="AI477" s="24">
        <v>2</v>
      </c>
      <c r="AJ477" s="24"/>
      <c r="AK477" s="4"/>
      <c r="AL477" s="4"/>
      <c r="AM477" s="292">
        <v>557.45000000000005</v>
      </c>
      <c r="AN477" s="292">
        <v>455.54</v>
      </c>
      <c r="AO477" s="292">
        <v>54.39</v>
      </c>
      <c r="AP477" s="292">
        <v>29.64</v>
      </c>
      <c r="AQ477" s="292">
        <v>419.89</v>
      </c>
      <c r="AR477" s="24"/>
      <c r="AS477" s="4"/>
      <c r="AT477" s="4"/>
      <c r="AU477" s="292">
        <v>55.744999999999997</v>
      </c>
      <c r="AV477" s="292">
        <v>45.554000000000002</v>
      </c>
      <c r="AW477" s="292">
        <v>6.7987500000000001</v>
      </c>
      <c r="AX477" s="292">
        <v>3.2933333333333299</v>
      </c>
      <c r="AY477" s="292">
        <v>46.654444444444401</v>
      </c>
      <c r="AZ477" s="24"/>
      <c r="BA477" s="4"/>
    </row>
    <row r="478" spans="2:53">
      <c r="B478" s="11" t="s">
        <v>635</v>
      </c>
      <c r="C478" s="11"/>
      <c r="D478" s="70" t="s">
        <v>66</v>
      </c>
      <c r="E478" s="11">
        <v>10</v>
      </c>
      <c r="F478" s="11">
        <v>5</v>
      </c>
      <c r="G478" s="11">
        <v>4</v>
      </c>
      <c r="H478" s="11">
        <v>3</v>
      </c>
      <c r="I478" s="11">
        <v>9</v>
      </c>
      <c r="J478" s="11"/>
      <c r="M478" s="290">
        <v>1580.57</v>
      </c>
      <c r="N478" s="290">
        <v>865</v>
      </c>
      <c r="O478" s="290">
        <v>744.52</v>
      </c>
      <c r="P478" s="290">
        <v>452.04</v>
      </c>
      <c r="Q478" s="290">
        <v>4535.16</v>
      </c>
      <c r="R478" s="290"/>
      <c r="S478" s="291"/>
      <c r="T478" s="291"/>
      <c r="U478" s="290">
        <v>131.71416666666701</v>
      </c>
      <c r="V478" s="290">
        <v>72.0833333333333</v>
      </c>
      <c r="W478" s="290">
        <v>67.683636363636396</v>
      </c>
      <c r="X478" s="290">
        <v>41.094545454545496</v>
      </c>
      <c r="Y478" s="290">
        <v>453.51600000000002</v>
      </c>
      <c r="Z478" s="11"/>
      <c r="AA478" s="4"/>
      <c r="AB478" s="11" t="s">
        <v>255</v>
      </c>
      <c r="AC478" s="11"/>
      <c r="AD478" s="70" t="s">
        <v>257</v>
      </c>
      <c r="AE478" s="24">
        <v>1</v>
      </c>
      <c r="AF478" s="24">
        <v>1</v>
      </c>
      <c r="AG478" s="24"/>
      <c r="AH478" s="24"/>
      <c r="AI478" s="24"/>
      <c r="AJ478" s="24"/>
      <c r="AK478" s="4"/>
      <c r="AL478" s="4"/>
      <c r="AM478" s="292">
        <v>205.49</v>
      </c>
      <c r="AN478" s="292">
        <v>10.65</v>
      </c>
      <c r="AO478" s="292">
        <v>0</v>
      </c>
      <c r="AP478" s="292">
        <v>0</v>
      </c>
      <c r="AQ478" s="292">
        <v>0</v>
      </c>
      <c r="AR478" s="24"/>
      <c r="AS478" s="4"/>
      <c r="AT478" s="4"/>
      <c r="AU478" s="292">
        <v>205.49</v>
      </c>
      <c r="AV478" s="292">
        <v>10.65</v>
      </c>
      <c r="AW478" s="292">
        <v>0</v>
      </c>
      <c r="AX478" s="292">
        <v>0</v>
      </c>
      <c r="AY478" s="292">
        <v>0</v>
      </c>
      <c r="AZ478" s="24"/>
      <c r="BA478" s="4"/>
    </row>
    <row r="479" spans="2:53">
      <c r="B479" s="11" t="s">
        <v>698</v>
      </c>
      <c r="C479" s="11"/>
      <c r="D479" s="70" t="s">
        <v>66</v>
      </c>
      <c r="E479" s="11">
        <v>1</v>
      </c>
      <c r="F479" s="11">
        <v>1</v>
      </c>
      <c r="G479" s="11">
        <v>1</v>
      </c>
      <c r="H479" s="11">
        <v>1</v>
      </c>
      <c r="I479" s="11">
        <v>1</v>
      </c>
      <c r="J479" s="11"/>
      <c r="M479" s="290">
        <v>163.43</v>
      </c>
      <c r="N479" s="290">
        <v>50.5</v>
      </c>
      <c r="O479" s="290">
        <v>5.58</v>
      </c>
      <c r="P479" s="290">
        <v>20.309999999999999</v>
      </c>
      <c r="Q479" s="290">
        <v>367.59</v>
      </c>
      <c r="R479" s="290"/>
      <c r="S479" s="291"/>
      <c r="T479" s="291"/>
      <c r="U479" s="290">
        <v>163.43</v>
      </c>
      <c r="V479" s="290">
        <v>50.5</v>
      </c>
      <c r="W479" s="290">
        <v>5.58</v>
      </c>
      <c r="X479" s="290">
        <v>20.309999999999999</v>
      </c>
      <c r="Y479" s="290">
        <v>367.59</v>
      </c>
      <c r="Z479" s="11"/>
      <c r="AA479" s="4"/>
      <c r="AB479" s="11" t="s">
        <v>258</v>
      </c>
      <c r="AC479" s="11"/>
      <c r="AD479" s="70" t="s">
        <v>257</v>
      </c>
      <c r="AE479" s="24">
        <v>17</v>
      </c>
      <c r="AF479" s="24">
        <v>10</v>
      </c>
      <c r="AG479" s="24">
        <v>3</v>
      </c>
      <c r="AH479" s="24">
        <v>3</v>
      </c>
      <c r="AI479" s="24">
        <v>2</v>
      </c>
      <c r="AJ479" s="24"/>
      <c r="AK479" s="4"/>
      <c r="AL479" s="4"/>
      <c r="AM479" s="292">
        <v>4172.78</v>
      </c>
      <c r="AN479" s="292">
        <v>3478.84</v>
      </c>
      <c r="AO479" s="292">
        <v>121.85</v>
      </c>
      <c r="AP479" s="292">
        <v>1355.78</v>
      </c>
      <c r="AQ479" s="292">
        <v>634.33000000000004</v>
      </c>
      <c r="AR479" s="24"/>
      <c r="AS479" s="4"/>
      <c r="AT479" s="4"/>
      <c r="AU479" s="292">
        <v>245.45764705882399</v>
      </c>
      <c r="AV479" s="292">
        <v>204.63764705882301</v>
      </c>
      <c r="AW479" s="292">
        <v>24.37</v>
      </c>
      <c r="AX479" s="292">
        <v>90.385333333333307</v>
      </c>
      <c r="AY479" s="292">
        <v>39.645625000000003</v>
      </c>
      <c r="AZ479" s="24"/>
      <c r="BA479" s="4"/>
    </row>
    <row r="480" spans="2:53">
      <c r="B480" s="11" t="s">
        <v>636</v>
      </c>
      <c r="C480" s="11"/>
      <c r="D480" s="70" t="s">
        <v>66</v>
      </c>
      <c r="E480" s="11">
        <v>34</v>
      </c>
      <c r="F480" s="11">
        <v>21</v>
      </c>
      <c r="G480" s="11">
        <v>20</v>
      </c>
      <c r="H480" s="11">
        <v>17</v>
      </c>
      <c r="I480" s="11">
        <v>16</v>
      </c>
      <c r="J480" s="11"/>
      <c r="M480" s="290">
        <v>3935.31</v>
      </c>
      <c r="N480" s="290">
        <v>2253.71</v>
      </c>
      <c r="O480" s="290">
        <v>2401.7600000000002</v>
      </c>
      <c r="P480" s="290">
        <v>1446.38</v>
      </c>
      <c r="Q480" s="290">
        <v>16157.59</v>
      </c>
      <c r="R480" s="290"/>
      <c r="S480" s="291"/>
      <c r="T480" s="291"/>
      <c r="U480" s="290">
        <v>109.31416666666701</v>
      </c>
      <c r="V480" s="290">
        <v>62.6030555555555</v>
      </c>
      <c r="W480" s="290">
        <v>70.64</v>
      </c>
      <c r="X480" s="290">
        <v>42.540588235294102</v>
      </c>
      <c r="Y480" s="290">
        <v>448.821944444444</v>
      </c>
      <c r="Z480" s="11"/>
      <c r="AA480" s="4"/>
      <c r="AB480" s="11" t="s">
        <v>259</v>
      </c>
      <c r="AC480" s="11"/>
      <c r="AD480" s="70" t="s">
        <v>96</v>
      </c>
      <c r="AE480" s="24">
        <v>7</v>
      </c>
      <c r="AF480" s="24">
        <v>5</v>
      </c>
      <c r="AG480" s="24">
        <v>2</v>
      </c>
      <c r="AH480" s="24">
        <v>2</v>
      </c>
      <c r="AI480" s="24">
        <v>2</v>
      </c>
      <c r="AJ480" s="24"/>
      <c r="AK480" s="4"/>
      <c r="AL480" s="4"/>
      <c r="AM480" s="292">
        <v>3185.34</v>
      </c>
      <c r="AN480" s="292">
        <v>1602.54</v>
      </c>
      <c r="AO480" s="292">
        <v>871.46</v>
      </c>
      <c r="AP480" s="292">
        <v>916.33</v>
      </c>
      <c r="AQ480" s="292">
        <v>4974.7700000000004</v>
      </c>
      <c r="AR480" s="24"/>
      <c r="AS480" s="4"/>
      <c r="AT480" s="4"/>
      <c r="AU480" s="292">
        <v>455.04857142857099</v>
      </c>
      <c r="AV480" s="292">
        <v>228.93428571428601</v>
      </c>
      <c r="AW480" s="292">
        <v>174.292</v>
      </c>
      <c r="AX480" s="292">
        <v>183.26599999999999</v>
      </c>
      <c r="AY480" s="292">
        <v>994.95399999999995</v>
      </c>
      <c r="AZ480" s="24"/>
      <c r="BA480" s="4"/>
    </row>
    <row r="481" spans="2:53">
      <c r="B481" s="11" t="s">
        <v>234</v>
      </c>
      <c r="C481" s="11"/>
      <c r="D481" s="70" t="s">
        <v>115</v>
      </c>
      <c r="E481" s="11">
        <v>26</v>
      </c>
      <c r="F481" s="11">
        <v>13</v>
      </c>
      <c r="G481" s="11">
        <v>9</v>
      </c>
      <c r="H481" s="11">
        <v>10</v>
      </c>
      <c r="I481" s="11">
        <v>11</v>
      </c>
      <c r="J481" s="11"/>
      <c r="M481" s="290">
        <v>5286.79</v>
      </c>
      <c r="N481" s="290">
        <v>3729.48</v>
      </c>
      <c r="O481" s="290">
        <v>3304.67</v>
      </c>
      <c r="P481" s="290">
        <v>1745.77</v>
      </c>
      <c r="Q481" s="290">
        <v>22435.13</v>
      </c>
      <c r="R481" s="290"/>
      <c r="S481" s="291"/>
      <c r="T481" s="291"/>
      <c r="U481" s="290">
        <v>188.81392857142899</v>
      </c>
      <c r="V481" s="290">
        <v>133.19571428571399</v>
      </c>
      <c r="W481" s="290">
        <v>122.395185185185</v>
      </c>
      <c r="X481" s="290">
        <v>67.144999999999996</v>
      </c>
      <c r="Y481" s="290">
        <v>801.25464285714304</v>
      </c>
      <c r="Z481" s="11"/>
      <c r="AA481" s="4"/>
      <c r="AB481" s="11" t="s">
        <v>260</v>
      </c>
      <c r="AC481" s="11"/>
      <c r="AD481" s="70" t="s">
        <v>89</v>
      </c>
      <c r="AE481" s="24">
        <v>2</v>
      </c>
      <c r="AF481" s="24">
        <v>1</v>
      </c>
      <c r="AG481" s="24"/>
      <c r="AH481" s="24"/>
      <c r="AI481" s="24"/>
      <c r="AJ481" s="24"/>
      <c r="AK481" s="4"/>
      <c r="AL481" s="4"/>
      <c r="AM481" s="292">
        <v>607.41999999999996</v>
      </c>
      <c r="AN481" s="292">
        <v>46.78</v>
      </c>
      <c r="AO481" s="292">
        <v>0</v>
      </c>
      <c r="AP481" s="292">
        <v>0</v>
      </c>
      <c r="AQ481" s="292">
        <v>0</v>
      </c>
      <c r="AR481" s="24"/>
      <c r="AS481" s="4"/>
      <c r="AT481" s="4"/>
      <c r="AU481" s="292">
        <v>303.70999999999998</v>
      </c>
      <c r="AV481" s="292">
        <v>23.39</v>
      </c>
      <c r="AW481" s="292">
        <v>0</v>
      </c>
      <c r="AX481" s="292">
        <v>0</v>
      </c>
      <c r="AY481" s="292">
        <v>0</v>
      </c>
      <c r="AZ481" s="24"/>
      <c r="BA481" s="4"/>
    </row>
    <row r="482" spans="2:53">
      <c r="B482" s="11" t="s">
        <v>236</v>
      </c>
      <c r="C482" s="11"/>
      <c r="D482" s="70" t="s">
        <v>68</v>
      </c>
      <c r="E482" s="11">
        <v>57</v>
      </c>
      <c r="F482" s="11">
        <v>27</v>
      </c>
      <c r="G482" s="11">
        <v>20</v>
      </c>
      <c r="H482" s="11">
        <v>17</v>
      </c>
      <c r="I482" s="11">
        <v>23</v>
      </c>
      <c r="J482" s="11"/>
      <c r="M482" s="290">
        <v>12869.71</v>
      </c>
      <c r="N482" s="290">
        <v>6694.26</v>
      </c>
      <c r="O482" s="290">
        <v>5061.9399999999996</v>
      </c>
      <c r="P482" s="290">
        <v>3490.18</v>
      </c>
      <c r="Q482" s="290">
        <v>32696.2</v>
      </c>
      <c r="R482" s="290"/>
      <c r="S482" s="291"/>
      <c r="T482" s="291"/>
      <c r="U482" s="290">
        <v>201.08921874999999</v>
      </c>
      <c r="V482" s="290">
        <v>104.5978125</v>
      </c>
      <c r="W482" s="290">
        <v>81.644193548387094</v>
      </c>
      <c r="X482" s="290">
        <v>56.293225806451602</v>
      </c>
      <c r="Y482" s="290">
        <v>527.35806451612905</v>
      </c>
      <c r="Z482" s="11"/>
      <c r="AA482" s="4"/>
      <c r="AB482" s="11" t="s">
        <v>260</v>
      </c>
      <c r="AC482" s="11"/>
      <c r="AD482" s="70" t="s">
        <v>66</v>
      </c>
      <c r="AE482" s="24">
        <v>1</v>
      </c>
      <c r="AF482" s="24"/>
      <c r="AG482" s="24"/>
      <c r="AH482" s="24"/>
      <c r="AI482" s="24"/>
      <c r="AJ482" s="24"/>
      <c r="AK482" s="4"/>
      <c r="AL482" s="4"/>
      <c r="AM482" s="292">
        <v>15</v>
      </c>
      <c r="AN482" s="292">
        <v>0</v>
      </c>
      <c r="AO482" s="292"/>
      <c r="AP482" s="292"/>
      <c r="AQ482" s="292"/>
      <c r="AR482" s="24"/>
      <c r="AS482" s="4"/>
      <c r="AT482" s="4"/>
      <c r="AU482" s="292">
        <v>15</v>
      </c>
      <c r="AV482" s="292">
        <v>0</v>
      </c>
      <c r="AW482" s="292"/>
      <c r="AX482" s="292"/>
      <c r="AY482" s="292"/>
      <c r="AZ482" s="24"/>
      <c r="BA482" s="4"/>
    </row>
    <row r="483" spans="2:53">
      <c r="B483" s="11" t="s">
        <v>237</v>
      </c>
      <c r="C483" s="11"/>
      <c r="D483" s="70" t="s">
        <v>59</v>
      </c>
      <c r="E483" s="11">
        <v>561</v>
      </c>
      <c r="F483" s="11">
        <v>320</v>
      </c>
      <c r="G483" s="11">
        <v>222</v>
      </c>
      <c r="H483" s="11">
        <v>181</v>
      </c>
      <c r="I483" s="11">
        <v>212</v>
      </c>
      <c r="J483" s="11"/>
      <c r="M483" s="290">
        <v>120160.1</v>
      </c>
      <c r="N483" s="290">
        <v>78944.240000000005</v>
      </c>
      <c r="O483" s="290">
        <v>58099.54</v>
      </c>
      <c r="P483" s="290">
        <v>37299.279999999999</v>
      </c>
      <c r="Q483" s="290">
        <v>349603.8</v>
      </c>
      <c r="R483" s="290"/>
      <c r="S483" s="291"/>
      <c r="T483" s="291"/>
      <c r="U483" s="290">
        <v>200.93662207357801</v>
      </c>
      <c r="V483" s="290">
        <v>132.01377926421401</v>
      </c>
      <c r="W483" s="290">
        <v>101.92901754386</v>
      </c>
      <c r="X483" s="290">
        <v>66.368825622775802</v>
      </c>
      <c r="Y483" s="290">
        <v>618.76778761061996</v>
      </c>
      <c r="Z483" s="11"/>
      <c r="AA483" s="4"/>
      <c r="AB483" s="11" t="s">
        <v>264</v>
      </c>
      <c r="AC483" s="11"/>
      <c r="AD483" s="70" t="s">
        <v>82</v>
      </c>
      <c r="AE483" s="24">
        <v>6</v>
      </c>
      <c r="AF483" s="24">
        <v>1</v>
      </c>
      <c r="AG483" s="24">
        <v>1</v>
      </c>
      <c r="AH483" s="24"/>
      <c r="AI483" s="24"/>
      <c r="AJ483" s="24"/>
      <c r="AK483" s="4"/>
      <c r="AL483" s="4"/>
      <c r="AM483" s="292">
        <v>1165.5999999999999</v>
      </c>
      <c r="AN483" s="292">
        <v>80</v>
      </c>
      <c r="AO483" s="292">
        <v>4.88</v>
      </c>
      <c r="AP483" s="292">
        <v>0</v>
      </c>
      <c r="AQ483" s="292">
        <v>0</v>
      </c>
      <c r="AR483" s="24"/>
      <c r="AS483" s="4"/>
      <c r="AT483" s="4"/>
      <c r="AU483" s="292">
        <v>194.26666666666699</v>
      </c>
      <c r="AV483" s="292">
        <v>13.3333333333333</v>
      </c>
      <c r="AW483" s="292">
        <v>0.81333333333333302</v>
      </c>
      <c r="AX483" s="292">
        <v>0</v>
      </c>
      <c r="AY483" s="292">
        <v>0</v>
      </c>
      <c r="AZ483" s="24"/>
      <c r="BA483" s="4"/>
    </row>
    <row r="484" spans="2:53">
      <c r="B484" s="11" t="s">
        <v>240</v>
      </c>
      <c r="C484" s="11"/>
      <c r="D484" s="70" t="s">
        <v>241</v>
      </c>
      <c r="E484" s="11">
        <v>165</v>
      </c>
      <c r="F484" s="11">
        <v>92</v>
      </c>
      <c r="G484" s="11">
        <v>74</v>
      </c>
      <c r="H484" s="11">
        <v>57</v>
      </c>
      <c r="I484" s="11">
        <v>82</v>
      </c>
      <c r="J484" s="11"/>
      <c r="M484" s="290">
        <v>35597.01</v>
      </c>
      <c r="N484" s="290">
        <v>18685.75</v>
      </c>
      <c r="O484" s="290">
        <v>17467.05</v>
      </c>
      <c r="P484" s="290">
        <v>12255.52</v>
      </c>
      <c r="Q484" s="290">
        <v>136886.32</v>
      </c>
      <c r="R484" s="290"/>
      <c r="S484" s="291"/>
      <c r="T484" s="291"/>
      <c r="U484" s="290">
        <v>192.41627027026999</v>
      </c>
      <c r="V484" s="290">
        <v>101.004054054054</v>
      </c>
      <c r="W484" s="290">
        <v>98.1294943820225</v>
      </c>
      <c r="X484" s="290">
        <v>69.633636363636299</v>
      </c>
      <c r="Y484" s="290">
        <v>777.76318181818203</v>
      </c>
      <c r="Z484" s="11"/>
      <c r="AA484" s="4"/>
      <c r="AB484" s="11" t="s">
        <v>265</v>
      </c>
      <c r="AC484" s="11"/>
      <c r="AD484" s="70" t="s">
        <v>53</v>
      </c>
      <c r="AE484" s="24">
        <v>3</v>
      </c>
      <c r="AF484" s="24">
        <v>2</v>
      </c>
      <c r="AG484" s="24">
        <v>1</v>
      </c>
      <c r="AH484" s="24">
        <v>1</v>
      </c>
      <c r="AI484" s="24"/>
      <c r="AJ484" s="24"/>
      <c r="AK484" s="4"/>
      <c r="AL484" s="4"/>
      <c r="AM484" s="292">
        <v>977.57</v>
      </c>
      <c r="AN484" s="292">
        <v>517.51</v>
      </c>
      <c r="AO484" s="292">
        <v>33.340000000000003</v>
      </c>
      <c r="AP484" s="292">
        <v>31.22</v>
      </c>
      <c r="AQ484" s="292">
        <v>0</v>
      </c>
      <c r="AR484" s="24"/>
      <c r="AS484" s="4"/>
      <c r="AT484" s="4"/>
      <c r="AU484" s="292">
        <v>325.85666666666702</v>
      </c>
      <c r="AV484" s="292">
        <v>172.50333333333299</v>
      </c>
      <c r="AW484" s="292">
        <v>11.1133333333333</v>
      </c>
      <c r="AX484" s="292">
        <v>10.4066666666667</v>
      </c>
      <c r="AY484" s="292">
        <v>0</v>
      </c>
      <c r="AZ484" s="24"/>
      <c r="BA484" s="4"/>
    </row>
    <row r="485" spans="2:53">
      <c r="B485" s="11" t="s">
        <v>242</v>
      </c>
      <c r="C485" s="11"/>
      <c r="D485" s="70" t="s">
        <v>244</v>
      </c>
      <c r="E485" s="11">
        <v>1</v>
      </c>
      <c r="F485" s="11">
        <v>1</v>
      </c>
      <c r="G485" s="11">
        <v>1</v>
      </c>
      <c r="H485" s="11">
        <v>1</v>
      </c>
      <c r="I485" s="11"/>
      <c r="J485" s="11"/>
      <c r="M485" s="290">
        <v>455</v>
      </c>
      <c r="N485" s="290">
        <v>455</v>
      </c>
      <c r="O485" s="290">
        <v>455</v>
      </c>
      <c r="P485" s="290">
        <v>154.04</v>
      </c>
      <c r="Q485" s="290">
        <v>0</v>
      </c>
      <c r="R485" s="290"/>
      <c r="S485" s="291"/>
      <c r="T485" s="291"/>
      <c r="U485" s="290">
        <v>455</v>
      </c>
      <c r="V485" s="290">
        <v>455</v>
      </c>
      <c r="W485" s="290">
        <v>455</v>
      </c>
      <c r="X485" s="290">
        <v>154.04</v>
      </c>
      <c r="Y485" s="290">
        <v>0</v>
      </c>
      <c r="Z485" s="11"/>
      <c r="AA485" s="4"/>
      <c r="AB485" s="11" t="s">
        <v>265</v>
      </c>
      <c r="AC485" s="11"/>
      <c r="AD485" s="70" t="s">
        <v>156</v>
      </c>
      <c r="AE485" s="24">
        <v>3</v>
      </c>
      <c r="AF485" s="24">
        <v>2</v>
      </c>
      <c r="AG485" s="24">
        <v>1</v>
      </c>
      <c r="AH485" s="24">
        <v>2</v>
      </c>
      <c r="AI485" s="24">
        <v>2</v>
      </c>
      <c r="AJ485" s="24"/>
      <c r="AK485" s="4"/>
      <c r="AL485" s="4"/>
      <c r="AM485" s="292">
        <v>599.44000000000005</v>
      </c>
      <c r="AN485" s="292">
        <v>1312.33</v>
      </c>
      <c r="AO485" s="292">
        <v>44.92</v>
      </c>
      <c r="AP485" s="292">
        <v>671.89</v>
      </c>
      <c r="AQ485" s="292">
        <v>4431.28</v>
      </c>
      <c r="AR485" s="24"/>
      <c r="AS485" s="4"/>
      <c r="AT485" s="4"/>
      <c r="AU485" s="292">
        <v>199.81333333333299</v>
      </c>
      <c r="AV485" s="292">
        <v>437.44333333333299</v>
      </c>
      <c r="AW485" s="292">
        <v>14.973333333333301</v>
      </c>
      <c r="AX485" s="292">
        <v>223.963333333333</v>
      </c>
      <c r="AY485" s="292">
        <v>1477.0933333333301</v>
      </c>
      <c r="AZ485" s="24"/>
      <c r="BA485" s="4"/>
    </row>
    <row r="486" spans="2:53">
      <c r="B486" s="11" t="s">
        <v>245</v>
      </c>
      <c r="C486" s="11"/>
      <c r="D486" s="70" t="s">
        <v>66</v>
      </c>
      <c r="E486" s="11">
        <v>15</v>
      </c>
      <c r="F486" s="11">
        <v>10</v>
      </c>
      <c r="G486" s="11">
        <v>7</v>
      </c>
      <c r="H486" s="11">
        <v>5</v>
      </c>
      <c r="I486" s="11">
        <v>7</v>
      </c>
      <c r="J486" s="11"/>
      <c r="M486" s="290">
        <v>2720.99</v>
      </c>
      <c r="N486" s="290">
        <v>1674.11</v>
      </c>
      <c r="O486" s="290">
        <v>1041.48</v>
      </c>
      <c r="P486" s="290">
        <v>435.77</v>
      </c>
      <c r="Q486" s="290">
        <v>5607.25</v>
      </c>
      <c r="R486" s="290"/>
      <c r="S486" s="291"/>
      <c r="T486" s="291"/>
      <c r="U486" s="290">
        <v>170.06187499999999</v>
      </c>
      <c r="V486" s="290">
        <v>104.63187499999999</v>
      </c>
      <c r="W486" s="290">
        <v>65.092500000000001</v>
      </c>
      <c r="X486" s="290">
        <v>27.235624999999999</v>
      </c>
      <c r="Y486" s="290">
        <v>350.453125</v>
      </c>
      <c r="Z486" s="11"/>
      <c r="AA486" s="4"/>
      <c r="AB486" s="11" t="s">
        <v>267</v>
      </c>
      <c r="AC486" s="11"/>
      <c r="AD486" s="70" t="s">
        <v>68</v>
      </c>
      <c r="AE486" s="24">
        <v>15</v>
      </c>
      <c r="AF486" s="24">
        <v>6</v>
      </c>
      <c r="AG486" s="24">
        <v>2</v>
      </c>
      <c r="AH486" s="24">
        <v>1</v>
      </c>
      <c r="AI486" s="24">
        <v>1</v>
      </c>
      <c r="AJ486" s="24"/>
      <c r="AK486" s="4"/>
      <c r="AL486" s="4"/>
      <c r="AM486" s="292">
        <v>8579.6299999999992</v>
      </c>
      <c r="AN486" s="292">
        <v>4188.96</v>
      </c>
      <c r="AO486" s="292">
        <v>33.04</v>
      </c>
      <c r="AP486" s="292">
        <v>1.73</v>
      </c>
      <c r="AQ486" s="292">
        <v>1098.27</v>
      </c>
      <c r="AR486" s="24"/>
      <c r="AS486" s="4"/>
      <c r="AT486" s="4"/>
      <c r="AU486" s="292">
        <v>536.22687499999995</v>
      </c>
      <c r="AV486" s="292">
        <v>261.81</v>
      </c>
      <c r="AW486" s="292">
        <v>2.2026666666666701</v>
      </c>
      <c r="AX486" s="292">
        <v>0.115333333333333</v>
      </c>
      <c r="AY486" s="292">
        <v>73.218000000000004</v>
      </c>
      <c r="AZ486" s="24"/>
      <c r="BA486" s="4"/>
    </row>
    <row r="487" spans="2:53">
      <c r="B487" s="11" t="s">
        <v>245</v>
      </c>
      <c r="C487" s="11"/>
      <c r="D487" s="70" t="s">
        <v>108</v>
      </c>
      <c r="E487" s="11">
        <v>50</v>
      </c>
      <c r="F487" s="11">
        <v>23</v>
      </c>
      <c r="G487" s="11">
        <v>11</v>
      </c>
      <c r="H487" s="11">
        <v>12</v>
      </c>
      <c r="I487" s="11">
        <v>18</v>
      </c>
      <c r="J487" s="11"/>
      <c r="M487" s="290">
        <v>12057.74</v>
      </c>
      <c r="N487" s="290">
        <v>5224.45</v>
      </c>
      <c r="O487" s="290">
        <v>2881.24</v>
      </c>
      <c r="P487" s="290">
        <v>1724.41</v>
      </c>
      <c r="Q487" s="290">
        <v>24176.04</v>
      </c>
      <c r="R487" s="290"/>
      <c r="S487" s="291"/>
      <c r="T487" s="291"/>
      <c r="U487" s="290">
        <v>227.50452830188701</v>
      </c>
      <c r="V487" s="290">
        <v>98.574528301886801</v>
      </c>
      <c r="W487" s="290">
        <v>55.408461538461601</v>
      </c>
      <c r="X487" s="290">
        <v>33.1617307692308</v>
      </c>
      <c r="Y487" s="290">
        <v>456.15169811320698</v>
      </c>
      <c r="Z487" s="11"/>
      <c r="AA487" s="4"/>
      <c r="AB487" s="11" t="s">
        <v>269</v>
      </c>
      <c r="AC487" s="11"/>
      <c r="AD487" s="70" t="s">
        <v>219</v>
      </c>
      <c r="AE487" s="24">
        <v>1</v>
      </c>
      <c r="AF487" s="24"/>
      <c r="AG487" s="24"/>
      <c r="AH487" s="24"/>
      <c r="AI487" s="24"/>
      <c r="AJ487" s="24"/>
      <c r="AK487" s="4"/>
      <c r="AL487" s="4"/>
      <c r="AM487" s="292">
        <v>139.94999999999999</v>
      </c>
      <c r="AN487" s="292">
        <v>0</v>
      </c>
      <c r="AO487" s="292"/>
      <c r="AP487" s="292">
        <v>0</v>
      </c>
      <c r="AQ487" s="292">
        <v>0</v>
      </c>
      <c r="AR487" s="24"/>
      <c r="AS487" s="4"/>
      <c r="AT487" s="4"/>
      <c r="AU487" s="292">
        <v>139.94999999999999</v>
      </c>
      <c r="AV487" s="292">
        <v>0</v>
      </c>
      <c r="AW487" s="292"/>
      <c r="AX487" s="292">
        <v>0</v>
      </c>
      <c r="AY487" s="292">
        <v>0</v>
      </c>
      <c r="AZ487" s="24"/>
      <c r="BA487" s="4"/>
    </row>
    <row r="488" spans="2:53">
      <c r="B488" s="11" t="s">
        <v>246</v>
      </c>
      <c r="C488" s="11"/>
      <c r="D488" s="70" t="s">
        <v>62</v>
      </c>
      <c r="E488" s="11">
        <v>1698</v>
      </c>
      <c r="F488" s="11">
        <v>1020</v>
      </c>
      <c r="G488" s="11">
        <v>708</v>
      </c>
      <c r="H488" s="11">
        <v>653</v>
      </c>
      <c r="I488" s="11">
        <v>817</v>
      </c>
      <c r="J488" s="11"/>
      <c r="M488" s="290">
        <v>348516.73</v>
      </c>
      <c r="N488" s="290">
        <v>238712.14</v>
      </c>
      <c r="O488" s="290">
        <v>184524.22</v>
      </c>
      <c r="P488" s="290">
        <v>134787.89000000001</v>
      </c>
      <c r="Q488" s="290">
        <v>1268293.71</v>
      </c>
      <c r="R488" s="290"/>
      <c r="S488" s="291"/>
      <c r="T488" s="291"/>
      <c r="U488" s="290">
        <v>181.99307049608299</v>
      </c>
      <c r="V488" s="290">
        <v>124.65385900783301</v>
      </c>
      <c r="W488" s="290">
        <v>114.32727385378</v>
      </c>
      <c r="X488" s="290">
        <v>73.937405375754196</v>
      </c>
      <c r="Y488" s="290">
        <v>691.16823433242405</v>
      </c>
      <c r="Z488" s="11"/>
      <c r="AA488" s="4"/>
      <c r="AB488" s="11" t="s">
        <v>269</v>
      </c>
      <c r="AC488" s="11"/>
      <c r="AD488" s="70" t="s">
        <v>270</v>
      </c>
      <c r="AE488" s="24">
        <v>10</v>
      </c>
      <c r="AF488" s="24">
        <v>2</v>
      </c>
      <c r="AG488" s="24"/>
      <c r="AH488" s="24">
        <v>3</v>
      </c>
      <c r="AI488" s="24">
        <v>3</v>
      </c>
      <c r="AJ488" s="24"/>
      <c r="AK488" s="4"/>
      <c r="AL488" s="4"/>
      <c r="AM488" s="292">
        <v>5736.95</v>
      </c>
      <c r="AN488" s="292">
        <v>79.03</v>
      </c>
      <c r="AO488" s="292">
        <v>0</v>
      </c>
      <c r="AP488" s="292">
        <v>887.3</v>
      </c>
      <c r="AQ488" s="292">
        <v>193.36</v>
      </c>
      <c r="AR488" s="24"/>
      <c r="AS488" s="4"/>
      <c r="AT488" s="4"/>
      <c r="AU488" s="292">
        <v>573.69500000000005</v>
      </c>
      <c r="AV488" s="292">
        <v>7.9029999999999996</v>
      </c>
      <c r="AW488" s="292">
        <v>0</v>
      </c>
      <c r="AX488" s="292">
        <v>88.73</v>
      </c>
      <c r="AY488" s="292">
        <v>19.335999999999999</v>
      </c>
      <c r="AZ488" s="24"/>
      <c r="BA488" s="4"/>
    </row>
    <row r="489" spans="2:53">
      <c r="B489" s="11" t="s">
        <v>249</v>
      </c>
      <c r="C489" s="11"/>
      <c r="D489" s="70" t="s">
        <v>53</v>
      </c>
      <c r="E489" s="11">
        <v>292</v>
      </c>
      <c r="F489" s="11">
        <v>165</v>
      </c>
      <c r="G489" s="11">
        <v>108</v>
      </c>
      <c r="H489" s="11">
        <v>81</v>
      </c>
      <c r="I489" s="11">
        <v>97</v>
      </c>
      <c r="J489" s="11"/>
      <c r="M489" s="290">
        <v>54061.120000000003</v>
      </c>
      <c r="N489" s="290">
        <v>36059.39</v>
      </c>
      <c r="O489" s="290">
        <v>24180.53</v>
      </c>
      <c r="P489" s="290">
        <v>12222.83</v>
      </c>
      <c r="Q489" s="290">
        <v>74344.45</v>
      </c>
      <c r="R489" s="290"/>
      <c r="S489" s="291"/>
      <c r="T489" s="291"/>
      <c r="U489" s="290">
        <v>176.09485342019499</v>
      </c>
      <c r="V489" s="290">
        <v>117.45729641693799</v>
      </c>
      <c r="W489" s="290">
        <v>82.246700680272198</v>
      </c>
      <c r="X489" s="290">
        <v>42.293529411764702</v>
      </c>
      <c r="Y489" s="290">
        <v>252.87227891156499</v>
      </c>
      <c r="Z489" s="11"/>
      <c r="AA489" s="4"/>
      <c r="AB489" s="11" t="s">
        <v>274</v>
      </c>
      <c r="AC489" s="11"/>
      <c r="AD489" s="70" t="s">
        <v>187</v>
      </c>
      <c r="AE489" s="24">
        <v>80</v>
      </c>
      <c r="AF489" s="24">
        <v>39</v>
      </c>
      <c r="AG489" s="24">
        <v>26</v>
      </c>
      <c r="AH489" s="24">
        <v>19</v>
      </c>
      <c r="AI489" s="24">
        <v>15</v>
      </c>
      <c r="AJ489" s="24"/>
      <c r="AK489" s="4"/>
      <c r="AL489" s="4"/>
      <c r="AM489" s="292">
        <v>10842.39</v>
      </c>
      <c r="AN489" s="292">
        <v>2679.58</v>
      </c>
      <c r="AO489" s="292">
        <v>1475.18</v>
      </c>
      <c r="AP489" s="292">
        <v>1125.53</v>
      </c>
      <c r="AQ489" s="292">
        <v>10262.290000000001</v>
      </c>
      <c r="AR489" s="24"/>
      <c r="AS489" s="4"/>
      <c r="AT489" s="4"/>
      <c r="AU489" s="292">
        <v>135.529875</v>
      </c>
      <c r="AV489" s="292">
        <v>33.494750000000003</v>
      </c>
      <c r="AW489" s="292">
        <v>19.934864864864899</v>
      </c>
      <c r="AX489" s="292">
        <v>15.007066666666701</v>
      </c>
      <c r="AY489" s="292">
        <v>136.83053333333299</v>
      </c>
      <c r="AZ489" s="24"/>
      <c r="BA489" s="4"/>
    </row>
    <row r="490" spans="2:53">
      <c r="B490" s="11" t="s">
        <v>251</v>
      </c>
      <c r="C490" s="11"/>
      <c r="D490" s="70" t="s">
        <v>252</v>
      </c>
      <c r="E490" s="11">
        <v>95</v>
      </c>
      <c r="F490" s="11">
        <v>57</v>
      </c>
      <c r="G490" s="11">
        <v>40</v>
      </c>
      <c r="H490" s="11">
        <v>36</v>
      </c>
      <c r="I490" s="11">
        <v>45</v>
      </c>
      <c r="J490" s="11"/>
      <c r="M490" s="290">
        <v>20984.05</v>
      </c>
      <c r="N490" s="290">
        <v>15106.52</v>
      </c>
      <c r="O490" s="290">
        <v>6703.41</v>
      </c>
      <c r="P490" s="290">
        <v>7387.07</v>
      </c>
      <c r="Q490" s="290">
        <v>64916.160000000003</v>
      </c>
      <c r="R490" s="290"/>
      <c r="S490" s="291"/>
      <c r="T490" s="291"/>
      <c r="U490" s="290">
        <v>203.728640776699</v>
      </c>
      <c r="V490" s="290">
        <v>146.66524271844699</v>
      </c>
      <c r="W490" s="290">
        <v>68.402142857142906</v>
      </c>
      <c r="X490" s="290">
        <v>73.870699999999999</v>
      </c>
      <c r="Y490" s="290">
        <v>649.16160000000002</v>
      </c>
      <c r="Z490" s="11"/>
      <c r="AA490" s="4"/>
      <c r="AB490" s="11" t="s">
        <v>274</v>
      </c>
      <c r="AC490" s="11"/>
      <c r="AD490" s="70" t="s">
        <v>161</v>
      </c>
      <c r="AE490" s="24">
        <v>1</v>
      </c>
      <c r="AF490" s="24">
        <v>1</v>
      </c>
      <c r="AG490" s="24"/>
      <c r="AH490" s="24"/>
      <c r="AI490" s="24"/>
      <c r="AJ490" s="24"/>
      <c r="AK490" s="4"/>
      <c r="AL490" s="4"/>
      <c r="AM490" s="292">
        <v>741.46</v>
      </c>
      <c r="AN490" s="292">
        <v>766.51</v>
      </c>
      <c r="AO490" s="292">
        <v>0</v>
      </c>
      <c r="AP490" s="292">
        <v>0</v>
      </c>
      <c r="AQ490" s="292">
        <v>0</v>
      </c>
      <c r="AR490" s="24"/>
      <c r="AS490" s="4"/>
      <c r="AT490" s="4"/>
      <c r="AU490" s="292">
        <v>741.46</v>
      </c>
      <c r="AV490" s="292">
        <v>766.51</v>
      </c>
      <c r="AW490" s="292">
        <v>0</v>
      </c>
      <c r="AX490" s="292">
        <v>0</v>
      </c>
      <c r="AY490" s="292">
        <v>0</v>
      </c>
      <c r="AZ490" s="24"/>
      <c r="BA490" s="4"/>
    </row>
    <row r="491" spans="2:53">
      <c r="B491" s="11" t="s">
        <v>251</v>
      </c>
      <c r="C491" s="11"/>
      <c r="D491" s="70" t="s">
        <v>108</v>
      </c>
      <c r="E491" s="11">
        <v>1</v>
      </c>
      <c r="F491" s="11">
        <v>1</v>
      </c>
      <c r="G491" s="11">
        <v>1</v>
      </c>
      <c r="H491" s="11"/>
      <c r="I491" s="11"/>
      <c r="J491" s="11"/>
      <c r="M491" s="290">
        <v>55.9</v>
      </c>
      <c r="N491" s="290">
        <v>48.02</v>
      </c>
      <c r="O491" s="290">
        <v>55.31</v>
      </c>
      <c r="P491" s="290">
        <v>0</v>
      </c>
      <c r="Q491" s="290">
        <v>0</v>
      </c>
      <c r="R491" s="290"/>
      <c r="S491" s="291"/>
      <c r="T491" s="291"/>
      <c r="U491" s="290">
        <v>55.9</v>
      </c>
      <c r="V491" s="290">
        <v>48.02</v>
      </c>
      <c r="W491" s="290">
        <v>55.31</v>
      </c>
      <c r="X491" s="290">
        <v>0</v>
      </c>
      <c r="Y491" s="290">
        <v>0</v>
      </c>
      <c r="Z491" s="11"/>
      <c r="AA491" s="4"/>
      <c r="AB491" s="11" t="s">
        <v>274</v>
      </c>
      <c r="AC491" s="11"/>
      <c r="AD491" s="70" t="s">
        <v>272</v>
      </c>
      <c r="AE491" s="24">
        <v>1</v>
      </c>
      <c r="AF491" s="24">
        <v>1</v>
      </c>
      <c r="AG491" s="24">
        <v>1</v>
      </c>
      <c r="AH491" s="24">
        <v>1</v>
      </c>
      <c r="AI491" s="24">
        <v>1</v>
      </c>
      <c r="AJ491" s="24"/>
      <c r="AK491" s="4"/>
      <c r="AL491" s="4"/>
      <c r="AM491" s="292">
        <v>106.93</v>
      </c>
      <c r="AN491" s="292">
        <v>114.51</v>
      </c>
      <c r="AO491" s="292">
        <v>102.26</v>
      </c>
      <c r="AP491" s="292">
        <v>88.38</v>
      </c>
      <c r="AQ491" s="292">
        <v>392.28</v>
      </c>
      <c r="AR491" s="24"/>
      <c r="AS491" s="4"/>
      <c r="AT491" s="4"/>
      <c r="AU491" s="292">
        <v>106.93</v>
      </c>
      <c r="AV491" s="292">
        <v>114.51</v>
      </c>
      <c r="AW491" s="292">
        <v>102.26</v>
      </c>
      <c r="AX491" s="292">
        <v>88.38</v>
      </c>
      <c r="AY491" s="292">
        <v>392.28</v>
      </c>
      <c r="AZ491" s="24"/>
      <c r="BA491" s="4"/>
    </row>
    <row r="492" spans="2:53">
      <c r="B492" s="11" t="s">
        <v>699</v>
      </c>
      <c r="C492" s="11"/>
      <c r="D492" s="70" t="s">
        <v>108</v>
      </c>
      <c r="E492" s="11"/>
      <c r="F492" s="11">
        <v>1</v>
      </c>
      <c r="G492" s="11"/>
      <c r="H492" s="11"/>
      <c r="I492" s="11"/>
      <c r="J492" s="11"/>
      <c r="M492" s="290">
        <v>0</v>
      </c>
      <c r="N492" s="290">
        <v>1124.02</v>
      </c>
      <c r="O492" s="290">
        <v>0</v>
      </c>
      <c r="P492" s="290">
        <v>0</v>
      </c>
      <c r="Q492" s="290">
        <v>0</v>
      </c>
      <c r="R492" s="290"/>
      <c r="S492" s="291"/>
      <c r="T492" s="291"/>
      <c r="U492" s="290">
        <v>0</v>
      </c>
      <c r="V492" s="290">
        <v>1124.02</v>
      </c>
      <c r="W492" s="290">
        <v>0</v>
      </c>
      <c r="X492" s="290">
        <v>0</v>
      </c>
      <c r="Y492" s="290">
        <v>0</v>
      </c>
      <c r="Z492" s="11"/>
      <c r="AA492" s="4"/>
      <c r="AB492" s="11" t="s">
        <v>276</v>
      </c>
      <c r="AC492" s="11"/>
      <c r="AD492" s="70" t="s">
        <v>54</v>
      </c>
      <c r="AE492" s="24">
        <v>11</v>
      </c>
      <c r="AF492" s="24">
        <v>5</v>
      </c>
      <c r="AG492" s="24">
        <v>2</v>
      </c>
      <c r="AH492" s="24">
        <v>1</v>
      </c>
      <c r="AI492" s="24">
        <v>1</v>
      </c>
      <c r="AJ492" s="24"/>
      <c r="AK492" s="4"/>
      <c r="AL492" s="4"/>
      <c r="AM492" s="292">
        <v>10385.91</v>
      </c>
      <c r="AN492" s="292">
        <v>380.94</v>
      </c>
      <c r="AO492" s="292">
        <v>130.71</v>
      </c>
      <c r="AP492" s="292">
        <v>149.15</v>
      </c>
      <c r="AQ492" s="292">
        <v>174.54</v>
      </c>
      <c r="AR492" s="24"/>
      <c r="AS492" s="4"/>
      <c r="AT492" s="4"/>
      <c r="AU492" s="292">
        <v>944.17363636363598</v>
      </c>
      <c r="AV492" s="292">
        <v>34.6309090909091</v>
      </c>
      <c r="AW492" s="292">
        <v>18.672857142857101</v>
      </c>
      <c r="AX492" s="292">
        <v>24.858333333333299</v>
      </c>
      <c r="AY492" s="292">
        <v>34.908000000000001</v>
      </c>
      <c r="AZ492" s="24"/>
      <c r="BA492" s="4"/>
    </row>
    <row r="493" spans="2:53">
      <c r="B493" s="11" t="s">
        <v>253</v>
      </c>
      <c r="C493" s="11"/>
      <c r="D493" s="70" t="s">
        <v>254</v>
      </c>
      <c r="E493" s="11">
        <v>29</v>
      </c>
      <c r="F493" s="11">
        <v>13</v>
      </c>
      <c r="G493" s="11">
        <v>7</v>
      </c>
      <c r="H493" s="11">
        <v>7</v>
      </c>
      <c r="I493" s="11">
        <v>8</v>
      </c>
      <c r="J493" s="11"/>
      <c r="M493" s="290">
        <v>6983.34</v>
      </c>
      <c r="N493" s="290">
        <v>3367.12</v>
      </c>
      <c r="O493" s="290">
        <v>2161.98</v>
      </c>
      <c r="P493" s="290">
        <v>1211.25</v>
      </c>
      <c r="Q493" s="290">
        <v>3127.5</v>
      </c>
      <c r="R493" s="290"/>
      <c r="S493" s="291"/>
      <c r="T493" s="291"/>
      <c r="U493" s="290">
        <v>232.77799999999999</v>
      </c>
      <c r="V493" s="290">
        <v>112.237333333333</v>
      </c>
      <c r="W493" s="290">
        <v>98.271818181818205</v>
      </c>
      <c r="X493" s="290">
        <v>46.586538461538503</v>
      </c>
      <c r="Y493" s="290">
        <v>115.833333333333</v>
      </c>
      <c r="Z493" s="11"/>
      <c r="AA493" s="4"/>
      <c r="AB493" s="11" t="s">
        <v>700</v>
      </c>
      <c r="AC493" s="11"/>
      <c r="AD493" s="70" t="s">
        <v>54</v>
      </c>
      <c r="AE493" s="24">
        <v>1</v>
      </c>
      <c r="AF493" s="24"/>
      <c r="AG493" s="24"/>
      <c r="AH493" s="24"/>
      <c r="AI493" s="24"/>
      <c r="AJ493" s="24"/>
      <c r="AK493" s="4"/>
      <c r="AL493" s="4"/>
      <c r="AM493" s="292">
        <v>32.31</v>
      </c>
      <c r="AN493" s="292">
        <v>0</v>
      </c>
      <c r="AO493" s="292">
        <v>0</v>
      </c>
      <c r="AP493" s="292">
        <v>0</v>
      </c>
      <c r="AQ493" s="292">
        <v>0</v>
      </c>
      <c r="AR493" s="24"/>
      <c r="AS493" s="4"/>
      <c r="AT493" s="4"/>
      <c r="AU493" s="292">
        <v>32.31</v>
      </c>
      <c r="AV493" s="292">
        <v>0</v>
      </c>
      <c r="AW493" s="292">
        <v>0</v>
      </c>
      <c r="AX493" s="292">
        <v>0</v>
      </c>
      <c r="AY493" s="292">
        <v>0</v>
      </c>
      <c r="AZ493" s="24"/>
      <c r="BA493" s="4"/>
    </row>
    <row r="494" spans="2:53">
      <c r="B494" s="11" t="s">
        <v>255</v>
      </c>
      <c r="C494" s="11"/>
      <c r="D494" s="70" t="s">
        <v>256</v>
      </c>
      <c r="E494" s="11">
        <v>1</v>
      </c>
      <c r="F494" s="11">
        <v>1</v>
      </c>
      <c r="G494" s="11">
        <v>1</v>
      </c>
      <c r="H494" s="11"/>
      <c r="I494" s="11"/>
      <c r="J494" s="11"/>
      <c r="M494" s="290">
        <v>185.83</v>
      </c>
      <c r="N494" s="290">
        <v>322.02</v>
      </c>
      <c r="O494" s="290">
        <v>163.44</v>
      </c>
      <c r="P494" s="290">
        <v>0</v>
      </c>
      <c r="Q494" s="290">
        <v>0</v>
      </c>
      <c r="R494" s="290"/>
      <c r="S494" s="291"/>
      <c r="T494" s="291"/>
      <c r="U494" s="290">
        <v>185.83</v>
      </c>
      <c r="V494" s="290">
        <v>322.02</v>
      </c>
      <c r="W494" s="290">
        <v>163.44</v>
      </c>
      <c r="X494" s="290">
        <v>0</v>
      </c>
      <c r="Y494" s="290">
        <v>0</v>
      </c>
      <c r="Z494" s="11"/>
      <c r="AA494" s="4"/>
      <c r="AB494" s="11" t="s">
        <v>279</v>
      </c>
      <c r="AC494" s="11"/>
      <c r="AD494" s="70" t="s">
        <v>280</v>
      </c>
      <c r="AE494" s="24">
        <v>2</v>
      </c>
      <c r="AF494" s="24"/>
      <c r="AG494" s="24"/>
      <c r="AH494" s="24"/>
      <c r="AI494" s="24"/>
      <c r="AJ494" s="24"/>
      <c r="AK494" s="4"/>
      <c r="AL494" s="4"/>
      <c r="AM494" s="292">
        <v>21.15</v>
      </c>
      <c r="AN494" s="292">
        <v>0</v>
      </c>
      <c r="AO494" s="292">
        <v>0</v>
      </c>
      <c r="AP494" s="292">
        <v>0</v>
      </c>
      <c r="AQ494" s="292">
        <v>0</v>
      </c>
      <c r="AR494" s="24"/>
      <c r="AS494" s="4"/>
      <c r="AT494" s="4"/>
      <c r="AU494" s="292">
        <v>10.574999999999999</v>
      </c>
      <c r="AV494" s="292">
        <v>0</v>
      </c>
      <c r="AW494" s="292">
        <v>0</v>
      </c>
      <c r="AX494" s="292">
        <v>0</v>
      </c>
      <c r="AY494" s="292">
        <v>0</v>
      </c>
      <c r="AZ494" s="24"/>
      <c r="BA494" s="4"/>
    </row>
    <row r="495" spans="2:53">
      <c r="B495" s="11" t="s">
        <v>255</v>
      </c>
      <c r="C495" s="11"/>
      <c r="D495" s="70" t="s">
        <v>133</v>
      </c>
      <c r="E495" s="11">
        <v>41</v>
      </c>
      <c r="F495" s="11">
        <v>12</v>
      </c>
      <c r="G495" s="11">
        <v>2</v>
      </c>
      <c r="H495" s="11">
        <v>4</v>
      </c>
      <c r="I495" s="11">
        <v>12</v>
      </c>
      <c r="J495" s="11"/>
      <c r="M495" s="290">
        <v>7597.3</v>
      </c>
      <c r="N495" s="290">
        <v>3898.65</v>
      </c>
      <c r="O495" s="290">
        <v>636.30999999999995</v>
      </c>
      <c r="P495" s="290">
        <v>694.16</v>
      </c>
      <c r="Q495" s="290">
        <v>16207.63</v>
      </c>
      <c r="R495" s="290"/>
      <c r="S495" s="291"/>
      <c r="T495" s="291"/>
      <c r="U495" s="290">
        <v>176.68139534883699</v>
      </c>
      <c r="V495" s="290">
        <v>90.666279069767498</v>
      </c>
      <c r="W495" s="290">
        <v>35.350555555555601</v>
      </c>
      <c r="X495" s="290">
        <v>16.930731707317101</v>
      </c>
      <c r="Y495" s="290">
        <v>385.895952380952</v>
      </c>
      <c r="Z495" s="11"/>
      <c r="AA495" s="4"/>
      <c r="AB495" s="11" t="s">
        <v>281</v>
      </c>
      <c r="AC495" s="11"/>
      <c r="AD495" s="70" t="s">
        <v>197</v>
      </c>
      <c r="AE495" s="24">
        <v>26</v>
      </c>
      <c r="AF495" s="24">
        <v>5</v>
      </c>
      <c r="AG495" s="24">
        <v>4</v>
      </c>
      <c r="AH495" s="24">
        <v>4</v>
      </c>
      <c r="AI495" s="24">
        <v>4</v>
      </c>
      <c r="AJ495" s="24"/>
      <c r="AK495" s="4"/>
      <c r="AL495" s="4"/>
      <c r="AM495" s="292">
        <v>19263.3</v>
      </c>
      <c r="AN495" s="292">
        <v>364.48</v>
      </c>
      <c r="AO495" s="292">
        <v>91.11</v>
      </c>
      <c r="AP495" s="292">
        <v>97.11</v>
      </c>
      <c r="AQ495" s="292">
        <v>1077.75</v>
      </c>
      <c r="AR495" s="24"/>
      <c r="AS495" s="4"/>
      <c r="AT495" s="4"/>
      <c r="AU495" s="292">
        <v>740.89615384615399</v>
      </c>
      <c r="AV495" s="292">
        <v>14.0184615384615</v>
      </c>
      <c r="AW495" s="292">
        <v>3.5042307692307699</v>
      </c>
      <c r="AX495" s="292">
        <v>3.7349999999999999</v>
      </c>
      <c r="AY495" s="292">
        <v>41.451923076923102</v>
      </c>
      <c r="AZ495" s="24"/>
      <c r="BA495" s="4"/>
    </row>
    <row r="496" spans="2:53">
      <c r="B496" s="11" t="s">
        <v>255</v>
      </c>
      <c r="C496" s="11"/>
      <c r="D496" s="70" t="s">
        <v>257</v>
      </c>
      <c r="E496" s="11">
        <v>4</v>
      </c>
      <c r="F496" s="11"/>
      <c r="G496" s="11">
        <v>1</v>
      </c>
      <c r="H496" s="11">
        <v>1</v>
      </c>
      <c r="I496" s="11">
        <v>2</v>
      </c>
      <c r="J496" s="11"/>
      <c r="M496" s="290">
        <v>259.01</v>
      </c>
      <c r="N496" s="290">
        <v>0</v>
      </c>
      <c r="O496" s="290">
        <v>23.72</v>
      </c>
      <c r="P496" s="290">
        <v>25.27</v>
      </c>
      <c r="Q496" s="290">
        <v>252.15</v>
      </c>
      <c r="R496" s="290"/>
      <c r="S496" s="291"/>
      <c r="T496" s="291"/>
      <c r="U496" s="290">
        <v>51.802</v>
      </c>
      <c r="V496" s="290">
        <v>0</v>
      </c>
      <c r="W496" s="290">
        <v>5.93</v>
      </c>
      <c r="X496" s="290">
        <v>5.0540000000000003</v>
      </c>
      <c r="Y496" s="290">
        <v>50.43</v>
      </c>
      <c r="Z496" s="11"/>
      <c r="AA496" s="4"/>
      <c r="AB496" s="11" t="s">
        <v>282</v>
      </c>
      <c r="AC496" s="11"/>
      <c r="AD496" s="70" t="s">
        <v>283</v>
      </c>
      <c r="AE496" s="24">
        <v>22</v>
      </c>
      <c r="AF496" s="24">
        <v>15</v>
      </c>
      <c r="AG496" s="24">
        <v>14</v>
      </c>
      <c r="AH496" s="24">
        <v>12</v>
      </c>
      <c r="AI496" s="24">
        <v>13</v>
      </c>
      <c r="AJ496" s="24"/>
      <c r="AK496" s="4"/>
      <c r="AL496" s="4"/>
      <c r="AM496" s="292">
        <v>9587.65</v>
      </c>
      <c r="AN496" s="292">
        <v>6712.95</v>
      </c>
      <c r="AO496" s="292">
        <v>2876.76</v>
      </c>
      <c r="AP496" s="292">
        <v>2846.73</v>
      </c>
      <c r="AQ496" s="292">
        <v>10673.73</v>
      </c>
      <c r="AR496" s="24"/>
      <c r="AS496" s="4"/>
      <c r="AT496" s="4"/>
      <c r="AU496" s="292">
        <v>416.85434782608701</v>
      </c>
      <c r="AV496" s="292">
        <v>291.86739130434802</v>
      </c>
      <c r="AW496" s="292">
        <v>130.761818181818</v>
      </c>
      <c r="AX496" s="292">
        <v>129.39681818181799</v>
      </c>
      <c r="AY496" s="292">
        <v>485.16954545454502</v>
      </c>
      <c r="AZ496" s="24"/>
      <c r="BA496" s="4"/>
    </row>
    <row r="497" spans="2:53">
      <c r="B497" s="11" t="s">
        <v>258</v>
      </c>
      <c r="C497" s="11"/>
      <c r="D497" s="70" t="s">
        <v>257</v>
      </c>
      <c r="E497" s="11">
        <v>97</v>
      </c>
      <c r="F497" s="11">
        <v>52</v>
      </c>
      <c r="G497" s="11">
        <v>13</v>
      </c>
      <c r="H497" s="11">
        <v>38</v>
      </c>
      <c r="I497" s="11">
        <v>46</v>
      </c>
      <c r="J497" s="11"/>
      <c r="M497" s="290">
        <v>31376.48</v>
      </c>
      <c r="N497" s="290">
        <v>13752.77</v>
      </c>
      <c r="O497" s="290">
        <v>3352.24</v>
      </c>
      <c r="P497" s="290">
        <v>7677.16</v>
      </c>
      <c r="Q497" s="290">
        <v>75006.820000000007</v>
      </c>
      <c r="R497" s="290"/>
      <c r="S497" s="291"/>
      <c r="T497" s="291"/>
      <c r="U497" s="290">
        <v>307.61254901960802</v>
      </c>
      <c r="V497" s="290">
        <v>134.83107843137299</v>
      </c>
      <c r="W497" s="290">
        <v>90.601081081081105</v>
      </c>
      <c r="X497" s="290">
        <v>76.011485148514893</v>
      </c>
      <c r="Y497" s="290">
        <v>757.64464646464705</v>
      </c>
      <c r="Z497" s="11"/>
      <c r="AA497" s="4"/>
      <c r="AB497" s="11" t="s">
        <v>284</v>
      </c>
      <c r="AC497" s="11"/>
      <c r="AD497" s="70" t="s">
        <v>285</v>
      </c>
      <c r="AE497" s="24">
        <v>27</v>
      </c>
      <c r="AF497" s="24">
        <v>10</v>
      </c>
      <c r="AG497" s="24">
        <v>3</v>
      </c>
      <c r="AH497" s="24">
        <v>4</v>
      </c>
      <c r="AI497" s="24">
        <v>6</v>
      </c>
      <c r="AJ497" s="24"/>
      <c r="AK497" s="4"/>
      <c r="AL497" s="4"/>
      <c r="AM497" s="292">
        <v>29668.1</v>
      </c>
      <c r="AN497" s="292">
        <v>1749.81</v>
      </c>
      <c r="AO497" s="292">
        <v>387.05</v>
      </c>
      <c r="AP497" s="292">
        <v>343.79</v>
      </c>
      <c r="AQ497" s="292">
        <v>4821.8100000000004</v>
      </c>
      <c r="AR497" s="24"/>
      <c r="AS497" s="4"/>
      <c r="AT497" s="4"/>
      <c r="AU497" s="292">
        <v>1023.03793103448</v>
      </c>
      <c r="AV497" s="292">
        <v>60.338275862068997</v>
      </c>
      <c r="AW497" s="292">
        <v>32.254166666666698</v>
      </c>
      <c r="AX497" s="292">
        <v>13.7516</v>
      </c>
      <c r="AY497" s="292">
        <v>172.20750000000001</v>
      </c>
      <c r="AZ497" s="24"/>
      <c r="BA497" s="4"/>
    </row>
    <row r="498" spans="2:53">
      <c r="B498" s="11" t="s">
        <v>259</v>
      </c>
      <c r="C498" s="11"/>
      <c r="D498" s="70" t="s">
        <v>96</v>
      </c>
      <c r="E498" s="11">
        <v>1</v>
      </c>
      <c r="F498" s="11"/>
      <c r="G498" s="11"/>
      <c r="H498" s="11"/>
      <c r="I498" s="11"/>
      <c r="J498" s="11"/>
      <c r="M498" s="290">
        <v>22.11</v>
      </c>
      <c r="N498" s="290">
        <v>0</v>
      </c>
      <c r="O498" s="290">
        <v>0</v>
      </c>
      <c r="P498" s="290">
        <v>0</v>
      </c>
      <c r="Q498" s="290">
        <v>0</v>
      </c>
      <c r="R498" s="290"/>
      <c r="S498" s="291"/>
      <c r="T498" s="291"/>
      <c r="U498" s="290">
        <v>22.11</v>
      </c>
      <c r="V498" s="290">
        <v>0</v>
      </c>
      <c r="W498" s="290">
        <v>0</v>
      </c>
      <c r="X498" s="290">
        <v>0</v>
      </c>
      <c r="Y498" s="290">
        <v>0</v>
      </c>
      <c r="Z498" s="11"/>
      <c r="AA498" s="4"/>
      <c r="AB498" s="11" t="s">
        <v>286</v>
      </c>
      <c r="AC498" s="11"/>
      <c r="AD498" s="70" t="s">
        <v>588</v>
      </c>
      <c r="AE498" s="24">
        <v>1</v>
      </c>
      <c r="AF498" s="24"/>
      <c r="AG498" s="24"/>
      <c r="AH498" s="24"/>
      <c r="AI498" s="24"/>
      <c r="AJ498" s="24"/>
      <c r="AK498" s="4"/>
      <c r="AL498" s="4"/>
      <c r="AM498" s="292">
        <v>102.85</v>
      </c>
      <c r="AN498" s="292">
        <v>0</v>
      </c>
      <c r="AO498" s="292">
        <v>0</v>
      </c>
      <c r="AP498" s="292">
        <v>0</v>
      </c>
      <c r="AQ498" s="292">
        <v>0</v>
      </c>
      <c r="AR498" s="24"/>
      <c r="AS498" s="4"/>
      <c r="AT498" s="4"/>
      <c r="AU498" s="292">
        <v>102.85</v>
      </c>
      <c r="AV498" s="292">
        <v>0</v>
      </c>
      <c r="AW498" s="292">
        <v>0</v>
      </c>
      <c r="AX498" s="292">
        <v>0</v>
      </c>
      <c r="AY498" s="292">
        <v>0</v>
      </c>
      <c r="AZ498" s="24"/>
      <c r="BA498" s="4"/>
    </row>
    <row r="499" spans="2:53">
      <c r="B499" s="11" t="s">
        <v>260</v>
      </c>
      <c r="C499" s="11"/>
      <c r="D499" s="70" t="s">
        <v>89</v>
      </c>
      <c r="E499" s="11">
        <v>7</v>
      </c>
      <c r="F499" s="11">
        <v>4</v>
      </c>
      <c r="G499" s="11">
        <v>4</v>
      </c>
      <c r="H499" s="11">
        <v>3</v>
      </c>
      <c r="I499" s="11">
        <v>3</v>
      </c>
      <c r="J499" s="11"/>
      <c r="M499" s="290">
        <v>1410.63</v>
      </c>
      <c r="N499" s="290">
        <v>353.13</v>
      </c>
      <c r="O499" s="290">
        <v>788.39</v>
      </c>
      <c r="P499" s="290">
        <v>396.66</v>
      </c>
      <c r="Q499" s="290">
        <v>2400.63</v>
      </c>
      <c r="R499" s="290"/>
      <c r="S499" s="291"/>
      <c r="T499" s="291"/>
      <c r="U499" s="290">
        <v>201.51857142857099</v>
      </c>
      <c r="V499" s="290">
        <v>50.4471428571429</v>
      </c>
      <c r="W499" s="290">
        <v>112.627142857143</v>
      </c>
      <c r="X499" s="290">
        <v>56.665714285714301</v>
      </c>
      <c r="Y499" s="290">
        <v>342.94714285714298</v>
      </c>
      <c r="Z499" s="11"/>
      <c r="AA499" s="4"/>
      <c r="AB499" s="11" t="s">
        <v>286</v>
      </c>
      <c r="AC499" s="11"/>
      <c r="AD499" s="70" t="s">
        <v>81</v>
      </c>
      <c r="AE499" s="24">
        <v>195</v>
      </c>
      <c r="AF499" s="24">
        <v>51</v>
      </c>
      <c r="AG499" s="24">
        <v>31</v>
      </c>
      <c r="AH499" s="24">
        <v>26</v>
      </c>
      <c r="AI499" s="24">
        <v>23</v>
      </c>
      <c r="AJ499" s="24"/>
      <c r="AK499" s="4"/>
      <c r="AL499" s="4"/>
      <c r="AM499" s="292">
        <v>126680.17</v>
      </c>
      <c r="AN499" s="292">
        <v>31322.48</v>
      </c>
      <c r="AO499" s="292">
        <v>6132.19</v>
      </c>
      <c r="AP499" s="292">
        <v>3972.83</v>
      </c>
      <c r="AQ499" s="292">
        <v>21630.36</v>
      </c>
      <c r="AR499" s="24"/>
      <c r="AS499" s="4"/>
      <c r="AT499" s="4"/>
      <c r="AU499" s="292">
        <v>633.40084999999999</v>
      </c>
      <c r="AV499" s="292">
        <v>156.61240000000001</v>
      </c>
      <c r="AW499" s="292">
        <v>32.105706806282697</v>
      </c>
      <c r="AX499" s="292">
        <v>20.800157068062799</v>
      </c>
      <c r="AY499" s="292">
        <v>113.84399999999999</v>
      </c>
      <c r="AZ499" s="24"/>
      <c r="BA499" s="4"/>
    </row>
    <row r="500" spans="2:53">
      <c r="B500" s="11" t="s">
        <v>263</v>
      </c>
      <c r="C500" s="11"/>
      <c r="D500" s="70" t="s">
        <v>262</v>
      </c>
      <c r="E500" s="11">
        <v>5</v>
      </c>
      <c r="F500" s="11">
        <v>2</v>
      </c>
      <c r="G500" s="11">
        <v>2</v>
      </c>
      <c r="H500" s="11">
        <v>3</v>
      </c>
      <c r="I500" s="11">
        <v>4</v>
      </c>
      <c r="J500" s="11"/>
      <c r="M500" s="290">
        <v>298.17</v>
      </c>
      <c r="N500" s="290">
        <v>63.74</v>
      </c>
      <c r="O500" s="290">
        <v>139.6</v>
      </c>
      <c r="P500" s="290">
        <v>199.32</v>
      </c>
      <c r="Q500" s="290">
        <v>5770.35</v>
      </c>
      <c r="R500" s="290"/>
      <c r="S500" s="291"/>
      <c r="T500" s="291"/>
      <c r="U500" s="290">
        <v>37.271250000000002</v>
      </c>
      <c r="V500" s="290">
        <v>7.9675000000000002</v>
      </c>
      <c r="W500" s="290">
        <v>17.45</v>
      </c>
      <c r="X500" s="290">
        <v>28.474285714285699</v>
      </c>
      <c r="Y500" s="290">
        <v>824.33571428571395</v>
      </c>
      <c r="Z500" s="11"/>
      <c r="AA500" s="4"/>
      <c r="AB500" s="11" t="s">
        <v>288</v>
      </c>
      <c r="AC500" s="11"/>
      <c r="AD500" s="70" t="s">
        <v>289</v>
      </c>
      <c r="AE500" s="24">
        <v>4</v>
      </c>
      <c r="AF500" s="24">
        <v>3</v>
      </c>
      <c r="AG500" s="24">
        <v>1</v>
      </c>
      <c r="AH500" s="24"/>
      <c r="AI500" s="24">
        <v>1</v>
      </c>
      <c r="AJ500" s="24"/>
      <c r="AK500" s="4"/>
      <c r="AL500" s="4"/>
      <c r="AM500" s="292">
        <v>119.6</v>
      </c>
      <c r="AN500" s="292">
        <v>61.71</v>
      </c>
      <c r="AO500" s="292">
        <v>2.99</v>
      </c>
      <c r="AP500" s="292">
        <v>0</v>
      </c>
      <c r="AQ500" s="292">
        <v>15</v>
      </c>
      <c r="AR500" s="24"/>
      <c r="AS500" s="4"/>
      <c r="AT500" s="4"/>
      <c r="AU500" s="292">
        <v>23.92</v>
      </c>
      <c r="AV500" s="292">
        <v>12.342000000000001</v>
      </c>
      <c r="AW500" s="292">
        <v>0.99666666666666703</v>
      </c>
      <c r="AX500" s="292">
        <v>0</v>
      </c>
      <c r="AY500" s="292">
        <v>3</v>
      </c>
      <c r="AZ500" s="24"/>
      <c r="BA500" s="4"/>
    </row>
    <row r="501" spans="2:53">
      <c r="B501" s="11" t="s">
        <v>264</v>
      </c>
      <c r="C501" s="11"/>
      <c r="D501" s="70" t="s">
        <v>82</v>
      </c>
      <c r="E501" s="11">
        <v>20</v>
      </c>
      <c r="F501" s="11">
        <v>9</v>
      </c>
      <c r="G501" s="11">
        <v>9</v>
      </c>
      <c r="H501" s="11">
        <v>8</v>
      </c>
      <c r="I501" s="11">
        <v>10</v>
      </c>
      <c r="J501" s="11"/>
      <c r="M501" s="290">
        <v>3264.13</v>
      </c>
      <c r="N501" s="290">
        <v>1348.3</v>
      </c>
      <c r="O501" s="290">
        <v>1171.94</v>
      </c>
      <c r="P501" s="290">
        <v>424.78</v>
      </c>
      <c r="Q501" s="290">
        <v>23987.759999999998</v>
      </c>
      <c r="R501" s="290"/>
      <c r="S501" s="291"/>
      <c r="T501" s="291"/>
      <c r="U501" s="290">
        <v>148.369545454545</v>
      </c>
      <c r="V501" s="290">
        <v>61.286363636363603</v>
      </c>
      <c r="W501" s="290">
        <v>61.681052631578901</v>
      </c>
      <c r="X501" s="290">
        <v>22.356842105263201</v>
      </c>
      <c r="Y501" s="290">
        <v>1262.5136842105301</v>
      </c>
      <c r="Z501" s="11"/>
      <c r="AA501" s="4"/>
      <c r="AB501" s="11" t="s">
        <v>638</v>
      </c>
      <c r="AC501" s="11"/>
      <c r="AD501" s="70" t="s">
        <v>154</v>
      </c>
      <c r="AE501" s="24">
        <v>2</v>
      </c>
      <c r="AF501" s="24"/>
      <c r="AG501" s="24"/>
      <c r="AH501" s="24"/>
      <c r="AI501" s="24"/>
      <c r="AJ501" s="24"/>
      <c r="AK501" s="4"/>
      <c r="AL501" s="4"/>
      <c r="AM501" s="292">
        <v>89.87</v>
      </c>
      <c r="AN501" s="292">
        <v>0</v>
      </c>
      <c r="AO501" s="292">
        <v>0</v>
      </c>
      <c r="AP501" s="292">
        <v>0</v>
      </c>
      <c r="AQ501" s="292">
        <v>0</v>
      </c>
      <c r="AR501" s="24"/>
      <c r="AS501" s="4"/>
      <c r="AT501" s="4"/>
      <c r="AU501" s="292">
        <v>44.935000000000002</v>
      </c>
      <c r="AV501" s="292">
        <v>0</v>
      </c>
      <c r="AW501" s="292">
        <v>0</v>
      </c>
      <c r="AX501" s="292">
        <v>0</v>
      </c>
      <c r="AY501" s="292">
        <v>0</v>
      </c>
      <c r="AZ501" s="24"/>
      <c r="BA501" s="4"/>
    </row>
    <row r="502" spans="2:53">
      <c r="B502" s="11" t="s">
        <v>265</v>
      </c>
      <c r="C502" s="11"/>
      <c r="D502" s="70" t="s">
        <v>53</v>
      </c>
      <c r="E502" s="11">
        <v>100</v>
      </c>
      <c r="F502" s="11">
        <v>53</v>
      </c>
      <c r="G502" s="11">
        <v>41</v>
      </c>
      <c r="H502" s="11">
        <v>32</v>
      </c>
      <c r="I502" s="11">
        <v>44</v>
      </c>
      <c r="J502" s="11"/>
      <c r="M502" s="290">
        <v>20554.189999999999</v>
      </c>
      <c r="N502" s="290">
        <v>13095.87</v>
      </c>
      <c r="O502" s="290">
        <v>10417.25</v>
      </c>
      <c r="P502" s="290">
        <v>5534.9</v>
      </c>
      <c r="Q502" s="290">
        <v>71740.62</v>
      </c>
      <c r="R502" s="290"/>
      <c r="S502" s="291"/>
      <c r="T502" s="291"/>
      <c r="U502" s="290">
        <v>183.51955357142899</v>
      </c>
      <c r="V502" s="290">
        <v>116.927410714286</v>
      </c>
      <c r="W502" s="290">
        <v>95.571100917431195</v>
      </c>
      <c r="X502" s="290">
        <v>51.249074074074102</v>
      </c>
      <c r="Y502" s="290">
        <v>664.26499999999999</v>
      </c>
      <c r="Z502" s="11"/>
      <c r="AA502" s="4"/>
      <c r="AB502" s="11" t="s">
        <v>292</v>
      </c>
      <c r="AC502" s="11"/>
      <c r="AD502" s="70" t="s">
        <v>197</v>
      </c>
      <c r="AE502" s="24">
        <v>5</v>
      </c>
      <c r="AF502" s="24">
        <v>1</v>
      </c>
      <c r="AG502" s="24"/>
      <c r="AH502" s="24"/>
      <c r="AI502" s="24"/>
      <c r="AJ502" s="24"/>
      <c r="AK502" s="4"/>
      <c r="AL502" s="4"/>
      <c r="AM502" s="292">
        <v>7437.97</v>
      </c>
      <c r="AN502" s="292">
        <v>165.46</v>
      </c>
      <c r="AO502" s="292">
        <v>0</v>
      </c>
      <c r="AP502" s="292">
        <v>0</v>
      </c>
      <c r="AQ502" s="292">
        <v>0</v>
      </c>
      <c r="AR502" s="24"/>
      <c r="AS502" s="4"/>
      <c r="AT502" s="4"/>
      <c r="AU502" s="292">
        <v>1487.5940000000001</v>
      </c>
      <c r="AV502" s="292">
        <v>33.091999999999999</v>
      </c>
      <c r="AW502" s="292">
        <v>0</v>
      </c>
      <c r="AX502" s="292">
        <v>0</v>
      </c>
      <c r="AY502" s="292">
        <v>0</v>
      </c>
      <c r="AZ502" s="24"/>
      <c r="BA502" s="4"/>
    </row>
    <row r="503" spans="2:53">
      <c r="B503" s="11" t="s">
        <v>265</v>
      </c>
      <c r="C503" s="11"/>
      <c r="D503" s="70" t="s">
        <v>156</v>
      </c>
      <c r="E503" s="11">
        <v>7</v>
      </c>
      <c r="F503" s="11">
        <v>5</v>
      </c>
      <c r="G503" s="11">
        <v>2</v>
      </c>
      <c r="H503" s="11">
        <v>2</v>
      </c>
      <c r="I503" s="11">
        <v>2</v>
      </c>
      <c r="J503" s="11"/>
      <c r="M503" s="290">
        <v>464.85</v>
      </c>
      <c r="N503" s="290">
        <v>250.73</v>
      </c>
      <c r="O503" s="290">
        <v>56.62</v>
      </c>
      <c r="P503" s="290">
        <v>50.27</v>
      </c>
      <c r="Q503" s="290">
        <v>544.04999999999995</v>
      </c>
      <c r="R503" s="290"/>
      <c r="S503" s="291"/>
      <c r="T503" s="291"/>
      <c r="U503" s="290">
        <v>58.106250000000003</v>
      </c>
      <c r="V503" s="290">
        <v>31.341249999999999</v>
      </c>
      <c r="W503" s="290">
        <v>8.0885714285714307</v>
      </c>
      <c r="X503" s="290">
        <v>7.1814285714285697</v>
      </c>
      <c r="Y503" s="290">
        <v>77.721428571428604</v>
      </c>
      <c r="Z503" s="11"/>
      <c r="AA503" s="4"/>
      <c r="AB503" s="11" t="s">
        <v>293</v>
      </c>
      <c r="AC503" s="11"/>
      <c r="AD503" s="70" t="s">
        <v>294</v>
      </c>
      <c r="AE503" s="24">
        <v>12</v>
      </c>
      <c r="AF503" s="24">
        <v>5</v>
      </c>
      <c r="AG503" s="24">
        <v>3</v>
      </c>
      <c r="AH503" s="24">
        <v>3</v>
      </c>
      <c r="AI503" s="24">
        <v>2</v>
      </c>
      <c r="AJ503" s="24"/>
      <c r="AK503" s="4"/>
      <c r="AL503" s="4"/>
      <c r="AM503" s="292">
        <v>2947.7</v>
      </c>
      <c r="AN503" s="292">
        <v>1268.1099999999999</v>
      </c>
      <c r="AO503" s="292">
        <v>1129.8800000000001</v>
      </c>
      <c r="AP503" s="292">
        <v>405.35</v>
      </c>
      <c r="AQ503" s="292">
        <v>297.16000000000003</v>
      </c>
      <c r="AR503" s="24"/>
      <c r="AS503" s="4"/>
      <c r="AT503" s="4"/>
      <c r="AU503" s="292">
        <v>245.64166666666699</v>
      </c>
      <c r="AV503" s="292">
        <v>105.675833333333</v>
      </c>
      <c r="AW503" s="292">
        <v>94.156666666666695</v>
      </c>
      <c r="AX503" s="292">
        <v>33.779166666666697</v>
      </c>
      <c r="AY503" s="292">
        <v>24.7633333333333</v>
      </c>
      <c r="AZ503" s="24"/>
      <c r="BA503" s="4"/>
    </row>
    <row r="504" spans="2:53">
      <c r="B504" s="11" t="s">
        <v>266</v>
      </c>
      <c r="C504" s="11"/>
      <c r="D504" s="70" t="s">
        <v>57</v>
      </c>
      <c r="E504" s="11">
        <v>3</v>
      </c>
      <c r="F504" s="11">
        <v>1</v>
      </c>
      <c r="G504" s="11"/>
      <c r="H504" s="11"/>
      <c r="I504" s="11"/>
      <c r="J504" s="11"/>
      <c r="M504" s="290">
        <v>471.84</v>
      </c>
      <c r="N504" s="290">
        <v>72.739999999999995</v>
      </c>
      <c r="O504" s="290">
        <v>0</v>
      </c>
      <c r="P504" s="290">
        <v>0</v>
      </c>
      <c r="Q504" s="290">
        <v>0</v>
      </c>
      <c r="R504" s="290"/>
      <c r="S504" s="291"/>
      <c r="T504" s="291"/>
      <c r="U504" s="290">
        <v>157.28</v>
      </c>
      <c r="V504" s="290">
        <v>24.246666666666702</v>
      </c>
      <c r="W504" s="290">
        <v>0</v>
      </c>
      <c r="X504" s="290">
        <v>0</v>
      </c>
      <c r="Y504" s="290">
        <v>0</v>
      </c>
      <c r="Z504" s="11"/>
      <c r="AA504" s="4"/>
      <c r="AB504" s="11" t="s">
        <v>297</v>
      </c>
      <c r="AC504" s="11"/>
      <c r="AD504" s="70" t="s">
        <v>298</v>
      </c>
      <c r="AE504" s="24">
        <v>5</v>
      </c>
      <c r="AF504" s="24">
        <v>3</v>
      </c>
      <c r="AG504" s="24">
        <v>2</v>
      </c>
      <c r="AH504" s="24">
        <v>1</v>
      </c>
      <c r="AI504" s="24">
        <v>1</v>
      </c>
      <c r="AJ504" s="24"/>
      <c r="AK504" s="4"/>
      <c r="AL504" s="4"/>
      <c r="AM504" s="292">
        <v>881.33</v>
      </c>
      <c r="AN504" s="292">
        <v>130.02000000000001</v>
      </c>
      <c r="AO504" s="292">
        <v>38.94</v>
      </c>
      <c r="AP504" s="292">
        <v>21.09</v>
      </c>
      <c r="AQ504" s="292">
        <v>132.19999999999999</v>
      </c>
      <c r="AR504" s="24"/>
      <c r="AS504" s="4"/>
      <c r="AT504" s="4"/>
      <c r="AU504" s="292">
        <v>176.26599999999999</v>
      </c>
      <c r="AV504" s="292">
        <v>26.004000000000001</v>
      </c>
      <c r="AW504" s="292">
        <v>7.7880000000000003</v>
      </c>
      <c r="AX504" s="292">
        <v>4.218</v>
      </c>
      <c r="AY504" s="292">
        <v>26.44</v>
      </c>
      <c r="AZ504" s="24"/>
      <c r="BA504" s="4"/>
    </row>
    <row r="505" spans="2:53">
      <c r="B505" s="11" t="s">
        <v>267</v>
      </c>
      <c r="C505" s="11"/>
      <c r="D505" s="70" t="s">
        <v>68</v>
      </c>
      <c r="E505" s="11">
        <v>61</v>
      </c>
      <c r="F505" s="11">
        <v>37</v>
      </c>
      <c r="G505" s="11">
        <v>28</v>
      </c>
      <c r="H505" s="11">
        <v>16</v>
      </c>
      <c r="I505" s="11">
        <v>22</v>
      </c>
      <c r="J505" s="11"/>
      <c r="M505" s="290">
        <v>13853.7</v>
      </c>
      <c r="N505" s="290">
        <v>8646.9</v>
      </c>
      <c r="O505" s="290">
        <v>6456.93</v>
      </c>
      <c r="P505" s="290">
        <v>3585.91</v>
      </c>
      <c r="Q505" s="290">
        <v>38627.339999999997</v>
      </c>
      <c r="R505" s="290"/>
      <c r="S505" s="291"/>
      <c r="T505" s="291"/>
      <c r="U505" s="290">
        <v>195.122535211268</v>
      </c>
      <c r="V505" s="290">
        <v>121.787323943662</v>
      </c>
      <c r="W505" s="290">
        <v>93.578695652173906</v>
      </c>
      <c r="X505" s="290">
        <v>51.969710144927497</v>
      </c>
      <c r="Y505" s="290">
        <v>559.81652173913005</v>
      </c>
      <c r="Z505" s="11"/>
      <c r="AA505" s="4"/>
      <c r="AB505" s="11" t="s">
        <v>299</v>
      </c>
      <c r="AC505" s="11"/>
      <c r="AD505" s="70" t="s">
        <v>300</v>
      </c>
      <c r="AE505" s="24">
        <v>3</v>
      </c>
      <c r="AF505" s="24">
        <v>1</v>
      </c>
      <c r="AG505" s="24">
        <v>1</v>
      </c>
      <c r="AH505" s="24">
        <v>1</v>
      </c>
      <c r="AI505" s="24">
        <v>1</v>
      </c>
      <c r="AJ505" s="24"/>
      <c r="AK505" s="4"/>
      <c r="AL505" s="4"/>
      <c r="AM505" s="292">
        <v>2244.6</v>
      </c>
      <c r="AN505" s="292">
        <v>383.38</v>
      </c>
      <c r="AO505" s="292">
        <v>470.62</v>
      </c>
      <c r="AP505" s="292">
        <v>411.76</v>
      </c>
      <c r="AQ505" s="292">
        <v>2236.89</v>
      </c>
      <c r="AR505" s="24"/>
      <c r="AS505" s="4"/>
      <c r="AT505" s="4"/>
      <c r="AU505" s="292">
        <v>748.2</v>
      </c>
      <c r="AV505" s="292">
        <v>127.793333333333</v>
      </c>
      <c r="AW505" s="292">
        <v>156.87333333333299</v>
      </c>
      <c r="AX505" s="292">
        <v>137.25333333333299</v>
      </c>
      <c r="AY505" s="292">
        <v>745.63</v>
      </c>
      <c r="AZ505" s="24"/>
      <c r="BA505" s="4"/>
    </row>
    <row r="506" spans="2:53">
      <c r="B506" s="11" t="s">
        <v>269</v>
      </c>
      <c r="C506" s="11"/>
      <c r="D506" s="70" t="s">
        <v>270</v>
      </c>
      <c r="E506" s="11">
        <v>83</v>
      </c>
      <c r="F506" s="11">
        <v>31</v>
      </c>
      <c r="G506" s="11"/>
      <c r="H506" s="11">
        <v>26</v>
      </c>
      <c r="I506" s="11">
        <v>29</v>
      </c>
      <c r="J506" s="11"/>
      <c r="M506" s="290">
        <v>12155.49</v>
      </c>
      <c r="N506" s="290">
        <v>3033.3</v>
      </c>
      <c r="O506" s="290">
        <v>0</v>
      </c>
      <c r="P506" s="290">
        <v>1963.26</v>
      </c>
      <c r="Q506" s="290">
        <v>26958.99</v>
      </c>
      <c r="R506" s="290"/>
      <c r="S506" s="291"/>
      <c r="T506" s="291"/>
      <c r="U506" s="290">
        <v>135.06100000000001</v>
      </c>
      <c r="V506" s="290">
        <v>33.703333333333298</v>
      </c>
      <c r="W506" s="290">
        <v>0</v>
      </c>
      <c r="X506" s="290">
        <v>22.828604651162799</v>
      </c>
      <c r="Y506" s="290">
        <v>313.476627906977</v>
      </c>
      <c r="Z506" s="11"/>
      <c r="AA506" s="4"/>
      <c r="AB506" s="11" t="s">
        <v>302</v>
      </c>
      <c r="AC506" s="11"/>
      <c r="AD506" s="70" t="s">
        <v>68</v>
      </c>
      <c r="AE506" s="24">
        <v>248</v>
      </c>
      <c r="AF506" s="24">
        <v>123</v>
      </c>
      <c r="AG506" s="24">
        <v>85</v>
      </c>
      <c r="AH506" s="24">
        <v>68</v>
      </c>
      <c r="AI506" s="24">
        <v>50</v>
      </c>
      <c r="AJ506" s="24"/>
      <c r="AK506" s="4"/>
      <c r="AL506" s="4"/>
      <c r="AM506" s="292">
        <v>86457.720000000103</v>
      </c>
      <c r="AN506" s="292">
        <v>29915.64</v>
      </c>
      <c r="AO506" s="292">
        <v>24098.87</v>
      </c>
      <c r="AP506" s="292">
        <v>19059.02</v>
      </c>
      <c r="AQ506" s="292">
        <v>24582.48</v>
      </c>
      <c r="AR506" s="24"/>
      <c r="AS506" s="4"/>
      <c r="AT506" s="4"/>
      <c r="AU506" s="292">
        <v>333.81359073359101</v>
      </c>
      <c r="AV506" s="292">
        <v>115.504401544402</v>
      </c>
      <c r="AW506" s="292">
        <v>97.962886178861893</v>
      </c>
      <c r="AX506" s="292">
        <v>77.791918367346995</v>
      </c>
      <c r="AY506" s="292">
        <v>100.33665306122499</v>
      </c>
      <c r="AZ506" s="24"/>
      <c r="BA506" s="4"/>
    </row>
    <row r="507" spans="2:53">
      <c r="B507" s="11" t="s">
        <v>274</v>
      </c>
      <c r="C507" s="11"/>
      <c r="D507" s="70" t="s">
        <v>187</v>
      </c>
      <c r="E507" s="11">
        <v>792</v>
      </c>
      <c r="F507" s="11">
        <v>494</v>
      </c>
      <c r="G507" s="11">
        <v>359</v>
      </c>
      <c r="H507" s="11">
        <v>281</v>
      </c>
      <c r="I507" s="11">
        <v>377</v>
      </c>
      <c r="J507" s="11"/>
      <c r="M507" s="290">
        <v>188740.52</v>
      </c>
      <c r="N507" s="290">
        <v>126436.93</v>
      </c>
      <c r="O507" s="290">
        <v>85387.54</v>
      </c>
      <c r="P507" s="290">
        <v>48901.41</v>
      </c>
      <c r="Q507" s="290">
        <v>621685.42000000004</v>
      </c>
      <c r="R507" s="290"/>
      <c r="S507" s="291"/>
      <c r="T507" s="291"/>
      <c r="U507" s="290">
        <v>210.647901785714</v>
      </c>
      <c r="V507" s="290">
        <v>141.11264508928599</v>
      </c>
      <c r="W507" s="290">
        <v>103.751567436209</v>
      </c>
      <c r="X507" s="290">
        <v>57.940059241706201</v>
      </c>
      <c r="Y507" s="290">
        <v>727.96887587822005</v>
      </c>
      <c r="Z507" s="11"/>
      <c r="AA507" s="4"/>
      <c r="AB507" s="11" t="s">
        <v>303</v>
      </c>
      <c r="AC507" s="11"/>
      <c r="AD507" s="70" t="s">
        <v>304</v>
      </c>
      <c r="AE507" s="24">
        <v>5</v>
      </c>
      <c r="AF507" s="24">
        <v>4</v>
      </c>
      <c r="AG507" s="24">
        <v>4</v>
      </c>
      <c r="AH507" s="24">
        <v>2</v>
      </c>
      <c r="AI507" s="24">
        <v>2</v>
      </c>
      <c r="AJ507" s="24"/>
      <c r="AK507" s="4"/>
      <c r="AL507" s="4"/>
      <c r="AM507" s="292">
        <v>173.7</v>
      </c>
      <c r="AN507" s="292">
        <v>158.19</v>
      </c>
      <c r="AO507" s="292">
        <v>153.78</v>
      </c>
      <c r="AP507" s="292">
        <v>77.55</v>
      </c>
      <c r="AQ507" s="292">
        <v>809.47</v>
      </c>
      <c r="AR507" s="24"/>
      <c r="AS507" s="4"/>
      <c r="AT507" s="4"/>
      <c r="AU507" s="292">
        <v>34.74</v>
      </c>
      <c r="AV507" s="292">
        <v>31.638000000000002</v>
      </c>
      <c r="AW507" s="292">
        <v>30.756</v>
      </c>
      <c r="AX507" s="292">
        <v>15.51</v>
      </c>
      <c r="AY507" s="292">
        <v>161.89400000000001</v>
      </c>
      <c r="AZ507" s="24"/>
      <c r="BA507" s="4"/>
    </row>
    <row r="508" spans="2:53">
      <c r="B508" s="11" t="s">
        <v>276</v>
      </c>
      <c r="C508" s="11"/>
      <c r="D508" s="70" t="s">
        <v>54</v>
      </c>
      <c r="E508" s="11">
        <v>6</v>
      </c>
      <c r="F508" s="11"/>
      <c r="G508" s="11"/>
      <c r="H508" s="11">
        <v>1</v>
      </c>
      <c r="I508" s="11">
        <v>1</v>
      </c>
      <c r="J508" s="11"/>
      <c r="M508" s="290">
        <v>629.05999999999995</v>
      </c>
      <c r="N508" s="290">
        <v>0</v>
      </c>
      <c r="O508" s="290">
        <v>0</v>
      </c>
      <c r="P508" s="290">
        <v>2122.56</v>
      </c>
      <c r="Q508" s="290">
        <v>1612.29</v>
      </c>
      <c r="R508" s="290"/>
      <c r="S508" s="291"/>
      <c r="T508" s="291"/>
      <c r="U508" s="290">
        <v>78.632499999999993</v>
      </c>
      <c r="V508" s="290">
        <v>0</v>
      </c>
      <c r="W508" s="290">
        <v>0</v>
      </c>
      <c r="X508" s="290">
        <v>303.22285714285698</v>
      </c>
      <c r="Y508" s="290">
        <v>268.71499999999997</v>
      </c>
      <c r="Z508" s="11"/>
      <c r="AA508" s="4"/>
      <c r="AB508" s="11" t="s">
        <v>310</v>
      </c>
      <c r="AC508" s="11"/>
      <c r="AD508" s="70" t="s">
        <v>311</v>
      </c>
      <c r="AE508" s="24">
        <v>8</v>
      </c>
      <c r="AF508" s="24">
        <v>2</v>
      </c>
      <c r="AG508" s="24"/>
      <c r="AH508" s="24">
        <v>1</v>
      </c>
      <c r="AI508" s="24">
        <v>1</v>
      </c>
      <c r="AJ508" s="24"/>
      <c r="AK508" s="4"/>
      <c r="AL508" s="4"/>
      <c r="AM508" s="292">
        <v>787.44</v>
      </c>
      <c r="AN508" s="292">
        <v>138.5</v>
      </c>
      <c r="AO508" s="292">
        <v>0</v>
      </c>
      <c r="AP508" s="292">
        <v>120.84</v>
      </c>
      <c r="AQ508" s="292">
        <v>207.69</v>
      </c>
      <c r="AR508" s="24"/>
      <c r="AS508" s="4"/>
      <c r="AT508" s="4"/>
      <c r="AU508" s="292">
        <v>87.493333333333297</v>
      </c>
      <c r="AV508" s="292">
        <v>15.3888888888889</v>
      </c>
      <c r="AW508" s="292">
        <v>0</v>
      </c>
      <c r="AX508" s="292">
        <v>13.4266666666667</v>
      </c>
      <c r="AY508" s="292">
        <v>23.0766666666667</v>
      </c>
      <c r="AZ508" s="24"/>
      <c r="BA508" s="4"/>
    </row>
    <row r="509" spans="2:53">
      <c r="B509" s="11" t="s">
        <v>279</v>
      </c>
      <c r="C509" s="11"/>
      <c r="D509" s="70" t="s">
        <v>280</v>
      </c>
      <c r="E509" s="11">
        <v>7</v>
      </c>
      <c r="F509" s="11">
        <v>1</v>
      </c>
      <c r="G509" s="11">
        <v>3</v>
      </c>
      <c r="H509" s="11">
        <v>3</v>
      </c>
      <c r="I509" s="11">
        <v>3</v>
      </c>
      <c r="J509" s="11"/>
      <c r="M509" s="290">
        <v>723.96</v>
      </c>
      <c r="N509" s="290">
        <v>17.91</v>
      </c>
      <c r="O509" s="290">
        <v>143.4</v>
      </c>
      <c r="P509" s="290">
        <v>33</v>
      </c>
      <c r="Q509" s="290">
        <v>786.58</v>
      </c>
      <c r="R509" s="290"/>
      <c r="S509" s="291"/>
      <c r="T509" s="291"/>
      <c r="U509" s="290">
        <v>103.422857142857</v>
      </c>
      <c r="V509" s="290">
        <v>2.5585714285714301</v>
      </c>
      <c r="W509" s="290">
        <v>23.9</v>
      </c>
      <c r="X509" s="290">
        <v>5.5</v>
      </c>
      <c r="Y509" s="290">
        <v>131.09666666666701</v>
      </c>
      <c r="Z509" s="11"/>
      <c r="AA509" s="4"/>
      <c r="AB509" s="11" t="s">
        <v>312</v>
      </c>
      <c r="AC509" s="11"/>
      <c r="AD509" s="70" t="s">
        <v>93</v>
      </c>
      <c r="AE509" s="24">
        <v>4</v>
      </c>
      <c r="AF509" s="24">
        <v>2</v>
      </c>
      <c r="AG509" s="24"/>
      <c r="AH509" s="24">
        <v>2</v>
      </c>
      <c r="AI509" s="24">
        <v>1</v>
      </c>
      <c r="AJ509" s="24"/>
      <c r="AK509" s="4"/>
      <c r="AL509" s="4"/>
      <c r="AM509" s="292">
        <v>4573.55</v>
      </c>
      <c r="AN509" s="292">
        <v>110.27</v>
      </c>
      <c r="AO509" s="292">
        <v>0</v>
      </c>
      <c r="AP509" s="292">
        <v>72.84</v>
      </c>
      <c r="AQ509" s="292">
        <v>367.17</v>
      </c>
      <c r="AR509" s="24"/>
      <c r="AS509" s="4"/>
      <c r="AT509" s="4"/>
      <c r="AU509" s="292">
        <v>1143.3875</v>
      </c>
      <c r="AV509" s="292">
        <v>27.567499999999999</v>
      </c>
      <c r="AW509" s="292">
        <v>0</v>
      </c>
      <c r="AX509" s="292">
        <v>18.21</v>
      </c>
      <c r="AY509" s="292">
        <v>91.792500000000004</v>
      </c>
      <c r="AZ509" s="24"/>
      <c r="BA509" s="4"/>
    </row>
    <row r="510" spans="2:53">
      <c r="B510" s="11" t="s">
        <v>281</v>
      </c>
      <c r="C510" s="11"/>
      <c r="D510" s="70" t="s">
        <v>197</v>
      </c>
      <c r="E510" s="11">
        <v>133</v>
      </c>
      <c r="F510" s="11">
        <v>62</v>
      </c>
      <c r="G510" s="11">
        <v>40</v>
      </c>
      <c r="H510" s="11">
        <v>38</v>
      </c>
      <c r="I510" s="11">
        <v>44</v>
      </c>
      <c r="J510" s="11"/>
      <c r="M510" s="290">
        <v>28038.51</v>
      </c>
      <c r="N510" s="290">
        <v>12550.78</v>
      </c>
      <c r="O510" s="290">
        <v>9084.58</v>
      </c>
      <c r="P510" s="290">
        <v>5932.38</v>
      </c>
      <c r="Q510" s="290">
        <v>66987.7</v>
      </c>
      <c r="R510" s="290"/>
      <c r="S510" s="291"/>
      <c r="T510" s="291"/>
      <c r="U510" s="290">
        <v>196.07349650349701</v>
      </c>
      <c r="V510" s="290">
        <v>87.7676923076923</v>
      </c>
      <c r="W510" s="290">
        <v>65.356690647481997</v>
      </c>
      <c r="X510" s="290">
        <v>43.620441176470599</v>
      </c>
      <c r="Y510" s="290">
        <v>485.41811594202898</v>
      </c>
      <c r="Z510" s="11"/>
      <c r="AA510" s="4"/>
      <c r="AB510" s="11" t="s">
        <v>315</v>
      </c>
      <c r="AC510" s="11"/>
      <c r="AD510" s="70" t="s">
        <v>316</v>
      </c>
      <c r="AE510" s="24">
        <v>2</v>
      </c>
      <c r="AF510" s="24">
        <v>2</v>
      </c>
      <c r="AG510" s="24"/>
      <c r="AH510" s="24"/>
      <c r="AI510" s="24"/>
      <c r="AJ510" s="24"/>
      <c r="AK510" s="4"/>
      <c r="AL510" s="4"/>
      <c r="AM510" s="292">
        <v>271.97000000000003</v>
      </c>
      <c r="AN510" s="292">
        <v>308.47000000000003</v>
      </c>
      <c r="AO510" s="292">
        <v>0</v>
      </c>
      <c r="AP510" s="292">
        <v>0</v>
      </c>
      <c r="AQ510" s="292">
        <v>0</v>
      </c>
      <c r="AR510" s="24"/>
      <c r="AS510" s="4"/>
      <c r="AT510" s="4"/>
      <c r="AU510" s="292">
        <v>135.98500000000001</v>
      </c>
      <c r="AV510" s="292">
        <v>154.23500000000001</v>
      </c>
      <c r="AW510" s="292">
        <v>0</v>
      </c>
      <c r="AX510" s="292">
        <v>0</v>
      </c>
      <c r="AY510" s="292">
        <v>0</v>
      </c>
      <c r="AZ510" s="24"/>
      <c r="BA510" s="4"/>
    </row>
    <row r="511" spans="2:53">
      <c r="B511" s="11" t="s">
        <v>282</v>
      </c>
      <c r="C511" s="11"/>
      <c r="D511" s="70" t="s">
        <v>283</v>
      </c>
      <c r="E511" s="11">
        <v>143</v>
      </c>
      <c r="F511" s="11">
        <v>89</v>
      </c>
      <c r="G511" s="11">
        <v>63</v>
      </c>
      <c r="H511" s="11">
        <v>58</v>
      </c>
      <c r="I511" s="11">
        <v>67</v>
      </c>
      <c r="J511" s="11"/>
      <c r="M511" s="290">
        <v>31789.09</v>
      </c>
      <c r="N511" s="290">
        <v>17417.349999999999</v>
      </c>
      <c r="O511" s="290">
        <v>12960.86</v>
      </c>
      <c r="P511" s="290">
        <v>7955.06</v>
      </c>
      <c r="Q511" s="290">
        <v>100386.17</v>
      </c>
      <c r="R511" s="290"/>
      <c r="S511" s="291"/>
      <c r="T511" s="291"/>
      <c r="U511" s="290">
        <v>210.52377483443701</v>
      </c>
      <c r="V511" s="290">
        <v>115.34668874172201</v>
      </c>
      <c r="W511" s="290">
        <v>88.773013698630194</v>
      </c>
      <c r="X511" s="290">
        <v>54.486712328767098</v>
      </c>
      <c r="Y511" s="290">
        <v>687.57650684931502</v>
      </c>
      <c r="Z511" s="11"/>
      <c r="AA511" s="4"/>
      <c r="AB511" s="11" t="s">
        <v>319</v>
      </c>
      <c r="AC511" s="11"/>
      <c r="AD511" s="70" t="s">
        <v>93</v>
      </c>
      <c r="AE511" s="24">
        <v>1</v>
      </c>
      <c r="AF511" s="24">
        <v>1</v>
      </c>
      <c r="AG511" s="24"/>
      <c r="AH511" s="24">
        <v>1</v>
      </c>
      <c r="AI511" s="24">
        <v>1</v>
      </c>
      <c r="AJ511" s="24"/>
      <c r="AK511" s="4"/>
      <c r="AL511" s="4"/>
      <c r="AM511" s="292">
        <v>128.52000000000001</v>
      </c>
      <c r="AN511" s="292">
        <v>131.69999999999999</v>
      </c>
      <c r="AO511" s="292"/>
      <c r="AP511" s="292">
        <v>137.08000000000001</v>
      </c>
      <c r="AQ511" s="292">
        <v>240.29</v>
      </c>
      <c r="AR511" s="24"/>
      <c r="AS511" s="4"/>
      <c r="AT511" s="4"/>
      <c r="AU511" s="292">
        <v>128.52000000000001</v>
      </c>
      <c r="AV511" s="292">
        <v>131.69999999999999</v>
      </c>
      <c r="AW511" s="292"/>
      <c r="AX511" s="292">
        <v>137.08000000000001</v>
      </c>
      <c r="AY511" s="292">
        <v>240.29</v>
      </c>
      <c r="AZ511" s="24"/>
      <c r="BA511" s="4"/>
    </row>
    <row r="512" spans="2:53">
      <c r="B512" s="11" t="s">
        <v>284</v>
      </c>
      <c r="C512" s="11"/>
      <c r="D512" s="70" t="s">
        <v>285</v>
      </c>
      <c r="E512" s="11">
        <v>257</v>
      </c>
      <c r="F512" s="11">
        <v>176</v>
      </c>
      <c r="G512" s="11">
        <v>11</v>
      </c>
      <c r="H512" s="11">
        <v>129</v>
      </c>
      <c r="I512" s="11">
        <v>160</v>
      </c>
      <c r="J512" s="11"/>
      <c r="M512" s="290">
        <v>59530.53</v>
      </c>
      <c r="N512" s="290">
        <v>40340.160000000003</v>
      </c>
      <c r="O512" s="290">
        <v>2251.3000000000002</v>
      </c>
      <c r="P512" s="290">
        <v>28480.32</v>
      </c>
      <c r="Q512" s="290">
        <v>250004.61</v>
      </c>
      <c r="R512" s="290"/>
      <c r="S512" s="291"/>
      <c r="T512" s="291"/>
      <c r="U512" s="290">
        <v>202.48479591836701</v>
      </c>
      <c r="V512" s="290">
        <v>137.211428571429</v>
      </c>
      <c r="W512" s="290">
        <v>75.043333333333294</v>
      </c>
      <c r="X512" s="290">
        <v>101.715428571429</v>
      </c>
      <c r="Y512" s="290">
        <v>880.297922535211</v>
      </c>
      <c r="Z512" s="11"/>
      <c r="AA512" s="4"/>
      <c r="AB512" s="11" t="s">
        <v>326</v>
      </c>
      <c r="AC512" s="11"/>
      <c r="AD512" s="70" t="s">
        <v>96</v>
      </c>
      <c r="AE512" s="24">
        <v>1</v>
      </c>
      <c r="AF512" s="24"/>
      <c r="AG512" s="24"/>
      <c r="AH512" s="24"/>
      <c r="AI512" s="24"/>
      <c r="AJ512" s="24"/>
      <c r="AK512" s="4"/>
      <c r="AL512" s="4"/>
      <c r="AM512" s="292">
        <v>9001.23</v>
      </c>
      <c r="AN512" s="292">
        <v>0</v>
      </c>
      <c r="AO512" s="292">
        <v>0</v>
      </c>
      <c r="AP512" s="292">
        <v>0</v>
      </c>
      <c r="AQ512" s="292">
        <v>0</v>
      </c>
      <c r="AR512" s="24"/>
      <c r="AS512" s="4"/>
      <c r="AT512" s="4"/>
      <c r="AU512" s="292">
        <v>9001.23</v>
      </c>
      <c r="AV512" s="292">
        <v>0</v>
      </c>
      <c r="AW512" s="292">
        <v>0</v>
      </c>
      <c r="AX512" s="292">
        <v>0</v>
      </c>
      <c r="AY512" s="292">
        <v>0</v>
      </c>
      <c r="AZ512" s="24"/>
      <c r="BA512" s="4"/>
    </row>
    <row r="513" spans="2:53">
      <c r="B513" s="11" t="s">
        <v>286</v>
      </c>
      <c r="C513" s="11"/>
      <c r="D513" s="70" t="s">
        <v>81</v>
      </c>
      <c r="E513" s="11">
        <v>1693</v>
      </c>
      <c r="F513" s="11">
        <v>1094</v>
      </c>
      <c r="G513" s="11">
        <v>768</v>
      </c>
      <c r="H513" s="11">
        <v>582</v>
      </c>
      <c r="I513" s="11">
        <v>681</v>
      </c>
      <c r="J513" s="11"/>
      <c r="M513" s="290">
        <v>306930.03000000003</v>
      </c>
      <c r="N513" s="290">
        <v>215022.42</v>
      </c>
      <c r="O513" s="290">
        <v>157461.26999999999</v>
      </c>
      <c r="P513" s="290">
        <v>91055.680000000095</v>
      </c>
      <c r="Q513" s="290">
        <v>765858.320000001</v>
      </c>
      <c r="R513" s="290"/>
      <c r="S513" s="291"/>
      <c r="T513" s="291"/>
      <c r="U513" s="290">
        <v>169.38743377483399</v>
      </c>
      <c r="V513" s="290">
        <v>118.665794701987</v>
      </c>
      <c r="W513" s="290">
        <v>92.569823633157</v>
      </c>
      <c r="X513" s="290">
        <v>54.622483503299399</v>
      </c>
      <c r="Y513" s="290">
        <v>464.15655757575797</v>
      </c>
      <c r="Z513" s="11"/>
      <c r="AA513" s="4"/>
      <c r="AB513" s="11" t="s">
        <v>327</v>
      </c>
      <c r="AC513" s="11"/>
      <c r="AD513" s="70" t="s">
        <v>77</v>
      </c>
      <c r="AE513" s="24">
        <v>8</v>
      </c>
      <c r="AF513" s="24">
        <v>5</v>
      </c>
      <c r="AG513" s="24">
        <v>2</v>
      </c>
      <c r="AH513" s="24">
        <v>2</v>
      </c>
      <c r="AI513" s="24">
        <v>1</v>
      </c>
      <c r="AJ513" s="24"/>
      <c r="AK513" s="4"/>
      <c r="AL513" s="4"/>
      <c r="AM513" s="292">
        <v>396.94</v>
      </c>
      <c r="AN513" s="292">
        <v>148.37</v>
      </c>
      <c r="AO513" s="292">
        <v>33.65</v>
      </c>
      <c r="AP513" s="292">
        <v>16.38</v>
      </c>
      <c r="AQ513" s="292">
        <v>386.68</v>
      </c>
      <c r="AR513" s="24"/>
      <c r="AS513" s="4"/>
      <c r="AT513" s="4"/>
      <c r="AU513" s="292">
        <v>49.6175</v>
      </c>
      <c r="AV513" s="292">
        <v>18.546250000000001</v>
      </c>
      <c r="AW513" s="292">
        <v>11.216666666666701</v>
      </c>
      <c r="AX513" s="292">
        <v>2.34</v>
      </c>
      <c r="AY513" s="292">
        <v>48.335000000000001</v>
      </c>
      <c r="AZ513" s="24"/>
      <c r="BA513" s="4"/>
    </row>
    <row r="514" spans="2:53">
      <c r="B514" s="11" t="s">
        <v>288</v>
      </c>
      <c r="C514" s="11"/>
      <c r="D514" s="70" t="s">
        <v>86</v>
      </c>
      <c r="E514" s="11">
        <v>1</v>
      </c>
      <c r="F514" s="11"/>
      <c r="G514" s="11"/>
      <c r="H514" s="11"/>
      <c r="I514" s="11"/>
      <c r="J514" s="11"/>
      <c r="M514" s="290">
        <v>340.09</v>
      </c>
      <c r="N514" s="290">
        <v>0</v>
      </c>
      <c r="O514" s="290">
        <v>0</v>
      </c>
      <c r="P514" s="290">
        <v>0</v>
      </c>
      <c r="Q514" s="290">
        <v>0</v>
      </c>
      <c r="R514" s="290"/>
      <c r="S514" s="291"/>
      <c r="T514" s="291"/>
      <c r="U514" s="290">
        <v>340.09</v>
      </c>
      <c r="V514" s="290">
        <v>0</v>
      </c>
      <c r="W514" s="290">
        <v>0</v>
      </c>
      <c r="X514" s="290">
        <v>0</v>
      </c>
      <c r="Y514" s="290">
        <v>0</v>
      </c>
      <c r="Z514" s="11"/>
      <c r="AA514" s="4"/>
      <c r="AB514" s="11" t="s">
        <v>330</v>
      </c>
      <c r="AC514" s="11"/>
      <c r="AD514" s="70" t="s">
        <v>96</v>
      </c>
      <c r="AE514" s="24">
        <v>1</v>
      </c>
      <c r="AF514" s="24">
        <v>1</v>
      </c>
      <c r="AG514" s="24"/>
      <c r="AH514" s="24">
        <v>1</v>
      </c>
      <c r="AI514" s="24"/>
      <c r="AJ514" s="24"/>
      <c r="AK514" s="4"/>
      <c r="AL514" s="4"/>
      <c r="AM514" s="292">
        <v>17.84</v>
      </c>
      <c r="AN514" s="292">
        <v>18.829999999999998</v>
      </c>
      <c r="AO514" s="292"/>
      <c r="AP514" s="292">
        <v>17.2</v>
      </c>
      <c r="AQ514" s="292">
        <v>0</v>
      </c>
      <c r="AR514" s="24"/>
      <c r="AS514" s="4"/>
      <c r="AT514" s="4"/>
      <c r="AU514" s="292">
        <v>17.84</v>
      </c>
      <c r="AV514" s="292">
        <v>18.829999999999998</v>
      </c>
      <c r="AW514" s="292"/>
      <c r="AX514" s="292">
        <v>17.2</v>
      </c>
      <c r="AY514" s="292">
        <v>0</v>
      </c>
      <c r="AZ514" s="24"/>
      <c r="BA514" s="4"/>
    </row>
    <row r="515" spans="2:53">
      <c r="B515" s="11" t="s">
        <v>288</v>
      </c>
      <c r="C515" s="11"/>
      <c r="D515" s="70" t="s">
        <v>289</v>
      </c>
      <c r="E515" s="11">
        <v>43</v>
      </c>
      <c r="F515" s="11">
        <v>16</v>
      </c>
      <c r="G515" s="11">
        <v>11</v>
      </c>
      <c r="H515" s="11">
        <v>7</v>
      </c>
      <c r="I515" s="11">
        <v>9</v>
      </c>
      <c r="J515" s="11"/>
      <c r="M515" s="290">
        <v>12210.88</v>
      </c>
      <c r="N515" s="290">
        <v>4000.77</v>
      </c>
      <c r="O515" s="290">
        <v>1763.79</v>
      </c>
      <c r="P515" s="290">
        <v>3571.49</v>
      </c>
      <c r="Q515" s="290">
        <v>7032.93</v>
      </c>
      <c r="R515" s="290"/>
      <c r="S515" s="291"/>
      <c r="T515" s="291"/>
      <c r="U515" s="290">
        <v>244.2176</v>
      </c>
      <c r="V515" s="290">
        <v>80.0154</v>
      </c>
      <c r="W515" s="290">
        <v>35.9957142857143</v>
      </c>
      <c r="X515" s="290">
        <v>75.989148936170196</v>
      </c>
      <c r="Y515" s="290">
        <v>143.52918367346899</v>
      </c>
      <c r="Z515" s="11"/>
      <c r="AA515" s="4"/>
      <c r="AB515" s="11" t="s">
        <v>334</v>
      </c>
      <c r="AC515" s="11"/>
      <c r="AD515" s="70" t="s">
        <v>335</v>
      </c>
      <c r="AE515" s="24">
        <v>10</v>
      </c>
      <c r="AF515" s="24">
        <v>3</v>
      </c>
      <c r="AG515" s="24">
        <v>3</v>
      </c>
      <c r="AH515" s="24">
        <v>4</v>
      </c>
      <c r="AI515" s="24">
        <v>4</v>
      </c>
      <c r="AJ515" s="24"/>
      <c r="AK515" s="4"/>
      <c r="AL515" s="4"/>
      <c r="AM515" s="292">
        <v>3392.93</v>
      </c>
      <c r="AN515" s="292">
        <v>179.8</v>
      </c>
      <c r="AO515" s="292">
        <v>197.08</v>
      </c>
      <c r="AP515" s="292">
        <v>204.71</v>
      </c>
      <c r="AQ515" s="292">
        <v>1610.75</v>
      </c>
      <c r="AR515" s="24"/>
      <c r="AS515" s="4"/>
      <c r="AT515" s="4"/>
      <c r="AU515" s="292">
        <v>308.44818181818198</v>
      </c>
      <c r="AV515" s="292">
        <v>16.345454545454501</v>
      </c>
      <c r="AW515" s="292">
        <v>19.707999999999998</v>
      </c>
      <c r="AX515" s="292">
        <v>20.471</v>
      </c>
      <c r="AY515" s="292">
        <v>161.07499999999999</v>
      </c>
      <c r="AZ515" s="24"/>
      <c r="BA515" s="4"/>
    </row>
    <row r="516" spans="2:53">
      <c r="B516" s="11" t="s">
        <v>638</v>
      </c>
      <c r="C516" s="11"/>
      <c r="D516" s="70" t="s">
        <v>154</v>
      </c>
      <c r="E516" s="11">
        <v>4</v>
      </c>
      <c r="F516" s="11">
        <v>2</v>
      </c>
      <c r="G516" s="11"/>
      <c r="H516" s="11">
        <v>3</v>
      </c>
      <c r="I516" s="11">
        <v>3</v>
      </c>
      <c r="J516" s="11"/>
      <c r="M516" s="290">
        <v>600.41</v>
      </c>
      <c r="N516" s="290">
        <v>21.83</v>
      </c>
      <c r="O516" s="290">
        <v>0</v>
      </c>
      <c r="P516" s="290">
        <v>157.72999999999999</v>
      </c>
      <c r="Q516" s="290">
        <v>2997.26</v>
      </c>
      <c r="R516" s="290"/>
      <c r="S516" s="291"/>
      <c r="T516" s="291"/>
      <c r="U516" s="290">
        <v>150.10249999999999</v>
      </c>
      <c r="V516" s="290">
        <v>5.4574999999999996</v>
      </c>
      <c r="W516" s="290">
        <v>0</v>
      </c>
      <c r="X516" s="290">
        <v>52.576666666666704</v>
      </c>
      <c r="Y516" s="290">
        <v>749.31500000000005</v>
      </c>
      <c r="Z516" s="11"/>
      <c r="AA516" s="4"/>
      <c r="AB516" s="11" t="s">
        <v>336</v>
      </c>
      <c r="AC516" s="11"/>
      <c r="AD516" s="70" t="s">
        <v>173</v>
      </c>
      <c r="AE516" s="24">
        <v>7</v>
      </c>
      <c r="AF516" s="24">
        <v>2</v>
      </c>
      <c r="AG516" s="24">
        <v>2</v>
      </c>
      <c r="AH516" s="24">
        <v>1</v>
      </c>
      <c r="AI516" s="24">
        <v>2</v>
      </c>
      <c r="AJ516" s="24"/>
      <c r="AK516" s="4"/>
      <c r="AL516" s="4"/>
      <c r="AM516" s="292">
        <v>15618.64</v>
      </c>
      <c r="AN516" s="292">
        <v>231.61</v>
      </c>
      <c r="AO516" s="292">
        <v>1269.44</v>
      </c>
      <c r="AP516" s="292">
        <v>202.83</v>
      </c>
      <c r="AQ516" s="292">
        <v>1580.79</v>
      </c>
      <c r="AR516" s="24"/>
      <c r="AS516" s="4"/>
      <c r="AT516" s="4"/>
      <c r="AU516" s="292">
        <v>2231.2342857142899</v>
      </c>
      <c r="AV516" s="292">
        <v>33.087142857142901</v>
      </c>
      <c r="AW516" s="292">
        <v>181.34857142857101</v>
      </c>
      <c r="AX516" s="292">
        <v>28.9757142857143</v>
      </c>
      <c r="AY516" s="292">
        <v>225.827142857143</v>
      </c>
      <c r="AZ516" s="24"/>
      <c r="BA516" s="4"/>
    </row>
    <row r="517" spans="2:53">
      <c r="B517" s="11" t="s">
        <v>292</v>
      </c>
      <c r="C517" s="11"/>
      <c r="D517" s="70" t="s">
        <v>197</v>
      </c>
      <c r="E517" s="11">
        <v>68</v>
      </c>
      <c r="F517" s="11">
        <v>37</v>
      </c>
      <c r="G517" s="11">
        <v>24</v>
      </c>
      <c r="H517" s="11">
        <v>19</v>
      </c>
      <c r="I517" s="11">
        <v>19</v>
      </c>
      <c r="J517" s="11"/>
      <c r="M517" s="290">
        <v>6147.02</v>
      </c>
      <c r="N517" s="290">
        <v>4476.3100000000004</v>
      </c>
      <c r="O517" s="290">
        <v>3302.02</v>
      </c>
      <c r="P517" s="290">
        <v>1766.79</v>
      </c>
      <c r="Q517" s="290">
        <v>19493.900000000001</v>
      </c>
      <c r="R517" s="290"/>
      <c r="S517" s="291"/>
      <c r="T517" s="291"/>
      <c r="U517" s="290">
        <v>89.087246376811606</v>
      </c>
      <c r="V517" s="290">
        <v>64.874057971014494</v>
      </c>
      <c r="W517" s="290">
        <v>50.800307692307697</v>
      </c>
      <c r="X517" s="290">
        <v>28.496612903225799</v>
      </c>
      <c r="Y517" s="290">
        <v>304.59218750000002</v>
      </c>
      <c r="Z517" s="11"/>
      <c r="AA517" s="4"/>
      <c r="AB517" s="11" t="s">
        <v>340</v>
      </c>
      <c r="AC517" s="11"/>
      <c r="AD517" s="70" t="s">
        <v>341</v>
      </c>
      <c r="AE517" s="24">
        <v>23</v>
      </c>
      <c r="AF517" s="24">
        <v>14</v>
      </c>
      <c r="AG517" s="24">
        <v>8</v>
      </c>
      <c r="AH517" s="24">
        <v>5</v>
      </c>
      <c r="AI517" s="24">
        <v>5</v>
      </c>
      <c r="AJ517" s="24"/>
      <c r="AK517" s="4"/>
      <c r="AL517" s="4"/>
      <c r="AM517" s="292">
        <v>12542.88</v>
      </c>
      <c r="AN517" s="292">
        <v>3441.07</v>
      </c>
      <c r="AO517" s="292">
        <v>2539.58</v>
      </c>
      <c r="AP517" s="292">
        <v>1815.31</v>
      </c>
      <c r="AQ517" s="292">
        <v>6714.22</v>
      </c>
      <c r="AR517" s="24"/>
      <c r="AS517" s="4"/>
      <c r="AT517" s="4"/>
      <c r="AU517" s="292">
        <v>522.62</v>
      </c>
      <c r="AV517" s="292">
        <v>143.37791666666701</v>
      </c>
      <c r="AW517" s="292">
        <v>120.932380952381</v>
      </c>
      <c r="AX517" s="292">
        <v>82.514090909090896</v>
      </c>
      <c r="AY517" s="292">
        <v>279.759166666667</v>
      </c>
      <c r="AZ517" s="24"/>
      <c r="BA517" s="4"/>
    </row>
    <row r="518" spans="2:53">
      <c r="B518" s="11" t="s">
        <v>293</v>
      </c>
      <c r="C518" s="11"/>
      <c r="D518" s="70" t="s">
        <v>294</v>
      </c>
      <c r="E518" s="11">
        <v>120</v>
      </c>
      <c r="F518" s="11">
        <v>59</v>
      </c>
      <c r="G518" s="11">
        <v>40</v>
      </c>
      <c r="H518" s="11">
        <v>36</v>
      </c>
      <c r="I518" s="11">
        <v>52</v>
      </c>
      <c r="J518" s="11"/>
      <c r="M518" s="290">
        <v>24536.6</v>
      </c>
      <c r="N518" s="290">
        <v>12515.8</v>
      </c>
      <c r="O518" s="290">
        <v>9449.92</v>
      </c>
      <c r="P518" s="290">
        <v>7737.32</v>
      </c>
      <c r="Q518" s="290">
        <v>67505.37</v>
      </c>
      <c r="R518" s="290"/>
      <c r="S518" s="291"/>
      <c r="T518" s="291"/>
      <c r="U518" s="290">
        <v>187.30229007633599</v>
      </c>
      <c r="V518" s="290">
        <v>95.540458015267205</v>
      </c>
      <c r="W518" s="290">
        <v>76.828617886178804</v>
      </c>
      <c r="X518" s="290">
        <v>62.905040650406498</v>
      </c>
      <c r="Y518" s="290">
        <v>544.39814516129002</v>
      </c>
      <c r="Z518" s="11"/>
      <c r="AA518" s="4"/>
      <c r="AB518" s="11" t="s">
        <v>342</v>
      </c>
      <c r="AC518" s="11"/>
      <c r="AD518" s="70" t="s">
        <v>161</v>
      </c>
      <c r="AE518" s="24">
        <v>7</v>
      </c>
      <c r="AF518" s="24">
        <v>7</v>
      </c>
      <c r="AG518" s="24">
        <v>5</v>
      </c>
      <c r="AH518" s="24">
        <v>7</v>
      </c>
      <c r="AI518" s="24">
        <v>5</v>
      </c>
      <c r="AJ518" s="24"/>
      <c r="AK518" s="4"/>
      <c r="AL518" s="4"/>
      <c r="AM518" s="292">
        <v>1411.49</v>
      </c>
      <c r="AN518" s="292">
        <v>2115.42</v>
      </c>
      <c r="AO518" s="292">
        <v>68.95</v>
      </c>
      <c r="AP518" s="292">
        <v>1240.8699999999999</v>
      </c>
      <c r="AQ518" s="292">
        <v>4265.93</v>
      </c>
      <c r="AR518" s="24"/>
      <c r="AS518" s="4"/>
      <c r="AT518" s="4"/>
      <c r="AU518" s="292">
        <v>176.43625</v>
      </c>
      <c r="AV518" s="292">
        <v>264.42750000000001</v>
      </c>
      <c r="AW518" s="292">
        <v>11.491666666666699</v>
      </c>
      <c r="AX518" s="292">
        <v>155.10874999999999</v>
      </c>
      <c r="AY518" s="292">
        <v>533.24125000000004</v>
      </c>
      <c r="AZ518" s="24"/>
      <c r="BA518" s="4"/>
    </row>
    <row r="519" spans="2:53">
      <c r="B519" s="11" t="s">
        <v>297</v>
      </c>
      <c r="C519" s="11"/>
      <c r="D519" s="70" t="s">
        <v>298</v>
      </c>
      <c r="E519" s="11">
        <v>63</v>
      </c>
      <c r="F519" s="11">
        <v>37</v>
      </c>
      <c r="G519" s="11">
        <v>24</v>
      </c>
      <c r="H519" s="11">
        <v>22</v>
      </c>
      <c r="I519" s="11">
        <v>23</v>
      </c>
      <c r="J519" s="11"/>
      <c r="M519" s="290">
        <v>12453.28</v>
      </c>
      <c r="N519" s="290">
        <v>8445.75</v>
      </c>
      <c r="O519" s="290">
        <v>7150.43</v>
      </c>
      <c r="P519" s="290">
        <v>7548.79</v>
      </c>
      <c r="Q519" s="290">
        <v>41275.25</v>
      </c>
      <c r="R519" s="290"/>
      <c r="S519" s="291"/>
      <c r="T519" s="291"/>
      <c r="U519" s="290">
        <v>185.86985074626901</v>
      </c>
      <c r="V519" s="290">
        <v>126.05597014925399</v>
      </c>
      <c r="W519" s="290">
        <v>113.498888888889</v>
      </c>
      <c r="X519" s="290">
        <v>117.94984375</v>
      </c>
      <c r="Y519" s="290">
        <v>655.16269841269798</v>
      </c>
      <c r="Z519" s="11"/>
      <c r="AA519" s="4"/>
      <c r="AB519" s="11" t="s">
        <v>343</v>
      </c>
      <c r="AC519" s="11"/>
      <c r="AD519" s="70" t="s">
        <v>189</v>
      </c>
      <c r="AE519" s="24">
        <v>27</v>
      </c>
      <c r="AF519" s="24">
        <v>12</v>
      </c>
      <c r="AG519" s="24">
        <v>10</v>
      </c>
      <c r="AH519" s="24">
        <v>8</v>
      </c>
      <c r="AI519" s="24">
        <v>7</v>
      </c>
      <c r="AJ519" s="24"/>
      <c r="AK519" s="4"/>
      <c r="AL519" s="4"/>
      <c r="AM519" s="292">
        <v>4543.59</v>
      </c>
      <c r="AN519" s="292">
        <v>1406.3</v>
      </c>
      <c r="AO519" s="292">
        <v>1794.72</v>
      </c>
      <c r="AP519" s="292">
        <v>939.65</v>
      </c>
      <c r="AQ519" s="292">
        <v>8620.09</v>
      </c>
      <c r="AR519" s="24"/>
      <c r="AS519" s="4"/>
      <c r="AT519" s="4"/>
      <c r="AU519" s="292">
        <v>162.27107142857099</v>
      </c>
      <c r="AV519" s="292">
        <v>50.225000000000001</v>
      </c>
      <c r="AW519" s="292">
        <v>74.78</v>
      </c>
      <c r="AX519" s="292">
        <v>36.140384615384598</v>
      </c>
      <c r="AY519" s="292">
        <v>331.54192307692301</v>
      </c>
      <c r="AZ519" s="24"/>
      <c r="BA519" s="4"/>
    </row>
    <row r="520" spans="2:53">
      <c r="B520" s="11" t="s">
        <v>299</v>
      </c>
      <c r="C520" s="11"/>
      <c r="D520" s="70" t="s">
        <v>300</v>
      </c>
      <c r="E520" s="11">
        <v>54</v>
      </c>
      <c r="F520" s="11">
        <v>33</v>
      </c>
      <c r="G520" s="11">
        <v>25</v>
      </c>
      <c r="H520" s="11">
        <v>18</v>
      </c>
      <c r="I520" s="11">
        <v>18</v>
      </c>
      <c r="J520" s="11"/>
      <c r="M520" s="290">
        <v>11341.17</v>
      </c>
      <c r="N520" s="290">
        <v>9423.52</v>
      </c>
      <c r="O520" s="290">
        <v>9003.5300000000007</v>
      </c>
      <c r="P520" s="290">
        <v>4369.03</v>
      </c>
      <c r="Q520" s="290">
        <v>23485.89</v>
      </c>
      <c r="R520" s="290"/>
      <c r="S520" s="291"/>
      <c r="T520" s="291"/>
      <c r="U520" s="290">
        <v>202.520892857143</v>
      </c>
      <c r="V520" s="290">
        <v>168.27714285714299</v>
      </c>
      <c r="W520" s="290">
        <v>160.77732142857101</v>
      </c>
      <c r="X520" s="290">
        <v>78.018392857142899</v>
      </c>
      <c r="Y520" s="290">
        <v>427.01618181818202</v>
      </c>
      <c r="Z520" s="11"/>
      <c r="AA520" s="4"/>
      <c r="AB520" s="11" t="s">
        <v>345</v>
      </c>
      <c r="AC520" s="11"/>
      <c r="AD520" s="70" t="s">
        <v>52</v>
      </c>
      <c r="AE520" s="24"/>
      <c r="AF520" s="24">
        <v>1</v>
      </c>
      <c r="AG520" s="24"/>
      <c r="AH520" s="24"/>
      <c r="AI520" s="24"/>
      <c r="AJ520" s="24"/>
      <c r="AK520" s="4"/>
      <c r="AL520" s="4"/>
      <c r="AM520" s="292">
        <v>0</v>
      </c>
      <c r="AN520" s="292">
        <v>48.09</v>
      </c>
      <c r="AO520" s="292">
        <v>0</v>
      </c>
      <c r="AP520" s="292">
        <v>0</v>
      </c>
      <c r="AQ520" s="292">
        <v>0</v>
      </c>
      <c r="AR520" s="24"/>
      <c r="AS520" s="4"/>
      <c r="AT520" s="4"/>
      <c r="AU520" s="292">
        <v>0</v>
      </c>
      <c r="AV520" s="292">
        <v>48.09</v>
      </c>
      <c r="AW520" s="292">
        <v>0</v>
      </c>
      <c r="AX520" s="292">
        <v>0</v>
      </c>
      <c r="AY520" s="292">
        <v>0</v>
      </c>
      <c r="AZ520" s="24"/>
      <c r="BA520" s="4"/>
    </row>
    <row r="521" spans="2:53">
      <c r="B521" s="11" t="s">
        <v>302</v>
      </c>
      <c r="C521" s="11"/>
      <c r="D521" s="70" t="s">
        <v>68</v>
      </c>
      <c r="E521" s="11">
        <v>1151</v>
      </c>
      <c r="F521" s="11">
        <v>704</v>
      </c>
      <c r="G521" s="11">
        <v>510</v>
      </c>
      <c r="H521" s="11">
        <v>398</v>
      </c>
      <c r="I521" s="11">
        <v>469</v>
      </c>
      <c r="J521" s="11"/>
      <c r="M521" s="290">
        <v>232573.05</v>
      </c>
      <c r="N521" s="290">
        <v>153527.91</v>
      </c>
      <c r="O521" s="290">
        <v>115047.45</v>
      </c>
      <c r="P521" s="290">
        <v>60289.69</v>
      </c>
      <c r="Q521" s="290">
        <v>568447.31000000099</v>
      </c>
      <c r="R521" s="290"/>
      <c r="S521" s="291"/>
      <c r="T521" s="291"/>
      <c r="U521" s="290">
        <v>182.696818538885</v>
      </c>
      <c r="V521" s="290">
        <v>120.603228593873</v>
      </c>
      <c r="W521" s="290">
        <v>93.839681892332706</v>
      </c>
      <c r="X521" s="290">
        <v>49.702959604286903</v>
      </c>
      <c r="Y521" s="290">
        <v>466.70550903119903</v>
      </c>
      <c r="Z521" s="11"/>
      <c r="AA521" s="4"/>
      <c r="AB521" s="11" t="s">
        <v>345</v>
      </c>
      <c r="AC521" s="11"/>
      <c r="AD521" s="70" t="s">
        <v>346</v>
      </c>
      <c r="AE521" s="24">
        <v>1</v>
      </c>
      <c r="AF521" s="24"/>
      <c r="AG521" s="24"/>
      <c r="AH521" s="24"/>
      <c r="AI521" s="24"/>
      <c r="AJ521" s="24"/>
      <c r="AK521" s="4"/>
      <c r="AL521" s="4"/>
      <c r="AM521" s="292">
        <v>0.3</v>
      </c>
      <c r="AN521" s="292">
        <v>0</v>
      </c>
      <c r="AO521" s="292">
        <v>0</v>
      </c>
      <c r="AP521" s="292">
        <v>0</v>
      </c>
      <c r="AQ521" s="292">
        <v>0</v>
      </c>
      <c r="AR521" s="24"/>
      <c r="AS521" s="4"/>
      <c r="AT521" s="4"/>
      <c r="AU521" s="292">
        <v>0.3</v>
      </c>
      <c r="AV521" s="292">
        <v>0</v>
      </c>
      <c r="AW521" s="292">
        <v>0</v>
      </c>
      <c r="AX521" s="292">
        <v>0</v>
      </c>
      <c r="AY521" s="292">
        <v>0</v>
      </c>
      <c r="AZ521" s="24"/>
      <c r="BA521" s="4"/>
    </row>
    <row r="522" spans="2:53">
      <c r="B522" s="11" t="s">
        <v>303</v>
      </c>
      <c r="C522" s="11"/>
      <c r="D522" s="70" t="s">
        <v>304</v>
      </c>
      <c r="E522" s="11">
        <v>37</v>
      </c>
      <c r="F522" s="11">
        <v>19</v>
      </c>
      <c r="G522" s="11">
        <v>13</v>
      </c>
      <c r="H522" s="11">
        <v>9</v>
      </c>
      <c r="I522" s="11">
        <v>14</v>
      </c>
      <c r="J522" s="11"/>
      <c r="M522" s="290">
        <v>6715.25</v>
      </c>
      <c r="N522" s="290">
        <v>4546.25</v>
      </c>
      <c r="O522" s="290">
        <v>3556.78</v>
      </c>
      <c r="P522" s="290">
        <v>1592.55</v>
      </c>
      <c r="Q522" s="290">
        <v>22892.67</v>
      </c>
      <c r="R522" s="290"/>
      <c r="S522" s="291"/>
      <c r="T522" s="291"/>
      <c r="U522" s="290">
        <v>152.61931818181799</v>
      </c>
      <c r="V522" s="290">
        <v>103.323863636364</v>
      </c>
      <c r="W522" s="290">
        <v>82.715813953488393</v>
      </c>
      <c r="X522" s="290">
        <v>37.036046511627902</v>
      </c>
      <c r="Y522" s="290">
        <v>520.28795454545502</v>
      </c>
      <c r="Z522" s="11"/>
      <c r="AA522" s="4"/>
      <c r="AB522" s="11" t="s">
        <v>348</v>
      </c>
      <c r="AC522" s="11"/>
      <c r="AD522" s="70" t="s">
        <v>350</v>
      </c>
      <c r="AE522" s="24">
        <v>4</v>
      </c>
      <c r="AF522" s="24">
        <v>3</v>
      </c>
      <c r="AG522" s="24">
        <v>2</v>
      </c>
      <c r="AH522" s="24"/>
      <c r="AI522" s="24"/>
      <c r="AJ522" s="24"/>
      <c r="AK522" s="4"/>
      <c r="AL522" s="4"/>
      <c r="AM522" s="292">
        <v>3750.4</v>
      </c>
      <c r="AN522" s="292">
        <v>3535.45</v>
      </c>
      <c r="AO522" s="292">
        <v>1583.71</v>
      </c>
      <c r="AP522" s="292">
        <v>0</v>
      </c>
      <c r="AQ522" s="292">
        <v>0</v>
      </c>
      <c r="AR522" s="24"/>
      <c r="AS522" s="4"/>
      <c r="AT522" s="4"/>
      <c r="AU522" s="292">
        <v>937.6</v>
      </c>
      <c r="AV522" s="292">
        <v>883.86249999999995</v>
      </c>
      <c r="AW522" s="292">
        <v>395.92750000000001</v>
      </c>
      <c r="AX522" s="292">
        <v>0</v>
      </c>
      <c r="AY522" s="292">
        <v>0</v>
      </c>
      <c r="AZ522" s="24"/>
      <c r="BA522" s="4"/>
    </row>
    <row r="523" spans="2:53">
      <c r="B523" s="11" t="s">
        <v>310</v>
      </c>
      <c r="C523" s="11"/>
      <c r="D523" s="70" t="s">
        <v>311</v>
      </c>
      <c r="E523" s="11">
        <v>27</v>
      </c>
      <c r="F523" s="11">
        <v>13</v>
      </c>
      <c r="G523" s="11">
        <v>6</v>
      </c>
      <c r="H523" s="11">
        <v>5</v>
      </c>
      <c r="I523" s="11">
        <v>6</v>
      </c>
      <c r="J523" s="11"/>
      <c r="M523" s="290">
        <v>9258.07</v>
      </c>
      <c r="N523" s="290">
        <v>4110.96</v>
      </c>
      <c r="O523" s="290">
        <v>2630.02</v>
      </c>
      <c r="P523" s="290">
        <v>1690.04</v>
      </c>
      <c r="Q523" s="290">
        <v>14323.91</v>
      </c>
      <c r="R523" s="290"/>
      <c r="S523" s="291"/>
      <c r="T523" s="291"/>
      <c r="U523" s="290">
        <v>308.60233333333298</v>
      </c>
      <c r="V523" s="290">
        <v>137.03200000000001</v>
      </c>
      <c r="W523" s="290">
        <v>109.584166666667</v>
      </c>
      <c r="X523" s="290">
        <v>58.277241379310297</v>
      </c>
      <c r="Y523" s="290">
        <v>477.463666666667</v>
      </c>
      <c r="Z523" s="11"/>
      <c r="AA523" s="4"/>
      <c r="AB523" s="11" t="s">
        <v>351</v>
      </c>
      <c r="AC523" s="11"/>
      <c r="AD523" s="70" t="s">
        <v>189</v>
      </c>
      <c r="AE523" s="24">
        <v>113</v>
      </c>
      <c r="AF523" s="24">
        <v>55</v>
      </c>
      <c r="AG523" s="24">
        <v>39</v>
      </c>
      <c r="AH523" s="24">
        <v>17</v>
      </c>
      <c r="AI523" s="24">
        <v>15</v>
      </c>
      <c r="AJ523" s="24"/>
      <c r="AK523" s="4"/>
      <c r="AL523" s="4"/>
      <c r="AM523" s="292">
        <v>44267.09</v>
      </c>
      <c r="AN523" s="292">
        <v>9492.94</v>
      </c>
      <c r="AO523" s="292">
        <v>6141.68</v>
      </c>
      <c r="AP523" s="292">
        <v>3785.95</v>
      </c>
      <c r="AQ523" s="292">
        <v>41666.410000000003</v>
      </c>
      <c r="AR523" s="24"/>
      <c r="AS523" s="4"/>
      <c r="AT523" s="4"/>
      <c r="AU523" s="292">
        <v>388.30780701754401</v>
      </c>
      <c r="AV523" s="292">
        <v>83.271403508771996</v>
      </c>
      <c r="AW523" s="292">
        <v>56.867407407407399</v>
      </c>
      <c r="AX523" s="292">
        <v>35.3827102803738</v>
      </c>
      <c r="AY523" s="292">
        <v>385.80009259259299</v>
      </c>
      <c r="AZ523" s="24"/>
      <c r="BA523" s="4"/>
    </row>
    <row r="524" spans="2:53">
      <c r="B524" s="11" t="s">
        <v>312</v>
      </c>
      <c r="C524" s="11"/>
      <c r="D524" s="70" t="s">
        <v>93</v>
      </c>
      <c r="E524" s="11">
        <v>28</v>
      </c>
      <c r="F524" s="11">
        <v>13</v>
      </c>
      <c r="G524" s="11"/>
      <c r="H524" s="11">
        <v>10</v>
      </c>
      <c r="I524" s="11">
        <v>8</v>
      </c>
      <c r="J524" s="11"/>
      <c r="M524" s="290">
        <v>5090.2</v>
      </c>
      <c r="N524" s="290">
        <v>2174.83</v>
      </c>
      <c r="O524" s="290">
        <v>0</v>
      </c>
      <c r="P524" s="290">
        <v>1148.54</v>
      </c>
      <c r="Q524" s="290">
        <v>15277.32</v>
      </c>
      <c r="R524" s="290"/>
      <c r="S524" s="291"/>
      <c r="T524" s="291"/>
      <c r="U524" s="290">
        <v>181.792857142857</v>
      </c>
      <c r="V524" s="290">
        <v>77.672499999999999</v>
      </c>
      <c r="W524" s="290">
        <v>0</v>
      </c>
      <c r="X524" s="290">
        <v>45.941600000000001</v>
      </c>
      <c r="Y524" s="290">
        <v>587.58923076923099</v>
      </c>
      <c r="Z524" s="11"/>
      <c r="AA524" s="4"/>
      <c r="AB524" s="11" t="s">
        <v>353</v>
      </c>
      <c r="AC524" s="11"/>
      <c r="AD524" s="70" t="s">
        <v>354</v>
      </c>
      <c r="AE524" s="24">
        <v>32</v>
      </c>
      <c r="AF524" s="24">
        <v>13</v>
      </c>
      <c r="AG524" s="24">
        <v>5</v>
      </c>
      <c r="AH524" s="24">
        <v>5</v>
      </c>
      <c r="AI524" s="24">
        <v>7</v>
      </c>
      <c r="AJ524" s="24"/>
      <c r="AK524" s="4"/>
      <c r="AL524" s="4"/>
      <c r="AM524" s="292">
        <v>20786.919999999998</v>
      </c>
      <c r="AN524" s="292">
        <v>3024.22</v>
      </c>
      <c r="AO524" s="292">
        <v>1601.44</v>
      </c>
      <c r="AP524" s="292">
        <v>827.57</v>
      </c>
      <c r="AQ524" s="292">
        <v>2886.63</v>
      </c>
      <c r="AR524" s="24"/>
      <c r="AS524" s="4"/>
      <c r="AT524" s="4"/>
      <c r="AU524" s="292">
        <v>593.91200000000003</v>
      </c>
      <c r="AV524" s="292">
        <v>86.406285714285701</v>
      </c>
      <c r="AW524" s="292">
        <v>59.312592592592601</v>
      </c>
      <c r="AX524" s="292">
        <v>26.695806451612899</v>
      </c>
      <c r="AY524" s="292">
        <v>90.207187500000003</v>
      </c>
      <c r="AZ524" s="24"/>
      <c r="BA524" s="4"/>
    </row>
    <row r="525" spans="2:53">
      <c r="B525" s="11" t="s">
        <v>315</v>
      </c>
      <c r="C525" s="11"/>
      <c r="D525" s="70" t="s">
        <v>316</v>
      </c>
      <c r="E525" s="11">
        <v>53</v>
      </c>
      <c r="F525" s="11">
        <v>36</v>
      </c>
      <c r="G525" s="11">
        <v>24</v>
      </c>
      <c r="H525" s="11">
        <v>19</v>
      </c>
      <c r="I525" s="11">
        <v>27</v>
      </c>
      <c r="J525" s="11"/>
      <c r="M525" s="290">
        <v>13511.38</v>
      </c>
      <c r="N525" s="290">
        <v>8166.35</v>
      </c>
      <c r="O525" s="290">
        <v>6612.69</v>
      </c>
      <c r="P525" s="290">
        <v>3354.83</v>
      </c>
      <c r="Q525" s="290">
        <v>51594.6</v>
      </c>
      <c r="R525" s="290"/>
      <c r="S525" s="291"/>
      <c r="T525" s="291"/>
      <c r="U525" s="290">
        <v>217.92548387096801</v>
      </c>
      <c r="V525" s="290">
        <v>131.71532258064499</v>
      </c>
      <c r="W525" s="290">
        <v>106.656290322581</v>
      </c>
      <c r="X525" s="290">
        <v>60.996909090909099</v>
      </c>
      <c r="Y525" s="290">
        <v>859.91</v>
      </c>
      <c r="Z525" s="11"/>
      <c r="AA525" s="4"/>
      <c r="AB525" s="11" t="s">
        <v>640</v>
      </c>
      <c r="AC525" s="11"/>
      <c r="AD525" s="70" t="s">
        <v>322</v>
      </c>
      <c r="AE525" s="24">
        <v>2</v>
      </c>
      <c r="AF525" s="24">
        <v>1</v>
      </c>
      <c r="AG525" s="24">
        <v>1</v>
      </c>
      <c r="AH525" s="24"/>
      <c r="AI525" s="24"/>
      <c r="AJ525" s="24"/>
      <c r="AK525" s="4"/>
      <c r="AL525" s="4"/>
      <c r="AM525" s="292">
        <v>30</v>
      </c>
      <c r="AN525" s="292">
        <v>12.19</v>
      </c>
      <c r="AO525" s="292">
        <v>9.6300000000000008</v>
      </c>
      <c r="AP525" s="292">
        <v>0</v>
      </c>
      <c r="AQ525" s="292">
        <v>0</v>
      </c>
      <c r="AR525" s="24"/>
      <c r="AS525" s="4"/>
      <c r="AT525" s="4"/>
      <c r="AU525" s="292">
        <v>10</v>
      </c>
      <c r="AV525" s="292">
        <v>4.0633333333333299</v>
      </c>
      <c r="AW525" s="292">
        <v>9.6300000000000008</v>
      </c>
      <c r="AX525" s="292">
        <v>0</v>
      </c>
      <c r="AY525" s="292">
        <v>0</v>
      </c>
      <c r="AZ525" s="24"/>
      <c r="BA525" s="4"/>
    </row>
    <row r="526" spans="2:53">
      <c r="B526" s="11" t="s">
        <v>317</v>
      </c>
      <c r="C526" s="11"/>
      <c r="D526" s="70" t="s">
        <v>318</v>
      </c>
      <c r="E526" s="11">
        <v>79</v>
      </c>
      <c r="F526" s="11">
        <v>63</v>
      </c>
      <c r="G526" s="11">
        <v>44</v>
      </c>
      <c r="H526" s="11">
        <v>38</v>
      </c>
      <c r="I526" s="11">
        <v>42</v>
      </c>
      <c r="J526" s="11"/>
      <c r="M526" s="290">
        <v>12343.27</v>
      </c>
      <c r="N526" s="290">
        <v>7754.09</v>
      </c>
      <c r="O526" s="290">
        <v>6108.24</v>
      </c>
      <c r="P526" s="290">
        <v>2816.11</v>
      </c>
      <c r="Q526" s="290">
        <v>32132.799999999999</v>
      </c>
      <c r="R526" s="290"/>
      <c r="S526" s="291"/>
      <c r="T526" s="291"/>
      <c r="U526" s="290">
        <v>141.87666666666701</v>
      </c>
      <c r="V526" s="290">
        <v>89.127471264367799</v>
      </c>
      <c r="W526" s="290">
        <v>73.593253012048194</v>
      </c>
      <c r="X526" s="290">
        <v>33.929036144578298</v>
      </c>
      <c r="Y526" s="290">
        <v>396.701234567901</v>
      </c>
      <c r="Z526" s="11"/>
      <c r="AA526" s="4"/>
      <c r="AB526" s="11" t="s">
        <v>357</v>
      </c>
      <c r="AC526" s="11"/>
      <c r="AD526" s="70" t="s">
        <v>79</v>
      </c>
      <c r="AE526" s="24">
        <v>1</v>
      </c>
      <c r="AF526" s="24">
        <v>1</v>
      </c>
      <c r="AG526" s="24"/>
      <c r="AH526" s="24"/>
      <c r="AI526" s="24"/>
      <c r="AJ526" s="24"/>
      <c r="AK526" s="4"/>
      <c r="AL526" s="4"/>
      <c r="AM526" s="292">
        <v>220.35</v>
      </c>
      <c r="AN526" s="292">
        <v>267.13</v>
      </c>
      <c r="AO526" s="292">
        <v>0</v>
      </c>
      <c r="AP526" s="292">
        <v>0</v>
      </c>
      <c r="AQ526" s="292">
        <v>0</v>
      </c>
      <c r="AR526" s="24"/>
      <c r="AS526" s="4"/>
      <c r="AT526" s="4"/>
      <c r="AU526" s="292">
        <v>220.35</v>
      </c>
      <c r="AV526" s="292">
        <v>267.13</v>
      </c>
      <c r="AW526" s="292">
        <v>0</v>
      </c>
      <c r="AX526" s="292">
        <v>0</v>
      </c>
      <c r="AY526" s="292">
        <v>0</v>
      </c>
      <c r="AZ526" s="24"/>
      <c r="BA526" s="4"/>
    </row>
    <row r="527" spans="2:53">
      <c r="B527" s="11" t="s">
        <v>319</v>
      </c>
      <c r="C527" s="11"/>
      <c r="D527" s="70" t="s">
        <v>93</v>
      </c>
      <c r="E527" s="11">
        <v>10</v>
      </c>
      <c r="F527" s="11">
        <v>5</v>
      </c>
      <c r="G527" s="11"/>
      <c r="H527" s="11">
        <v>5</v>
      </c>
      <c r="I527" s="11">
        <v>5</v>
      </c>
      <c r="J527" s="11"/>
      <c r="M527" s="290">
        <v>2711.02</v>
      </c>
      <c r="N527" s="290">
        <v>1800.31</v>
      </c>
      <c r="O527" s="290">
        <v>0</v>
      </c>
      <c r="P527" s="290">
        <v>1092.9100000000001</v>
      </c>
      <c r="Q527" s="290">
        <v>10042.77</v>
      </c>
      <c r="R527" s="290"/>
      <c r="S527" s="291"/>
      <c r="T527" s="291"/>
      <c r="U527" s="290">
        <v>271.10199999999998</v>
      </c>
      <c r="V527" s="290">
        <v>180.03100000000001</v>
      </c>
      <c r="W527" s="290">
        <v>0</v>
      </c>
      <c r="X527" s="290">
        <v>109.291</v>
      </c>
      <c r="Y527" s="290">
        <v>1004.277</v>
      </c>
      <c r="Z527" s="11"/>
      <c r="AA527" s="4"/>
      <c r="AB527" s="11" t="s">
        <v>358</v>
      </c>
      <c r="AC527" s="11"/>
      <c r="AD527" s="70" t="s">
        <v>93</v>
      </c>
      <c r="AE527" s="24">
        <v>9</v>
      </c>
      <c r="AF527" s="24">
        <v>3</v>
      </c>
      <c r="AG527" s="24">
        <v>1</v>
      </c>
      <c r="AH527" s="24"/>
      <c r="AI527" s="24"/>
      <c r="AJ527" s="24"/>
      <c r="AK527" s="4"/>
      <c r="AL527" s="4"/>
      <c r="AM527" s="292">
        <v>3227.59</v>
      </c>
      <c r="AN527" s="292">
        <v>1196.6099999999999</v>
      </c>
      <c r="AO527" s="292">
        <v>183.51</v>
      </c>
      <c r="AP527" s="292">
        <v>0</v>
      </c>
      <c r="AQ527" s="292">
        <v>0</v>
      </c>
      <c r="AR527" s="24"/>
      <c r="AS527" s="4"/>
      <c r="AT527" s="4"/>
      <c r="AU527" s="292">
        <v>358.62111111111102</v>
      </c>
      <c r="AV527" s="292">
        <v>132.95666666666699</v>
      </c>
      <c r="AW527" s="292">
        <v>22.938749999999999</v>
      </c>
      <c r="AX527" s="292">
        <v>0</v>
      </c>
      <c r="AY527" s="292">
        <v>0</v>
      </c>
      <c r="AZ527" s="24"/>
      <c r="BA527" s="4"/>
    </row>
    <row r="528" spans="2:53">
      <c r="B528" s="11" t="s">
        <v>326</v>
      </c>
      <c r="C528" s="11"/>
      <c r="D528" s="70" t="s">
        <v>96</v>
      </c>
      <c r="E528" s="11">
        <v>6</v>
      </c>
      <c r="F528" s="11">
        <v>1</v>
      </c>
      <c r="G528" s="11">
        <v>1</v>
      </c>
      <c r="H528" s="11">
        <v>1</v>
      </c>
      <c r="I528" s="11">
        <v>1</v>
      </c>
      <c r="J528" s="11"/>
      <c r="M528" s="290">
        <v>709.54</v>
      </c>
      <c r="N528" s="290">
        <v>166.79</v>
      </c>
      <c r="O528" s="290">
        <v>182.19</v>
      </c>
      <c r="P528" s="290">
        <v>140.35</v>
      </c>
      <c r="Q528" s="290">
        <v>1300.8900000000001</v>
      </c>
      <c r="R528" s="290"/>
      <c r="S528" s="291"/>
      <c r="T528" s="291"/>
      <c r="U528" s="290">
        <v>118.256666666667</v>
      </c>
      <c r="V528" s="290">
        <v>27.7983333333333</v>
      </c>
      <c r="W528" s="290">
        <v>30.364999999999998</v>
      </c>
      <c r="X528" s="290">
        <v>23.391666666666701</v>
      </c>
      <c r="Y528" s="290">
        <v>325.22250000000003</v>
      </c>
      <c r="Z528" s="11"/>
      <c r="AA528" s="4"/>
      <c r="AB528" s="11" t="s">
        <v>701</v>
      </c>
      <c r="AC528" s="11"/>
      <c r="AD528" s="70" t="s">
        <v>93</v>
      </c>
      <c r="AE528" s="24">
        <v>5</v>
      </c>
      <c r="AF528" s="24">
        <v>2</v>
      </c>
      <c r="AG528" s="24">
        <v>2</v>
      </c>
      <c r="AH528" s="24">
        <v>1</v>
      </c>
      <c r="AI528" s="24">
        <v>1</v>
      </c>
      <c r="AJ528" s="24"/>
      <c r="AK528" s="4"/>
      <c r="AL528" s="4"/>
      <c r="AM528" s="292">
        <v>508.07</v>
      </c>
      <c r="AN528" s="292">
        <v>223.2</v>
      </c>
      <c r="AO528" s="292">
        <v>146.37</v>
      </c>
      <c r="AP528" s="292">
        <v>53.5</v>
      </c>
      <c r="AQ528" s="292">
        <v>339.96</v>
      </c>
      <c r="AR528" s="24"/>
      <c r="AS528" s="4"/>
      <c r="AT528" s="4"/>
      <c r="AU528" s="292">
        <v>101.614</v>
      </c>
      <c r="AV528" s="292">
        <v>44.64</v>
      </c>
      <c r="AW528" s="292">
        <v>29.274000000000001</v>
      </c>
      <c r="AX528" s="292">
        <v>10.7</v>
      </c>
      <c r="AY528" s="292">
        <v>67.992000000000004</v>
      </c>
      <c r="AZ528" s="24"/>
      <c r="BA528" s="4"/>
    </row>
    <row r="529" spans="2:53">
      <c r="B529" s="11" t="s">
        <v>327</v>
      </c>
      <c r="C529" s="11"/>
      <c r="D529" s="70" t="s">
        <v>77</v>
      </c>
      <c r="E529" s="11">
        <v>188</v>
      </c>
      <c r="F529" s="11">
        <v>109</v>
      </c>
      <c r="G529" s="11">
        <v>42</v>
      </c>
      <c r="H529" s="11">
        <v>67</v>
      </c>
      <c r="I529" s="11">
        <v>97</v>
      </c>
      <c r="J529" s="11"/>
      <c r="M529" s="290">
        <v>55820.63</v>
      </c>
      <c r="N529" s="290">
        <v>28676.1</v>
      </c>
      <c r="O529" s="290">
        <v>10882.12</v>
      </c>
      <c r="P529" s="290">
        <v>13680.85</v>
      </c>
      <c r="Q529" s="290">
        <v>159154.45000000001</v>
      </c>
      <c r="R529" s="290"/>
      <c r="S529" s="291"/>
      <c r="T529" s="291"/>
      <c r="U529" s="290">
        <v>265.81252380952401</v>
      </c>
      <c r="V529" s="290">
        <v>136.55285714285699</v>
      </c>
      <c r="W529" s="290">
        <v>101.70205607476601</v>
      </c>
      <c r="X529" s="290">
        <v>68.404250000000005</v>
      </c>
      <c r="Y529" s="290">
        <v>787.89331683168302</v>
      </c>
      <c r="Z529" s="11"/>
      <c r="AA529" s="4"/>
      <c r="AB529" s="11" t="s">
        <v>359</v>
      </c>
      <c r="AC529" s="11"/>
      <c r="AD529" s="70" t="s">
        <v>360</v>
      </c>
      <c r="AE529" s="24">
        <v>10</v>
      </c>
      <c r="AF529" s="24">
        <v>3</v>
      </c>
      <c r="AG529" s="24">
        <v>2</v>
      </c>
      <c r="AH529" s="24">
        <v>1</v>
      </c>
      <c r="AI529" s="24">
        <v>2</v>
      </c>
      <c r="AJ529" s="24"/>
      <c r="AK529" s="4"/>
      <c r="AL529" s="4"/>
      <c r="AM529" s="292">
        <v>7116.24</v>
      </c>
      <c r="AN529" s="292">
        <v>33.119999999999997</v>
      </c>
      <c r="AO529" s="292">
        <v>37.01</v>
      </c>
      <c r="AP529" s="292">
        <v>10.71</v>
      </c>
      <c r="AQ529" s="292">
        <v>1276.5999999999999</v>
      </c>
      <c r="AR529" s="24"/>
      <c r="AS529" s="4"/>
      <c r="AT529" s="4"/>
      <c r="AU529" s="292">
        <v>646.93090909090904</v>
      </c>
      <c r="AV529" s="292">
        <v>3.0109090909090899</v>
      </c>
      <c r="AW529" s="292">
        <v>3.7010000000000001</v>
      </c>
      <c r="AX529" s="292">
        <v>1.071</v>
      </c>
      <c r="AY529" s="292">
        <v>127.66</v>
      </c>
      <c r="AZ529" s="24"/>
      <c r="BA529" s="4"/>
    </row>
    <row r="530" spans="2:53">
      <c r="B530" s="11" t="s">
        <v>330</v>
      </c>
      <c r="C530" s="11"/>
      <c r="D530" s="70" t="s">
        <v>96</v>
      </c>
      <c r="E530" s="11">
        <v>4</v>
      </c>
      <c r="F530" s="11">
        <v>2</v>
      </c>
      <c r="G530" s="11">
        <v>2</v>
      </c>
      <c r="H530" s="11">
        <v>2</v>
      </c>
      <c r="I530" s="11">
        <v>2</v>
      </c>
      <c r="J530" s="11"/>
      <c r="M530" s="290">
        <v>1001.8</v>
      </c>
      <c r="N530" s="290">
        <v>538.61</v>
      </c>
      <c r="O530" s="290">
        <v>542.54999999999995</v>
      </c>
      <c r="P530" s="290">
        <v>374.89</v>
      </c>
      <c r="Q530" s="290">
        <v>6322.36</v>
      </c>
      <c r="R530" s="290"/>
      <c r="S530" s="291"/>
      <c r="T530" s="291"/>
      <c r="U530" s="290">
        <v>250.45</v>
      </c>
      <c r="V530" s="290">
        <v>134.6525</v>
      </c>
      <c r="W530" s="290">
        <v>135.63749999999999</v>
      </c>
      <c r="X530" s="290">
        <v>93.722499999999997</v>
      </c>
      <c r="Y530" s="290">
        <v>1580.59</v>
      </c>
      <c r="Z530" s="11"/>
      <c r="AA530" s="4"/>
      <c r="AB530" s="11" t="s">
        <v>361</v>
      </c>
      <c r="AC530" s="11"/>
      <c r="AD530" s="70" t="s">
        <v>93</v>
      </c>
      <c r="AE530" s="24">
        <v>3</v>
      </c>
      <c r="AF530" s="24">
        <v>2</v>
      </c>
      <c r="AG530" s="24"/>
      <c r="AH530" s="24">
        <v>1</v>
      </c>
      <c r="AI530" s="24">
        <v>1</v>
      </c>
      <c r="AJ530" s="24"/>
      <c r="AK530" s="4"/>
      <c r="AL530" s="4"/>
      <c r="AM530" s="292">
        <v>189.27</v>
      </c>
      <c r="AN530" s="292">
        <v>54.37</v>
      </c>
      <c r="AO530" s="292"/>
      <c r="AP530" s="292">
        <v>18.7</v>
      </c>
      <c r="AQ530" s="292">
        <v>13.37</v>
      </c>
      <c r="AR530" s="24"/>
      <c r="AS530" s="4"/>
      <c r="AT530" s="4"/>
      <c r="AU530" s="292">
        <v>63.09</v>
      </c>
      <c r="AV530" s="292">
        <v>18.123333333333299</v>
      </c>
      <c r="AW530" s="292"/>
      <c r="AX530" s="292">
        <v>6.2333333333333298</v>
      </c>
      <c r="AY530" s="292">
        <v>4.4566666666666697</v>
      </c>
      <c r="AZ530" s="24"/>
      <c r="BA530" s="4"/>
    </row>
    <row r="531" spans="2:53">
      <c r="B531" s="11" t="s">
        <v>332</v>
      </c>
      <c r="C531" s="11"/>
      <c r="D531" s="70" t="s">
        <v>96</v>
      </c>
      <c r="E531" s="11">
        <v>2</v>
      </c>
      <c r="F531" s="11">
        <v>2</v>
      </c>
      <c r="G531" s="11">
        <v>2</v>
      </c>
      <c r="H531" s="11">
        <v>1</v>
      </c>
      <c r="I531" s="11">
        <v>1</v>
      </c>
      <c r="J531" s="11"/>
      <c r="M531" s="290">
        <v>182.96</v>
      </c>
      <c r="N531" s="290">
        <v>212.93</v>
      </c>
      <c r="O531" s="290">
        <v>155.34</v>
      </c>
      <c r="P531" s="290">
        <v>6.54</v>
      </c>
      <c r="Q531" s="290">
        <v>2349.52</v>
      </c>
      <c r="R531" s="290"/>
      <c r="S531" s="291"/>
      <c r="T531" s="291"/>
      <c r="U531" s="290">
        <v>91.48</v>
      </c>
      <c r="V531" s="290">
        <v>106.465</v>
      </c>
      <c r="W531" s="290">
        <v>77.67</v>
      </c>
      <c r="X531" s="290">
        <v>3.27</v>
      </c>
      <c r="Y531" s="290">
        <v>1174.76</v>
      </c>
      <c r="Z531" s="11"/>
      <c r="AA531" s="4"/>
      <c r="AB531" s="11" t="s">
        <v>362</v>
      </c>
      <c r="AC531" s="11"/>
      <c r="AD531" s="70" t="s">
        <v>197</v>
      </c>
      <c r="AE531" s="24">
        <v>3</v>
      </c>
      <c r="AF531" s="24">
        <v>3</v>
      </c>
      <c r="AG531" s="24"/>
      <c r="AH531" s="24"/>
      <c r="AI531" s="24"/>
      <c r="AJ531" s="24"/>
      <c r="AK531" s="4"/>
      <c r="AL531" s="4"/>
      <c r="AM531" s="292">
        <v>3585.27</v>
      </c>
      <c r="AN531" s="292">
        <v>26.96</v>
      </c>
      <c r="AO531" s="292">
        <v>0</v>
      </c>
      <c r="AP531" s="292">
        <v>0</v>
      </c>
      <c r="AQ531" s="292">
        <v>0</v>
      </c>
      <c r="AR531" s="24"/>
      <c r="AS531" s="4"/>
      <c r="AT531" s="4"/>
      <c r="AU531" s="292">
        <v>1195.0899999999999</v>
      </c>
      <c r="AV531" s="292">
        <v>8.9866666666666699</v>
      </c>
      <c r="AW531" s="292">
        <v>0</v>
      </c>
      <c r="AX531" s="292">
        <v>0</v>
      </c>
      <c r="AY531" s="292">
        <v>0</v>
      </c>
      <c r="AZ531" s="24"/>
      <c r="BA531" s="4"/>
    </row>
    <row r="532" spans="2:53">
      <c r="B532" s="11" t="s">
        <v>334</v>
      </c>
      <c r="C532" s="11"/>
      <c r="D532" s="70" t="s">
        <v>335</v>
      </c>
      <c r="E532" s="11">
        <v>128</v>
      </c>
      <c r="F532" s="11">
        <v>84</v>
      </c>
      <c r="G532" s="11">
        <v>70</v>
      </c>
      <c r="H532" s="11">
        <v>56</v>
      </c>
      <c r="I532" s="11">
        <v>62</v>
      </c>
      <c r="J532" s="11"/>
      <c r="M532" s="290">
        <v>22883.89</v>
      </c>
      <c r="N532" s="290">
        <v>15380.4</v>
      </c>
      <c r="O532" s="290">
        <v>13339.83</v>
      </c>
      <c r="P532" s="290">
        <v>6612.09</v>
      </c>
      <c r="Q532" s="290">
        <v>72085.600000000006</v>
      </c>
      <c r="R532" s="290"/>
      <c r="S532" s="291"/>
      <c r="T532" s="291"/>
      <c r="U532" s="290">
        <v>149.567908496732</v>
      </c>
      <c r="V532" s="290">
        <v>100.525490196078</v>
      </c>
      <c r="W532" s="290">
        <v>95.284499999999994</v>
      </c>
      <c r="X532" s="290">
        <v>48.618308823529397</v>
      </c>
      <c r="Y532" s="290">
        <v>518.60143884892102</v>
      </c>
      <c r="Z532" s="11"/>
      <c r="AA532" s="4"/>
      <c r="AB532" s="11" t="s">
        <v>363</v>
      </c>
      <c r="AC532" s="11"/>
      <c r="AD532" s="70" t="s">
        <v>81</v>
      </c>
      <c r="AE532" s="24">
        <v>1</v>
      </c>
      <c r="AF532" s="24"/>
      <c r="AG532" s="24"/>
      <c r="AH532" s="24"/>
      <c r="AI532" s="24"/>
      <c r="AJ532" s="24"/>
      <c r="AK532" s="4"/>
      <c r="AL532" s="4"/>
      <c r="AM532" s="292">
        <v>775.93</v>
      </c>
      <c r="AN532" s="292">
        <v>0</v>
      </c>
      <c r="AO532" s="292">
        <v>0</v>
      </c>
      <c r="AP532" s="292">
        <v>0</v>
      </c>
      <c r="AQ532" s="292">
        <v>0</v>
      </c>
      <c r="AR532" s="24"/>
      <c r="AS532" s="4"/>
      <c r="AT532" s="4"/>
      <c r="AU532" s="292">
        <v>775.93</v>
      </c>
      <c r="AV532" s="292">
        <v>0</v>
      </c>
      <c r="AW532" s="292">
        <v>0</v>
      </c>
      <c r="AX532" s="292">
        <v>0</v>
      </c>
      <c r="AY532" s="292">
        <v>0</v>
      </c>
      <c r="AZ532" s="24"/>
      <c r="BA532" s="4"/>
    </row>
    <row r="533" spans="2:53">
      <c r="B533" s="11" t="s">
        <v>336</v>
      </c>
      <c r="C533" s="11"/>
      <c r="D533" s="70" t="s">
        <v>173</v>
      </c>
      <c r="E533" s="11">
        <v>77</v>
      </c>
      <c r="F533" s="11">
        <v>41</v>
      </c>
      <c r="G533" s="11">
        <v>18</v>
      </c>
      <c r="H533" s="11">
        <v>25</v>
      </c>
      <c r="I533" s="11">
        <v>39</v>
      </c>
      <c r="J533" s="11"/>
      <c r="M533" s="290">
        <v>23356.32</v>
      </c>
      <c r="N533" s="290">
        <v>14217.47</v>
      </c>
      <c r="O533" s="290">
        <v>6447.25</v>
      </c>
      <c r="P533" s="290">
        <v>7140.09</v>
      </c>
      <c r="Q533" s="290">
        <v>59682.080000000002</v>
      </c>
      <c r="R533" s="290"/>
      <c r="S533" s="291"/>
      <c r="T533" s="291"/>
      <c r="U533" s="290">
        <v>271.58511627907001</v>
      </c>
      <c r="V533" s="290">
        <v>165.31941860465099</v>
      </c>
      <c r="W533" s="290">
        <v>128.94499999999999</v>
      </c>
      <c r="X533" s="290">
        <v>109.84753846153799</v>
      </c>
      <c r="Y533" s="290">
        <v>710.50095238095196</v>
      </c>
      <c r="Z533" s="11"/>
      <c r="AA533" s="4"/>
      <c r="AB533" s="11" t="s">
        <v>363</v>
      </c>
      <c r="AC533" s="11"/>
      <c r="AD533" s="70" t="s">
        <v>287</v>
      </c>
      <c r="AE533" s="24">
        <v>23</v>
      </c>
      <c r="AF533" s="24">
        <v>14</v>
      </c>
      <c r="AG533" s="24">
        <v>11</v>
      </c>
      <c r="AH533" s="24">
        <v>10</v>
      </c>
      <c r="AI533" s="24">
        <v>10</v>
      </c>
      <c r="AJ533" s="24"/>
      <c r="AK533" s="4"/>
      <c r="AL533" s="4"/>
      <c r="AM533" s="292">
        <v>8997.18</v>
      </c>
      <c r="AN533" s="292">
        <v>6891.05</v>
      </c>
      <c r="AO533" s="292">
        <v>2355.56</v>
      </c>
      <c r="AP533" s="292">
        <v>1649.85</v>
      </c>
      <c r="AQ533" s="292">
        <v>12053.22</v>
      </c>
      <c r="AR533" s="24"/>
      <c r="AS533" s="4"/>
      <c r="AT533" s="4"/>
      <c r="AU533" s="292">
        <v>374.88249999999999</v>
      </c>
      <c r="AV533" s="292">
        <v>287.12708333333302</v>
      </c>
      <c r="AW533" s="292">
        <v>107.070909090909</v>
      </c>
      <c r="AX533" s="292">
        <v>82.492500000000007</v>
      </c>
      <c r="AY533" s="292">
        <v>573.96285714285705</v>
      </c>
      <c r="AZ533" s="24"/>
      <c r="BA533" s="4"/>
    </row>
    <row r="534" spans="2:53">
      <c r="B534" s="11" t="s">
        <v>340</v>
      </c>
      <c r="C534" s="11"/>
      <c r="D534" s="70" t="s">
        <v>341</v>
      </c>
      <c r="E534" s="11">
        <v>213</v>
      </c>
      <c r="F534" s="11">
        <v>94</v>
      </c>
      <c r="G534" s="11">
        <v>93</v>
      </c>
      <c r="H534" s="11">
        <v>79</v>
      </c>
      <c r="I534" s="11">
        <v>86</v>
      </c>
      <c r="J534" s="11"/>
      <c r="M534" s="290">
        <v>54627.13</v>
      </c>
      <c r="N534" s="290">
        <v>23195.43</v>
      </c>
      <c r="O534" s="290">
        <v>22105.13</v>
      </c>
      <c r="P534" s="290">
        <v>12985</v>
      </c>
      <c r="Q534" s="290">
        <v>141369.63</v>
      </c>
      <c r="R534" s="290"/>
      <c r="S534" s="291"/>
      <c r="T534" s="291"/>
      <c r="U534" s="290">
        <v>234.45120171673801</v>
      </c>
      <c r="V534" s="290">
        <v>99.551201716738206</v>
      </c>
      <c r="W534" s="290">
        <v>112.781275510204</v>
      </c>
      <c r="X534" s="290">
        <v>57.96875</v>
      </c>
      <c r="Y534" s="290">
        <v>639.68158371040704</v>
      </c>
      <c r="Z534" s="11"/>
      <c r="AA534" s="4"/>
      <c r="AB534" s="11" t="s">
        <v>364</v>
      </c>
      <c r="AC534" s="11"/>
      <c r="AD534" s="70" t="s">
        <v>94</v>
      </c>
      <c r="AE534" s="24">
        <v>129</v>
      </c>
      <c r="AF534" s="24">
        <v>46</v>
      </c>
      <c r="AG534" s="24">
        <v>34</v>
      </c>
      <c r="AH534" s="24">
        <v>29</v>
      </c>
      <c r="AI534" s="24">
        <v>28</v>
      </c>
      <c r="AJ534" s="24"/>
      <c r="AK534" s="4"/>
      <c r="AL534" s="4"/>
      <c r="AM534" s="292">
        <v>84533.250000000102</v>
      </c>
      <c r="AN534" s="292">
        <v>6892.64</v>
      </c>
      <c r="AO534" s="292">
        <v>4217.63</v>
      </c>
      <c r="AP534" s="292">
        <v>5954.88</v>
      </c>
      <c r="AQ534" s="292">
        <v>15808.02</v>
      </c>
      <c r="AR534" s="24"/>
      <c r="AS534" s="4"/>
      <c r="AT534" s="4"/>
      <c r="AU534" s="292">
        <v>630.84514925373196</v>
      </c>
      <c r="AV534" s="292">
        <v>51.437611940298503</v>
      </c>
      <c r="AW534" s="292">
        <v>32.950234375000001</v>
      </c>
      <c r="AX534" s="292">
        <v>47.260952380952403</v>
      </c>
      <c r="AY534" s="292">
        <v>126.46416000000001</v>
      </c>
      <c r="AZ534" s="24"/>
      <c r="BA534" s="4"/>
    </row>
    <row r="535" spans="2:53">
      <c r="B535" s="11" t="s">
        <v>342</v>
      </c>
      <c r="C535" s="11"/>
      <c r="D535" s="70" t="s">
        <v>161</v>
      </c>
      <c r="E535" s="11">
        <v>423</v>
      </c>
      <c r="F535" s="11">
        <v>321</v>
      </c>
      <c r="G535" s="11">
        <v>127</v>
      </c>
      <c r="H535" s="11">
        <v>219</v>
      </c>
      <c r="I535" s="11">
        <v>274</v>
      </c>
      <c r="J535" s="11"/>
      <c r="M535" s="290">
        <v>93764.47</v>
      </c>
      <c r="N535" s="290">
        <v>80489.899999999994</v>
      </c>
      <c r="O535" s="290">
        <v>28054.93</v>
      </c>
      <c r="P535" s="290">
        <v>40859.71</v>
      </c>
      <c r="Q535" s="290">
        <v>439430.81</v>
      </c>
      <c r="R535" s="290"/>
      <c r="S535" s="291"/>
      <c r="T535" s="291"/>
      <c r="U535" s="290">
        <v>196.57121593291399</v>
      </c>
      <c r="V535" s="290">
        <v>168.74192872117399</v>
      </c>
      <c r="W535" s="290">
        <v>127.52240909090899</v>
      </c>
      <c r="X535" s="290">
        <v>92.026373873873794</v>
      </c>
      <c r="Y535" s="290">
        <v>945.01249462365604</v>
      </c>
      <c r="Z535" s="11"/>
      <c r="AA535" s="4"/>
      <c r="AB535" s="11" t="s">
        <v>365</v>
      </c>
      <c r="AC535" s="11"/>
      <c r="AD535" s="70" t="s">
        <v>151</v>
      </c>
      <c r="AE535" s="24">
        <v>26</v>
      </c>
      <c r="AF535" s="24">
        <v>13</v>
      </c>
      <c r="AG535" s="24">
        <v>10</v>
      </c>
      <c r="AH535" s="24">
        <v>7</v>
      </c>
      <c r="AI535" s="24">
        <v>7</v>
      </c>
      <c r="AJ535" s="24"/>
      <c r="AK535" s="4"/>
      <c r="AL535" s="4"/>
      <c r="AM535" s="292">
        <v>4155.82</v>
      </c>
      <c r="AN535" s="292">
        <v>1427.76</v>
      </c>
      <c r="AO535" s="292">
        <v>915.88</v>
      </c>
      <c r="AP535" s="292">
        <v>1463.52</v>
      </c>
      <c r="AQ535" s="292">
        <v>1385.33</v>
      </c>
      <c r="AR535" s="24"/>
      <c r="AS535" s="4"/>
      <c r="AT535" s="4"/>
      <c r="AU535" s="292">
        <v>159.83923076923099</v>
      </c>
      <c r="AV535" s="292">
        <v>54.913846153846201</v>
      </c>
      <c r="AW535" s="292">
        <v>38.161666666666697</v>
      </c>
      <c r="AX535" s="292">
        <v>63.631304347826102</v>
      </c>
      <c r="AY535" s="292">
        <v>53.2819230769231</v>
      </c>
      <c r="AZ535" s="24"/>
      <c r="BA535" s="4"/>
    </row>
    <row r="536" spans="2:53">
      <c r="B536" s="11" t="s">
        <v>343</v>
      </c>
      <c r="C536" s="11"/>
      <c r="D536" s="70" t="s">
        <v>189</v>
      </c>
      <c r="E536" s="11">
        <v>217</v>
      </c>
      <c r="F536" s="11">
        <v>129</v>
      </c>
      <c r="G536" s="11">
        <v>96</v>
      </c>
      <c r="H536" s="11">
        <v>74</v>
      </c>
      <c r="I536" s="11">
        <v>88</v>
      </c>
      <c r="J536" s="11"/>
      <c r="M536" s="290">
        <v>49660.95</v>
      </c>
      <c r="N536" s="290">
        <v>30514.28</v>
      </c>
      <c r="O536" s="290">
        <v>21520.71</v>
      </c>
      <c r="P536" s="290">
        <v>11067.4</v>
      </c>
      <c r="Q536" s="290">
        <v>127549.34</v>
      </c>
      <c r="R536" s="290"/>
      <c r="S536" s="291"/>
      <c r="T536" s="291"/>
      <c r="U536" s="290">
        <v>212.226282051282</v>
      </c>
      <c r="V536" s="290">
        <v>130.40290598290599</v>
      </c>
      <c r="W536" s="290">
        <v>95.224380530973505</v>
      </c>
      <c r="X536" s="290">
        <v>50.536073059360703</v>
      </c>
      <c r="Y536" s="290">
        <v>566.88595555555605</v>
      </c>
      <c r="Z536" s="11"/>
      <c r="AA536" s="4"/>
      <c r="AB536" s="11" t="s">
        <v>366</v>
      </c>
      <c r="AC536" s="11"/>
      <c r="AD536" s="70" t="s">
        <v>367</v>
      </c>
      <c r="AE536" s="24">
        <v>79</v>
      </c>
      <c r="AF536" s="24">
        <v>39</v>
      </c>
      <c r="AG536" s="24">
        <v>27</v>
      </c>
      <c r="AH536" s="24">
        <v>23</v>
      </c>
      <c r="AI536" s="24">
        <v>20</v>
      </c>
      <c r="AJ536" s="24"/>
      <c r="AK536" s="4"/>
      <c r="AL536" s="4"/>
      <c r="AM536" s="292">
        <v>38597.160000000003</v>
      </c>
      <c r="AN536" s="292">
        <v>6763.96</v>
      </c>
      <c r="AO536" s="292">
        <v>1076.3</v>
      </c>
      <c r="AP536" s="292">
        <v>532.54</v>
      </c>
      <c r="AQ536" s="292">
        <v>2527.84</v>
      </c>
      <c r="AR536" s="24"/>
      <c r="AS536" s="4"/>
      <c r="AT536" s="4"/>
      <c r="AU536" s="292">
        <v>476.508148148148</v>
      </c>
      <c r="AV536" s="292">
        <v>83.505679012345695</v>
      </c>
      <c r="AW536" s="292">
        <v>13.6240506329114</v>
      </c>
      <c r="AX536" s="292">
        <v>7.1005333333333303</v>
      </c>
      <c r="AY536" s="292">
        <v>33.261052631578899</v>
      </c>
      <c r="AZ536" s="24"/>
      <c r="BA536" s="4"/>
    </row>
    <row r="537" spans="2:53">
      <c r="B537" s="11" t="s">
        <v>345</v>
      </c>
      <c r="C537" s="11"/>
      <c r="D537" s="70" t="s">
        <v>346</v>
      </c>
      <c r="E537" s="11">
        <v>17</v>
      </c>
      <c r="F537" s="11">
        <v>14</v>
      </c>
      <c r="G537" s="11">
        <v>9</v>
      </c>
      <c r="H537" s="11">
        <v>12</v>
      </c>
      <c r="I537" s="11">
        <v>11</v>
      </c>
      <c r="J537" s="11"/>
      <c r="M537" s="290">
        <v>5540.36</v>
      </c>
      <c r="N537" s="290">
        <v>4098.6000000000004</v>
      </c>
      <c r="O537" s="290">
        <v>2877.72</v>
      </c>
      <c r="P537" s="290">
        <v>2241</v>
      </c>
      <c r="Q537" s="290">
        <v>17507.78</v>
      </c>
      <c r="R537" s="290"/>
      <c r="S537" s="291"/>
      <c r="T537" s="291"/>
      <c r="U537" s="290">
        <v>191.04689655172399</v>
      </c>
      <c r="V537" s="290">
        <v>141.33103448275901</v>
      </c>
      <c r="W537" s="290">
        <v>119.905</v>
      </c>
      <c r="X537" s="290">
        <v>80.035714285714306</v>
      </c>
      <c r="Y537" s="290">
        <v>625.27785714285699</v>
      </c>
      <c r="Z537" s="11"/>
      <c r="AA537" s="4"/>
      <c r="AB537" s="11" t="s">
        <v>366</v>
      </c>
      <c r="AC537" s="11"/>
      <c r="AD537" s="70" t="s">
        <v>368</v>
      </c>
      <c r="AE537" s="24">
        <v>1</v>
      </c>
      <c r="AF537" s="24">
        <v>1</v>
      </c>
      <c r="AG537" s="24">
        <v>1</v>
      </c>
      <c r="AH537" s="24"/>
      <c r="AI537" s="24"/>
      <c r="AJ537" s="24"/>
      <c r="AK537" s="4"/>
      <c r="AL537" s="4"/>
      <c r="AM537" s="292">
        <v>10.84</v>
      </c>
      <c r="AN537" s="292">
        <v>11.48</v>
      </c>
      <c r="AO537" s="292">
        <v>7.23</v>
      </c>
      <c r="AP537" s="292">
        <v>0</v>
      </c>
      <c r="AQ537" s="292">
        <v>0</v>
      </c>
      <c r="AR537" s="24"/>
      <c r="AS537" s="4"/>
      <c r="AT537" s="4"/>
      <c r="AU537" s="292">
        <v>10.84</v>
      </c>
      <c r="AV537" s="292">
        <v>11.48</v>
      </c>
      <c r="AW537" s="292">
        <v>7.23</v>
      </c>
      <c r="AX537" s="292">
        <v>0</v>
      </c>
      <c r="AY537" s="292">
        <v>0</v>
      </c>
      <c r="AZ537" s="24"/>
      <c r="BA537" s="4"/>
    </row>
    <row r="538" spans="2:53">
      <c r="B538" s="11" t="s">
        <v>348</v>
      </c>
      <c r="C538" s="11"/>
      <c r="D538" s="70" t="s">
        <v>350</v>
      </c>
      <c r="E538" s="11">
        <v>75</v>
      </c>
      <c r="F538" s="11">
        <v>45</v>
      </c>
      <c r="G538" s="11">
        <v>33</v>
      </c>
      <c r="H538" s="11">
        <v>30</v>
      </c>
      <c r="I538" s="11">
        <v>29</v>
      </c>
      <c r="J538" s="11"/>
      <c r="M538" s="290">
        <v>15712.31</v>
      </c>
      <c r="N538" s="290">
        <v>8470.6200000000008</v>
      </c>
      <c r="O538" s="290">
        <v>7638.02</v>
      </c>
      <c r="P538" s="290">
        <v>4171.37</v>
      </c>
      <c r="Q538" s="290">
        <v>46784.26</v>
      </c>
      <c r="R538" s="290"/>
      <c r="S538" s="291"/>
      <c r="T538" s="291"/>
      <c r="U538" s="290">
        <v>191.61353658536601</v>
      </c>
      <c r="V538" s="290">
        <v>103.30024390243899</v>
      </c>
      <c r="W538" s="290">
        <v>101.84026666666701</v>
      </c>
      <c r="X538" s="290">
        <v>57.935694444444401</v>
      </c>
      <c r="Y538" s="290">
        <v>623.79013333333296</v>
      </c>
      <c r="Z538" s="11"/>
      <c r="AA538" s="4"/>
      <c r="AB538" s="11" t="s">
        <v>688</v>
      </c>
      <c r="AC538" s="11"/>
      <c r="AD538" s="70" t="s">
        <v>73</v>
      </c>
      <c r="AE538" s="24">
        <v>1</v>
      </c>
      <c r="AF538" s="24"/>
      <c r="AG538" s="24"/>
      <c r="AH538" s="24"/>
      <c r="AI538" s="24"/>
      <c r="AJ538" s="24"/>
      <c r="AK538" s="4"/>
      <c r="AL538" s="4"/>
      <c r="AM538" s="292">
        <v>8.73</v>
      </c>
      <c r="AN538" s="292">
        <v>0</v>
      </c>
      <c r="AO538" s="292">
        <v>0</v>
      </c>
      <c r="AP538" s="292">
        <v>0</v>
      </c>
      <c r="AQ538" s="292">
        <v>0</v>
      </c>
      <c r="AR538" s="24"/>
      <c r="AS538" s="4"/>
      <c r="AT538" s="4"/>
      <c r="AU538" s="292">
        <v>8.73</v>
      </c>
      <c r="AV538" s="292">
        <v>0</v>
      </c>
      <c r="AW538" s="292">
        <v>0</v>
      </c>
      <c r="AX538" s="292">
        <v>0</v>
      </c>
      <c r="AY538" s="292">
        <v>0</v>
      </c>
      <c r="AZ538" s="24"/>
      <c r="BA538" s="4"/>
    </row>
    <row r="539" spans="2:53">
      <c r="B539" s="11" t="s">
        <v>351</v>
      </c>
      <c r="C539" s="11"/>
      <c r="D539" s="70" t="s">
        <v>352</v>
      </c>
      <c r="E539" s="11">
        <v>1</v>
      </c>
      <c r="F539" s="11"/>
      <c r="G539" s="11"/>
      <c r="H539" s="11"/>
      <c r="I539" s="11"/>
      <c r="J539" s="11"/>
      <c r="M539" s="290">
        <v>79.89</v>
      </c>
      <c r="N539" s="290">
        <v>0</v>
      </c>
      <c r="O539" s="290">
        <v>0</v>
      </c>
      <c r="P539" s="290">
        <v>0</v>
      </c>
      <c r="Q539" s="290">
        <v>0</v>
      </c>
      <c r="R539" s="290"/>
      <c r="S539" s="291"/>
      <c r="T539" s="291"/>
      <c r="U539" s="290">
        <v>79.89</v>
      </c>
      <c r="V539" s="290">
        <v>0</v>
      </c>
      <c r="W539" s="290">
        <v>0</v>
      </c>
      <c r="X539" s="290">
        <v>0</v>
      </c>
      <c r="Y539" s="290">
        <v>0</v>
      </c>
      <c r="Z539" s="11"/>
      <c r="AA539" s="4"/>
      <c r="AB539" s="11" t="s">
        <v>641</v>
      </c>
      <c r="AC539" s="11"/>
      <c r="AD539" s="70" t="s">
        <v>73</v>
      </c>
      <c r="AE539" s="24">
        <v>44</v>
      </c>
      <c r="AF539" s="24">
        <v>24</v>
      </c>
      <c r="AG539" s="24">
        <v>19</v>
      </c>
      <c r="AH539" s="24">
        <v>14</v>
      </c>
      <c r="AI539" s="24">
        <v>11</v>
      </c>
      <c r="AJ539" s="24"/>
      <c r="AK539" s="4"/>
      <c r="AL539" s="4"/>
      <c r="AM539" s="292">
        <v>21282.13</v>
      </c>
      <c r="AN539" s="292">
        <v>11027.72</v>
      </c>
      <c r="AO539" s="292">
        <v>22043.26</v>
      </c>
      <c r="AP539" s="292">
        <v>745.93</v>
      </c>
      <c r="AQ539" s="292">
        <v>3287.26</v>
      </c>
      <c r="AR539" s="24"/>
      <c r="AS539" s="4"/>
      <c r="AT539" s="4"/>
      <c r="AU539" s="292">
        <v>472.936222222222</v>
      </c>
      <c r="AV539" s="292">
        <v>245.06044444444399</v>
      </c>
      <c r="AW539" s="292">
        <v>524.83952380952405</v>
      </c>
      <c r="AX539" s="292">
        <v>18.648250000000001</v>
      </c>
      <c r="AY539" s="292">
        <v>82.1815</v>
      </c>
      <c r="AZ539" s="24"/>
      <c r="BA539" s="4"/>
    </row>
    <row r="540" spans="2:53">
      <c r="B540" s="11" t="s">
        <v>351</v>
      </c>
      <c r="C540" s="11"/>
      <c r="D540" s="70" t="s">
        <v>189</v>
      </c>
      <c r="E540" s="11">
        <v>3039</v>
      </c>
      <c r="F540" s="11">
        <v>2203</v>
      </c>
      <c r="G540" s="11">
        <v>1689</v>
      </c>
      <c r="H540" s="11">
        <v>1391</v>
      </c>
      <c r="I540" s="11">
        <v>1608</v>
      </c>
      <c r="J540" s="11"/>
      <c r="M540" s="290">
        <v>565643.01</v>
      </c>
      <c r="N540" s="290">
        <v>411673.69999999902</v>
      </c>
      <c r="O540" s="290">
        <v>288670.45</v>
      </c>
      <c r="P540" s="290">
        <v>160406.62</v>
      </c>
      <c r="Q540" s="290">
        <v>1620413.85</v>
      </c>
      <c r="R540" s="290"/>
      <c r="S540" s="291"/>
      <c r="T540" s="291"/>
      <c r="U540" s="290">
        <v>172.50473010064101</v>
      </c>
      <c r="V540" s="290">
        <v>125.54855138761801</v>
      </c>
      <c r="W540" s="290">
        <v>91.612329419232097</v>
      </c>
      <c r="X540" s="290">
        <v>51.727384714608299</v>
      </c>
      <c r="Y540" s="290">
        <v>524.57554224668195</v>
      </c>
      <c r="Z540" s="11"/>
      <c r="AA540" s="4"/>
      <c r="AB540" s="11" t="s">
        <v>371</v>
      </c>
      <c r="AC540" s="11"/>
      <c r="AD540" s="70" t="s">
        <v>173</v>
      </c>
      <c r="AE540" s="24">
        <v>4</v>
      </c>
      <c r="AF540" s="24">
        <v>2</v>
      </c>
      <c r="AG540" s="24">
        <v>1</v>
      </c>
      <c r="AH540" s="24"/>
      <c r="AI540" s="24"/>
      <c r="AJ540" s="24"/>
      <c r="AK540" s="4"/>
      <c r="AL540" s="4"/>
      <c r="AM540" s="292">
        <v>649.27</v>
      </c>
      <c r="AN540" s="292">
        <v>131.02000000000001</v>
      </c>
      <c r="AO540" s="292">
        <v>17.649999999999999</v>
      </c>
      <c r="AP540" s="292">
        <v>0</v>
      </c>
      <c r="AQ540" s="292">
        <v>0</v>
      </c>
      <c r="AR540" s="24"/>
      <c r="AS540" s="4"/>
      <c r="AT540" s="4"/>
      <c r="AU540" s="292">
        <v>162.3175</v>
      </c>
      <c r="AV540" s="292">
        <v>32.755000000000003</v>
      </c>
      <c r="AW540" s="292">
        <v>4.4124999999999996</v>
      </c>
      <c r="AX540" s="292">
        <v>0</v>
      </c>
      <c r="AY540" s="292">
        <v>0</v>
      </c>
      <c r="AZ540" s="24"/>
      <c r="BA540" s="4"/>
    </row>
    <row r="541" spans="2:53">
      <c r="B541" s="11" t="s">
        <v>353</v>
      </c>
      <c r="C541" s="11"/>
      <c r="D541" s="70" t="s">
        <v>354</v>
      </c>
      <c r="E541" s="11">
        <v>245</v>
      </c>
      <c r="F541" s="11">
        <v>145</v>
      </c>
      <c r="G541" s="11">
        <v>73</v>
      </c>
      <c r="H541" s="11">
        <v>93</v>
      </c>
      <c r="I541" s="11">
        <v>122</v>
      </c>
      <c r="J541" s="11"/>
      <c r="M541" s="290">
        <v>62802.52</v>
      </c>
      <c r="N541" s="290">
        <v>36807.43</v>
      </c>
      <c r="O541" s="290">
        <v>14428.74</v>
      </c>
      <c r="P541" s="290">
        <v>14763.9</v>
      </c>
      <c r="Q541" s="290">
        <v>137860.54</v>
      </c>
      <c r="R541" s="290"/>
      <c r="S541" s="291"/>
      <c r="T541" s="291"/>
      <c r="U541" s="290">
        <v>230.045860805861</v>
      </c>
      <c r="V541" s="290">
        <v>134.825750915751</v>
      </c>
      <c r="W541" s="290">
        <v>86.920120481927697</v>
      </c>
      <c r="X541" s="290">
        <v>58.125590551181098</v>
      </c>
      <c r="Y541" s="290">
        <v>536.42233463035097</v>
      </c>
      <c r="Z541" s="11"/>
      <c r="AA541" s="4"/>
      <c r="AB541" s="11" t="s">
        <v>373</v>
      </c>
      <c r="AC541" s="11"/>
      <c r="AD541" s="70" t="s">
        <v>112</v>
      </c>
      <c r="AE541" s="24">
        <v>54</v>
      </c>
      <c r="AF541" s="24">
        <v>20</v>
      </c>
      <c r="AG541" s="24">
        <v>17</v>
      </c>
      <c r="AH541" s="24">
        <v>11</v>
      </c>
      <c r="AI541" s="24">
        <v>6</v>
      </c>
      <c r="AJ541" s="24"/>
      <c r="AK541" s="4"/>
      <c r="AL541" s="4"/>
      <c r="AM541" s="292">
        <v>10183.049999999999</v>
      </c>
      <c r="AN541" s="292">
        <v>2833.52</v>
      </c>
      <c r="AO541" s="292">
        <v>1492.66</v>
      </c>
      <c r="AP541" s="292">
        <v>670.49</v>
      </c>
      <c r="AQ541" s="292">
        <v>5232.51</v>
      </c>
      <c r="AR541" s="24"/>
      <c r="AS541" s="4"/>
      <c r="AT541" s="4"/>
      <c r="AU541" s="292">
        <v>185.14636363636399</v>
      </c>
      <c r="AV541" s="292">
        <v>51.518545454545396</v>
      </c>
      <c r="AW541" s="292">
        <v>28.163396226415099</v>
      </c>
      <c r="AX541" s="292">
        <v>12.650754716981099</v>
      </c>
      <c r="AY541" s="292">
        <v>96.898333333333298</v>
      </c>
      <c r="AZ541" s="24"/>
      <c r="BA541" s="4"/>
    </row>
    <row r="542" spans="2:53">
      <c r="B542" s="11" t="s">
        <v>687</v>
      </c>
      <c r="C542" s="11"/>
      <c r="D542" s="70" t="s">
        <v>322</v>
      </c>
      <c r="E542" s="11"/>
      <c r="F542" s="11">
        <v>1</v>
      </c>
      <c r="G542" s="11"/>
      <c r="H542" s="11"/>
      <c r="I542" s="11"/>
      <c r="J542" s="11"/>
      <c r="M542" s="290">
        <v>0</v>
      </c>
      <c r="N542" s="290">
        <v>166.79</v>
      </c>
      <c r="O542" s="290">
        <v>0</v>
      </c>
      <c r="P542" s="290">
        <v>0</v>
      </c>
      <c r="Q542" s="290">
        <v>0</v>
      </c>
      <c r="R542" s="290"/>
      <c r="S542" s="291"/>
      <c r="T542" s="291"/>
      <c r="U542" s="290">
        <v>0</v>
      </c>
      <c r="V542" s="290">
        <v>166.79</v>
      </c>
      <c r="W542" s="290">
        <v>0</v>
      </c>
      <c r="X542" s="290">
        <v>0</v>
      </c>
      <c r="Y542" s="290">
        <v>0</v>
      </c>
      <c r="Z542" s="11"/>
      <c r="AA542" s="4"/>
      <c r="AB542" s="11" t="s">
        <v>376</v>
      </c>
      <c r="AC542" s="11"/>
      <c r="AD542" s="70" t="s">
        <v>377</v>
      </c>
      <c r="AE542" s="24">
        <v>4</v>
      </c>
      <c r="AF542" s="24">
        <v>1</v>
      </c>
      <c r="AG542" s="24"/>
      <c r="AH542" s="24">
        <v>1</v>
      </c>
      <c r="AI542" s="24">
        <v>1</v>
      </c>
      <c r="AJ542" s="24"/>
      <c r="AK542" s="4"/>
      <c r="AL542" s="4"/>
      <c r="AM542" s="292">
        <v>159.13</v>
      </c>
      <c r="AN542" s="292">
        <v>32.25</v>
      </c>
      <c r="AO542" s="292"/>
      <c r="AP542" s="292">
        <v>83.44</v>
      </c>
      <c r="AQ542" s="292">
        <v>53.23</v>
      </c>
      <c r="AR542" s="24"/>
      <c r="AS542" s="4"/>
      <c r="AT542" s="4"/>
      <c r="AU542" s="292">
        <v>39.782499999999999</v>
      </c>
      <c r="AV542" s="292">
        <v>8.0625</v>
      </c>
      <c r="AW542" s="292"/>
      <c r="AX542" s="292">
        <v>20.86</v>
      </c>
      <c r="AY542" s="292">
        <v>13.307499999999999</v>
      </c>
      <c r="AZ542" s="24"/>
      <c r="BA542" s="4"/>
    </row>
    <row r="543" spans="2:53">
      <c r="B543" s="11" t="s">
        <v>358</v>
      </c>
      <c r="C543" s="11"/>
      <c r="D543" s="70" t="s">
        <v>93</v>
      </c>
      <c r="E543" s="11">
        <v>74</v>
      </c>
      <c r="F543" s="11">
        <v>31</v>
      </c>
      <c r="G543" s="11">
        <v>18</v>
      </c>
      <c r="H543" s="11">
        <v>15</v>
      </c>
      <c r="I543" s="11">
        <v>20</v>
      </c>
      <c r="J543" s="11"/>
      <c r="M543" s="290">
        <v>10835.17</v>
      </c>
      <c r="N543" s="290">
        <v>4721.3</v>
      </c>
      <c r="O543" s="290">
        <v>2208.67</v>
      </c>
      <c r="P543" s="290">
        <v>1006.44</v>
      </c>
      <c r="Q543" s="290">
        <v>21451.4</v>
      </c>
      <c r="R543" s="290"/>
      <c r="S543" s="291"/>
      <c r="T543" s="291"/>
      <c r="U543" s="290">
        <v>140.71649350649301</v>
      </c>
      <c r="V543" s="290">
        <v>61.315584415584397</v>
      </c>
      <c r="W543" s="290">
        <v>34.510468750000001</v>
      </c>
      <c r="X543" s="290">
        <v>15.4836923076923</v>
      </c>
      <c r="Y543" s="290">
        <v>325.02121212121199</v>
      </c>
      <c r="Z543" s="11"/>
      <c r="AA543" s="4"/>
      <c r="AB543" s="11" t="s">
        <v>378</v>
      </c>
      <c r="AC543" s="11"/>
      <c r="AD543" s="70" t="s">
        <v>75</v>
      </c>
      <c r="AE543" s="24">
        <v>2</v>
      </c>
      <c r="AF543" s="24">
        <v>1</v>
      </c>
      <c r="AG543" s="24">
        <v>1</v>
      </c>
      <c r="AH543" s="24">
        <v>2</v>
      </c>
      <c r="AI543" s="24">
        <v>1</v>
      </c>
      <c r="AJ543" s="24"/>
      <c r="AK543" s="4"/>
      <c r="AL543" s="4"/>
      <c r="AM543" s="292">
        <v>263.60000000000002</v>
      </c>
      <c r="AN543" s="292">
        <v>149.77000000000001</v>
      </c>
      <c r="AO543" s="292">
        <v>170.7</v>
      </c>
      <c r="AP543" s="292">
        <v>755.12</v>
      </c>
      <c r="AQ543" s="292">
        <v>3295.56</v>
      </c>
      <c r="AR543" s="24"/>
      <c r="AS543" s="4"/>
      <c r="AT543" s="4"/>
      <c r="AU543" s="292">
        <v>87.866666666666703</v>
      </c>
      <c r="AV543" s="292">
        <v>49.923333333333296</v>
      </c>
      <c r="AW543" s="292">
        <v>56.9</v>
      </c>
      <c r="AX543" s="292">
        <v>251.70666666666699</v>
      </c>
      <c r="AY543" s="292">
        <v>1098.52</v>
      </c>
      <c r="AZ543" s="24"/>
      <c r="BA543" s="4"/>
    </row>
    <row r="544" spans="2:53">
      <c r="B544" s="11" t="s">
        <v>359</v>
      </c>
      <c r="C544" s="11"/>
      <c r="D544" s="70" t="s">
        <v>360</v>
      </c>
      <c r="E544" s="11">
        <v>75</v>
      </c>
      <c r="F544" s="11">
        <v>29</v>
      </c>
      <c r="G544" s="11">
        <v>19</v>
      </c>
      <c r="H544" s="11">
        <v>13</v>
      </c>
      <c r="I544" s="11">
        <v>15</v>
      </c>
      <c r="J544" s="11"/>
      <c r="M544" s="290">
        <v>16843.099999999999</v>
      </c>
      <c r="N544" s="290">
        <v>5645.98</v>
      </c>
      <c r="O544" s="290">
        <v>2934.59</v>
      </c>
      <c r="P544" s="290">
        <v>1159.54</v>
      </c>
      <c r="Q544" s="290">
        <v>19235.46</v>
      </c>
      <c r="R544" s="290"/>
      <c r="S544" s="291"/>
      <c r="T544" s="291"/>
      <c r="U544" s="290">
        <v>215.93717948718</v>
      </c>
      <c r="V544" s="290">
        <v>72.384358974359003</v>
      </c>
      <c r="W544" s="290">
        <v>39.127866666666698</v>
      </c>
      <c r="X544" s="290">
        <v>16.3315492957746</v>
      </c>
      <c r="Y544" s="290">
        <v>259.93864864864901</v>
      </c>
      <c r="Z544" s="11"/>
      <c r="AA544" s="4"/>
      <c r="AB544" s="11" t="s">
        <v>379</v>
      </c>
      <c r="AC544" s="11"/>
      <c r="AD544" s="70" t="s">
        <v>108</v>
      </c>
      <c r="AE544" s="24">
        <v>156</v>
      </c>
      <c r="AF544" s="24">
        <v>62</v>
      </c>
      <c r="AG544" s="24">
        <v>38</v>
      </c>
      <c r="AH544" s="24">
        <v>29</v>
      </c>
      <c r="AI544" s="24">
        <v>27</v>
      </c>
      <c r="AJ544" s="24"/>
      <c r="AK544" s="4"/>
      <c r="AL544" s="4"/>
      <c r="AM544" s="292">
        <v>151843.97</v>
      </c>
      <c r="AN544" s="292">
        <v>46519.14</v>
      </c>
      <c r="AO544" s="292">
        <v>31254.93</v>
      </c>
      <c r="AP544" s="292">
        <v>34739.910000000003</v>
      </c>
      <c r="AQ544" s="292">
        <v>167604.18</v>
      </c>
      <c r="AR544" s="24"/>
      <c r="AS544" s="4"/>
      <c r="AT544" s="4"/>
      <c r="AU544" s="292">
        <v>943.13024844720496</v>
      </c>
      <c r="AV544" s="292">
        <v>288.93875776397499</v>
      </c>
      <c r="AW544" s="292">
        <v>218.56594405594399</v>
      </c>
      <c r="AX544" s="292">
        <v>246.38234042553199</v>
      </c>
      <c r="AY544" s="292">
        <v>1155.8908965517201</v>
      </c>
      <c r="AZ544" s="24"/>
      <c r="BA544" s="4"/>
    </row>
    <row r="545" spans="2:53">
      <c r="B545" s="11" t="s">
        <v>361</v>
      </c>
      <c r="C545" s="11"/>
      <c r="D545" s="70" t="s">
        <v>93</v>
      </c>
      <c r="E545" s="11">
        <v>19</v>
      </c>
      <c r="F545" s="11">
        <v>13</v>
      </c>
      <c r="G545" s="11">
        <v>2</v>
      </c>
      <c r="H545" s="11">
        <v>7</v>
      </c>
      <c r="I545" s="11">
        <v>7</v>
      </c>
      <c r="J545" s="11"/>
      <c r="M545" s="290">
        <v>7523.53</v>
      </c>
      <c r="N545" s="290">
        <v>5442.1</v>
      </c>
      <c r="O545" s="290">
        <v>71.680000000000007</v>
      </c>
      <c r="P545" s="290">
        <v>1637.14</v>
      </c>
      <c r="Q545" s="290">
        <v>7779.69</v>
      </c>
      <c r="R545" s="290"/>
      <c r="S545" s="291"/>
      <c r="T545" s="291"/>
      <c r="U545" s="290">
        <v>376.17649999999998</v>
      </c>
      <c r="V545" s="290">
        <v>272.10500000000002</v>
      </c>
      <c r="W545" s="290">
        <v>35.840000000000003</v>
      </c>
      <c r="X545" s="290">
        <v>96.302352941176494</v>
      </c>
      <c r="Y545" s="290">
        <v>457.62882352941199</v>
      </c>
      <c r="Z545" s="11"/>
      <c r="AA545" s="4"/>
      <c r="AB545" s="11" t="s">
        <v>380</v>
      </c>
      <c r="AC545" s="11"/>
      <c r="AD545" s="70" t="s">
        <v>86</v>
      </c>
      <c r="AE545" s="24">
        <v>11</v>
      </c>
      <c r="AF545" s="24">
        <v>5</v>
      </c>
      <c r="AG545" s="24">
        <v>1</v>
      </c>
      <c r="AH545" s="24">
        <v>2</v>
      </c>
      <c r="AI545" s="24">
        <v>2</v>
      </c>
      <c r="AJ545" s="24"/>
      <c r="AK545" s="4"/>
      <c r="AL545" s="4"/>
      <c r="AM545" s="292">
        <v>9751.84</v>
      </c>
      <c r="AN545" s="292">
        <v>488.32</v>
      </c>
      <c r="AO545" s="292">
        <v>285.98</v>
      </c>
      <c r="AP545" s="292">
        <v>61.78</v>
      </c>
      <c r="AQ545" s="292">
        <v>531.4</v>
      </c>
      <c r="AR545" s="24"/>
      <c r="AS545" s="4"/>
      <c r="AT545" s="4"/>
      <c r="AU545" s="292">
        <v>886.53090909090895</v>
      </c>
      <c r="AV545" s="292">
        <v>44.392727272727299</v>
      </c>
      <c r="AW545" s="292">
        <v>31.775555555555599</v>
      </c>
      <c r="AX545" s="292">
        <v>5.6163636363636398</v>
      </c>
      <c r="AY545" s="292">
        <v>53.14</v>
      </c>
      <c r="AZ545" s="24"/>
      <c r="BA545" s="4"/>
    </row>
    <row r="546" spans="2:53">
      <c r="B546" s="11" t="s">
        <v>362</v>
      </c>
      <c r="C546" s="11"/>
      <c r="D546" s="70" t="s">
        <v>197</v>
      </c>
      <c r="E546" s="11">
        <v>25</v>
      </c>
      <c r="F546" s="11">
        <v>18</v>
      </c>
      <c r="G546" s="11">
        <v>14</v>
      </c>
      <c r="H546" s="11">
        <v>11</v>
      </c>
      <c r="I546" s="11">
        <v>14</v>
      </c>
      <c r="J546" s="11"/>
      <c r="M546" s="290">
        <v>5085.03</v>
      </c>
      <c r="N546" s="290">
        <v>3711.76</v>
      </c>
      <c r="O546" s="290">
        <v>3438.63</v>
      </c>
      <c r="P546" s="290">
        <v>1375.06</v>
      </c>
      <c r="Q546" s="290">
        <v>9859.44</v>
      </c>
      <c r="R546" s="290"/>
      <c r="S546" s="291"/>
      <c r="T546" s="291"/>
      <c r="U546" s="290">
        <v>181.60821428571401</v>
      </c>
      <c r="V546" s="290">
        <v>132.56285714285701</v>
      </c>
      <c r="W546" s="290">
        <v>122.808214285714</v>
      </c>
      <c r="X546" s="290">
        <v>49.109285714285697</v>
      </c>
      <c r="Y546" s="290">
        <v>352.12285714285701</v>
      </c>
      <c r="Z546" s="11"/>
      <c r="AA546" s="4"/>
      <c r="AB546" s="11" t="s">
        <v>381</v>
      </c>
      <c r="AC546" s="11"/>
      <c r="AD546" s="70" t="s">
        <v>89</v>
      </c>
      <c r="AE546" s="24">
        <v>1</v>
      </c>
      <c r="AF546" s="24"/>
      <c r="AG546" s="24"/>
      <c r="AH546" s="24"/>
      <c r="AI546" s="24"/>
      <c r="AJ546" s="24"/>
      <c r="AK546" s="4"/>
      <c r="AL546" s="4"/>
      <c r="AM546" s="292">
        <v>1412.12</v>
      </c>
      <c r="AN546" s="292">
        <v>0</v>
      </c>
      <c r="AO546" s="292">
        <v>0</v>
      </c>
      <c r="AP546" s="292">
        <v>0</v>
      </c>
      <c r="AQ546" s="292">
        <v>0</v>
      </c>
      <c r="AR546" s="24"/>
      <c r="AS546" s="4"/>
      <c r="AT546" s="4"/>
      <c r="AU546" s="292">
        <v>1412.12</v>
      </c>
      <c r="AV546" s="292">
        <v>0</v>
      </c>
      <c r="AW546" s="292">
        <v>0</v>
      </c>
      <c r="AX546" s="292">
        <v>0</v>
      </c>
      <c r="AY546" s="292">
        <v>0</v>
      </c>
      <c r="AZ546" s="24"/>
      <c r="BA546" s="4"/>
    </row>
    <row r="547" spans="2:53">
      <c r="B547" s="11" t="s">
        <v>363</v>
      </c>
      <c r="C547" s="11"/>
      <c r="D547" s="70" t="s">
        <v>287</v>
      </c>
      <c r="E547" s="11">
        <v>168</v>
      </c>
      <c r="F547" s="11">
        <v>109</v>
      </c>
      <c r="G547" s="11">
        <v>88</v>
      </c>
      <c r="H547" s="11">
        <v>65</v>
      </c>
      <c r="I547" s="11">
        <v>69</v>
      </c>
      <c r="J547" s="11"/>
      <c r="M547" s="290">
        <v>35906.04</v>
      </c>
      <c r="N547" s="290">
        <v>22448.04</v>
      </c>
      <c r="O547" s="290">
        <v>18285.900000000001</v>
      </c>
      <c r="P547" s="290">
        <v>9180.2999999999993</v>
      </c>
      <c r="Q547" s="290">
        <v>122940.68</v>
      </c>
      <c r="R547" s="290"/>
      <c r="S547" s="291"/>
      <c r="T547" s="291"/>
      <c r="U547" s="290">
        <v>197.28593406593399</v>
      </c>
      <c r="V547" s="290">
        <v>123.34087912087899</v>
      </c>
      <c r="W547" s="290">
        <v>103.897159090909</v>
      </c>
      <c r="X547" s="290">
        <v>51.574719101123598</v>
      </c>
      <c r="Y547" s="290">
        <v>694.58011299434997</v>
      </c>
      <c r="Z547" s="11"/>
      <c r="AA547" s="4"/>
      <c r="AB547" s="11" t="s">
        <v>381</v>
      </c>
      <c r="AC547" s="11"/>
      <c r="AD547" s="70" t="s">
        <v>66</v>
      </c>
      <c r="AE547" s="24">
        <v>17</v>
      </c>
      <c r="AF547" s="24">
        <v>12</v>
      </c>
      <c r="AG547" s="24">
        <v>9</v>
      </c>
      <c r="AH547" s="24">
        <v>8</v>
      </c>
      <c r="AI547" s="24">
        <v>6</v>
      </c>
      <c r="AJ547" s="24"/>
      <c r="AK547" s="4"/>
      <c r="AL547" s="4"/>
      <c r="AM547" s="292">
        <v>4128.58</v>
      </c>
      <c r="AN547" s="292">
        <v>1574.28</v>
      </c>
      <c r="AO547" s="292">
        <v>1582.37</v>
      </c>
      <c r="AP547" s="292">
        <v>914.39</v>
      </c>
      <c r="AQ547" s="292">
        <v>3419.49</v>
      </c>
      <c r="AR547" s="24"/>
      <c r="AS547" s="4"/>
      <c r="AT547" s="4"/>
      <c r="AU547" s="292">
        <v>217.29368421052601</v>
      </c>
      <c r="AV547" s="292">
        <v>82.856842105263198</v>
      </c>
      <c r="AW547" s="292">
        <v>83.282631578947402</v>
      </c>
      <c r="AX547" s="292">
        <v>48.1257894736842</v>
      </c>
      <c r="AY547" s="292">
        <v>201.14647058823499</v>
      </c>
      <c r="AZ547" s="24"/>
      <c r="BA547" s="4"/>
    </row>
    <row r="548" spans="2:53">
      <c r="B548" s="11" t="s">
        <v>363</v>
      </c>
      <c r="C548" s="11"/>
      <c r="D548" s="70" t="s">
        <v>272</v>
      </c>
      <c r="E548" s="11">
        <v>1</v>
      </c>
      <c r="F548" s="11">
        <v>1</v>
      </c>
      <c r="G548" s="11">
        <v>1</v>
      </c>
      <c r="H548" s="11">
        <v>1</v>
      </c>
      <c r="I548" s="11"/>
      <c r="J548" s="11"/>
      <c r="M548" s="290">
        <v>214</v>
      </c>
      <c r="N548" s="290">
        <v>157.81</v>
      </c>
      <c r="O548" s="290">
        <v>128.66</v>
      </c>
      <c r="P548" s="290">
        <v>10.69</v>
      </c>
      <c r="Q548" s="290">
        <v>0</v>
      </c>
      <c r="R548" s="290"/>
      <c r="S548" s="291"/>
      <c r="T548" s="291"/>
      <c r="U548" s="290">
        <v>214</v>
      </c>
      <c r="V548" s="290">
        <v>157.81</v>
      </c>
      <c r="W548" s="290">
        <v>128.66</v>
      </c>
      <c r="X548" s="290">
        <v>10.69</v>
      </c>
      <c r="Y548" s="290">
        <v>0</v>
      </c>
      <c r="Z548" s="11"/>
      <c r="AA548" s="4"/>
      <c r="AB548" s="11" t="s">
        <v>382</v>
      </c>
      <c r="AC548" s="11"/>
      <c r="AD548" s="70" t="s">
        <v>372</v>
      </c>
      <c r="AE548" s="24">
        <v>12</v>
      </c>
      <c r="AF548" s="24">
        <v>3</v>
      </c>
      <c r="AG548" s="24"/>
      <c r="AH548" s="24">
        <v>2</v>
      </c>
      <c r="AI548" s="24">
        <v>3</v>
      </c>
      <c r="AJ548" s="24"/>
      <c r="AK548" s="4"/>
      <c r="AL548" s="4"/>
      <c r="AM548" s="292">
        <v>935.5</v>
      </c>
      <c r="AN548" s="292">
        <v>210.54</v>
      </c>
      <c r="AO548" s="292">
        <v>0</v>
      </c>
      <c r="AP548" s="292">
        <v>136.68</v>
      </c>
      <c r="AQ548" s="292">
        <v>6821.96</v>
      </c>
      <c r="AR548" s="24"/>
      <c r="AS548" s="4"/>
      <c r="AT548" s="4"/>
      <c r="AU548" s="292">
        <v>77.9583333333333</v>
      </c>
      <c r="AV548" s="292">
        <v>17.545000000000002</v>
      </c>
      <c r="AW548" s="292">
        <v>0</v>
      </c>
      <c r="AX548" s="292">
        <v>13.667999999999999</v>
      </c>
      <c r="AY548" s="292">
        <v>620.178181818182</v>
      </c>
      <c r="AZ548" s="24"/>
      <c r="BA548" s="4"/>
    </row>
    <row r="549" spans="2:53">
      <c r="B549" s="11" t="s">
        <v>364</v>
      </c>
      <c r="C549" s="11"/>
      <c r="D549" s="70" t="s">
        <v>262</v>
      </c>
      <c r="E549" s="11">
        <v>1</v>
      </c>
      <c r="F549" s="11">
        <v>1</v>
      </c>
      <c r="G549" s="11">
        <v>1</v>
      </c>
      <c r="H549" s="11">
        <v>1</v>
      </c>
      <c r="I549" s="11">
        <v>1</v>
      </c>
      <c r="J549" s="11"/>
      <c r="M549" s="290">
        <v>247.77</v>
      </c>
      <c r="N549" s="290">
        <v>235.67</v>
      </c>
      <c r="O549" s="290">
        <v>251.66</v>
      </c>
      <c r="P549" s="290">
        <v>154.81</v>
      </c>
      <c r="Q549" s="290">
        <v>2552.84</v>
      </c>
      <c r="R549" s="290"/>
      <c r="S549" s="291"/>
      <c r="T549" s="291"/>
      <c r="U549" s="290">
        <v>247.77</v>
      </c>
      <c r="V549" s="290">
        <v>235.67</v>
      </c>
      <c r="W549" s="290">
        <v>251.66</v>
      </c>
      <c r="X549" s="290">
        <v>154.81</v>
      </c>
      <c r="Y549" s="290">
        <v>2552.84</v>
      </c>
      <c r="Z549" s="11"/>
      <c r="AA549" s="4"/>
      <c r="AB549" s="11" t="s">
        <v>660</v>
      </c>
      <c r="AC549" s="11"/>
      <c r="AD549" s="70" t="s">
        <v>77</v>
      </c>
      <c r="AE549" s="24">
        <v>1</v>
      </c>
      <c r="AF549" s="24">
        <v>1</v>
      </c>
      <c r="AG549" s="24"/>
      <c r="AH549" s="24"/>
      <c r="AI549" s="24"/>
      <c r="AJ549" s="24"/>
      <c r="AK549" s="4"/>
      <c r="AL549" s="4"/>
      <c r="AM549" s="292">
        <v>976.1</v>
      </c>
      <c r="AN549" s="292">
        <v>1254.2</v>
      </c>
      <c r="AO549" s="292">
        <v>0</v>
      </c>
      <c r="AP549" s="292">
        <v>0</v>
      </c>
      <c r="AQ549" s="292"/>
      <c r="AR549" s="24"/>
      <c r="AS549" s="4"/>
      <c r="AT549" s="4"/>
      <c r="AU549" s="292">
        <v>976.1</v>
      </c>
      <c r="AV549" s="292">
        <v>1254.2</v>
      </c>
      <c r="AW549" s="292">
        <v>0</v>
      </c>
      <c r="AX549" s="292">
        <v>0</v>
      </c>
      <c r="AY549" s="292"/>
      <c r="AZ549" s="24"/>
      <c r="BA549" s="4"/>
    </row>
    <row r="550" spans="2:53">
      <c r="B550" s="11" t="s">
        <v>364</v>
      </c>
      <c r="C550" s="11"/>
      <c r="D550" s="70" t="s">
        <v>91</v>
      </c>
      <c r="E550" s="11">
        <v>1</v>
      </c>
      <c r="F550" s="11"/>
      <c r="G550" s="11"/>
      <c r="H550" s="11"/>
      <c r="I550" s="11"/>
      <c r="J550" s="11"/>
      <c r="M550" s="290">
        <v>346.58</v>
      </c>
      <c r="N550" s="290">
        <v>0</v>
      </c>
      <c r="O550" s="290">
        <v>0</v>
      </c>
      <c r="P550" s="290">
        <v>0</v>
      </c>
      <c r="Q550" s="290">
        <v>0</v>
      </c>
      <c r="R550" s="290"/>
      <c r="S550" s="291"/>
      <c r="T550" s="291"/>
      <c r="U550" s="290">
        <v>346.58</v>
      </c>
      <c r="V550" s="290">
        <v>0</v>
      </c>
      <c r="W550" s="290">
        <v>0</v>
      </c>
      <c r="X550" s="290">
        <v>0</v>
      </c>
      <c r="Y550" s="290">
        <v>0</v>
      </c>
      <c r="Z550" s="11"/>
      <c r="AA550" s="4"/>
      <c r="AB550" s="11" t="s">
        <v>383</v>
      </c>
      <c r="AC550" s="11"/>
      <c r="AD550" s="70" t="s">
        <v>285</v>
      </c>
      <c r="AE550" s="24">
        <v>1</v>
      </c>
      <c r="AF550" s="24"/>
      <c r="AG550" s="24"/>
      <c r="AH550" s="24"/>
      <c r="AI550" s="24"/>
      <c r="AJ550" s="24"/>
      <c r="AK550" s="4"/>
      <c r="AL550" s="4"/>
      <c r="AM550" s="292">
        <v>325.61</v>
      </c>
      <c r="AN550" s="292">
        <v>0</v>
      </c>
      <c r="AO550" s="292">
        <v>0</v>
      </c>
      <c r="AP550" s="292">
        <v>0</v>
      </c>
      <c r="AQ550" s="292">
        <v>0</v>
      </c>
      <c r="AR550" s="24"/>
      <c r="AS550" s="4"/>
      <c r="AT550" s="4"/>
      <c r="AU550" s="292">
        <v>325.61</v>
      </c>
      <c r="AV550" s="292">
        <v>0</v>
      </c>
      <c r="AW550" s="292">
        <v>0</v>
      </c>
      <c r="AX550" s="292">
        <v>0</v>
      </c>
      <c r="AY550" s="292">
        <v>0</v>
      </c>
      <c r="AZ550" s="24"/>
      <c r="BA550" s="4"/>
    </row>
    <row r="551" spans="2:53">
      <c r="B551" s="11" t="s">
        <v>364</v>
      </c>
      <c r="C551" s="11"/>
      <c r="D551" s="70" t="s">
        <v>94</v>
      </c>
      <c r="E551" s="11">
        <v>1337</v>
      </c>
      <c r="F551" s="11">
        <v>716</v>
      </c>
      <c r="G551" s="11">
        <v>482</v>
      </c>
      <c r="H551" s="11">
        <v>363</v>
      </c>
      <c r="I551" s="11">
        <v>546</v>
      </c>
      <c r="J551" s="11"/>
      <c r="M551" s="290">
        <v>297159.07</v>
      </c>
      <c r="N551" s="290">
        <v>178673.11</v>
      </c>
      <c r="O551" s="290">
        <v>120052.04</v>
      </c>
      <c r="P551" s="290">
        <v>63757.69</v>
      </c>
      <c r="Q551" s="290">
        <v>675475.94999999902</v>
      </c>
      <c r="R551" s="290"/>
      <c r="S551" s="291"/>
      <c r="T551" s="291"/>
      <c r="U551" s="290">
        <v>199.972456258412</v>
      </c>
      <c r="V551" s="290">
        <v>120.237624495289</v>
      </c>
      <c r="W551" s="290">
        <v>84.128969866853595</v>
      </c>
      <c r="X551" s="290">
        <v>45.282450284090899</v>
      </c>
      <c r="Y551" s="290">
        <v>476.35821579689599</v>
      </c>
      <c r="Z551" s="11"/>
      <c r="AA551" s="4"/>
      <c r="AB551" s="11" t="s">
        <v>383</v>
      </c>
      <c r="AC551" s="11"/>
      <c r="AD551" s="70" t="s">
        <v>368</v>
      </c>
      <c r="AE551" s="24">
        <v>14</v>
      </c>
      <c r="AF551" s="24">
        <v>10</v>
      </c>
      <c r="AG551" s="24">
        <v>5</v>
      </c>
      <c r="AH551" s="24">
        <v>8</v>
      </c>
      <c r="AI551" s="24">
        <v>5</v>
      </c>
      <c r="AJ551" s="24"/>
      <c r="AK551" s="4"/>
      <c r="AL551" s="4"/>
      <c r="AM551" s="292">
        <v>2782.4</v>
      </c>
      <c r="AN551" s="292">
        <v>2432.29</v>
      </c>
      <c r="AO551" s="292">
        <v>1573.49</v>
      </c>
      <c r="AP551" s="292">
        <v>1276.54</v>
      </c>
      <c r="AQ551" s="292">
        <v>27154.01</v>
      </c>
      <c r="AR551" s="24"/>
      <c r="AS551" s="4"/>
      <c r="AT551" s="4"/>
      <c r="AU551" s="292">
        <v>198.74285714285699</v>
      </c>
      <c r="AV551" s="292">
        <v>173.73500000000001</v>
      </c>
      <c r="AW551" s="292">
        <v>196.68625</v>
      </c>
      <c r="AX551" s="292">
        <v>106.378333333333</v>
      </c>
      <c r="AY551" s="292">
        <v>2468.5463636363602</v>
      </c>
      <c r="AZ551" s="24"/>
      <c r="BA551" s="4"/>
    </row>
    <row r="552" spans="2:53">
      <c r="B552" s="11" t="s">
        <v>365</v>
      </c>
      <c r="C552" s="11"/>
      <c r="D552" s="70" t="s">
        <v>151</v>
      </c>
      <c r="E552" s="11">
        <v>65</v>
      </c>
      <c r="F552" s="11">
        <v>34</v>
      </c>
      <c r="G552" s="11">
        <v>23</v>
      </c>
      <c r="H552" s="11">
        <v>20</v>
      </c>
      <c r="I552" s="11">
        <v>25</v>
      </c>
      <c r="J552" s="11"/>
      <c r="M552" s="290">
        <v>14801.17</v>
      </c>
      <c r="N552" s="290">
        <v>9663.5400000000009</v>
      </c>
      <c r="O552" s="290">
        <v>6944.69</v>
      </c>
      <c r="P552" s="290">
        <v>3884.4</v>
      </c>
      <c r="Q552" s="290">
        <v>56738.2</v>
      </c>
      <c r="R552" s="290"/>
      <c r="S552" s="291"/>
      <c r="T552" s="291"/>
      <c r="U552" s="290">
        <v>205.57180555555601</v>
      </c>
      <c r="V552" s="290">
        <v>134.21583333333299</v>
      </c>
      <c r="W552" s="290">
        <v>102.127794117647</v>
      </c>
      <c r="X552" s="290">
        <v>57.1235294117647</v>
      </c>
      <c r="Y552" s="290">
        <v>846.838805970149</v>
      </c>
      <c r="Z552" s="11"/>
      <c r="AA552" s="4"/>
      <c r="AB552" s="11" t="s">
        <v>384</v>
      </c>
      <c r="AC552" s="11"/>
      <c r="AD552" s="70" t="s">
        <v>161</v>
      </c>
      <c r="AE552" s="24">
        <v>290</v>
      </c>
      <c r="AF552" s="24">
        <v>169</v>
      </c>
      <c r="AG552" s="24">
        <v>111</v>
      </c>
      <c r="AH552" s="24">
        <v>87</v>
      </c>
      <c r="AI552" s="24">
        <v>85</v>
      </c>
      <c r="AJ552" s="24"/>
      <c r="AK552" s="4"/>
      <c r="AL552" s="4"/>
      <c r="AM552" s="292">
        <v>94855.020000000193</v>
      </c>
      <c r="AN552" s="292">
        <v>39092.22</v>
      </c>
      <c r="AO552" s="292">
        <v>15862.9</v>
      </c>
      <c r="AP552" s="292">
        <v>7404.32</v>
      </c>
      <c r="AQ552" s="292">
        <v>43613.34</v>
      </c>
      <c r="AR552" s="24"/>
      <c r="AS552" s="4"/>
      <c r="AT552" s="4"/>
      <c r="AU552" s="292">
        <v>321.54244067796702</v>
      </c>
      <c r="AV552" s="292">
        <v>132.51599999999999</v>
      </c>
      <c r="AW552" s="292">
        <v>62.948015873015898</v>
      </c>
      <c r="AX552" s="292">
        <v>28.8105836575875</v>
      </c>
      <c r="AY552" s="292">
        <v>165.83019011406799</v>
      </c>
      <c r="AZ552" s="24"/>
      <c r="BA552" s="4"/>
    </row>
    <row r="553" spans="2:53">
      <c r="B553" s="11" t="s">
        <v>366</v>
      </c>
      <c r="C553" s="11"/>
      <c r="D553" s="70" t="s">
        <v>367</v>
      </c>
      <c r="E553" s="11">
        <v>710</v>
      </c>
      <c r="F553" s="11">
        <v>415</v>
      </c>
      <c r="G553" s="11">
        <v>293</v>
      </c>
      <c r="H553" s="11">
        <v>232</v>
      </c>
      <c r="I553" s="11">
        <v>302</v>
      </c>
      <c r="J553" s="11"/>
      <c r="M553" s="290">
        <v>153790.04</v>
      </c>
      <c r="N553" s="290">
        <v>89293.83</v>
      </c>
      <c r="O553" s="290">
        <v>60108.52</v>
      </c>
      <c r="P553" s="290">
        <v>31156.25</v>
      </c>
      <c r="Q553" s="290">
        <v>310169.17</v>
      </c>
      <c r="R553" s="290"/>
      <c r="S553" s="291"/>
      <c r="T553" s="291"/>
      <c r="U553" s="290">
        <v>198.43876129032299</v>
      </c>
      <c r="V553" s="290">
        <v>115.21784516129</v>
      </c>
      <c r="W553" s="290">
        <v>81.118110661268503</v>
      </c>
      <c r="X553" s="290">
        <v>42.447207084468701</v>
      </c>
      <c r="Y553" s="290">
        <v>421.425502717391</v>
      </c>
      <c r="Z553" s="11"/>
      <c r="AA553" s="4"/>
      <c r="AB553" s="11" t="s">
        <v>386</v>
      </c>
      <c r="AC553" s="11"/>
      <c r="AD553" s="70" t="s">
        <v>387</v>
      </c>
      <c r="AE553" s="24">
        <v>6</v>
      </c>
      <c r="AF553" s="24">
        <v>4</v>
      </c>
      <c r="AG553" s="24">
        <v>2</v>
      </c>
      <c r="AH553" s="24">
        <v>2</v>
      </c>
      <c r="AI553" s="24">
        <v>1</v>
      </c>
      <c r="AJ553" s="24"/>
      <c r="AK553" s="4"/>
      <c r="AL553" s="4"/>
      <c r="AM553" s="292">
        <v>2416.2399999999998</v>
      </c>
      <c r="AN553" s="292">
        <v>1431.98</v>
      </c>
      <c r="AO553" s="292">
        <v>910.37</v>
      </c>
      <c r="AP553" s="292">
        <v>118.2</v>
      </c>
      <c r="AQ553" s="292">
        <v>79.44</v>
      </c>
      <c r="AR553" s="24"/>
      <c r="AS553" s="4"/>
      <c r="AT553" s="4"/>
      <c r="AU553" s="292">
        <v>402.70666666666699</v>
      </c>
      <c r="AV553" s="292">
        <v>238.66333333333299</v>
      </c>
      <c r="AW553" s="292">
        <v>303.45666666666699</v>
      </c>
      <c r="AX553" s="292">
        <v>19.7</v>
      </c>
      <c r="AY553" s="292">
        <v>13.24</v>
      </c>
      <c r="AZ553" s="24"/>
      <c r="BA553" s="4"/>
    </row>
    <row r="554" spans="2:53">
      <c r="B554" s="11" t="s">
        <v>366</v>
      </c>
      <c r="C554" s="11"/>
      <c r="D554" s="70" t="s">
        <v>368</v>
      </c>
      <c r="E554" s="11">
        <v>6</v>
      </c>
      <c r="F554" s="11">
        <v>4</v>
      </c>
      <c r="G554" s="11">
        <v>4</v>
      </c>
      <c r="H554" s="11">
        <v>3</v>
      </c>
      <c r="I554" s="11">
        <v>4</v>
      </c>
      <c r="J554" s="11"/>
      <c r="M554" s="290">
        <v>855.99</v>
      </c>
      <c r="N554" s="290">
        <v>671.33</v>
      </c>
      <c r="O554" s="290">
        <v>588.73</v>
      </c>
      <c r="P554" s="290">
        <v>515.79999999999995</v>
      </c>
      <c r="Q554" s="290">
        <v>6742.11</v>
      </c>
      <c r="R554" s="290"/>
      <c r="S554" s="291"/>
      <c r="T554" s="291"/>
      <c r="U554" s="290">
        <v>142.66499999999999</v>
      </c>
      <c r="V554" s="290">
        <v>111.88833333333299</v>
      </c>
      <c r="W554" s="290">
        <v>117.746</v>
      </c>
      <c r="X554" s="290">
        <v>85.966666666666697</v>
      </c>
      <c r="Y554" s="290">
        <v>1123.6849999999999</v>
      </c>
      <c r="Z554" s="11"/>
      <c r="AA554" s="4"/>
      <c r="AB554" s="11" t="s">
        <v>389</v>
      </c>
      <c r="AC554" s="11"/>
      <c r="AD554" s="70" t="s">
        <v>142</v>
      </c>
      <c r="AE554" s="24">
        <v>16</v>
      </c>
      <c r="AF554" s="24">
        <v>6</v>
      </c>
      <c r="AG554" s="24">
        <v>3</v>
      </c>
      <c r="AH554" s="24">
        <v>4</v>
      </c>
      <c r="AI554" s="24">
        <v>1</v>
      </c>
      <c r="AJ554" s="24"/>
      <c r="AK554" s="4"/>
      <c r="AL554" s="4"/>
      <c r="AM554" s="292">
        <v>6798.59</v>
      </c>
      <c r="AN554" s="292">
        <v>4747.1499999999996</v>
      </c>
      <c r="AO554" s="292">
        <v>167.13</v>
      </c>
      <c r="AP554" s="292">
        <v>157.78</v>
      </c>
      <c r="AQ554" s="292">
        <v>5.36</v>
      </c>
      <c r="AR554" s="24"/>
      <c r="AS554" s="4"/>
      <c r="AT554" s="4"/>
      <c r="AU554" s="292">
        <v>424.91187500000001</v>
      </c>
      <c r="AV554" s="292">
        <v>296.69687499999998</v>
      </c>
      <c r="AW554" s="292">
        <v>11.9378571428571</v>
      </c>
      <c r="AX554" s="292">
        <v>10.5186666666667</v>
      </c>
      <c r="AY554" s="292">
        <v>0.33500000000000002</v>
      </c>
      <c r="AZ554" s="24"/>
      <c r="BA554" s="4"/>
    </row>
    <row r="555" spans="2:53">
      <c r="B555" s="11" t="s">
        <v>688</v>
      </c>
      <c r="C555" s="11"/>
      <c r="D555" s="70" t="s">
        <v>73</v>
      </c>
      <c r="E555" s="11">
        <v>4</v>
      </c>
      <c r="F555" s="11">
        <v>3</v>
      </c>
      <c r="G555" s="11">
        <v>1</v>
      </c>
      <c r="H555" s="11"/>
      <c r="I555" s="11"/>
      <c r="J555" s="11"/>
      <c r="M555" s="290">
        <v>1213</v>
      </c>
      <c r="N555" s="290">
        <v>412.49</v>
      </c>
      <c r="O555" s="290">
        <v>121.56</v>
      </c>
      <c r="P555" s="290"/>
      <c r="Q555" s="290"/>
      <c r="R555" s="290"/>
      <c r="S555" s="291"/>
      <c r="T555" s="291"/>
      <c r="U555" s="290">
        <v>242.6</v>
      </c>
      <c r="V555" s="290">
        <v>82.498000000000005</v>
      </c>
      <c r="W555" s="290">
        <v>60.78</v>
      </c>
      <c r="X555" s="290"/>
      <c r="Y555" s="290"/>
      <c r="Z555" s="11"/>
      <c r="AA555" s="4"/>
      <c r="AB555" s="11" t="s">
        <v>390</v>
      </c>
      <c r="AC555" s="11"/>
      <c r="AD555" s="70" t="s">
        <v>391</v>
      </c>
      <c r="AE555" s="24">
        <v>13</v>
      </c>
      <c r="AF555" s="24">
        <v>7</v>
      </c>
      <c r="AG555" s="24">
        <v>5</v>
      </c>
      <c r="AH555" s="24">
        <v>4</v>
      </c>
      <c r="AI555" s="24">
        <v>3</v>
      </c>
      <c r="AJ555" s="24"/>
      <c r="AK555" s="4"/>
      <c r="AL555" s="4"/>
      <c r="AM555" s="292">
        <v>18096.86</v>
      </c>
      <c r="AN555" s="292">
        <v>497.14</v>
      </c>
      <c r="AO555" s="292">
        <v>371.51</v>
      </c>
      <c r="AP555" s="292">
        <v>225.64</v>
      </c>
      <c r="AQ555" s="292">
        <v>371.04</v>
      </c>
      <c r="AR555" s="24"/>
      <c r="AS555" s="4"/>
      <c r="AT555" s="4"/>
      <c r="AU555" s="292">
        <v>1292.6328571428601</v>
      </c>
      <c r="AV555" s="292">
        <v>35.51</v>
      </c>
      <c r="AW555" s="292">
        <v>26.536428571428601</v>
      </c>
      <c r="AX555" s="292">
        <v>16.117142857142898</v>
      </c>
      <c r="AY555" s="292">
        <v>26.502857142857099</v>
      </c>
      <c r="AZ555" s="24"/>
      <c r="BA555" s="4"/>
    </row>
    <row r="556" spans="2:53">
      <c r="B556" s="11" t="s">
        <v>641</v>
      </c>
      <c r="C556" s="11"/>
      <c r="D556" s="70" t="s">
        <v>73</v>
      </c>
      <c r="E556" s="11">
        <v>454</v>
      </c>
      <c r="F556" s="11">
        <v>188</v>
      </c>
      <c r="G556" s="11">
        <v>132</v>
      </c>
      <c r="H556" s="11">
        <v>96</v>
      </c>
      <c r="I556" s="11">
        <v>106</v>
      </c>
      <c r="J556" s="11"/>
      <c r="M556" s="290">
        <v>70940.429999999993</v>
      </c>
      <c r="N556" s="290">
        <v>27045.35</v>
      </c>
      <c r="O556" s="290">
        <v>15427.86</v>
      </c>
      <c r="P556" s="290">
        <v>7652.11</v>
      </c>
      <c r="Q556" s="290">
        <v>100549.09</v>
      </c>
      <c r="R556" s="290"/>
      <c r="S556" s="291"/>
      <c r="T556" s="291"/>
      <c r="U556" s="290">
        <v>149.97976744186099</v>
      </c>
      <c r="V556" s="290">
        <v>57.178329809725099</v>
      </c>
      <c r="W556" s="290">
        <v>38.377761194029802</v>
      </c>
      <c r="X556" s="290">
        <v>20.190263852242801</v>
      </c>
      <c r="Y556" s="290">
        <v>255.85010178117</v>
      </c>
      <c r="Z556" s="11"/>
      <c r="AA556" s="4"/>
      <c r="AB556" s="11" t="s">
        <v>392</v>
      </c>
      <c r="AC556" s="11"/>
      <c r="AD556" s="70" t="s">
        <v>82</v>
      </c>
      <c r="AE556" s="24">
        <v>28</v>
      </c>
      <c r="AF556" s="24">
        <v>16</v>
      </c>
      <c r="AG556" s="24">
        <v>10</v>
      </c>
      <c r="AH556" s="24">
        <v>8</v>
      </c>
      <c r="AI556" s="24">
        <v>7</v>
      </c>
      <c r="AJ556" s="24"/>
      <c r="AK556" s="4"/>
      <c r="AL556" s="4"/>
      <c r="AM556" s="292">
        <v>12251.54</v>
      </c>
      <c r="AN556" s="292">
        <v>1164.06</v>
      </c>
      <c r="AO556" s="292">
        <v>1641.48</v>
      </c>
      <c r="AP556" s="292">
        <v>808.47</v>
      </c>
      <c r="AQ556" s="292">
        <v>14509.96</v>
      </c>
      <c r="AR556" s="24"/>
      <c r="AS556" s="4"/>
      <c r="AT556" s="4"/>
      <c r="AU556" s="292">
        <v>408.38466666666699</v>
      </c>
      <c r="AV556" s="292">
        <v>38.802</v>
      </c>
      <c r="AW556" s="292">
        <v>58.624285714285698</v>
      </c>
      <c r="AX556" s="292">
        <v>29.9433333333333</v>
      </c>
      <c r="AY556" s="292">
        <v>558.07538461538502</v>
      </c>
      <c r="AZ556" s="24"/>
      <c r="BA556" s="4"/>
    </row>
    <row r="557" spans="2:53">
      <c r="B557" s="11" t="s">
        <v>371</v>
      </c>
      <c r="C557" s="11"/>
      <c r="D557" s="70" t="s">
        <v>173</v>
      </c>
      <c r="E557" s="11">
        <v>357</v>
      </c>
      <c r="F557" s="11">
        <v>211</v>
      </c>
      <c r="G557" s="11">
        <v>48</v>
      </c>
      <c r="H557" s="11">
        <v>110</v>
      </c>
      <c r="I557" s="11">
        <v>183</v>
      </c>
      <c r="J557" s="11"/>
      <c r="M557" s="290">
        <v>74692.44</v>
      </c>
      <c r="N557" s="290">
        <v>48622.83</v>
      </c>
      <c r="O557" s="290">
        <v>16514.23</v>
      </c>
      <c r="P557" s="290">
        <v>21441.57</v>
      </c>
      <c r="Q557" s="290">
        <v>252766.32</v>
      </c>
      <c r="R557" s="290"/>
      <c r="S557" s="291"/>
      <c r="T557" s="291"/>
      <c r="U557" s="290">
        <v>181.29233009708699</v>
      </c>
      <c r="V557" s="290">
        <v>118.016577669903</v>
      </c>
      <c r="W557" s="290">
        <v>92.258268156424606</v>
      </c>
      <c r="X557" s="290">
        <v>73.682371134020599</v>
      </c>
      <c r="Y557" s="290">
        <v>638.29878787878795</v>
      </c>
      <c r="Z557" s="11"/>
      <c r="AA557" s="4"/>
      <c r="AB557" s="11" t="s">
        <v>394</v>
      </c>
      <c r="AC557" s="11"/>
      <c r="AD557" s="70" t="s">
        <v>395</v>
      </c>
      <c r="AE557" s="24">
        <v>8</v>
      </c>
      <c r="AF557" s="24">
        <v>4</v>
      </c>
      <c r="AG557" s="24">
        <v>2</v>
      </c>
      <c r="AH557" s="24">
        <v>2</v>
      </c>
      <c r="AI557" s="24">
        <v>1</v>
      </c>
      <c r="AJ557" s="24"/>
      <c r="AK557" s="4"/>
      <c r="AL557" s="4"/>
      <c r="AM557" s="292">
        <v>1105.99</v>
      </c>
      <c r="AN557" s="292">
        <v>317.22000000000003</v>
      </c>
      <c r="AO557" s="292">
        <v>319.24</v>
      </c>
      <c r="AP557" s="292">
        <v>139.47</v>
      </c>
      <c r="AQ557" s="292">
        <v>948.36</v>
      </c>
      <c r="AR557" s="24"/>
      <c r="AS557" s="4"/>
      <c r="AT557" s="4"/>
      <c r="AU557" s="292">
        <v>138.24875</v>
      </c>
      <c r="AV557" s="292">
        <v>39.652500000000003</v>
      </c>
      <c r="AW557" s="292">
        <v>159.62</v>
      </c>
      <c r="AX557" s="292">
        <v>17.43375</v>
      </c>
      <c r="AY557" s="292">
        <v>118.545</v>
      </c>
      <c r="AZ557" s="24"/>
      <c r="BA557" s="4"/>
    </row>
    <row r="558" spans="2:53">
      <c r="B558" s="11" t="s">
        <v>373</v>
      </c>
      <c r="C558" s="11"/>
      <c r="D558" s="70" t="s">
        <v>112</v>
      </c>
      <c r="E558" s="11">
        <v>202</v>
      </c>
      <c r="F558" s="11">
        <v>93</v>
      </c>
      <c r="G558" s="11">
        <v>58</v>
      </c>
      <c r="H558" s="11">
        <v>48</v>
      </c>
      <c r="I558" s="11">
        <v>65</v>
      </c>
      <c r="J558" s="11"/>
      <c r="M558" s="290">
        <v>37387.449999999997</v>
      </c>
      <c r="N558" s="290">
        <v>20569.54</v>
      </c>
      <c r="O558" s="290">
        <v>13596.57</v>
      </c>
      <c r="P558" s="290">
        <v>8353.49</v>
      </c>
      <c r="Q558" s="290">
        <v>83261.06</v>
      </c>
      <c r="R558" s="290"/>
      <c r="S558" s="291"/>
      <c r="T558" s="291"/>
      <c r="U558" s="290">
        <v>169.942954545455</v>
      </c>
      <c r="V558" s="290">
        <v>93.497909090909005</v>
      </c>
      <c r="W558" s="290">
        <v>63.833661971830999</v>
      </c>
      <c r="X558" s="290">
        <v>39.034999999999997</v>
      </c>
      <c r="Y558" s="290">
        <v>387.260744186046</v>
      </c>
      <c r="Z558" s="11"/>
      <c r="AA558" s="4"/>
      <c r="AB558" s="11" t="s">
        <v>396</v>
      </c>
      <c r="AC558" s="11"/>
      <c r="AD558" s="70" t="s">
        <v>309</v>
      </c>
      <c r="AE558" s="24">
        <v>47</v>
      </c>
      <c r="AF558" s="24">
        <v>24</v>
      </c>
      <c r="AG558" s="24">
        <v>14</v>
      </c>
      <c r="AH558" s="24">
        <v>12</v>
      </c>
      <c r="AI558" s="24">
        <v>13</v>
      </c>
      <c r="AJ558" s="24"/>
      <c r="AK558" s="4"/>
      <c r="AL558" s="4"/>
      <c r="AM558" s="292">
        <v>35188.129999999997</v>
      </c>
      <c r="AN558" s="292">
        <v>4338.83</v>
      </c>
      <c r="AO558" s="292">
        <v>2456.63</v>
      </c>
      <c r="AP558" s="292">
        <v>530.22</v>
      </c>
      <c r="AQ558" s="292">
        <v>6449.49</v>
      </c>
      <c r="AR558" s="24"/>
      <c r="AS558" s="4"/>
      <c r="AT558" s="4"/>
      <c r="AU558" s="292">
        <v>733.08604166666703</v>
      </c>
      <c r="AV558" s="292">
        <v>90.392291666666694</v>
      </c>
      <c r="AW558" s="292">
        <v>57.1309302325581</v>
      </c>
      <c r="AX558" s="292">
        <v>11.782666666666699</v>
      </c>
      <c r="AY558" s="292">
        <v>143.322</v>
      </c>
      <c r="AZ558" s="24"/>
      <c r="BA558" s="4"/>
    </row>
    <row r="559" spans="2:53">
      <c r="B559" s="11" t="s">
        <v>376</v>
      </c>
      <c r="C559" s="11"/>
      <c r="D559" s="70" t="s">
        <v>377</v>
      </c>
      <c r="E559" s="11">
        <v>14</v>
      </c>
      <c r="F559" s="11">
        <v>12</v>
      </c>
      <c r="G559" s="11">
        <v>1</v>
      </c>
      <c r="H559" s="11">
        <v>10</v>
      </c>
      <c r="I559" s="11">
        <v>8</v>
      </c>
      <c r="J559" s="11"/>
      <c r="M559" s="290">
        <v>6083.79</v>
      </c>
      <c r="N559" s="290">
        <v>2147.86</v>
      </c>
      <c r="O559" s="290">
        <v>25.53</v>
      </c>
      <c r="P559" s="290">
        <v>1066.8699999999999</v>
      </c>
      <c r="Q559" s="290">
        <v>10907.63</v>
      </c>
      <c r="R559" s="290"/>
      <c r="S559" s="291"/>
      <c r="T559" s="291"/>
      <c r="U559" s="290">
        <v>380.236875</v>
      </c>
      <c r="V559" s="290">
        <v>134.24125000000001</v>
      </c>
      <c r="W559" s="290">
        <v>25.53</v>
      </c>
      <c r="X559" s="290">
        <v>66.679374999999993</v>
      </c>
      <c r="Y559" s="290">
        <v>681.72687499999995</v>
      </c>
      <c r="Z559" s="11"/>
      <c r="AA559" s="4"/>
      <c r="AB559" s="11" t="s">
        <v>643</v>
      </c>
      <c r="AC559" s="11"/>
      <c r="AD559" s="70" t="s">
        <v>322</v>
      </c>
      <c r="AE559" s="24">
        <v>4</v>
      </c>
      <c r="AF559" s="24">
        <v>2</v>
      </c>
      <c r="AG559" s="24">
        <v>2</v>
      </c>
      <c r="AH559" s="24">
        <v>1</v>
      </c>
      <c r="AI559" s="24"/>
      <c r="AJ559" s="24"/>
      <c r="AK559" s="4"/>
      <c r="AL559" s="4"/>
      <c r="AM559" s="292">
        <v>339.83</v>
      </c>
      <c r="AN559" s="292">
        <v>26.43</v>
      </c>
      <c r="AO559" s="292">
        <v>44.28</v>
      </c>
      <c r="AP559" s="292">
        <v>35.99</v>
      </c>
      <c r="AQ559" s="292">
        <v>0</v>
      </c>
      <c r="AR559" s="24"/>
      <c r="AS559" s="4"/>
      <c r="AT559" s="4"/>
      <c r="AU559" s="292">
        <v>84.957499999999996</v>
      </c>
      <c r="AV559" s="292">
        <v>6.6074999999999999</v>
      </c>
      <c r="AW559" s="292">
        <v>11.07</v>
      </c>
      <c r="AX559" s="292">
        <v>8.9975000000000005</v>
      </c>
      <c r="AY559" s="292">
        <v>0</v>
      </c>
      <c r="AZ559" s="24"/>
      <c r="BA559" s="4"/>
    </row>
    <row r="560" spans="2:53">
      <c r="B560" s="11" t="s">
        <v>378</v>
      </c>
      <c r="C560" s="11"/>
      <c r="D560" s="70" t="s">
        <v>75</v>
      </c>
      <c r="E560" s="11">
        <v>24</v>
      </c>
      <c r="F560" s="11">
        <v>14</v>
      </c>
      <c r="G560" s="11">
        <v>11</v>
      </c>
      <c r="H560" s="11">
        <v>7</v>
      </c>
      <c r="I560" s="11">
        <v>12</v>
      </c>
      <c r="J560" s="11"/>
      <c r="M560" s="290">
        <v>4801.45</v>
      </c>
      <c r="N560" s="290">
        <v>2790.12</v>
      </c>
      <c r="O560" s="290">
        <v>2669.44</v>
      </c>
      <c r="P560" s="290">
        <v>1140.47</v>
      </c>
      <c r="Q560" s="290">
        <v>22107.34</v>
      </c>
      <c r="R560" s="290"/>
      <c r="S560" s="291"/>
      <c r="T560" s="291"/>
      <c r="U560" s="290">
        <v>171.480357142857</v>
      </c>
      <c r="V560" s="290">
        <v>99.647142857142896</v>
      </c>
      <c r="W560" s="290">
        <v>98.868148148148094</v>
      </c>
      <c r="X560" s="290">
        <v>43.864230769230801</v>
      </c>
      <c r="Y560" s="290">
        <v>850.282307692308</v>
      </c>
      <c r="Z560" s="11"/>
      <c r="AA560" s="4"/>
      <c r="AB560" s="11" t="s">
        <v>398</v>
      </c>
      <c r="AC560" s="11"/>
      <c r="AD560" s="70" t="s">
        <v>68</v>
      </c>
      <c r="AE560" s="24">
        <v>1</v>
      </c>
      <c r="AF560" s="24">
        <v>1</v>
      </c>
      <c r="AG560" s="24"/>
      <c r="AH560" s="24"/>
      <c r="AI560" s="24"/>
      <c r="AJ560" s="24"/>
      <c r="AK560" s="4"/>
      <c r="AL560" s="4"/>
      <c r="AM560" s="292">
        <v>262.67</v>
      </c>
      <c r="AN560" s="292">
        <v>30</v>
      </c>
      <c r="AO560" s="292">
        <v>0</v>
      </c>
      <c r="AP560" s="292">
        <v>0</v>
      </c>
      <c r="AQ560" s="292"/>
      <c r="AR560" s="24"/>
      <c r="AS560" s="4"/>
      <c r="AT560" s="4"/>
      <c r="AU560" s="292">
        <v>131.33500000000001</v>
      </c>
      <c r="AV560" s="292">
        <v>15</v>
      </c>
      <c r="AW560" s="292">
        <v>0</v>
      </c>
      <c r="AX560" s="292">
        <v>0</v>
      </c>
      <c r="AY560" s="292"/>
      <c r="AZ560" s="24"/>
      <c r="BA560" s="4"/>
    </row>
    <row r="561" spans="2:53">
      <c r="B561" s="11" t="s">
        <v>379</v>
      </c>
      <c r="C561" s="11"/>
      <c r="D561" s="70" t="s">
        <v>52</v>
      </c>
      <c r="E561" s="11">
        <v>1</v>
      </c>
      <c r="F561" s="11"/>
      <c r="G561" s="11"/>
      <c r="H561" s="11"/>
      <c r="I561" s="11">
        <v>1</v>
      </c>
      <c r="J561" s="11"/>
      <c r="M561" s="290">
        <v>248.3</v>
      </c>
      <c r="N561" s="290">
        <v>0</v>
      </c>
      <c r="O561" s="290">
        <v>0</v>
      </c>
      <c r="P561" s="290">
        <v>0</v>
      </c>
      <c r="Q561" s="290">
        <v>1381.62</v>
      </c>
      <c r="R561" s="290"/>
      <c r="S561" s="291"/>
      <c r="T561" s="291"/>
      <c r="U561" s="290">
        <v>248.3</v>
      </c>
      <c r="V561" s="290">
        <v>0</v>
      </c>
      <c r="W561" s="290">
        <v>0</v>
      </c>
      <c r="X561" s="290">
        <v>0</v>
      </c>
      <c r="Y561" s="290">
        <v>1381.62</v>
      </c>
      <c r="Z561" s="11"/>
      <c r="AA561" s="4"/>
      <c r="AB561" s="11" t="s">
        <v>400</v>
      </c>
      <c r="AC561" s="11"/>
      <c r="AD561" s="70" t="s">
        <v>98</v>
      </c>
      <c r="AE561" s="24">
        <v>26</v>
      </c>
      <c r="AF561" s="24">
        <v>11</v>
      </c>
      <c r="AG561" s="24">
        <v>8</v>
      </c>
      <c r="AH561" s="24">
        <v>10</v>
      </c>
      <c r="AI561" s="24">
        <v>10</v>
      </c>
      <c r="AJ561" s="24"/>
      <c r="AK561" s="4"/>
      <c r="AL561" s="4"/>
      <c r="AM561" s="292">
        <v>9277.6599999999908</v>
      </c>
      <c r="AN561" s="292">
        <v>378.81</v>
      </c>
      <c r="AO561" s="292">
        <v>242.76</v>
      </c>
      <c r="AP561" s="292">
        <v>175.87</v>
      </c>
      <c r="AQ561" s="292">
        <v>4014.77</v>
      </c>
      <c r="AR561" s="24"/>
      <c r="AS561" s="4"/>
      <c r="AT561" s="4"/>
      <c r="AU561" s="292">
        <v>356.83307692307699</v>
      </c>
      <c r="AV561" s="292">
        <v>14.5696153846154</v>
      </c>
      <c r="AW561" s="292">
        <v>10.115</v>
      </c>
      <c r="AX561" s="292">
        <v>7.0347999999999997</v>
      </c>
      <c r="AY561" s="292">
        <v>160.5908</v>
      </c>
      <c r="AZ561" s="24"/>
      <c r="BA561" s="4"/>
    </row>
    <row r="562" spans="2:53">
      <c r="B562" s="11" t="s">
        <v>379</v>
      </c>
      <c r="C562" s="11"/>
      <c r="D562" s="70" t="s">
        <v>54</v>
      </c>
      <c r="E562" s="11">
        <v>1</v>
      </c>
      <c r="F562" s="11">
        <v>1</v>
      </c>
      <c r="G562" s="11">
        <v>1</v>
      </c>
      <c r="H562" s="11">
        <v>1</v>
      </c>
      <c r="I562" s="11">
        <v>1</v>
      </c>
      <c r="J562" s="11"/>
      <c r="M562" s="290">
        <v>118.19</v>
      </c>
      <c r="N562" s="290">
        <v>129.01</v>
      </c>
      <c r="O562" s="290">
        <v>117.84</v>
      </c>
      <c r="P562" s="290">
        <v>89.64</v>
      </c>
      <c r="Q562" s="290">
        <v>107.76</v>
      </c>
      <c r="R562" s="290"/>
      <c r="S562" s="291"/>
      <c r="T562" s="291"/>
      <c r="U562" s="290">
        <v>118.19</v>
      </c>
      <c r="V562" s="290">
        <v>129.01</v>
      </c>
      <c r="W562" s="290">
        <v>117.84</v>
      </c>
      <c r="X562" s="290">
        <v>89.64</v>
      </c>
      <c r="Y562" s="290">
        <v>107.76</v>
      </c>
      <c r="Z562" s="11"/>
      <c r="AA562" s="4"/>
      <c r="AB562" s="11" t="s">
        <v>401</v>
      </c>
      <c r="AC562" s="11"/>
      <c r="AD562" s="70" t="s">
        <v>272</v>
      </c>
      <c r="AE562" s="24">
        <v>48</v>
      </c>
      <c r="AF562" s="24">
        <v>23</v>
      </c>
      <c r="AG562" s="24">
        <v>15</v>
      </c>
      <c r="AH562" s="24">
        <v>15</v>
      </c>
      <c r="AI562" s="24">
        <v>18</v>
      </c>
      <c r="AJ562" s="24"/>
      <c r="AK562" s="4"/>
      <c r="AL562" s="4"/>
      <c r="AM562" s="292">
        <v>12523.97</v>
      </c>
      <c r="AN562" s="292">
        <v>1342.3</v>
      </c>
      <c r="AO562" s="292">
        <v>862.01</v>
      </c>
      <c r="AP562" s="292">
        <v>1292.27</v>
      </c>
      <c r="AQ562" s="292">
        <v>8849.31</v>
      </c>
      <c r="AR562" s="24"/>
      <c r="AS562" s="4"/>
      <c r="AT562" s="4"/>
      <c r="AU562" s="292">
        <v>250.4794</v>
      </c>
      <c r="AV562" s="292">
        <v>26.846</v>
      </c>
      <c r="AW562" s="292">
        <v>22.1028205128205</v>
      </c>
      <c r="AX562" s="292">
        <v>28.092826086956499</v>
      </c>
      <c r="AY562" s="292">
        <v>188.283191489362</v>
      </c>
      <c r="AZ562" s="24"/>
      <c r="BA562" s="4"/>
    </row>
    <row r="563" spans="2:53">
      <c r="B563" s="11" t="s">
        <v>379</v>
      </c>
      <c r="C563" s="11"/>
      <c r="D563" s="70" t="s">
        <v>108</v>
      </c>
      <c r="E563" s="11">
        <v>2274</v>
      </c>
      <c r="F563" s="11">
        <v>1490</v>
      </c>
      <c r="G563" s="11">
        <v>1178</v>
      </c>
      <c r="H563" s="11">
        <v>947</v>
      </c>
      <c r="I563" s="11">
        <v>1220</v>
      </c>
      <c r="J563" s="11"/>
      <c r="M563" s="290">
        <v>497199.49000000098</v>
      </c>
      <c r="N563" s="290">
        <v>289347.64</v>
      </c>
      <c r="O563" s="290">
        <v>253198.59</v>
      </c>
      <c r="P563" s="290">
        <v>153403.68</v>
      </c>
      <c r="Q563" s="290">
        <v>1748670.8</v>
      </c>
      <c r="R563" s="290"/>
      <c r="S563" s="291"/>
      <c r="T563" s="291"/>
      <c r="U563" s="290">
        <v>197.61505961844199</v>
      </c>
      <c r="V563" s="290">
        <v>115.00303656597799</v>
      </c>
      <c r="W563" s="290">
        <v>104.71405707196</v>
      </c>
      <c r="X563" s="290">
        <v>64.618230834035401</v>
      </c>
      <c r="Y563" s="290">
        <v>732.27420435510805</v>
      </c>
      <c r="Z563" s="11"/>
      <c r="AA563" s="4"/>
      <c r="AB563" s="11" t="s">
        <v>402</v>
      </c>
      <c r="AC563" s="11"/>
      <c r="AD563" s="70" t="s">
        <v>280</v>
      </c>
      <c r="AE563" s="24">
        <v>11</v>
      </c>
      <c r="AF563" s="24">
        <v>5</v>
      </c>
      <c r="AG563" s="24">
        <v>4</v>
      </c>
      <c r="AH563" s="24">
        <v>1</v>
      </c>
      <c r="AI563" s="24">
        <v>1</v>
      </c>
      <c r="AJ563" s="24"/>
      <c r="AK563" s="4"/>
      <c r="AL563" s="4"/>
      <c r="AM563" s="292">
        <v>2520.6799999999998</v>
      </c>
      <c r="AN563" s="292">
        <v>1100.19</v>
      </c>
      <c r="AO563" s="292">
        <v>162.86000000000001</v>
      </c>
      <c r="AP563" s="292">
        <v>24.21</v>
      </c>
      <c r="AQ563" s="292">
        <v>254.53</v>
      </c>
      <c r="AR563" s="24"/>
      <c r="AS563" s="4"/>
      <c r="AT563" s="4"/>
      <c r="AU563" s="292">
        <v>229.15272727272699</v>
      </c>
      <c r="AV563" s="292">
        <v>100.017272727273</v>
      </c>
      <c r="AW563" s="292">
        <v>20.357500000000002</v>
      </c>
      <c r="AX563" s="292">
        <v>2.2009090909090898</v>
      </c>
      <c r="AY563" s="292">
        <v>23.1390909090909</v>
      </c>
      <c r="AZ563" s="24"/>
      <c r="BA563" s="4"/>
    </row>
    <row r="564" spans="2:53">
      <c r="B564" s="11" t="s">
        <v>380</v>
      </c>
      <c r="C564" s="11"/>
      <c r="D564" s="70" t="s">
        <v>86</v>
      </c>
      <c r="E564" s="11">
        <v>159</v>
      </c>
      <c r="F564" s="11">
        <v>82</v>
      </c>
      <c r="G564" s="11">
        <v>52</v>
      </c>
      <c r="H564" s="11">
        <v>30</v>
      </c>
      <c r="I564" s="11">
        <v>48</v>
      </c>
      <c r="J564" s="11"/>
      <c r="M564" s="290">
        <v>20740.75</v>
      </c>
      <c r="N564" s="290">
        <v>11444.24</v>
      </c>
      <c r="O564" s="290">
        <v>8376.2900000000009</v>
      </c>
      <c r="P564" s="290">
        <v>3864.25</v>
      </c>
      <c r="Q564" s="290">
        <v>48661.18</v>
      </c>
      <c r="R564" s="290"/>
      <c r="S564" s="291"/>
      <c r="T564" s="291"/>
      <c r="U564" s="290">
        <v>123.456845238095</v>
      </c>
      <c r="V564" s="290">
        <v>68.120476190476197</v>
      </c>
      <c r="W564" s="290">
        <v>52.0266459627329</v>
      </c>
      <c r="X564" s="290">
        <v>24.7708333333333</v>
      </c>
      <c r="Y564" s="290">
        <v>302.24335403726701</v>
      </c>
      <c r="Z564" s="11"/>
      <c r="AA564" s="4"/>
      <c r="AB564" s="11" t="s">
        <v>403</v>
      </c>
      <c r="AC564" s="11"/>
      <c r="AD564" s="70" t="s">
        <v>405</v>
      </c>
      <c r="AE564" s="24">
        <v>17</v>
      </c>
      <c r="AF564" s="24">
        <v>10</v>
      </c>
      <c r="AG564" s="24">
        <v>5</v>
      </c>
      <c r="AH564" s="24">
        <v>5</v>
      </c>
      <c r="AI564" s="24">
        <v>5</v>
      </c>
      <c r="AJ564" s="24"/>
      <c r="AK564" s="4"/>
      <c r="AL564" s="4"/>
      <c r="AM564" s="292">
        <v>2192.1999999999998</v>
      </c>
      <c r="AN564" s="292">
        <v>890.22</v>
      </c>
      <c r="AO564" s="292">
        <v>144.63999999999999</v>
      </c>
      <c r="AP564" s="292">
        <v>130.07</v>
      </c>
      <c r="AQ564" s="292">
        <v>3789.01</v>
      </c>
      <c r="AR564" s="24"/>
      <c r="AS564" s="4"/>
      <c r="AT564" s="4"/>
      <c r="AU564" s="292">
        <v>128.952941176471</v>
      </c>
      <c r="AV564" s="292">
        <v>52.365882352941199</v>
      </c>
      <c r="AW564" s="292">
        <v>9.0399999999999991</v>
      </c>
      <c r="AX564" s="292">
        <v>8.1293749999999996</v>
      </c>
      <c r="AY564" s="292">
        <v>236.81312500000001</v>
      </c>
      <c r="AZ564" s="24"/>
      <c r="BA564" s="4"/>
    </row>
    <row r="565" spans="2:53">
      <c r="B565" s="11" t="s">
        <v>381</v>
      </c>
      <c r="C565" s="11"/>
      <c r="D565" s="70" t="s">
        <v>89</v>
      </c>
      <c r="E565" s="11">
        <v>2</v>
      </c>
      <c r="F565" s="11">
        <v>1</v>
      </c>
      <c r="G565" s="11">
        <v>1</v>
      </c>
      <c r="H565" s="11">
        <v>1</v>
      </c>
      <c r="I565" s="11">
        <v>1</v>
      </c>
      <c r="J565" s="11"/>
      <c r="M565" s="290">
        <v>112.7</v>
      </c>
      <c r="N565" s="290">
        <v>107.49</v>
      </c>
      <c r="O565" s="290">
        <v>116.96</v>
      </c>
      <c r="P565" s="290">
        <v>123.94</v>
      </c>
      <c r="Q565" s="290">
        <v>694.37</v>
      </c>
      <c r="R565" s="290"/>
      <c r="S565" s="291"/>
      <c r="T565" s="291"/>
      <c r="U565" s="290">
        <v>56.35</v>
      </c>
      <c r="V565" s="290">
        <v>53.744999999999997</v>
      </c>
      <c r="W565" s="290">
        <v>116.96</v>
      </c>
      <c r="X565" s="290">
        <v>123.94</v>
      </c>
      <c r="Y565" s="290">
        <v>694.37</v>
      </c>
      <c r="Z565" s="11"/>
      <c r="AA565" s="4"/>
      <c r="AB565" s="11" t="s">
        <v>406</v>
      </c>
      <c r="AC565" s="11"/>
      <c r="AD565" s="70" t="s">
        <v>407</v>
      </c>
      <c r="AE565" s="24">
        <v>14</v>
      </c>
      <c r="AF565" s="24">
        <v>9</v>
      </c>
      <c r="AG565" s="24">
        <v>6</v>
      </c>
      <c r="AH565" s="24">
        <v>4</v>
      </c>
      <c r="AI565" s="24">
        <v>3</v>
      </c>
      <c r="AJ565" s="24"/>
      <c r="AK565" s="4"/>
      <c r="AL565" s="4"/>
      <c r="AM565" s="292">
        <v>2390.14</v>
      </c>
      <c r="AN565" s="292">
        <v>666.69</v>
      </c>
      <c r="AO565" s="292">
        <v>495.57</v>
      </c>
      <c r="AP565" s="292">
        <v>485.52</v>
      </c>
      <c r="AQ565" s="292">
        <v>2356</v>
      </c>
      <c r="AR565" s="24"/>
      <c r="AS565" s="4"/>
      <c r="AT565" s="4"/>
      <c r="AU565" s="292">
        <v>170.724285714286</v>
      </c>
      <c r="AV565" s="292">
        <v>47.6207142857143</v>
      </c>
      <c r="AW565" s="292">
        <v>35.397857142857099</v>
      </c>
      <c r="AX565" s="292">
        <v>34.68</v>
      </c>
      <c r="AY565" s="292">
        <v>168.28571428571399</v>
      </c>
      <c r="AZ565" s="24"/>
      <c r="BA565" s="4"/>
    </row>
    <row r="566" spans="2:53">
      <c r="B566" s="11" t="s">
        <v>381</v>
      </c>
      <c r="C566" s="11"/>
      <c r="D566" s="70" t="s">
        <v>66</v>
      </c>
      <c r="E566" s="11">
        <v>727</v>
      </c>
      <c r="F566" s="11">
        <v>430</v>
      </c>
      <c r="G566" s="11">
        <v>295</v>
      </c>
      <c r="H566" s="11">
        <v>231</v>
      </c>
      <c r="I566" s="11">
        <v>312</v>
      </c>
      <c r="J566" s="11"/>
      <c r="M566" s="290">
        <v>167533.41</v>
      </c>
      <c r="N566" s="290">
        <v>99175.250000000102</v>
      </c>
      <c r="O566" s="290">
        <v>73022.73</v>
      </c>
      <c r="P566" s="290">
        <v>38818.43</v>
      </c>
      <c r="Q566" s="290">
        <v>457124.99</v>
      </c>
      <c r="R566" s="290"/>
      <c r="S566" s="291"/>
      <c r="T566" s="291"/>
      <c r="U566" s="290">
        <v>207.85782878411899</v>
      </c>
      <c r="V566" s="290">
        <v>123.046215880893</v>
      </c>
      <c r="W566" s="290">
        <v>93.379450127877206</v>
      </c>
      <c r="X566" s="290">
        <v>50.02375</v>
      </c>
      <c r="Y566" s="290">
        <v>586.05767948718005</v>
      </c>
      <c r="Z566" s="11"/>
      <c r="AA566" s="4"/>
      <c r="AB566" s="11" t="s">
        <v>414</v>
      </c>
      <c r="AC566" s="11"/>
      <c r="AD566" s="70" t="s">
        <v>415</v>
      </c>
      <c r="AE566" s="24">
        <v>77</v>
      </c>
      <c r="AF566" s="24">
        <v>36</v>
      </c>
      <c r="AG566" s="24">
        <v>23</v>
      </c>
      <c r="AH566" s="24">
        <v>13</v>
      </c>
      <c r="AI566" s="24">
        <v>15</v>
      </c>
      <c r="AJ566" s="24"/>
      <c r="AK566" s="4"/>
      <c r="AL566" s="4"/>
      <c r="AM566" s="292">
        <v>32131.82</v>
      </c>
      <c r="AN566" s="292">
        <v>11777.71</v>
      </c>
      <c r="AO566" s="292">
        <v>3350.92</v>
      </c>
      <c r="AP566" s="292">
        <v>2125.13</v>
      </c>
      <c r="AQ566" s="292">
        <v>31277.72</v>
      </c>
      <c r="AR566" s="24"/>
      <c r="AS566" s="4"/>
      <c r="AT566" s="4"/>
      <c r="AU566" s="292">
        <v>411.94641025640999</v>
      </c>
      <c r="AV566" s="292">
        <v>150.99628205128201</v>
      </c>
      <c r="AW566" s="292">
        <v>45.2827027027027</v>
      </c>
      <c r="AX566" s="292">
        <v>29.111369863013699</v>
      </c>
      <c r="AY566" s="292">
        <v>434.41277777777799</v>
      </c>
      <c r="AZ566" s="24"/>
      <c r="BA566" s="4"/>
    </row>
    <row r="567" spans="2:53">
      <c r="B567" s="11" t="s">
        <v>382</v>
      </c>
      <c r="C567" s="11"/>
      <c r="D567" s="70" t="s">
        <v>372</v>
      </c>
      <c r="E567" s="11">
        <v>148</v>
      </c>
      <c r="F567" s="11">
        <v>69</v>
      </c>
      <c r="G567" s="11">
        <v>17</v>
      </c>
      <c r="H567" s="11">
        <v>36</v>
      </c>
      <c r="I567" s="11">
        <v>56</v>
      </c>
      <c r="J567" s="11"/>
      <c r="M567" s="290">
        <v>46966.29</v>
      </c>
      <c r="N567" s="290">
        <v>24149.35</v>
      </c>
      <c r="O567" s="290">
        <v>6596.01</v>
      </c>
      <c r="P567" s="290">
        <v>10382.9</v>
      </c>
      <c r="Q567" s="290">
        <v>118231.37</v>
      </c>
      <c r="R567" s="290"/>
      <c r="S567" s="291"/>
      <c r="T567" s="291"/>
      <c r="U567" s="290">
        <v>274.65666666666698</v>
      </c>
      <c r="V567" s="290">
        <v>141.22426900584799</v>
      </c>
      <c r="W567" s="290">
        <v>74.112471910112305</v>
      </c>
      <c r="X567" s="290">
        <v>65.301257861635193</v>
      </c>
      <c r="Y567" s="290">
        <v>738.94606250000004</v>
      </c>
      <c r="Z567" s="11"/>
      <c r="AA567" s="4"/>
      <c r="AB567" s="11" t="s">
        <v>644</v>
      </c>
      <c r="AC567" s="11"/>
      <c r="AD567" s="70" t="s">
        <v>661</v>
      </c>
      <c r="AE567" s="24">
        <v>5</v>
      </c>
      <c r="AF567" s="24">
        <v>3</v>
      </c>
      <c r="AG567" s="24">
        <v>1</v>
      </c>
      <c r="AH567" s="24">
        <v>1</v>
      </c>
      <c r="AI567" s="24"/>
      <c r="AJ567" s="24"/>
      <c r="AK567" s="4"/>
      <c r="AL567" s="4"/>
      <c r="AM567" s="292">
        <v>1203.4000000000001</v>
      </c>
      <c r="AN567" s="292">
        <v>151.72999999999999</v>
      </c>
      <c r="AO567" s="292">
        <v>42.65</v>
      </c>
      <c r="AP567" s="292">
        <v>41.51</v>
      </c>
      <c r="AQ567" s="292">
        <v>0</v>
      </c>
      <c r="AR567" s="24"/>
      <c r="AS567" s="4"/>
      <c r="AT567" s="4"/>
      <c r="AU567" s="292">
        <v>240.68</v>
      </c>
      <c r="AV567" s="292">
        <v>30.346</v>
      </c>
      <c r="AW567" s="292">
        <v>8.5299999999999994</v>
      </c>
      <c r="AX567" s="292">
        <v>8.3019999999999996</v>
      </c>
      <c r="AY567" s="292">
        <v>0</v>
      </c>
      <c r="AZ567" s="24"/>
      <c r="BA567" s="4"/>
    </row>
    <row r="568" spans="2:53">
      <c r="B568" s="11" t="s">
        <v>383</v>
      </c>
      <c r="C568" s="11"/>
      <c r="D568" s="70" t="s">
        <v>368</v>
      </c>
      <c r="E568" s="11">
        <v>95</v>
      </c>
      <c r="F568" s="11">
        <v>49</v>
      </c>
      <c r="G568" s="11">
        <v>15</v>
      </c>
      <c r="H568" s="11">
        <v>29</v>
      </c>
      <c r="I568" s="11">
        <v>34</v>
      </c>
      <c r="J568" s="11"/>
      <c r="M568" s="290">
        <v>25744.18</v>
      </c>
      <c r="N568" s="290">
        <v>14124.67</v>
      </c>
      <c r="O568" s="290">
        <v>8969.9500000000007</v>
      </c>
      <c r="P568" s="290">
        <v>5384.54</v>
      </c>
      <c r="Q568" s="290">
        <v>45691.08</v>
      </c>
      <c r="R568" s="290"/>
      <c r="S568" s="291"/>
      <c r="T568" s="291"/>
      <c r="U568" s="290">
        <v>231.92954954954899</v>
      </c>
      <c r="V568" s="290">
        <v>127.24927927927899</v>
      </c>
      <c r="W568" s="290">
        <v>152.03305084745799</v>
      </c>
      <c r="X568" s="290">
        <v>50.797547169811303</v>
      </c>
      <c r="Y568" s="290">
        <v>419.18422018348599</v>
      </c>
      <c r="Z568" s="11"/>
      <c r="AA568" s="4"/>
      <c r="AB568" s="11" t="s">
        <v>419</v>
      </c>
      <c r="AC568" s="11"/>
      <c r="AD568" s="70" t="s">
        <v>374</v>
      </c>
      <c r="AE568" s="24">
        <v>187</v>
      </c>
      <c r="AF568" s="24">
        <v>66</v>
      </c>
      <c r="AG568" s="24">
        <v>22</v>
      </c>
      <c r="AH568" s="24">
        <v>23</v>
      </c>
      <c r="AI568" s="24">
        <v>23</v>
      </c>
      <c r="AJ568" s="24"/>
      <c r="AK568" s="4"/>
      <c r="AL568" s="4"/>
      <c r="AM568" s="292">
        <v>115212.2</v>
      </c>
      <c r="AN568" s="292">
        <v>25515.360000000001</v>
      </c>
      <c r="AO568" s="292">
        <v>8920.64</v>
      </c>
      <c r="AP568" s="292">
        <v>4280.26</v>
      </c>
      <c r="AQ568" s="292">
        <v>14476.44</v>
      </c>
      <c r="AR568" s="24"/>
      <c r="AS568" s="4"/>
      <c r="AT568" s="4"/>
      <c r="AU568" s="292">
        <v>593.87731958762902</v>
      </c>
      <c r="AV568" s="292">
        <v>131.52247422680401</v>
      </c>
      <c r="AW568" s="292">
        <v>54.727852760736198</v>
      </c>
      <c r="AX568" s="292">
        <v>23.517912087912102</v>
      </c>
      <c r="AY568" s="292">
        <v>78.251027027027007</v>
      </c>
      <c r="AZ568" s="24"/>
      <c r="BA568" s="4"/>
    </row>
    <row r="569" spans="2:53">
      <c r="B569" s="11" t="s">
        <v>384</v>
      </c>
      <c r="C569" s="11"/>
      <c r="D569" s="70" t="s">
        <v>161</v>
      </c>
      <c r="E569" s="11">
        <v>3386</v>
      </c>
      <c r="F569" s="11">
        <v>2429</v>
      </c>
      <c r="G569" s="11">
        <v>1804</v>
      </c>
      <c r="H569" s="11">
        <v>1581</v>
      </c>
      <c r="I569" s="11">
        <v>1832</v>
      </c>
      <c r="J569" s="11"/>
      <c r="M569" s="290">
        <v>669386.22000000102</v>
      </c>
      <c r="N569" s="290">
        <v>560667.11000000103</v>
      </c>
      <c r="O569" s="290">
        <v>427750.57999999903</v>
      </c>
      <c r="P569" s="290">
        <v>259122.74</v>
      </c>
      <c r="Q569" s="290">
        <v>2688254</v>
      </c>
      <c r="R569" s="290"/>
      <c r="S569" s="291"/>
      <c r="T569" s="291"/>
      <c r="U569" s="290">
        <v>184.099620462047</v>
      </c>
      <c r="V569" s="290">
        <v>154.19887513751399</v>
      </c>
      <c r="W569" s="290">
        <v>131.81836055469901</v>
      </c>
      <c r="X569" s="290">
        <v>75.590064177362805</v>
      </c>
      <c r="Y569" s="290">
        <v>780.33497822931702</v>
      </c>
      <c r="Z569" s="11"/>
      <c r="AA569" s="4"/>
      <c r="AB569" s="11" t="s">
        <v>421</v>
      </c>
      <c r="AC569" s="11"/>
      <c r="AD569" s="70" t="s">
        <v>296</v>
      </c>
      <c r="AE569" s="24">
        <v>112</v>
      </c>
      <c r="AF569" s="24">
        <v>32</v>
      </c>
      <c r="AG569" s="24">
        <v>23</v>
      </c>
      <c r="AH569" s="24">
        <v>22</v>
      </c>
      <c r="AI569" s="24">
        <v>23</v>
      </c>
      <c r="AJ569" s="24"/>
      <c r="AK569" s="4"/>
      <c r="AL569" s="4"/>
      <c r="AM569" s="292">
        <v>23949.1</v>
      </c>
      <c r="AN569" s="292">
        <v>12293.34</v>
      </c>
      <c r="AO569" s="292">
        <v>7260.36</v>
      </c>
      <c r="AP569" s="292">
        <v>4645.41</v>
      </c>
      <c r="AQ569" s="292">
        <v>28964.59</v>
      </c>
      <c r="AR569" s="24"/>
      <c r="AS569" s="4"/>
      <c r="AT569" s="4"/>
      <c r="AU569" s="292">
        <v>213.83125000000001</v>
      </c>
      <c r="AV569" s="292">
        <v>109.761964285714</v>
      </c>
      <c r="AW569" s="292">
        <v>103.71942857142901</v>
      </c>
      <c r="AX569" s="292">
        <v>60.33</v>
      </c>
      <c r="AY569" s="292">
        <v>362.05737499999998</v>
      </c>
      <c r="AZ569" s="24"/>
      <c r="BA569" s="4"/>
    </row>
    <row r="570" spans="2:53">
      <c r="B570" s="11" t="s">
        <v>386</v>
      </c>
      <c r="C570" s="11"/>
      <c r="D570" s="70" t="s">
        <v>387</v>
      </c>
      <c r="E570" s="11">
        <v>53</v>
      </c>
      <c r="F570" s="11">
        <v>28</v>
      </c>
      <c r="G570" s="11">
        <v>15</v>
      </c>
      <c r="H570" s="11">
        <v>21</v>
      </c>
      <c r="I570" s="11">
        <v>27</v>
      </c>
      <c r="J570" s="11"/>
      <c r="M570" s="290">
        <v>13961.15</v>
      </c>
      <c r="N570" s="290">
        <v>8728.2800000000007</v>
      </c>
      <c r="O570" s="290">
        <v>4300.49</v>
      </c>
      <c r="P570" s="290">
        <v>4289.67</v>
      </c>
      <c r="Q570" s="290">
        <v>54130.76</v>
      </c>
      <c r="R570" s="290"/>
      <c r="S570" s="291"/>
      <c r="T570" s="291"/>
      <c r="U570" s="290">
        <v>236.629661016949</v>
      </c>
      <c r="V570" s="290">
        <v>147.93694915254201</v>
      </c>
      <c r="W570" s="290">
        <v>116.22945945945899</v>
      </c>
      <c r="X570" s="290">
        <v>75.257368421052604</v>
      </c>
      <c r="Y570" s="290">
        <v>949.66245614035097</v>
      </c>
      <c r="Z570" s="11"/>
      <c r="AA570" s="4"/>
      <c r="AB570" s="11" t="s">
        <v>422</v>
      </c>
      <c r="AC570" s="11"/>
      <c r="AD570" s="70" t="s">
        <v>277</v>
      </c>
      <c r="AE570" s="24">
        <v>20</v>
      </c>
      <c r="AF570" s="24">
        <v>4</v>
      </c>
      <c r="AG570" s="24">
        <v>7</v>
      </c>
      <c r="AH570" s="24">
        <v>5</v>
      </c>
      <c r="AI570" s="24">
        <v>5</v>
      </c>
      <c r="AJ570" s="24"/>
      <c r="AK570" s="4"/>
      <c r="AL570" s="4"/>
      <c r="AM570" s="292">
        <v>9331.7099999999991</v>
      </c>
      <c r="AN570" s="292">
        <v>543.91</v>
      </c>
      <c r="AO570" s="292">
        <v>344.44</v>
      </c>
      <c r="AP570" s="292">
        <v>55.68</v>
      </c>
      <c r="AQ570" s="292">
        <v>1438.16</v>
      </c>
      <c r="AR570" s="24"/>
      <c r="AS570" s="4"/>
      <c r="AT570" s="4"/>
      <c r="AU570" s="292">
        <v>466.58550000000002</v>
      </c>
      <c r="AV570" s="292">
        <v>27.195499999999999</v>
      </c>
      <c r="AW570" s="292">
        <v>19.135555555555602</v>
      </c>
      <c r="AX570" s="292">
        <v>2.7839999999999998</v>
      </c>
      <c r="AY570" s="292">
        <v>71.908000000000001</v>
      </c>
      <c r="AZ570" s="24"/>
      <c r="BA570" s="4"/>
    </row>
    <row r="571" spans="2:53">
      <c r="B571" s="11" t="s">
        <v>389</v>
      </c>
      <c r="C571" s="11"/>
      <c r="D571" s="70" t="s">
        <v>142</v>
      </c>
      <c r="E571" s="11">
        <v>264</v>
      </c>
      <c r="F571" s="11">
        <v>153</v>
      </c>
      <c r="G571" s="11">
        <v>110</v>
      </c>
      <c r="H571" s="11">
        <v>95</v>
      </c>
      <c r="I571" s="11">
        <v>121</v>
      </c>
      <c r="J571" s="11"/>
      <c r="M571" s="290">
        <v>45772.480000000003</v>
      </c>
      <c r="N571" s="290">
        <v>31692.66</v>
      </c>
      <c r="O571" s="290">
        <v>23338.080000000002</v>
      </c>
      <c r="P571" s="290">
        <v>13943.08</v>
      </c>
      <c r="Q571" s="290">
        <v>133493.63</v>
      </c>
      <c r="R571" s="290"/>
      <c r="S571" s="291"/>
      <c r="T571" s="291"/>
      <c r="U571" s="290">
        <v>155.160949152542</v>
      </c>
      <c r="V571" s="290">
        <v>107.432745762712</v>
      </c>
      <c r="W571" s="290">
        <v>90.457674418604597</v>
      </c>
      <c r="X571" s="290">
        <v>49.443546099290799</v>
      </c>
      <c r="Y571" s="290">
        <v>473.381666666667</v>
      </c>
      <c r="Z571" s="11"/>
      <c r="AA571" s="4"/>
      <c r="AB571" s="11" t="s">
        <v>427</v>
      </c>
      <c r="AC571" s="11"/>
      <c r="AD571" s="70" t="s">
        <v>112</v>
      </c>
      <c r="AE571" s="24">
        <v>7</v>
      </c>
      <c r="AF571" s="24">
        <v>4</v>
      </c>
      <c r="AG571" s="24">
        <v>3</v>
      </c>
      <c r="AH571" s="24">
        <v>3</v>
      </c>
      <c r="AI571" s="24">
        <v>1</v>
      </c>
      <c r="AJ571" s="24"/>
      <c r="AK571" s="4"/>
      <c r="AL571" s="4"/>
      <c r="AM571" s="292">
        <v>1179.3</v>
      </c>
      <c r="AN571" s="292">
        <v>359.74</v>
      </c>
      <c r="AO571" s="292">
        <v>92.49</v>
      </c>
      <c r="AP571" s="292">
        <v>21.74</v>
      </c>
      <c r="AQ571" s="292">
        <v>7.0000000000000007E-2</v>
      </c>
      <c r="AR571" s="24"/>
      <c r="AS571" s="4"/>
      <c r="AT571" s="4"/>
      <c r="AU571" s="292">
        <v>168.47142857142899</v>
      </c>
      <c r="AV571" s="292">
        <v>51.391428571428598</v>
      </c>
      <c r="AW571" s="292">
        <v>15.414999999999999</v>
      </c>
      <c r="AX571" s="292">
        <v>3.62333333333333</v>
      </c>
      <c r="AY571" s="292">
        <v>1.16666666666667E-2</v>
      </c>
      <c r="AZ571" s="24"/>
      <c r="BA571" s="4"/>
    </row>
    <row r="572" spans="2:53">
      <c r="B572" s="11" t="s">
        <v>390</v>
      </c>
      <c r="C572" s="11"/>
      <c r="D572" s="70" t="s">
        <v>391</v>
      </c>
      <c r="E572" s="11">
        <v>166</v>
      </c>
      <c r="F572" s="11">
        <v>101</v>
      </c>
      <c r="G572" s="11">
        <v>68</v>
      </c>
      <c r="H572" s="11">
        <v>58</v>
      </c>
      <c r="I572" s="11">
        <v>72</v>
      </c>
      <c r="J572" s="11"/>
      <c r="M572" s="290">
        <v>32618.33</v>
      </c>
      <c r="N572" s="290">
        <v>31746.12</v>
      </c>
      <c r="O572" s="290">
        <v>18601.52</v>
      </c>
      <c r="P572" s="290">
        <v>11506.58</v>
      </c>
      <c r="Q572" s="290">
        <v>137348.31</v>
      </c>
      <c r="R572" s="290"/>
      <c r="S572" s="291"/>
      <c r="T572" s="291"/>
      <c r="U572" s="290">
        <v>184.284350282486</v>
      </c>
      <c r="V572" s="290">
        <v>179.356610169492</v>
      </c>
      <c r="W572" s="290">
        <v>106.90528735632201</v>
      </c>
      <c r="X572" s="290">
        <v>69.316746987951802</v>
      </c>
      <c r="Y572" s="290">
        <v>822.44497005988001</v>
      </c>
      <c r="Z572" s="11"/>
      <c r="AA572" s="4"/>
      <c r="AB572" s="11" t="s">
        <v>428</v>
      </c>
      <c r="AC572" s="11"/>
      <c r="AD572" s="70" t="s">
        <v>322</v>
      </c>
      <c r="AE572" s="24">
        <v>34</v>
      </c>
      <c r="AF572" s="24">
        <v>16</v>
      </c>
      <c r="AG572" s="24">
        <v>5</v>
      </c>
      <c r="AH572" s="24">
        <v>4</v>
      </c>
      <c r="AI572" s="24">
        <v>3</v>
      </c>
      <c r="AJ572" s="24"/>
      <c r="AK572" s="4"/>
      <c r="AL572" s="4"/>
      <c r="AM572" s="292">
        <v>10494.32</v>
      </c>
      <c r="AN572" s="292">
        <v>1336.31</v>
      </c>
      <c r="AO572" s="292">
        <v>353.75</v>
      </c>
      <c r="AP572" s="292">
        <v>102.14</v>
      </c>
      <c r="AQ572" s="292">
        <v>526.12</v>
      </c>
      <c r="AR572" s="24"/>
      <c r="AS572" s="4"/>
      <c r="AT572" s="4"/>
      <c r="AU572" s="292">
        <v>308.65647058823498</v>
      </c>
      <c r="AV572" s="292">
        <v>39.303235294117698</v>
      </c>
      <c r="AW572" s="292">
        <v>10.719696969697001</v>
      </c>
      <c r="AX572" s="292">
        <v>3.191875</v>
      </c>
      <c r="AY572" s="292">
        <v>15.9430303030303</v>
      </c>
      <c r="AZ572" s="24"/>
      <c r="BA572" s="4"/>
    </row>
    <row r="573" spans="2:53">
      <c r="B573" s="11" t="s">
        <v>392</v>
      </c>
      <c r="C573" s="11"/>
      <c r="D573" s="70" t="s">
        <v>82</v>
      </c>
      <c r="E573" s="11">
        <v>225</v>
      </c>
      <c r="F573" s="11">
        <v>109</v>
      </c>
      <c r="G573" s="11">
        <v>74</v>
      </c>
      <c r="H573" s="11">
        <v>64</v>
      </c>
      <c r="I573" s="11">
        <v>82</v>
      </c>
      <c r="J573" s="11"/>
      <c r="M573" s="290">
        <v>49924.4</v>
      </c>
      <c r="N573" s="290">
        <v>27398.59</v>
      </c>
      <c r="O573" s="290">
        <v>19744.669999999998</v>
      </c>
      <c r="P573" s="290">
        <v>12250.07</v>
      </c>
      <c r="Q573" s="290">
        <v>126498.65</v>
      </c>
      <c r="R573" s="290"/>
      <c r="S573" s="291"/>
      <c r="T573" s="291"/>
      <c r="U573" s="290">
        <v>203.77306122448999</v>
      </c>
      <c r="V573" s="290">
        <v>111.83097959183701</v>
      </c>
      <c r="W573" s="290">
        <v>86.980925110132105</v>
      </c>
      <c r="X573" s="290">
        <v>53.2611739130435</v>
      </c>
      <c r="Y573" s="290">
        <v>540.59252136752104</v>
      </c>
      <c r="Z573" s="11"/>
      <c r="AA573" s="4"/>
      <c r="AB573" s="11" t="s">
        <v>430</v>
      </c>
      <c r="AC573" s="11"/>
      <c r="AD573" s="70" t="s">
        <v>431</v>
      </c>
      <c r="AE573" s="24">
        <v>55</v>
      </c>
      <c r="AF573" s="24">
        <v>29</v>
      </c>
      <c r="AG573" s="24">
        <v>8</v>
      </c>
      <c r="AH573" s="24">
        <v>16</v>
      </c>
      <c r="AI573" s="24">
        <v>18</v>
      </c>
      <c r="AJ573" s="24"/>
      <c r="AK573" s="4"/>
      <c r="AL573" s="4"/>
      <c r="AM573" s="292">
        <v>15884.59</v>
      </c>
      <c r="AN573" s="292">
        <v>4424.2700000000004</v>
      </c>
      <c r="AO573" s="292">
        <v>147.35</v>
      </c>
      <c r="AP573" s="292">
        <v>2475.54</v>
      </c>
      <c r="AQ573" s="292">
        <v>11386.51</v>
      </c>
      <c r="AR573" s="24"/>
      <c r="AS573" s="4"/>
      <c r="AT573" s="4"/>
      <c r="AU573" s="292">
        <v>278.67701754386002</v>
      </c>
      <c r="AV573" s="292">
        <v>77.618771929824504</v>
      </c>
      <c r="AW573" s="292">
        <v>7.0166666666666702</v>
      </c>
      <c r="AX573" s="292">
        <v>52.671063829787201</v>
      </c>
      <c r="AY573" s="292">
        <v>210.86129629629599</v>
      </c>
      <c r="AZ573" s="24"/>
      <c r="BA573" s="4"/>
    </row>
    <row r="574" spans="2:53">
      <c r="B574" s="11" t="s">
        <v>393</v>
      </c>
      <c r="C574" s="11"/>
      <c r="D574" s="70" t="s">
        <v>52</v>
      </c>
      <c r="E574" s="11">
        <v>2</v>
      </c>
      <c r="F574" s="11">
        <v>1</v>
      </c>
      <c r="G574" s="11"/>
      <c r="H574" s="11"/>
      <c r="I574" s="11">
        <v>1</v>
      </c>
      <c r="J574" s="11"/>
      <c r="M574" s="290">
        <v>263.44</v>
      </c>
      <c r="N574" s="290">
        <v>285.89999999999998</v>
      </c>
      <c r="O574" s="290">
        <v>0</v>
      </c>
      <c r="P574" s="290">
        <v>0</v>
      </c>
      <c r="Q574" s="290">
        <v>1114.42</v>
      </c>
      <c r="R574" s="290"/>
      <c r="S574" s="291"/>
      <c r="T574" s="291"/>
      <c r="U574" s="290">
        <v>131.72</v>
      </c>
      <c r="V574" s="290">
        <v>142.94999999999999</v>
      </c>
      <c r="W574" s="290">
        <v>0</v>
      </c>
      <c r="X574" s="290">
        <v>0</v>
      </c>
      <c r="Y574" s="290">
        <v>557.21</v>
      </c>
      <c r="Z574" s="11"/>
      <c r="AA574" s="4"/>
      <c r="AB574" s="11" t="s">
        <v>432</v>
      </c>
      <c r="AC574" s="11"/>
      <c r="AD574" s="70" t="s">
        <v>433</v>
      </c>
      <c r="AE574" s="24">
        <v>11</v>
      </c>
      <c r="AF574" s="24">
        <v>7</v>
      </c>
      <c r="AG574" s="24">
        <v>5</v>
      </c>
      <c r="AH574" s="24">
        <v>5</v>
      </c>
      <c r="AI574" s="24">
        <v>6</v>
      </c>
      <c r="AJ574" s="24"/>
      <c r="AK574" s="4"/>
      <c r="AL574" s="4"/>
      <c r="AM574" s="292">
        <v>1661.83</v>
      </c>
      <c r="AN574" s="292">
        <v>364.85</v>
      </c>
      <c r="AO574" s="292">
        <v>115.74</v>
      </c>
      <c r="AP574" s="292">
        <v>115.22</v>
      </c>
      <c r="AQ574" s="292">
        <v>890.55</v>
      </c>
      <c r="AR574" s="24"/>
      <c r="AS574" s="4"/>
      <c r="AT574" s="4"/>
      <c r="AU574" s="292">
        <v>138.48583333333301</v>
      </c>
      <c r="AV574" s="292">
        <v>30.404166666666701</v>
      </c>
      <c r="AW574" s="292">
        <v>11.574</v>
      </c>
      <c r="AX574" s="292">
        <v>10.474545454545501</v>
      </c>
      <c r="AY574" s="292">
        <v>80.959090909090904</v>
      </c>
      <c r="AZ574" s="24"/>
      <c r="BA574" s="4"/>
    </row>
    <row r="575" spans="2:53">
      <c r="B575" s="11" t="s">
        <v>393</v>
      </c>
      <c r="C575" s="11"/>
      <c r="D575" s="70" t="s">
        <v>54</v>
      </c>
      <c r="E575" s="11">
        <v>1</v>
      </c>
      <c r="F575" s="11"/>
      <c r="G575" s="11"/>
      <c r="H575" s="11"/>
      <c r="I575" s="11"/>
      <c r="J575" s="11"/>
      <c r="M575" s="290">
        <v>63.37</v>
      </c>
      <c r="N575" s="290">
        <v>0</v>
      </c>
      <c r="O575" s="290">
        <v>0</v>
      </c>
      <c r="P575" s="290">
        <v>0</v>
      </c>
      <c r="Q575" s="290">
        <v>0</v>
      </c>
      <c r="R575" s="290"/>
      <c r="S575" s="291"/>
      <c r="T575" s="291"/>
      <c r="U575" s="290">
        <v>63.37</v>
      </c>
      <c r="V575" s="290">
        <v>0</v>
      </c>
      <c r="W575" s="290">
        <v>0</v>
      </c>
      <c r="X575" s="290">
        <v>0</v>
      </c>
      <c r="Y575" s="290">
        <v>0</v>
      </c>
      <c r="Z575" s="11"/>
      <c r="AA575" s="4"/>
      <c r="AB575" s="11" t="s">
        <v>435</v>
      </c>
      <c r="AC575" s="11"/>
      <c r="AD575" s="70" t="s">
        <v>163</v>
      </c>
      <c r="AE575" s="24">
        <v>92</v>
      </c>
      <c r="AF575" s="24">
        <v>67</v>
      </c>
      <c r="AG575" s="24">
        <v>44</v>
      </c>
      <c r="AH575" s="24">
        <v>42</v>
      </c>
      <c r="AI575" s="24">
        <v>38</v>
      </c>
      <c r="AJ575" s="24"/>
      <c r="AK575" s="4"/>
      <c r="AL575" s="4"/>
      <c r="AM575" s="292">
        <v>46180.53</v>
      </c>
      <c r="AN575" s="292">
        <v>23092.240000000002</v>
      </c>
      <c r="AO575" s="292">
        <v>13206.72</v>
      </c>
      <c r="AP575" s="292">
        <v>9797.14</v>
      </c>
      <c r="AQ575" s="292">
        <v>87604.62</v>
      </c>
      <c r="AR575" s="24"/>
      <c r="AS575" s="4"/>
      <c r="AT575" s="4"/>
      <c r="AU575" s="292">
        <v>491.282234042553</v>
      </c>
      <c r="AV575" s="292">
        <v>245.662127659574</v>
      </c>
      <c r="AW575" s="292">
        <v>153.566511627907</v>
      </c>
      <c r="AX575" s="292">
        <v>108.857111111111</v>
      </c>
      <c r="AY575" s="292">
        <v>962.68813186813202</v>
      </c>
      <c r="AZ575" s="24"/>
      <c r="BA575" s="4"/>
    </row>
    <row r="576" spans="2:53">
      <c r="B576" s="11" t="s">
        <v>394</v>
      </c>
      <c r="C576" s="11"/>
      <c r="D576" s="70" t="s">
        <v>368</v>
      </c>
      <c r="E576" s="11">
        <v>1</v>
      </c>
      <c r="F576" s="11"/>
      <c r="G576" s="11"/>
      <c r="H576" s="11"/>
      <c r="I576" s="11"/>
      <c r="J576" s="11"/>
      <c r="M576" s="290">
        <v>0.04</v>
      </c>
      <c r="N576" s="290">
        <v>0</v>
      </c>
      <c r="O576" s="290"/>
      <c r="P576" s="290">
        <v>0</v>
      </c>
      <c r="Q576" s="290">
        <v>0</v>
      </c>
      <c r="R576" s="290"/>
      <c r="S576" s="291"/>
      <c r="T576" s="291"/>
      <c r="U576" s="290">
        <v>0.04</v>
      </c>
      <c r="V576" s="290">
        <v>0</v>
      </c>
      <c r="W576" s="290"/>
      <c r="X576" s="290">
        <v>0</v>
      </c>
      <c r="Y576" s="290">
        <v>0</v>
      </c>
      <c r="Z576" s="11"/>
      <c r="AA576" s="4"/>
      <c r="AB576" s="11" t="s">
        <v>689</v>
      </c>
      <c r="AC576" s="11"/>
      <c r="AD576" s="70" t="s">
        <v>163</v>
      </c>
      <c r="AE576" s="24">
        <v>1</v>
      </c>
      <c r="AF576" s="24"/>
      <c r="AG576" s="24"/>
      <c r="AH576" s="24"/>
      <c r="AI576" s="24"/>
      <c r="AJ576" s="24"/>
      <c r="AK576" s="4"/>
      <c r="AL576" s="4"/>
      <c r="AM576" s="292">
        <v>74.78</v>
      </c>
      <c r="AN576" s="292">
        <v>0</v>
      </c>
      <c r="AO576" s="292">
        <v>0</v>
      </c>
      <c r="AP576" s="292">
        <v>0</v>
      </c>
      <c r="AQ576" s="292">
        <v>0</v>
      </c>
      <c r="AR576" s="24"/>
      <c r="AS576" s="4"/>
      <c r="AT576" s="4"/>
      <c r="AU576" s="292">
        <v>74.78</v>
      </c>
      <c r="AV576" s="292">
        <v>0</v>
      </c>
      <c r="AW576" s="292">
        <v>0</v>
      </c>
      <c r="AX576" s="292">
        <v>0</v>
      </c>
      <c r="AY576" s="292">
        <v>0</v>
      </c>
      <c r="AZ576" s="24"/>
      <c r="BA576" s="4"/>
    </row>
    <row r="577" spans="2:53">
      <c r="B577" s="11" t="s">
        <v>394</v>
      </c>
      <c r="C577" s="11"/>
      <c r="D577" s="70" t="s">
        <v>395</v>
      </c>
      <c r="E577" s="11">
        <v>141</v>
      </c>
      <c r="F577" s="11">
        <v>95</v>
      </c>
      <c r="G577" s="11">
        <v>10</v>
      </c>
      <c r="H577" s="11">
        <v>67</v>
      </c>
      <c r="I577" s="11">
        <v>89</v>
      </c>
      <c r="J577" s="11"/>
      <c r="M577" s="290">
        <v>31991.34</v>
      </c>
      <c r="N577" s="290">
        <v>24178.63</v>
      </c>
      <c r="O577" s="290">
        <v>1085.1099999999999</v>
      </c>
      <c r="P577" s="290">
        <v>13893.39</v>
      </c>
      <c r="Q577" s="290">
        <v>108111.38</v>
      </c>
      <c r="R577" s="290"/>
      <c r="S577" s="291"/>
      <c r="T577" s="291"/>
      <c r="U577" s="290">
        <v>188.184352941176</v>
      </c>
      <c r="V577" s="290">
        <v>142.227235294118</v>
      </c>
      <c r="W577" s="290">
        <v>31.914999999999999</v>
      </c>
      <c r="X577" s="290">
        <v>83.193952095808399</v>
      </c>
      <c r="Y577" s="290">
        <v>647.37353293413196</v>
      </c>
      <c r="Z577" s="11"/>
      <c r="AA577" s="4"/>
      <c r="AB577" s="11" t="s">
        <v>436</v>
      </c>
      <c r="AC577" s="11"/>
      <c r="AD577" s="70" t="s">
        <v>437</v>
      </c>
      <c r="AE577" s="24">
        <v>68</v>
      </c>
      <c r="AF577" s="24">
        <v>43</v>
      </c>
      <c r="AG577" s="24">
        <v>22</v>
      </c>
      <c r="AH577" s="24">
        <v>14</v>
      </c>
      <c r="AI577" s="24">
        <v>14</v>
      </c>
      <c r="AJ577" s="24"/>
      <c r="AK577" s="4"/>
      <c r="AL577" s="4"/>
      <c r="AM577" s="292">
        <v>46106.07</v>
      </c>
      <c r="AN577" s="292">
        <v>3611.69</v>
      </c>
      <c r="AO577" s="292">
        <v>2294.35</v>
      </c>
      <c r="AP577" s="292">
        <v>792.79</v>
      </c>
      <c r="AQ577" s="292">
        <v>17968.36</v>
      </c>
      <c r="AR577" s="24"/>
      <c r="AS577" s="4"/>
      <c r="AT577" s="4"/>
      <c r="AU577" s="292">
        <v>640.36208333333298</v>
      </c>
      <c r="AV577" s="292">
        <v>50.162361111111103</v>
      </c>
      <c r="AW577" s="292">
        <v>37.612295081967197</v>
      </c>
      <c r="AX577" s="292">
        <v>13.908596491228099</v>
      </c>
      <c r="AY577" s="292">
        <v>304.54847457627102</v>
      </c>
      <c r="AZ577" s="24"/>
      <c r="BA577" s="4"/>
    </row>
    <row r="578" spans="2:53">
      <c r="B578" s="11" t="s">
        <v>394</v>
      </c>
      <c r="C578" s="11"/>
      <c r="D578" s="70" t="s">
        <v>309</v>
      </c>
      <c r="E578" s="11"/>
      <c r="F578" s="11"/>
      <c r="G578" s="11"/>
      <c r="H578" s="11"/>
      <c r="I578" s="11">
        <v>1</v>
      </c>
      <c r="J578" s="11"/>
      <c r="M578" s="290">
        <v>0</v>
      </c>
      <c r="N578" s="290">
        <v>0</v>
      </c>
      <c r="O578" s="290"/>
      <c r="P578" s="290">
        <v>0</v>
      </c>
      <c r="Q578" s="290">
        <v>195.03</v>
      </c>
      <c r="R578" s="290"/>
      <c r="S578" s="291"/>
      <c r="T578" s="291"/>
      <c r="U578" s="290">
        <v>0</v>
      </c>
      <c r="V578" s="290">
        <v>0</v>
      </c>
      <c r="W578" s="290"/>
      <c r="X578" s="290">
        <v>0</v>
      </c>
      <c r="Y578" s="290">
        <v>195.03</v>
      </c>
      <c r="Z578" s="11"/>
      <c r="AA578" s="4"/>
      <c r="AB578" s="11" t="s">
        <v>440</v>
      </c>
      <c r="AC578" s="11"/>
      <c r="AD578" s="70" t="s">
        <v>115</v>
      </c>
      <c r="AE578" s="24">
        <v>10</v>
      </c>
      <c r="AF578" s="24">
        <v>4</v>
      </c>
      <c r="AG578" s="24">
        <v>3</v>
      </c>
      <c r="AH578" s="24">
        <v>4</v>
      </c>
      <c r="AI578" s="24">
        <v>3</v>
      </c>
      <c r="AJ578" s="24"/>
      <c r="AK578" s="4"/>
      <c r="AL578" s="4"/>
      <c r="AM578" s="292">
        <v>1683.17</v>
      </c>
      <c r="AN578" s="292">
        <v>1038.46</v>
      </c>
      <c r="AO578" s="292">
        <v>174.79</v>
      </c>
      <c r="AP578" s="292">
        <v>215.44</v>
      </c>
      <c r="AQ578" s="292">
        <v>1607.91</v>
      </c>
      <c r="AR578" s="24"/>
      <c r="AS578" s="4"/>
      <c r="AT578" s="4"/>
      <c r="AU578" s="292">
        <v>168.31700000000001</v>
      </c>
      <c r="AV578" s="292">
        <v>103.846</v>
      </c>
      <c r="AW578" s="292">
        <v>17.478999999999999</v>
      </c>
      <c r="AX578" s="292">
        <v>21.544</v>
      </c>
      <c r="AY578" s="292">
        <v>160.791</v>
      </c>
      <c r="AZ578" s="24"/>
      <c r="BA578" s="4"/>
    </row>
    <row r="579" spans="2:53">
      <c r="B579" s="11" t="s">
        <v>396</v>
      </c>
      <c r="C579" s="11"/>
      <c r="D579" s="70" t="s">
        <v>309</v>
      </c>
      <c r="E579" s="11">
        <v>495</v>
      </c>
      <c r="F579" s="11">
        <v>265</v>
      </c>
      <c r="G579" s="11">
        <v>189</v>
      </c>
      <c r="H579" s="11">
        <v>147</v>
      </c>
      <c r="I579" s="11">
        <v>207</v>
      </c>
      <c r="J579" s="11"/>
      <c r="M579" s="290">
        <v>127054.92</v>
      </c>
      <c r="N579" s="290">
        <v>71735.490000000005</v>
      </c>
      <c r="O579" s="290">
        <v>42852.18</v>
      </c>
      <c r="P579" s="290">
        <v>23797.53</v>
      </c>
      <c r="Q579" s="290">
        <v>268875.2</v>
      </c>
      <c r="R579" s="290"/>
      <c r="S579" s="291"/>
      <c r="T579" s="291"/>
      <c r="U579" s="290">
        <v>228.51604316546801</v>
      </c>
      <c r="V579" s="290">
        <v>129.020665467626</v>
      </c>
      <c r="W579" s="290">
        <v>83.046860465116296</v>
      </c>
      <c r="X579" s="290">
        <v>45.328628571428602</v>
      </c>
      <c r="Y579" s="290">
        <v>503.51161048689102</v>
      </c>
      <c r="Z579" s="11"/>
      <c r="AA579" s="4"/>
      <c r="AB579" s="11" t="s">
        <v>443</v>
      </c>
      <c r="AC579" s="11"/>
      <c r="AD579" s="70" t="s">
        <v>444</v>
      </c>
      <c r="AE579" s="24">
        <v>8</v>
      </c>
      <c r="AF579" s="24">
        <v>3</v>
      </c>
      <c r="AG579" s="24">
        <v>2</v>
      </c>
      <c r="AH579" s="24">
        <v>3</v>
      </c>
      <c r="AI579" s="24">
        <v>3</v>
      </c>
      <c r="AJ579" s="24"/>
      <c r="AK579" s="4"/>
      <c r="AL579" s="4"/>
      <c r="AM579" s="292">
        <v>961.13</v>
      </c>
      <c r="AN579" s="292">
        <v>85.84</v>
      </c>
      <c r="AO579" s="292">
        <v>30.71</v>
      </c>
      <c r="AP579" s="292">
        <v>83.29</v>
      </c>
      <c r="AQ579" s="292">
        <v>890.19</v>
      </c>
      <c r="AR579" s="24"/>
      <c r="AS579" s="4"/>
      <c r="AT579" s="4"/>
      <c r="AU579" s="292">
        <v>120.14125</v>
      </c>
      <c r="AV579" s="292">
        <v>10.73</v>
      </c>
      <c r="AW579" s="292">
        <v>4.3871428571428597</v>
      </c>
      <c r="AX579" s="292">
        <v>10.411250000000001</v>
      </c>
      <c r="AY579" s="292">
        <v>111.27375000000001</v>
      </c>
      <c r="AZ579" s="24"/>
      <c r="BA579" s="4"/>
    </row>
    <row r="580" spans="2:53">
      <c r="B580" s="11" t="s">
        <v>397</v>
      </c>
      <c r="C580" s="11"/>
      <c r="D580" s="70" t="s">
        <v>322</v>
      </c>
      <c r="E580" s="11">
        <v>1</v>
      </c>
      <c r="F580" s="11">
        <v>1</v>
      </c>
      <c r="G580" s="11">
        <v>1</v>
      </c>
      <c r="H580" s="11">
        <v>1</v>
      </c>
      <c r="I580" s="11">
        <v>2</v>
      </c>
      <c r="J580" s="11"/>
      <c r="M580" s="290">
        <v>417.65</v>
      </c>
      <c r="N580" s="290">
        <v>103.58</v>
      </c>
      <c r="O580" s="290">
        <v>103.74</v>
      </c>
      <c r="P580" s="290">
        <v>128.57</v>
      </c>
      <c r="Q580" s="290">
        <v>1090.95</v>
      </c>
      <c r="R580" s="290"/>
      <c r="S580" s="291"/>
      <c r="T580" s="291"/>
      <c r="U580" s="290">
        <v>208.82499999999999</v>
      </c>
      <c r="V580" s="290">
        <v>51.79</v>
      </c>
      <c r="W580" s="290">
        <v>51.87</v>
      </c>
      <c r="X580" s="290">
        <v>64.284999999999997</v>
      </c>
      <c r="Y580" s="290">
        <v>545.47500000000002</v>
      </c>
      <c r="Z580" s="11"/>
      <c r="AA580" s="4"/>
      <c r="AB580" s="11" t="s">
        <v>445</v>
      </c>
      <c r="AC580" s="11"/>
      <c r="AD580" s="70" t="s">
        <v>189</v>
      </c>
      <c r="AE580" s="24">
        <v>40</v>
      </c>
      <c r="AF580" s="24">
        <v>14</v>
      </c>
      <c r="AG580" s="24">
        <v>7</v>
      </c>
      <c r="AH580" s="24">
        <v>11</v>
      </c>
      <c r="AI580" s="24">
        <v>10</v>
      </c>
      <c r="AJ580" s="24"/>
      <c r="AK580" s="4"/>
      <c r="AL580" s="4"/>
      <c r="AM580" s="292">
        <v>28924.25</v>
      </c>
      <c r="AN580" s="292">
        <v>19212.13</v>
      </c>
      <c r="AO580" s="292">
        <v>1288.73</v>
      </c>
      <c r="AP580" s="292">
        <v>837.76</v>
      </c>
      <c r="AQ580" s="292">
        <v>6949.01</v>
      </c>
      <c r="AR580" s="24"/>
      <c r="AS580" s="4"/>
      <c r="AT580" s="4"/>
      <c r="AU580" s="292">
        <v>688.67261904761904</v>
      </c>
      <c r="AV580" s="292">
        <v>457.43166666666701</v>
      </c>
      <c r="AW580" s="292">
        <v>49.566538461538499</v>
      </c>
      <c r="AX580" s="292">
        <v>20.4331707317073</v>
      </c>
      <c r="AY580" s="292">
        <v>169.48804878048799</v>
      </c>
      <c r="AZ580" s="24"/>
      <c r="BA580" s="4"/>
    </row>
    <row r="581" spans="2:53">
      <c r="B581" s="11" t="s">
        <v>643</v>
      </c>
      <c r="C581" s="11"/>
      <c r="D581" s="70" t="s">
        <v>322</v>
      </c>
      <c r="E581" s="11">
        <v>3</v>
      </c>
      <c r="F581" s="11">
        <v>2</v>
      </c>
      <c r="G581" s="11"/>
      <c r="H581" s="11">
        <v>1</v>
      </c>
      <c r="I581" s="11">
        <v>2</v>
      </c>
      <c r="J581" s="11"/>
      <c r="M581" s="290">
        <v>462.82</v>
      </c>
      <c r="N581" s="290">
        <v>423.37</v>
      </c>
      <c r="O581" s="290">
        <v>0</v>
      </c>
      <c r="P581" s="290">
        <v>32.96</v>
      </c>
      <c r="Q581" s="290">
        <v>171.95</v>
      </c>
      <c r="R581" s="290"/>
      <c r="S581" s="291"/>
      <c r="T581" s="291"/>
      <c r="U581" s="290">
        <v>115.705</v>
      </c>
      <c r="V581" s="290">
        <v>105.8425</v>
      </c>
      <c r="W581" s="290">
        <v>0</v>
      </c>
      <c r="X581" s="290">
        <v>10.9866666666667</v>
      </c>
      <c r="Y581" s="290">
        <v>85.974999999999994</v>
      </c>
      <c r="Z581" s="11"/>
      <c r="AA581" s="4"/>
      <c r="AB581" s="11" t="s">
        <v>448</v>
      </c>
      <c r="AC581" s="11"/>
      <c r="AD581" s="70" t="s">
        <v>52</v>
      </c>
      <c r="AE581" s="24">
        <v>7</v>
      </c>
      <c r="AF581" s="24">
        <v>3</v>
      </c>
      <c r="AG581" s="24">
        <v>2</v>
      </c>
      <c r="AH581" s="24">
        <v>2</v>
      </c>
      <c r="AI581" s="24">
        <v>2</v>
      </c>
      <c r="AJ581" s="24"/>
      <c r="AK581" s="4"/>
      <c r="AL581" s="4"/>
      <c r="AM581" s="292">
        <v>13483.32</v>
      </c>
      <c r="AN581" s="292">
        <v>44.53</v>
      </c>
      <c r="AO581" s="292">
        <v>39.71</v>
      </c>
      <c r="AP581" s="292">
        <v>46.92</v>
      </c>
      <c r="AQ581" s="292">
        <v>1691.05</v>
      </c>
      <c r="AR581" s="24"/>
      <c r="AS581" s="4"/>
      <c r="AT581" s="4"/>
      <c r="AU581" s="292">
        <v>1926.18857142857</v>
      </c>
      <c r="AV581" s="292">
        <v>6.3614285714285703</v>
      </c>
      <c r="AW581" s="292">
        <v>6.6183333333333296</v>
      </c>
      <c r="AX581" s="292">
        <v>7.82</v>
      </c>
      <c r="AY581" s="292">
        <v>338.21</v>
      </c>
      <c r="AZ581" s="24"/>
      <c r="BA581" s="4"/>
    </row>
    <row r="582" spans="2:53">
      <c r="B582" s="11" t="s">
        <v>398</v>
      </c>
      <c r="C582" s="11"/>
      <c r="D582" s="70" t="s">
        <v>68</v>
      </c>
      <c r="E582" s="11">
        <v>40</v>
      </c>
      <c r="F582" s="11">
        <v>24</v>
      </c>
      <c r="G582" s="11">
        <v>15</v>
      </c>
      <c r="H582" s="11">
        <v>11</v>
      </c>
      <c r="I582" s="11">
        <v>16</v>
      </c>
      <c r="J582" s="11"/>
      <c r="M582" s="290">
        <v>8641.02</v>
      </c>
      <c r="N582" s="290">
        <v>4558.4799999999996</v>
      </c>
      <c r="O582" s="290">
        <v>3639.68</v>
      </c>
      <c r="P582" s="290">
        <v>1637.6</v>
      </c>
      <c r="Q582" s="290">
        <v>40346.25</v>
      </c>
      <c r="R582" s="290"/>
      <c r="S582" s="291"/>
      <c r="T582" s="291"/>
      <c r="U582" s="290">
        <v>183.85148936170199</v>
      </c>
      <c r="V582" s="290">
        <v>96.988936170212796</v>
      </c>
      <c r="W582" s="290">
        <v>79.123478260869604</v>
      </c>
      <c r="X582" s="290">
        <v>35.6</v>
      </c>
      <c r="Y582" s="290">
        <v>877.09239130434798</v>
      </c>
      <c r="Z582" s="11"/>
      <c r="AA582" s="4"/>
      <c r="AB582" s="11" t="s">
        <v>450</v>
      </c>
      <c r="AC582" s="11"/>
      <c r="AD582" s="70" t="s">
        <v>451</v>
      </c>
      <c r="AE582" s="24">
        <v>75</v>
      </c>
      <c r="AF582" s="24">
        <v>26</v>
      </c>
      <c r="AG582" s="24">
        <v>15</v>
      </c>
      <c r="AH582" s="24">
        <v>12</v>
      </c>
      <c r="AI582" s="24">
        <v>13</v>
      </c>
      <c r="AJ582" s="24"/>
      <c r="AK582" s="4"/>
      <c r="AL582" s="4"/>
      <c r="AM582" s="292">
        <v>62078.71</v>
      </c>
      <c r="AN582" s="292">
        <v>21639.71</v>
      </c>
      <c r="AO582" s="292">
        <v>478.37</v>
      </c>
      <c r="AP582" s="292">
        <v>366.45</v>
      </c>
      <c r="AQ582" s="292">
        <v>7391.3</v>
      </c>
      <c r="AR582" s="24"/>
      <c r="AS582" s="4"/>
      <c r="AT582" s="4"/>
      <c r="AU582" s="292">
        <v>816.82513157894698</v>
      </c>
      <c r="AV582" s="292">
        <v>284.733026315789</v>
      </c>
      <c r="AW582" s="292">
        <v>6.4644594594594604</v>
      </c>
      <c r="AX582" s="292">
        <v>5.08958333333333</v>
      </c>
      <c r="AY582" s="292">
        <v>98.5506666666667</v>
      </c>
      <c r="AZ582" s="24"/>
      <c r="BA582" s="4"/>
    </row>
    <row r="583" spans="2:53">
      <c r="B583" s="11" t="s">
        <v>400</v>
      </c>
      <c r="C583" s="11"/>
      <c r="D583" s="70" t="s">
        <v>75</v>
      </c>
      <c r="E583" s="11">
        <v>1</v>
      </c>
      <c r="F583" s="11">
        <v>1</v>
      </c>
      <c r="G583" s="11">
        <v>1</v>
      </c>
      <c r="H583" s="11">
        <v>1</v>
      </c>
      <c r="I583" s="11">
        <v>1</v>
      </c>
      <c r="J583" s="11"/>
      <c r="M583" s="290">
        <v>325.04000000000002</v>
      </c>
      <c r="N583" s="290">
        <v>426.13</v>
      </c>
      <c r="O583" s="290">
        <v>418.23</v>
      </c>
      <c r="P583" s="290">
        <v>62.87</v>
      </c>
      <c r="Q583" s="290">
        <v>944.49</v>
      </c>
      <c r="R583" s="290"/>
      <c r="S583" s="291"/>
      <c r="T583" s="291"/>
      <c r="U583" s="290">
        <v>325.04000000000002</v>
      </c>
      <c r="V583" s="290">
        <v>426.13</v>
      </c>
      <c r="W583" s="290">
        <v>418.23</v>
      </c>
      <c r="X583" s="290">
        <v>62.87</v>
      </c>
      <c r="Y583" s="290">
        <v>944.49</v>
      </c>
      <c r="Z583" s="11"/>
      <c r="AA583" s="4"/>
      <c r="AB583" s="11" t="s">
        <v>454</v>
      </c>
      <c r="AC583" s="11"/>
      <c r="AD583" s="70" t="s">
        <v>112</v>
      </c>
      <c r="AE583" s="24">
        <v>1</v>
      </c>
      <c r="AF583" s="24">
        <v>1</v>
      </c>
      <c r="AG583" s="24"/>
      <c r="AH583" s="24"/>
      <c r="AI583" s="24"/>
      <c r="AJ583" s="24"/>
      <c r="AK583" s="4"/>
      <c r="AL583" s="4"/>
      <c r="AM583" s="292">
        <v>281.14999999999998</v>
      </c>
      <c r="AN583" s="292">
        <v>313.60000000000002</v>
      </c>
      <c r="AO583" s="292">
        <v>0</v>
      </c>
      <c r="AP583" s="292">
        <v>0</v>
      </c>
      <c r="AQ583" s="292">
        <v>0</v>
      </c>
      <c r="AR583" s="24"/>
      <c r="AS583" s="4"/>
      <c r="AT583" s="4"/>
      <c r="AU583" s="292">
        <v>281.14999999999998</v>
      </c>
      <c r="AV583" s="292">
        <v>313.60000000000002</v>
      </c>
      <c r="AW583" s="292">
        <v>0</v>
      </c>
      <c r="AX583" s="292">
        <v>0</v>
      </c>
      <c r="AY583" s="292">
        <v>0</v>
      </c>
      <c r="AZ583" s="24"/>
      <c r="BA583" s="4"/>
    </row>
    <row r="584" spans="2:53">
      <c r="B584" s="11" t="s">
        <v>400</v>
      </c>
      <c r="C584" s="11"/>
      <c r="D584" s="70" t="s">
        <v>98</v>
      </c>
      <c r="E584" s="11">
        <v>187</v>
      </c>
      <c r="F584" s="11">
        <v>84</v>
      </c>
      <c r="G584" s="11">
        <v>70</v>
      </c>
      <c r="H584" s="11">
        <v>57</v>
      </c>
      <c r="I584" s="11">
        <v>60</v>
      </c>
      <c r="J584" s="11"/>
      <c r="M584" s="290">
        <v>28232.67</v>
      </c>
      <c r="N584" s="290">
        <v>14892.57</v>
      </c>
      <c r="O584" s="290">
        <v>12299.12</v>
      </c>
      <c r="P584" s="290">
        <v>8404.61</v>
      </c>
      <c r="Q584" s="290">
        <v>86035.22</v>
      </c>
      <c r="R584" s="290"/>
      <c r="S584" s="291"/>
      <c r="T584" s="291"/>
      <c r="U584" s="290">
        <v>142.589242424242</v>
      </c>
      <c r="V584" s="290">
        <v>75.215000000000003</v>
      </c>
      <c r="W584" s="290">
        <v>67.208306010928993</v>
      </c>
      <c r="X584" s="290">
        <v>44.705372340425498</v>
      </c>
      <c r="Y584" s="290">
        <v>462.55494623655898</v>
      </c>
      <c r="Z584" s="11"/>
      <c r="AA584" s="4"/>
      <c r="AB584" s="11" t="s">
        <v>454</v>
      </c>
      <c r="AC584" s="11"/>
      <c r="AD584" s="70" t="s">
        <v>89</v>
      </c>
      <c r="AE584" s="24">
        <v>265</v>
      </c>
      <c r="AF584" s="24">
        <v>140</v>
      </c>
      <c r="AG584" s="24">
        <v>97</v>
      </c>
      <c r="AH584" s="24">
        <v>69</v>
      </c>
      <c r="AI584" s="24">
        <v>71</v>
      </c>
      <c r="AJ584" s="24"/>
      <c r="AK584" s="4"/>
      <c r="AL584" s="4"/>
      <c r="AM584" s="292">
        <v>115473.76</v>
      </c>
      <c r="AN584" s="292">
        <v>35164.269999999997</v>
      </c>
      <c r="AO584" s="292">
        <v>17820.73</v>
      </c>
      <c r="AP584" s="292">
        <v>10197.76</v>
      </c>
      <c r="AQ584" s="292">
        <v>74900.639999999999</v>
      </c>
      <c r="AR584" s="24"/>
      <c r="AS584" s="4"/>
      <c r="AT584" s="4"/>
      <c r="AU584" s="292">
        <v>426.10243542435398</v>
      </c>
      <c r="AV584" s="292">
        <v>129.75745387453901</v>
      </c>
      <c r="AW584" s="292">
        <v>67.759429657794698</v>
      </c>
      <c r="AX584" s="292">
        <v>39.526201550387597</v>
      </c>
      <c r="AY584" s="292">
        <v>285.880305343511</v>
      </c>
      <c r="AZ584" s="24"/>
      <c r="BA584" s="4"/>
    </row>
    <row r="585" spans="2:53">
      <c r="B585" s="11" t="s">
        <v>400</v>
      </c>
      <c r="C585" s="11"/>
      <c r="D585" s="70" t="s">
        <v>355</v>
      </c>
      <c r="E585" s="11">
        <v>1</v>
      </c>
      <c r="F585" s="11"/>
      <c r="G585" s="11">
        <v>1</v>
      </c>
      <c r="H585" s="11"/>
      <c r="I585" s="11"/>
      <c r="J585" s="11"/>
      <c r="M585" s="290">
        <v>367.98</v>
      </c>
      <c r="N585" s="290">
        <v>0</v>
      </c>
      <c r="O585" s="290">
        <v>196.18</v>
      </c>
      <c r="P585" s="290"/>
      <c r="Q585" s="290">
        <v>0</v>
      </c>
      <c r="R585" s="290"/>
      <c r="S585" s="291"/>
      <c r="T585" s="291"/>
      <c r="U585" s="290">
        <v>367.98</v>
      </c>
      <c r="V585" s="290">
        <v>0</v>
      </c>
      <c r="W585" s="290">
        <v>196.18</v>
      </c>
      <c r="X585" s="290"/>
      <c r="Y585" s="290">
        <v>0</v>
      </c>
      <c r="Z585" s="11"/>
      <c r="AA585" s="4"/>
      <c r="AB585" s="11" t="s">
        <v>456</v>
      </c>
      <c r="AC585" s="11"/>
      <c r="AD585" s="70" t="s">
        <v>278</v>
      </c>
      <c r="AE585" s="24">
        <v>35</v>
      </c>
      <c r="AF585" s="24">
        <v>16</v>
      </c>
      <c r="AG585" s="24">
        <v>10</v>
      </c>
      <c r="AH585" s="24">
        <v>9</v>
      </c>
      <c r="AI585" s="24">
        <v>8</v>
      </c>
      <c r="AJ585" s="24"/>
      <c r="AK585" s="4"/>
      <c r="AL585" s="4"/>
      <c r="AM585" s="292">
        <v>17663.349999999999</v>
      </c>
      <c r="AN585" s="292">
        <v>2116.77</v>
      </c>
      <c r="AO585" s="292">
        <v>648.20000000000005</v>
      </c>
      <c r="AP585" s="292">
        <v>1110.77</v>
      </c>
      <c r="AQ585" s="292">
        <v>4790.63</v>
      </c>
      <c r="AR585" s="24"/>
      <c r="AS585" s="4"/>
      <c r="AT585" s="4"/>
      <c r="AU585" s="292">
        <v>504.66714285714301</v>
      </c>
      <c r="AV585" s="292">
        <v>60.479142857142797</v>
      </c>
      <c r="AW585" s="292">
        <v>23.15</v>
      </c>
      <c r="AX585" s="292">
        <v>34.711562499999999</v>
      </c>
      <c r="AY585" s="292">
        <v>149.7071875</v>
      </c>
      <c r="AZ585" s="24"/>
      <c r="BA585" s="4"/>
    </row>
    <row r="586" spans="2:53">
      <c r="B586" s="11" t="s">
        <v>401</v>
      </c>
      <c r="C586" s="11"/>
      <c r="D586" s="70" t="s">
        <v>272</v>
      </c>
      <c r="E586" s="11">
        <v>449</v>
      </c>
      <c r="F586" s="11">
        <v>289</v>
      </c>
      <c r="G586" s="11">
        <v>200</v>
      </c>
      <c r="H586" s="11">
        <v>186</v>
      </c>
      <c r="I586" s="11">
        <v>233</v>
      </c>
      <c r="J586" s="11"/>
      <c r="M586" s="290">
        <v>108526.66</v>
      </c>
      <c r="N586" s="290">
        <v>70240.98</v>
      </c>
      <c r="O586" s="290">
        <v>47432.62</v>
      </c>
      <c r="P586" s="290">
        <v>28489.29</v>
      </c>
      <c r="Q586" s="290">
        <v>316178.57</v>
      </c>
      <c r="R586" s="290"/>
      <c r="S586" s="291"/>
      <c r="T586" s="291"/>
      <c r="U586" s="290">
        <v>221.48297959183699</v>
      </c>
      <c r="V586" s="290">
        <v>143.34893877550999</v>
      </c>
      <c r="W586" s="290">
        <v>110.823878504673</v>
      </c>
      <c r="X586" s="290">
        <v>60.615510638297899</v>
      </c>
      <c r="Y586" s="290">
        <v>674.15473347548004</v>
      </c>
      <c r="Z586" s="11"/>
      <c r="AA586" s="4"/>
      <c r="AB586" s="11" t="s">
        <v>457</v>
      </c>
      <c r="AC586" s="11"/>
      <c r="AD586" s="70" t="s">
        <v>272</v>
      </c>
      <c r="AE586" s="24">
        <v>1</v>
      </c>
      <c r="AF586" s="24">
        <v>1</v>
      </c>
      <c r="AG586" s="24">
        <v>1</v>
      </c>
      <c r="AH586" s="24">
        <v>1</v>
      </c>
      <c r="AI586" s="24">
        <v>1</v>
      </c>
      <c r="AJ586" s="24"/>
      <c r="AK586" s="4"/>
      <c r="AL586" s="4"/>
      <c r="AM586" s="292">
        <v>627.25</v>
      </c>
      <c r="AN586" s="292">
        <v>581.47</v>
      </c>
      <c r="AO586" s="292">
        <v>576.25</v>
      </c>
      <c r="AP586" s="292">
        <v>632.84</v>
      </c>
      <c r="AQ586" s="292">
        <v>1536.24</v>
      </c>
      <c r="AR586" s="24"/>
      <c r="AS586" s="4"/>
      <c r="AT586" s="4"/>
      <c r="AU586" s="292">
        <v>627.25</v>
      </c>
      <c r="AV586" s="292">
        <v>581.47</v>
      </c>
      <c r="AW586" s="292">
        <v>576.25</v>
      </c>
      <c r="AX586" s="292">
        <v>632.84</v>
      </c>
      <c r="AY586" s="292">
        <v>1536.24</v>
      </c>
      <c r="AZ586" s="24"/>
      <c r="BA586" s="4"/>
    </row>
    <row r="587" spans="2:53">
      <c r="B587" s="11" t="s">
        <v>402</v>
      </c>
      <c r="C587" s="11"/>
      <c r="D587" s="70" t="s">
        <v>280</v>
      </c>
      <c r="E587" s="11">
        <v>97</v>
      </c>
      <c r="F587" s="11">
        <v>28</v>
      </c>
      <c r="G587" s="11">
        <v>15</v>
      </c>
      <c r="H587" s="11">
        <v>29</v>
      </c>
      <c r="I587" s="11">
        <v>42</v>
      </c>
      <c r="J587" s="11"/>
      <c r="M587" s="290">
        <v>26563.35</v>
      </c>
      <c r="N587" s="290">
        <v>6933.2</v>
      </c>
      <c r="O587" s="290">
        <v>3080.24</v>
      </c>
      <c r="P587" s="290">
        <v>5369.26</v>
      </c>
      <c r="Q587" s="290">
        <v>55395.27</v>
      </c>
      <c r="R587" s="290"/>
      <c r="S587" s="291"/>
      <c r="T587" s="291"/>
      <c r="U587" s="290">
        <v>263.00346534653499</v>
      </c>
      <c r="V587" s="290">
        <v>68.645544554455498</v>
      </c>
      <c r="W587" s="290">
        <v>61.604799999999997</v>
      </c>
      <c r="X587" s="290">
        <v>56.518526315789501</v>
      </c>
      <c r="Y587" s="290">
        <v>571.08525773195902</v>
      </c>
      <c r="Z587" s="11"/>
      <c r="AA587" s="4"/>
      <c r="AB587" s="11" t="s">
        <v>458</v>
      </c>
      <c r="AC587" s="11"/>
      <c r="AD587" s="70" t="s">
        <v>459</v>
      </c>
      <c r="AE587" s="24">
        <v>3</v>
      </c>
      <c r="AF587" s="24">
        <v>3</v>
      </c>
      <c r="AG587" s="24"/>
      <c r="AH587" s="24">
        <v>2</v>
      </c>
      <c r="AI587" s="24">
        <v>1</v>
      </c>
      <c r="AJ587" s="24"/>
      <c r="AK587" s="4"/>
      <c r="AL587" s="4"/>
      <c r="AM587" s="292">
        <v>163.47999999999999</v>
      </c>
      <c r="AN587" s="292">
        <v>4552.8100000000004</v>
      </c>
      <c r="AO587" s="292">
        <v>0</v>
      </c>
      <c r="AP587" s="292">
        <v>159.72999999999999</v>
      </c>
      <c r="AQ587" s="292">
        <v>475.96</v>
      </c>
      <c r="AR587" s="24"/>
      <c r="AS587" s="4"/>
      <c r="AT587" s="4"/>
      <c r="AU587" s="292">
        <v>40.869999999999997</v>
      </c>
      <c r="AV587" s="292">
        <v>1138.2025000000001</v>
      </c>
      <c r="AW587" s="292">
        <v>0</v>
      </c>
      <c r="AX587" s="292">
        <v>39.932499999999997</v>
      </c>
      <c r="AY587" s="292">
        <v>118.99</v>
      </c>
      <c r="AZ587" s="24"/>
      <c r="BA587" s="4"/>
    </row>
    <row r="588" spans="2:53">
      <c r="B588" s="11" t="s">
        <v>403</v>
      </c>
      <c r="C588" s="11"/>
      <c r="D588" s="70" t="s">
        <v>405</v>
      </c>
      <c r="E588" s="11">
        <v>154</v>
      </c>
      <c r="F588" s="11">
        <v>107</v>
      </c>
      <c r="G588" s="11">
        <v>78</v>
      </c>
      <c r="H588" s="11">
        <v>69</v>
      </c>
      <c r="I588" s="11">
        <v>86</v>
      </c>
      <c r="J588" s="11"/>
      <c r="M588" s="290">
        <v>28702.71</v>
      </c>
      <c r="N588" s="290">
        <v>25415.13</v>
      </c>
      <c r="O588" s="290">
        <v>16474.740000000002</v>
      </c>
      <c r="P588" s="290">
        <v>10569.63</v>
      </c>
      <c r="Q588" s="290">
        <v>98086.399999999907</v>
      </c>
      <c r="R588" s="290"/>
      <c r="S588" s="291"/>
      <c r="T588" s="291"/>
      <c r="U588" s="290">
        <v>165.91161849711</v>
      </c>
      <c r="V588" s="290">
        <v>146.908265895954</v>
      </c>
      <c r="W588" s="290">
        <v>95.229710982658901</v>
      </c>
      <c r="X588" s="290">
        <v>62.174294117647101</v>
      </c>
      <c r="Y588" s="290">
        <v>573.60467836257305</v>
      </c>
      <c r="Z588" s="11"/>
      <c r="AA588" s="4"/>
      <c r="AB588" s="11" t="s">
        <v>460</v>
      </c>
      <c r="AC588" s="11"/>
      <c r="AD588" s="70" t="s">
        <v>122</v>
      </c>
      <c r="AE588" s="24">
        <v>13</v>
      </c>
      <c r="AF588" s="24">
        <v>8</v>
      </c>
      <c r="AG588" s="24">
        <v>2</v>
      </c>
      <c r="AH588" s="24">
        <v>5</v>
      </c>
      <c r="AI588" s="24">
        <v>4</v>
      </c>
      <c r="AJ588" s="24"/>
      <c r="AK588" s="4"/>
      <c r="AL588" s="4"/>
      <c r="AM588" s="292">
        <v>1517.64</v>
      </c>
      <c r="AN588" s="292">
        <v>291.29000000000002</v>
      </c>
      <c r="AO588" s="292">
        <v>135.63999999999999</v>
      </c>
      <c r="AP588" s="292">
        <v>119.3</v>
      </c>
      <c r="AQ588" s="292">
        <v>397.04</v>
      </c>
      <c r="AR588" s="24"/>
      <c r="AS588" s="4"/>
      <c r="AT588" s="4"/>
      <c r="AU588" s="292">
        <v>116.741538461538</v>
      </c>
      <c r="AV588" s="292">
        <v>22.4069230769231</v>
      </c>
      <c r="AW588" s="292">
        <v>33.909999999999997</v>
      </c>
      <c r="AX588" s="292">
        <v>9.94166666666667</v>
      </c>
      <c r="AY588" s="292">
        <v>30.541538461538501</v>
      </c>
      <c r="AZ588" s="24"/>
      <c r="BA588" s="4"/>
    </row>
    <row r="589" spans="2:53">
      <c r="B589" s="11" t="s">
        <v>406</v>
      </c>
      <c r="C589" s="11"/>
      <c r="D589" s="70" t="s">
        <v>407</v>
      </c>
      <c r="E589" s="11">
        <v>82</v>
      </c>
      <c r="F589" s="11">
        <v>55</v>
      </c>
      <c r="G589" s="11">
        <v>39</v>
      </c>
      <c r="H589" s="11">
        <v>29</v>
      </c>
      <c r="I589" s="11">
        <v>33</v>
      </c>
      <c r="J589" s="11"/>
      <c r="M589" s="290">
        <v>19452.509999999998</v>
      </c>
      <c r="N589" s="290">
        <v>15179.17</v>
      </c>
      <c r="O589" s="290">
        <v>11095.31</v>
      </c>
      <c r="P589" s="290">
        <v>5637.21</v>
      </c>
      <c r="Q589" s="290">
        <v>50505.23</v>
      </c>
      <c r="R589" s="290"/>
      <c r="S589" s="291"/>
      <c r="T589" s="291"/>
      <c r="U589" s="290">
        <v>226.19197674418601</v>
      </c>
      <c r="V589" s="290">
        <v>176.50197674418601</v>
      </c>
      <c r="W589" s="290">
        <v>136.97913580246899</v>
      </c>
      <c r="X589" s="290">
        <v>70.465125</v>
      </c>
      <c r="Y589" s="290">
        <v>608.49674698795195</v>
      </c>
      <c r="Z589" s="11"/>
      <c r="AA589" s="4"/>
      <c r="AB589" s="11" t="s">
        <v>461</v>
      </c>
      <c r="AC589" s="11"/>
      <c r="AD589" s="70" t="s">
        <v>182</v>
      </c>
      <c r="AE589" s="24">
        <v>23</v>
      </c>
      <c r="AF589" s="24">
        <v>16</v>
      </c>
      <c r="AG589" s="24">
        <v>15</v>
      </c>
      <c r="AH589" s="24">
        <v>14</v>
      </c>
      <c r="AI589" s="24">
        <v>12</v>
      </c>
      <c r="AJ589" s="24"/>
      <c r="AK589" s="4"/>
      <c r="AL589" s="4"/>
      <c r="AM589" s="292">
        <v>5152.3599999999997</v>
      </c>
      <c r="AN589" s="292">
        <v>2955.16</v>
      </c>
      <c r="AO589" s="292">
        <v>2876.59</v>
      </c>
      <c r="AP589" s="292">
        <v>2326.6799999999998</v>
      </c>
      <c r="AQ589" s="292">
        <v>6018.84</v>
      </c>
      <c r="AR589" s="24"/>
      <c r="AS589" s="4"/>
      <c r="AT589" s="4"/>
      <c r="AU589" s="292">
        <v>214.68166666666701</v>
      </c>
      <c r="AV589" s="292">
        <v>123.131666666667</v>
      </c>
      <c r="AW589" s="292">
        <v>125.06913043478301</v>
      </c>
      <c r="AX589" s="292">
        <v>101.16</v>
      </c>
      <c r="AY589" s="292">
        <v>250.785</v>
      </c>
      <c r="AZ589" s="24"/>
      <c r="BA589" s="4"/>
    </row>
    <row r="590" spans="2:53">
      <c r="B590" s="11" t="s">
        <v>410</v>
      </c>
      <c r="C590" s="11"/>
      <c r="D590" s="70" t="s">
        <v>53</v>
      </c>
      <c r="E590" s="11">
        <v>1</v>
      </c>
      <c r="F590" s="11"/>
      <c r="G590" s="11"/>
      <c r="H590" s="11"/>
      <c r="I590" s="11"/>
      <c r="J590" s="11"/>
      <c r="M590" s="290">
        <v>0.96</v>
      </c>
      <c r="N590" s="290">
        <v>0</v>
      </c>
      <c r="O590" s="290">
        <v>0</v>
      </c>
      <c r="P590" s="290">
        <v>0</v>
      </c>
      <c r="Q590" s="290">
        <v>0</v>
      </c>
      <c r="R590" s="290"/>
      <c r="S590" s="291"/>
      <c r="T590" s="291"/>
      <c r="U590" s="290">
        <v>0.96</v>
      </c>
      <c r="V590" s="290">
        <v>0</v>
      </c>
      <c r="W590" s="290">
        <v>0</v>
      </c>
      <c r="X590" s="290">
        <v>0</v>
      </c>
      <c r="Y590" s="290">
        <v>0</v>
      </c>
      <c r="Z590" s="11"/>
      <c r="AA590" s="4"/>
      <c r="AB590" s="11" t="s">
        <v>462</v>
      </c>
      <c r="AC590" s="11"/>
      <c r="AD590" s="70" t="s">
        <v>463</v>
      </c>
      <c r="AE590" s="24">
        <v>2</v>
      </c>
      <c r="AF590" s="24">
        <v>1</v>
      </c>
      <c r="AG590" s="24"/>
      <c r="AH590" s="24"/>
      <c r="AI590" s="24"/>
      <c r="AJ590" s="24"/>
      <c r="AK590" s="4"/>
      <c r="AL590" s="4"/>
      <c r="AM590" s="292">
        <v>207.12</v>
      </c>
      <c r="AN590" s="292">
        <v>15</v>
      </c>
      <c r="AO590" s="292">
        <v>0</v>
      </c>
      <c r="AP590" s="292">
        <v>0</v>
      </c>
      <c r="AQ590" s="292">
        <v>0</v>
      </c>
      <c r="AR590" s="24"/>
      <c r="AS590" s="4"/>
      <c r="AT590" s="4"/>
      <c r="AU590" s="292">
        <v>103.56</v>
      </c>
      <c r="AV590" s="292">
        <v>7.5</v>
      </c>
      <c r="AW590" s="292">
        <v>0</v>
      </c>
      <c r="AX590" s="292">
        <v>0</v>
      </c>
      <c r="AY590" s="292">
        <v>0</v>
      </c>
      <c r="AZ590" s="24"/>
      <c r="BA590" s="4"/>
    </row>
    <row r="591" spans="2:53">
      <c r="B591" s="11" t="s">
        <v>412</v>
      </c>
      <c r="C591" s="11"/>
      <c r="D591" s="70" t="s">
        <v>154</v>
      </c>
      <c r="E591" s="11">
        <v>6</v>
      </c>
      <c r="F591" s="11">
        <v>2</v>
      </c>
      <c r="G591" s="11">
        <v>1</v>
      </c>
      <c r="H591" s="11">
        <v>1</v>
      </c>
      <c r="I591" s="11">
        <v>2</v>
      </c>
      <c r="J591" s="11"/>
      <c r="M591" s="290">
        <v>722.86</v>
      </c>
      <c r="N591" s="290">
        <v>355.16</v>
      </c>
      <c r="O591" s="290">
        <v>42.99</v>
      </c>
      <c r="P591" s="290">
        <v>82.68</v>
      </c>
      <c r="Q591" s="290">
        <v>612.38</v>
      </c>
      <c r="R591" s="290"/>
      <c r="S591" s="291"/>
      <c r="T591" s="291"/>
      <c r="U591" s="290">
        <v>120.476666666667</v>
      </c>
      <c r="V591" s="290">
        <v>59.1933333333333</v>
      </c>
      <c r="W591" s="290">
        <v>14.33</v>
      </c>
      <c r="X591" s="290">
        <v>41.34</v>
      </c>
      <c r="Y591" s="290">
        <v>153.095</v>
      </c>
      <c r="Z591" s="11"/>
      <c r="AA591" s="4"/>
      <c r="AB591" s="11" t="s">
        <v>646</v>
      </c>
      <c r="AC591" s="11"/>
      <c r="AD591" s="70" t="s">
        <v>463</v>
      </c>
      <c r="AE591" s="24">
        <v>30</v>
      </c>
      <c r="AF591" s="24">
        <v>17</v>
      </c>
      <c r="AG591" s="24">
        <v>15</v>
      </c>
      <c r="AH591" s="24">
        <v>9</v>
      </c>
      <c r="AI591" s="24">
        <v>10</v>
      </c>
      <c r="AJ591" s="24"/>
      <c r="AK591" s="4"/>
      <c r="AL591" s="4"/>
      <c r="AM591" s="292">
        <v>31888.9</v>
      </c>
      <c r="AN591" s="292">
        <v>3112.87</v>
      </c>
      <c r="AO591" s="292">
        <v>3677.59</v>
      </c>
      <c r="AP591" s="292">
        <v>1745.21</v>
      </c>
      <c r="AQ591" s="292">
        <v>9547.01</v>
      </c>
      <c r="AR591" s="24"/>
      <c r="AS591" s="4"/>
      <c r="AT591" s="4"/>
      <c r="AU591" s="292">
        <v>996.52812500000005</v>
      </c>
      <c r="AV591" s="292">
        <v>97.277187499999997</v>
      </c>
      <c r="AW591" s="292">
        <v>114.9246875</v>
      </c>
      <c r="AX591" s="292">
        <v>56.297096774193498</v>
      </c>
      <c r="AY591" s="292">
        <v>298.34406250000001</v>
      </c>
      <c r="AZ591" s="24"/>
      <c r="BA591" s="4"/>
    </row>
    <row r="592" spans="2:53">
      <c r="B592" s="11" t="s">
        <v>414</v>
      </c>
      <c r="C592" s="11"/>
      <c r="D592" s="70" t="s">
        <v>415</v>
      </c>
      <c r="E592" s="11">
        <v>416</v>
      </c>
      <c r="F592" s="11">
        <v>233</v>
      </c>
      <c r="G592" s="11">
        <v>170</v>
      </c>
      <c r="H592" s="11">
        <v>136</v>
      </c>
      <c r="I592" s="11">
        <v>182</v>
      </c>
      <c r="J592" s="11"/>
      <c r="M592" s="290">
        <v>95709.77</v>
      </c>
      <c r="N592" s="290">
        <v>52464.99</v>
      </c>
      <c r="O592" s="290">
        <v>34635.06</v>
      </c>
      <c r="P592" s="290">
        <v>19531.93</v>
      </c>
      <c r="Q592" s="290">
        <v>205687.67999999999</v>
      </c>
      <c r="R592" s="290"/>
      <c r="S592" s="291"/>
      <c r="T592" s="291"/>
      <c r="U592" s="290">
        <v>210.81447136563901</v>
      </c>
      <c r="V592" s="290">
        <v>115.561651982379</v>
      </c>
      <c r="W592" s="290">
        <v>79.256430205949698</v>
      </c>
      <c r="X592" s="290">
        <v>45.317703016241303</v>
      </c>
      <c r="Y592" s="290">
        <v>471.76073394495398</v>
      </c>
      <c r="Z592" s="11"/>
      <c r="AA592" s="4"/>
      <c r="AB592" s="11" t="s">
        <v>467</v>
      </c>
      <c r="AC592" s="11"/>
      <c r="AD592" s="70" t="s">
        <v>143</v>
      </c>
      <c r="AE592" s="24">
        <v>19</v>
      </c>
      <c r="AF592" s="24">
        <v>4</v>
      </c>
      <c r="AG592" s="24"/>
      <c r="AH592" s="24">
        <v>1</v>
      </c>
      <c r="AI592" s="24">
        <v>2</v>
      </c>
      <c r="AJ592" s="24"/>
      <c r="AK592" s="4"/>
      <c r="AL592" s="4"/>
      <c r="AM592" s="292">
        <v>4297.9399999999996</v>
      </c>
      <c r="AN592" s="292">
        <v>631.75</v>
      </c>
      <c r="AO592" s="292">
        <v>0</v>
      </c>
      <c r="AP592" s="292">
        <v>15.12</v>
      </c>
      <c r="AQ592" s="292">
        <v>480.48</v>
      </c>
      <c r="AR592" s="24"/>
      <c r="AS592" s="4"/>
      <c r="AT592" s="4"/>
      <c r="AU592" s="292">
        <v>214.89699999999999</v>
      </c>
      <c r="AV592" s="292">
        <v>31.587499999999999</v>
      </c>
      <c r="AW592" s="292">
        <v>0</v>
      </c>
      <c r="AX592" s="292">
        <v>0.75600000000000001</v>
      </c>
      <c r="AY592" s="292">
        <v>24.024000000000001</v>
      </c>
      <c r="AZ592" s="24"/>
      <c r="BA592" s="4"/>
    </row>
    <row r="593" spans="2:53">
      <c r="B593" s="11" t="s">
        <v>644</v>
      </c>
      <c r="C593" s="11"/>
      <c r="D593" s="70" t="s">
        <v>645</v>
      </c>
      <c r="E593" s="11">
        <v>12</v>
      </c>
      <c r="F593" s="11">
        <v>8</v>
      </c>
      <c r="G593" s="11">
        <v>5</v>
      </c>
      <c r="H593" s="11">
        <v>5</v>
      </c>
      <c r="I593" s="11">
        <v>4</v>
      </c>
      <c r="J593" s="11"/>
      <c r="M593" s="290">
        <v>2807.51</v>
      </c>
      <c r="N593" s="290">
        <v>1773.41</v>
      </c>
      <c r="O593" s="290">
        <v>1250.3900000000001</v>
      </c>
      <c r="P593" s="290">
        <v>6247.92</v>
      </c>
      <c r="Q593" s="290">
        <v>1653.32</v>
      </c>
      <c r="R593" s="290"/>
      <c r="S593" s="291"/>
      <c r="T593" s="291"/>
      <c r="U593" s="290">
        <v>215.962307692308</v>
      </c>
      <c r="V593" s="290">
        <v>136.416153846154</v>
      </c>
      <c r="W593" s="290">
        <v>138.93222222222201</v>
      </c>
      <c r="X593" s="290">
        <v>567.99272727272705</v>
      </c>
      <c r="Y593" s="290">
        <v>137.77666666666701</v>
      </c>
      <c r="Z593" s="11"/>
      <c r="AA593" s="4"/>
      <c r="AB593" s="11" t="s">
        <v>468</v>
      </c>
      <c r="AC593" s="11"/>
      <c r="AD593" s="70" t="s">
        <v>469</v>
      </c>
      <c r="AE593" s="24">
        <v>5</v>
      </c>
      <c r="AF593" s="24">
        <v>3</v>
      </c>
      <c r="AG593" s="24">
        <v>3</v>
      </c>
      <c r="AH593" s="24">
        <v>2</v>
      </c>
      <c r="AI593" s="24">
        <v>1</v>
      </c>
      <c r="AJ593" s="24"/>
      <c r="AK593" s="4"/>
      <c r="AL593" s="4"/>
      <c r="AM593" s="292">
        <v>595.59</v>
      </c>
      <c r="AN593" s="292">
        <v>154.56</v>
      </c>
      <c r="AO593" s="292">
        <v>197.2</v>
      </c>
      <c r="AP593" s="292">
        <v>41.66</v>
      </c>
      <c r="AQ593" s="292">
        <v>128.19</v>
      </c>
      <c r="AR593" s="24"/>
      <c r="AS593" s="4"/>
      <c r="AT593" s="4"/>
      <c r="AU593" s="292">
        <v>119.11799999999999</v>
      </c>
      <c r="AV593" s="292">
        <v>30.911999999999999</v>
      </c>
      <c r="AW593" s="292">
        <v>39.44</v>
      </c>
      <c r="AX593" s="292">
        <v>8.3320000000000007</v>
      </c>
      <c r="AY593" s="292">
        <v>25.638000000000002</v>
      </c>
      <c r="AZ593" s="24"/>
      <c r="BA593" s="4"/>
    </row>
    <row r="594" spans="2:53">
      <c r="B594" s="11" t="s">
        <v>419</v>
      </c>
      <c r="C594" s="11"/>
      <c r="D594" s="70" t="s">
        <v>374</v>
      </c>
      <c r="E594" s="11">
        <v>1562</v>
      </c>
      <c r="F594" s="11">
        <v>551</v>
      </c>
      <c r="G594" s="11">
        <v>263</v>
      </c>
      <c r="H594" s="11">
        <v>243</v>
      </c>
      <c r="I594" s="11">
        <v>276</v>
      </c>
      <c r="J594" s="11"/>
      <c r="M594" s="290">
        <v>213542.49</v>
      </c>
      <c r="N594" s="290">
        <v>92829.210000000094</v>
      </c>
      <c r="O594" s="290">
        <v>41959.48</v>
      </c>
      <c r="P594" s="290">
        <v>26038.33</v>
      </c>
      <c r="Q594" s="290">
        <v>215963.55</v>
      </c>
      <c r="R594" s="290"/>
      <c r="S594" s="291"/>
      <c r="T594" s="291"/>
      <c r="U594" s="290">
        <v>130.92733905579399</v>
      </c>
      <c r="V594" s="290">
        <v>56.915518087063198</v>
      </c>
      <c r="W594" s="290">
        <v>31.811584533737701</v>
      </c>
      <c r="X594" s="290">
        <v>18.323947923997199</v>
      </c>
      <c r="Y594" s="290">
        <v>149.35238589211599</v>
      </c>
      <c r="Z594" s="11"/>
      <c r="AA594" s="4"/>
      <c r="AB594" s="11" t="s">
        <v>470</v>
      </c>
      <c r="AC594" s="11"/>
      <c r="AD594" s="70" t="s">
        <v>231</v>
      </c>
      <c r="AE594" s="24">
        <v>99</v>
      </c>
      <c r="AF594" s="24">
        <v>45</v>
      </c>
      <c r="AG594" s="24">
        <v>33</v>
      </c>
      <c r="AH594" s="24">
        <v>28</v>
      </c>
      <c r="AI594" s="24">
        <v>21</v>
      </c>
      <c r="AJ594" s="24"/>
      <c r="AK594" s="4"/>
      <c r="AL594" s="4"/>
      <c r="AM594" s="292">
        <v>64253.05</v>
      </c>
      <c r="AN594" s="292">
        <v>24779.56</v>
      </c>
      <c r="AO594" s="292">
        <v>11429.99</v>
      </c>
      <c r="AP594" s="292">
        <v>3270.69</v>
      </c>
      <c r="AQ594" s="292">
        <v>10150.299999999999</v>
      </c>
      <c r="AR594" s="24"/>
      <c r="AS594" s="4"/>
      <c r="AT594" s="4"/>
      <c r="AU594" s="292">
        <v>629.93186274509799</v>
      </c>
      <c r="AV594" s="292">
        <v>242.93686274509801</v>
      </c>
      <c r="AW594" s="292">
        <v>115.45444444444399</v>
      </c>
      <c r="AX594" s="292">
        <v>33.0372727272727</v>
      </c>
      <c r="AY594" s="292">
        <v>102.528282828283</v>
      </c>
      <c r="AZ594" s="24"/>
      <c r="BA594" s="4"/>
    </row>
    <row r="595" spans="2:53">
      <c r="B595" s="11" t="s">
        <v>421</v>
      </c>
      <c r="C595" s="11"/>
      <c r="D595" s="70" t="s">
        <v>296</v>
      </c>
      <c r="E595" s="11">
        <v>172</v>
      </c>
      <c r="F595" s="11">
        <v>76</v>
      </c>
      <c r="G595" s="11">
        <v>51</v>
      </c>
      <c r="H595" s="11">
        <v>40</v>
      </c>
      <c r="I595" s="11">
        <v>49</v>
      </c>
      <c r="J595" s="11"/>
      <c r="M595" s="290">
        <v>31304.93</v>
      </c>
      <c r="N595" s="290">
        <v>17281.099999999999</v>
      </c>
      <c r="O595" s="290">
        <v>10396.51</v>
      </c>
      <c r="P595" s="290">
        <v>6572.86</v>
      </c>
      <c r="Q595" s="290">
        <v>50844.33</v>
      </c>
      <c r="R595" s="290"/>
      <c r="S595" s="291"/>
      <c r="T595" s="291"/>
      <c r="U595" s="290">
        <v>176.86401129943499</v>
      </c>
      <c r="V595" s="290">
        <v>97.633333333333397</v>
      </c>
      <c r="W595" s="290">
        <v>65.800696202531697</v>
      </c>
      <c r="X595" s="290">
        <v>41.3387421383648</v>
      </c>
      <c r="Y595" s="290">
        <v>313.853888888889</v>
      </c>
      <c r="Z595" s="11"/>
      <c r="AA595" s="4"/>
      <c r="AB595" s="11" t="s">
        <v>470</v>
      </c>
      <c r="AC595" s="11"/>
      <c r="AD595" s="70" t="s">
        <v>512</v>
      </c>
      <c r="AE595" s="24">
        <v>1</v>
      </c>
      <c r="AF595" s="24"/>
      <c r="AG595" s="24"/>
      <c r="AH595" s="24"/>
      <c r="AI595" s="24"/>
      <c r="AJ595" s="24"/>
      <c r="AK595" s="4"/>
      <c r="AL595" s="4"/>
      <c r="AM595" s="292">
        <v>207.52</v>
      </c>
      <c r="AN595" s="292">
        <v>0</v>
      </c>
      <c r="AO595" s="292">
        <v>0</v>
      </c>
      <c r="AP595" s="292">
        <v>0</v>
      </c>
      <c r="AQ595" s="292">
        <v>0</v>
      </c>
      <c r="AR595" s="24"/>
      <c r="AS595" s="4"/>
      <c r="AT595" s="4"/>
      <c r="AU595" s="292">
        <v>207.52</v>
      </c>
      <c r="AV595" s="292">
        <v>0</v>
      </c>
      <c r="AW595" s="292">
        <v>0</v>
      </c>
      <c r="AX595" s="292">
        <v>0</v>
      </c>
      <c r="AY595" s="292">
        <v>0</v>
      </c>
      <c r="AZ595" s="24"/>
      <c r="BA595" s="4"/>
    </row>
    <row r="596" spans="2:53">
      <c r="B596" s="11" t="s">
        <v>422</v>
      </c>
      <c r="C596" s="11"/>
      <c r="D596" s="70" t="s">
        <v>277</v>
      </c>
      <c r="E596" s="11">
        <v>50</v>
      </c>
      <c r="F596" s="11">
        <v>37</v>
      </c>
      <c r="G596" s="11">
        <v>25</v>
      </c>
      <c r="H596" s="11">
        <v>21</v>
      </c>
      <c r="I596" s="11">
        <v>26</v>
      </c>
      <c r="J596" s="11"/>
      <c r="M596" s="290">
        <v>15321.16</v>
      </c>
      <c r="N596" s="290">
        <v>7827.26</v>
      </c>
      <c r="O596" s="290">
        <v>6085.93</v>
      </c>
      <c r="P596" s="290">
        <v>3703.89</v>
      </c>
      <c r="Q596" s="290">
        <v>31530.19</v>
      </c>
      <c r="R596" s="290"/>
      <c r="S596" s="291"/>
      <c r="T596" s="291"/>
      <c r="U596" s="290">
        <v>209.878904109589</v>
      </c>
      <c r="V596" s="290">
        <v>107.222739726027</v>
      </c>
      <c r="W596" s="290">
        <v>108.67732142857101</v>
      </c>
      <c r="X596" s="290">
        <v>52.912714285714301</v>
      </c>
      <c r="Y596" s="290">
        <v>437.91930555555598</v>
      </c>
      <c r="Z596" s="11"/>
      <c r="AA596" s="4"/>
      <c r="AB596" s="11" t="s">
        <v>473</v>
      </c>
      <c r="AC596" s="11"/>
      <c r="AD596" s="70" t="s">
        <v>68</v>
      </c>
      <c r="AE596" s="24">
        <v>3</v>
      </c>
      <c r="AF596" s="24">
        <v>1</v>
      </c>
      <c r="AG596" s="24">
        <v>1</v>
      </c>
      <c r="AH596" s="24">
        <v>1</v>
      </c>
      <c r="AI596" s="24">
        <v>1</v>
      </c>
      <c r="AJ596" s="24"/>
      <c r="AK596" s="4"/>
      <c r="AL596" s="4"/>
      <c r="AM596" s="292">
        <v>170.75</v>
      </c>
      <c r="AN596" s="292">
        <v>9.9600000000000009</v>
      </c>
      <c r="AO596" s="292">
        <v>9.9600000000000009</v>
      </c>
      <c r="AP596" s="292">
        <v>10.95</v>
      </c>
      <c r="AQ596" s="292">
        <v>7.07</v>
      </c>
      <c r="AR596" s="24"/>
      <c r="AS596" s="4"/>
      <c r="AT596" s="4"/>
      <c r="AU596" s="292">
        <v>56.9166666666667</v>
      </c>
      <c r="AV596" s="292">
        <v>3.32</v>
      </c>
      <c r="AW596" s="292">
        <v>3.32</v>
      </c>
      <c r="AX596" s="292">
        <v>3.65</v>
      </c>
      <c r="AY596" s="292">
        <v>2.35666666666667</v>
      </c>
      <c r="AZ596" s="24"/>
      <c r="BA596" s="4"/>
    </row>
    <row r="597" spans="2:53">
      <c r="B597" s="11" t="s">
        <v>427</v>
      </c>
      <c r="C597" s="11"/>
      <c r="D597" s="70" t="s">
        <v>112</v>
      </c>
      <c r="E597" s="11">
        <v>107</v>
      </c>
      <c r="F597" s="11">
        <v>55</v>
      </c>
      <c r="G597" s="11">
        <v>35</v>
      </c>
      <c r="H597" s="11">
        <v>30</v>
      </c>
      <c r="I597" s="11">
        <v>44</v>
      </c>
      <c r="J597" s="11"/>
      <c r="M597" s="290">
        <v>24342.85</v>
      </c>
      <c r="N597" s="290">
        <v>13713.61</v>
      </c>
      <c r="O597" s="290">
        <v>9477.0400000000009</v>
      </c>
      <c r="P597" s="290">
        <v>6099.7</v>
      </c>
      <c r="Q597" s="290">
        <v>61419.65</v>
      </c>
      <c r="R597" s="290"/>
      <c r="S597" s="291"/>
      <c r="T597" s="291"/>
      <c r="U597" s="290">
        <v>194.74279999999999</v>
      </c>
      <c r="V597" s="290">
        <v>109.70887999999999</v>
      </c>
      <c r="W597" s="290">
        <v>83.131929824561396</v>
      </c>
      <c r="X597" s="290">
        <v>55.451818181818197</v>
      </c>
      <c r="Y597" s="290">
        <v>553.33018018018004</v>
      </c>
      <c r="Z597" s="11"/>
      <c r="AA597" s="4"/>
      <c r="AB597" s="11" t="s">
        <v>474</v>
      </c>
      <c r="AC597" s="11"/>
      <c r="AD597" s="70" t="s">
        <v>205</v>
      </c>
      <c r="AE597" s="24">
        <v>32</v>
      </c>
      <c r="AF597" s="24">
        <v>16</v>
      </c>
      <c r="AG597" s="24">
        <v>10</v>
      </c>
      <c r="AH597" s="24">
        <v>4</v>
      </c>
      <c r="AI597" s="24">
        <v>5</v>
      </c>
      <c r="AJ597" s="24"/>
      <c r="AK597" s="4"/>
      <c r="AL597" s="4"/>
      <c r="AM597" s="292">
        <v>18098</v>
      </c>
      <c r="AN597" s="292">
        <v>2060.15</v>
      </c>
      <c r="AO597" s="292">
        <v>448.94</v>
      </c>
      <c r="AP597" s="292">
        <v>274.07</v>
      </c>
      <c r="AQ597" s="292">
        <v>3465.94</v>
      </c>
      <c r="AR597" s="24"/>
      <c r="AS597" s="4"/>
      <c r="AT597" s="4"/>
      <c r="AU597" s="292">
        <v>565.5625</v>
      </c>
      <c r="AV597" s="292">
        <v>64.379687500000003</v>
      </c>
      <c r="AW597" s="292">
        <v>16.6274074074074</v>
      </c>
      <c r="AX597" s="292">
        <v>9.1356666666666708</v>
      </c>
      <c r="AY597" s="292">
        <v>111.804516129032</v>
      </c>
      <c r="AZ597" s="24"/>
      <c r="BA597" s="4"/>
    </row>
    <row r="598" spans="2:53">
      <c r="B598" s="11" t="s">
        <v>427</v>
      </c>
      <c r="C598" s="11"/>
      <c r="D598" s="70" t="s">
        <v>296</v>
      </c>
      <c r="E598" s="11">
        <v>1</v>
      </c>
      <c r="F598" s="11"/>
      <c r="G598" s="11"/>
      <c r="H598" s="11"/>
      <c r="I598" s="11"/>
      <c r="J598" s="11"/>
      <c r="M598" s="290">
        <v>191.02</v>
      </c>
      <c r="N598" s="290">
        <v>0</v>
      </c>
      <c r="O598" s="290">
        <v>0</v>
      </c>
      <c r="P598" s="290">
        <v>0</v>
      </c>
      <c r="Q598" s="290">
        <v>0</v>
      </c>
      <c r="R598" s="290"/>
      <c r="S598" s="291"/>
      <c r="T598" s="291"/>
      <c r="U598" s="290">
        <v>191.02</v>
      </c>
      <c r="V598" s="290">
        <v>0</v>
      </c>
      <c r="W598" s="290">
        <v>0</v>
      </c>
      <c r="X598" s="290">
        <v>0</v>
      </c>
      <c r="Y598" s="290">
        <v>0</v>
      </c>
      <c r="Z598" s="11"/>
      <c r="AA598" s="4"/>
      <c r="AB598" s="11" t="s">
        <v>475</v>
      </c>
      <c r="AC598" s="11"/>
      <c r="AD598" s="70" t="s">
        <v>151</v>
      </c>
      <c r="AE598" s="24">
        <v>114</v>
      </c>
      <c r="AF598" s="24">
        <v>60</v>
      </c>
      <c r="AG598" s="24">
        <v>38</v>
      </c>
      <c r="AH598" s="24">
        <v>30</v>
      </c>
      <c r="AI598" s="24">
        <v>30</v>
      </c>
      <c r="AJ598" s="24"/>
      <c r="AK598" s="4"/>
      <c r="AL598" s="4"/>
      <c r="AM598" s="292">
        <v>234334.9</v>
      </c>
      <c r="AN598" s="292">
        <v>112809.44</v>
      </c>
      <c r="AO598" s="292">
        <v>97195.81</v>
      </c>
      <c r="AP598" s="292">
        <v>5741.09</v>
      </c>
      <c r="AQ598" s="292">
        <v>186755.66</v>
      </c>
      <c r="AR598" s="24"/>
      <c r="AS598" s="4"/>
      <c r="AT598" s="4"/>
      <c r="AU598" s="292">
        <v>2020.1284482758599</v>
      </c>
      <c r="AV598" s="292">
        <v>972.49517241379294</v>
      </c>
      <c r="AW598" s="292">
        <v>899.96120370370397</v>
      </c>
      <c r="AX598" s="292">
        <v>52.670550458715603</v>
      </c>
      <c r="AY598" s="292">
        <v>1682.4834234234199</v>
      </c>
      <c r="AZ598" s="24"/>
      <c r="BA598" s="4"/>
    </row>
    <row r="599" spans="2:53">
      <c r="B599" s="11" t="s">
        <v>428</v>
      </c>
      <c r="C599" s="11"/>
      <c r="D599" s="70" t="s">
        <v>322</v>
      </c>
      <c r="E599" s="11">
        <v>201</v>
      </c>
      <c r="F599" s="11">
        <v>113</v>
      </c>
      <c r="G599" s="11">
        <v>78</v>
      </c>
      <c r="H599" s="11">
        <v>60</v>
      </c>
      <c r="I599" s="11">
        <v>76</v>
      </c>
      <c r="J599" s="11"/>
      <c r="M599" s="290">
        <v>37867.17</v>
      </c>
      <c r="N599" s="290">
        <v>21069.119999999999</v>
      </c>
      <c r="O599" s="290">
        <v>16713.23</v>
      </c>
      <c r="P599" s="290">
        <v>10153.64</v>
      </c>
      <c r="Q599" s="290">
        <v>104435.49</v>
      </c>
      <c r="R599" s="290"/>
      <c r="S599" s="291"/>
      <c r="T599" s="291"/>
      <c r="U599" s="290">
        <v>174.503087557604</v>
      </c>
      <c r="V599" s="290">
        <v>97.092718894009195</v>
      </c>
      <c r="W599" s="290">
        <v>80.352067307692295</v>
      </c>
      <c r="X599" s="290">
        <v>49.772745098039202</v>
      </c>
      <c r="Y599" s="290">
        <v>506.96839805825198</v>
      </c>
      <c r="Z599" s="11"/>
      <c r="AA599" s="4"/>
      <c r="AB599" s="11" t="s">
        <v>477</v>
      </c>
      <c r="AC599" s="11"/>
      <c r="AD599" s="70" t="s">
        <v>66</v>
      </c>
      <c r="AE599" s="24">
        <v>2</v>
      </c>
      <c r="AF599" s="24">
        <v>2</v>
      </c>
      <c r="AG599" s="24"/>
      <c r="AH599" s="24"/>
      <c r="AI599" s="24"/>
      <c r="AJ599" s="24"/>
      <c r="AK599" s="4"/>
      <c r="AL599" s="4"/>
      <c r="AM599" s="292">
        <v>251.71</v>
      </c>
      <c r="AN599" s="292">
        <v>223.81</v>
      </c>
      <c r="AO599" s="292">
        <v>0</v>
      </c>
      <c r="AP599" s="292">
        <v>0</v>
      </c>
      <c r="AQ599" s="292">
        <v>0</v>
      </c>
      <c r="AR599" s="24"/>
      <c r="AS599" s="4"/>
      <c r="AT599" s="4"/>
      <c r="AU599" s="292">
        <v>125.855</v>
      </c>
      <c r="AV599" s="292">
        <v>111.905</v>
      </c>
      <c r="AW599" s="292">
        <v>0</v>
      </c>
      <c r="AX599" s="292">
        <v>0</v>
      </c>
      <c r="AY599" s="292">
        <v>0</v>
      </c>
      <c r="AZ599" s="24"/>
      <c r="BA599" s="4"/>
    </row>
    <row r="600" spans="2:53">
      <c r="B600" s="11" t="s">
        <v>430</v>
      </c>
      <c r="C600" s="11"/>
      <c r="D600" s="70" t="s">
        <v>431</v>
      </c>
      <c r="E600" s="11">
        <v>879</v>
      </c>
      <c r="F600" s="11">
        <v>691</v>
      </c>
      <c r="G600" s="11">
        <v>82</v>
      </c>
      <c r="H600" s="11">
        <v>545</v>
      </c>
      <c r="I600" s="11">
        <v>646</v>
      </c>
      <c r="J600" s="11"/>
      <c r="M600" s="290">
        <v>189990.78</v>
      </c>
      <c r="N600" s="290">
        <v>152678.9</v>
      </c>
      <c r="O600" s="290">
        <v>15341.56</v>
      </c>
      <c r="P600" s="290">
        <v>97107.070000000094</v>
      </c>
      <c r="Q600" s="290">
        <v>989687.35</v>
      </c>
      <c r="R600" s="290"/>
      <c r="S600" s="291"/>
      <c r="T600" s="291"/>
      <c r="U600" s="290">
        <v>193.276480162767</v>
      </c>
      <c r="V600" s="290">
        <v>155.31932858596099</v>
      </c>
      <c r="W600" s="290">
        <v>108.03915492957699</v>
      </c>
      <c r="X600" s="290">
        <v>105.896477644493</v>
      </c>
      <c r="Y600" s="290">
        <v>1046.18113107822</v>
      </c>
      <c r="Z600" s="11"/>
      <c r="AA600" s="4"/>
      <c r="AB600" s="11" t="s">
        <v>477</v>
      </c>
      <c r="AC600" s="11"/>
      <c r="AD600" s="70" t="s">
        <v>478</v>
      </c>
      <c r="AE600" s="24">
        <v>2</v>
      </c>
      <c r="AF600" s="24">
        <v>1</v>
      </c>
      <c r="AG600" s="24"/>
      <c r="AH600" s="24"/>
      <c r="AI600" s="24"/>
      <c r="AJ600" s="24"/>
      <c r="AK600" s="4"/>
      <c r="AL600" s="4"/>
      <c r="AM600" s="292">
        <v>484.75</v>
      </c>
      <c r="AN600" s="292">
        <v>397.33</v>
      </c>
      <c r="AO600" s="292">
        <v>0</v>
      </c>
      <c r="AP600" s="292">
        <v>0</v>
      </c>
      <c r="AQ600" s="292">
        <v>0</v>
      </c>
      <c r="AR600" s="24"/>
      <c r="AS600" s="4"/>
      <c r="AT600" s="4"/>
      <c r="AU600" s="292">
        <v>242.375</v>
      </c>
      <c r="AV600" s="292">
        <v>198.66499999999999</v>
      </c>
      <c r="AW600" s="292">
        <v>0</v>
      </c>
      <c r="AX600" s="292">
        <v>0</v>
      </c>
      <c r="AY600" s="292">
        <v>0</v>
      </c>
      <c r="AZ600" s="24"/>
      <c r="BA600" s="4"/>
    </row>
    <row r="601" spans="2:53">
      <c r="B601" s="11" t="s">
        <v>432</v>
      </c>
      <c r="C601" s="11"/>
      <c r="D601" s="70" t="s">
        <v>433</v>
      </c>
      <c r="E601" s="11">
        <v>91</v>
      </c>
      <c r="F601" s="11">
        <v>56</v>
      </c>
      <c r="G601" s="11">
        <v>43</v>
      </c>
      <c r="H601" s="11">
        <v>38</v>
      </c>
      <c r="I601" s="11">
        <v>54</v>
      </c>
      <c r="J601" s="11"/>
      <c r="M601" s="290">
        <v>20335.650000000001</v>
      </c>
      <c r="N601" s="290">
        <v>10808.69</v>
      </c>
      <c r="O601" s="290">
        <v>7725.86</v>
      </c>
      <c r="P601" s="290">
        <v>9579.59</v>
      </c>
      <c r="Q601" s="290">
        <v>70491.47</v>
      </c>
      <c r="R601" s="290"/>
      <c r="S601" s="291"/>
      <c r="T601" s="291"/>
      <c r="U601" s="290">
        <v>195.53509615384601</v>
      </c>
      <c r="V601" s="290">
        <v>103.929711538462</v>
      </c>
      <c r="W601" s="290">
        <v>82.19</v>
      </c>
      <c r="X601" s="290">
        <v>96.763535353535403</v>
      </c>
      <c r="Y601" s="290">
        <v>697.93534653465304</v>
      </c>
      <c r="Z601" s="11"/>
      <c r="AA601" s="4"/>
      <c r="AB601" s="11" t="s">
        <v>480</v>
      </c>
      <c r="AC601" s="11"/>
      <c r="AD601" s="70" t="s">
        <v>441</v>
      </c>
      <c r="AE601" s="24">
        <v>43</v>
      </c>
      <c r="AF601" s="24">
        <v>24</v>
      </c>
      <c r="AG601" s="24">
        <v>12</v>
      </c>
      <c r="AH601" s="24">
        <v>12</v>
      </c>
      <c r="AI601" s="24">
        <v>12</v>
      </c>
      <c r="AJ601" s="24"/>
      <c r="AK601" s="4"/>
      <c r="AL601" s="4"/>
      <c r="AM601" s="292">
        <v>27165.81</v>
      </c>
      <c r="AN601" s="292">
        <v>11388.61</v>
      </c>
      <c r="AO601" s="292">
        <v>842.35</v>
      </c>
      <c r="AP601" s="292">
        <v>420.31</v>
      </c>
      <c r="AQ601" s="292">
        <v>5564.05</v>
      </c>
      <c r="AR601" s="24"/>
      <c r="AS601" s="4"/>
      <c r="AT601" s="4"/>
      <c r="AU601" s="292">
        <v>565.95437500000003</v>
      </c>
      <c r="AV601" s="292">
        <v>237.26270833333299</v>
      </c>
      <c r="AW601" s="292">
        <v>18.718888888888898</v>
      </c>
      <c r="AX601" s="292">
        <v>9.5525000000000002</v>
      </c>
      <c r="AY601" s="292">
        <v>129.39651162790699</v>
      </c>
      <c r="AZ601" s="24"/>
      <c r="BA601" s="4"/>
    </row>
    <row r="602" spans="2:53">
      <c r="B602" s="11" t="s">
        <v>435</v>
      </c>
      <c r="C602" s="11"/>
      <c r="D602" s="70" t="s">
        <v>163</v>
      </c>
      <c r="E602" s="11">
        <v>893</v>
      </c>
      <c r="F602" s="11">
        <v>661</v>
      </c>
      <c r="G602" s="11">
        <v>486</v>
      </c>
      <c r="H602" s="11">
        <v>455</v>
      </c>
      <c r="I602" s="11">
        <v>558</v>
      </c>
      <c r="J602" s="11"/>
      <c r="M602" s="290">
        <v>190560.96</v>
      </c>
      <c r="N602" s="290">
        <v>133465.76999999999</v>
      </c>
      <c r="O602" s="290">
        <v>101661.07</v>
      </c>
      <c r="P602" s="290">
        <v>66954.180000000095</v>
      </c>
      <c r="Q602" s="290">
        <v>931404.37000000197</v>
      </c>
      <c r="R602" s="290"/>
      <c r="S602" s="291"/>
      <c r="T602" s="291"/>
      <c r="U602" s="290">
        <v>196.860495867769</v>
      </c>
      <c r="V602" s="290">
        <v>137.877861570248</v>
      </c>
      <c r="W602" s="290">
        <v>116.31701372997701</v>
      </c>
      <c r="X602" s="290">
        <v>72.226731391585901</v>
      </c>
      <c r="Y602" s="290">
        <v>1004.75120819849</v>
      </c>
      <c r="Z602" s="11"/>
      <c r="AA602" s="4"/>
      <c r="AB602" s="11" t="s">
        <v>481</v>
      </c>
      <c r="AC602" s="11"/>
      <c r="AD602" s="70" t="s">
        <v>133</v>
      </c>
      <c r="AE602" s="24">
        <v>8</v>
      </c>
      <c r="AF602" s="24">
        <v>6</v>
      </c>
      <c r="AG602" s="24">
        <v>2</v>
      </c>
      <c r="AH602" s="24">
        <v>4</v>
      </c>
      <c r="AI602" s="24">
        <v>1</v>
      </c>
      <c r="AJ602" s="24"/>
      <c r="AK602" s="4"/>
      <c r="AL602" s="4"/>
      <c r="AM602" s="292">
        <v>2842.34</v>
      </c>
      <c r="AN602" s="292">
        <v>1874.44</v>
      </c>
      <c r="AO602" s="292">
        <v>229.64</v>
      </c>
      <c r="AP602" s="292">
        <v>711.86</v>
      </c>
      <c r="AQ602" s="292">
        <v>1110.6300000000001</v>
      </c>
      <c r="AR602" s="24"/>
      <c r="AS602" s="4"/>
      <c r="AT602" s="4"/>
      <c r="AU602" s="292">
        <v>355.29250000000002</v>
      </c>
      <c r="AV602" s="292">
        <v>234.30500000000001</v>
      </c>
      <c r="AW602" s="292">
        <v>57.41</v>
      </c>
      <c r="AX602" s="292">
        <v>88.982500000000002</v>
      </c>
      <c r="AY602" s="292">
        <v>138.82875000000001</v>
      </c>
      <c r="AZ602" s="24"/>
      <c r="BA602" s="4"/>
    </row>
    <row r="603" spans="2:53">
      <c r="B603" s="11" t="s">
        <v>689</v>
      </c>
      <c r="C603" s="11"/>
      <c r="D603" s="70" t="s">
        <v>163</v>
      </c>
      <c r="E603" s="11">
        <v>1</v>
      </c>
      <c r="F603" s="11">
        <v>1</v>
      </c>
      <c r="G603" s="11">
        <v>1</v>
      </c>
      <c r="H603" s="11"/>
      <c r="I603" s="11"/>
      <c r="J603" s="11"/>
      <c r="M603" s="290">
        <v>6.74</v>
      </c>
      <c r="N603" s="290">
        <v>5.58</v>
      </c>
      <c r="O603" s="290">
        <v>6.12</v>
      </c>
      <c r="P603" s="290"/>
      <c r="Q603" s="290"/>
      <c r="R603" s="290"/>
      <c r="S603" s="291"/>
      <c r="T603" s="291"/>
      <c r="U603" s="290">
        <v>6.74</v>
      </c>
      <c r="V603" s="290">
        <v>5.58</v>
      </c>
      <c r="W603" s="290">
        <v>6.12</v>
      </c>
      <c r="X603" s="290"/>
      <c r="Y603" s="290"/>
      <c r="Z603" s="11"/>
      <c r="AA603" s="4"/>
      <c r="AB603" s="11" t="s">
        <v>483</v>
      </c>
      <c r="AC603" s="11"/>
      <c r="AD603" s="70" t="s">
        <v>296</v>
      </c>
      <c r="AE603" s="24">
        <v>19</v>
      </c>
      <c r="AF603" s="24">
        <v>7</v>
      </c>
      <c r="AG603" s="24">
        <v>5</v>
      </c>
      <c r="AH603" s="24">
        <v>2</v>
      </c>
      <c r="AI603" s="24">
        <v>2</v>
      </c>
      <c r="AJ603" s="24"/>
      <c r="AK603" s="4"/>
      <c r="AL603" s="4"/>
      <c r="AM603" s="292">
        <v>3966.32</v>
      </c>
      <c r="AN603" s="292">
        <v>1014.49</v>
      </c>
      <c r="AO603" s="292">
        <v>782.31</v>
      </c>
      <c r="AP603" s="292">
        <v>184.28</v>
      </c>
      <c r="AQ603" s="292">
        <v>1413.02</v>
      </c>
      <c r="AR603" s="24"/>
      <c r="AS603" s="4"/>
      <c r="AT603" s="4"/>
      <c r="AU603" s="292">
        <v>208.75368421052599</v>
      </c>
      <c r="AV603" s="292">
        <v>53.394210526315803</v>
      </c>
      <c r="AW603" s="292">
        <v>41.174210526315797</v>
      </c>
      <c r="AX603" s="292">
        <v>12.2853333333333</v>
      </c>
      <c r="AY603" s="292">
        <v>83.118823529411799</v>
      </c>
      <c r="AZ603" s="24"/>
      <c r="BA603" s="4"/>
    </row>
    <row r="604" spans="2:53">
      <c r="B604" s="11" t="s">
        <v>436</v>
      </c>
      <c r="C604" s="11"/>
      <c r="D604" s="70" t="s">
        <v>437</v>
      </c>
      <c r="E604" s="11">
        <v>1108</v>
      </c>
      <c r="F604" s="11">
        <v>737</v>
      </c>
      <c r="G604" s="11">
        <v>539</v>
      </c>
      <c r="H604" s="11">
        <v>431</v>
      </c>
      <c r="I604" s="11">
        <v>543</v>
      </c>
      <c r="J604" s="11"/>
      <c r="M604" s="290">
        <v>231652.11</v>
      </c>
      <c r="N604" s="290">
        <v>175403.5</v>
      </c>
      <c r="O604" s="290">
        <v>124136.28</v>
      </c>
      <c r="P604" s="290">
        <v>65814.8</v>
      </c>
      <c r="Q604" s="290">
        <v>738958.41</v>
      </c>
      <c r="R604" s="290"/>
      <c r="S604" s="291"/>
      <c r="T604" s="291"/>
      <c r="U604" s="290">
        <v>192.24241493775901</v>
      </c>
      <c r="V604" s="290">
        <v>145.56307053941899</v>
      </c>
      <c r="W604" s="290">
        <v>111.432926391382</v>
      </c>
      <c r="X604" s="290">
        <v>59.995259799453002</v>
      </c>
      <c r="Y604" s="290">
        <v>644.25319093286805</v>
      </c>
      <c r="Z604" s="11"/>
      <c r="AA604" s="4"/>
      <c r="AB604" s="11" t="s">
        <v>484</v>
      </c>
      <c r="AC604" s="11"/>
      <c r="AD604" s="70" t="s">
        <v>96</v>
      </c>
      <c r="AE604" s="24">
        <v>149</v>
      </c>
      <c r="AF604" s="24">
        <v>47</v>
      </c>
      <c r="AG604" s="24">
        <v>23</v>
      </c>
      <c r="AH604" s="24">
        <v>24</v>
      </c>
      <c r="AI604" s="24">
        <v>27</v>
      </c>
      <c r="AJ604" s="24"/>
      <c r="AK604" s="4"/>
      <c r="AL604" s="4"/>
      <c r="AM604" s="292">
        <v>131274.14000000001</v>
      </c>
      <c r="AN604" s="292">
        <v>21089.83</v>
      </c>
      <c r="AO604" s="292">
        <v>5750.72</v>
      </c>
      <c r="AP604" s="292">
        <v>4052.18</v>
      </c>
      <c r="AQ604" s="292">
        <v>12597.94</v>
      </c>
      <c r="AR604" s="24"/>
      <c r="AS604" s="4"/>
      <c r="AT604" s="4"/>
      <c r="AU604" s="292">
        <v>841.50089743589797</v>
      </c>
      <c r="AV604" s="292">
        <v>135.19121794871799</v>
      </c>
      <c r="AW604" s="292">
        <v>39.660137931034498</v>
      </c>
      <c r="AX604" s="292">
        <v>27.565850340136102</v>
      </c>
      <c r="AY604" s="292">
        <v>83.430066225165504</v>
      </c>
      <c r="AZ604" s="24"/>
      <c r="BA604" s="4"/>
    </row>
    <row r="605" spans="2:53">
      <c r="B605" s="11" t="s">
        <v>440</v>
      </c>
      <c r="C605" s="11"/>
      <c r="D605" s="70" t="s">
        <v>115</v>
      </c>
      <c r="E605" s="11">
        <v>98</v>
      </c>
      <c r="F605" s="11">
        <v>52</v>
      </c>
      <c r="G605" s="11">
        <v>38</v>
      </c>
      <c r="H605" s="11">
        <v>35</v>
      </c>
      <c r="I605" s="11">
        <v>42</v>
      </c>
      <c r="J605" s="11"/>
      <c r="M605" s="290">
        <v>25496.04</v>
      </c>
      <c r="N605" s="290">
        <v>13378.31</v>
      </c>
      <c r="O605" s="290">
        <v>10025.51</v>
      </c>
      <c r="P605" s="290">
        <v>6737.68</v>
      </c>
      <c r="Q605" s="290">
        <v>75646.12</v>
      </c>
      <c r="R605" s="290"/>
      <c r="S605" s="291"/>
      <c r="T605" s="291"/>
      <c r="U605" s="290">
        <v>227.64321428571401</v>
      </c>
      <c r="V605" s="290">
        <v>119.449196428571</v>
      </c>
      <c r="W605" s="290">
        <v>93.696355140186895</v>
      </c>
      <c r="X605" s="290">
        <v>62.385925925925903</v>
      </c>
      <c r="Y605" s="290">
        <v>706.97308411214999</v>
      </c>
      <c r="Z605" s="11"/>
      <c r="AA605" s="4"/>
      <c r="AB605" s="11" t="s">
        <v>487</v>
      </c>
      <c r="AC605" s="11"/>
      <c r="AD605" s="70" t="s">
        <v>444</v>
      </c>
      <c r="AE605" s="24">
        <v>7</v>
      </c>
      <c r="AF605" s="24"/>
      <c r="AG605" s="24"/>
      <c r="AH605" s="24"/>
      <c r="AI605" s="24"/>
      <c r="AJ605" s="24"/>
      <c r="AK605" s="4"/>
      <c r="AL605" s="4"/>
      <c r="AM605" s="292">
        <v>1600.76</v>
      </c>
      <c r="AN605" s="292">
        <v>0</v>
      </c>
      <c r="AO605" s="292">
        <v>0</v>
      </c>
      <c r="AP605" s="292">
        <v>0</v>
      </c>
      <c r="AQ605" s="292">
        <v>0</v>
      </c>
      <c r="AR605" s="24"/>
      <c r="AS605" s="4"/>
      <c r="AT605" s="4"/>
      <c r="AU605" s="292">
        <v>228.68</v>
      </c>
      <c r="AV605" s="292">
        <v>0</v>
      </c>
      <c r="AW605" s="292">
        <v>0</v>
      </c>
      <c r="AX605" s="292">
        <v>0</v>
      </c>
      <c r="AY605" s="292">
        <v>0</v>
      </c>
      <c r="AZ605" s="24"/>
      <c r="BA605" s="4"/>
    </row>
    <row r="606" spans="2:53">
      <c r="B606" s="11" t="s">
        <v>443</v>
      </c>
      <c r="C606" s="11"/>
      <c r="D606" s="70" t="s">
        <v>444</v>
      </c>
      <c r="E606" s="11">
        <v>32</v>
      </c>
      <c r="F606" s="11">
        <v>20</v>
      </c>
      <c r="G606" s="11">
        <v>15</v>
      </c>
      <c r="H606" s="11">
        <v>11</v>
      </c>
      <c r="I606" s="11">
        <v>13</v>
      </c>
      <c r="J606" s="11"/>
      <c r="M606" s="290">
        <v>4537.68</v>
      </c>
      <c r="N606" s="290">
        <v>2752.12</v>
      </c>
      <c r="O606" s="290">
        <v>2052.4699999999998</v>
      </c>
      <c r="P606" s="290">
        <v>1509.48</v>
      </c>
      <c r="Q606" s="290">
        <v>19480.57</v>
      </c>
      <c r="R606" s="290"/>
      <c r="S606" s="291"/>
      <c r="T606" s="291"/>
      <c r="U606" s="290">
        <v>137.505454545455</v>
      </c>
      <c r="V606" s="290">
        <v>83.397575757575794</v>
      </c>
      <c r="W606" s="290">
        <v>62.196060606060598</v>
      </c>
      <c r="X606" s="290">
        <v>45.741818181818203</v>
      </c>
      <c r="Y606" s="290">
        <v>608.76781249999999</v>
      </c>
      <c r="Z606" s="11"/>
      <c r="AA606" s="4"/>
      <c r="AB606" s="11" t="s">
        <v>702</v>
      </c>
      <c r="AC606" s="11"/>
      <c r="AD606" s="70" t="s">
        <v>154</v>
      </c>
      <c r="AE606" s="24">
        <v>1</v>
      </c>
      <c r="AF606" s="24"/>
      <c r="AG606" s="24"/>
      <c r="AH606" s="24"/>
      <c r="AI606" s="24"/>
      <c r="AJ606" s="24"/>
      <c r="AK606" s="4"/>
      <c r="AL606" s="4"/>
      <c r="AM606" s="292">
        <v>94.19</v>
      </c>
      <c r="AN606" s="292">
        <v>0</v>
      </c>
      <c r="AO606" s="292">
        <v>0</v>
      </c>
      <c r="AP606" s="292">
        <v>0</v>
      </c>
      <c r="AQ606" s="292"/>
      <c r="AR606" s="24"/>
      <c r="AS606" s="4"/>
      <c r="AT606" s="4"/>
      <c r="AU606" s="292">
        <v>94.19</v>
      </c>
      <c r="AV606" s="292">
        <v>0</v>
      </c>
      <c r="AW606" s="292">
        <v>0</v>
      </c>
      <c r="AX606" s="292">
        <v>0</v>
      </c>
      <c r="AY606" s="292"/>
      <c r="AZ606" s="24"/>
      <c r="BA606" s="4"/>
    </row>
    <row r="607" spans="2:53">
      <c r="B607" s="11" t="s">
        <v>445</v>
      </c>
      <c r="C607" s="11"/>
      <c r="D607" s="70" t="s">
        <v>189</v>
      </c>
      <c r="E607" s="11">
        <v>1320</v>
      </c>
      <c r="F607" s="11">
        <v>888</v>
      </c>
      <c r="G607" s="11">
        <v>254</v>
      </c>
      <c r="H607" s="11">
        <v>616</v>
      </c>
      <c r="I607" s="11">
        <v>723</v>
      </c>
      <c r="J607" s="11"/>
      <c r="M607" s="290">
        <v>265152.39</v>
      </c>
      <c r="N607" s="290">
        <v>193659.42</v>
      </c>
      <c r="O607" s="290">
        <v>57128.43</v>
      </c>
      <c r="P607" s="290">
        <v>99739.450000000099</v>
      </c>
      <c r="Q607" s="290">
        <v>740975.63</v>
      </c>
      <c r="R607" s="290"/>
      <c r="S607" s="291"/>
      <c r="T607" s="291"/>
      <c r="U607" s="290">
        <v>180.37577551020399</v>
      </c>
      <c r="V607" s="290">
        <v>131.741102040816</v>
      </c>
      <c r="W607" s="290">
        <v>102.38069892473101</v>
      </c>
      <c r="X607" s="290">
        <v>71.395454545454598</v>
      </c>
      <c r="Y607" s="290">
        <v>532.31007902298904</v>
      </c>
      <c r="Z607" s="11"/>
      <c r="AA607" s="4"/>
      <c r="AB607" s="11" t="s">
        <v>489</v>
      </c>
      <c r="AC607" s="11"/>
      <c r="AD607" s="70" t="s">
        <v>490</v>
      </c>
      <c r="AE607" s="24">
        <v>11</v>
      </c>
      <c r="AF607" s="24">
        <v>3</v>
      </c>
      <c r="AG607" s="24">
        <v>1</v>
      </c>
      <c r="AH607" s="24">
        <v>2</v>
      </c>
      <c r="AI607" s="24">
        <v>2</v>
      </c>
      <c r="AJ607" s="24"/>
      <c r="AK607" s="4"/>
      <c r="AL607" s="4"/>
      <c r="AM607" s="292">
        <v>4487.12</v>
      </c>
      <c r="AN607" s="292">
        <v>278.26</v>
      </c>
      <c r="AO607" s="292">
        <v>301.36</v>
      </c>
      <c r="AP607" s="292">
        <v>31.48</v>
      </c>
      <c r="AQ607" s="292">
        <v>248.86</v>
      </c>
      <c r="AR607" s="24"/>
      <c r="AS607" s="4"/>
      <c r="AT607" s="4"/>
      <c r="AU607" s="292">
        <v>373.92666666666702</v>
      </c>
      <c r="AV607" s="292">
        <v>23.188333333333301</v>
      </c>
      <c r="AW607" s="292">
        <v>37.67</v>
      </c>
      <c r="AX607" s="292">
        <v>2.62333333333333</v>
      </c>
      <c r="AY607" s="292">
        <v>20.738333333333301</v>
      </c>
      <c r="AZ607" s="24"/>
      <c r="BA607" s="4"/>
    </row>
    <row r="608" spans="2:53">
      <c r="B608" s="11" t="s">
        <v>448</v>
      </c>
      <c r="C608" s="11"/>
      <c r="D608" s="70" t="s">
        <v>52</v>
      </c>
      <c r="E608" s="11">
        <v>72</v>
      </c>
      <c r="F608" s="11">
        <v>48</v>
      </c>
      <c r="G608" s="11">
        <v>32</v>
      </c>
      <c r="H608" s="11">
        <v>28</v>
      </c>
      <c r="I608" s="11">
        <v>45</v>
      </c>
      <c r="J608" s="11"/>
      <c r="M608" s="290">
        <v>10815.07</v>
      </c>
      <c r="N608" s="290">
        <v>9803.9</v>
      </c>
      <c r="O608" s="290">
        <v>6180.34</v>
      </c>
      <c r="P608" s="290">
        <v>4220.45</v>
      </c>
      <c r="Q608" s="290">
        <v>54571.35</v>
      </c>
      <c r="R608" s="290"/>
      <c r="S608" s="291"/>
      <c r="T608" s="291"/>
      <c r="U608" s="290">
        <v>117.555108695652</v>
      </c>
      <c r="V608" s="290">
        <v>106.564130434783</v>
      </c>
      <c r="W608" s="290">
        <v>83.518108108108095</v>
      </c>
      <c r="X608" s="290">
        <v>47.420786516853902</v>
      </c>
      <c r="Y608" s="290">
        <v>613.16123595505599</v>
      </c>
      <c r="Z608" s="11"/>
      <c r="AA608" s="4"/>
      <c r="AB608" s="11" t="s">
        <v>491</v>
      </c>
      <c r="AC608" s="11"/>
      <c r="AD608" s="70" t="s">
        <v>93</v>
      </c>
      <c r="AE608" s="24">
        <v>23</v>
      </c>
      <c r="AF608" s="24">
        <v>11</v>
      </c>
      <c r="AG608" s="24">
        <v>6</v>
      </c>
      <c r="AH608" s="24">
        <v>5</v>
      </c>
      <c r="AI608" s="24">
        <v>6</v>
      </c>
      <c r="AJ608" s="24"/>
      <c r="AK608" s="4"/>
      <c r="AL608" s="4"/>
      <c r="AM608" s="292">
        <v>19870.14</v>
      </c>
      <c r="AN608" s="292">
        <v>3293.63</v>
      </c>
      <c r="AO608" s="292">
        <v>1734.88</v>
      </c>
      <c r="AP608" s="292">
        <v>1209.02</v>
      </c>
      <c r="AQ608" s="292">
        <v>1217.8900000000001</v>
      </c>
      <c r="AR608" s="24"/>
      <c r="AS608" s="4"/>
      <c r="AT608" s="4"/>
      <c r="AU608" s="292">
        <v>827.92250000000001</v>
      </c>
      <c r="AV608" s="292">
        <v>137.23458333333301</v>
      </c>
      <c r="AW608" s="292">
        <v>75.4295652173913</v>
      </c>
      <c r="AX608" s="292">
        <v>52.566086956521701</v>
      </c>
      <c r="AY608" s="292">
        <v>50.745416666666699</v>
      </c>
      <c r="AZ608" s="24"/>
      <c r="BA608" s="4"/>
    </row>
    <row r="609" spans="2:53">
      <c r="B609" s="11" t="s">
        <v>450</v>
      </c>
      <c r="C609" s="11"/>
      <c r="D609" s="70" t="s">
        <v>451</v>
      </c>
      <c r="E609" s="11">
        <v>675</v>
      </c>
      <c r="F609" s="11">
        <v>393</v>
      </c>
      <c r="G609" s="11">
        <v>262</v>
      </c>
      <c r="H609" s="11">
        <v>208</v>
      </c>
      <c r="I609" s="11">
        <v>248</v>
      </c>
      <c r="J609" s="11"/>
      <c r="M609" s="290">
        <v>121507.75</v>
      </c>
      <c r="N609" s="290">
        <v>78198.67</v>
      </c>
      <c r="O609" s="290">
        <v>53606.84</v>
      </c>
      <c r="P609" s="290">
        <v>30680.37</v>
      </c>
      <c r="Q609" s="290">
        <v>249378.71</v>
      </c>
      <c r="R609" s="290"/>
      <c r="S609" s="291"/>
      <c r="T609" s="291"/>
      <c r="U609" s="290">
        <v>166.22127222982201</v>
      </c>
      <c r="V609" s="290">
        <v>106.97492476060199</v>
      </c>
      <c r="W609" s="290">
        <v>76.363019943020007</v>
      </c>
      <c r="X609" s="290">
        <v>43.829099999999997</v>
      </c>
      <c r="Y609" s="290">
        <v>359.33531700288199</v>
      </c>
      <c r="Z609" s="11"/>
      <c r="AA609" s="4"/>
      <c r="AB609" s="11" t="s">
        <v>491</v>
      </c>
      <c r="AC609" s="11"/>
      <c r="AD609" s="70" t="s">
        <v>94</v>
      </c>
      <c r="AE609" s="24">
        <v>1</v>
      </c>
      <c r="AF609" s="24">
        <v>1</v>
      </c>
      <c r="AG609" s="24">
        <v>1</v>
      </c>
      <c r="AH609" s="24">
        <v>1</v>
      </c>
      <c r="AI609" s="24">
        <v>1</v>
      </c>
      <c r="AJ609" s="24"/>
      <c r="AK609" s="4"/>
      <c r="AL609" s="4"/>
      <c r="AM609" s="292">
        <v>19.84</v>
      </c>
      <c r="AN609" s="292">
        <v>19.16</v>
      </c>
      <c r="AO609" s="292">
        <v>16.760000000000002</v>
      </c>
      <c r="AP609" s="292">
        <v>16.73</v>
      </c>
      <c r="AQ609" s="292">
        <v>36.83</v>
      </c>
      <c r="AR609" s="24"/>
      <c r="AS609" s="4"/>
      <c r="AT609" s="4"/>
      <c r="AU609" s="292">
        <v>19.84</v>
      </c>
      <c r="AV609" s="292">
        <v>19.16</v>
      </c>
      <c r="AW609" s="292">
        <v>16.760000000000002</v>
      </c>
      <c r="AX609" s="292">
        <v>16.73</v>
      </c>
      <c r="AY609" s="292">
        <v>36.83</v>
      </c>
      <c r="AZ609" s="24"/>
      <c r="BA609" s="4"/>
    </row>
    <row r="610" spans="2:53">
      <c r="B610" s="11" t="s">
        <v>454</v>
      </c>
      <c r="C610" s="11"/>
      <c r="D610" s="70" t="s">
        <v>89</v>
      </c>
      <c r="E610" s="11">
        <v>2852</v>
      </c>
      <c r="F610" s="11">
        <v>1953</v>
      </c>
      <c r="G610" s="11">
        <v>1523</v>
      </c>
      <c r="H610" s="11">
        <v>1223</v>
      </c>
      <c r="I610" s="11">
        <v>1491</v>
      </c>
      <c r="J610" s="11"/>
      <c r="M610" s="290">
        <v>469431.91000000102</v>
      </c>
      <c r="N610" s="290">
        <v>332452.80000000098</v>
      </c>
      <c r="O610" s="290">
        <v>268525.40000000002</v>
      </c>
      <c r="P610" s="290">
        <v>165101.82</v>
      </c>
      <c r="Q610" s="290">
        <v>1802455.26</v>
      </c>
      <c r="R610" s="290"/>
      <c r="S610" s="291"/>
      <c r="T610" s="291"/>
      <c r="U610" s="290">
        <v>154.26615511008899</v>
      </c>
      <c r="V610" s="290">
        <v>109.25165954649999</v>
      </c>
      <c r="W610" s="290">
        <v>90.656785955435495</v>
      </c>
      <c r="X610" s="290">
        <v>56.599869729173797</v>
      </c>
      <c r="Y610" s="290">
        <v>614.75281718963197</v>
      </c>
      <c r="Z610" s="11"/>
      <c r="AA610" s="4"/>
      <c r="AB610" s="11" t="s">
        <v>493</v>
      </c>
      <c r="AC610" s="11"/>
      <c r="AD610" s="70" t="s">
        <v>62</v>
      </c>
      <c r="AE610" s="24">
        <v>109</v>
      </c>
      <c r="AF610" s="24">
        <v>51</v>
      </c>
      <c r="AG610" s="24">
        <v>29</v>
      </c>
      <c r="AH610" s="24">
        <v>26</v>
      </c>
      <c r="AI610" s="24">
        <v>23</v>
      </c>
      <c r="AJ610" s="24"/>
      <c r="AK610" s="4"/>
      <c r="AL610" s="4"/>
      <c r="AM610" s="292">
        <v>43596.25</v>
      </c>
      <c r="AN610" s="292">
        <v>19740.849999999999</v>
      </c>
      <c r="AO610" s="292">
        <v>9142.5300000000007</v>
      </c>
      <c r="AP610" s="292">
        <v>11811.25</v>
      </c>
      <c r="AQ610" s="292">
        <v>28400.42</v>
      </c>
      <c r="AR610" s="24"/>
      <c r="AS610" s="4"/>
      <c r="AT610" s="4"/>
      <c r="AU610" s="292">
        <v>385.80752212389399</v>
      </c>
      <c r="AV610" s="292">
        <v>174.697787610619</v>
      </c>
      <c r="AW610" s="292">
        <v>84.653055555555596</v>
      </c>
      <c r="AX610" s="292">
        <v>109.36342592592599</v>
      </c>
      <c r="AY610" s="292">
        <v>260.55431192660501</v>
      </c>
      <c r="AZ610" s="24"/>
      <c r="BA610" s="4"/>
    </row>
    <row r="611" spans="2:53">
      <c r="B611" s="11" t="s">
        <v>456</v>
      </c>
      <c r="C611" s="11"/>
      <c r="D611" s="70" t="s">
        <v>52</v>
      </c>
      <c r="E611" s="11">
        <v>1</v>
      </c>
      <c r="F611" s="11">
        <v>1</v>
      </c>
      <c r="G611" s="11">
        <v>1</v>
      </c>
      <c r="H611" s="11"/>
      <c r="I611" s="11"/>
      <c r="J611" s="11"/>
      <c r="M611" s="290">
        <v>417.55</v>
      </c>
      <c r="N611" s="290">
        <v>364.22</v>
      </c>
      <c r="O611" s="290">
        <v>309.42</v>
      </c>
      <c r="P611" s="290">
        <v>0</v>
      </c>
      <c r="Q611" s="290">
        <v>0</v>
      </c>
      <c r="R611" s="290"/>
      <c r="S611" s="291"/>
      <c r="T611" s="291"/>
      <c r="U611" s="290">
        <v>417.55</v>
      </c>
      <c r="V611" s="290">
        <v>364.22</v>
      </c>
      <c r="W611" s="290">
        <v>309.42</v>
      </c>
      <c r="X611" s="290">
        <v>0</v>
      </c>
      <c r="Y611" s="290">
        <v>0</v>
      </c>
      <c r="Z611" s="11"/>
      <c r="AA611" s="4"/>
      <c r="AB611" s="11" t="s">
        <v>495</v>
      </c>
      <c r="AC611" s="11"/>
      <c r="AD611" s="70" t="s">
        <v>52</v>
      </c>
      <c r="AE611" s="24">
        <v>20</v>
      </c>
      <c r="AF611" s="24">
        <v>3</v>
      </c>
      <c r="AG611" s="24">
        <v>2</v>
      </c>
      <c r="AH611" s="24">
        <v>2</v>
      </c>
      <c r="AI611" s="24">
        <v>2</v>
      </c>
      <c r="AJ611" s="24"/>
      <c r="AK611" s="4"/>
      <c r="AL611" s="4"/>
      <c r="AM611" s="292">
        <v>2502.13</v>
      </c>
      <c r="AN611" s="292">
        <v>694.9</v>
      </c>
      <c r="AO611" s="292">
        <v>561.66</v>
      </c>
      <c r="AP611" s="292">
        <v>478.07</v>
      </c>
      <c r="AQ611" s="292">
        <v>5983.65</v>
      </c>
      <c r="AR611" s="24"/>
      <c r="AS611" s="4"/>
      <c r="AT611" s="4"/>
      <c r="AU611" s="292">
        <v>125.1065</v>
      </c>
      <c r="AV611" s="292">
        <v>34.744999999999997</v>
      </c>
      <c r="AW611" s="292">
        <v>31.203333333333301</v>
      </c>
      <c r="AX611" s="292">
        <v>23.903500000000001</v>
      </c>
      <c r="AY611" s="292">
        <v>299.1825</v>
      </c>
      <c r="AZ611" s="24"/>
      <c r="BA611" s="4"/>
    </row>
    <row r="612" spans="2:53">
      <c r="B612" s="11" t="s">
        <v>456</v>
      </c>
      <c r="C612" s="11"/>
      <c r="D612" s="70" t="s">
        <v>278</v>
      </c>
      <c r="E612" s="11">
        <v>240</v>
      </c>
      <c r="F612" s="11">
        <v>120</v>
      </c>
      <c r="G612" s="11">
        <v>79</v>
      </c>
      <c r="H612" s="11">
        <v>69</v>
      </c>
      <c r="I612" s="11">
        <v>95</v>
      </c>
      <c r="J612" s="11"/>
      <c r="M612" s="290">
        <v>49310.239999999998</v>
      </c>
      <c r="N612" s="290">
        <v>25134.77</v>
      </c>
      <c r="O612" s="290">
        <v>19503.54</v>
      </c>
      <c r="P612" s="290">
        <v>14797.6</v>
      </c>
      <c r="Q612" s="290">
        <v>124294.04</v>
      </c>
      <c r="R612" s="290"/>
      <c r="S612" s="291"/>
      <c r="T612" s="291"/>
      <c r="U612" s="290">
        <v>183.99343283582101</v>
      </c>
      <c r="V612" s="290">
        <v>93.786455223880594</v>
      </c>
      <c r="W612" s="290">
        <v>77.394999999999996</v>
      </c>
      <c r="X612" s="290">
        <v>57.133590733590701</v>
      </c>
      <c r="Y612" s="290">
        <v>476.22237547892701</v>
      </c>
      <c r="Z612" s="11"/>
      <c r="AA612" s="4"/>
      <c r="AB612" s="11" t="s">
        <v>495</v>
      </c>
      <c r="AC612" s="11"/>
      <c r="AD612" s="70" t="s">
        <v>54</v>
      </c>
      <c r="AE612" s="24">
        <v>14</v>
      </c>
      <c r="AF612" s="24">
        <v>12</v>
      </c>
      <c r="AG612" s="24">
        <v>4</v>
      </c>
      <c r="AH612" s="24">
        <v>3</v>
      </c>
      <c r="AI612" s="24">
        <v>2</v>
      </c>
      <c r="AJ612" s="24"/>
      <c r="AK612" s="4"/>
      <c r="AL612" s="4"/>
      <c r="AM612" s="292">
        <v>4417.88</v>
      </c>
      <c r="AN612" s="292">
        <v>2392.58</v>
      </c>
      <c r="AO612" s="292">
        <v>824.33</v>
      </c>
      <c r="AP612" s="292">
        <v>195.73</v>
      </c>
      <c r="AQ612" s="292">
        <v>969.29</v>
      </c>
      <c r="AR612" s="24"/>
      <c r="AS612" s="4"/>
      <c r="AT612" s="4"/>
      <c r="AU612" s="292">
        <v>220.89400000000001</v>
      </c>
      <c r="AV612" s="292">
        <v>119.629</v>
      </c>
      <c r="AW612" s="292">
        <v>48.49</v>
      </c>
      <c r="AX612" s="292">
        <v>10.873888888888899</v>
      </c>
      <c r="AY612" s="292">
        <v>53.849444444444401</v>
      </c>
      <c r="AZ612" s="24"/>
      <c r="BA612" s="4"/>
    </row>
    <row r="613" spans="2:53">
      <c r="B613" s="11" t="s">
        <v>456</v>
      </c>
      <c r="C613" s="11"/>
      <c r="D613" s="70" t="s">
        <v>182</v>
      </c>
      <c r="E613" s="11">
        <v>1</v>
      </c>
      <c r="F613" s="11"/>
      <c r="G613" s="11"/>
      <c r="H613" s="11"/>
      <c r="I613" s="11"/>
      <c r="J613" s="11"/>
      <c r="M613" s="290">
        <v>0.57999999999999996</v>
      </c>
      <c r="N613" s="290">
        <v>0</v>
      </c>
      <c r="O613" s="290">
        <v>0</v>
      </c>
      <c r="P613" s="290">
        <v>0</v>
      </c>
      <c r="Q613" s="290">
        <v>0</v>
      </c>
      <c r="R613" s="290"/>
      <c r="S613" s="291"/>
      <c r="T613" s="291"/>
      <c r="U613" s="290">
        <v>0.57999999999999996</v>
      </c>
      <c r="V613" s="290">
        <v>0</v>
      </c>
      <c r="W613" s="290">
        <v>0</v>
      </c>
      <c r="X613" s="290">
        <v>0</v>
      </c>
      <c r="Y613" s="290">
        <v>0</v>
      </c>
      <c r="Z613" s="11"/>
      <c r="AA613" s="4"/>
      <c r="AB613" s="11" t="s">
        <v>496</v>
      </c>
      <c r="AC613" s="11"/>
      <c r="AD613" s="70" t="s">
        <v>318</v>
      </c>
      <c r="AE613" s="24">
        <v>7</v>
      </c>
      <c r="AF613" s="24">
        <v>3</v>
      </c>
      <c r="AG613" s="24"/>
      <c r="AH613" s="24"/>
      <c r="AI613" s="24"/>
      <c r="AJ613" s="24"/>
      <c r="AK613" s="4"/>
      <c r="AL613" s="4"/>
      <c r="AM613" s="292">
        <v>471.34</v>
      </c>
      <c r="AN613" s="292">
        <v>71.72</v>
      </c>
      <c r="AO613" s="292">
        <v>0</v>
      </c>
      <c r="AP613" s="292">
        <v>0</v>
      </c>
      <c r="AQ613" s="292">
        <v>0</v>
      </c>
      <c r="AR613" s="24"/>
      <c r="AS613" s="4"/>
      <c r="AT613" s="4"/>
      <c r="AU613" s="292">
        <v>67.334285714285699</v>
      </c>
      <c r="AV613" s="292">
        <v>10.2457142857143</v>
      </c>
      <c r="AW613" s="292">
        <v>0</v>
      </c>
      <c r="AX613" s="292">
        <v>0</v>
      </c>
      <c r="AY613" s="292">
        <v>0</v>
      </c>
      <c r="AZ613" s="24"/>
      <c r="BA613" s="4"/>
    </row>
    <row r="614" spans="2:53">
      <c r="B614" s="11" t="s">
        <v>458</v>
      </c>
      <c r="C614" s="11"/>
      <c r="D614" s="70" t="s">
        <v>459</v>
      </c>
      <c r="E614" s="11">
        <v>39</v>
      </c>
      <c r="F614" s="11">
        <v>25</v>
      </c>
      <c r="G614" s="11">
        <v>8</v>
      </c>
      <c r="H614" s="11">
        <v>17</v>
      </c>
      <c r="I614" s="11">
        <v>23</v>
      </c>
      <c r="J614" s="11"/>
      <c r="M614" s="290">
        <v>15419.38</v>
      </c>
      <c r="N614" s="290">
        <v>5365.87</v>
      </c>
      <c r="O614" s="290">
        <v>1419.98</v>
      </c>
      <c r="P614" s="290">
        <v>2483.41</v>
      </c>
      <c r="Q614" s="290">
        <v>49761.78</v>
      </c>
      <c r="R614" s="290"/>
      <c r="S614" s="291"/>
      <c r="T614" s="291"/>
      <c r="U614" s="290">
        <v>342.65288888888898</v>
      </c>
      <c r="V614" s="290">
        <v>119.241555555556</v>
      </c>
      <c r="W614" s="290">
        <v>78.887777777777799</v>
      </c>
      <c r="X614" s="290">
        <v>59.128809523809501</v>
      </c>
      <c r="Y614" s="290">
        <v>1213.70195121951</v>
      </c>
      <c r="Z614" s="11"/>
      <c r="AA614" s="4"/>
      <c r="AB614" s="11" t="s">
        <v>497</v>
      </c>
      <c r="AC614" s="11"/>
      <c r="AD614" s="70" t="s">
        <v>415</v>
      </c>
      <c r="AE614" s="24">
        <v>1</v>
      </c>
      <c r="AF614" s="24"/>
      <c r="AG614" s="24"/>
      <c r="AH614" s="24"/>
      <c r="AI614" s="24"/>
      <c r="AJ614" s="24"/>
      <c r="AK614" s="4"/>
      <c r="AL614" s="4"/>
      <c r="AM614" s="292">
        <v>32</v>
      </c>
      <c r="AN614" s="292">
        <v>0</v>
      </c>
      <c r="AO614" s="292">
        <v>0</v>
      </c>
      <c r="AP614" s="292">
        <v>0</v>
      </c>
      <c r="AQ614" s="292">
        <v>0</v>
      </c>
      <c r="AR614" s="24"/>
      <c r="AS614" s="4"/>
      <c r="AT614" s="4"/>
      <c r="AU614" s="292">
        <v>32</v>
      </c>
      <c r="AV614" s="292">
        <v>0</v>
      </c>
      <c r="AW614" s="292">
        <v>0</v>
      </c>
      <c r="AX614" s="292">
        <v>0</v>
      </c>
      <c r="AY614" s="292">
        <v>0</v>
      </c>
      <c r="AZ614" s="24"/>
      <c r="BA614" s="4"/>
    </row>
    <row r="615" spans="2:53">
      <c r="B615" s="11" t="s">
        <v>460</v>
      </c>
      <c r="C615" s="11"/>
      <c r="D615" s="70" t="s">
        <v>122</v>
      </c>
      <c r="E615" s="11">
        <v>158</v>
      </c>
      <c r="F615" s="11">
        <v>122</v>
      </c>
      <c r="G615" s="11">
        <v>8</v>
      </c>
      <c r="H615" s="11">
        <v>93</v>
      </c>
      <c r="I615" s="11">
        <v>114</v>
      </c>
      <c r="J615" s="11"/>
      <c r="M615" s="290">
        <v>33747.51</v>
      </c>
      <c r="N615" s="290">
        <v>26818.34</v>
      </c>
      <c r="O615" s="290">
        <v>1128.81</v>
      </c>
      <c r="P615" s="290">
        <v>14305.6</v>
      </c>
      <c r="Q615" s="290">
        <v>169934.24</v>
      </c>
      <c r="R615" s="290"/>
      <c r="S615" s="291"/>
      <c r="T615" s="291"/>
      <c r="U615" s="290">
        <v>187.486166666667</v>
      </c>
      <c r="V615" s="290">
        <v>148.99077777777799</v>
      </c>
      <c r="W615" s="290">
        <v>70.550624999999997</v>
      </c>
      <c r="X615" s="290">
        <v>84.648520710059202</v>
      </c>
      <c r="Y615" s="290">
        <v>976.63356321839103</v>
      </c>
      <c r="Z615" s="11"/>
      <c r="AA615" s="4"/>
      <c r="AB615" s="11" t="s">
        <v>497</v>
      </c>
      <c r="AC615" s="11"/>
      <c r="AD615" s="70" t="s">
        <v>355</v>
      </c>
      <c r="AE615" s="24">
        <v>111</v>
      </c>
      <c r="AF615" s="24">
        <v>57</v>
      </c>
      <c r="AG615" s="24">
        <v>22</v>
      </c>
      <c r="AH615" s="24">
        <v>29</v>
      </c>
      <c r="AI615" s="24">
        <v>25</v>
      </c>
      <c r="AJ615" s="24"/>
      <c r="AK615" s="4"/>
      <c r="AL615" s="4"/>
      <c r="AM615" s="292">
        <v>34356.199999999997</v>
      </c>
      <c r="AN615" s="292">
        <v>7175.43</v>
      </c>
      <c r="AO615" s="292">
        <v>1736.05</v>
      </c>
      <c r="AP615" s="292">
        <v>2026.17</v>
      </c>
      <c r="AQ615" s="292">
        <v>10669.5</v>
      </c>
      <c r="AR615" s="24"/>
      <c r="AS615" s="4"/>
      <c r="AT615" s="4"/>
      <c r="AU615" s="292">
        <v>301.37017543859599</v>
      </c>
      <c r="AV615" s="292">
        <v>62.942368421052599</v>
      </c>
      <c r="AW615" s="292">
        <v>25.530147058823498</v>
      </c>
      <c r="AX615" s="292">
        <v>22.023586956521701</v>
      </c>
      <c r="AY615" s="292">
        <v>94.420353982300895</v>
      </c>
      <c r="AZ615" s="24"/>
      <c r="BA615" s="4"/>
    </row>
    <row r="616" spans="2:53">
      <c r="B616" s="11" t="s">
        <v>461</v>
      </c>
      <c r="C616" s="11"/>
      <c r="D616" s="70" t="s">
        <v>182</v>
      </c>
      <c r="E616" s="11">
        <v>95</v>
      </c>
      <c r="F616" s="11">
        <v>43</v>
      </c>
      <c r="G616" s="11">
        <v>25</v>
      </c>
      <c r="H616" s="11">
        <v>23</v>
      </c>
      <c r="I616" s="11">
        <v>32</v>
      </c>
      <c r="J616" s="11"/>
      <c r="M616" s="290">
        <v>22472.799999999999</v>
      </c>
      <c r="N616" s="290">
        <v>12399.61</v>
      </c>
      <c r="O616" s="290">
        <v>7685.45</v>
      </c>
      <c r="P616" s="290">
        <v>5283.32</v>
      </c>
      <c r="Q616" s="290">
        <v>58722.45</v>
      </c>
      <c r="R616" s="290"/>
      <c r="S616" s="291"/>
      <c r="T616" s="291"/>
      <c r="U616" s="290">
        <v>224.72800000000001</v>
      </c>
      <c r="V616" s="290">
        <v>123.9961</v>
      </c>
      <c r="W616" s="290">
        <v>85.393888888888895</v>
      </c>
      <c r="X616" s="290">
        <v>54.467216494845403</v>
      </c>
      <c r="Y616" s="290">
        <v>611.69218750000005</v>
      </c>
      <c r="Z616" s="11"/>
      <c r="AA616" s="4"/>
      <c r="AB616" s="11" t="s">
        <v>499</v>
      </c>
      <c r="AC616" s="11"/>
      <c r="AD616" s="70" t="s">
        <v>500</v>
      </c>
      <c r="AE616" s="24">
        <v>3</v>
      </c>
      <c r="AF616" s="24">
        <v>2</v>
      </c>
      <c r="AG616" s="24">
        <v>2</v>
      </c>
      <c r="AH616" s="24">
        <v>2</v>
      </c>
      <c r="AI616" s="24">
        <v>1</v>
      </c>
      <c r="AJ616" s="24"/>
      <c r="AK616" s="4"/>
      <c r="AL616" s="4"/>
      <c r="AM616" s="292">
        <v>183.29</v>
      </c>
      <c r="AN616" s="292">
        <v>92.03</v>
      </c>
      <c r="AO616" s="292">
        <v>99.59</v>
      </c>
      <c r="AP616" s="292">
        <v>79.77</v>
      </c>
      <c r="AQ616" s="292">
        <v>20.149999999999999</v>
      </c>
      <c r="AR616" s="24"/>
      <c r="AS616" s="4"/>
      <c r="AT616" s="4"/>
      <c r="AU616" s="292">
        <v>61.0966666666667</v>
      </c>
      <c r="AV616" s="292">
        <v>30.676666666666701</v>
      </c>
      <c r="AW616" s="292">
        <v>49.795000000000002</v>
      </c>
      <c r="AX616" s="292">
        <v>26.59</v>
      </c>
      <c r="AY616" s="292">
        <v>6.7166666666666703</v>
      </c>
      <c r="AZ616" s="24"/>
      <c r="BA616" s="4"/>
    </row>
    <row r="617" spans="2:53">
      <c r="B617" s="11" t="s">
        <v>462</v>
      </c>
      <c r="C617" s="11"/>
      <c r="D617" s="70" t="s">
        <v>463</v>
      </c>
      <c r="E617" s="11">
        <v>1</v>
      </c>
      <c r="F617" s="11">
        <v>1</v>
      </c>
      <c r="G617" s="11">
        <v>1</v>
      </c>
      <c r="H617" s="11">
        <v>1</v>
      </c>
      <c r="I617" s="11">
        <v>1</v>
      </c>
      <c r="J617" s="11"/>
      <c r="M617" s="290">
        <v>5.58</v>
      </c>
      <c r="N617" s="290">
        <v>6.54</v>
      </c>
      <c r="O617" s="290">
        <v>5.96</v>
      </c>
      <c r="P617" s="290">
        <v>6.54</v>
      </c>
      <c r="Q617" s="290">
        <v>29.81</v>
      </c>
      <c r="R617" s="290"/>
      <c r="S617" s="291"/>
      <c r="T617" s="291"/>
      <c r="U617" s="290">
        <v>5.58</v>
      </c>
      <c r="V617" s="290">
        <v>6.54</v>
      </c>
      <c r="W617" s="290">
        <v>5.96</v>
      </c>
      <c r="X617" s="290">
        <v>6.54</v>
      </c>
      <c r="Y617" s="290">
        <v>29.81</v>
      </c>
      <c r="Z617" s="11"/>
      <c r="AA617" s="4"/>
      <c r="AB617" s="11" t="s">
        <v>502</v>
      </c>
      <c r="AC617" s="11"/>
      <c r="AD617" s="70" t="s">
        <v>309</v>
      </c>
      <c r="AE617" s="24">
        <v>2</v>
      </c>
      <c r="AF617" s="24">
        <v>1</v>
      </c>
      <c r="AG617" s="24">
        <v>1</v>
      </c>
      <c r="AH617" s="24"/>
      <c r="AI617" s="24"/>
      <c r="AJ617" s="24"/>
      <c r="AK617" s="4"/>
      <c r="AL617" s="4"/>
      <c r="AM617" s="292">
        <v>4852.76</v>
      </c>
      <c r="AN617" s="292">
        <v>21.58</v>
      </c>
      <c r="AO617" s="292">
        <v>16.04</v>
      </c>
      <c r="AP617" s="292">
        <v>0</v>
      </c>
      <c r="AQ617" s="292">
        <v>0</v>
      </c>
      <c r="AR617" s="24"/>
      <c r="AS617" s="4"/>
      <c r="AT617" s="4"/>
      <c r="AU617" s="292">
        <v>2426.38</v>
      </c>
      <c r="AV617" s="292">
        <v>10.79</v>
      </c>
      <c r="AW617" s="292">
        <v>8.02</v>
      </c>
      <c r="AX617" s="292">
        <v>0</v>
      </c>
      <c r="AY617" s="292">
        <v>0</v>
      </c>
      <c r="AZ617" s="24"/>
      <c r="BA617" s="4"/>
    </row>
    <row r="618" spans="2:53">
      <c r="B618" s="11" t="s">
        <v>646</v>
      </c>
      <c r="C618" s="11"/>
      <c r="D618" s="70" t="s">
        <v>463</v>
      </c>
      <c r="E618" s="11">
        <v>165</v>
      </c>
      <c r="F618" s="11">
        <v>103</v>
      </c>
      <c r="G618" s="11">
        <v>78</v>
      </c>
      <c r="H618" s="11">
        <v>65</v>
      </c>
      <c r="I618" s="11">
        <v>82</v>
      </c>
      <c r="J618" s="11"/>
      <c r="M618" s="290">
        <v>32136.85</v>
      </c>
      <c r="N618" s="290">
        <v>22174.07</v>
      </c>
      <c r="O618" s="290">
        <v>19065.89</v>
      </c>
      <c r="P618" s="290">
        <v>11494.54</v>
      </c>
      <c r="Q618" s="290">
        <v>120077.48</v>
      </c>
      <c r="R618" s="290"/>
      <c r="S618" s="291"/>
      <c r="T618" s="291"/>
      <c r="U618" s="290">
        <v>176.57609890109899</v>
      </c>
      <c r="V618" s="290">
        <v>121.835549450549</v>
      </c>
      <c r="W618" s="290">
        <v>110.848197674419</v>
      </c>
      <c r="X618" s="290">
        <v>67.219532163742699</v>
      </c>
      <c r="Y618" s="290">
        <v>719.02682634730604</v>
      </c>
      <c r="Z618" s="11"/>
      <c r="AA618" s="4"/>
      <c r="AB618" s="11" t="s">
        <v>504</v>
      </c>
      <c r="AC618" s="11"/>
      <c r="AD618" s="70" t="s">
        <v>210</v>
      </c>
      <c r="AE618" s="24">
        <v>6</v>
      </c>
      <c r="AF618" s="24">
        <v>1</v>
      </c>
      <c r="AG618" s="24"/>
      <c r="AH618" s="24">
        <v>1</v>
      </c>
      <c r="AI618" s="24">
        <v>1</v>
      </c>
      <c r="AJ618" s="24"/>
      <c r="AK618" s="4"/>
      <c r="AL618" s="4"/>
      <c r="AM618" s="292">
        <v>79.72</v>
      </c>
      <c r="AN618" s="292">
        <v>5.62</v>
      </c>
      <c r="AO618" s="292">
        <v>0</v>
      </c>
      <c r="AP618" s="292">
        <v>6.88</v>
      </c>
      <c r="AQ618" s="292">
        <v>37.1</v>
      </c>
      <c r="AR618" s="24"/>
      <c r="AS618" s="4"/>
      <c r="AT618" s="4"/>
      <c r="AU618" s="292">
        <v>13.286666666666701</v>
      </c>
      <c r="AV618" s="292">
        <v>0.93666666666666698</v>
      </c>
      <c r="AW618" s="292">
        <v>0</v>
      </c>
      <c r="AX618" s="292">
        <v>1.1466666666666701</v>
      </c>
      <c r="AY618" s="292">
        <v>6.18333333333333</v>
      </c>
      <c r="AZ618" s="24"/>
      <c r="BA618" s="4"/>
    </row>
    <row r="619" spans="2:53">
      <c r="B619" s="11" t="s">
        <v>703</v>
      </c>
      <c r="C619" s="11"/>
      <c r="D619" s="70" t="s">
        <v>463</v>
      </c>
      <c r="E619" s="11"/>
      <c r="F619" s="11"/>
      <c r="G619" s="11"/>
      <c r="H619" s="11"/>
      <c r="I619" s="11">
        <v>1</v>
      </c>
      <c r="J619" s="11"/>
      <c r="M619" s="290">
        <v>0</v>
      </c>
      <c r="N619" s="290">
        <v>0</v>
      </c>
      <c r="O619" s="290">
        <v>0</v>
      </c>
      <c r="P619" s="290">
        <v>0</v>
      </c>
      <c r="Q619" s="290">
        <v>380.79</v>
      </c>
      <c r="R619" s="290"/>
      <c r="S619" s="291"/>
      <c r="T619" s="291"/>
      <c r="U619" s="290">
        <v>0</v>
      </c>
      <c r="V619" s="290">
        <v>0</v>
      </c>
      <c r="W619" s="290">
        <v>0</v>
      </c>
      <c r="X619" s="290">
        <v>0</v>
      </c>
      <c r="Y619" s="290">
        <v>380.79</v>
      </c>
      <c r="Z619" s="11"/>
      <c r="AA619" s="4"/>
      <c r="AB619" s="11" t="s">
        <v>647</v>
      </c>
      <c r="AC619" s="11"/>
      <c r="AD619" s="70" t="s">
        <v>77</v>
      </c>
      <c r="AE619" s="24">
        <v>1</v>
      </c>
      <c r="AF619" s="24"/>
      <c r="AG619" s="24"/>
      <c r="AH619" s="24"/>
      <c r="AI619" s="24"/>
      <c r="AJ619" s="24"/>
      <c r="AK619" s="4"/>
      <c r="AL619" s="4"/>
      <c r="AM619" s="292">
        <v>575.04</v>
      </c>
      <c r="AN619" s="292">
        <v>0</v>
      </c>
      <c r="AO619" s="292">
        <v>0</v>
      </c>
      <c r="AP619" s="292">
        <v>0</v>
      </c>
      <c r="AQ619" s="292">
        <v>0</v>
      </c>
      <c r="AR619" s="24"/>
      <c r="AS619" s="4"/>
      <c r="AT619" s="4"/>
      <c r="AU619" s="292">
        <v>575.04</v>
      </c>
      <c r="AV619" s="292">
        <v>0</v>
      </c>
      <c r="AW619" s="292">
        <v>0</v>
      </c>
      <c r="AX619" s="292">
        <v>0</v>
      </c>
      <c r="AY619" s="292">
        <v>0</v>
      </c>
      <c r="AZ619" s="24"/>
      <c r="BA619" s="4"/>
    </row>
    <row r="620" spans="2:53">
      <c r="B620" s="11" t="s">
        <v>467</v>
      </c>
      <c r="C620" s="11"/>
      <c r="D620" s="70" t="s">
        <v>143</v>
      </c>
      <c r="E620" s="11">
        <v>105</v>
      </c>
      <c r="F620" s="11">
        <v>72</v>
      </c>
      <c r="G620" s="11">
        <v>45</v>
      </c>
      <c r="H620" s="11">
        <v>34</v>
      </c>
      <c r="I620" s="11">
        <v>42</v>
      </c>
      <c r="J620" s="11"/>
      <c r="M620" s="290">
        <v>22199.5</v>
      </c>
      <c r="N620" s="290">
        <v>16350.64</v>
      </c>
      <c r="O620" s="290">
        <v>10715.78</v>
      </c>
      <c r="P620" s="290">
        <v>6538.49</v>
      </c>
      <c r="Q620" s="290">
        <v>78518.009999999995</v>
      </c>
      <c r="R620" s="290"/>
      <c r="S620" s="291"/>
      <c r="T620" s="291"/>
      <c r="U620" s="290">
        <v>186.55042016806701</v>
      </c>
      <c r="V620" s="290">
        <v>137.40033613445399</v>
      </c>
      <c r="W620" s="290">
        <v>99.220185185185201</v>
      </c>
      <c r="X620" s="290">
        <v>55.884529914529899</v>
      </c>
      <c r="Y620" s="290">
        <v>671.09410256410297</v>
      </c>
      <c r="Z620" s="11"/>
      <c r="AA620" s="4"/>
      <c r="AB620" s="11" t="s">
        <v>508</v>
      </c>
      <c r="AC620" s="11"/>
      <c r="AD620" s="70" t="s">
        <v>75</v>
      </c>
      <c r="AE620" s="24">
        <v>1</v>
      </c>
      <c r="AF620" s="24"/>
      <c r="AG620" s="24"/>
      <c r="AH620" s="24">
        <v>1</v>
      </c>
      <c r="AI620" s="24">
        <v>2</v>
      </c>
      <c r="AJ620" s="24"/>
      <c r="AK620" s="4"/>
      <c r="AL620" s="4"/>
      <c r="AM620" s="292">
        <v>1536.26</v>
      </c>
      <c r="AN620" s="292">
        <v>0</v>
      </c>
      <c r="AO620" s="292">
        <v>0</v>
      </c>
      <c r="AP620" s="292">
        <v>1096.6500000000001</v>
      </c>
      <c r="AQ620" s="292">
        <v>13952.23</v>
      </c>
      <c r="AR620" s="24"/>
      <c r="AS620" s="4"/>
      <c r="AT620" s="4"/>
      <c r="AU620" s="292">
        <v>768.13</v>
      </c>
      <c r="AV620" s="292">
        <v>0</v>
      </c>
      <c r="AW620" s="292">
        <v>0</v>
      </c>
      <c r="AX620" s="292">
        <v>548.32500000000005</v>
      </c>
      <c r="AY620" s="292">
        <v>6976.1149999999998</v>
      </c>
      <c r="AZ620" s="24"/>
      <c r="BA620" s="4"/>
    </row>
    <row r="621" spans="2:53">
      <c r="B621" s="11" t="s">
        <v>468</v>
      </c>
      <c r="C621" s="11"/>
      <c r="D621" s="70" t="s">
        <v>469</v>
      </c>
      <c r="E621" s="11">
        <v>24</v>
      </c>
      <c r="F621" s="11">
        <v>14</v>
      </c>
      <c r="G621" s="11">
        <v>12</v>
      </c>
      <c r="H621" s="11">
        <v>5</v>
      </c>
      <c r="I621" s="11">
        <v>9</v>
      </c>
      <c r="J621" s="11"/>
      <c r="M621" s="290">
        <v>6318.71</v>
      </c>
      <c r="N621" s="290">
        <v>4601.53</v>
      </c>
      <c r="O621" s="290">
        <v>3024.31</v>
      </c>
      <c r="P621" s="290">
        <v>845.32</v>
      </c>
      <c r="Q621" s="290">
        <v>13062.75</v>
      </c>
      <c r="R621" s="290"/>
      <c r="S621" s="291"/>
      <c r="T621" s="291"/>
      <c r="U621" s="290">
        <v>225.66821428571399</v>
      </c>
      <c r="V621" s="290">
        <v>164.34035714285699</v>
      </c>
      <c r="W621" s="290">
        <v>116.31961538461501</v>
      </c>
      <c r="X621" s="290">
        <v>33.812800000000003</v>
      </c>
      <c r="Y621" s="290">
        <v>502.413461538462</v>
      </c>
      <c r="Z621" s="11"/>
      <c r="AA621" s="4"/>
      <c r="AB621" s="11" t="s">
        <v>510</v>
      </c>
      <c r="AC621" s="11"/>
      <c r="AD621" s="70" t="s">
        <v>66</v>
      </c>
      <c r="AE621" s="24">
        <v>6</v>
      </c>
      <c r="AF621" s="24">
        <v>3</v>
      </c>
      <c r="AG621" s="24">
        <v>2</v>
      </c>
      <c r="AH621" s="24">
        <v>2</v>
      </c>
      <c r="AI621" s="24">
        <v>2</v>
      </c>
      <c r="AJ621" s="24"/>
      <c r="AK621" s="4"/>
      <c r="AL621" s="4"/>
      <c r="AM621" s="292">
        <v>3291.89</v>
      </c>
      <c r="AN621" s="292">
        <v>129.94999999999999</v>
      </c>
      <c r="AO621" s="292">
        <v>25.08</v>
      </c>
      <c r="AP621" s="292">
        <v>96.22</v>
      </c>
      <c r="AQ621" s="292">
        <v>789.14</v>
      </c>
      <c r="AR621" s="24"/>
      <c r="AS621" s="4"/>
      <c r="AT621" s="4"/>
      <c r="AU621" s="292">
        <v>548.64833333333297</v>
      </c>
      <c r="AV621" s="292">
        <v>21.658333333333299</v>
      </c>
      <c r="AW621" s="292">
        <v>4.18</v>
      </c>
      <c r="AX621" s="292">
        <v>16.036666666666701</v>
      </c>
      <c r="AY621" s="292">
        <v>131.523333333333</v>
      </c>
      <c r="AZ621" s="24"/>
      <c r="BA621" s="4"/>
    </row>
    <row r="622" spans="2:53">
      <c r="B622" s="11" t="s">
        <v>470</v>
      </c>
      <c r="C622" s="11"/>
      <c r="D622" s="70" t="s">
        <v>231</v>
      </c>
      <c r="E622" s="11">
        <v>461</v>
      </c>
      <c r="F622" s="11">
        <v>275</v>
      </c>
      <c r="G622" s="11">
        <v>204</v>
      </c>
      <c r="H622" s="11">
        <v>156</v>
      </c>
      <c r="I622" s="11">
        <v>173</v>
      </c>
      <c r="J622" s="11"/>
      <c r="M622" s="290">
        <v>80607.47</v>
      </c>
      <c r="N622" s="290">
        <v>51574.59</v>
      </c>
      <c r="O622" s="290">
        <v>41167.07</v>
      </c>
      <c r="P622" s="290">
        <v>23348.51</v>
      </c>
      <c r="Q622" s="290">
        <v>200733.1</v>
      </c>
      <c r="R622" s="290"/>
      <c r="S622" s="291"/>
      <c r="T622" s="291"/>
      <c r="U622" s="290">
        <v>166.88917184265</v>
      </c>
      <c r="V622" s="290">
        <v>106.77968944099401</v>
      </c>
      <c r="W622" s="290">
        <v>87.218368644067894</v>
      </c>
      <c r="X622" s="290">
        <v>49.996809421841597</v>
      </c>
      <c r="Y622" s="290">
        <v>428.91688034188002</v>
      </c>
      <c r="Z622" s="11"/>
      <c r="AA622" s="4"/>
      <c r="AB622" s="11" t="s">
        <v>511</v>
      </c>
      <c r="AC622" s="11"/>
      <c r="AD622" s="70" t="s">
        <v>512</v>
      </c>
      <c r="AE622" s="24">
        <v>25</v>
      </c>
      <c r="AF622" s="24">
        <v>13</v>
      </c>
      <c r="AG622" s="24">
        <v>3</v>
      </c>
      <c r="AH622" s="24">
        <v>7</v>
      </c>
      <c r="AI622" s="24">
        <v>7</v>
      </c>
      <c r="AJ622" s="24"/>
      <c r="AK622" s="4"/>
      <c r="AL622" s="4"/>
      <c r="AM622" s="292">
        <v>6704.41</v>
      </c>
      <c r="AN622" s="292">
        <v>4438.32</v>
      </c>
      <c r="AO622" s="292">
        <v>2045.59</v>
      </c>
      <c r="AP622" s="292">
        <v>1701.78</v>
      </c>
      <c r="AQ622" s="292">
        <v>12333.47</v>
      </c>
      <c r="AR622" s="24"/>
      <c r="AS622" s="4"/>
      <c r="AT622" s="4"/>
      <c r="AU622" s="292">
        <v>257.86192307692301</v>
      </c>
      <c r="AV622" s="292">
        <v>170.70461538461501</v>
      </c>
      <c r="AW622" s="292">
        <v>227.28777777777799</v>
      </c>
      <c r="AX622" s="292">
        <v>77.353636363636397</v>
      </c>
      <c r="AY622" s="292">
        <v>513.894583333333</v>
      </c>
      <c r="AZ622" s="24"/>
      <c r="BA622" s="4"/>
    </row>
    <row r="623" spans="2:53">
      <c r="B623" s="11" t="s">
        <v>473</v>
      </c>
      <c r="C623" s="11"/>
      <c r="D623" s="70" t="s">
        <v>68</v>
      </c>
      <c r="E623" s="11">
        <v>22</v>
      </c>
      <c r="F623" s="11">
        <v>12</v>
      </c>
      <c r="G623" s="11">
        <v>10</v>
      </c>
      <c r="H623" s="11">
        <v>10</v>
      </c>
      <c r="I623" s="11">
        <v>11</v>
      </c>
      <c r="J623" s="11"/>
      <c r="M623" s="290">
        <v>4616.84</v>
      </c>
      <c r="N623" s="290">
        <v>2461.6999999999998</v>
      </c>
      <c r="O623" s="290">
        <v>2234.63</v>
      </c>
      <c r="P623" s="290">
        <v>1309.94</v>
      </c>
      <c r="Q623" s="290">
        <v>7157.02</v>
      </c>
      <c r="R623" s="290"/>
      <c r="S623" s="291"/>
      <c r="T623" s="291"/>
      <c r="U623" s="290">
        <v>184.67359999999999</v>
      </c>
      <c r="V623" s="290">
        <v>98.468000000000004</v>
      </c>
      <c r="W623" s="290">
        <v>93.109583333333305</v>
      </c>
      <c r="X623" s="290">
        <v>52.397599999999997</v>
      </c>
      <c r="Y623" s="290">
        <v>286.2808</v>
      </c>
      <c r="Z623" s="11"/>
      <c r="AA623" s="4"/>
      <c r="AB623" s="11" t="s">
        <v>513</v>
      </c>
      <c r="AC623" s="11"/>
      <c r="AD623" s="70" t="s">
        <v>133</v>
      </c>
      <c r="AE623" s="24">
        <v>2</v>
      </c>
      <c r="AF623" s="24">
        <v>1</v>
      </c>
      <c r="AG623" s="24">
        <v>1</v>
      </c>
      <c r="AH623" s="24">
        <v>1</v>
      </c>
      <c r="AI623" s="24">
        <v>1</v>
      </c>
      <c r="AJ623" s="24"/>
      <c r="AK623" s="4"/>
      <c r="AL623" s="4"/>
      <c r="AM623" s="292">
        <v>158.22999999999999</v>
      </c>
      <c r="AN623" s="292">
        <v>172.7</v>
      </c>
      <c r="AO623" s="292">
        <v>253.19</v>
      </c>
      <c r="AP623" s="292">
        <v>171.95</v>
      </c>
      <c r="AQ623" s="292">
        <v>15</v>
      </c>
      <c r="AR623" s="24"/>
      <c r="AS623" s="4"/>
      <c r="AT623" s="4"/>
      <c r="AU623" s="292">
        <v>79.114999999999995</v>
      </c>
      <c r="AV623" s="292">
        <v>86.35</v>
      </c>
      <c r="AW623" s="292">
        <v>126.595</v>
      </c>
      <c r="AX623" s="292">
        <v>85.974999999999994</v>
      </c>
      <c r="AY623" s="292">
        <v>15</v>
      </c>
      <c r="AZ623" s="24"/>
      <c r="BA623" s="4"/>
    </row>
    <row r="624" spans="2:53">
      <c r="B624" s="11" t="s">
        <v>474</v>
      </c>
      <c r="C624" s="11"/>
      <c r="D624" s="70" t="s">
        <v>205</v>
      </c>
      <c r="E624" s="11">
        <v>127</v>
      </c>
      <c r="F624" s="11">
        <v>84</v>
      </c>
      <c r="G624" s="11">
        <v>60</v>
      </c>
      <c r="H624" s="11">
        <v>45</v>
      </c>
      <c r="I624" s="11">
        <v>57</v>
      </c>
      <c r="J624" s="11"/>
      <c r="M624" s="290">
        <v>30011.14</v>
      </c>
      <c r="N624" s="290">
        <v>19645.22</v>
      </c>
      <c r="O624" s="290">
        <v>14845.7</v>
      </c>
      <c r="P624" s="290">
        <v>8316.99</v>
      </c>
      <c r="Q624" s="290">
        <v>114644.02</v>
      </c>
      <c r="R624" s="290"/>
      <c r="S624" s="291"/>
      <c r="T624" s="291"/>
      <c r="U624" s="290">
        <v>211.34605633802801</v>
      </c>
      <c r="V624" s="290">
        <v>138.34661971831</v>
      </c>
      <c r="W624" s="290">
        <v>109.159558823529</v>
      </c>
      <c r="X624" s="290">
        <v>60.707956204379499</v>
      </c>
      <c r="Y624" s="290">
        <v>842.97073529411796</v>
      </c>
      <c r="Z624" s="11"/>
      <c r="AA624" s="4"/>
      <c r="AB624" s="11" t="s">
        <v>514</v>
      </c>
      <c r="AC624" s="11"/>
      <c r="AD624" s="70" t="s">
        <v>485</v>
      </c>
      <c r="AE624" s="24">
        <v>33</v>
      </c>
      <c r="AF624" s="24">
        <v>19</v>
      </c>
      <c r="AG624" s="24">
        <v>8</v>
      </c>
      <c r="AH624" s="24">
        <v>6</v>
      </c>
      <c r="AI624" s="24">
        <v>4</v>
      </c>
      <c r="AJ624" s="24"/>
      <c r="AK624" s="4"/>
      <c r="AL624" s="4"/>
      <c r="AM624" s="292">
        <v>11866.9</v>
      </c>
      <c r="AN624" s="292">
        <v>5749.93</v>
      </c>
      <c r="AO624" s="292">
        <v>3252.85</v>
      </c>
      <c r="AP624" s="292">
        <v>144.9</v>
      </c>
      <c r="AQ624" s="292">
        <v>996.19</v>
      </c>
      <c r="AR624" s="24"/>
      <c r="AS624" s="4"/>
      <c r="AT624" s="4"/>
      <c r="AU624" s="292">
        <v>359.60303030302998</v>
      </c>
      <c r="AV624" s="292">
        <v>174.24030303030301</v>
      </c>
      <c r="AW624" s="292">
        <v>101.6515625</v>
      </c>
      <c r="AX624" s="292">
        <v>4.5281250000000002</v>
      </c>
      <c r="AY624" s="292">
        <v>31.130937500000002</v>
      </c>
      <c r="AZ624" s="24"/>
      <c r="BA624" s="4"/>
    </row>
    <row r="625" spans="2:53">
      <c r="B625" s="11" t="s">
        <v>475</v>
      </c>
      <c r="C625" s="11"/>
      <c r="D625" s="70" t="s">
        <v>151</v>
      </c>
      <c r="E625" s="11">
        <v>1187</v>
      </c>
      <c r="F625" s="11">
        <v>908</v>
      </c>
      <c r="G625" s="11">
        <v>768</v>
      </c>
      <c r="H625" s="11">
        <v>652</v>
      </c>
      <c r="I625" s="11">
        <v>750</v>
      </c>
      <c r="J625" s="11"/>
      <c r="M625" s="290">
        <v>210579.67</v>
      </c>
      <c r="N625" s="290">
        <v>179908.04</v>
      </c>
      <c r="O625" s="290">
        <v>159209.75</v>
      </c>
      <c r="P625" s="290">
        <v>95067.31</v>
      </c>
      <c r="Q625" s="290">
        <v>1118148.68</v>
      </c>
      <c r="R625" s="290"/>
      <c r="S625" s="291"/>
      <c r="T625" s="291"/>
      <c r="U625" s="290">
        <v>162.98736068111501</v>
      </c>
      <c r="V625" s="290">
        <v>139.24770897832801</v>
      </c>
      <c r="W625" s="290">
        <v>127.46977582065701</v>
      </c>
      <c r="X625" s="290">
        <v>77.102441200324407</v>
      </c>
      <c r="Y625" s="290">
        <v>907.58821428571503</v>
      </c>
      <c r="Z625" s="11"/>
      <c r="AA625" s="4"/>
      <c r="AB625" s="11" t="s">
        <v>515</v>
      </c>
      <c r="AC625" s="11"/>
      <c r="AD625" s="70" t="s">
        <v>516</v>
      </c>
      <c r="AE625" s="24">
        <v>4</v>
      </c>
      <c r="AF625" s="24">
        <v>4</v>
      </c>
      <c r="AG625" s="24">
        <v>3</v>
      </c>
      <c r="AH625" s="24">
        <v>3</v>
      </c>
      <c r="AI625" s="24">
        <v>1</v>
      </c>
      <c r="AJ625" s="24"/>
      <c r="AK625" s="4"/>
      <c r="AL625" s="4"/>
      <c r="AM625" s="292">
        <v>234.56</v>
      </c>
      <c r="AN625" s="292">
        <v>82.71</v>
      </c>
      <c r="AO625" s="292">
        <v>53.24</v>
      </c>
      <c r="AP625" s="292">
        <v>68.239999999999995</v>
      </c>
      <c r="AQ625" s="292">
        <v>7.92</v>
      </c>
      <c r="AR625" s="24"/>
      <c r="AS625" s="4"/>
      <c r="AT625" s="4"/>
      <c r="AU625" s="292">
        <v>46.911999999999999</v>
      </c>
      <c r="AV625" s="292">
        <v>16.542000000000002</v>
      </c>
      <c r="AW625" s="292">
        <v>13.31</v>
      </c>
      <c r="AX625" s="292">
        <v>17.059999999999999</v>
      </c>
      <c r="AY625" s="292">
        <v>1.98</v>
      </c>
      <c r="AZ625" s="24"/>
      <c r="BA625" s="4"/>
    </row>
    <row r="626" spans="2:53">
      <c r="B626" s="11" t="s">
        <v>477</v>
      </c>
      <c r="C626" s="11"/>
      <c r="D626" s="70" t="s">
        <v>66</v>
      </c>
      <c r="E626" s="11">
        <v>12</v>
      </c>
      <c r="F626" s="11">
        <v>8</v>
      </c>
      <c r="G626" s="11">
        <v>7</v>
      </c>
      <c r="H626" s="11">
        <v>6</v>
      </c>
      <c r="I626" s="11">
        <v>6</v>
      </c>
      <c r="J626" s="11"/>
      <c r="M626" s="290">
        <v>1614.2</v>
      </c>
      <c r="N626" s="290">
        <v>1216.96</v>
      </c>
      <c r="O626" s="290">
        <v>1006.82</v>
      </c>
      <c r="P626" s="290">
        <v>542.03</v>
      </c>
      <c r="Q626" s="290">
        <v>5839</v>
      </c>
      <c r="R626" s="290"/>
      <c r="S626" s="291"/>
      <c r="T626" s="291"/>
      <c r="U626" s="290">
        <v>124.16923076923101</v>
      </c>
      <c r="V626" s="290">
        <v>93.612307692307695</v>
      </c>
      <c r="W626" s="290">
        <v>91.529090909090897</v>
      </c>
      <c r="X626" s="290">
        <v>49.2754545454546</v>
      </c>
      <c r="Y626" s="290">
        <v>530.81818181818198</v>
      </c>
      <c r="Z626" s="11"/>
      <c r="AA626" s="4"/>
      <c r="AB626" s="11" t="s">
        <v>517</v>
      </c>
      <c r="AC626" s="11"/>
      <c r="AD626" s="70" t="s">
        <v>93</v>
      </c>
      <c r="AE626" s="24">
        <v>11</v>
      </c>
      <c r="AF626" s="24">
        <v>4</v>
      </c>
      <c r="AG626" s="24">
        <v>2</v>
      </c>
      <c r="AH626" s="24">
        <v>1</v>
      </c>
      <c r="AI626" s="24"/>
      <c r="AJ626" s="24"/>
      <c r="AK626" s="4"/>
      <c r="AL626" s="4"/>
      <c r="AM626" s="292">
        <v>8796.66</v>
      </c>
      <c r="AN626" s="292">
        <v>3270.16</v>
      </c>
      <c r="AO626" s="292">
        <v>722.55</v>
      </c>
      <c r="AP626" s="292">
        <v>426.84</v>
      </c>
      <c r="AQ626" s="292">
        <v>0</v>
      </c>
      <c r="AR626" s="24"/>
      <c r="AS626" s="4"/>
      <c r="AT626" s="4"/>
      <c r="AU626" s="292">
        <v>799.69636363636403</v>
      </c>
      <c r="AV626" s="292">
        <v>297.28727272727298</v>
      </c>
      <c r="AW626" s="292">
        <v>65.686363636363595</v>
      </c>
      <c r="AX626" s="292">
        <v>38.8036363636364</v>
      </c>
      <c r="AY626" s="292">
        <v>0</v>
      </c>
      <c r="AZ626" s="24"/>
      <c r="BA626" s="4"/>
    </row>
    <row r="627" spans="2:53">
      <c r="B627" s="11" t="s">
        <v>477</v>
      </c>
      <c r="C627" s="11"/>
      <c r="D627" s="70" t="s">
        <v>478</v>
      </c>
      <c r="E627" s="11">
        <v>20</v>
      </c>
      <c r="F627" s="11">
        <v>11</v>
      </c>
      <c r="G627" s="11">
        <v>11</v>
      </c>
      <c r="H627" s="11">
        <v>10</v>
      </c>
      <c r="I627" s="11">
        <v>10</v>
      </c>
      <c r="J627" s="11"/>
      <c r="M627" s="290">
        <v>4159.4399999999996</v>
      </c>
      <c r="N627" s="290">
        <v>2816.96</v>
      </c>
      <c r="O627" s="290">
        <v>2576.91</v>
      </c>
      <c r="P627" s="290">
        <v>1306.8</v>
      </c>
      <c r="Q627" s="290">
        <v>20702.54</v>
      </c>
      <c r="R627" s="290"/>
      <c r="S627" s="291"/>
      <c r="T627" s="291"/>
      <c r="U627" s="290">
        <v>198.068571428571</v>
      </c>
      <c r="V627" s="290">
        <v>134.140952380952</v>
      </c>
      <c r="W627" s="290">
        <v>128.84549999999999</v>
      </c>
      <c r="X627" s="290">
        <v>65.34</v>
      </c>
      <c r="Y627" s="290">
        <v>1035.127</v>
      </c>
      <c r="Z627" s="11"/>
      <c r="AA627" s="4"/>
      <c r="AB627" s="11" t="s">
        <v>518</v>
      </c>
      <c r="AC627" s="11"/>
      <c r="AD627" s="70" t="s">
        <v>86</v>
      </c>
      <c r="AE627" s="24">
        <v>20</v>
      </c>
      <c r="AF627" s="24">
        <v>11</v>
      </c>
      <c r="AG627" s="24">
        <v>11</v>
      </c>
      <c r="AH627" s="24">
        <v>8</v>
      </c>
      <c r="AI627" s="24">
        <v>10</v>
      </c>
      <c r="AJ627" s="24"/>
      <c r="AK627" s="4"/>
      <c r="AL627" s="4"/>
      <c r="AM627" s="292">
        <v>4560.54</v>
      </c>
      <c r="AN627" s="292">
        <v>3820.42</v>
      </c>
      <c r="AO627" s="292">
        <v>4176.5</v>
      </c>
      <c r="AP627" s="292">
        <v>3975.47</v>
      </c>
      <c r="AQ627" s="292">
        <v>39267.15</v>
      </c>
      <c r="AR627" s="24"/>
      <c r="AS627" s="4"/>
      <c r="AT627" s="4"/>
      <c r="AU627" s="292">
        <v>217.168571428571</v>
      </c>
      <c r="AV627" s="292">
        <v>181.92476190476199</v>
      </c>
      <c r="AW627" s="292">
        <v>245.67647058823499</v>
      </c>
      <c r="AX627" s="292">
        <v>220.85944444444399</v>
      </c>
      <c r="AY627" s="292">
        <v>1963.3575000000001</v>
      </c>
      <c r="AZ627" s="24"/>
      <c r="BA627" s="4"/>
    </row>
    <row r="628" spans="2:53">
      <c r="B628" s="11" t="s">
        <v>477</v>
      </c>
      <c r="C628" s="11"/>
      <c r="D628" s="70" t="s">
        <v>108</v>
      </c>
      <c r="E628" s="11">
        <v>26</v>
      </c>
      <c r="F628" s="11">
        <v>15</v>
      </c>
      <c r="G628" s="11">
        <v>9</v>
      </c>
      <c r="H628" s="11">
        <v>9</v>
      </c>
      <c r="I628" s="11">
        <v>12</v>
      </c>
      <c r="J628" s="11"/>
      <c r="M628" s="290">
        <v>6374.39</v>
      </c>
      <c r="N628" s="290">
        <v>3739.01</v>
      </c>
      <c r="O628" s="290">
        <v>2792.31</v>
      </c>
      <c r="P628" s="290">
        <v>2030.45</v>
      </c>
      <c r="Q628" s="290">
        <v>30121.43</v>
      </c>
      <c r="R628" s="290"/>
      <c r="S628" s="291"/>
      <c r="T628" s="291"/>
      <c r="U628" s="290">
        <v>245.168846153846</v>
      </c>
      <c r="V628" s="290">
        <v>143.80807692307701</v>
      </c>
      <c r="W628" s="290">
        <v>116.34625</v>
      </c>
      <c r="X628" s="290">
        <v>84.602083333333297</v>
      </c>
      <c r="Y628" s="290">
        <v>1309.6273913043501</v>
      </c>
      <c r="Z628" s="11"/>
      <c r="AA628" s="4"/>
      <c r="AB628" s="11" t="s">
        <v>519</v>
      </c>
      <c r="AC628" s="11"/>
      <c r="AD628" s="70" t="s">
        <v>79</v>
      </c>
      <c r="AE628" s="24">
        <v>79</v>
      </c>
      <c r="AF628" s="24">
        <v>29</v>
      </c>
      <c r="AG628" s="24">
        <v>16</v>
      </c>
      <c r="AH628" s="24">
        <v>13</v>
      </c>
      <c r="AI628" s="24">
        <v>14</v>
      </c>
      <c r="AJ628" s="24"/>
      <c r="AK628" s="4"/>
      <c r="AL628" s="4"/>
      <c r="AM628" s="292">
        <v>262314.23999999999</v>
      </c>
      <c r="AN628" s="292">
        <v>5897.32</v>
      </c>
      <c r="AO628" s="292">
        <v>1058.98</v>
      </c>
      <c r="AP628" s="292">
        <v>485.78</v>
      </c>
      <c r="AQ628" s="292">
        <v>24363.96</v>
      </c>
      <c r="AR628" s="24"/>
      <c r="AS628" s="4"/>
      <c r="AT628" s="4"/>
      <c r="AU628" s="292">
        <v>3198.9541463414598</v>
      </c>
      <c r="AV628" s="292">
        <v>71.9185365853658</v>
      </c>
      <c r="AW628" s="292">
        <v>15.805671641790999</v>
      </c>
      <c r="AX628" s="292">
        <v>6.8419718309859103</v>
      </c>
      <c r="AY628" s="292">
        <v>320.578421052632</v>
      </c>
      <c r="AZ628" s="24"/>
      <c r="BA628" s="4"/>
    </row>
    <row r="629" spans="2:53">
      <c r="B629" s="11" t="s">
        <v>480</v>
      </c>
      <c r="C629" s="11"/>
      <c r="D629" s="70" t="s">
        <v>441</v>
      </c>
      <c r="E629" s="11">
        <v>238</v>
      </c>
      <c r="F629" s="11">
        <v>75</v>
      </c>
      <c r="G629" s="11">
        <v>36</v>
      </c>
      <c r="H629" s="11">
        <v>30</v>
      </c>
      <c r="I629" s="11">
        <v>37</v>
      </c>
      <c r="J629" s="11"/>
      <c r="M629" s="290">
        <v>48629.78</v>
      </c>
      <c r="N629" s="290">
        <v>16419.14</v>
      </c>
      <c r="O629" s="290">
        <v>5997.23</v>
      </c>
      <c r="P629" s="290">
        <v>1980.67</v>
      </c>
      <c r="Q629" s="290">
        <v>29307.39</v>
      </c>
      <c r="R629" s="290"/>
      <c r="S629" s="291"/>
      <c r="T629" s="291"/>
      <c r="U629" s="290">
        <v>197.68203252032501</v>
      </c>
      <c r="V629" s="290">
        <v>66.744471544715395</v>
      </c>
      <c r="W629" s="290">
        <v>28.422890995260701</v>
      </c>
      <c r="X629" s="290">
        <v>9.6149029126213605</v>
      </c>
      <c r="Y629" s="290">
        <v>140.22674641148299</v>
      </c>
      <c r="Z629" s="11"/>
      <c r="AA629" s="4"/>
      <c r="AB629" s="11" t="s">
        <v>520</v>
      </c>
      <c r="AC629" s="11"/>
      <c r="AD629" s="70" t="s">
        <v>68</v>
      </c>
      <c r="AE629" s="24">
        <v>4</v>
      </c>
      <c r="AF629" s="24"/>
      <c r="AG629" s="24"/>
      <c r="AH629" s="24"/>
      <c r="AI629" s="24"/>
      <c r="AJ629" s="24"/>
      <c r="AK629" s="4"/>
      <c r="AL629" s="4"/>
      <c r="AM629" s="292">
        <v>241.09</v>
      </c>
      <c r="AN629" s="292">
        <v>0</v>
      </c>
      <c r="AO629" s="292">
        <v>0</v>
      </c>
      <c r="AP629" s="292">
        <v>0</v>
      </c>
      <c r="AQ629" s="292">
        <v>0</v>
      </c>
      <c r="AR629" s="24"/>
      <c r="AS629" s="4"/>
      <c r="AT629" s="4"/>
      <c r="AU629" s="292">
        <v>60.272500000000001</v>
      </c>
      <c r="AV629" s="292">
        <v>0</v>
      </c>
      <c r="AW629" s="292">
        <v>0</v>
      </c>
      <c r="AX629" s="292">
        <v>0</v>
      </c>
      <c r="AY629" s="292">
        <v>0</v>
      </c>
      <c r="AZ629" s="24"/>
      <c r="BA629" s="4"/>
    </row>
    <row r="630" spans="2:53">
      <c r="B630" s="11" t="s">
        <v>481</v>
      </c>
      <c r="C630" s="11"/>
      <c r="D630" s="70" t="s">
        <v>133</v>
      </c>
      <c r="E630" s="11">
        <v>4</v>
      </c>
      <c r="F630" s="11">
        <v>5</v>
      </c>
      <c r="G630" s="11">
        <v>5</v>
      </c>
      <c r="H630" s="11">
        <v>3</v>
      </c>
      <c r="I630" s="11">
        <v>3</v>
      </c>
      <c r="J630" s="11"/>
      <c r="M630" s="290">
        <v>967.12</v>
      </c>
      <c r="N630" s="290">
        <v>1230.54</v>
      </c>
      <c r="O630" s="290">
        <v>1188.43</v>
      </c>
      <c r="P630" s="290">
        <v>649.64</v>
      </c>
      <c r="Q630" s="290">
        <v>7998.09</v>
      </c>
      <c r="R630" s="290"/>
      <c r="S630" s="291"/>
      <c r="T630" s="291"/>
      <c r="U630" s="290">
        <v>193.42400000000001</v>
      </c>
      <c r="V630" s="290">
        <v>246.108</v>
      </c>
      <c r="W630" s="290">
        <v>237.68600000000001</v>
      </c>
      <c r="X630" s="290">
        <v>162.41</v>
      </c>
      <c r="Y630" s="290">
        <v>1599.6179999999999</v>
      </c>
      <c r="Z630" s="11"/>
      <c r="AA630" s="4"/>
      <c r="AB630" s="11" t="s">
        <v>522</v>
      </c>
      <c r="AC630" s="11"/>
      <c r="AD630" s="70" t="s">
        <v>57</v>
      </c>
      <c r="AE630" s="24">
        <v>29</v>
      </c>
      <c r="AF630" s="24">
        <v>22</v>
      </c>
      <c r="AG630" s="24">
        <v>17</v>
      </c>
      <c r="AH630" s="24">
        <v>5</v>
      </c>
      <c r="AI630" s="24">
        <v>4</v>
      </c>
      <c r="AJ630" s="24"/>
      <c r="AK630" s="4"/>
      <c r="AL630" s="4"/>
      <c r="AM630" s="292">
        <v>10002.81</v>
      </c>
      <c r="AN630" s="292">
        <v>3794.9</v>
      </c>
      <c r="AO630" s="292">
        <v>1708.96</v>
      </c>
      <c r="AP630" s="292">
        <v>380.39</v>
      </c>
      <c r="AQ630" s="292">
        <v>303.20999999999998</v>
      </c>
      <c r="AR630" s="24"/>
      <c r="AS630" s="4"/>
      <c r="AT630" s="4"/>
      <c r="AU630" s="292">
        <v>344.92448275862102</v>
      </c>
      <c r="AV630" s="292">
        <v>130.858620689655</v>
      </c>
      <c r="AW630" s="292">
        <v>61.034285714285701</v>
      </c>
      <c r="AX630" s="292">
        <v>13.5853571428571</v>
      </c>
      <c r="AY630" s="292">
        <v>10.8289285714286</v>
      </c>
      <c r="AZ630" s="24"/>
      <c r="BA630" s="4"/>
    </row>
    <row r="631" spans="2:53">
      <c r="B631" s="11" t="s">
        <v>483</v>
      </c>
      <c r="C631" s="11"/>
      <c r="D631" s="70" t="s">
        <v>296</v>
      </c>
      <c r="E631" s="11">
        <v>176</v>
      </c>
      <c r="F631" s="11">
        <v>87</v>
      </c>
      <c r="G631" s="11">
        <v>64</v>
      </c>
      <c r="H631" s="11">
        <v>49</v>
      </c>
      <c r="I631" s="11">
        <v>61</v>
      </c>
      <c r="J631" s="11"/>
      <c r="M631" s="290">
        <v>36894.11</v>
      </c>
      <c r="N631" s="290">
        <v>19629.71</v>
      </c>
      <c r="O631" s="290">
        <v>15152.34</v>
      </c>
      <c r="P631" s="290">
        <v>6544.29</v>
      </c>
      <c r="Q631" s="290">
        <v>72066.41</v>
      </c>
      <c r="R631" s="290"/>
      <c r="S631" s="291"/>
      <c r="T631" s="291"/>
      <c r="U631" s="290">
        <v>194.17952631579001</v>
      </c>
      <c r="V631" s="290">
        <v>103.314263157895</v>
      </c>
      <c r="W631" s="290">
        <v>82.799672131147503</v>
      </c>
      <c r="X631" s="290">
        <v>36.3571666666667</v>
      </c>
      <c r="Y631" s="290">
        <v>389.54816216216199</v>
      </c>
      <c r="Z631" s="11"/>
      <c r="AA631" s="4"/>
      <c r="AB631" s="11" t="s">
        <v>524</v>
      </c>
      <c r="AC631" s="11"/>
      <c r="AD631" s="70" t="s">
        <v>53</v>
      </c>
      <c r="AE631" s="24">
        <v>1</v>
      </c>
      <c r="AF631" s="24"/>
      <c r="AG631" s="24"/>
      <c r="AH631" s="24"/>
      <c r="AI631" s="24"/>
      <c r="AJ631" s="24"/>
      <c r="AK631" s="4"/>
      <c r="AL631" s="4"/>
      <c r="AM631" s="292">
        <v>648.41999999999996</v>
      </c>
      <c r="AN631" s="292">
        <v>0</v>
      </c>
      <c r="AO631" s="292">
        <v>0</v>
      </c>
      <c r="AP631" s="292">
        <v>0</v>
      </c>
      <c r="AQ631" s="292">
        <v>0</v>
      </c>
      <c r="AR631" s="24"/>
      <c r="AS631" s="4"/>
      <c r="AT631" s="4"/>
      <c r="AU631" s="292">
        <v>648.41999999999996</v>
      </c>
      <c r="AV631" s="292">
        <v>0</v>
      </c>
      <c r="AW631" s="292">
        <v>0</v>
      </c>
      <c r="AX631" s="292">
        <v>0</v>
      </c>
      <c r="AY631" s="292">
        <v>0</v>
      </c>
      <c r="AZ631" s="24"/>
      <c r="BA631" s="4"/>
    </row>
    <row r="632" spans="2:53">
      <c r="B632" s="11" t="s">
        <v>484</v>
      </c>
      <c r="C632" s="11"/>
      <c r="D632" s="70" t="s">
        <v>96</v>
      </c>
      <c r="E632" s="11">
        <v>1562</v>
      </c>
      <c r="F632" s="11">
        <v>808</v>
      </c>
      <c r="G632" s="11">
        <v>475</v>
      </c>
      <c r="H632" s="11">
        <v>408</v>
      </c>
      <c r="I632" s="11">
        <v>553</v>
      </c>
      <c r="J632" s="11"/>
      <c r="M632" s="290">
        <v>328490.17</v>
      </c>
      <c r="N632" s="290">
        <v>192173.53</v>
      </c>
      <c r="O632" s="290">
        <v>121782.03</v>
      </c>
      <c r="P632" s="290">
        <v>76588.87</v>
      </c>
      <c r="Q632" s="290">
        <v>634711.54</v>
      </c>
      <c r="R632" s="290"/>
      <c r="S632" s="291"/>
      <c r="T632" s="291"/>
      <c r="U632" s="290">
        <v>195.879648181276</v>
      </c>
      <c r="V632" s="290">
        <v>114.593637447823</v>
      </c>
      <c r="W632" s="290">
        <v>83.127665529010301</v>
      </c>
      <c r="X632" s="290">
        <v>47.897979987492199</v>
      </c>
      <c r="Y632" s="290">
        <v>396.19946317103597</v>
      </c>
      <c r="Z632" s="11"/>
      <c r="AA632" s="4"/>
      <c r="AB632" s="11" t="s">
        <v>526</v>
      </c>
      <c r="AC632" s="11"/>
      <c r="AD632" s="70" t="s">
        <v>527</v>
      </c>
      <c r="AE632" s="24">
        <v>9</v>
      </c>
      <c r="AF632" s="24">
        <v>7</v>
      </c>
      <c r="AG632" s="24">
        <v>4</v>
      </c>
      <c r="AH632" s="24">
        <v>3</v>
      </c>
      <c r="AI632" s="24">
        <v>1</v>
      </c>
      <c r="AJ632" s="24"/>
      <c r="AK632" s="4"/>
      <c r="AL632" s="4"/>
      <c r="AM632" s="292">
        <v>489.21</v>
      </c>
      <c r="AN632" s="292">
        <v>216.42</v>
      </c>
      <c r="AO632" s="292">
        <v>148.86000000000001</v>
      </c>
      <c r="AP632" s="292">
        <v>89.66</v>
      </c>
      <c r="AQ632" s="292">
        <v>152.91999999999999</v>
      </c>
      <c r="AR632" s="24"/>
      <c r="AS632" s="4"/>
      <c r="AT632" s="4"/>
      <c r="AU632" s="292">
        <v>54.356666666666698</v>
      </c>
      <c r="AV632" s="292">
        <v>24.046666666666699</v>
      </c>
      <c r="AW632" s="292">
        <v>16.54</v>
      </c>
      <c r="AX632" s="292">
        <v>11.2075</v>
      </c>
      <c r="AY632" s="292">
        <v>21.845714285714301</v>
      </c>
      <c r="AZ632" s="24"/>
      <c r="BA632" s="4"/>
    </row>
    <row r="633" spans="2:53">
      <c r="B633" s="11" t="s">
        <v>487</v>
      </c>
      <c r="C633" s="11"/>
      <c r="D633" s="70" t="s">
        <v>444</v>
      </c>
      <c r="E633" s="11">
        <v>20</v>
      </c>
      <c r="F633" s="11">
        <v>13</v>
      </c>
      <c r="G633" s="11">
        <v>9</v>
      </c>
      <c r="H633" s="11">
        <v>7</v>
      </c>
      <c r="I633" s="11">
        <v>9</v>
      </c>
      <c r="J633" s="11"/>
      <c r="M633" s="290">
        <v>3070.31</v>
      </c>
      <c r="N633" s="290">
        <v>2122.7800000000002</v>
      </c>
      <c r="O633" s="290">
        <v>1019.47</v>
      </c>
      <c r="P633" s="290">
        <v>397.49</v>
      </c>
      <c r="Q633" s="290">
        <v>3564.1</v>
      </c>
      <c r="R633" s="290"/>
      <c r="S633" s="291"/>
      <c r="T633" s="291"/>
      <c r="U633" s="290">
        <v>139.559545454545</v>
      </c>
      <c r="V633" s="290">
        <v>96.49</v>
      </c>
      <c r="W633" s="290">
        <v>46.339545454545501</v>
      </c>
      <c r="X633" s="290">
        <v>18.0677272727273</v>
      </c>
      <c r="Y633" s="290">
        <v>162.004545454545</v>
      </c>
      <c r="Z633" s="11"/>
      <c r="AA633" s="4"/>
      <c r="AB633" s="11" t="s">
        <v>526</v>
      </c>
      <c r="AC633" s="11"/>
      <c r="AD633" s="70" t="s">
        <v>115</v>
      </c>
      <c r="AE633" s="24">
        <v>1</v>
      </c>
      <c r="AF633" s="24">
        <v>1</v>
      </c>
      <c r="AG633" s="24">
        <v>1</v>
      </c>
      <c r="AH633" s="24"/>
      <c r="AI633" s="24"/>
      <c r="AJ633" s="24"/>
      <c r="AK633" s="4"/>
      <c r="AL633" s="4"/>
      <c r="AM633" s="292">
        <v>11.74</v>
      </c>
      <c r="AN633" s="292">
        <v>12.07</v>
      </c>
      <c r="AO633" s="292">
        <v>7.26</v>
      </c>
      <c r="AP633" s="292">
        <v>0</v>
      </c>
      <c r="AQ633" s="292">
        <v>0</v>
      </c>
      <c r="AR633" s="24"/>
      <c r="AS633" s="4"/>
      <c r="AT633" s="4"/>
      <c r="AU633" s="292">
        <v>11.74</v>
      </c>
      <c r="AV633" s="292">
        <v>12.07</v>
      </c>
      <c r="AW633" s="292">
        <v>7.26</v>
      </c>
      <c r="AX633" s="292">
        <v>0</v>
      </c>
      <c r="AY633" s="292">
        <v>0</v>
      </c>
      <c r="AZ633" s="24"/>
      <c r="BA633" s="4"/>
    </row>
    <row r="634" spans="2:53">
      <c r="B634" s="11" t="s">
        <v>489</v>
      </c>
      <c r="C634" s="11"/>
      <c r="D634" s="70" t="s">
        <v>490</v>
      </c>
      <c r="E634" s="11">
        <v>67</v>
      </c>
      <c r="F634" s="11">
        <v>17</v>
      </c>
      <c r="G634" s="11">
        <v>2</v>
      </c>
      <c r="H634" s="11">
        <v>10</v>
      </c>
      <c r="I634" s="11">
        <v>16</v>
      </c>
      <c r="J634" s="11"/>
      <c r="M634" s="290">
        <v>19033.060000000001</v>
      </c>
      <c r="N634" s="290">
        <v>4757.0200000000004</v>
      </c>
      <c r="O634" s="290">
        <v>443.84</v>
      </c>
      <c r="P634" s="290">
        <v>3067.05</v>
      </c>
      <c r="Q634" s="290">
        <v>26742</v>
      </c>
      <c r="R634" s="290"/>
      <c r="S634" s="291"/>
      <c r="T634" s="291"/>
      <c r="U634" s="290">
        <v>279.89794117647102</v>
      </c>
      <c r="V634" s="290">
        <v>69.956176470588204</v>
      </c>
      <c r="W634" s="290">
        <v>26.108235294117598</v>
      </c>
      <c r="X634" s="290">
        <v>45.776865671641801</v>
      </c>
      <c r="Y634" s="290">
        <v>399.13432835820902</v>
      </c>
      <c r="Z634" s="11"/>
      <c r="AA634" s="4"/>
      <c r="AB634" s="11" t="s">
        <v>528</v>
      </c>
      <c r="AC634" s="11"/>
      <c r="AD634" s="70" t="s">
        <v>322</v>
      </c>
      <c r="AE634" s="24">
        <v>143</v>
      </c>
      <c r="AF634" s="24">
        <v>48</v>
      </c>
      <c r="AG634" s="24">
        <v>25</v>
      </c>
      <c r="AH634" s="24">
        <v>20</v>
      </c>
      <c r="AI634" s="24">
        <v>23</v>
      </c>
      <c r="AJ634" s="24"/>
      <c r="AK634" s="4"/>
      <c r="AL634" s="4"/>
      <c r="AM634" s="292">
        <v>71346.39</v>
      </c>
      <c r="AN634" s="292">
        <v>6491.14</v>
      </c>
      <c r="AO634" s="292">
        <v>3257.53</v>
      </c>
      <c r="AP634" s="292">
        <v>1803.01</v>
      </c>
      <c r="AQ634" s="292">
        <v>30512.79</v>
      </c>
      <c r="AR634" s="24"/>
      <c r="AS634" s="4"/>
      <c r="AT634" s="4"/>
      <c r="AU634" s="292">
        <v>469.38414473684202</v>
      </c>
      <c r="AV634" s="292">
        <v>42.704868421052602</v>
      </c>
      <c r="AW634" s="292">
        <v>23.103049645390101</v>
      </c>
      <c r="AX634" s="292">
        <v>12.6084615384615</v>
      </c>
      <c r="AY634" s="292">
        <v>213.37615384615401</v>
      </c>
      <c r="AZ634" s="24"/>
      <c r="BA634" s="4"/>
    </row>
    <row r="635" spans="2:53">
      <c r="B635" s="11" t="s">
        <v>491</v>
      </c>
      <c r="C635" s="11"/>
      <c r="D635" s="70" t="s">
        <v>93</v>
      </c>
      <c r="E635" s="11">
        <v>111</v>
      </c>
      <c r="F635" s="11">
        <v>45</v>
      </c>
      <c r="G635" s="11">
        <v>30</v>
      </c>
      <c r="H635" s="11">
        <v>25</v>
      </c>
      <c r="I635" s="11">
        <v>30</v>
      </c>
      <c r="J635" s="11"/>
      <c r="M635" s="290">
        <v>17795.580000000002</v>
      </c>
      <c r="N635" s="290">
        <v>7896.61</v>
      </c>
      <c r="O635" s="290">
        <v>4554.17</v>
      </c>
      <c r="P635" s="290">
        <v>1695.25</v>
      </c>
      <c r="Q635" s="290">
        <v>22397.19</v>
      </c>
      <c r="R635" s="290"/>
      <c r="S635" s="291"/>
      <c r="T635" s="291"/>
      <c r="U635" s="290">
        <v>154.744173913043</v>
      </c>
      <c r="V635" s="290">
        <v>68.666173913043494</v>
      </c>
      <c r="W635" s="290">
        <v>42.1682407407407</v>
      </c>
      <c r="X635" s="290">
        <v>16.300480769230798</v>
      </c>
      <c r="Y635" s="290">
        <v>205.47880733944999</v>
      </c>
      <c r="Z635" s="11"/>
      <c r="AA635" s="4"/>
      <c r="AB635" s="11" t="s">
        <v>529</v>
      </c>
      <c r="AC635" s="11"/>
      <c r="AD635" s="70" t="s">
        <v>119</v>
      </c>
      <c r="AE635" s="24">
        <v>310</v>
      </c>
      <c r="AF635" s="24">
        <v>88</v>
      </c>
      <c r="AG635" s="24">
        <v>47</v>
      </c>
      <c r="AH635" s="24">
        <v>34</v>
      </c>
      <c r="AI635" s="24">
        <v>35</v>
      </c>
      <c r="AJ635" s="24"/>
      <c r="AK635" s="4"/>
      <c r="AL635" s="4"/>
      <c r="AM635" s="292">
        <v>242325.83</v>
      </c>
      <c r="AN635" s="292">
        <v>40728.5</v>
      </c>
      <c r="AO635" s="292">
        <v>14302.65</v>
      </c>
      <c r="AP635" s="292">
        <v>17161.59</v>
      </c>
      <c r="AQ635" s="292">
        <v>50022.55</v>
      </c>
      <c r="AR635" s="24"/>
      <c r="AS635" s="4"/>
      <c r="AT635" s="4"/>
      <c r="AU635" s="292">
        <v>750.23476780185797</v>
      </c>
      <c r="AV635" s="292">
        <v>126.09442724458199</v>
      </c>
      <c r="AW635" s="292">
        <v>48.814505119453898</v>
      </c>
      <c r="AX635" s="292">
        <v>55.900944625407199</v>
      </c>
      <c r="AY635" s="292">
        <v>160.328685897436</v>
      </c>
      <c r="AZ635" s="24"/>
      <c r="BA635" s="4"/>
    </row>
    <row r="636" spans="2:53">
      <c r="B636" s="11" t="s">
        <v>493</v>
      </c>
      <c r="C636" s="11"/>
      <c r="D636" s="70" t="s">
        <v>62</v>
      </c>
      <c r="E636" s="11">
        <v>3779</v>
      </c>
      <c r="F636" s="11">
        <v>2398</v>
      </c>
      <c r="G636" s="11">
        <v>1786</v>
      </c>
      <c r="H636" s="11">
        <v>1414</v>
      </c>
      <c r="I636" s="11">
        <v>1818</v>
      </c>
      <c r="J636" s="11"/>
      <c r="M636" s="290">
        <v>728519.12</v>
      </c>
      <c r="N636" s="290">
        <v>539165.679999999</v>
      </c>
      <c r="O636" s="290">
        <v>416876.01</v>
      </c>
      <c r="P636" s="290">
        <v>252063.34</v>
      </c>
      <c r="Q636" s="290">
        <v>2511641.7599999998</v>
      </c>
      <c r="R636" s="290"/>
      <c r="S636" s="291"/>
      <c r="T636" s="291"/>
      <c r="U636" s="290">
        <v>176.39688135593201</v>
      </c>
      <c r="V636" s="290">
        <v>130.54859079903099</v>
      </c>
      <c r="W636" s="290">
        <v>105.27171969697</v>
      </c>
      <c r="X636" s="290">
        <v>63.668436473857</v>
      </c>
      <c r="Y636" s="290">
        <v>637.14910197869199</v>
      </c>
      <c r="Z636" s="11"/>
      <c r="AA636" s="4"/>
      <c r="AB636" s="11" t="s">
        <v>529</v>
      </c>
      <c r="AC636" s="11"/>
      <c r="AD636" s="70" t="s">
        <v>96</v>
      </c>
      <c r="AE636" s="24">
        <v>1</v>
      </c>
      <c r="AF636" s="24">
        <v>1</v>
      </c>
      <c r="AG636" s="24"/>
      <c r="AH636" s="24"/>
      <c r="AI636" s="24"/>
      <c r="AJ636" s="24"/>
      <c r="AK636" s="4"/>
      <c r="AL636" s="4"/>
      <c r="AM636" s="292">
        <v>465.41</v>
      </c>
      <c r="AN636" s="292">
        <v>34.29</v>
      </c>
      <c r="AO636" s="292">
        <v>0</v>
      </c>
      <c r="AP636" s="292">
        <v>0</v>
      </c>
      <c r="AQ636" s="292">
        <v>0</v>
      </c>
      <c r="AR636" s="24"/>
      <c r="AS636" s="4"/>
      <c r="AT636" s="4"/>
      <c r="AU636" s="292">
        <v>465.41</v>
      </c>
      <c r="AV636" s="292">
        <v>34.29</v>
      </c>
      <c r="AW636" s="292">
        <v>0</v>
      </c>
      <c r="AX636" s="292">
        <v>0</v>
      </c>
      <c r="AY636" s="292">
        <v>0</v>
      </c>
      <c r="AZ636" s="24"/>
      <c r="BA636" s="4"/>
    </row>
    <row r="637" spans="2:53">
      <c r="B637" s="11" t="s">
        <v>493</v>
      </c>
      <c r="C637" s="11"/>
      <c r="D637" s="70" t="s">
        <v>248</v>
      </c>
      <c r="E637" s="11">
        <v>2</v>
      </c>
      <c r="F637" s="11">
        <v>2</v>
      </c>
      <c r="G637" s="11">
        <v>2</v>
      </c>
      <c r="H637" s="11">
        <v>1</v>
      </c>
      <c r="I637" s="11">
        <v>2</v>
      </c>
      <c r="J637" s="11"/>
      <c r="M637" s="290">
        <v>426</v>
      </c>
      <c r="N637" s="290">
        <v>611.63</v>
      </c>
      <c r="O637" s="290">
        <v>565.99</v>
      </c>
      <c r="P637" s="290">
        <v>239.63</v>
      </c>
      <c r="Q637" s="290">
        <v>4487.7700000000004</v>
      </c>
      <c r="R637" s="290"/>
      <c r="S637" s="291"/>
      <c r="T637" s="291"/>
      <c r="U637" s="290">
        <v>213</v>
      </c>
      <c r="V637" s="290">
        <v>305.815</v>
      </c>
      <c r="W637" s="290">
        <v>282.995</v>
      </c>
      <c r="X637" s="290">
        <v>119.815</v>
      </c>
      <c r="Y637" s="290">
        <v>2243.8850000000002</v>
      </c>
      <c r="Z637" s="11"/>
      <c r="AA637" s="4"/>
      <c r="AB637" s="11" t="s">
        <v>648</v>
      </c>
      <c r="AC637" s="11"/>
      <c r="AD637" s="70" t="s">
        <v>133</v>
      </c>
      <c r="AE637" s="24">
        <v>2</v>
      </c>
      <c r="AF637" s="24">
        <v>2</v>
      </c>
      <c r="AG637" s="24"/>
      <c r="AH637" s="24">
        <v>2</v>
      </c>
      <c r="AI637" s="24"/>
      <c r="AJ637" s="24"/>
      <c r="AK637" s="4"/>
      <c r="AL637" s="4"/>
      <c r="AM637" s="292">
        <v>2184.77</v>
      </c>
      <c r="AN637" s="292">
        <v>2178.5700000000002</v>
      </c>
      <c r="AO637" s="292"/>
      <c r="AP637" s="292">
        <v>1162.74</v>
      </c>
      <c r="AQ637" s="292">
        <v>0</v>
      </c>
      <c r="AR637" s="24"/>
      <c r="AS637" s="4"/>
      <c r="AT637" s="4"/>
      <c r="AU637" s="292">
        <v>1092.385</v>
      </c>
      <c r="AV637" s="292">
        <v>1089.2850000000001</v>
      </c>
      <c r="AW637" s="292"/>
      <c r="AX637" s="292">
        <v>581.37</v>
      </c>
      <c r="AY637" s="292">
        <v>0</v>
      </c>
      <c r="AZ637" s="24"/>
      <c r="BA637" s="4"/>
    </row>
    <row r="638" spans="2:53">
      <c r="B638" s="11" t="s">
        <v>495</v>
      </c>
      <c r="C638" s="11"/>
      <c r="D638" s="70" t="s">
        <v>52</v>
      </c>
      <c r="E638" s="11">
        <v>1</v>
      </c>
      <c r="F638" s="11">
        <v>1</v>
      </c>
      <c r="G638" s="11">
        <v>1</v>
      </c>
      <c r="H638" s="11"/>
      <c r="I638" s="11"/>
      <c r="J638" s="11"/>
      <c r="M638" s="290">
        <v>166.08</v>
      </c>
      <c r="N638" s="290">
        <v>514.44000000000005</v>
      </c>
      <c r="O638" s="290">
        <v>534.64</v>
      </c>
      <c r="P638" s="290">
        <v>0</v>
      </c>
      <c r="Q638" s="290">
        <v>0</v>
      </c>
      <c r="R638" s="290"/>
      <c r="S638" s="291"/>
      <c r="T638" s="291"/>
      <c r="U638" s="290">
        <v>83.04</v>
      </c>
      <c r="V638" s="290">
        <v>257.22000000000003</v>
      </c>
      <c r="W638" s="290">
        <v>267.32</v>
      </c>
      <c r="X638" s="290">
        <v>0</v>
      </c>
      <c r="Y638" s="290">
        <v>0</v>
      </c>
      <c r="Z638" s="11"/>
      <c r="AA638" s="4"/>
      <c r="AB638" s="11" t="s">
        <v>532</v>
      </c>
      <c r="AC638" s="11"/>
      <c r="AD638" s="70" t="s">
        <v>533</v>
      </c>
      <c r="AE638" s="24">
        <v>94</v>
      </c>
      <c r="AF638" s="24">
        <v>31</v>
      </c>
      <c r="AG638" s="24">
        <v>14</v>
      </c>
      <c r="AH638" s="24">
        <v>16</v>
      </c>
      <c r="AI638" s="24">
        <v>17</v>
      </c>
      <c r="AJ638" s="24"/>
      <c r="AK638" s="4"/>
      <c r="AL638" s="4"/>
      <c r="AM638" s="292">
        <v>96698.98</v>
      </c>
      <c r="AN638" s="292">
        <v>36206.410000000003</v>
      </c>
      <c r="AO638" s="292">
        <v>3200.4</v>
      </c>
      <c r="AP638" s="292">
        <v>3371.59</v>
      </c>
      <c r="AQ638" s="292">
        <v>11825</v>
      </c>
      <c r="AR638" s="24"/>
      <c r="AS638" s="4"/>
      <c r="AT638" s="4"/>
      <c r="AU638" s="292">
        <v>1017.884</v>
      </c>
      <c r="AV638" s="292">
        <v>381.120105263158</v>
      </c>
      <c r="AW638" s="292">
        <v>42.1105263157895</v>
      </c>
      <c r="AX638" s="292">
        <v>37.0504395604396</v>
      </c>
      <c r="AY638" s="292">
        <v>127.15053763440901</v>
      </c>
      <c r="AZ638" s="24"/>
      <c r="BA638" s="4"/>
    </row>
    <row r="639" spans="2:53">
      <c r="B639" s="11" t="s">
        <v>495</v>
      </c>
      <c r="C639" s="11"/>
      <c r="D639" s="70" t="s">
        <v>54</v>
      </c>
      <c r="E639" s="11">
        <v>439</v>
      </c>
      <c r="F639" s="11">
        <v>192</v>
      </c>
      <c r="G639" s="11">
        <v>134</v>
      </c>
      <c r="H639" s="11">
        <v>90</v>
      </c>
      <c r="I639" s="11">
        <v>122</v>
      </c>
      <c r="J639" s="11"/>
      <c r="M639" s="290">
        <v>66718.22</v>
      </c>
      <c r="N639" s="290">
        <v>31762.29</v>
      </c>
      <c r="O639" s="290">
        <v>24369.63</v>
      </c>
      <c r="P639" s="290">
        <v>12166.08</v>
      </c>
      <c r="Q639" s="290">
        <v>113230.28</v>
      </c>
      <c r="R639" s="290"/>
      <c r="S639" s="291"/>
      <c r="T639" s="291"/>
      <c r="U639" s="290">
        <v>142.56029914529901</v>
      </c>
      <c r="V639" s="290">
        <v>67.868141025640995</v>
      </c>
      <c r="W639" s="290">
        <v>55.010451467268602</v>
      </c>
      <c r="X639" s="290">
        <v>27.713166287015898</v>
      </c>
      <c r="Y639" s="290">
        <v>259.70247706421998</v>
      </c>
      <c r="Z639" s="11"/>
      <c r="AA639" s="4"/>
      <c r="AB639" s="11" t="s">
        <v>535</v>
      </c>
      <c r="AC639" s="11"/>
      <c r="AD639" s="70" t="s">
        <v>156</v>
      </c>
      <c r="AE639" s="24">
        <v>38</v>
      </c>
      <c r="AF639" s="24">
        <v>24</v>
      </c>
      <c r="AG639" s="24">
        <v>13</v>
      </c>
      <c r="AH639" s="24">
        <v>11</v>
      </c>
      <c r="AI639" s="24">
        <v>8</v>
      </c>
      <c r="AJ639" s="24"/>
      <c r="AK639" s="4"/>
      <c r="AL639" s="4"/>
      <c r="AM639" s="292">
        <v>13096.42</v>
      </c>
      <c r="AN639" s="292">
        <v>10086.01</v>
      </c>
      <c r="AO639" s="292">
        <v>4542.8500000000004</v>
      </c>
      <c r="AP639" s="292">
        <v>1957.35</v>
      </c>
      <c r="AQ639" s="292">
        <v>1959.36</v>
      </c>
      <c r="AR639" s="24"/>
      <c r="AS639" s="4"/>
      <c r="AT639" s="4"/>
      <c r="AU639" s="292">
        <v>344.64263157894698</v>
      </c>
      <c r="AV639" s="292">
        <v>265.42131578947402</v>
      </c>
      <c r="AW639" s="292">
        <v>126.19027777777799</v>
      </c>
      <c r="AX639" s="292">
        <v>55.924285714285702</v>
      </c>
      <c r="AY639" s="292">
        <v>54.426666666666698</v>
      </c>
      <c r="AZ639" s="24"/>
      <c r="BA639" s="4"/>
    </row>
    <row r="640" spans="2:53">
      <c r="B640" s="11" t="s">
        <v>496</v>
      </c>
      <c r="C640" s="11"/>
      <c r="D640" s="70" t="s">
        <v>318</v>
      </c>
      <c r="E640" s="11">
        <v>39</v>
      </c>
      <c r="F640" s="11">
        <v>26</v>
      </c>
      <c r="G640" s="11">
        <v>18</v>
      </c>
      <c r="H640" s="11">
        <v>16</v>
      </c>
      <c r="I640" s="11">
        <v>24</v>
      </c>
      <c r="J640" s="11"/>
      <c r="M640" s="290">
        <v>6531.61</v>
      </c>
      <c r="N640" s="290">
        <v>3519.59</v>
      </c>
      <c r="O640" s="290">
        <v>2338.69</v>
      </c>
      <c r="P640" s="290">
        <v>1445.58</v>
      </c>
      <c r="Q640" s="290">
        <v>13237.03</v>
      </c>
      <c r="R640" s="290"/>
      <c r="S640" s="291"/>
      <c r="T640" s="291"/>
      <c r="U640" s="290">
        <v>145.14688888888901</v>
      </c>
      <c r="V640" s="290">
        <v>78.213111111111104</v>
      </c>
      <c r="W640" s="290">
        <v>55.683095238095198</v>
      </c>
      <c r="X640" s="290">
        <v>34.418571428571397</v>
      </c>
      <c r="Y640" s="290">
        <v>315.167380952381</v>
      </c>
      <c r="Z640" s="11"/>
      <c r="AA640" s="4"/>
      <c r="AB640" s="11" t="s">
        <v>536</v>
      </c>
      <c r="AC640" s="11"/>
      <c r="AD640" s="70" t="s">
        <v>77</v>
      </c>
      <c r="AE640" s="24">
        <v>30</v>
      </c>
      <c r="AF640" s="24">
        <v>18</v>
      </c>
      <c r="AG640" s="24">
        <v>15</v>
      </c>
      <c r="AH640" s="24">
        <v>14</v>
      </c>
      <c r="AI640" s="24">
        <v>9</v>
      </c>
      <c r="AJ640" s="24"/>
      <c r="AK640" s="4"/>
      <c r="AL640" s="4"/>
      <c r="AM640" s="292">
        <v>8285.19</v>
      </c>
      <c r="AN640" s="292">
        <v>3760.15</v>
      </c>
      <c r="AO640" s="292">
        <v>2004.11</v>
      </c>
      <c r="AP640" s="292">
        <v>925.01</v>
      </c>
      <c r="AQ640" s="292">
        <v>4275.6400000000003</v>
      </c>
      <c r="AR640" s="24"/>
      <c r="AS640" s="4"/>
      <c r="AT640" s="4"/>
      <c r="AU640" s="292">
        <v>258.91218750000002</v>
      </c>
      <c r="AV640" s="292">
        <v>117.5046875</v>
      </c>
      <c r="AW640" s="292">
        <v>62.628437499999997</v>
      </c>
      <c r="AX640" s="292">
        <v>29.839032258064499</v>
      </c>
      <c r="AY640" s="292">
        <v>133.61375000000001</v>
      </c>
      <c r="AZ640" s="24"/>
      <c r="BA640" s="4"/>
    </row>
    <row r="641" spans="2:53">
      <c r="B641" s="11" t="s">
        <v>497</v>
      </c>
      <c r="C641" s="11"/>
      <c r="D641" s="70" t="s">
        <v>355</v>
      </c>
      <c r="E641" s="11">
        <v>740</v>
      </c>
      <c r="F641" s="11">
        <v>457</v>
      </c>
      <c r="G641" s="11">
        <v>136</v>
      </c>
      <c r="H641" s="11">
        <v>227</v>
      </c>
      <c r="I641" s="11">
        <v>349</v>
      </c>
      <c r="J641" s="11"/>
      <c r="M641" s="290">
        <v>130038.89</v>
      </c>
      <c r="N641" s="290">
        <v>80318.91</v>
      </c>
      <c r="O641" s="290">
        <v>19048.82</v>
      </c>
      <c r="P641" s="290">
        <v>31267.34</v>
      </c>
      <c r="Q641" s="290">
        <v>336260.82</v>
      </c>
      <c r="R641" s="290"/>
      <c r="S641" s="291"/>
      <c r="T641" s="291"/>
      <c r="U641" s="290">
        <v>160.74028430160701</v>
      </c>
      <c r="V641" s="290">
        <v>99.281718170581001</v>
      </c>
      <c r="W641" s="290">
        <v>58.611753846153903</v>
      </c>
      <c r="X641" s="290">
        <v>56.135260323159798</v>
      </c>
      <c r="Y641" s="290">
        <v>430.551626120359</v>
      </c>
      <c r="Z641" s="11"/>
      <c r="AA641" s="4"/>
      <c r="AB641" s="11" t="s">
        <v>537</v>
      </c>
      <c r="AC641" s="11"/>
      <c r="AD641" s="70" t="s">
        <v>144</v>
      </c>
      <c r="AE641" s="24">
        <v>11</v>
      </c>
      <c r="AF641" s="24">
        <v>5</v>
      </c>
      <c r="AG641" s="24">
        <v>5</v>
      </c>
      <c r="AH641" s="24">
        <v>4</v>
      </c>
      <c r="AI641" s="24">
        <v>4</v>
      </c>
      <c r="AJ641" s="24"/>
      <c r="AK641" s="4"/>
      <c r="AL641" s="4"/>
      <c r="AM641" s="292">
        <v>2826.53</v>
      </c>
      <c r="AN641" s="292">
        <v>417.98</v>
      </c>
      <c r="AO641" s="292">
        <v>478.78</v>
      </c>
      <c r="AP641" s="292">
        <v>437.73</v>
      </c>
      <c r="AQ641" s="292">
        <v>6161.47</v>
      </c>
      <c r="AR641" s="24"/>
      <c r="AS641" s="4"/>
      <c r="AT641" s="4"/>
      <c r="AU641" s="292">
        <v>256.95727272727299</v>
      </c>
      <c r="AV641" s="292">
        <v>37.998181818181799</v>
      </c>
      <c r="AW641" s="292">
        <v>68.397142857142896</v>
      </c>
      <c r="AX641" s="292">
        <v>43.773000000000003</v>
      </c>
      <c r="AY641" s="292">
        <v>560.13363636363601</v>
      </c>
      <c r="AZ641" s="24"/>
      <c r="BA641" s="4"/>
    </row>
    <row r="642" spans="2:53">
      <c r="B642" s="11" t="s">
        <v>499</v>
      </c>
      <c r="C642" s="11"/>
      <c r="D642" s="70" t="s">
        <v>500</v>
      </c>
      <c r="E642" s="11">
        <v>58</v>
      </c>
      <c r="F642" s="11">
        <v>35</v>
      </c>
      <c r="G642" s="11">
        <v>8</v>
      </c>
      <c r="H642" s="11">
        <v>22</v>
      </c>
      <c r="I642" s="11">
        <v>27</v>
      </c>
      <c r="J642" s="11"/>
      <c r="M642" s="290">
        <v>16321.61</v>
      </c>
      <c r="N642" s="290">
        <v>11327.55</v>
      </c>
      <c r="O642" s="290">
        <v>1999.12</v>
      </c>
      <c r="P642" s="290">
        <v>4772.9399999999996</v>
      </c>
      <c r="Q642" s="290">
        <v>41605.01</v>
      </c>
      <c r="R642" s="290"/>
      <c r="S642" s="291"/>
      <c r="T642" s="291"/>
      <c r="U642" s="290">
        <v>243.606119402985</v>
      </c>
      <c r="V642" s="290">
        <v>169.06791044776099</v>
      </c>
      <c r="W642" s="290">
        <v>66.637333333333302</v>
      </c>
      <c r="X642" s="290">
        <v>74.577187499999994</v>
      </c>
      <c r="Y642" s="290">
        <v>640.07707692307702</v>
      </c>
      <c r="Z642" s="11"/>
      <c r="AA642" s="4"/>
      <c r="AB642" s="11" t="s">
        <v>650</v>
      </c>
      <c r="AC642" s="11"/>
      <c r="AD642" s="70" t="s">
        <v>335</v>
      </c>
      <c r="AE642" s="24">
        <v>7</v>
      </c>
      <c r="AF642" s="24">
        <v>7</v>
      </c>
      <c r="AG642" s="24">
        <v>5</v>
      </c>
      <c r="AH642" s="24">
        <v>4</v>
      </c>
      <c r="AI642" s="24">
        <v>4</v>
      </c>
      <c r="AJ642" s="24"/>
      <c r="AK642" s="4"/>
      <c r="AL642" s="4"/>
      <c r="AM642" s="292">
        <v>1016.44</v>
      </c>
      <c r="AN642" s="292">
        <v>724.8</v>
      </c>
      <c r="AO642" s="292">
        <v>203.89</v>
      </c>
      <c r="AP642" s="292">
        <v>81.739999999999995</v>
      </c>
      <c r="AQ642" s="292">
        <v>59.69</v>
      </c>
      <c r="AR642" s="24"/>
      <c r="AS642" s="4"/>
      <c r="AT642" s="4"/>
      <c r="AU642" s="292">
        <v>145.20571428571401</v>
      </c>
      <c r="AV642" s="292">
        <v>103.542857142857</v>
      </c>
      <c r="AW642" s="292">
        <v>33.981666666666698</v>
      </c>
      <c r="AX642" s="292">
        <v>11.677142857142901</v>
      </c>
      <c r="AY642" s="292">
        <v>9.9483333333333306</v>
      </c>
      <c r="AZ642" s="24"/>
      <c r="BA642" s="4"/>
    </row>
    <row r="643" spans="2:53">
      <c r="B643" s="11" t="s">
        <v>502</v>
      </c>
      <c r="C643" s="11"/>
      <c r="D643" s="70" t="s">
        <v>309</v>
      </c>
      <c r="E643" s="11"/>
      <c r="F643" s="11"/>
      <c r="G643" s="11"/>
      <c r="H643" s="11">
        <v>1</v>
      </c>
      <c r="I643" s="11">
        <v>1</v>
      </c>
      <c r="J643" s="11"/>
      <c r="M643" s="290">
        <v>0</v>
      </c>
      <c r="N643" s="290">
        <v>0</v>
      </c>
      <c r="O643" s="290"/>
      <c r="P643" s="290">
        <v>22.81</v>
      </c>
      <c r="Q643" s="290">
        <v>31.14</v>
      </c>
      <c r="R643" s="290"/>
      <c r="S643" s="291"/>
      <c r="T643" s="291"/>
      <c r="U643" s="290">
        <v>0</v>
      </c>
      <c r="V643" s="290">
        <v>0</v>
      </c>
      <c r="W643" s="290"/>
      <c r="X643" s="290">
        <v>22.81</v>
      </c>
      <c r="Y643" s="290">
        <v>31.14</v>
      </c>
      <c r="Z643" s="11"/>
      <c r="AA643" s="4"/>
      <c r="AB643" s="11" t="s">
        <v>538</v>
      </c>
      <c r="AC643" s="11"/>
      <c r="AD643" s="70" t="s">
        <v>335</v>
      </c>
      <c r="AE643" s="24">
        <v>25</v>
      </c>
      <c r="AF643" s="24">
        <v>11</v>
      </c>
      <c r="AG643" s="24">
        <v>5</v>
      </c>
      <c r="AH643" s="24">
        <v>2</v>
      </c>
      <c r="AI643" s="24">
        <v>1</v>
      </c>
      <c r="AJ643" s="24"/>
      <c r="AK643" s="4"/>
      <c r="AL643" s="4"/>
      <c r="AM643" s="292">
        <v>22599.68</v>
      </c>
      <c r="AN643" s="292">
        <v>2989.64</v>
      </c>
      <c r="AO643" s="292">
        <v>965.4</v>
      </c>
      <c r="AP643" s="292">
        <v>811.65</v>
      </c>
      <c r="AQ643" s="292">
        <v>575.14</v>
      </c>
      <c r="AR643" s="24"/>
      <c r="AS643" s="4"/>
      <c r="AT643" s="4"/>
      <c r="AU643" s="292">
        <v>903.98720000000003</v>
      </c>
      <c r="AV643" s="292">
        <v>119.5856</v>
      </c>
      <c r="AW643" s="292">
        <v>38.616</v>
      </c>
      <c r="AX643" s="292">
        <v>33.818750000000001</v>
      </c>
      <c r="AY643" s="292">
        <v>23.005600000000001</v>
      </c>
      <c r="AZ643" s="24"/>
      <c r="BA643" s="4"/>
    </row>
    <row r="644" spans="2:53">
      <c r="B644" s="11" t="s">
        <v>504</v>
      </c>
      <c r="C644" s="11"/>
      <c r="D644" s="70" t="s">
        <v>210</v>
      </c>
      <c r="E644" s="11">
        <v>65</v>
      </c>
      <c r="F644" s="11">
        <v>33</v>
      </c>
      <c r="G644" s="11">
        <v>16</v>
      </c>
      <c r="H644" s="11">
        <v>21</v>
      </c>
      <c r="I644" s="11">
        <v>23</v>
      </c>
      <c r="J644" s="11"/>
      <c r="M644" s="290">
        <v>14149.28</v>
      </c>
      <c r="N644" s="290">
        <v>9606.74</v>
      </c>
      <c r="O644" s="290">
        <v>4518.99</v>
      </c>
      <c r="P644" s="290">
        <v>4352.3</v>
      </c>
      <c r="Q644" s="290">
        <v>92244.98</v>
      </c>
      <c r="R644" s="290"/>
      <c r="S644" s="291"/>
      <c r="T644" s="291"/>
      <c r="U644" s="290">
        <v>202.132571428571</v>
      </c>
      <c r="V644" s="290">
        <v>137.23914285714301</v>
      </c>
      <c r="W644" s="290">
        <v>98.238913043478206</v>
      </c>
      <c r="X644" s="290">
        <v>63.076811594202901</v>
      </c>
      <c r="Y644" s="290">
        <v>1336.88376811594</v>
      </c>
      <c r="Z644" s="11"/>
      <c r="AA644" s="4"/>
      <c r="AB644" s="11" t="s">
        <v>542</v>
      </c>
      <c r="AC644" s="11"/>
      <c r="AD644" s="70" t="s">
        <v>91</v>
      </c>
      <c r="AE644" s="24">
        <v>11</v>
      </c>
      <c r="AF644" s="24">
        <v>5</v>
      </c>
      <c r="AG644" s="24">
        <v>4</v>
      </c>
      <c r="AH644" s="24">
        <v>4</v>
      </c>
      <c r="AI644" s="24">
        <v>4</v>
      </c>
      <c r="AJ644" s="24"/>
      <c r="AK644" s="4"/>
      <c r="AL644" s="4"/>
      <c r="AM644" s="292">
        <v>2146</v>
      </c>
      <c r="AN644" s="292">
        <v>166.99</v>
      </c>
      <c r="AO644" s="292">
        <v>209.17</v>
      </c>
      <c r="AP644" s="292">
        <v>169.26</v>
      </c>
      <c r="AQ644" s="292">
        <v>901.71</v>
      </c>
      <c r="AR644" s="24"/>
      <c r="AS644" s="4"/>
      <c r="AT644" s="4"/>
      <c r="AU644" s="292">
        <v>195.09090909090901</v>
      </c>
      <c r="AV644" s="292">
        <v>15.1809090909091</v>
      </c>
      <c r="AW644" s="292">
        <v>19.015454545454499</v>
      </c>
      <c r="AX644" s="292">
        <v>15.3872727272727</v>
      </c>
      <c r="AY644" s="292">
        <v>81.973636363636402</v>
      </c>
      <c r="AZ644" s="24"/>
      <c r="BA644" s="4"/>
    </row>
    <row r="645" spans="2:53">
      <c r="B645" s="11" t="s">
        <v>647</v>
      </c>
      <c r="C645" s="11"/>
      <c r="D645" s="70" t="s">
        <v>77</v>
      </c>
      <c r="E645" s="11">
        <v>14</v>
      </c>
      <c r="F645" s="11">
        <v>9</v>
      </c>
      <c r="G645" s="11">
        <v>7</v>
      </c>
      <c r="H645" s="11">
        <v>5</v>
      </c>
      <c r="I645" s="11">
        <v>6</v>
      </c>
      <c r="J645" s="11"/>
      <c r="M645" s="290">
        <v>4364.08</v>
      </c>
      <c r="N645" s="290">
        <v>2082.06</v>
      </c>
      <c r="O645" s="290">
        <v>2334.2800000000002</v>
      </c>
      <c r="P645" s="290">
        <v>1426.18</v>
      </c>
      <c r="Q645" s="290">
        <v>14378.83</v>
      </c>
      <c r="R645" s="290"/>
      <c r="S645" s="291"/>
      <c r="T645" s="291"/>
      <c r="U645" s="290">
        <v>256.71058823529398</v>
      </c>
      <c r="V645" s="290">
        <v>122.474117647059</v>
      </c>
      <c r="W645" s="290">
        <v>137.31058823529401</v>
      </c>
      <c r="X645" s="290">
        <v>83.8929411764706</v>
      </c>
      <c r="Y645" s="290">
        <v>845.81352941176499</v>
      </c>
      <c r="Z645" s="11"/>
      <c r="AA645" s="4"/>
      <c r="AB645" s="11" t="s">
        <v>651</v>
      </c>
      <c r="AC645" s="11"/>
      <c r="AD645" s="70" t="s">
        <v>96</v>
      </c>
      <c r="AE645" s="24">
        <v>2</v>
      </c>
      <c r="AF645" s="24">
        <v>1</v>
      </c>
      <c r="AG645" s="24"/>
      <c r="AH645" s="24">
        <v>1</v>
      </c>
      <c r="AI645" s="24">
        <v>1</v>
      </c>
      <c r="AJ645" s="24"/>
      <c r="AK645" s="4"/>
      <c r="AL645" s="4"/>
      <c r="AM645" s="292">
        <v>125.64</v>
      </c>
      <c r="AN645" s="292">
        <v>84.88</v>
      </c>
      <c r="AO645" s="292"/>
      <c r="AP645" s="292">
        <v>14.02</v>
      </c>
      <c r="AQ645" s="292">
        <v>49.28</v>
      </c>
      <c r="AR645" s="24"/>
      <c r="AS645" s="4"/>
      <c r="AT645" s="4"/>
      <c r="AU645" s="292">
        <v>62.82</v>
      </c>
      <c r="AV645" s="292">
        <v>42.44</v>
      </c>
      <c r="AW645" s="292"/>
      <c r="AX645" s="292">
        <v>7.01</v>
      </c>
      <c r="AY645" s="292">
        <v>49.28</v>
      </c>
      <c r="AZ645" s="24"/>
      <c r="BA645" s="4"/>
    </row>
    <row r="646" spans="2:53">
      <c r="B646" s="11" t="s">
        <v>508</v>
      </c>
      <c r="C646" s="11"/>
      <c r="D646" s="70" t="s">
        <v>75</v>
      </c>
      <c r="E646" s="11">
        <v>16</v>
      </c>
      <c r="F646" s="11">
        <v>5</v>
      </c>
      <c r="G646" s="11">
        <v>4</v>
      </c>
      <c r="H646" s="11">
        <v>3</v>
      </c>
      <c r="I646" s="11">
        <v>4</v>
      </c>
      <c r="J646" s="11"/>
      <c r="M646" s="290">
        <v>2079.4499999999998</v>
      </c>
      <c r="N646" s="290">
        <v>572.96</v>
      </c>
      <c r="O646" s="290">
        <v>563.37</v>
      </c>
      <c r="P646" s="290">
        <v>503.9</v>
      </c>
      <c r="Q646" s="290">
        <v>7142.77</v>
      </c>
      <c r="R646" s="290"/>
      <c r="S646" s="291"/>
      <c r="T646" s="291"/>
      <c r="U646" s="290">
        <v>129.96562499999999</v>
      </c>
      <c r="V646" s="290">
        <v>35.81</v>
      </c>
      <c r="W646" s="290">
        <v>40.240714285714297</v>
      </c>
      <c r="X646" s="290">
        <v>35.992857142857098</v>
      </c>
      <c r="Y646" s="290">
        <v>510.197857142857</v>
      </c>
      <c r="Z646" s="11"/>
      <c r="AA646" s="4"/>
      <c r="AB646" s="11" t="s">
        <v>544</v>
      </c>
      <c r="AC646" s="11"/>
      <c r="AD646" s="70" t="s">
        <v>180</v>
      </c>
      <c r="AE646" s="24">
        <v>19</v>
      </c>
      <c r="AF646" s="24">
        <v>14</v>
      </c>
      <c r="AG646" s="24">
        <v>10</v>
      </c>
      <c r="AH646" s="24">
        <v>8</v>
      </c>
      <c r="AI646" s="24">
        <v>10</v>
      </c>
      <c r="AJ646" s="24"/>
      <c r="AK646" s="4"/>
      <c r="AL646" s="4"/>
      <c r="AM646" s="292">
        <v>5490.22</v>
      </c>
      <c r="AN646" s="292">
        <v>3180.3</v>
      </c>
      <c r="AO646" s="292">
        <v>1991.55</v>
      </c>
      <c r="AP646" s="292">
        <v>1661.52</v>
      </c>
      <c r="AQ646" s="292">
        <v>16287.01</v>
      </c>
      <c r="AR646" s="24"/>
      <c r="AS646" s="4"/>
      <c r="AT646" s="4"/>
      <c r="AU646" s="292">
        <v>249.55545454545401</v>
      </c>
      <c r="AV646" s="292">
        <v>144.559090909091</v>
      </c>
      <c r="AW646" s="292">
        <v>94.835714285714303</v>
      </c>
      <c r="AX646" s="292">
        <v>83.075999999999993</v>
      </c>
      <c r="AY646" s="292">
        <v>740.31863636363596</v>
      </c>
      <c r="AZ646" s="24"/>
      <c r="BA646" s="4"/>
    </row>
    <row r="647" spans="2:53">
      <c r="B647" s="11" t="s">
        <v>509</v>
      </c>
      <c r="C647" s="11"/>
      <c r="D647" s="70" t="s">
        <v>115</v>
      </c>
      <c r="E647" s="11">
        <v>10</v>
      </c>
      <c r="F647" s="11">
        <v>5</v>
      </c>
      <c r="G647" s="11">
        <v>4</v>
      </c>
      <c r="H647" s="11">
        <v>2</v>
      </c>
      <c r="I647" s="11">
        <v>2</v>
      </c>
      <c r="J647" s="11"/>
      <c r="M647" s="290">
        <v>2082.06</v>
      </c>
      <c r="N647" s="290">
        <v>1461.83</v>
      </c>
      <c r="O647" s="290">
        <v>714.82</v>
      </c>
      <c r="P647" s="290">
        <v>451.88</v>
      </c>
      <c r="Q647" s="290">
        <v>3839.82</v>
      </c>
      <c r="R647" s="290"/>
      <c r="S647" s="291"/>
      <c r="T647" s="291"/>
      <c r="U647" s="290">
        <v>208.20599999999999</v>
      </c>
      <c r="V647" s="290">
        <v>146.18299999999999</v>
      </c>
      <c r="W647" s="290">
        <v>71.481999999999999</v>
      </c>
      <c r="X647" s="290">
        <v>45.188000000000002</v>
      </c>
      <c r="Y647" s="290">
        <v>383.98200000000003</v>
      </c>
      <c r="Z647" s="11"/>
      <c r="AA647" s="4"/>
      <c r="AB647" s="11" t="s">
        <v>547</v>
      </c>
      <c r="AC647" s="11"/>
      <c r="AD647" s="70" t="s">
        <v>212</v>
      </c>
      <c r="AE647" s="24">
        <v>12</v>
      </c>
      <c r="AF647" s="24">
        <v>2</v>
      </c>
      <c r="AG647" s="24"/>
      <c r="AH647" s="24"/>
      <c r="AI647" s="24"/>
      <c r="AJ647" s="24"/>
      <c r="AK647" s="4"/>
      <c r="AL647" s="4"/>
      <c r="AM647" s="292">
        <v>1784.09</v>
      </c>
      <c r="AN647" s="292">
        <v>268.05</v>
      </c>
      <c r="AO647" s="292">
        <v>0</v>
      </c>
      <c r="AP647" s="292">
        <v>0</v>
      </c>
      <c r="AQ647" s="292">
        <v>0</v>
      </c>
      <c r="AR647" s="24"/>
      <c r="AS647" s="4"/>
      <c r="AT647" s="4"/>
      <c r="AU647" s="292">
        <v>148.67416666666699</v>
      </c>
      <c r="AV647" s="292">
        <v>22.337499999999999</v>
      </c>
      <c r="AW647" s="292">
        <v>0</v>
      </c>
      <c r="AX647" s="292">
        <v>0</v>
      </c>
      <c r="AY647" s="292">
        <v>0</v>
      </c>
      <c r="AZ647" s="24"/>
      <c r="BA647" s="4"/>
    </row>
    <row r="648" spans="2:53">
      <c r="B648" s="11" t="s">
        <v>510</v>
      </c>
      <c r="C648" s="11"/>
      <c r="D648" s="70" t="s">
        <v>66</v>
      </c>
      <c r="E648" s="11">
        <v>90</v>
      </c>
      <c r="F648" s="11">
        <v>43</v>
      </c>
      <c r="G648" s="11">
        <v>25</v>
      </c>
      <c r="H648" s="11">
        <v>19</v>
      </c>
      <c r="I648" s="11">
        <v>27</v>
      </c>
      <c r="J648" s="11"/>
      <c r="M648" s="290">
        <v>18391.919999999998</v>
      </c>
      <c r="N648" s="290">
        <v>8111.21</v>
      </c>
      <c r="O648" s="290">
        <v>5348.11</v>
      </c>
      <c r="P648" s="290">
        <v>3085.61</v>
      </c>
      <c r="Q648" s="290">
        <v>39452.22</v>
      </c>
      <c r="R648" s="290"/>
      <c r="S648" s="291"/>
      <c r="T648" s="291"/>
      <c r="U648" s="290">
        <v>199.91217391304301</v>
      </c>
      <c r="V648" s="290">
        <v>88.165326086956497</v>
      </c>
      <c r="W648" s="290">
        <v>66.026049382715996</v>
      </c>
      <c r="X648" s="290">
        <v>36.7334523809524</v>
      </c>
      <c r="Y648" s="290">
        <v>464.14376470588201</v>
      </c>
      <c r="Z648" s="11"/>
      <c r="AA648" s="4"/>
      <c r="AB648" s="11" t="s">
        <v>550</v>
      </c>
      <c r="AC648" s="11"/>
      <c r="AD648" s="70" t="s">
        <v>57</v>
      </c>
      <c r="AE648" s="24">
        <v>1</v>
      </c>
      <c r="AF648" s="24">
        <v>1</v>
      </c>
      <c r="AG648" s="24">
        <v>1</v>
      </c>
      <c r="AH648" s="24">
        <v>1</v>
      </c>
      <c r="AI648" s="24">
        <v>1</v>
      </c>
      <c r="AJ648" s="24"/>
      <c r="AK648" s="4"/>
      <c r="AL648" s="4"/>
      <c r="AM648" s="292">
        <v>106.47</v>
      </c>
      <c r="AN648" s="292">
        <v>120.98</v>
      </c>
      <c r="AO648" s="292">
        <v>48.37</v>
      </c>
      <c r="AP648" s="292">
        <v>35.76</v>
      </c>
      <c r="AQ648" s="292">
        <v>93.7</v>
      </c>
      <c r="AR648" s="24"/>
      <c r="AS648" s="4"/>
      <c r="AT648" s="4"/>
      <c r="AU648" s="292">
        <v>106.47</v>
      </c>
      <c r="AV648" s="292">
        <v>120.98</v>
      </c>
      <c r="AW648" s="292">
        <v>48.37</v>
      </c>
      <c r="AX648" s="292">
        <v>35.76</v>
      </c>
      <c r="AY648" s="292">
        <v>93.7</v>
      </c>
      <c r="AZ648" s="24"/>
      <c r="BA648" s="4"/>
    </row>
    <row r="649" spans="2:53">
      <c r="B649" s="11" t="s">
        <v>511</v>
      </c>
      <c r="C649" s="11"/>
      <c r="D649" s="70" t="s">
        <v>512</v>
      </c>
      <c r="E649" s="11">
        <v>67</v>
      </c>
      <c r="F649" s="11">
        <v>28</v>
      </c>
      <c r="G649" s="11">
        <v>2</v>
      </c>
      <c r="H649" s="11">
        <v>16</v>
      </c>
      <c r="I649" s="11">
        <v>16</v>
      </c>
      <c r="J649" s="11"/>
      <c r="M649" s="290">
        <v>13137.85</v>
      </c>
      <c r="N649" s="290">
        <v>6033.57</v>
      </c>
      <c r="O649" s="290">
        <v>893.45</v>
      </c>
      <c r="P649" s="290">
        <v>2657.82</v>
      </c>
      <c r="Q649" s="290">
        <v>5162.7299999999996</v>
      </c>
      <c r="R649" s="290"/>
      <c r="S649" s="291"/>
      <c r="T649" s="291"/>
      <c r="U649" s="290">
        <v>182.47013888888901</v>
      </c>
      <c r="V649" s="290">
        <v>83.799583333333302</v>
      </c>
      <c r="W649" s="290">
        <v>68.7269230769231</v>
      </c>
      <c r="X649" s="290">
        <v>42.187619047619101</v>
      </c>
      <c r="Y649" s="290">
        <v>81.948095238095206</v>
      </c>
      <c r="Z649" s="11"/>
      <c r="AA649" s="4"/>
      <c r="AB649" s="11" t="s">
        <v>550</v>
      </c>
      <c r="AC649" s="11"/>
      <c r="AD649" s="70" t="s">
        <v>64</v>
      </c>
      <c r="AE649" s="24">
        <v>96</v>
      </c>
      <c r="AF649" s="24">
        <v>59</v>
      </c>
      <c r="AG649" s="24">
        <v>35</v>
      </c>
      <c r="AH649" s="24">
        <v>26</v>
      </c>
      <c r="AI649" s="24">
        <v>29</v>
      </c>
      <c r="AJ649" s="24"/>
      <c r="AK649" s="4"/>
      <c r="AL649" s="4"/>
      <c r="AM649" s="292">
        <v>30946.97</v>
      </c>
      <c r="AN649" s="292">
        <v>9105.82</v>
      </c>
      <c r="AO649" s="292">
        <v>4881.68</v>
      </c>
      <c r="AP649" s="292">
        <v>2517.5700000000002</v>
      </c>
      <c r="AQ649" s="292">
        <v>26937.83</v>
      </c>
      <c r="AR649" s="24"/>
      <c r="AS649" s="4"/>
      <c r="AT649" s="4"/>
      <c r="AU649" s="292">
        <v>312.59565656565599</v>
      </c>
      <c r="AV649" s="292">
        <v>91.977979797979799</v>
      </c>
      <c r="AW649" s="292">
        <v>53.6448351648352</v>
      </c>
      <c r="AX649" s="292">
        <v>27.070645161290301</v>
      </c>
      <c r="AY649" s="292">
        <v>292.80250000000001</v>
      </c>
      <c r="AZ649" s="24"/>
      <c r="BA649" s="4"/>
    </row>
    <row r="650" spans="2:53">
      <c r="B650" s="11" t="s">
        <v>514</v>
      </c>
      <c r="C650" s="11"/>
      <c r="D650" s="70" t="s">
        <v>485</v>
      </c>
      <c r="E650" s="11">
        <v>493</v>
      </c>
      <c r="F650" s="11">
        <v>324</v>
      </c>
      <c r="G650" s="11">
        <v>244</v>
      </c>
      <c r="H650" s="11">
        <v>192</v>
      </c>
      <c r="I650" s="11">
        <v>224</v>
      </c>
      <c r="J650" s="11"/>
      <c r="M650" s="290">
        <v>101005.59</v>
      </c>
      <c r="N650" s="290">
        <v>65321.38</v>
      </c>
      <c r="O650" s="290">
        <v>45723.8</v>
      </c>
      <c r="P650" s="290">
        <v>21486.89</v>
      </c>
      <c r="Q650" s="290">
        <v>228737.48</v>
      </c>
      <c r="R650" s="290"/>
      <c r="S650" s="291"/>
      <c r="T650" s="291"/>
      <c r="U650" s="290">
        <v>189.50392120075</v>
      </c>
      <c r="V650" s="290">
        <v>122.554183864916</v>
      </c>
      <c r="W650" s="290">
        <v>89.654509803921499</v>
      </c>
      <c r="X650" s="290">
        <v>42.717475149105297</v>
      </c>
      <c r="Y650" s="290">
        <v>456.56183632734502</v>
      </c>
      <c r="Z650" s="11"/>
      <c r="AA650" s="4"/>
      <c r="AB650" s="11" t="s">
        <v>552</v>
      </c>
      <c r="AC650" s="11"/>
      <c r="AD650" s="70" t="s">
        <v>75</v>
      </c>
      <c r="AE650" s="24">
        <v>41</v>
      </c>
      <c r="AF650" s="24">
        <v>22</v>
      </c>
      <c r="AG650" s="24">
        <v>15</v>
      </c>
      <c r="AH650" s="24">
        <v>8</v>
      </c>
      <c r="AI650" s="24">
        <v>6</v>
      </c>
      <c r="AJ650" s="24"/>
      <c r="AK650" s="4"/>
      <c r="AL650" s="4"/>
      <c r="AM650" s="292">
        <v>13181.14</v>
      </c>
      <c r="AN650" s="292">
        <v>5672.75</v>
      </c>
      <c r="AO650" s="292">
        <v>1795.66</v>
      </c>
      <c r="AP650" s="292">
        <v>723.35</v>
      </c>
      <c r="AQ650" s="292">
        <v>870.75</v>
      </c>
      <c r="AR650" s="24"/>
      <c r="AS650" s="4"/>
      <c r="AT650" s="4"/>
      <c r="AU650" s="292">
        <v>321.49121951219502</v>
      </c>
      <c r="AV650" s="292">
        <v>138.35975609756099</v>
      </c>
      <c r="AW650" s="292">
        <v>46.0425641025641</v>
      </c>
      <c r="AX650" s="292">
        <v>18.083749999999998</v>
      </c>
      <c r="AY650" s="292">
        <v>21.768750000000001</v>
      </c>
      <c r="AZ650" s="24"/>
      <c r="BA650" s="4"/>
    </row>
    <row r="651" spans="2:53">
      <c r="B651" s="11" t="s">
        <v>515</v>
      </c>
      <c r="C651" s="11"/>
      <c r="D651" s="70" t="s">
        <v>441</v>
      </c>
      <c r="E651" s="11">
        <v>1</v>
      </c>
      <c r="F651" s="11"/>
      <c r="G651" s="11"/>
      <c r="H651" s="11"/>
      <c r="I651" s="11"/>
      <c r="J651" s="11"/>
      <c r="M651" s="290">
        <v>32.78</v>
      </c>
      <c r="N651" s="290">
        <v>0</v>
      </c>
      <c r="O651" s="290">
        <v>0</v>
      </c>
      <c r="P651" s="290">
        <v>0</v>
      </c>
      <c r="Q651" s="290">
        <v>0</v>
      </c>
      <c r="R651" s="290"/>
      <c r="S651" s="291"/>
      <c r="T651" s="291"/>
      <c r="U651" s="290">
        <v>32.78</v>
      </c>
      <c r="V651" s="290">
        <v>0</v>
      </c>
      <c r="W651" s="290">
        <v>0</v>
      </c>
      <c r="X651" s="290">
        <v>0</v>
      </c>
      <c r="Y651" s="290">
        <v>0</v>
      </c>
      <c r="Z651" s="11"/>
      <c r="AA651" s="4"/>
      <c r="AB651" s="11" t="s">
        <v>555</v>
      </c>
      <c r="AC651" s="11"/>
      <c r="AD651" s="70" t="s">
        <v>154</v>
      </c>
      <c r="AE651" s="24">
        <v>1</v>
      </c>
      <c r="AF651" s="24">
        <v>1</v>
      </c>
      <c r="AG651" s="24">
        <v>1</v>
      </c>
      <c r="AH651" s="24"/>
      <c r="AI651" s="24"/>
      <c r="AJ651" s="24"/>
      <c r="AK651" s="4"/>
      <c r="AL651" s="4"/>
      <c r="AM651" s="292">
        <v>612.9</v>
      </c>
      <c r="AN651" s="292">
        <v>533.03</v>
      </c>
      <c r="AO651" s="292">
        <v>124.57</v>
      </c>
      <c r="AP651" s="292">
        <v>0</v>
      </c>
      <c r="AQ651" s="292">
        <v>0</v>
      </c>
      <c r="AR651" s="24"/>
      <c r="AS651" s="4"/>
      <c r="AT651" s="4"/>
      <c r="AU651" s="292">
        <v>612.9</v>
      </c>
      <c r="AV651" s="292">
        <v>533.03</v>
      </c>
      <c r="AW651" s="292">
        <v>124.57</v>
      </c>
      <c r="AX651" s="292">
        <v>0</v>
      </c>
      <c r="AY651" s="292">
        <v>0</v>
      </c>
      <c r="AZ651" s="24"/>
      <c r="BA651" s="4"/>
    </row>
    <row r="652" spans="2:53">
      <c r="B652" s="11" t="s">
        <v>515</v>
      </c>
      <c r="C652" s="11"/>
      <c r="D652" s="70" t="s">
        <v>516</v>
      </c>
      <c r="E652" s="11">
        <v>24</v>
      </c>
      <c r="F652" s="11">
        <v>12</v>
      </c>
      <c r="G652" s="11">
        <v>5</v>
      </c>
      <c r="H652" s="11">
        <v>4</v>
      </c>
      <c r="I652" s="11">
        <v>4</v>
      </c>
      <c r="J652" s="11"/>
      <c r="M652" s="290">
        <v>3987.64</v>
      </c>
      <c r="N652" s="290">
        <v>2367.14</v>
      </c>
      <c r="O652" s="290">
        <v>760.36</v>
      </c>
      <c r="P652" s="290">
        <v>367.34</v>
      </c>
      <c r="Q652" s="290">
        <v>2712.02</v>
      </c>
      <c r="R652" s="290"/>
      <c r="S652" s="291"/>
      <c r="T652" s="291"/>
      <c r="U652" s="290">
        <v>166.15166666666701</v>
      </c>
      <c r="V652" s="290">
        <v>98.6308333333333</v>
      </c>
      <c r="W652" s="290">
        <v>34.561818181818197</v>
      </c>
      <c r="X652" s="290">
        <v>15.9713043478261</v>
      </c>
      <c r="Y652" s="290">
        <v>117.913913043478</v>
      </c>
      <c r="Z652" s="11"/>
      <c r="AA652" s="4"/>
      <c r="AB652" s="11" t="s">
        <v>556</v>
      </c>
      <c r="AC652" s="11"/>
      <c r="AD652" s="70" t="s">
        <v>108</v>
      </c>
      <c r="AE652" s="24">
        <v>7</v>
      </c>
      <c r="AF652" s="24">
        <v>5</v>
      </c>
      <c r="AG652" s="24">
        <v>4</v>
      </c>
      <c r="AH652" s="24">
        <v>3</v>
      </c>
      <c r="AI652" s="24">
        <v>2</v>
      </c>
      <c r="AJ652" s="24"/>
      <c r="AK652" s="4"/>
      <c r="AL652" s="4"/>
      <c r="AM652" s="292">
        <v>193.05</v>
      </c>
      <c r="AN652" s="292">
        <v>164.61</v>
      </c>
      <c r="AO652" s="292">
        <v>104.99</v>
      </c>
      <c r="AP652" s="292">
        <v>112.44</v>
      </c>
      <c r="AQ652" s="292">
        <v>121.55</v>
      </c>
      <c r="AR652" s="24"/>
      <c r="AS652" s="4"/>
      <c r="AT652" s="4"/>
      <c r="AU652" s="292">
        <v>27.578571428571401</v>
      </c>
      <c r="AV652" s="292">
        <v>23.515714285714299</v>
      </c>
      <c r="AW652" s="292">
        <v>14.998571428571401</v>
      </c>
      <c r="AX652" s="292">
        <v>16.062857142857101</v>
      </c>
      <c r="AY652" s="292">
        <v>20.258333333333301</v>
      </c>
      <c r="AZ652" s="24"/>
      <c r="BA652" s="4"/>
    </row>
    <row r="653" spans="2:53">
      <c r="B653" s="11" t="s">
        <v>517</v>
      </c>
      <c r="C653" s="11"/>
      <c r="D653" s="70" t="s">
        <v>93</v>
      </c>
      <c r="E653" s="11">
        <v>77</v>
      </c>
      <c r="F653" s="11">
        <v>31</v>
      </c>
      <c r="G653" s="11">
        <v>16</v>
      </c>
      <c r="H653" s="11">
        <v>11</v>
      </c>
      <c r="I653" s="11">
        <v>12</v>
      </c>
      <c r="J653" s="11"/>
      <c r="M653" s="290">
        <v>13368.53</v>
      </c>
      <c r="N653" s="290">
        <v>4225.84</v>
      </c>
      <c r="O653" s="290">
        <v>879.38</v>
      </c>
      <c r="P653" s="290">
        <v>606.78</v>
      </c>
      <c r="Q653" s="290">
        <v>10456.99</v>
      </c>
      <c r="R653" s="290"/>
      <c r="S653" s="291"/>
      <c r="T653" s="291"/>
      <c r="U653" s="290">
        <v>171.39141025641001</v>
      </c>
      <c r="V653" s="290">
        <v>54.177435897435899</v>
      </c>
      <c r="W653" s="290">
        <v>12.213611111111099</v>
      </c>
      <c r="X653" s="290">
        <v>8.3120547945205505</v>
      </c>
      <c r="Y653" s="290">
        <v>141.31067567567601</v>
      </c>
      <c r="Z653" s="11"/>
      <c r="AA653" s="4"/>
      <c r="AB653" s="11" t="s">
        <v>557</v>
      </c>
      <c r="AC653" s="11"/>
      <c r="AD653" s="70" t="s">
        <v>558</v>
      </c>
      <c r="AE653" s="24">
        <v>5</v>
      </c>
      <c r="AF653" s="24">
        <v>2</v>
      </c>
      <c r="AG653" s="24">
        <v>1</v>
      </c>
      <c r="AH653" s="24"/>
      <c r="AI653" s="24"/>
      <c r="AJ653" s="24"/>
      <c r="AK653" s="4"/>
      <c r="AL653" s="4"/>
      <c r="AM653" s="292">
        <v>1771.4</v>
      </c>
      <c r="AN653" s="292">
        <v>323.85000000000002</v>
      </c>
      <c r="AO653" s="292">
        <v>8.2200000000000006</v>
      </c>
      <c r="AP653" s="292">
        <v>0</v>
      </c>
      <c r="AQ653" s="292">
        <v>0</v>
      </c>
      <c r="AR653" s="24"/>
      <c r="AS653" s="4"/>
      <c r="AT653" s="4"/>
      <c r="AU653" s="292">
        <v>354.28</v>
      </c>
      <c r="AV653" s="292">
        <v>64.77</v>
      </c>
      <c r="AW653" s="292">
        <v>1.6439999999999999</v>
      </c>
      <c r="AX653" s="292">
        <v>0</v>
      </c>
      <c r="AY653" s="292">
        <v>0</v>
      </c>
      <c r="AZ653" s="24"/>
      <c r="BA653" s="4"/>
    </row>
    <row r="654" spans="2:53">
      <c r="B654" s="11" t="s">
        <v>518</v>
      </c>
      <c r="C654" s="11"/>
      <c r="D654" s="70" t="s">
        <v>86</v>
      </c>
      <c r="E654" s="11">
        <v>108</v>
      </c>
      <c r="F654" s="11">
        <v>46</v>
      </c>
      <c r="G654" s="11">
        <v>26</v>
      </c>
      <c r="H654" s="11">
        <v>21</v>
      </c>
      <c r="I654" s="11">
        <v>32</v>
      </c>
      <c r="J654" s="11"/>
      <c r="M654" s="290">
        <v>21127.360000000001</v>
      </c>
      <c r="N654" s="290">
        <v>10250.32</v>
      </c>
      <c r="O654" s="290">
        <v>5672.4</v>
      </c>
      <c r="P654" s="290">
        <v>4020.99</v>
      </c>
      <c r="Q654" s="290">
        <v>41857.53</v>
      </c>
      <c r="R654" s="290"/>
      <c r="S654" s="291"/>
      <c r="T654" s="291"/>
      <c r="U654" s="290">
        <v>180.575726495727</v>
      </c>
      <c r="V654" s="290">
        <v>87.609572649572698</v>
      </c>
      <c r="W654" s="290">
        <v>64.459090909090904</v>
      </c>
      <c r="X654" s="290">
        <v>35.583982300884998</v>
      </c>
      <c r="Y654" s="290">
        <v>360.84077586206899</v>
      </c>
      <c r="Z654" s="11"/>
      <c r="AA654" s="4"/>
      <c r="AB654" s="11" t="s">
        <v>559</v>
      </c>
      <c r="AC654" s="11"/>
      <c r="AD654" s="70" t="s">
        <v>154</v>
      </c>
      <c r="AE654" s="24">
        <v>327</v>
      </c>
      <c r="AF654" s="24">
        <v>185</v>
      </c>
      <c r="AG654" s="24">
        <v>122</v>
      </c>
      <c r="AH654" s="24">
        <v>89</v>
      </c>
      <c r="AI654" s="24">
        <v>89</v>
      </c>
      <c r="AJ654" s="24"/>
      <c r="AK654" s="4"/>
      <c r="AL654" s="4"/>
      <c r="AM654" s="292">
        <v>155654.29999999999</v>
      </c>
      <c r="AN654" s="292">
        <v>65644.289999999994</v>
      </c>
      <c r="AO654" s="292">
        <v>34908.339999999997</v>
      </c>
      <c r="AP654" s="292">
        <v>15741.93</v>
      </c>
      <c r="AQ654" s="292">
        <v>113688.11</v>
      </c>
      <c r="AR654" s="24"/>
      <c r="AS654" s="4"/>
      <c r="AT654" s="4"/>
      <c r="AU654" s="292">
        <v>464.63970149253799</v>
      </c>
      <c r="AV654" s="292">
        <v>195.95310447761199</v>
      </c>
      <c r="AW654" s="292">
        <v>114.453573770492</v>
      </c>
      <c r="AX654" s="292">
        <v>50.293706070287499</v>
      </c>
      <c r="AY654" s="292">
        <v>350.88922839506199</v>
      </c>
      <c r="AZ654" s="24"/>
      <c r="BA654" s="4"/>
    </row>
    <row r="655" spans="2:53">
      <c r="B655" s="11" t="s">
        <v>519</v>
      </c>
      <c r="C655" s="11"/>
      <c r="D655" s="70" t="s">
        <v>79</v>
      </c>
      <c r="E655" s="11">
        <v>934</v>
      </c>
      <c r="F655" s="11">
        <v>556</v>
      </c>
      <c r="G655" s="11">
        <v>370</v>
      </c>
      <c r="H655" s="11">
        <v>299</v>
      </c>
      <c r="I655" s="11">
        <v>404</v>
      </c>
      <c r="J655" s="11"/>
      <c r="M655" s="290">
        <v>227758.84</v>
      </c>
      <c r="N655" s="290">
        <v>138482.28</v>
      </c>
      <c r="O655" s="290">
        <v>84695.61</v>
      </c>
      <c r="P655" s="290">
        <v>49757</v>
      </c>
      <c r="Q655" s="290">
        <v>537285.67000000004</v>
      </c>
      <c r="R655" s="290"/>
      <c r="S655" s="291"/>
      <c r="T655" s="291"/>
      <c r="U655" s="290">
        <v>220.696550387597</v>
      </c>
      <c r="V655" s="290">
        <v>134.18825581395299</v>
      </c>
      <c r="W655" s="290">
        <v>89.910414012738798</v>
      </c>
      <c r="X655" s="290">
        <v>52.486286919831201</v>
      </c>
      <c r="Y655" s="290">
        <v>551.06222564102598</v>
      </c>
      <c r="Z655" s="11"/>
      <c r="AA655" s="4"/>
      <c r="AB655" s="11" t="s">
        <v>561</v>
      </c>
      <c r="AC655" s="11"/>
      <c r="AD655" s="70" t="s">
        <v>165</v>
      </c>
      <c r="AE655" s="24">
        <v>256</v>
      </c>
      <c r="AF655" s="24">
        <v>140</v>
      </c>
      <c r="AG655" s="24">
        <v>101</v>
      </c>
      <c r="AH655" s="24">
        <v>53</v>
      </c>
      <c r="AI655" s="24">
        <v>43</v>
      </c>
      <c r="AJ655" s="24"/>
      <c r="AK655" s="4"/>
      <c r="AL655" s="4"/>
      <c r="AM655" s="292">
        <v>130397.1</v>
      </c>
      <c r="AN655" s="292">
        <v>45578.91</v>
      </c>
      <c r="AO655" s="292">
        <v>20038.07</v>
      </c>
      <c r="AP655" s="292">
        <v>5091.28</v>
      </c>
      <c r="AQ655" s="292">
        <v>26441.17</v>
      </c>
      <c r="AR655" s="24"/>
      <c r="AS655" s="4"/>
      <c r="AT655" s="4"/>
      <c r="AU655" s="292">
        <v>501.527307692308</v>
      </c>
      <c r="AV655" s="292">
        <v>175.30350000000001</v>
      </c>
      <c r="AW655" s="292">
        <v>79.832948207171299</v>
      </c>
      <c r="AX655" s="292">
        <v>20.5293548387097</v>
      </c>
      <c r="AY655" s="292">
        <v>104.92527777777801</v>
      </c>
      <c r="AZ655" s="24"/>
      <c r="BA655" s="4"/>
    </row>
    <row r="656" spans="2:53">
      <c r="B656" s="11" t="s">
        <v>520</v>
      </c>
      <c r="C656" s="11"/>
      <c r="D656" s="70" t="s">
        <v>68</v>
      </c>
      <c r="E656" s="11">
        <v>58</v>
      </c>
      <c r="F656" s="11">
        <v>30</v>
      </c>
      <c r="G656" s="11">
        <v>20</v>
      </c>
      <c r="H656" s="11">
        <v>16</v>
      </c>
      <c r="I656" s="11">
        <v>25</v>
      </c>
      <c r="J656" s="11"/>
      <c r="M656" s="290">
        <v>10801.79</v>
      </c>
      <c r="N656" s="290">
        <v>6213.08</v>
      </c>
      <c r="O656" s="290">
        <v>4706.66</v>
      </c>
      <c r="P656" s="290">
        <v>3580.23</v>
      </c>
      <c r="Q656" s="290">
        <v>48779.56</v>
      </c>
      <c r="R656" s="290"/>
      <c r="S656" s="291"/>
      <c r="T656" s="291"/>
      <c r="U656" s="290">
        <v>158.84985294117701</v>
      </c>
      <c r="V656" s="290">
        <v>91.368823529411799</v>
      </c>
      <c r="W656" s="290">
        <v>72.410153846153804</v>
      </c>
      <c r="X656" s="290">
        <v>55.94109375</v>
      </c>
      <c r="Y656" s="290">
        <v>762.18062499999996</v>
      </c>
      <c r="Z656" s="11"/>
      <c r="AA656" s="4"/>
      <c r="AB656" s="11" t="s">
        <v>562</v>
      </c>
      <c r="AC656" s="11"/>
      <c r="AD656" s="70" t="s">
        <v>272</v>
      </c>
      <c r="AE656" s="24">
        <v>9</v>
      </c>
      <c r="AF656" s="24">
        <v>6</v>
      </c>
      <c r="AG656" s="24">
        <v>5</v>
      </c>
      <c r="AH656" s="24">
        <v>4</v>
      </c>
      <c r="AI656" s="24">
        <v>4</v>
      </c>
      <c r="AJ656" s="24"/>
      <c r="AK656" s="4"/>
      <c r="AL656" s="4"/>
      <c r="AM656" s="292">
        <v>628.32000000000005</v>
      </c>
      <c r="AN656" s="292">
        <v>565.73</v>
      </c>
      <c r="AO656" s="292">
        <v>85.98</v>
      </c>
      <c r="AP656" s="292">
        <v>72.28</v>
      </c>
      <c r="AQ656" s="292">
        <v>450.93</v>
      </c>
      <c r="AR656" s="24"/>
      <c r="AS656" s="4"/>
      <c r="AT656" s="4"/>
      <c r="AU656" s="292">
        <v>69.813333333333304</v>
      </c>
      <c r="AV656" s="292">
        <v>62.858888888888899</v>
      </c>
      <c r="AW656" s="292">
        <v>9.5533333333333292</v>
      </c>
      <c r="AX656" s="292">
        <v>8.0311111111111106</v>
      </c>
      <c r="AY656" s="292">
        <v>50.103333333333303</v>
      </c>
      <c r="AZ656" s="24"/>
      <c r="BA656" s="4"/>
    </row>
    <row r="657" spans="2:53">
      <c r="B657" s="11" t="s">
        <v>521</v>
      </c>
      <c r="C657" s="11"/>
      <c r="D657" s="70" t="s">
        <v>77</v>
      </c>
      <c r="E657" s="11">
        <v>6</v>
      </c>
      <c r="F657" s="11"/>
      <c r="G657" s="11"/>
      <c r="H657" s="11"/>
      <c r="I657" s="11"/>
      <c r="J657" s="11"/>
      <c r="M657" s="290">
        <v>785.73</v>
      </c>
      <c r="N657" s="290">
        <v>0</v>
      </c>
      <c r="O657" s="290">
        <v>0</v>
      </c>
      <c r="P657" s="290">
        <v>0</v>
      </c>
      <c r="Q657" s="290">
        <v>0</v>
      </c>
      <c r="R657" s="290"/>
      <c r="S657" s="291"/>
      <c r="T657" s="291"/>
      <c r="U657" s="290">
        <v>130.95500000000001</v>
      </c>
      <c r="V657" s="290">
        <v>0</v>
      </c>
      <c r="W657" s="290">
        <v>0</v>
      </c>
      <c r="X657" s="290">
        <v>0</v>
      </c>
      <c r="Y657" s="290">
        <v>0</v>
      </c>
      <c r="Z657" s="11"/>
      <c r="AA657" s="4"/>
      <c r="AB657" s="11" t="s">
        <v>652</v>
      </c>
      <c r="AC657" s="11"/>
      <c r="AD657" s="70" t="s">
        <v>564</v>
      </c>
      <c r="AE657" s="24">
        <v>15</v>
      </c>
      <c r="AF657" s="24">
        <v>10</v>
      </c>
      <c r="AG657" s="24">
        <v>8</v>
      </c>
      <c r="AH657" s="24">
        <v>7</v>
      </c>
      <c r="AI657" s="24">
        <v>7</v>
      </c>
      <c r="AJ657" s="24"/>
      <c r="AK657" s="4"/>
      <c r="AL657" s="4"/>
      <c r="AM657" s="292">
        <v>2525.64</v>
      </c>
      <c r="AN657" s="292">
        <v>775.01</v>
      </c>
      <c r="AO657" s="292">
        <v>601.08000000000004</v>
      </c>
      <c r="AP657" s="292">
        <v>582.17999999999995</v>
      </c>
      <c r="AQ657" s="292">
        <v>21866.99</v>
      </c>
      <c r="AR657" s="24"/>
      <c r="AS657" s="4"/>
      <c r="AT657" s="4"/>
      <c r="AU657" s="292">
        <v>168.376</v>
      </c>
      <c r="AV657" s="292">
        <v>51.667333333333303</v>
      </c>
      <c r="AW657" s="292">
        <v>40.072000000000003</v>
      </c>
      <c r="AX657" s="292">
        <v>41.584285714285699</v>
      </c>
      <c r="AY657" s="292">
        <v>1457.79933333333</v>
      </c>
      <c r="AZ657" s="24"/>
      <c r="BA657" s="4"/>
    </row>
    <row r="658" spans="2:53">
      <c r="B658" s="11" t="s">
        <v>522</v>
      </c>
      <c r="C658" s="11"/>
      <c r="D658" s="70" t="s">
        <v>70</v>
      </c>
      <c r="E658" s="11">
        <v>1</v>
      </c>
      <c r="F658" s="11">
        <v>1</v>
      </c>
      <c r="G658" s="11"/>
      <c r="H658" s="11"/>
      <c r="I658" s="11"/>
      <c r="J658" s="11"/>
      <c r="M658" s="290">
        <v>80.42</v>
      </c>
      <c r="N658" s="290">
        <v>96.65</v>
      </c>
      <c r="O658" s="290">
        <v>0</v>
      </c>
      <c r="P658" s="290">
        <v>0</v>
      </c>
      <c r="Q658" s="290">
        <v>0</v>
      </c>
      <c r="R658" s="290"/>
      <c r="S658" s="291"/>
      <c r="T658" s="291"/>
      <c r="U658" s="290">
        <v>80.42</v>
      </c>
      <c r="V658" s="290">
        <v>96.65</v>
      </c>
      <c r="W658" s="290">
        <v>0</v>
      </c>
      <c r="X658" s="290">
        <v>0</v>
      </c>
      <c r="Y658" s="290">
        <v>0</v>
      </c>
      <c r="Z658" s="11"/>
      <c r="AA658" s="4"/>
      <c r="AB658" s="11" t="s">
        <v>565</v>
      </c>
      <c r="AC658" s="11"/>
      <c r="AD658" s="70" t="s">
        <v>115</v>
      </c>
      <c r="AE658" s="24">
        <v>50</v>
      </c>
      <c r="AF658" s="24">
        <v>20</v>
      </c>
      <c r="AG658" s="24">
        <v>10</v>
      </c>
      <c r="AH658" s="24">
        <v>9</v>
      </c>
      <c r="AI658" s="24">
        <v>7</v>
      </c>
      <c r="AJ658" s="24"/>
      <c r="AK658" s="4"/>
      <c r="AL658" s="4"/>
      <c r="AM658" s="292">
        <v>17392.23</v>
      </c>
      <c r="AN658" s="292">
        <v>1833.6</v>
      </c>
      <c r="AO658" s="292">
        <v>984.98</v>
      </c>
      <c r="AP658" s="292">
        <v>621.97</v>
      </c>
      <c r="AQ658" s="292">
        <v>975.81</v>
      </c>
      <c r="AR658" s="24"/>
      <c r="AS658" s="4"/>
      <c r="AT658" s="4"/>
      <c r="AU658" s="292">
        <v>347.84460000000001</v>
      </c>
      <c r="AV658" s="292">
        <v>36.671999999999997</v>
      </c>
      <c r="AW658" s="292">
        <v>20.9570212765957</v>
      </c>
      <c r="AX658" s="292">
        <v>12.439399999999999</v>
      </c>
      <c r="AY658" s="292">
        <v>19.516200000000001</v>
      </c>
      <c r="AZ658" s="24"/>
      <c r="BA658" s="4"/>
    </row>
    <row r="659" spans="2:53">
      <c r="B659" s="11" t="s">
        <v>522</v>
      </c>
      <c r="C659" s="11"/>
      <c r="D659" s="70" t="s">
        <v>57</v>
      </c>
      <c r="E659" s="11">
        <v>198</v>
      </c>
      <c r="F659" s="11">
        <v>135</v>
      </c>
      <c r="G659" s="11">
        <v>101</v>
      </c>
      <c r="H659" s="11">
        <v>72</v>
      </c>
      <c r="I659" s="11">
        <v>83</v>
      </c>
      <c r="J659" s="11"/>
      <c r="M659" s="290">
        <v>36349.129999999997</v>
      </c>
      <c r="N659" s="290">
        <v>25454.49</v>
      </c>
      <c r="O659" s="290">
        <v>18501.22</v>
      </c>
      <c r="P659" s="290">
        <v>10982.67</v>
      </c>
      <c r="Q659" s="290">
        <v>74116.98</v>
      </c>
      <c r="R659" s="290"/>
      <c r="S659" s="291"/>
      <c r="T659" s="291"/>
      <c r="U659" s="290">
        <v>173.91928229665101</v>
      </c>
      <c r="V659" s="290">
        <v>121.791818181818</v>
      </c>
      <c r="W659" s="290">
        <v>96.360520833333396</v>
      </c>
      <c r="X659" s="290">
        <v>55.7495939086294</v>
      </c>
      <c r="Y659" s="290">
        <v>372.44713567839199</v>
      </c>
      <c r="Z659" s="11"/>
      <c r="AA659" s="4"/>
      <c r="AB659" s="11" t="s">
        <v>569</v>
      </c>
      <c r="AC659" s="11"/>
      <c r="AD659" s="70" t="s">
        <v>214</v>
      </c>
      <c r="AE659" s="24">
        <v>1</v>
      </c>
      <c r="AF659" s="24"/>
      <c r="AG659" s="24"/>
      <c r="AH659" s="24"/>
      <c r="AI659" s="24"/>
      <c r="AJ659" s="24"/>
      <c r="AK659" s="4"/>
      <c r="AL659" s="4"/>
      <c r="AM659" s="292">
        <v>93.68</v>
      </c>
      <c r="AN659" s="292">
        <v>0</v>
      </c>
      <c r="AO659" s="292">
        <v>0</v>
      </c>
      <c r="AP659" s="292">
        <v>0</v>
      </c>
      <c r="AQ659" s="292">
        <v>0</v>
      </c>
      <c r="AR659" s="24"/>
      <c r="AS659" s="4"/>
      <c r="AT659" s="4"/>
      <c r="AU659" s="292">
        <v>93.68</v>
      </c>
      <c r="AV659" s="292">
        <v>0</v>
      </c>
      <c r="AW659" s="292">
        <v>0</v>
      </c>
      <c r="AX659" s="292">
        <v>0</v>
      </c>
      <c r="AY659" s="292">
        <v>0</v>
      </c>
      <c r="AZ659" s="24"/>
      <c r="BA659" s="4"/>
    </row>
    <row r="660" spans="2:53">
      <c r="B660" s="11" t="s">
        <v>524</v>
      </c>
      <c r="C660" s="11"/>
      <c r="D660" s="70" t="s">
        <v>53</v>
      </c>
      <c r="E660" s="11">
        <v>17</v>
      </c>
      <c r="F660" s="11">
        <v>10</v>
      </c>
      <c r="G660" s="11">
        <v>4</v>
      </c>
      <c r="H660" s="11">
        <v>4</v>
      </c>
      <c r="I660" s="11">
        <v>3</v>
      </c>
      <c r="J660" s="11"/>
      <c r="M660" s="290">
        <v>4091.08</v>
      </c>
      <c r="N660" s="290">
        <v>1723.62</v>
      </c>
      <c r="O660" s="290">
        <v>1138.76</v>
      </c>
      <c r="P660" s="290">
        <v>727.49</v>
      </c>
      <c r="Q660" s="290">
        <v>3638.24</v>
      </c>
      <c r="R660" s="290"/>
      <c r="S660" s="291"/>
      <c r="T660" s="291"/>
      <c r="U660" s="290">
        <v>227.282222222222</v>
      </c>
      <c r="V660" s="290">
        <v>95.756666666666703</v>
      </c>
      <c r="W660" s="290">
        <v>66.985882352941204</v>
      </c>
      <c r="X660" s="290">
        <v>42.793529411764702</v>
      </c>
      <c r="Y660" s="290">
        <v>202.12444444444401</v>
      </c>
      <c r="Z660" s="11"/>
      <c r="AA660" s="4"/>
      <c r="AB660" s="11" t="s">
        <v>569</v>
      </c>
      <c r="AC660" s="11"/>
      <c r="AD660" s="70" t="s">
        <v>444</v>
      </c>
      <c r="AE660" s="24">
        <v>71</v>
      </c>
      <c r="AF660" s="24">
        <v>23</v>
      </c>
      <c r="AG660" s="24">
        <v>16</v>
      </c>
      <c r="AH660" s="24">
        <v>13</v>
      </c>
      <c r="AI660" s="24">
        <v>10</v>
      </c>
      <c r="AJ660" s="24"/>
      <c r="AK660" s="4"/>
      <c r="AL660" s="4"/>
      <c r="AM660" s="292">
        <v>61575.81</v>
      </c>
      <c r="AN660" s="292">
        <v>3157.85</v>
      </c>
      <c r="AO660" s="292">
        <v>1656.18</v>
      </c>
      <c r="AP660" s="292">
        <v>1257.76</v>
      </c>
      <c r="AQ660" s="292">
        <v>8697.1200000000008</v>
      </c>
      <c r="AR660" s="24"/>
      <c r="AS660" s="4"/>
      <c r="AT660" s="4"/>
      <c r="AU660" s="292">
        <v>832.10554054054001</v>
      </c>
      <c r="AV660" s="292">
        <v>42.673648648648602</v>
      </c>
      <c r="AW660" s="292">
        <v>24.3555882352941</v>
      </c>
      <c r="AX660" s="292">
        <v>17.968</v>
      </c>
      <c r="AY660" s="292">
        <v>126.04521739130401</v>
      </c>
      <c r="AZ660" s="24"/>
      <c r="BA660" s="4"/>
    </row>
    <row r="661" spans="2:53">
      <c r="B661" s="11" t="s">
        <v>526</v>
      </c>
      <c r="C661" s="11"/>
      <c r="D661" s="70" t="s">
        <v>527</v>
      </c>
      <c r="E661" s="11">
        <v>47</v>
      </c>
      <c r="F661" s="11">
        <v>29</v>
      </c>
      <c r="G661" s="11">
        <v>17</v>
      </c>
      <c r="H661" s="11">
        <v>9</v>
      </c>
      <c r="I661" s="11">
        <v>16</v>
      </c>
      <c r="J661" s="11"/>
      <c r="M661" s="290">
        <v>10788.11</v>
      </c>
      <c r="N661" s="290">
        <v>7042.69</v>
      </c>
      <c r="O661" s="290">
        <v>3956.58</v>
      </c>
      <c r="P661" s="290">
        <v>1482.64</v>
      </c>
      <c r="Q661" s="290">
        <v>15989.28</v>
      </c>
      <c r="R661" s="290"/>
      <c r="S661" s="291"/>
      <c r="T661" s="291"/>
      <c r="U661" s="290">
        <v>207.46365384615399</v>
      </c>
      <c r="V661" s="290">
        <v>135.43634615384599</v>
      </c>
      <c r="W661" s="290">
        <v>80.746530612244896</v>
      </c>
      <c r="X661" s="290">
        <v>31.545531914893601</v>
      </c>
      <c r="Y661" s="290">
        <v>340.19744680851102</v>
      </c>
      <c r="Z661" s="11"/>
      <c r="AA661" s="4"/>
      <c r="AB661" s="11"/>
      <c r="AC661" s="11"/>
      <c r="AD661" s="70"/>
      <c r="AE661" s="24"/>
      <c r="AF661" s="24"/>
      <c r="AG661" s="24"/>
      <c r="AH661" s="24"/>
      <c r="AI661" s="24"/>
      <c r="AJ661" s="24"/>
      <c r="AK661" s="4"/>
      <c r="AL661" s="4"/>
      <c r="AM661" s="292"/>
      <c r="AN661" s="292"/>
      <c r="AO661" s="292"/>
      <c r="AP661" s="292"/>
      <c r="AQ661" s="292"/>
      <c r="AR661" s="24"/>
      <c r="AS661" s="4"/>
      <c r="AT661" s="4"/>
      <c r="AU661" s="292"/>
      <c r="AV661" s="292"/>
      <c r="AW661" s="292"/>
      <c r="AX661" s="292"/>
      <c r="AY661" s="292"/>
      <c r="AZ661" s="24"/>
      <c r="BA661" s="4"/>
    </row>
    <row r="662" spans="2:53">
      <c r="B662" s="11" t="s">
        <v>528</v>
      </c>
      <c r="C662" s="11"/>
      <c r="D662" s="70" t="s">
        <v>93</v>
      </c>
      <c r="E662" s="11">
        <v>1</v>
      </c>
      <c r="F662" s="11"/>
      <c r="G662" s="11"/>
      <c r="H662" s="11"/>
      <c r="I662" s="11"/>
      <c r="J662" s="11"/>
      <c r="M662" s="290">
        <v>252.69</v>
      </c>
      <c r="N662" s="290">
        <v>0</v>
      </c>
      <c r="O662" s="290">
        <v>0</v>
      </c>
      <c r="P662" s="290"/>
      <c r="Q662" s="290">
        <v>0</v>
      </c>
      <c r="R662" s="290"/>
      <c r="S662" s="291"/>
      <c r="T662" s="291"/>
      <c r="U662" s="290">
        <v>252.69</v>
      </c>
      <c r="V662" s="290">
        <v>0</v>
      </c>
      <c r="W662" s="290">
        <v>0</v>
      </c>
      <c r="X662" s="290"/>
      <c r="Y662" s="290">
        <v>0</v>
      </c>
      <c r="Z662" s="11"/>
      <c r="AA662" s="4"/>
      <c r="AB662" s="11"/>
      <c r="AC662" s="11"/>
      <c r="AD662" s="70"/>
      <c r="AE662" s="24"/>
      <c r="AF662" s="24"/>
      <c r="AG662" s="24"/>
      <c r="AH662" s="24"/>
      <c r="AI662" s="24"/>
      <c r="AJ662" s="24"/>
      <c r="AK662" s="4"/>
      <c r="AL662" s="4"/>
      <c r="AM662" s="292"/>
      <c r="AN662" s="292"/>
      <c r="AO662" s="292"/>
      <c r="AP662" s="292"/>
      <c r="AQ662" s="292"/>
      <c r="AR662" s="24"/>
      <c r="AS662" s="4"/>
      <c r="AT662" s="4"/>
      <c r="AU662" s="292"/>
      <c r="AV662" s="292"/>
      <c r="AW662" s="292"/>
      <c r="AX662" s="292"/>
      <c r="AY662" s="292"/>
      <c r="AZ662" s="24"/>
      <c r="BA662" s="4"/>
    </row>
    <row r="663" spans="2:53">
      <c r="B663" s="11" t="s">
        <v>528</v>
      </c>
      <c r="C663" s="11"/>
      <c r="D663" s="70" t="s">
        <v>322</v>
      </c>
      <c r="E663" s="11">
        <v>1706</v>
      </c>
      <c r="F663" s="11">
        <v>1313</v>
      </c>
      <c r="G663" s="11">
        <v>701</v>
      </c>
      <c r="H663" s="11">
        <v>749</v>
      </c>
      <c r="I663" s="11">
        <v>925</v>
      </c>
      <c r="J663" s="11"/>
      <c r="M663" s="290">
        <v>304662.79000000103</v>
      </c>
      <c r="N663" s="290">
        <v>295281.08</v>
      </c>
      <c r="O663" s="290">
        <v>154511.6</v>
      </c>
      <c r="P663" s="290">
        <v>125876.23</v>
      </c>
      <c r="Q663" s="290">
        <v>1028116.11</v>
      </c>
      <c r="R663" s="290"/>
      <c r="S663" s="291"/>
      <c r="T663" s="291"/>
      <c r="U663" s="290">
        <v>133.273311461068</v>
      </c>
      <c r="V663" s="290">
        <v>129.16932633420799</v>
      </c>
      <c r="W663" s="290">
        <v>88.191552511415495</v>
      </c>
      <c r="X663" s="290">
        <v>57.688464711274101</v>
      </c>
      <c r="Y663" s="290">
        <v>472.04596418732802</v>
      </c>
      <c r="Z663" s="11"/>
      <c r="AA663" s="4"/>
      <c r="AB663" s="11"/>
      <c r="AC663" s="11"/>
      <c r="AD663" s="70"/>
      <c r="AE663" s="24"/>
      <c r="AF663" s="24"/>
      <c r="AG663" s="24"/>
      <c r="AH663" s="24"/>
      <c r="AI663" s="24"/>
      <c r="AJ663" s="24"/>
      <c r="AK663" s="4"/>
      <c r="AL663" s="4"/>
      <c r="AM663" s="292"/>
      <c r="AN663" s="292"/>
      <c r="AO663" s="292"/>
      <c r="AP663" s="292"/>
      <c r="AQ663" s="292"/>
      <c r="AR663" s="24"/>
      <c r="AS663" s="4"/>
      <c r="AT663" s="4"/>
      <c r="AU663" s="292"/>
      <c r="AV663" s="292"/>
      <c r="AW663" s="292"/>
      <c r="AX663" s="292"/>
      <c r="AY663" s="292"/>
      <c r="AZ663" s="24"/>
      <c r="BA663" s="4"/>
    </row>
    <row r="664" spans="2:53">
      <c r="B664" s="11" t="s">
        <v>529</v>
      </c>
      <c r="C664" s="11"/>
      <c r="D664" s="70" t="s">
        <v>119</v>
      </c>
      <c r="E664" s="11">
        <v>1668</v>
      </c>
      <c r="F664" s="11">
        <v>751</v>
      </c>
      <c r="G664" s="11">
        <v>465</v>
      </c>
      <c r="H664" s="11">
        <v>429</v>
      </c>
      <c r="I664" s="11">
        <v>570</v>
      </c>
      <c r="J664" s="11"/>
      <c r="M664" s="290">
        <v>379575.43</v>
      </c>
      <c r="N664" s="290">
        <v>190476.15</v>
      </c>
      <c r="O664" s="290">
        <v>128637.41</v>
      </c>
      <c r="P664" s="290">
        <v>85538.09</v>
      </c>
      <c r="Q664" s="290">
        <v>657374.14000000095</v>
      </c>
      <c r="R664" s="290"/>
      <c r="S664" s="291"/>
      <c r="T664" s="291"/>
      <c r="U664" s="290">
        <v>207.53167304537999</v>
      </c>
      <c r="V664" s="290">
        <v>104.142236194642</v>
      </c>
      <c r="W664" s="290">
        <v>85.473362126245803</v>
      </c>
      <c r="X664" s="290">
        <v>48.850993717875497</v>
      </c>
      <c r="Y664" s="290">
        <v>374.78571265678499</v>
      </c>
      <c r="Z664" s="11"/>
      <c r="AA664" s="4"/>
      <c r="AB664" s="11"/>
      <c r="AC664" s="11"/>
      <c r="AD664" s="70"/>
      <c r="AE664" s="24"/>
      <c r="AF664" s="24"/>
      <c r="AG664" s="24"/>
      <c r="AH664" s="24"/>
      <c r="AI664" s="24"/>
      <c r="AJ664" s="24"/>
      <c r="AK664" s="4"/>
      <c r="AL664" s="4"/>
      <c r="AM664" s="292"/>
      <c r="AN664" s="292"/>
      <c r="AO664" s="292"/>
      <c r="AP664" s="292"/>
      <c r="AQ664" s="292"/>
      <c r="AR664" s="24"/>
      <c r="AS664" s="4"/>
      <c r="AT664" s="4"/>
      <c r="AU664" s="292"/>
      <c r="AV664" s="292"/>
      <c r="AW664" s="292"/>
      <c r="AX664" s="292"/>
      <c r="AY664" s="292"/>
      <c r="AZ664" s="24"/>
      <c r="BA664" s="4"/>
    </row>
    <row r="665" spans="2:53">
      <c r="B665" s="11" t="s">
        <v>529</v>
      </c>
      <c r="C665" s="11"/>
      <c r="D665" s="70" t="s">
        <v>96</v>
      </c>
      <c r="E665" s="11">
        <v>2</v>
      </c>
      <c r="F665" s="11">
        <v>1</v>
      </c>
      <c r="G665" s="11">
        <v>1</v>
      </c>
      <c r="H665" s="11"/>
      <c r="I665" s="11"/>
      <c r="J665" s="11"/>
      <c r="M665" s="290">
        <v>320.12</v>
      </c>
      <c r="N665" s="290">
        <v>165.1</v>
      </c>
      <c r="O665" s="290">
        <v>54.7</v>
      </c>
      <c r="P665" s="290">
        <v>0</v>
      </c>
      <c r="Q665" s="290">
        <v>0</v>
      </c>
      <c r="R665" s="290"/>
      <c r="S665" s="291"/>
      <c r="T665" s="291"/>
      <c r="U665" s="290">
        <v>160.06</v>
      </c>
      <c r="V665" s="290">
        <v>82.55</v>
      </c>
      <c r="W665" s="290">
        <v>27.35</v>
      </c>
      <c r="X665" s="290">
        <v>0</v>
      </c>
      <c r="Y665" s="290">
        <v>0</v>
      </c>
      <c r="Z665" s="11"/>
      <c r="AA665" s="4"/>
      <c r="AB665" s="11"/>
      <c r="AC665" s="11"/>
      <c r="AD665" s="70"/>
      <c r="AE665" s="24"/>
      <c r="AF665" s="24"/>
      <c r="AG665" s="24"/>
      <c r="AH665" s="24"/>
      <c r="AI665" s="24"/>
      <c r="AJ665" s="24"/>
      <c r="AK665" s="4"/>
      <c r="AL665" s="4"/>
      <c r="AM665" s="292"/>
      <c r="AN665" s="292"/>
      <c r="AO665" s="292"/>
      <c r="AP665" s="292"/>
      <c r="AQ665" s="292"/>
      <c r="AR665" s="24"/>
      <c r="AS665" s="4"/>
      <c r="AT665" s="4"/>
      <c r="AU665" s="292"/>
      <c r="AV665" s="292"/>
      <c r="AW665" s="292"/>
      <c r="AX665" s="292"/>
      <c r="AY665" s="292"/>
      <c r="AZ665" s="24"/>
      <c r="BA665" s="4"/>
    </row>
    <row r="666" spans="2:53">
      <c r="B666" s="11" t="s">
        <v>648</v>
      </c>
      <c r="C666" s="11"/>
      <c r="D666" s="70" t="s">
        <v>133</v>
      </c>
      <c r="E666" s="11">
        <v>12</v>
      </c>
      <c r="F666" s="11">
        <v>8</v>
      </c>
      <c r="G666" s="11">
        <v>4</v>
      </c>
      <c r="H666" s="11">
        <v>2</v>
      </c>
      <c r="I666" s="11"/>
      <c r="J666" s="11"/>
      <c r="M666" s="290">
        <v>2712.3</v>
      </c>
      <c r="N666" s="290">
        <v>1838.96</v>
      </c>
      <c r="O666" s="290">
        <v>685.75</v>
      </c>
      <c r="P666" s="290">
        <v>271.66000000000003</v>
      </c>
      <c r="Q666" s="290">
        <v>0</v>
      </c>
      <c r="R666" s="290"/>
      <c r="S666" s="291"/>
      <c r="T666" s="291"/>
      <c r="U666" s="290">
        <v>193.73571428571401</v>
      </c>
      <c r="V666" s="290">
        <v>131.35428571428599</v>
      </c>
      <c r="W666" s="290">
        <v>62.340909090909101</v>
      </c>
      <c r="X666" s="290">
        <v>27.166</v>
      </c>
      <c r="Y666" s="290">
        <v>0</v>
      </c>
      <c r="Z666" s="11"/>
      <c r="AA666" s="4"/>
      <c r="AB666" s="11"/>
      <c r="AC666" s="11"/>
      <c r="AD666" s="70"/>
      <c r="AE666" s="24"/>
      <c r="AF666" s="24"/>
      <c r="AG666" s="24"/>
      <c r="AH666" s="24"/>
      <c r="AI666" s="24"/>
      <c r="AJ666" s="24"/>
      <c r="AK666" s="4"/>
      <c r="AL666" s="4"/>
      <c r="AM666" s="292"/>
      <c r="AN666" s="292"/>
      <c r="AO666" s="292"/>
      <c r="AP666" s="292"/>
      <c r="AQ666" s="292"/>
      <c r="AR666" s="24"/>
      <c r="AS666" s="4"/>
      <c r="AT666" s="4"/>
      <c r="AU666" s="292"/>
      <c r="AV666" s="292"/>
      <c r="AW666" s="292"/>
      <c r="AX666" s="292"/>
      <c r="AY666" s="292"/>
      <c r="AZ666" s="24"/>
      <c r="BA666" s="4"/>
    </row>
    <row r="667" spans="2:53">
      <c r="B667" s="11" t="s">
        <v>649</v>
      </c>
      <c r="C667" s="11"/>
      <c r="D667" s="70" t="s">
        <v>533</v>
      </c>
      <c r="E667" s="11">
        <v>10</v>
      </c>
      <c r="F667" s="11">
        <v>8</v>
      </c>
      <c r="G667" s="11">
        <v>5</v>
      </c>
      <c r="H667" s="11">
        <v>2</v>
      </c>
      <c r="I667" s="11">
        <v>2</v>
      </c>
      <c r="J667" s="11"/>
      <c r="M667" s="290">
        <v>856.14</v>
      </c>
      <c r="N667" s="290">
        <v>601.13</v>
      </c>
      <c r="O667" s="290">
        <v>353.81</v>
      </c>
      <c r="P667" s="290">
        <v>56.09</v>
      </c>
      <c r="Q667" s="290">
        <v>346.05</v>
      </c>
      <c r="R667" s="290"/>
      <c r="S667" s="291"/>
      <c r="T667" s="291"/>
      <c r="U667" s="290">
        <v>77.830909090909103</v>
      </c>
      <c r="V667" s="290">
        <v>54.648181818181797</v>
      </c>
      <c r="W667" s="290">
        <v>50.544285714285699</v>
      </c>
      <c r="X667" s="290">
        <v>14.022500000000001</v>
      </c>
      <c r="Y667" s="290">
        <v>86.512500000000003</v>
      </c>
      <c r="Z667" s="11"/>
      <c r="AA667" s="4"/>
      <c r="AB667" s="11"/>
      <c r="AC667" s="11"/>
      <c r="AD667" s="70"/>
      <c r="AE667" s="24"/>
      <c r="AF667" s="24"/>
      <c r="AG667" s="24"/>
      <c r="AH667" s="24"/>
      <c r="AI667" s="24"/>
      <c r="AJ667" s="24"/>
      <c r="AK667" s="4"/>
      <c r="AL667" s="4"/>
      <c r="AM667" s="292"/>
      <c r="AN667" s="292"/>
      <c r="AO667" s="292"/>
      <c r="AP667" s="292"/>
      <c r="AQ667" s="292"/>
      <c r="AR667" s="24"/>
      <c r="AS667" s="4"/>
      <c r="AT667" s="4"/>
      <c r="AU667" s="292"/>
      <c r="AV667" s="292"/>
      <c r="AW667" s="292"/>
      <c r="AX667" s="292"/>
      <c r="AY667" s="292"/>
      <c r="AZ667" s="24"/>
      <c r="BA667" s="4"/>
    </row>
    <row r="668" spans="2:53">
      <c r="B668" s="11" t="s">
        <v>532</v>
      </c>
      <c r="C668" s="11"/>
      <c r="D668" s="70" t="s">
        <v>533</v>
      </c>
      <c r="E668" s="11">
        <v>802</v>
      </c>
      <c r="F668" s="11">
        <v>467</v>
      </c>
      <c r="G668" s="11">
        <v>318</v>
      </c>
      <c r="H668" s="11">
        <v>306</v>
      </c>
      <c r="I668" s="11">
        <v>355</v>
      </c>
      <c r="J668" s="11"/>
      <c r="M668" s="290">
        <v>131819.1</v>
      </c>
      <c r="N668" s="290">
        <v>64972.1</v>
      </c>
      <c r="O668" s="290">
        <v>34423.71</v>
      </c>
      <c r="P668" s="290">
        <v>23885.71</v>
      </c>
      <c r="Q668" s="290">
        <v>321591.31</v>
      </c>
      <c r="R668" s="290"/>
      <c r="S668" s="291"/>
      <c r="T668" s="291"/>
      <c r="U668" s="290">
        <v>154.354918032787</v>
      </c>
      <c r="V668" s="290">
        <v>76.079742388758703</v>
      </c>
      <c r="W668" s="290">
        <v>48.621059322033901</v>
      </c>
      <c r="X668" s="290">
        <v>30.235075949367101</v>
      </c>
      <c r="Y668" s="290">
        <v>405.026838790932</v>
      </c>
      <c r="Z668" s="11"/>
      <c r="AA668" s="4"/>
      <c r="AB668" s="11"/>
      <c r="AC668" s="11"/>
      <c r="AD668" s="70"/>
      <c r="AE668" s="24"/>
      <c r="AF668" s="24"/>
      <c r="AG668" s="24"/>
      <c r="AH668" s="24"/>
      <c r="AI668" s="24"/>
      <c r="AJ668" s="24"/>
      <c r="AK668" s="4"/>
      <c r="AL668" s="4"/>
      <c r="AM668" s="292"/>
      <c r="AN668" s="292"/>
      <c r="AO668" s="292"/>
      <c r="AP668" s="292"/>
      <c r="AQ668" s="292"/>
      <c r="AR668" s="24"/>
      <c r="AS668" s="4"/>
      <c r="AT668" s="4"/>
      <c r="AU668" s="292"/>
      <c r="AV668" s="292"/>
      <c r="AW668" s="292"/>
      <c r="AX668" s="292"/>
      <c r="AY668" s="292"/>
      <c r="AZ668" s="24"/>
      <c r="BA668" s="4"/>
    </row>
    <row r="669" spans="2:53">
      <c r="B669" s="11" t="s">
        <v>535</v>
      </c>
      <c r="C669" s="11"/>
      <c r="D669" s="70" t="s">
        <v>156</v>
      </c>
      <c r="E669" s="11">
        <v>877</v>
      </c>
      <c r="F669" s="11">
        <v>516</v>
      </c>
      <c r="G669" s="11">
        <v>379</v>
      </c>
      <c r="H669" s="11">
        <v>296</v>
      </c>
      <c r="I669" s="11">
        <v>369</v>
      </c>
      <c r="J669" s="11"/>
      <c r="M669" s="290">
        <v>160641.72</v>
      </c>
      <c r="N669" s="290">
        <v>100899.02</v>
      </c>
      <c r="O669" s="290">
        <v>78554.8299999999</v>
      </c>
      <c r="P669" s="290">
        <v>44747.81</v>
      </c>
      <c r="Q669" s="290">
        <v>526124.88</v>
      </c>
      <c r="R669" s="290"/>
      <c r="S669" s="291"/>
      <c r="T669" s="291"/>
      <c r="U669" s="290">
        <v>169.096547368421</v>
      </c>
      <c r="V669" s="290">
        <v>106.209494736842</v>
      </c>
      <c r="W669" s="290">
        <v>85.478596300326402</v>
      </c>
      <c r="X669" s="290">
        <v>49.997553072625699</v>
      </c>
      <c r="Y669" s="290">
        <v>576.89131578947399</v>
      </c>
      <c r="Z669" s="11"/>
      <c r="AA669" s="4"/>
      <c r="AB669" s="11"/>
      <c r="AC669" s="11"/>
      <c r="AD669" s="70"/>
      <c r="AE669" s="24"/>
      <c r="AF669" s="24"/>
      <c r="AG669" s="24"/>
      <c r="AH669" s="24"/>
      <c r="AI669" s="24"/>
      <c r="AJ669" s="24"/>
      <c r="AK669" s="4"/>
      <c r="AL669" s="4"/>
      <c r="AM669" s="292"/>
      <c r="AN669" s="292"/>
      <c r="AO669" s="292"/>
      <c r="AP669" s="292"/>
      <c r="AQ669" s="292"/>
      <c r="AR669" s="24"/>
      <c r="AS669" s="4"/>
      <c r="AT669" s="4"/>
      <c r="AU669" s="292"/>
      <c r="AV669" s="292"/>
      <c r="AW669" s="292"/>
      <c r="AX669" s="292"/>
      <c r="AY669" s="292"/>
      <c r="AZ669" s="24"/>
      <c r="BA669" s="4"/>
    </row>
    <row r="670" spans="2:53">
      <c r="B670" s="11" t="s">
        <v>536</v>
      </c>
      <c r="C670" s="11"/>
      <c r="D670" s="70" t="s">
        <v>77</v>
      </c>
      <c r="E670" s="11">
        <v>278</v>
      </c>
      <c r="F670" s="11">
        <v>154</v>
      </c>
      <c r="G670" s="11">
        <v>98</v>
      </c>
      <c r="H670" s="11">
        <v>92</v>
      </c>
      <c r="I670" s="11">
        <v>140</v>
      </c>
      <c r="J670" s="11"/>
      <c r="M670" s="290">
        <v>70456.460000000006</v>
      </c>
      <c r="N670" s="290">
        <v>40886.239999999998</v>
      </c>
      <c r="O670" s="290">
        <v>24130.06</v>
      </c>
      <c r="P670" s="290">
        <v>15960.39</v>
      </c>
      <c r="Q670" s="290">
        <v>226478.14</v>
      </c>
      <c r="R670" s="290"/>
      <c r="S670" s="291"/>
      <c r="T670" s="291"/>
      <c r="U670" s="290">
        <v>218.13145510835901</v>
      </c>
      <c r="V670" s="290">
        <v>126.582786377709</v>
      </c>
      <c r="W670" s="290">
        <v>81.796813559322104</v>
      </c>
      <c r="X670" s="290">
        <v>51.485129032258001</v>
      </c>
      <c r="Y670" s="290">
        <v>723.57233226837104</v>
      </c>
      <c r="Z670" s="11"/>
      <c r="AA670" s="4"/>
      <c r="AB670" s="11"/>
      <c r="AC670" s="11"/>
      <c r="AD670" s="70"/>
      <c r="AE670" s="24"/>
      <c r="AF670" s="24"/>
      <c r="AG670" s="24"/>
      <c r="AH670" s="24"/>
      <c r="AI670" s="24"/>
      <c r="AJ670" s="24"/>
      <c r="AK670" s="4"/>
      <c r="AL670" s="4"/>
      <c r="AM670" s="292"/>
      <c r="AN670" s="292"/>
      <c r="AO670" s="292"/>
      <c r="AP670" s="292"/>
      <c r="AQ670" s="292"/>
      <c r="AR670" s="24"/>
      <c r="AS670" s="4"/>
      <c r="AT670" s="4"/>
      <c r="AU670" s="292"/>
      <c r="AV670" s="292"/>
      <c r="AW670" s="292"/>
      <c r="AX670" s="292"/>
      <c r="AY670" s="292"/>
      <c r="AZ670" s="24"/>
      <c r="BA670" s="4"/>
    </row>
    <row r="671" spans="2:53">
      <c r="B671" s="11" t="s">
        <v>537</v>
      </c>
      <c r="C671" s="11"/>
      <c r="D671" s="70" t="s">
        <v>144</v>
      </c>
      <c r="E671" s="11">
        <v>129</v>
      </c>
      <c r="F671" s="11">
        <v>59</v>
      </c>
      <c r="G671" s="11">
        <v>53</v>
      </c>
      <c r="H671" s="11">
        <v>51</v>
      </c>
      <c r="I671" s="11">
        <v>59</v>
      </c>
      <c r="J671" s="11"/>
      <c r="M671" s="290">
        <v>35427.480000000003</v>
      </c>
      <c r="N671" s="290">
        <v>15297.03</v>
      </c>
      <c r="O671" s="290">
        <v>12955.73</v>
      </c>
      <c r="P671" s="290">
        <v>9342.08</v>
      </c>
      <c r="Q671" s="290">
        <v>115957.7</v>
      </c>
      <c r="R671" s="290"/>
      <c r="S671" s="291"/>
      <c r="T671" s="291"/>
      <c r="U671" s="290">
        <v>260.49617647058801</v>
      </c>
      <c r="V671" s="290">
        <v>112.478161764706</v>
      </c>
      <c r="W671" s="290">
        <v>105.331138211382</v>
      </c>
      <c r="X671" s="290">
        <v>71.313587786259603</v>
      </c>
      <c r="Y671" s="290">
        <v>871.862406015038</v>
      </c>
      <c r="Z671" s="11"/>
      <c r="AA671" s="4"/>
      <c r="AB671" s="11"/>
      <c r="AC671" s="11"/>
      <c r="AD671" s="70"/>
      <c r="AE671" s="24"/>
      <c r="AF671" s="24"/>
      <c r="AG671" s="24"/>
      <c r="AH671" s="24"/>
      <c r="AI671" s="24"/>
      <c r="AJ671" s="24"/>
      <c r="AK671" s="4"/>
      <c r="AL671" s="4"/>
      <c r="AM671" s="292"/>
      <c r="AN671" s="292"/>
      <c r="AO671" s="292"/>
      <c r="AP671" s="292"/>
      <c r="AQ671" s="292"/>
      <c r="AR671" s="24"/>
      <c r="AS671" s="4"/>
      <c r="AT671" s="4"/>
      <c r="AU671" s="292"/>
      <c r="AV671" s="292"/>
      <c r="AW671" s="292"/>
      <c r="AX671" s="292"/>
      <c r="AY671" s="292"/>
      <c r="AZ671" s="24"/>
      <c r="BA671" s="4"/>
    </row>
    <row r="672" spans="2:53">
      <c r="B672" s="11" t="s">
        <v>537</v>
      </c>
      <c r="C672" s="11"/>
      <c r="D672" s="70" t="s">
        <v>87</v>
      </c>
      <c r="E672" s="11">
        <v>1</v>
      </c>
      <c r="F672" s="11"/>
      <c r="G672" s="11"/>
      <c r="H672" s="11"/>
      <c r="I672" s="11"/>
      <c r="J672" s="11"/>
      <c r="M672" s="290">
        <v>838.41</v>
      </c>
      <c r="N672" s="290">
        <v>0</v>
      </c>
      <c r="O672" s="290">
        <v>0</v>
      </c>
      <c r="P672" s="290">
        <v>0</v>
      </c>
      <c r="Q672" s="290">
        <v>0</v>
      </c>
      <c r="R672" s="290"/>
      <c r="S672" s="291"/>
      <c r="T672" s="291"/>
      <c r="U672" s="290">
        <v>838.41</v>
      </c>
      <c r="V672" s="290">
        <v>0</v>
      </c>
      <c r="W672" s="290">
        <v>0</v>
      </c>
      <c r="X672" s="290">
        <v>0</v>
      </c>
      <c r="Y672" s="290">
        <v>0</v>
      </c>
      <c r="Z672" s="11"/>
      <c r="AA672" s="4"/>
      <c r="AB672" s="11"/>
      <c r="AC672" s="11"/>
      <c r="AD672" s="70"/>
      <c r="AE672" s="24"/>
      <c r="AF672" s="24"/>
      <c r="AG672" s="24"/>
      <c r="AH672" s="24"/>
      <c r="AI672" s="24"/>
      <c r="AJ672" s="24"/>
      <c r="AK672" s="4"/>
      <c r="AL672" s="4"/>
      <c r="AM672" s="292"/>
      <c r="AN672" s="292"/>
      <c r="AO672" s="292"/>
      <c r="AP672" s="292"/>
      <c r="AQ672" s="292"/>
      <c r="AR672" s="24"/>
      <c r="AS672" s="4"/>
      <c r="AT672" s="4"/>
      <c r="AU672" s="292"/>
      <c r="AV672" s="292"/>
      <c r="AW672" s="292"/>
      <c r="AX672" s="292"/>
      <c r="AY672" s="292"/>
      <c r="AZ672" s="24"/>
      <c r="BA672" s="4"/>
    </row>
    <row r="673" spans="2:53">
      <c r="B673" s="11" t="s">
        <v>650</v>
      </c>
      <c r="C673" s="11"/>
      <c r="D673" s="70" t="s">
        <v>335</v>
      </c>
      <c r="E673" s="11">
        <v>3</v>
      </c>
      <c r="F673" s="11">
        <v>4</v>
      </c>
      <c r="G673" s="11"/>
      <c r="H673" s="11"/>
      <c r="I673" s="11">
        <v>2</v>
      </c>
      <c r="J673" s="11"/>
      <c r="M673" s="290">
        <v>1168.6099999999999</v>
      </c>
      <c r="N673" s="290">
        <v>1861.17</v>
      </c>
      <c r="O673" s="290">
        <v>0</v>
      </c>
      <c r="P673" s="290">
        <v>0</v>
      </c>
      <c r="Q673" s="290">
        <v>1383.52</v>
      </c>
      <c r="R673" s="290"/>
      <c r="S673" s="291"/>
      <c r="T673" s="291"/>
      <c r="U673" s="290">
        <v>292.15249999999997</v>
      </c>
      <c r="V673" s="290">
        <v>465.29250000000002</v>
      </c>
      <c r="W673" s="290">
        <v>0</v>
      </c>
      <c r="X673" s="290">
        <v>0</v>
      </c>
      <c r="Y673" s="290">
        <v>461.17333333333301</v>
      </c>
      <c r="Z673" s="11"/>
      <c r="AA673" s="4"/>
      <c r="AB673" s="11"/>
      <c r="AC673" s="11"/>
      <c r="AD673" s="70"/>
      <c r="AE673" s="24"/>
      <c r="AF673" s="24"/>
      <c r="AG673" s="24"/>
      <c r="AH673" s="24"/>
      <c r="AI673" s="24"/>
      <c r="AJ673" s="24"/>
      <c r="AK673" s="4"/>
      <c r="AL673" s="4"/>
      <c r="AM673" s="292"/>
      <c r="AN673" s="292"/>
      <c r="AO673" s="292"/>
      <c r="AP673" s="292"/>
      <c r="AQ673" s="292"/>
      <c r="AR673" s="24"/>
      <c r="AS673" s="4"/>
      <c r="AT673" s="4"/>
      <c r="AU673" s="292"/>
      <c r="AV673" s="292"/>
      <c r="AW673" s="292"/>
      <c r="AX673" s="292"/>
      <c r="AY673" s="292"/>
      <c r="AZ673" s="24"/>
      <c r="BA673" s="4"/>
    </row>
    <row r="674" spans="2:53">
      <c r="B674" s="11" t="s">
        <v>538</v>
      </c>
      <c r="C674" s="11"/>
      <c r="D674" s="70" t="s">
        <v>335</v>
      </c>
      <c r="E674" s="11">
        <v>76</v>
      </c>
      <c r="F674" s="11">
        <v>40</v>
      </c>
      <c r="G674" s="11">
        <v>31</v>
      </c>
      <c r="H674" s="11">
        <v>26</v>
      </c>
      <c r="I674" s="11">
        <v>32</v>
      </c>
      <c r="J674" s="11"/>
      <c r="M674" s="290">
        <v>23844.83</v>
      </c>
      <c r="N674" s="290">
        <v>13039.07</v>
      </c>
      <c r="O674" s="290">
        <v>10729.12</v>
      </c>
      <c r="P674" s="290">
        <v>4699.07</v>
      </c>
      <c r="Q674" s="290">
        <v>47957.24</v>
      </c>
      <c r="R674" s="290"/>
      <c r="S674" s="291"/>
      <c r="T674" s="291"/>
      <c r="U674" s="290">
        <v>287.287108433735</v>
      </c>
      <c r="V674" s="290">
        <v>157.09722891566301</v>
      </c>
      <c r="W674" s="290">
        <v>146.97424657534199</v>
      </c>
      <c r="X674" s="290">
        <v>63.500945945945901</v>
      </c>
      <c r="Y674" s="290">
        <v>622.82129870129904</v>
      </c>
      <c r="Z674" s="11"/>
      <c r="AA674" s="4"/>
      <c r="AB674" s="11"/>
      <c r="AC674" s="11"/>
      <c r="AD674" s="70"/>
      <c r="AE674" s="24"/>
      <c r="AF674" s="24"/>
      <c r="AG674" s="24"/>
      <c r="AH674" s="24"/>
      <c r="AI674" s="24"/>
      <c r="AJ674" s="24"/>
      <c r="AK674" s="4"/>
      <c r="AL674" s="4"/>
      <c r="AM674" s="292"/>
      <c r="AN674" s="292"/>
      <c r="AO674" s="292"/>
      <c r="AP674" s="292"/>
      <c r="AQ674" s="292"/>
      <c r="AR674" s="24"/>
      <c r="AS674" s="4"/>
      <c r="AT674" s="4"/>
      <c r="AU674" s="292"/>
      <c r="AV674" s="292"/>
      <c r="AW674" s="292"/>
      <c r="AX674" s="292"/>
      <c r="AY674" s="292"/>
      <c r="AZ674" s="24"/>
      <c r="BA674" s="4"/>
    </row>
    <row r="675" spans="2:53">
      <c r="B675" s="11" t="s">
        <v>542</v>
      </c>
      <c r="C675" s="11"/>
      <c r="D675" s="70" t="s">
        <v>91</v>
      </c>
      <c r="E675" s="11">
        <v>16</v>
      </c>
      <c r="F675" s="11">
        <v>6</v>
      </c>
      <c r="G675" s="11">
        <v>6</v>
      </c>
      <c r="H675" s="11">
        <v>7</v>
      </c>
      <c r="I675" s="11">
        <v>9</v>
      </c>
      <c r="J675" s="11"/>
      <c r="M675" s="290">
        <v>4895.47</v>
      </c>
      <c r="N675" s="290">
        <v>1798.35</v>
      </c>
      <c r="O675" s="290">
        <v>2246.21</v>
      </c>
      <c r="P675" s="290">
        <v>1510.49</v>
      </c>
      <c r="Q675" s="290">
        <v>12252.32</v>
      </c>
      <c r="R675" s="290"/>
      <c r="S675" s="291"/>
      <c r="T675" s="291"/>
      <c r="U675" s="290">
        <v>271.97055555555602</v>
      </c>
      <c r="V675" s="290">
        <v>99.908333333333303</v>
      </c>
      <c r="W675" s="290">
        <v>132.13</v>
      </c>
      <c r="X675" s="290">
        <v>88.852352941176505</v>
      </c>
      <c r="Y675" s="290">
        <v>720.72470588235296</v>
      </c>
      <c r="Z675" s="11"/>
      <c r="AA675" s="4"/>
      <c r="AB675" s="11"/>
      <c r="AC675" s="11"/>
      <c r="AD675" s="70"/>
      <c r="AE675" s="24"/>
      <c r="AF675" s="24"/>
      <c r="AG675" s="24"/>
      <c r="AH675" s="24"/>
      <c r="AI675" s="24"/>
      <c r="AJ675" s="24"/>
      <c r="AK675" s="4"/>
      <c r="AL675" s="4"/>
      <c r="AM675" s="292"/>
      <c r="AN675" s="292"/>
      <c r="AO675" s="292"/>
      <c r="AP675" s="292"/>
      <c r="AQ675" s="292"/>
      <c r="AR675" s="24"/>
      <c r="AS675" s="4"/>
      <c r="AT675" s="4"/>
      <c r="AU675" s="292"/>
      <c r="AV675" s="292"/>
      <c r="AW675" s="292"/>
      <c r="AX675" s="292"/>
      <c r="AY675" s="292"/>
      <c r="AZ675" s="24"/>
      <c r="BA675" s="4"/>
    </row>
    <row r="676" spans="2:53">
      <c r="B676" s="11" t="s">
        <v>651</v>
      </c>
      <c r="C676" s="11"/>
      <c r="D676" s="70" t="s">
        <v>96</v>
      </c>
      <c r="E676" s="11">
        <v>2</v>
      </c>
      <c r="F676" s="11">
        <v>2</v>
      </c>
      <c r="G676" s="11"/>
      <c r="H676" s="11"/>
      <c r="I676" s="11"/>
      <c r="J676" s="11"/>
      <c r="M676" s="290">
        <v>1486.39</v>
      </c>
      <c r="N676" s="290">
        <v>30</v>
      </c>
      <c r="O676" s="290"/>
      <c r="P676" s="290"/>
      <c r="Q676" s="290"/>
      <c r="R676" s="290"/>
      <c r="S676" s="291"/>
      <c r="T676" s="291"/>
      <c r="U676" s="290">
        <v>743.19500000000005</v>
      </c>
      <c r="V676" s="290">
        <v>15</v>
      </c>
      <c r="W676" s="290"/>
      <c r="X676" s="290"/>
      <c r="Y676" s="290"/>
      <c r="Z676" s="11"/>
      <c r="AA676" s="4"/>
      <c r="AB676" s="11"/>
      <c r="AC676" s="11"/>
      <c r="AD676" s="70"/>
      <c r="AE676" s="24"/>
      <c r="AF676" s="24"/>
      <c r="AG676" s="24"/>
      <c r="AH676" s="24"/>
      <c r="AI676" s="24"/>
      <c r="AJ676" s="24"/>
      <c r="AK676" s="4"/>
      <c r="AL676" s="4"/>
      <c r="AM676" s="292"/>
      <c r="AN676" s="292"/>
      <c r="AO676" s="292"/>
      <c r="AP676" s="292"/>
      <c r="AQ676" s="292"/>
      <c r="AR676" s="24"/>
      <c r="AS676" s="4"/>
      <c r="AT676" s="4"/>
      <c r="AU676" s="292"/>
      <c r="AV676" s="292"/>
      <c r="AW676" s="292"/>
      <c r="AX676" s="292"/>
      <c r="AY676" s="292"/>
      <c r="AZ676" s="24"/>
      <c r="BA676" s="4"/>
    </row>
    <row r="677" spans="2:53">
      <c r="B677" s="11" t="s">
        <v>691</v>
      </c>
      <c r="C677" s="11"/>
      <c r="D677" s="70" t="s">
        <v>96</v>
      </c>
      <c r="E677" s="11">
        <v>2</v>
      </c>
      <c r="F677" s="11">
        <v>1</v>
      </c>
      <c r="G677" s="11"/>
      <c r="H677" s="11">
        <v>1</v>
      </c>
      <c r="I677" s="11"/>
      <c r="J677" s="11"/>
      <c r="M677" s="290">
        <v>147.85</v>
      </c>
      <c r="N677" s="290">
        <v>117.28</v>
      </c>
      <c r="O677" s="290"/>
      <c r="P677" s="290">
        <v>45.78</v>
      </c>
      <c r="Q677" s="290">
        <v>0</v>
      </c>
      <c r="R677" s="290"/>
      <c r="S677" s="291"/>
      <c r="T677" s="291"/>
      <c r="U677" s="290">
        <v>73.924999999999997</v>
      </c>
      <c r="V677" s="290">
        <v>58.64</v>
      </c>
      <c r="W677" s="290"/>
      <c r="X677" s="290">
        <v>22.89</v>
      </c>
      <c r="Y677" s="290">
        <v>0</v>
      </c>
      <c r="Z677" s="11"/>
      <c r="AA677" s="4"/>
      <c r="AB677" s="11"/>
      <c r="AC677" s="11"/>
      <c r="AD677" s="70"/>
      <c r="AE677" s="24"/>
      <c r="AF677" s="24"/>
      <c r="AG677" s="24"/>
      <c r="AH677" s="24"/>
      <c r="AI677" s="24"/>
      <c r="AJ677" s="24"/>
      <c r="AK677" s="4"/>
      <c r="AL677" s="4"/>
      <c r="AM677" s="292"/>
      <c r="AN677" s="292"/>
      <c r="AO677" s="292"/>
      <c r="AP677" s="292"/>
      <c r="AQ677" s="292"/>
      <c r="AR677" s="24"/>
      <c r="AS677" s="4"/>
      <c r="AT677" s="4"/>
      <c r="AU677" s="292"/>
      <c r="AV677" s="292"/>
      <c r="AW677" s="292"/>
      <c r="AX677" s="292"/>
      <c r="AY677" s="292"/>
      <c r="AZ677" s="24"/>
      <c r="BA677" s="4"/>
    </row>
    <row r="678" spans="2:53">
      <c r="B678" s="11" t="s">
        <v>544</v>
      </c>
      <c r="C678" s="11"/>
      <c r="D678" s="70" t="s">
        <v>180</v>
      </c>
      <c r="E678" s="11">
        <v>217</v>
      </c>
      <c r="F678" s="11">
        <v>126</v>
      </c>
      <c r="G678" s="11">
        <v>84</v>
      </c>
      <c r="H678" s="11">
        <v>67</v>
      </c>
      <c r="I678" s="11">
        <v>86</v>
      </c>
      <c r="J678" s="11"/>
      <c r="M678" s="290">
        <v>50982.239999999998</v>
      </c>
      <c r="N678" s="290">
        <v>32885.81</v>
      </c>
      <c r="O678" s="290">
        <v>22072.11</v>
      </c>
      <c r="P678" s="290">
        <v>12480.61</v>
      </c>
      <c r="Q678" s="290">
        <v>122896.78</v>
      </c>
      <c r="R678" s="290"/>
      <c r="S678" s="291"/>
      <c r="T678" s="291"/>
      <c r="U678" s="290">
        <v>216.94570212766001</v>
      </c>
      <c r="V678" s="290">
        <v>139.939617021277</v>
      </c>
      <c r="W678" s="290">
        <v>100.327772727273</v>
      </c>
      <c r="X678" s="290">
        <v>55.966860986547097</v>
      </c>
      <c r="Y678" s="290">
        <v>553.58909909909903</v>
      </c>
      <c r="Z678" s="11"/>
      <c r="AA678" s="4"/>
      <c r="AB678" s="11"/>
      <c r="AC678" s="11"/>
      <c r="AD678" s="70"/>
      <c r="AE678" s="24"/>
      <c r="AF678" s="24"/>
      <c r="AG678" s="24"/>
      <c r="AH678" s="24"/>
      <c r="AI678" s="24"/>
      <c r="AJ678" s="24"/>
      <c r="AK678" s="4"/>
      <c r="AL678" s="4"/>
      <c r="AM678" s="292"/>
      <c r="AN678" s="292"/>
      <c r="AO678" s="292"/>
      <c r="AP678" s="292"/>
      <c r="AQ678" s="292"/>
      <c r="AR678" s="24"/>
      <c r="AS678" s="4"/>
      <c r="AT678" s="4"/>
      <c r="AU678" s="292"/>
      <c r="AV678" s="292"/>
      <c r="AW678" s="292"/>
      <c r="AX678" s="292"/>
      <c r="AY678" s="292"/>
      <c r="AZ678" s="24"/>
      <c r="BA678" s="4"/>
    </row>
    <row r="679" spans="2:53">
      <c r="B679" s="11" t="s">
        <v>704</v>
      </c>
      <c r="C679" s="11"/>
      <c r="D679" s="70" t="s">
        <v>180</v>
      </c>
      <c r="E679" s="11">
        <v>1</v>
      </c>
      <c r="F679" s="11"/>
      <c r="G679" s="11"/>
      <c r="H679" s="11"/>
      <c r="I679" s="11"/>
      <c r="J679" s="11"/>
      <c r="M679" s="290">
        <v>57.05</v>
      </c>
      <c r="N679" s="290">
        <v>0</v>
      </c>
      <c r="O679" s="290"/>
      <c r="P679" s="290"/>
      <c r="Q679" s="290"/>
      <c r="R679" s="290"/>
      <c r="S679" s="291"/>
      <c r="T679" s="291"/>
      <c r="U679" s="290">
        <v>57.05</v>
      </c>
      <c r="V679" s="290">
        <v>0</v>
      </c>
      <c r="W679" s="290"/>
      <c r="X679" s="290"/>
      <c r="Y679" s="290"/>
      <c r="Z679" s="11"/>
      <c r="AA679" s="4"/>
      <c r="AB679" s="11"/>
      <c r="AC679" s="11"/>
      <c r="AD679" s="70"/>
      <c r="AE679" s="24"/>
      <c r="AF679" s="24"/>
      <c r="AG679" s="24"/>
      <c r="AH679" s="24"/>
      <c r="AI679" s="24"/>
      <c r="AJ679" s="24"/>
      <c r="AK679" s="4"/>
      <c r="AL679" s="4"/>
      <c r="AM679" s="292"/>
      <c r="AN679" s="292"/>
      <c r="AO679" s="292"/>
      <c r="AP679" s="292"/>
      <c r="AQ679" s="292"/>
      <c r="AR679" s="24"/>
      <c r="AS679" s="4"/>
      <c r="AT679" s="4"/>
      <c r="AU679" s="292"/>
      <c r="AV679" s="292"/>
      <c r="AW679" s="292"/>
      <c r="AX679" s="292"/>
      <c r="AY679" s="292"/>
      <c r="AZ679" s="24"/>
      <c r="BA679" s="4"/>
    </row>
    <row r="680" spans="2:53">
      <c r="B680" s="11" t="s">
        <v>546</v>
      </c>
      <c r="C680" s="11"/>
      <c r="D680" s="70" t="s">
        <v>197</v>
      </c>
      <c r="E680" s="11">
        <v>12</v>
      </c>
      <c r="F680" s="11">
        <v>6</v>
      </c>
      <c r="G680" s="11">
        <v>5</v>
      </c>
      <c r="H680" s="11">
        <v>5</v>
      </c>
      <c r="I680" s="11">
        <v>6</v>
      </c>
      <c r="J680" s="11"/>
      <c r="M680" s="290">
        <v>2924.59</v>
      </c>
      <c r="N680" s="290">
        <v>1413.19</v>
      </c>
      <c r="O680" s="290">
        <v>1372.57</v>
      </c>
      <c r="P680" s="290">
        <v>891.15</v>
      </c>
      <c r="Q680" s="290">
        <v>8610.23</v>
      </c>
      <c r="R680" s="290"/>
      <c r="S680" s="291"/>
      <c r="T680" s="291"/>
      <c r="U680" s="290">
        <v>224.96846153846201</v>
      </c>
      <c r="V680" s="290">
        <v>108.706923076923</v>
      </c>
      <c r="W680" s="290">
        <v>105.58230769230801</v>
      </c>
      <c r="X680" s="290">
        <v>68.55</v>
      </c>
      <c r="Y680" s="290">
        <v>662.325384615384</v>
      </c>
      <c r="Z680" s="11"/>
      <c r="AA680" s="4"/>
      <c r="AB680" s="11"/>
      <c r="AC680" s="11"/>
      <c r="AD680" s="70"/>
      <c r="AE680" s="24"/>
      <c r="AF680" s="24"/>
      <c r="AG680" s="24"/>
      <c r="AH680" s="24"/>
      <c r="AI680" s="24"/>
      <c r="AJ680" s="24"/>
      <c r="AK680" s="4"/>
      <c r="AL680" s="4"/>
      <c r="AM680" s="292"/>
      <c r="AN680" s="292"/>
      <c r="AO680" s="292"/>
      <c r="AP680" s="292"/>
      <c r="AQ680" s="292"/>
      <c r="AR680" s="24"/>
      <c r="AS680" s="4"/>
      <c r="AT680" s="4"/>
      <c r="AU680" s="292"/>
      <c r="AV680" s="292"/>
      <c r="AW680" s="292"/>
      <c r="AX680" s="292"/>
      <c r="AY680" s="292"/>
      <c r="AZ680" s="24"/>
      <c r="BA680" s="4"/>
    </row>
    <row r="681" spans="2:53">
      <c r="B681" s="11" t="s">
        <v>547</v>
      </c>
      <c r="C681" s="11"/>
      <c r="D681" s="70" t="s">
        <v>212</v>
      </c>
      <c r="E681" s="11">
        <v>392</v>
      </c>
      <c r="F681" s="11">
        <v>245</v>
      </c>
      <c r="G681" s="11">
        <v>166</v>
      </c>
      <c r="H681" s="11">
        <v>141</v>
      </c>
      <c r="I681" s="11">
        <v>180</v>
      </c>
      <c r="J681" s="11"/>
      <c r="M681" s="290">
        <v>83738.23</v>
      </c>
      <c r="N681" s="290">
        <v>57249.64</v>
      </c>
      <c r="O681" s="290">
        <v>37158.639999999999</v>
      </c>
      <c r="P681" s="290">
        <v>19927.86</v>
      </c>
      <c r="Q681" s="290">
        <v>215227.8</v>
      </c>
      <c r="R681" s="290"/>
      <c r="S681" s="291"/>
      <c r="T681" s="291"/>
      <c r="U681" s="290">
        <v>193.83849537037</v>
      </c>
      <c r="V681" s="290">
        <v>132.52231481481499</v>
      </c>
      <c r="W681" s="290">
        <v>88.684105011933099</v>
      </c>
      <c r="X681" s="290">
        <v>47.447285714285698</v>
      </c>
      <c r="Y681" s="290">
        <v>512.44714285714304</v>
      </c>
      <c r="Z681" s="11"/>
      <c r="AA681" s="4"/>
      <c r="AB681" s="11"/>
      <c r="AC681" s="11"/>
      <c r="AD681" s="70"/>
      <c r="AE681" s="24"/>
      <c r="AF681" s="24"/>
      <c r="AG681" s="24"/>
      <c r="AH681" s="24"/>
      <c r="AI681" s="24"/>
      <c r="AJ681" s="24"/>
      <c r="AK681" s="4"/>
      <c r="AL681" s="4"/>
      <c r="AM681" s="292"/>
      <c r="AN681" s="292"/>
      <c r="AO681" s="292"/>
      <c r="AP681" s="292"/>
      <c r="AQ681" s="292"/>
      <c r="AR681" s="24"/>
      <c r="AS681" s="4"/>
      <c r="AT681" s="4"/>
      <c r="AU681" s="292"/>
      <c r="AV681" s="292"/>
      <c r="AW681" s="292"/>
      <c r="AX681" s="292"/>
      <c r="AY681" s="292"/>
      <c r="AZ681" s="24"/>
      <c r="BA681" s="4"/>
    </row>
    <row r="682" spans="2:53">
      <c r="B682" s="11" t="s">
        <v>550</v>
      </c>
      <c r="C682" s="11"/>
      <c r="D682" s="70" t="s">
        <v>64</v>
      </c>
      <c r="E682" s="11">
        <v>404</v>
      </c>
      <c r="F682" s="11">
        <v>247</v>
      </c>
      <c r="G682" s="11">
        <v>153</v>
      </c>
      <c r="H682" s="11">
        <v>136</v>
      </c>
      <c r="I682" s="11">
        <v>168</v>
      </c>
      <c r="J682" s="11"/>
      <c r="M682" s="290">
        <v>88854.15</v>
      </c>
      <c r="N682" s="290">
        <v>59218.14</v>
      </c>
      <c r="O682" s="290">
        <v>38178.67</v>
      </c>
      <c r="P682" s="290">
        <v>22232.01</v>
      </c>
      <c r="Q682" s="290">
        <v>214099.08</v>
      </c>
      <c r="R682" s="290"/>
      <c r="S682" s="291"/>
      <c r="T682" s="291"/>
      <c r="U682" s="290">
        <v>202.86335616438399</v>
      </c>
      <c r="V682" s="290">
        <v>135.201232876712</v>
      </c>
      <c r="W682" s="290">
        <v>94.501658415841504</v>
      </c>
      <c r="X682" s="290">
        <v>52.310611764705897</v>
      </c>
      <c r="Y682" s="290">
        <v>502.58</v>
      </c>
      <c r="Z682" s="11"/>
      <c r="AA682" s="4"/>
      <c r="AB682" s="11"/>
      <c r="AC682" s="11"/>
      <c r="AD682" s="70"/>
      <c r="AE682" s="24"/>
      <c r="AF682" s="24"/>
      <c r="AG682" s="24"/>
      <c r="AH682" s="24"/>
      <c r="AI682" s="24"/>
      <c r="AJ682" s="24"/>
      <c r="AK682" s="4"/>
      <c r="AL682" s="4"/>
      <c r="AM682" s="292"/>
      <c r="AN682" s="292"/>
      <c r="AO682" s="292"/>
      <c r="AP682" s="292"/>
      <c r="AQ682" s="292"/>
      <c r="AR682" s="24"/>
      <c r="AS682" s="4"/>
      <c r="AT682" s="4"/>
      <c r="AU682" s="292"/>
      <c r="AV682" s="292"/>
      <c r="AW682" s="292"/>
      <c r="AX682" s="292"/>
      <c r="AY682" s="292"/>
      <c r="AZ682" s="24"/>
      <c r="BA682" s="4"/>
    </row>
    <row r="683" spans="2:53">
      <c r="B683" s="11" t="s">
        <v>552</v>
      </c>
      <c r="C683" s="11"/>
      <c r="D683" s="70" t="s">
        <v>75</v>
      </c>
      <c r="E683" s="11">
        <v>219</v>
      </c>
      <c r="F683" s="11">
        <v>115</v>
      </c>
      <c r="G683" s="11">
        <v>88</v>
      </c>
      <c r="H683" s="11">
        <v>65</v>
      </c>
      <c r="I683" s="11">
        <v>68</v>
      </c>
      <c r="J683" s="11"/>
      <c r="M683" s="290">
        <v>37633.96</v>
      </c>
      <c r="N683" s="290">
        <v>23459.64</v>
      </c>
      <c r="O683" s="290">
        <v>17996.18</v>
      </c>
      <c r="P683" s="290">
        <v>9496.7999999999993</v>
      </c>
      <c r="Q683" s="290">
        <v>97564.37</v>
      </c>
      <c r="R683" s="290"/>
      <c r="S683" s="291"/>
      <c r="T683" s="291"/>
      <c r="U683" s="290">
        <v>164.340436681223</v>
      </c>
      <c r="V683" s="290">
        <v>102.44384279476</v>
      </c>
      <c r="W683" s="290">
        <v>80.340089285714299</v>
      </c>
      <c r="X683" s="290">
        <v>43.364383561643798</v>
      </c>
      <c r="Y683" s="290">
        <v>443.47440909090898</v>
      </c>
      <c r="Z683" s="11"/>
      <c r="AA683" s="4"/>
      <c r="AB683" s="11"/>
      <c r="AC683" s="11"/>
      <c r="AD683" s="70"/>
      <c r="AE683" s="24"/>
      <c r="AF683" s="24"/>
      <c r="AG683" s="24"/>
      <c r="AH683" s="24"/>
      <c r="AI683" s="24"/>
      <c r="AJ683" s="24"/>
      <c r="AK683" s="4"/>
      <c r="AL683" s="4"/>
      <c r="AM683" s="292"/>
      <c r="AN683" s="292"/>
      <c r="AO683" s="292"/>
      <c r="AP683" s="292"/>
      <c r="AQ683" s="292"/>
      <c r="AR683" s="24"/>
      <c r="AS683" s="4"/>
      <c r="AT683" s="4"/>
      <c r="AU683" s="292"/>
      <c r="AV683" s="292"/>
      <c r="AW683" s="292"/>
      <c r="AX683" s="292"/>
      <c r="AY683" s="292"/>
      <c r="AZ683" s="24"/>
      <c r="BA683" s="4"/>
    </row>
    <row r="684" spans="2:53">
      <c r="B684" s="11" t="s">
        <v>555</v>
      </c>
      <c r="C684" s="11"/>
      <c r="D684" s="70" t="s">
        <v>154</v>
      </c>
      <c r="E684" s="11">
        <v>3</v>
      </c>
      <c r="F684" s="11">
        <v>3</v>
      </c>
      <c r="G684" s="11">
        <v>2</v>
      </c>
      <c r="H684" s="11">
        <v>1</v>
      </c>
      <c r="I684" s="11"/>
      <c r="J684" s="11"/>
      <c r="M684" s="290">
        <v>563.49</v>
      </c>
      <c r="N684" s="290">
        <v>390.94</v>
      </c>
      <c r="O684" s="290">
        <v>92.53</v>
      </c>
      <c r="P684" s="290">
        <v>0.62</v>
      </c>
      <c r="Q684" s="290">
        <v>0</v>
      </c>
      <c r="R684" s="290"/>
      <c r="S684" s="291"/>
      <c r="T684" s="291"/>
      <c r="U684" s="290">
        <v>187.83</v>
      </c>
      <c r="V684" s="290">
        <v>130.31333333333299</v>
      </c>
      <c r="W684" s="290">
        <v>30.843333333333302</v>
      </c>
      <c r="X684" s="290">
        <v>0.31</v>
      </c>
      <c r="Y684" s="290">
        <v>0</v>
      </c>
      <c r="Z684" s="11"/>
      <c r="AA684" s="4"/>
      <c r="AB684" s="11"/>
      <c r="AC684" s="11"/>
      <c r="AD684" s="70"/>
      <c r="AE684" s="24"/>
      <c r="AF684" s="24"/>
      <c r="AG684" s="24"/>
      <c r="AH684" s="24"/>
      <c r="AI684" s="24"/>
      <c r="AJ684" s="24"/>
      <c r="AK684" s="4"/>
      <c r="AL684" s="4"/>
      <c r="AM684" s="292"/>
      <c r="AN684" s="292"/>
      <c r="AO684" s="292"/>
      <c r="AP684" s="292"/>
      <c r="AQ684" s="292"/>
      <c r="AR684" s="24"/>
      <c r="AS684" s="4"/>
      <c r="AT684" s="4"/>
      <c r="AU684" s="292"/>
      <c r="AV684" s="292"/>
      <c r="AW684" s="292"/>
      <c r="AX684" s="292"/>
      <c r="AY684" s="292"/>
      <c r="AZ684" s="24"/>
      <c r="BA684" s="4"/>
    </row>
    <row r="685" spans="2:53">
      <c r="B685" s="11" t="s">
        <v>556</v>
      </c>
      <c r="C685" s="11"/>
      <c r="D685" s="70" t="s">
        <v>108</v>
      </c>
      <c r="E685" s="11">
        <v>147</v>
      </c>
      <c r="F685" s="11">
        <v>79</v>
      </c>
      <c r="G685" s="11">
        <v>53</v>
      </c>
      <c r="H685" s="11">
        <v>39</v>
      </c>
      <c r="I685" s="11">
        <v>52</v>
      </c>
      <c r="J685" s="11"/>
      <c r="M685" s="290">
        <v>30431.15</v>
      </c>
      <c r="N685" s="290">
        <v>19464.98</v>
      </c>
      <c r="O685" s="290">
        <v>13970.01</v>
      </c>
      <c r="P685" s="290">
        <v>10950.4</v>
      </c>
      <c r="Q685" s="290">
        <v>74049.55</v>
      </c>
      <c r="R685" s="290"/>
      <c r="S685" s="291"/>
      <c r="T685" s="291"/>
      <c r="U685" s="290">
        <v>193.82898089171999</v>
      </c>
      <c r="V685" s="290">
        <v>123.98076433121</v>
      </c>
      <c r="W685" s="290">
        <v>93.133399999999995</v>
      </c>
      <c r="X685" s="290">
        <v>75.0027397260274</v>
      </c>
      <c r="Y685" s="290">
        <v>490.39437086092698</v>
      </c>
      <c r="Z685" s="11"/>
      <c r="AA685" s="4"/>
      <c r="AB685" s="11"/>
      <c r="AC685" s="11"/>
      <c r="AD685" s="70"/>
      <c r="AE685" s="24"/>
      <c r="AF685" s="24"/>
      <c r="AG685" s="24"/>
      <c r="AH685" s="24"/>
      <c r="AI685" s="24"/>
      <c r="AJ685" s="24"/>
      <c r="AK685" s="4"/>
      <c r="AL685" s="4"/>
      <c r="AM685" s="292"/>
      <c r="AN685" s="292"/>
      <c r="AO685" s="292"/>
      <c r="AP685" s="292"/>
      <c r="AQ685" s="292"/>
      <c r="AR685" s="24"/>
      <c r="AS685" s="4"/>
      <c r="AT685" s="4"/>
      <c r="AU685" s="292"/>
      <c r="AV685" s="292"/>
      <c r="AW685" s="292"/>
      <c r="AX685" s="292"/>
      <c r="AY685" s="292"/>
      <c r="AZ685" s="24"/>
      <c r="BA685" s="4"/>
    </row>
    <row r="686" spans="2:53">
      <c r="B686" s="11" t="s">
        <v>557</v>
      </c>
      <c r="C686" s="11"/>
      <c r="D686" s="70" t="s">
        <v>86</v>
      </c>
      <c r="E686" s="11">
        <v>3</v>
      </c>
      <c r="F686" s="11">
        <v>3</v>
      </c>
      <c r="G686" s="11">
        <v>2</v>
      </c>
      <c r="H686" s="11">
        <v>1</v>
      </c>
      <c r="I686" s="11">
        <v>2</v>
      </c>
      <c r="J686" s="11"/>
      <c r="M686" s="290">
        <v>849.21</v>
      </c>
      <c r="N686" s="290">
        <v>512.80999999999995</v>
      </c>
      <c r="O686" s="290">
        <v>363.17</v>
      </c>
      <c r="P686" s="290">
        <v>148.71</v>
      </c>
      <c r="Q686" s="290">
        <v>785.92</v>
      </c>
      <c r="R686" s="290"/>
      <c r="S686" s="291"/>
      <c r="T686" s="291"/>
      <c r="U686" s="290">
        <v>283.07</v>
      </c>
      <c r="V686" s="290">
        <v>170.93666666666701</v>
      </c>
      <c r="W686" s="290">
        <v>121.056666666667</v>
      </c>
      <c r="X686" s="290">
        <v>49.57</v>
      </c>
      <c r="Y686" s="290">
        <v>261.97333333333302</v>
      </c>
      <c r="Z686" s="11"/>
      <c r="AA686" s="4"/>
      <c r="AB686" s="11"/>
      <c r="AC686" s="11"/>
      <c r="AD686" s="70"/>
      <c r="AE686" s="24"/>
      <c r="AF686" s="24"/>
      <c r="AG686" s="24"/>
      <c r="AH686" s="24"/>
      <c r="AI686" s="24"/>
      <c r="AJ686" s="24"/>
      <c r="AK686" s="4"/>
      <c r="AL686" s="4"/>
      <c r="AM686" s="292"/>
      <c r="AN686" s="292"/>
      <c r="AO686" s="292"/>
      <c r="AP686" s="292"/>
      <c r="AQ686" s="292"/>
      <c r="AR686" s="24"/>
      <c r="AS686" s="4"/>
      <c r="AT686" s="4"/>
      <c r="AU686" s="292"/>
      <c r="AV686" s="292"/>
      <c r="AW686" s="292"/>
      <c r="AX686" s="292"/>
      <c r="AY686" s="292"/>
      <c r="AZ686" s="24"/>
      <c r="BA686" s="4"/>
    </row>
    <row r="687" spans="2:53">
      <c r="B687" s="11" t="s">
        <v>557</v>
      </c>
      <c r="C687" s="11"/>
      <c r="D687" s="70" t="s">
        <v>558</v>
      </c>
      <c r="E687" s="11">
        <v>151</v>
      </c>
      <c r="F687" s="11">
        <v>103</v>
      </c>
      <c r="G687" s="11">
        <v>76</v>
      </c>
      <c r="H687" s="11">
        <v>70</v>
      </c>
      <c r="I687" s="11">
        <v>91</v>
      </c>
      <c r="J687" s="11"/>
      <c r="M687" s="290">
        <v>29356.91</v>
      </c>
      <c r="N687" s="290">
        <v>23327.4</v>
      </c>
      <c r="O687" s="290">
        <v>20606.11</v>
      </c>
      <c r="P687" s="290">
        <v>13147.81</v>
      </c>
      <c r="Q687" s="290">
        <v>182948.87</v>
      </c>
      <c r="R687" s="290"/>
      <c r="S687" s="291"/>
      <c r="T687" s="291"/>
      <c r="U687" s="290">
        <v>174.74351190476199</v>
      </c>
      <c r="V687" s="290">
        <v>138.853571428571</v>
      </c>
      <c r="W687" s="290">
        <v>124.88551515151499</v>
      </c>
      <c r="X687" s="290">
        <v>82.173812499999997</v>
      </c>
      <c r="Y687" s="290">
        <v>1115.5418902439001</v>
      </c>
      <c r="Z687" s="11"/>
      <c r="AA687" s="4"/>
      <c r="AB687" s="11"/>
      <c r="AC687" s="11"/>
      <c r="AD687" s="70"/>
      <c r="AE687" s="24"/>
      <c r="AF687" s="24"/>
      <c r="AG687" s="24"/>
      <c r="AH687" s="24"/>
      <c r="AI687" s="24"/>
      <c r="AJ687" s="24"/>
      <c r="AK687" s="4"/>
      <c r="AL687" s="4"/>
      <c r="AM687" s="292"/>
      <c r="AN687" s="292"/>
      <c r="AO687" s="292"/>
      <c r="AP687" s="292"/>
      <c r="AQ687" s="292"/>
      <c r="AR687" s="24"/>
      <c r="AS687" s="4"/>
      <c r="AT687" s="4"/>
      <c r="AU687" s="292"/>
      <c r="AV687" s="292"/>
      <c r="AW687" s="292"/>
      <c r="AX687" s="292"/>
      <c r="AY687" s="292"/>
      <c r="AZ687" s="24"/>
      <c r="BA687" s="4"/>
    </row>
    <row r="688" spans="2:53">
      <c r="B688" s="11" t="s">
        <v>559</v>
      </c>
      <c r="C688" s="11"/>
      <c r="D688" s="70" t="s">
        <v>154</v>
      </c>
      <c r="E688" s="11">
        <v>1707</v>
      </c>
      <c r="F688" s="11">
        <v>872</v>
      </c>
      <c r="G688" s="11">
        <v>515</v>
      </c>
      <c r="H688" s="11">
        <v>471</v>
      </c>
      <c r="I688" s="11">
        <v>585</v>
      </c>
      <c r="J688" s="11"/>
      <c r="M688" s="290">
        <v>267175.609999999</v>
      </c>
      <c r="N688" s="290">
        <v>135121.67000000001</v>
      </c>
      <c r="O688" s="290">
        <v>69387.08</v>
      </c>
      <c r="P688" s="290">
        <v>38556.92</v>
      </c>
      <c r="Q688" s="290">
        <v>458970.45</v>
      </c>
      <c r="R688" s="290"/>
      <c r="S688" s="291"/>
      <c r="T688" s="291"/>
      <c r="U688" s="290">
        <v>147.042162905889</v>
      </c>
      <c r="V688" s="290">
        <v>74.365255916345504</v>
      </c>
      <c r="W688" s="290">
        <v>47.721513067400302</v>
      </c>
      <c r="X688" s="290">
        <v>24.173617554859</v>
      </c>
      <c r="Y688" s="290">
        <v>269.66536427732098</v>
      </c>
      <c r="Z688" s="11"/>
      <c r="AA688" s="4"/>
      <c r="AB688" s="11"/>
      <c r="AC688" s="11"/>
      <c r="AD688" s="70"/>
      <c r="AE688" s="24"/>
      <c r="AF688" s="24"/>
      <c r="AG688" s="24"/>
      <c r="AH688" s="24"/>
      <c r="AI688" s="24"/>
      <c r="AJ688" s="24"/>
      <c r="AK688" s="4"/>
      <c r="AL688" s="4"/>
      <c r="AM688" s="292"/>
      <c r="AN688" s="292"/>
      <c r="AO688" s="292"/>
      <c r="AP688" s="292"/>
      <c r="AQ688" s="292"/>
      <c r="AR688" s="24"/>
      <c r="AS688" s="4"/>
      <c r="AT688" s="4"/>
      <c r="AU688" s="292"/>
      <c r="AV688" s="292"/>
      <c r="AW688" s="292"/>
      <c r="AX688" s="292"/>
      <c r="AY688" s="292"/>
      <c r="AZ688" s="24"/>
      <c r="BA688" s="4"/>
    </row>
    <row r="689" spans="1:53">
      <c r="B689" s="11" t="s">
        <v>659</v>
      </c>
      <c r="C689" s="11"/>
      <c r="D689" s="70" t="s">
        <v>154</v>
      </c>
      <c r="E689" s="11">
        <v>5</v>
      </c>
      <c r="F689" s="11">
        <v>1</v>
      </c>
      <c r="G689" s="11">
        <v>1</v>
      </c>
      <c r="H689" s="11"/>
      <c r="I689" s="11">
        <v>1</v>
      </c>
      <c r="J689" s="11"/>
      <c r="M689" s="290">
        <v>422.13</v>
      </c>
      <c r="N689" s="290">
        <v>109.37</v>
      </c>
      <c r="O689" s="290">
        <v>85.36</v>
      </c>
      <c r="P689" s="290">
        <v>0</v>
      </c>
      <c r="Q689" s="290">
        <v>921.41</v>
      </c>
      <c r="R689" s="290"/>
      <c r="S689" s="291"/>
      <c r="T689" s="291"/>
      <c r="U689" s="290">
        <v>84.426000000000002</v>
      </c>
      <c r="V689" s="290">
        <v>21.873999999999999</v>
      </c>
      <c r="W689" s="290">
        <v>21.34</v>
      </c>
      <c r="X689" s="290">
        <v>0</v>
      </c>
      <c r="Y689" s="290">
        <v>230.35249999999999</v>
      </c>
      <c r="Z689" s="11"/>
      <c r="AA689" s="4"/>
      <c r="AB689" s="11"/>
      <c r="AC689" s="11"/>
      <c r="AD689" s="70"/>
      <c r="AE689" s="24"/>
      <c r="AF689" s="24"/>
      <c r="AG689" s="24"/>
      <c r="AH689" s="24"/>
      <c r="AI689" s="24"/>
      <c r="AJ689" s="24"/>
      <c r="AK689" s="4"/>
      <c r="AL689" s="4"/>
      <c r="AM689" s="292"/>
      <c r="AN689" s="292"/>
      <c r="AO689" s="292"/>
      <c r="AP689" s="292"/>
      <c r="AQ689" s="292"/>
      <c r="AR689" s="24"/>
      <c r="AS689" s="4"/>
      <c r="AT689" s="4"/>
      <c r="AU689" s="292"/>
      <c r="AV689" s="292"/>
      <c r="AW689" s="292"/>
      <c r="AX689" s="292"/>
      <c r="AY689" s="292"/>
      <c r="AZ689" s="24"/>
      <c r="BA689" s="4"/>
    </row>
    <row r="690" spans="1:53">
      <c r="B690" s="11" t="s">
        <v>561</v>
      </c>
      <c r="C690" s="11"/>
      <c r="D690" s="70" t="s">
        <v>165</v>
      </c>
      <c r="E690" s="11">
        <v>3153</v>
      </c>
      <c r="F690" s="11">
        <v>1809</v>
      </c>
      <c r="G690" s="11">
        <v>1365</v>
      </c>
      <c r="H690" s="11">
        <v>1109</v>
      </c>
      <c r="I690" s="11">
        <v>1374</v>
      </c>
      <c r="J690" s="11"/>
      <c r="M690" s="290">
        <v>663279.79000000097</v>
      </c>
      <c r="N690" s="290">
        <v>436319.26</v>
      </c>
      <c r="O690" s="290">
        <v>317858.31</v>
      </c>
      <c r="P690" s="290">
        <v>185896.28</v>
      </c>
      <c r="Q690" s="290">
        <v>1737564.28</v>
      </c>
      <c r="R690" s="290"/>
      <c r="S690" s="291"/>
      <c r="T690" s="291"/>
      <c r="U690" s="290">
        <v>193.15078334304101</v>
      </c>
      <c r="V690" s="290">
        <v>127.058608037274</v>
      </c>
      <c r="W690" s="290">
        <v>98.530164290142594</v>
      </c>
      <c r="X690" s="290">
        <v>57.251703110563497</v>
      </c>
      <c r="Y690" s="290">
        <v>533.48611605772203</v>
      </c>
      <c r="Z690" s="11"/>
      <c r="AA690" s="4"/>
      <c r="AB690" s="11"/>
      <c r="AC690" s="11"/>
      <c r="AD690" s="70"/>
      <c r="AE690" s="24"/>
      <c r="AF690" s="24"/>
      <c r="AG690" s="24"/>
      <c r="AH690" s="24"/>
      <c r="AI690" s="24"/>
      <c r="AJ690" s="24"/>
      <c r="AK690" s="4"/>
      <c r="AL690" s="4"/>
      <c r="AM690" s="292"/>
      <c r="AN690" s="292"/>
      <c r="AO690" s="292"/>
      <c r="AP690" s="292"/>
      <c r="AQ690" s="292"/>
      <c r="AR690" s="24"/>
      <c r="AS690" s="4"/>
      <c r="AT690" s="4"/>
      <c r="AU690" s="292"/>
      <c r="AV690" s="292"/>
      <c r="AW690" s="292"/>
      <c r="AX690" s="292"/>
      <c r="AY690" s="292"/>
      <c r="AZ690" s="24"/>
      <c r="BA690" s="4"/>
    </row>
    <row r="691" spans="1:53">
      <c r="B691" s="11" t="s">
        <v>562</v>
      </c>
      <c r="C691" s="11"/>
      <c r="D691" s="70" t="s">
        <v>272</v>
      </c>
      <c r="E691" s="11">
        <v>64</v>
      </c>
      <c r="F691" s="11">
        <v>26</v>
      </c>
      <c r="G691" s="11">
        <v>21</v>
      </c>
      <c r="H691" s="11">
        <v>13</v>
      </c>
      <c r="I691" s="11">
        <v>15</v>
      </c>
      <c r="J691" s="11"/>
      <c r="M691" s="290">
        <v>14552.16</v>
      </c>
      <c r="N691" s="290">
        <v>7596.8</v>
      </c>
      <c r="O691" s="290">
        <v>6442.99</v>
      </c>
      <c r="P691" s="290">
        <v>12514.78</v>
      </c>
      <c r="Q691" s="290">
        <v>25681.48</v>
      </c>
      <c r="R691" s="290"/>
      <c r="S691" s="291"/>
      <c r="T691" s="291"/>
      <c r="U691" s="290">
        <v>217.19641791044799</v>
      </c>
      <c r="V691" s="290">
        <v>113.385074626866</v>
      </c>
      <c r="W691" s="290">
        <v>100.67171875</v>
      </c>
      <c r="X691" s="290">
        <v>198.647301587302</v>
      </c>
      <c r="Y691" s="290">
        <v>414.21741935483902</v>
      </c>
      <c r="Z691" s="11"/>
      <c r="AA691" s="4"/>
      <c r="AB691" s="11"/>
      <c r="AC691" s="11"/>
      <c r="AD691" s="70"/>
      <c r="AE691" s="24"/>
      <c r="AF691" s="24"/>
      <c r="AG691" s="24"/>
      <c r="AH691" s="24"/>
      <c r="AI691" s="24"/>
      <c r="AJ691" s="24"/>
      <c r="AK691" s="4"/>
      <c r="AL691" s="4"/>
      <c r="AM691" s="292"/>
      <c r="AN691" s="292"/>
      <c r="AO691" s="292"/>
      <c r="AP691" s="292"/>
      <c r="AQ691" s="292"/>
      <c r="AR691" s="24"/>
      <c r="AS691" s="4"/>
      <c r="AT691" s="4"/>
      <c r="AU691" s="292"/>
      <c r="AV691" s="292"/>
      <c r="AW691" s="292"/>
      <c r="AX691" s="292"/>
      <c r="AY691" s="292"/>
      <c r="AZ691" s="24"/>
      <c r="BA691" s="4"/>
    </row>
    <row r="692" spans="1:53">
      <c r="B692" s="11" t="s">
        <v>652</v>
      </c>
      <c r="C692" s="11"/>
      <c r="D692" s="70" t="s">
        <v>62</v>
      </c>
      <c r="E692" s="11">
        <v>1</v>
      </c>
      <c r="F692" s="11">
        <v>1</v>
      </c>
      <c r="G692" s="11">
        <v>1</v>
      </c>
      <c r="H692" s="11">
        <v>1</v>
      </c>
      <c r="I692" s="11">
        <v>1</v>
      </c>
      <c r="J692" s="11"/>
      <c r="M692" s="290">
        <v>6.73</v>
      </c>
      <c r="N692" s="290">
        <v>5.58</v>
      </c>
      <c r="O692" s="290">
        <v>5.77</v>
      </c>
      <c r="P692" s="290">
        <v>6.35</v>
      </c>
      <c r="Q692" s="290">
        <v>77.53</v>
      </c>
      <c r="R692" s="290"/>
      <c r="S692" s="291"/>
      <c r="T692" s="291"/>
      <c r="U692" s="290">
        <v>6.73</v>
      </c>
      <c r="V692" s="290">
        <v>5.58</v>
      </c>
      <c r="W692" s="290">
        <v>5.77</v>
      </c>
      <c r="X692" s="290">
        <v>6.35</v>
      </c>
      <c r="Y692" s="290">
        <v>77.53</v>
      </c>
      <c r="Z692" s="11"/>
      <c r="AA692" s="4"/>
      <c r="AB692" s="11"/>
      <c r="AC692" s="11"/>
      <c r="AD692" s="70"/>
      <c r="AE692" s="24"/>
      <c r="AF692" s="24"/>
      <c r="AG692" s="24"/>
      <c r="AH692" s="24"/>
      <c r="AI692" s="24"/>
      <c r="AJ692" s="24"/>
      <c r="AK692" s="4"/>
      <c r="AL692" s="4"/>
      <c r="AM692" s="292"/>
      <c r="AN692" s="292"/>
      <c r="AO692" s="292"/>
      <c r="AP692" s="292"/>
      <c r="AQ692" s="292"/>
      <c r="AR692" s="24"/>
      <c r="AS692" s="4"/>
      <c r="AT692" s="4"/>
      <c r="AU692" s="292"/>
      <c r="AV692" s="292"/>
      <c r="AW692" s="292"/>
      <c r="AX692" s="292"/>
      <c r="AY692" s="292"/>
      <c r="AZ692" s="24"/>
      <c r="BA692" s="4"/>
    </row>
    <row r="693" spans="1:53">
      <c r="B693" s="11" t="s">
        <v>652</v>
      </c>
      <c r="C693" s="11"/>
      <c r="D693" s="70" t="s">
        <v>564</v>
      </c>
      <c r="E693" s="11">
        <v>70</v>
      </c>
      <c r="F693" s="11">
        <v>54</v>
      </c>
      <c r="G693" s="11">
        <v>41</v>
      </c>
      <c r="H693" s="11">
        <v>31</v>
      </c>
      <c r="I693" s="11">
        <v>37</v>
      </c>
      <c r="J693" s="11"/>
      <c r="M693" s="290">
        <v>15694.31</v>
      </c>
      <c r="N693" s="290">
        <v>14358.02</v>
      </c>
      <c r="O693" s="290">
        <v>11626.04</v>
      </c>
      <c r="P693" s="290">
        <v>6328.08</v>
      </c>
      <c r="Q693" s="290">
        <v>51167.29</v>
      </c>
      <c r="R693" s="290"/>
      <c r="S693" s="291"/>
      <c r="T693" s="291"/>
      <c r="U693" s="290">
        <v>196.17887500000001</v>
      </c>
      <c r="V693" s="290">
        <v>179.47524999999999</v>
      </c>
      <c r="W693" s="290">
        <v>149.05179487179501</v>
      </c>
      <c r="X693" s="290">
        <v>81.129230769230801</v>
      </c>
      <c r="Y693" s="290">
        <v>655.99089743589798</v>
      </c>
      <c r="Z693" s="11"/>
      <c r="AA693" s="4"/>
      <c r="AB693" s="11"/>
      <c r="AC693" s="11"/>
      <c r="AD693" s="70"/>
      <c r="AE693" s="24"/>
      <c r="AF693" s="24"/>
      <c r="AG693" s="24"/>
      <c r="AH693" s="24"/>
      <c r="AI693" s="24"/>
      <c r="AJ693" s="24"/>
      <c r="AK693" s="4"/>
      <c r="AL693" s="4"/>
      <c r="AM693" s="292"/>
      <c r="AN693" s="292"/>
      <c r="AO693" s="292"/>
      <c r="AP693" s="292"/>
      <c r="AQ693" s="292"/>
      <c r="AR693" s="24"/>
      <c r="AS693" s="4"/>
      <c r="AT693" s="4"/>
      <c r="AU693" s="292"/>
      <c r="AV693" s="292"/>
      <c r="AW693" s="292"/>
      <c r="AX693" s="292"/>
      <c r="AY693" s="292"/>
      <c r="AZ693" s="24"/>
      <c r="BA693" s="4"/>
    </row>
    <row r="694" spans="1:53">
      <c r="B694" s="11" t="s">
        <v>565</v>
      </c>
      <c r="C694" s="11"/>
      <c r="D694" s="70" t="s">
        <v>115</v>
      </c>
      <c r="E694" s="11">
        <v>365</v>
      </c>
      <c r="F694" s="11">
        <v>247</v>
      </c>
      <c r="G694" s="11">
        <v>184</v>
      </c>
      <c r="H694" s="11">
        <v>150</v>
      </c>
      <c r="I694" s="11">
        <v>199</v>
      </c>
      <c r="J694" s="11"/>
      <c r="M694" s="290">
        <v>65386.76</v>
      </c>
      <c r="N694" s="290">
        <v>44872.05</v>
      </c>
      <c r="O694" s="290">
        <v>34569.57</v>
      </c>
      <c r="P694" s="290">
        <v>20101.05</v>
      </c>
      <c r="Q694" s="290">
        <v>252706.69</v>
      </c>
      <c r="R694" s="290"/>
      <c r="S694" s="291"/>
      <c r="T694" s="291"/>
      <c r="U694" s="290">
        <v>160.261666666667</v>
      </c>
      <c r="V694" s="290">
        <v>109.980514705882</v>
      </c>
      <c r="W694" s="290">
        <v>87.740025380710705</v>
      </c>
      <c r="X694" s="290">
        <v>52.483159268929498</v>
      </c>
      <c r="Y694" s="290">
        <v>654.68054404145096</v>
      </c>
      <c r="Z694" s="11"/>
      <c r="AA694" s="4"/>
      <c r="AB694" s="11"/>
      <c r="AC694" s="11"/>
      <c r="AD694" s="70"/>
      <c r="AE694" s="24"/>
      <c r="AF694" s="24"/>
      <c r="AG694" s="24"/>
      <c r="AH694" s="24"/>
      <c r="AI694" s="24"/>
      <c r="AJ694" s="24"/>
      <c r="AK694" s="4"/>
      <c r="AL694" s="4"/>
      <c r="AM694" s="292"/>
      <c r="AN694" s="292"/>
      <c r="AO694" s="292"/>
      <c r="AP694" s="292"/>
      <c r="AQ694" s="292"/>
      <c r="AR694" s="24"/>
      <c r="AS694" s="4"/>
      <c r="AT694" s="4"/>
      <c r="AU694" s="292"/>
      <c r="AV694" s="292"/>
      <c r="AW694" s="292"/>
      <c r="AX694" s="292"/>
      <c r="AY694" s="292"/>
      <c r="AZ694" s="24"/>
      <c r="BA694" s="4"/>
    </row>
    <row r="695" spans="1:53">
      <c r="B695" s="11" t="s">
        <v>569</v>
      </c>
      <c r="C695" s="11"/>
      <c r="D695" s="70" t="s">
        <v>165</v>
      </c>
      <c r="E695" s="11">
        <v>1</v>
      </c>
      <c r="F695" s="11"/>
      <c r="G695" s="11"/>
      <c r="H695" s="11"/>
      <c r="I695" s="11"/>
      <c r="J695" s="11"/>
      <c r="M695" s="290">
        <v>112.25</v>
      </c>
      <c r="N695" s="290">
        <v>0</v>
      </c>
      <c r="O695" s="290">
        <v>0</v>
      </c>
      <c r="P695" s="290">
        <v>0</v>
      </c>
      <c r="Q695" s="290">
        <v>0</v>
      </c>
      <c r="R695" s="290"/>
      <c r="S695" s="291"/>
      <c r="T695" s="291"/>
      <c r="U695" s="290">
        <v>112.25</v>
      </c>
      <c r="V695" s="290">
        <v>0</v>
      </c>
      <c r="W695" s="290">
        <v>0</v>
      </c>
      <c r="X695" s="290">
        <v>0</v>
      </c>
      <c r="Y695" s="290">
        <v>0</v>
      </c>
      <c r="Z695" s="11"/>
      <c r="AA695" s="4"/>
      <c r="AB695" s="11"/>
      <c r="AC695" s="11"/>
      <c r="AD695" s="70"/>
      <c r="AE695" s="24"/>
      <c r="AF695" s="24"/>
      <c r="AG695" s="24"/>
      <c r="AH695" s="24"/>
      <c r="AI695" s="24"/>
      <c r="AJ695" s="24"/>
      <c r="AK695" s="4"/>
      <c r="AL695" s="4"/>
      <c r="AM695" s="292"/>
      <c r="AN695" s="292"/>
      <c r="AO695" s="292"/>
      <c r="AP695" s="292"/>
      <c r="AQ695" s="292"/>
      <c r="AR695" s="24"/>
      <c r="AS695" s="4"/>
      <c r="AT695" s="4"/>
      <c r="AU695" s="292"/>
      <c r="AV695" s="292"/>
      <c r="AW695" s="292"/>
      <c r="AX695" s="292"/>
      <c r="AY695" s="292"/>
      <c r="AZ695" s="24"/>
      <c r="BA695" s="4"/>
    </row>
    <row r="696" spans="1:53">
      <c r="B696" s="11" t="s">
        <v>569</v>
      </c>
      <c r="C696" s="11"/>
      <c r="D696" s="70" t="s">
        <v>444</v>
      </c>
      <c r="E696" s="11">
        <v>547</v>
      </c>
      <c r="F696" s="11">
        <v>340</v>
      </c>
      <c r="G696" s="11">
        <v>239</v>
      </c>
      <c r="H696" s="11">
        <v>188</v>
      </c>
      <c r="I696" s="11">
        <v>243</v>
      </c>
      <c r="J696" s="11"/>
      <c r="M696" s="290">
        <v>105152.72</v>
      </c>
      <c r="N696" s="290">
        <v>69232.9399999999</v>
      </c>
      <c r="O696" s="290">
        <v>54048.99</v>
      </c>
      <c r="P696" s="290">
        <v>30880.82</v>
      </c>
      <c r="Q696" s="290">
        <v>285873.38</v>
      </c>
      <c r="R696" s="290"/>
      <c r="S696" s="291"/>
      <c r="T696" s="291"/>
      <c r="U696" s="290">
        <v>173.80614876033101</v>
      </c>
      <c r="V696" s="290">
        <v>114.43461157024799</v>
      </c>
      <c r="W696" s="290">
        <v>93.027521514629996</v>
      </c>
      <c r="X696" s="290">
        <v>54.176877192982502</v>
      </c>
      <c r="Y696" s="290">
        <v>499.778636363636</v>
      </c>
      <c r="Z696" s="11"/>
      <c r="AA696" s="4"/>
      <c r="AB696" s="11"/>
      <c r="AC696" s="11"/>
      <c r="AD696" s="70"/>
      <c r="AE696" s="24"/>
      <c r="AF696" s="24"/>
      <c r="AG696" s="24"/>
      <c r="AH696" s="24"/>
      <c r="AI696" s="24"/>
      <c r="AJ696" s="24"/>
      <c r="AK696" s="4"/>
      <c r="AL696" s="4"/>
      <c r="AM696" s="292"/>
      <c r="AN696" s="292"/>
      <c r="AO696" s="292"/>
      <c r="AP696" s="292"/>
      <c r="AQ696" s="292"/>
      <c r="AR696" s="24"/>
      <c r="AS696" s="4"/>
      <c r="AT696" s="4"/>
      <c r="AU696" s="292"/>
      <c r="AV696" s="292"/>
      <c r="AW696" s="292"/>
      <c r="AX696" s="292"/>
      <c r="AY696" s="292"/>
      <c r="AZ696" s="24"/>
      <c r="BA696" s="4"/>
    </row>
    <row r="697" spans="1:53" ht="13.8" thickBot="1">
      <c r="B697" s="11"/>
      <c r="C697" s="11"/>
      <c r="D697" s="70"/>
      <c r="E697" s="11"/>
      <c r="F697" s="11"/>
      <c r="G697" s="11"/>
      <c r="H697" s="11"/>
      <c r="I697" s="11"/>
      <c r="J697" s="11"/>
      <c r="M697" s="93"/>
      <c r="N697" s="11"/>
      <c r="O697" s="11"/>
      <c r="P697" s="11"/>
      <c r="Q697" s="11"/>
      <c r="R697" s="11"/>
      <c r="S697" s="4"/>
      <c r="T697" s="4"/>
      <c r="U697" s="157"/>
      <c r="V697" s="11"/>
      <c r="W697" s="11"/>
      <c r="X697" s="11"/>
      <c r="Y697" s="11"/>
      <c r="Z697" s="11"/>
      <c r="AA697" s="4"/>
      <c r="AB697" s="93"/>
      <c r="AC697" s="93"/>
      <c r="AD697" s="85"/>
      <c r="AE697" s="24"/>
      <c r="AF697" s="24"/>
      <c r="AG697" s="24"/>
      <c r="AH697" s="24"/>
      <c r="AI697" s="24"/>
      <c r="AJ697" s="24"/>
      <c r="AK697" s="4"/>
      <c r="AL697" s="4"/>
      <c r="AM697" s="366"/>
      <c r="AN697" s="292"/>
      <c r="AO697" s="292"/>
      <c r="AP697" s="292"/>
      <c r="AQ697" s="292"/>
      <c r="AR697" s="24"/>
      <c r="AS697" s="4"/>
      <c r="AT697" s="4"/>
      <c r="AU697" s="366"/>
      <c r="AV697" s="292"/>
      <c r="AW697" s="292"/>
      <c r="AX697" s="292"/>
      <c r="AY697" s="292"/>
      <c r="AZ697" s="24"/>
      <c r="BA697" s="4"/>
    </row>
    <row r="698" spans="1:53" ht="13.8" thickBot="1">
      <c r="B698" s="94" t="s">
        <v>692</v>
      </c>
      <c r="C698" s="101"/>
      <c r="D698" s="106"/>
      <c r="E698" s="96">
        <v>91090</v>
      </c>
      <c r="F698" s="96">
        <v>55740</v>
      </c>
      <c r="G698" s="96">
        <v>37822</v>
      </c>
      <c r="H698" s="96">
        <v>33874</v>
      </c>
      <c r="I698" s="96">
        <v>41522</v>
      </c>
      <c r="J698" s="97"/>
      <c r="L698" s="150" t="s">
        <v>693</v>
      </c>
      <c r="M698" s="294">
        <v>17688486.229999989</v>
      </c>
      <c r="N698" s="294">
        <v>11463510.070000008</v>
      </c>
      <c r="O698" s="294">
        <v>7864064.9800000042</v>
      </c>
      <c r="P698" s="294">
        <v>5150213.0500000035</v>
      </c>
      <c r="Q698" s="294">
        <v>52505049.839999996</v>
      </c>
      <c r="R698" s="97"/>
      <c r="S698" s="4"/>
      <c r="T698" s="150" t="s">
        <v>694</v>
      </c>
      <c r="U698" s="295">
        <v>186.6131251045521</v>
      </c>
      <c r="V698" s="295">
        <v>110.57369588533125</v>
      </c>
      <c r="W698" s="295">
        <v>83.173187598786058</v>
      </c>
      <c r="X698" s="295">
        <v>51.8216016700257</v>
      </c>
      <c r="Y698" s="295">
        <v>513.21978642285308</v>
      </c>
      <c r="Z698" s="97"/>
      <c r="AA698" s="4"/>
      <c r="AB698" s="94" t="s">
        <v>692</v>
      </c>
      <c r="AC698" s="101"/>
      <c r="AD698" s="106"/>
      <c r="AE698" s="103"/>
      <c r="AF698" s="104"/>
      <c r="AG698" s="104"/>
      <c r="AH698" s="104"/>
      <c r="AI698" s="104"/>
      <c r="AJ698" s="105"/>
      <c r="AK698" s="4"/>
      <c r="AL698" s="150" t="s">
        <v>693</v>
      </c>
      <c r="AM698" s="296">
        <v>5367954.0699999966</v>
      </c>
      <c r="AN698" s="364">
        <v>1539942.1699999992</v>
      </c>
      <c r="AO698" s="364">
        <v>773916.04999999981</v>
      </c>
      <c r="AP698" s="364">
        <v>399488.10000000003</v>
      </c>
      <c r="AQ698" s="364">
        <v>2437138.36</v>
      </c>
      <c r="AR698" s="105"/>
      <c r="AS698" s="4"/>
      <c r="AT698" s="150" t="s">
        <v>694</v>
      </c>
      <c r="AU698" s="296">
        <v>427.72375517841317</v>
      </c>
      <c r="AV698" s="364">
        <v>121.07558014095324</v>
      </c>
      <c r="AW698" s="364">
        <v>62.089404648551813</v>
      </c>
      <c r="AX698" s="364">
        <v>41.51126377602948</v>
      </c>
      <c r="AY698" s="364">
        <v>233.40562743198245</v>
      </c>
      <c r="AZ698" s="105"/>
      <c r="BA698" s="4"/>
    </row>
    <row r="699" spans="1:53" s="4" customFormat="1">
      <c r="AM699" s="291"/>
      <c r="AN699" s="291"/>
      <c r="AO699" s="291"/>
      <c r="AP699" s="291"/>
      <c r="AQ699" s="291"/>
      <c r="AU699" s="291"/>
      <c r="AV699" s="291"/>
      <c r="AW699" s="291"/>
      <c r="AX699" s="291"/>
      <c r="AY699" s="291"/>
    </row>
    <row r="700" spans="1:53" ht="15" customHeight="1">
      <c r="B700" s="22"/>
      <c r="C700" s="22"/>
      <c r="D700" s="26"/>
      <c r="E700" s="458" t="str">
        <f>E16</f>
        <v>Number of Residential Customers in Arrears</v>
      </c>
      <c r="F700" s="458"/>
      <c r="G700" s="458"/>
      <c r="H700" s="458"/>
      <c r="I700" s="458"/>
      <c r="J700" s="458"/>
      <c r="K700" s="61"/>
      <c r="L700" s="26"/>
      <c r="M700" s="459" t="str">
        <f>M386</f>
        <v>Residential Arrearage Dollars</v>
      </c>
      <c r="N700" s="460"/>
      <c r="O700" s="460"/>
      <c r="P700" s="460"/>
      <c r="Q700" s="460"/>
      <c r="R700" s="461"/>
      <c r="S700" s="4"/>
      <c r="T700" s="26"/>
      <c r="U700" s="459" t="str">
        <f>U16</f>
        <v>Average Amount of Residential Arrearage Dollars</v>
      </c>
      <c r="V700" s="460"/>
      <c r="W700" s="460"/>
      <c r="X700" s="460"/>
      <c r="Y700" s="460"/>
      <c r="Z700" s="461"/>
      <c r="AA700" s="4"/>
      <c r="AB700" s="4"/>
      <c r="AC700" s="4"/>
      <c r="AD700" s="4"/>
      <c r="AE700" s="455" t="s">
        <v>670</v>
      </c>
      <c r="AF700" s="456"/>
      <c r="AG700" s="456"/>
      <c r="AH700" s="456"/>
      <c r="AI700" s="456"/>
      <c r="AJ700" s="457"/>
      <c r="AK700" s="4"/>
      <c r="AL700" s="158"/>
      <c r="AM700" s="456" t="str">
        <f>AM386</f>
        <v>Non-Residential Arrearage Dollars</v>
      </c>
      <c r="AN700" s="456"/>
      <c r="AO700" s="456"/>
      <c r="AP700" s="456"/>
      <c r="AQ700" s="456"/>
      <c r="AR700" s="457"/>
      <c r="AS700" s="4"/>
      <c r="AT700" s="158"/>
      <c r="AU700" s="455" t="str">
        <f>AU386</f>
        <v>Average Amount of Non-Residential Arrearage Dollars</v>
      </c>
      <c r="AV700" s="456"/>
      <c r="AW700" s="456"/>
      <c r="AX700" s="456"/>
      <c r="AY700" s="456"/>
      <c r="AZ700" s="457"/>
      <c r="BA700" s="4"/>
    </row>
    <row r="701" spans="1:53">
      <c r="B701" s="10" t="s">
        <v>673</v>
      </c>
      <c r="C701" s="10" t="s">
        <v>34</v>
      </c>
      <c r="D701" s="77" t="s">
        <v>674</v>
      </c>
      <c r="E701" s="23" t="s">
        <v>675</v>
      </c>
      <c r="F701" s="23" t="s">
        <v>676</v>
      </c>
      <c r="G701" s="23" t="s">
        <v>677</v>
      </c>
      <c r="H701" s="23" t="s">
        <v>678</v>
      </c>
      <c r="I701" s="23" t="s">
        <v>679</v>
      </c>
      <c r="J701" s="23" t="s">
        <v>680</v>
      </c>
      <c r="K701" s="25"/>
      <c r="M701" s="23" t="s">
        <v>675</v>
      </c>
      <c r="N701" s="146" t="s">
        <v>676</v>
      </c>
      <c r="O701" s="23" t="s">
        <v>677</v>
      </c>
      <c r="P701" s="23" t="s">
        <v>678</v>
      </c>
      <c r="Q701" s="23" t="s">
        <v>679</v>
      </c>
      <c r="R701" s="23" t="s">
        <v>680</v>
      </c>
      <c r="S701" s="4"/>
      <c r="T701" s="4"/>
      <c r="U701" s="23" t="s">
        <v>675</v>
      </c>
      <c r="V701" s="23" t="s">
        <v>676</v>
      </c>
      <c r="W701" s="23" t="s">
        <v>677</v>
      </c>
      <c r="X701" s="23" t="s">
        <v>678</v>
      </c>
      <c r="Y701" s="23" t="s">
        <v>679</v>
      </c>
      <c r="Z701" s="23" t="s">
        <v>680</v>
      </c>
      <c r="AA701" s="4"/>
      <c r="AB701" s="10" t="s">
        <v>673</v>
      </c>
      <c r="AC701" s="10" t="s">
        <v>34</v>
      </c>
      <c r="AD701" s="77" t="s">
        <v>674</v>
      </c>
      <c r="AE701" s="23" t="s">
        <v>675</v>
      </c>
      <c r="AF701" s="23" t="s">
        <v>676</v>
      </c>
      <c r="AG701" s="23" t="s">
        <v>677</v>
      </c>
      <c r="AH701" s="23" t="s">
        <v>678</v>
      </c>
      <c r="AI701" s="23" t="s">
        <v>679</v>
      </c>
      <c r="AJ701" s="23" t="s">
        <v>680</v>
      </c>
      <c r="AK701" s="4"/>
      <c r="AL701" s="4"/>
      <c r="AM701" s="365" t="s">
        <v>675</v>
      </c>
      <c r="AN701" s="365" t="s">
        <v>676</v>
      </c>
      <c r="AO701" s="365" t="s">
        <v>677</v>
      </c>
      <c r="AP701" s="365" t="s">
        <v>678</v>
      </c>
      <c r="AQ701" s="365" t="s">
        <v>679</v>
      </c>
      <c r="AR701" s="23" t="s">
        <v>680</v>
      </c>
      <c r="AS701" s="4"/>
      <c r="AT701" s="4"/>
      <c r="AU701" s="365" t="s">
        <v>675</v>
      </c>
      <c r="AV701" s="365" t="s">
        <v>676</v>
      </c>
      <c r="AW701" s="365" t="s">
        <v>677</v>
      </c>
      <c r="AX701" s="365" t="s">
        <v>678</v>
      </c>
      <c r="AY701" s="365" t="s">
        <v>679</v>
      </c>
      <c r="AZ701" s="23" t="s">
        <v>680</v>
      </c>
      <c r="BA701" s="4"/>
    </row>
    <row r="702" spans="1:53">
      <c r="A702" s="4" t="s">
        <v>575</v>
      </c>
      <c r="B702" s="11" t="s">
        <v>654</v>
      </c>
      <c r="C702" s="11"/>
      <c r="D702" s="70" t="s">
        <v>108</v>
      </c>
      <c r="E702" s="11">
        <v>1</v>
      </c>
      <c r="F702" s="11">
        <v>1</v>
      </c>
      <c r="G702" s="11">
        <v>1</v>
      </c>
      <c r="H702" s="11">
        <v>1</v>
      </c>
      <c r="I702" s="11"/>
      <c r="J702" s="11"/>
      <c r="M702" s="290">
        <v>105.15</v>
      </c>
      <c r="N702" s="293">
        <v>129.58000000000001</v>
      </c>
      <c r="O702" s="290">
        <v>92.25</v>
      </c>
      <c r="P702" s="290">
        <v>47.75</v>
      </c>
      <c r="Q702" s="290">
        <v>0</v>
      </c>
      <c r="R702" s="11"/>
      <c r="S702" s="4"/>
      <c r="T702" s="4"/>
      <c r="U702" s="290">
        <v>105.15</v>
      </c>
      <c r="V702" s="290">
        <v>129.58000000000001</v>
      </c>
      <c r="W702" s="290">
        <v>92.25</v>
      </c>
      <c r="X702" s="290">
        <v>47.75</v>
      </c>
      <c r="Y702" s="290">
        <v>0</v>
      </c>
      <c r="Z702" s="11"/>
      <c r="AA702" s="4"/>
      <c r="AB702" s="11" t="s">
        <v>654</v>
      </c>
      <c r="AC702" s="11"/>
      <c r="AD702" s="70" t="s">
        <v>108</v>
      </c>
      <c r="AE702" s="24">
        <v>75</v>
      </c>
      <c r="AF702" s="24">
        <v>37</v>
      </c>
      <c r="AG702" s="24">
        <v>17</v>
      </c>
      <c r="AH702" s="24">
        <v>9</v>
      </c>
      <c r="AI702" s="24">
        <v>11</v>
      </c>
      <c r="AJ702" s="24"/>
      <c r="AK702" s="4"/>
      <c r="AL702" s="4"/>
      <c r="AM702" s="292">
        <v>40317.629999999997</v>
      </c>
      <c r="AN702" s="292">
        <v>17840.78</v>
      </c>
      <c r="AO702" s="292">
        <v>1630.74</v>
      </c>
      <c r="AP702" s="292">
        <v>1236.02</v>
      </c>
      <c r="AQ702" s="292">
        <v>12855.28</v>
      </c>
      <c r="AR702" s="24"/>
      <c r="AS702" s="4"/>
      <c r="AT702" s="4"/>
      <c r="AU702" s="292">
        <v>530.49513157894705</v>
      </c>
      <c r="AV702" s="292">
        <v>241.09162162162201</v>
      </c>
      <c r="AW702" s="292">
        <v>22.338904109588999</v>
      </c>
      <c r="AX702" s="292">
        <v>17.6574285714286</v>
      </c>
      <c r="AY702" s="292">
        <v>171.40373333333301</v>
      </c>
      <c r="AZ702" s="24"/>
      <c r="BA702" s="4"/>
    </row>
    <row r="703" spans="1:53">
      <c r="B703" s="11" t="s">
        <v>51</v>
      </c>
      <c r="C703" s="11"/>
      <c r="D703" s="70" t="s">
        <v>52</v>
      </c>
      <c r="E703" s="11">
        <v>1052</v>
      </c>
      <c r="F703" s="11">
        <v>653</v>
      </c>
      <c r="G703" s="11">
        <v>384</v>
      </c>
      <c r="H703" s="11">
        <v>220</v>
      </c>
      <c r="I703" s="11">
        <v>230</v>
      </c>
      <c r="J703" s="11"/>
      <c r="M703" s="290">
        <v>143392.59</v>
      </c>
      <c r="N703" s="293">
        <v>119518.59</v>
      </c>
      <c r="O703" s="290">
        <v>61365.19</v>
      </c>
      <c r="P703" s="290">
        <v>21599.05</v>
      </c>
      <c r="Q703" s="290">
        <v>75382.45</v>
      </c>
      <c r="R703" s="11"/>
      <c r="S703" s="4"/>
      <c r="T703" s="4"/>
      <c r="U703" s="290">
        <v>125.452834645669</v>
      </c>
      <c r="V703" s="290">
        <v>107.38417789757401</v>
      </c>
      <c r="W703" s="290">
        <v>55.786536363636401</v>
      </c>
      <c r="X703" s="290">
        <v>20.299859022556401</v>
      </c>
      <c r="Y703" s="290">
        <v>67.789973021582796</v>
      </c>
      <c r="Z703" s="11"/>
      <c r="AA703" s="4"/>
      <c r="AB703" s="11" t="s">
        <v>51</v>
      </c>
      <c r="AC703" s="11"/>
      <c r="AD703" s="70" t="s">
        <v>52</v>
      </c>
      <c r="AE703" s="24">
        <v>70</v>
      </c>
      <c r="AF703" s="24">
        <v>28</v>
      </c>
      <c r="AG703" s="24">
        <v>11</v>
      </c>
      <c r="AH703" s="24">
        <v>6</v>
      </c>
      <c r="AI703" s="24">
        <v>5</v>
      </c>
      <c r="AJ703" s="24"/>
      <c r="AK703" s="4"/>
      <c r="AL703" s="4"/>
      <c r="AM703" s="292">
        <v>32418.1</v>
      </c>
      <c r="AN703" s="292">
        <v>5216.76</v>
      </c>
      <c r="AO703" s="292">
        <v>3496.69</v>
      </c>
      <c r="AP703" s="292">
        <v>5667.99</v>
      </c>
      <c r="AQ703" s="292">
        <v>2760.4</v>
      </c>
      <c r="AR703" s="24"/>
      <c r="AS703" s="4"/>
      <c r="AT703" s="4"/>
      <c r="AU703" s="292">
        <v>456.59295774647899</v>
      </c>
      <c r="AV703" s="292">
        <v>73.475492957746496</v>
      </c>
      <c r="AW703" s="292">
        <v>52.980151515151498</v>
      </c>
      <c r="AX703" s="292">
        <v>87.199846153846195</v>
      </c>
      <c r="AY703" s="292">
        <v>40.005797101449303</v>
      </c>
      <c r="AZ703" s="24"/>
      <c r="BA703" s="4"/>
    </row>
    <row r="704" spans="1:53">
      <c r="B704" s="11" t="s">
        <v>51</v>
      </c>
      <c r="C704" s="11"/>
      <c r="D704" s="70" t="s">
        <v>54</v>
      </c>
      <c r="E704" s="11">
        <v>1606</v>
      </c>
      <c r="F704" s="11">
        <v>1086</v>
      </c>
      <c r="G704" s="11">
        <v>685</v>
      </c>
      <c r="H704" s="11">
        <v>353</v>
      </c>
      <c r="I704" s="11">
        <v>394</v>
      </c>
      <c r="J704" s="11"/>
      <c r="M704" s="290">
        <v>189893.52</v>
      </c>
      <c r="N704" s="293">
        <v>171447.67</v>
      </c>
      <c r="O704" s="290">
        <v>104207.07</v>
      </c>
      <c r="P704" s="290">
        <v>42111.48</v>
      </c>
      <c r="Q704" s="290">
        <v>100733.77</v>
      </c>
      <c r="R704" s="11"/>
      <c r="S704" s="4"/>
      <c r="T704" s="4"/>
      <c r="U704" s="290">
        <v>107.163386004515</v>
      </c>
      <c r="V704" s="290">
        <v>98.646530494821604</v>
      </c>
      <c r="W704" s="290">
        <v>60.515139372822297</v>
      </c>
      <c r="X704" s="290">
        <v>25.141182089552199</v>
      </c>
      <c r="Y704" s="290">
        <v>56.879599096555602</v>
      </c>
      <c r="Z704" s="11"/>
      <c r="AA704" s="4"/>
      <c r="AB704" s="11" t="s">
        <v>51</v>
      </c>
      <c r="AC704" s="11"/>
      <c r="AD704" s="70" t="s">
        <v>54</v>
      </c>
      <c r="AE704" s="24">
        <v>54</v>
      </c>
      <c r="AF704" s="24">
        <v>23</v>
      </c>
      <c r="AG704" s="24">
        <v>17</v>
      </c>
      <c r="AH704" s="24">
        <v>13</v>
      </c>
      <c r="AI704" s="24">
        <v>13</v>
      </c>
      <c r="AJ704" s="24"/>
      <c r="AK704" s="4"/>
      <c r="AL704" s="4"/>
      <c r="AM704" s="292">
        <v>52296.34</v>
      </c>
      <c r="AN704" s="292">
        <v>6796.71</v>
      </c>
      <c r="AO704" s="292">
        <v>4668.12</v>
      </c>
      <c r="AP704" s="292">
        <v>1241.5</v>
      </c>
      <c r="AQ704" s="292">
        <v>1423.75</v>
      </c>
      <c r="AR704" s="24"/>
      <c r="AS704" s="4"/>
      <c r="AT704" s="4"/>
      <c r="AU704" s="292">
        <v>968.45074074074103</v>
      </c>
      <c r="AV704" s="292">
        <v>119.240526315789</v>
      </c>
      <c r="AW704" s="292">
        <v>84.8749090909091</v>
      </c>
      <c r="AX704" s="292">
        <v>23.875</v>
      </c>
      <c r="AY704" s="292">
        <v>23.7291666666667</v>
      </c>
      <c r="AZ704" s="24"/>
      <c r="BA704" s="4"/>
    </row>
    <row r="705" spans="2:53">
      <c r="B705" s="11" t="s">
        <v>55</v>
      </c>
      <c r="C705" s="11"/>
      <c r="D705" s="70" t="s">
        <v>52</v>
      </c>
      <c r="E705" s="11">
        <v>180</v>
      </c>
      <c r="F705" s="11">
        <v>99</v>
      </c>
      <c r="G705" s="11">
        <v>68</v>
      </c>
      <c r="H705" s="11">
        <v>37</v>
      </c>
      <c r="I705" s="11">
        <v>38</v>
      </c>
      <c r="J705" s="11"/>
      <c r="M705" s="290">
        <v>27266.66</v>
      </c>
      <c r="N705" s="293">
        <v>19606.05</v>
      </c>
      <c r="O705" s="290">
        <v>13801.6</v>
      </c>
      <c r="P705" s="290">
        <v>5695.79</v>
      </c>
      <c r="Q705" s="290">
        <v>18312.830000000002</v>
      </c>
      <c r="R705" s="11"/>
      <c r="S705" s="4"/>
      <c r="T705" s="4"/>
      <c r="U705" s="290">
        <v>142.01385416666699</v>
      </c>
      <c r="V705" s="290">
        <v>106.554619565217</v>
      </c>
      <c r="W705" s="290">
        <v>78.418181818181793</v>
      </c>
      <c r="X705" s="290">
        <v>32.547371428571402</v>
      </c>
      <c r="Y705" s="290">
        <v>101.175856353591</v>
      </c>
      <c r="Z705" s="11"/>
      <c r="AA705" s="4"/>
      <c r="AB705" s="11" t="s">
        <v>55</v>
      </c>
      <c r="AC705" s="11"/>
      <c r="AD705" s="70" t="s">
        <v>52</v>
      </c>
      <c r="AE705" s="24">
        <v>2</v>
      </c>
      <c r="AF705" s="24">
        <v>1</v>
      </c>
      <c r="AG705" s="24">
        <v>1</v>
      </c>
      <c r="AH705" s="24">
        <v>1</v>
      </c>
      <c r="AI705" s="24">
        <v>1</v>
      </c>
      <c r="AJ705" s="24"/>
      <c r="AK705" s="4"/>
      <c r="AL705" s="4"/>
      <c r="AM705" s="292">
        <v>86.11</v>
      </c>
      <c r="AN705" s="292">
        <v>49.56</v>
      </c>
      <c r="AO705" s="292">
        <v>54.01</v>
      </c>
      <c r="AP705" s="292">
        <v>45.75</v>
      </c>
      <c r="AQ705" s="292">
        <v>74.38</v>
      </c>
      <c r="AR705" s="24"/>
      <c r="AS705" s="4"/>
      <c r="AT705" s="4"/>
      <c r="AU705" s="292">
        <v>43.055</v>
      </c>
      <c r="AV705" s="292">
        <v>24.78</v>
      </c>
      <c r="AW705" s="292">
        <v>27.004999999999999</v>
      </c>
      <c r="AX705" s="292">
        <v>22.875</v>
      </c>
      <c r="AY705" s="292">
        <v>37.19</v>
      </c>
      <c r="AZ705" s="24"/>
      <c r="BA705" s="4"/>
    </row>
    <row r="706" spans="2:53">
      <c r="B706" s="11" t="s">
        <v>55</v>
      </c>
      <c r="C706" s="11"/>
      <c r="D706" s="70" t="s">
        <v>54</v>
      </c>
      <c r="E706" s="11">
        <v>1</v>
      </c>
      <c r="F706" s="11"/>
      <c r="G706" s="11"/>
      <c r="H706" s="11"/>
      <c r="I706" s="11"/>
      <c r="J706" s="11"/>
      <c r="M706" s="290">
        <v>15</v>
      </c>
      <c r="N706" s="293"/>
      <c r="O706" s="290"/>
      <c r="P706" s="290"/>
      <c r="Q706" s="290"/>
      <c r="R706" s="11"/>
      <c r="S706" s="4"/>
      <c r="T706" s="4"/>
      <c r="U706" s="290">
        <v>15</v>
      </c>
      <c r="V706" s="290"/>
      <c r="W706" s="290"/>
      <c r="X706" s="290"/>
      <c r="Y706" s="290"/>
      <c r="Z706" s="11"/>
      <c r="AA706" s="4"/>
      <c r="AB706" s="11" t="s">
        <v>55</v>
      </c>
      <c r="AC706" s="11"/>
      <c r="AD706" s="70" t="s">
        <v>54</v>
      </c>
      <c r="AE706" s="24">
        <v>11</v>
      </c>
      <c r="AF706" s="24">
        <v>2</v>
      </c>
      <c r="AG706" s="24"/>
      <c r="AH706" s="24"/>
      <c r="AI706" s="24"/>
      <c r="AJ706" s="24"/>
      <c r="AK706" s="4"/>
      <c r="AL706" s="4"/>
      <c r="AM706" s="292">
        <v>2309.5500000000002</v>
      </c>
      <c r="AN706" s="292">
        <v>657.37</v>
      </c>
      <c r="AO706" s="292">
        <v>0</v>
      </c>
      <c r="AP706" s="292">
        <v>0</v>
      </c>
      <c r="AQ706" s="292">
        <v>0</v>
      </c>
      <c r="AR706" s="24"/>
      <c r="AS706" s="4"/>
      <c r="AT706" s="4"/>
      <c r="AU706" s="292">
        <v>209.959090909091</v>
      </c>
      <c r="AV706" s="292">
        <v>65.736999999999995</v>
      </c>
      <c r="AW706" s="292">
        <v>0</v>
      </c>
      <c r="AX706" s="292">
        <v>0</v>
      </c>
      <c r="AY706" s="292">
        <v>0</v>
      </c>
      <c r="AZ706" s="24"/>
      <c r="BA706" s="4"/>
    </row>
    <row r="707" spans="2:53">
      <c r="B707" s="11" t="s">
        <v>56</v>
      </c>
      <c r="C707" s="11"/>
      <c r="D707" s="70" t="s">
        <v>57</v>
      </c>
      <c r="E707" s="11">
        <v>113</v>
      </c>
      <c r="F707" s="11">
        <v>71</v>
      </c>
      <c r="G707" s="11">
        <v>49</v>
      </c>
      <c r="H707" s="11">
        <v>27</v>
      </c>
      <c r="I707" s="11">
        <v>32</v>
      </c>
      <c r="J707" s="11"/>
      <c r="M707" s="290">
        <v>15196.7</v>
      </c>
      <c r="N707" s="293">
        <v>10919.35</v>
      </c>
      <c r="O707" s="290">
        <v>6062.74</v>
      </c>
      <c r="P707" s="290">
        <v>2730.19</v>
      </c>
      <c r="Q707" s="290">
        <v>7390.09</v>
      </c>
      <c r="R707" s="11"/>
      <c r="S707" s="4"/>
      <c r="T707" s="4"/>
      <c r="U707" s="290">
        <v>122.554032258064</v>
      </c>
      <c r="V707" s="290">
        <v>91.759243697478993</v>
      </c>
      <c r="W707" s="290">
        <v>52.265000000000001</v>
      </c>
      <c r="X707" s="290">
        <v>23.536120689655199</v>
      </c>
      <c r="Y707" s="290">
        <v>59.597499999999997</v>
      </c>
      <c r="Z707" s="11"/>
      <c r="AA707" s="4"/>
      <c r="AB707" s="11" t="s">
        <v>56</v>
      </c>
      <c r="AC707" s="11"/>
      <c r="AD707" s="70" t="s">
        <v>57</v>
      </c>
      <c r="AE707" s="24">
        <v>34</v>
      </c>
      <c r="AF707" s="24">
        <v>23</v>
      </c>
      <c r="AG707" s="24">
        <v>14</v>
      </c>
      <c r="AH707" s="24">
        <v>12</v>
      </c>
      <c r="AI707" s="24">
        <v>13</v>
      </c>
      <c r="AJ707" s="24"/>
      <c r="AK707" s="4"/>
      <c r="AL707" s="4"/>
      <c r="AM707" s="292">
        <v>8658.61</v>
      </c>
      <c r="AN707" s="292">
        <v>6367.26</v>
      </c>
      <c r="AO707" s="292">
        <v>6336.98</v>
      </c>
      <c r="AP707" s="292">
        <v>4416.53</v>
      </c>
      <c r="AQ707" s="292">
        <v>24349.88</v>
      </c>
      <c r="AR707" s="24"/>
      <c r="AS707" s="4"/>
      <c r="AT707" s="4"/>
      <c r="AU707" s="292">
        <v>254.66499999999999</v>
      </c>
      <c r="AV707" s="292">
        <v>181.92171428571399</v>
      </c>
      <c r="AW707" s="292">
        <v>181.056571428571</v>
      </c>
      <c r="AX707" s="292">
        <v>133.83424242424201</v>
      </c>
      <c r="AY707" s="292">
        <v>695.71085714285698</v>
      </c>
      <c r="AZ707" s="24"/>
      <c r="BA707" s="4"/>
    </row>
    <row r="708" spans="2:53">
      <c r="B708" s="11" t="s">
        <v>58</v>
      </c>
      <c r="C708" s="11"/>
      <c r="D708" s="70" t="s">
        <v>59</v>
      </c>
      <c r="E708" s="11">
        <v>1</v>
      </c>
      <c r="F708" s="11">
        <v>1</v>
      </c>
      <c r="G708" s="11">
        <v>1</v>
      </c>
      <c r="H708" s="11"/>
      <c r="I708" s="11">
        <v>1</v>
      </c>
      <c r="J708" s="11"/>
      <c r="M708" s="290">
        <v>64.56</v>
      </c>
      <c r="N708" s="293">
        <v>28.76</v>
      </c>
      <c r="O708" s="290">
        <v>22.37</v>
      </c>
      <c r="P708" s="290">
        <v>0</v>
      </c>
      <c r="Q708" s="290">
        <v>18.28</v>
      </c>
      <c r="R708" s="11"/>
      <c r="S708" s="4"/>
      <c r="T708" s="4"/>
      <c r="U708" s="290">
        <v>32.28</v>
      </c>
      <c r="V708" s="290">
        <v>14.38</v>
      </c>
      <c r="W708" s="290">
        <v>11.185</v>
      </c>
      <c r="X708" s="290">
        <v>0</v>
      </c>
      <c r="Y708" s="290">
        <v>9.14</v>
      </c>
      <c r="Z708" s="11"/>
      <c r="AA708" s="4"/>
      <c r="AB708" s="11" t="s">
        <v>58</v>
      </c>
      <c r="AC708" s="11"/>
      <c r="AD708" s="70" t="s">
        <v>59</v>
      </c>
      <c r="AE708" s="24">
        <v>13</v>
      </c>
      <c r="AF708" s="24">
        <v>1</v>
      </c>
      <c r="AG708" s="24">
        <v>1</v>
      </c>
      <c r="AH708" s="24">
        <v>1</v>
      </c>
      <c r="AI708" s="24"/>
      <c r="AJ708" s="24"/>
      <c r="AK708" s="4"/>
      <c r="AL708" s="4"/>
      <c r="AM708" s="292">
        <v>3963.94</v>
      </c>
      <c r="AN708" s="292">
        <v>378.86</v>
      </c>
      <c r="AO708" s="292">
        <v>430.63</v>
      </c>
      <c r="AP708" s="292">
        <v>15.93</v>
      </c>
      <c r="AQ708" s="292">
        <v>0</v>
      </c>
      <c r="AR708" s="24"/>
      <c r="AS708" s="4"/>
      <c r="AT708" s="4"/>
      <c r="AU708" s="292">
        <v>304.918461538462</v>
      </c>
      <c r="AV708" s="292">
        <v>29.143076923076901</v>
      </c>
      <c r="AW708" s="292">
        <v>35.885833333333302</v>
      </c>
      <c r="AX708" s="292">
        <v>1.593</v>
      </c>
      <c r="AY708" s="292">
        <v>0</v>
      </c>
      <c r="AZ708" s="24"/>
      <c r="BA708" s="4"/>
    </row>
    <row r="709" spans="2:53">
      <c r="B709" s="11" t="s">
        <v>60</v>
      </c>
      <c r="C709" s="11"/>
      <c r="D709" s="70" t="s">
        <v>61</v>
      </c>
      <c r="E709" s="11">
        <v>171</v>
      </c>
      <c r="F709" s="11">
        <v>91</v>
      </c>
      <c r="G709" s="11">
        <v>54</v>
      </c>
      <c r="H709" s="11">
        <v>33</v>
      </c>
      <c r="I709" s="11">
        <v>41</v>
      </c>
      <c r="J709" s="11"/>
      <c r="M709" s="290">
        <v>33329.5</v>
      </c>
      <c r="N709" s="293">
        <v>19617.43</v>
      </c>
      <c r="O709" s="290">
        <v>10032.370000000001</v>
      </c>
      <c r="P709" s="290">
        <v>5056.76</v>
      </c>
      <c r="Q709" s="290">
        <v>33079.81</v>
      </c>
      <c r="R709" s="11"/>
      <c r="S709" s="4"/>
      <c r="T709" s="4"/>
      <c r="U709" s="290">
        <v>175.418421052632</v>
      </c>
      <c r="V709" s="290">
        <v>105.470053763441</v>
      </c>
      <c r="W709" s="290">
        <v>55.122912087912098</v>
      </c>
      <c r="X709" s="290">
        <v>27.784395604395598</v>
      </c>
      <c r="Y709" s="290">
        <v>175.95643617021301</v>
      </c>
      <c r="Z709" s="11"/>
      <c r="AA709" s="4"/>
      <c r="AB709" s="11" t="s">
        <v>60</v>
      </c>
      <c r="AC709" s="11"/>
      <c r="AD709" s="70" t="s">
        <v>61</v>
      </c>
      <c r="AE709" s="24">
        <v>64</v>
      </c>
      <c r="AF709" s="24">
        <v>37</v>
      </c>
      <c r="AG709" s="24">
        <v>19</v>
      </c>
      <c r="AH709" s="24">
        <v>15</v>
      </c>
      <c r="AI709" s="24">
        <v>15</v>
      </c>
      <c r="AJ709" s="24"/>
      <c r="AK709" s="4"/>
      <c r="AL709" s="4"/>
      <c r="AM709" s="292">
        <v>19222.919999999998</v>
      </c>
      <c r="AN709" s="292">
        <v>10699.65</v>
      </c>
      <c r="AO709" s="292">
        <v>1638.4</v>
      </c>
      <c r="AP709" s="292">
        <v>2155.3000000000002</v>
      </c>
      <c r="AQ709" s="292">
        <v>10143.93</v>
      </c>
      <c r="AR709" s="24"/>
      <c r="AS709" s="4"/>
      <c r="AT709" s="4"/>
      <c r="AU709" s="292">
        <v>300.35812499999997</v>
      </c>
      <c r="AV709" s="292">
        <v>172.57499999999999</v>
      </c>
      <c r="AW709" s="292">
        <v>26.4258064516129</v>
      </c>
      <c r="AX709" s="292">
        <v>34.762903225806497</v>
      </c>
      <c r="AY709" s="292">
        <v>156.06046153846199</v>
      </c>
      <c r="AZ709" s="24"/>
      <c r="BA709" s="4"/>
    </row>
    <row r="710" spans="2:53">
      <c r="B710" s="11" t="s">
        <v>60</v>
      </c>
      <c r="C710" s="11"/>
      <c r="D710" s="70" t="s">
        <v>62</v>
      </c>
      <c r="E710" s="11">
        <v>1</v>
      </c>
      <c r="F710" s="11"/>
      <c r="G710" s="11"/>
      <c r="H710" s="11"/>
      <c r="I710" s="11"/>
      <c r="J710" s="11"/>
      <c r="M710" s="290">
        <v>78.069999999999993</v>
      </c>
      <c r="N710" s="293">
        <v>0</v>
      </c>
      <c r="O710" s="290">
        <v>0</v>
      </c>
      <c r="P710" s="290">
        <v>0</v>
      </c>
      <c r="Q710" s="290">
        <v>0</v>
      </c>
      <c r="R710" s="11"/>
      <c r="S710" s="4"/>
      <c r="T710" s="4"/>
      <c r="U710" s="290">
        <v>78.069999999999993</v>
      </c>
      <c r="V710" s="290">
        <v>0</v>
      </c>
      <c r="W710" s="290">
        <v>0</v>
      </c>
      <c r="X710" s="290">
        <v>0</v>
      </c>
      <c r="Y710" s="290">
        <v>0</v>
      </c>
      <c r="Z710" s="11"/>
      <c r="AA710" s="4"/>
      <c r="AB710" s="11" t="s">
        <v>60</v>
      </c>
      <c r="AC710" s="11"/>
      <c r="AD710" s="70" t="s">
        <v>62</v>
      </c>
      <c r="AE710" s="24">
        <v>524</v>
      </c>
      <c r="AF710" s="24">
        <v>276</v>
      </c>
      <c r="AG710" s="24">
        <v>189</v>
      </c>
      <c r="AH710" s="24">
        <v>137</v>
      </c>
      <c r="AI710" s="24">
        <v>110</v>
      </c>
      <c r="AJ710" s="24"/>
      <c r="AK710" s="4"/>
      <c r="AL710" s="4"/>
      <c r="AM710" s="292">
        <v>459064.15</v>
      </c>
      <c r="AN710" s="292">
        <v>113450.57</v>
      </c>
      <c r="AO710" s="292">
        <v>93911.63</v>
      </c>
      <c r="AP710" s="292">
        <v>52096.4</v>
      </c>
      <c r="AQ710" s="292">
        <v>89744.68</v>
      </c>
      <c r="AR710" s="24"/>
      <c r="AS710" s="4"/>
      <c r="AT710" s="4"/>
      <c r="AU710" s="292">
        <v>854.868063314712</v>
      </c>
      <c r="AV710" s="292">
        <v>227.35585170340701</v>
      </c>
      <c r="AW710" s="292">
        <v>188.199659318637</v>
      </c>
      <c r="AX710" s="292">
        <v>103.16118811881201</v>
      </c>
      <c r="AY710" s="292">
        <v>174.60054474708201</v>
      </c>
      <c r="AZ710" s="24"/>
      <c r="BA710" s="4"/>
    </row>
    <row r="711" spans="2:53">
      <c r="B711" s="11" t="s">
        <v>67</v>
      </c>
      <c r="C711" s="11"/>
      <c r="D711" s="70" t="s">
        <v>68</v>
      </c>
      <c r="E711" s="11">
        <v>12</v>
      </c>
      <c r="F711" s="11">
        <v>5</v>
      </c>
      <c r="G711" s="11">
        <v>3</v>
      </c>
      <c r="H711" s="11">
        <v>3</v>
      </c>
      <c r="I711" s="11">
        <v>2</v>
      </c>
      <c r="J711" s="11"/>
      <c r="M711" s="290">
        <v>2360.58</v>
      </c>
      <c r="N711" s="293">
        <v>1129.1400000000001</v>
      </c>
      <c r="O711" s="290">
        <v>1220.23</v>
      </c>
      <c r="P711" s="290">
        <v>452.36</v>
      </c>
      <c r="Q711" s="290">
        <v>1379.16</v>
      </c>
      <c r="R711" s="11"/>
      <c r="S711" s="4"/>
      <c r="T711" s="4"/>
      <c r="U711" s="290">
        <v>196.715</v>
      </c>
      <c r="V711" s="290">
        <v>94.094999999999999</v>
      </c>
      <c r="W711" s="290">
        <v>101.68583333333299</v>
      </c>
      <c r="X711" s="290">
        <v>37.696666666666701</v>
      </c>
      <c r="Y711" s="290">
        <v>106.08923076923099</v>
      </c>
      <c r="Z711" s="11"/>
      <c r="AA711" s="4"/>
      <c r="AB711" s="11" t="s">
        <v>67</v>
      </c>
      <c r="AC711" s="11"/>
      <c r="AD711" s="70" t="s">
        <v>68</v>
      </c>
      <c r="AE711" s="24">
        <v>1</v>
      </c>
      <c r="AF711" s="24">
        <v>1</v>
      </c>
      <c r="AG711" s="24">
        <v>1</v>
      </c>
      <c r="AH711" s="24">
        <v>1</v>
      </c>
      <c r="AI711" s="24">
        <v>1</v>
      </c>
      <c r="AJ711" s="24"/>
      <c r="AK711" s="4"/>
      <c r="AL711" s="4"/>
      <c r="AM711" s="292">
        <v>10.29</v>
      </c>
      <c r="AN711" s="292">
        <v>10.62</v>
      </c>
      <c r="AO711" s="292">
        <v>9.6300000000000008</v>
      </c>
      <c r="AP711" s="292">
        <v>10.95</v>
      </c>
      <c r="AQ711" s="292">
        <v>60.53</v>
      </c>
      <c r="AR711" s="24"/>
      <c r="AS711" s="4"/>
      <c r="AT711" s="4"/>
      <c r="AU711" s="292">
        <v>10.29</v>
      </c>
      <c r="AV711" s="292">
        <v>10.62</v>
      </c>
      <c r="AW711" s="292">
        <v>9.6300000000000008</v>
      </c>
      <c r="AX711" s="292">
        <v>10.95</v>
      </c>
      <c r="AY711" s="292">
        <v>60.53</v>
      </c>
      <c r="AZ711" s="24"/>
      <c r="BA711" s="4"/>
    </row>
    <row r="712" spans="2:53">
      <c r="B712" s="11" t="s">
        <v>69</v>
      </c>
      <c r="C712" s="11"/>
      <c r="D712" s="70" t="s">
        <v>70</v>
      </c>
      <c r="E712" s="11">
        <v>910</v>
      </c>
      <c r="F712" s="11">
        <v>558</v>
      </c>
      <c r="G712" s="11">
        <v>329</v>
      </c>
      <c r="H712" s="11">
        <v>179</v>
      </c>
      <c r="I712" s="11">
        <v>243</v>
      </c>
      <c r="J712" s="11"/>
      <c r="M712" s="290">
        <v>160003.66</v>
      </c>
      <c r="N712" s="293">
        <v>110404.8</v>
      </c>
      <c r="O712" s="290">
        <v>58311.53</v>
      </c>
      <c r="P712" s="290">
        <v>21524.36</v>
      </c>
      <c r="Q712" s="290">
        <v>100641.07</v>
      </c>
      <c r="R712" s="11"/>
      <c r="S712" s="4"/>
      <c r="T712" s="4"/>
      <c r="U712" s="290">
        <v>153.70188280499499</v>
      </c>
      <c r="V712" s="290">
        <v>108.346221786065</v>
      </c>
      <c r="W712" s="290">
        <v>58.0792131474104</v>
      </c>
      <c r="X712" s="290">
        <v>21.610803212851401</v>
      </c>
      <c r="Y712" s="290">
        <v>94.676453433678205</v>
      </c>
      <c r="Z712" s="11"/>
      <c r="AA712" s="4"/>
      <c r="AB712" s="11" t="s">
        <v>69</v>
      </c>
      <c r="AC712" s="11"/>
      <c r="AD712" s="70" t="s">
        <v>70</v>
      </c>
      <c r="AE712" s="24">
        <v>1</v>
      </c>
      <c r="AF712" s="24">
        <v>1</v>
      </c>
      <c r="AG712" s="24">
        <v>1</v>
      </c>
      <c r="AH712" s="24"/>
      <c r="AI712" s="24"/>
      <c r="AJ712" s="24"/>
      <c r="AK712" s="4"/>
      <c r="AL712" s="4"/>
      <c r="AM712" s="292">
        <v>21.54</v>
      </c>
      <c r="AN712" s="292">
        <v>22.16</v>
      </c>
      <c r="AO712" s="292">
        <v>16.5</v>
      </c>
      <c r="AP712" s="292">
        <v>0</v>
      </c>
      <c r="AQ712" s="292">
        <v>0</v>
      </c>
      <c r="AR712" s="24"/>
      <c r="AS712" s="4"/>
      <c r="AT712" s="4"/>
      <c r="AU712" s="292">
        <v>21.54</v>
      </c>
      <c r="AV712" s="292">
        <v>22.16</v>
      </c>
      <c r="AW712" s="292">
        <v>16.5</v>
      </c>
      <c r="AX712" s="292">
        <v>0</v>
      </c>
      <c r="AY712" s="292">
        <v>0</v>
      </c>
      <c r="AZ712" s="24"/>
      <c r="BA712" s="4"/>
    </row>
    <row r="713" spans="2:53">
      <c r="B713" s="11" t="s">
        <v>71</v>
      </c>
      <c r="C713" s="11"/>
      <c r="D713" s="70" t="s">
        <v>72</v>
      </c>
      <c r="E713" s="11">
        <v>5220</v>
      </c>
      <c r="F713" s="11">
        <v>3569</v>
      </c>
      <c r="G713" s="11">
        <v>2660</v>
      </c>
      <c r="H713" s="11">
        <v>2004</v>
      </c>
      <c r="I713" s="11">
        <v>2323</v>
      </c>
      <c r="J713" s="11"/>
      <c r="M713" s="290">
        <v>466879.54</v>
      </c>
      <c r="N713" s="293">
        <v>385193.22</v>
      </c>
      <c r="O713" s="290">
        <v>245048.03999999899</v>
      </c>
      <c r="P713" s="290">
        <v>126715.12</v>
      </c>
      <c r="Q713" s="290">
        <v>590345.31000000006</v>
      </c>
      <c r="R713" s="11"/>
      <c r="S713" s="4"/>
      <c r="T713" s="4"/>
      <c r="U713" s="290">
        <v>83.222734402851998</v>
      </c>
      <c r="V713" s="290">
        <v>75.115682527301104</v>
      </c>
      <c r="W713" s="290">
        <v>47.6839929947459</v>
      </c>
      <c r="X713" s="290">
        <v>24.812046211082901</v>
      </c>
      <c r="Y713" s="290">
        <v>103.642083918539</v>
      </c>
      <c r="Z713" s="11"/>
      <c r="AA713" s="4"/>
      <c r="AB713" s="11" t="s">
        <v>71</v>
      </c>
      <c r="AC713" s="11"/>
      <c r="AD713" s="70" t="s">
        <v>72</v>
      </c>
      <c r="AE713" s="24">
        <v>7</v>
      </c>
      <c r="AF713" s="24">
        <v>3</v>
      </c>
      <c r="AG713" s="24">
        <v>1</v>
      </c>
      <c r="AH713" s="24">
        <v>1</v>
      </c>
      <c r="AI713" s="24"/>
      <c r="AJ713" s="24"/>
      <c r="AK713" s="4"/>
      <c r="AL713" s="4"/>
      <c r="AM713" s="292">
        <v>344.95</v>
      </c>
      <c r="AN713" s="292">
        <v>99.02</v>
      </c>
      <c r="AO713" s="292">
        <v>30.37</v>
      </c>
      <c r="AP713" s="292">
        <v>15</v>
      </c>
      <c r="AQ713" s="292">
        <v>0</v>
      </c>
      <c r="AR713" s="24"/>
      <c r="AS713" s="4"/>
      <c r="AT713" s="4"/>
      <c r="AU713" s="292">
        <v>49.278571428571396</v>
      </c>
      <c r="AV713" s="292">
        <v>14.1457142857143</v>
      </c>
      <c r="AW713" s="292">
        <v>4.3385714285714299</v>
      </c>
      <c r="AX713" s="292">
        <v>2.5</v>
      </c>
      <c r="AY713" s="292">
        <v>0</v>
      </c>
      <c r="AZ713" s="24"/>
      <c r="BA713" s="4"/>
    </row>
    <row r="714" spans="2:53">
      <c r="B714" s="11" t="s">
        <v>76</v>
      </c>
      <c r="C714" s="11"/>
      <c r="D714" s="70" t="s">
        <v>77</v>
      </c>
      <c r="E714" s="11"/>
      <c r="F714" s="11"/>
      <c r="G714" s="11"/>
      <c r="H714" s="11"/>
      <c r="I714" s="11">
        <v>1</v>
      </c>
      <c r="J714" s="11"/>
      <c r="M714" s="290">
        <v>0</v>
      </c>
      <c r="N714" s="293"/>
      <c r="O714" s="290">
        <v>0</v>
      </c>
      <c r="P714" s="290">
        <v>0</v>
      </c>
      <c r="Q714" s="290">
        <v>136.1</v>
      </c>
      <c r="R714" s="11"/>
      <c r="S714" s="4"/>
      <c r="T714" s="4"/>
      <c r="U714" s="290">
        <v>0</v>
      </c>
      <c r="V714" s="290"/>
      <c r="W714" s="290">
        <v>0</v>
      </c>
      <c r="X714" s="290">
        <v>0</v>
      </c>
      <c r="Y714" s="290">
        <v>136.1</v>
      </c>
      <c r="Z714" s="11"/>
      <c r="AA714" s="4"/>
      <c r="AB714" s="11" t="s">
        <v>76</v>
      </c>
      <c r="AC714" s="11"/>
      <c r="AD714" s="70" t="s">
        <v>77</v>
      </c>
      <c r="AE714" s="24">
        <v>28</v>
      </c>
      <c r="AF714" s="24">
        <v>7</v>
      </c>
      <c r="AG714" s="24">
        <v>5</v>
      </c>
      <c r="AH714" s="24">
        <v>4</v>
      </c>
      <c r="AI714" s="24">
        <v>4</v>
      </c>
      <c r="AJ714" s="24"/>
      <c r="AK714" s="4"/>
      <c r="AL714" s="4"/>
      <c r="AM714" s="292">
        <v>8225</v>
      </c>
      <c r="AN714" s="292">
        <v>760.47</v>
      </c>
      <c r="AO714" s="292">
        <v>557.49</v>
      </c>
      <c r="AP714" s="292">
        <v>472.94</v>
      </c>
      <c r="AQ714" s="292">
        <v>1695.28</v>
      </c>
      <c r="AR714" s="24"/>
      <c r="AS714" s="4"/>
      <c r="AT714" s="4"/>
      <c r="AU714" s="292">
        <v>293.75</v>
      </c>
      <c r="AV714" s="292">
        <v>29.248846153846198</v>
      </c>
      <c r="AW714" s="292">
        <v>24.238695652173899</v>
      </c>
      <c r="AX714" s="292">
        <v>20.562608695652202</v>
      </c>
      <c r="AY714" s="292">
        <v>70.636666666666699</v>
      </c>
      <c r="AZ714" s="24"/>
      <c r="BA714" s="4"/>
    </row>
    <row r="715" spans="2:53">
      <c r="B715" s="11" t="s">
        <v>78</v>
      </c>
      <c r="C715" s="11"/>
      <c r="D715" s="70" t="s">
        <v>79</v>
      </c>
      <c r="E715" s="11">
        <v>11</v>
      </c>
      <c r="F715" s="11">
        <v>5</v>
      </c>
      <c r="G715" s="11">
        <v>2</v>
      </c>
      <c r="H715" s="11"/>
      <c r="I715" s="11"/>
      <c r="J715" s="11"/>
      <c r="M715" s="290">
        <v>1800.1</v>
      </c>
      <c r="N715" s="293">
        <v>905.74</v>
      </c>
      <c r="O715" s="290">
        <v>163.31</v>
      </c>
      <c r="P715" s="290">
        <v>0</v>
      </c>
      <c r="Q715" s="290">
        <v>0</v>
      </c>
      <c r="R715" s="11"/>
      <c r="S715" s="4"/>
      <c r="T715" s="4"/>
      <c r="U715" s="290">
        <v>150.00833333333301</v>
      </c>
      <c r="V715" s="290">
        <v>75.478333333333296</v>
      </c>
      <c r="W715" s="290">
        <v>14.8463636363636</v>
      </c>
      <c r="X715" s="290">
        <v>0</v>
      </c>
      <c r="Y715" s="290">
        <v>0</v>
      </c>
      <c r="Z715" s="11"/>
      <c r="AA715" s="4"/>
      <c r="AB715" s="11" t="s">
        <v>78</v>
      </c>
      <c r="AC715" s="11"/>
      <c r="AD715" s="70" t="s">
        <v>79</v>
      </c>
      <c r="AE715" s="24">
        <v>3</v>
      </c>
      <c r="AF715" s="24">
        <v>2</v>
      </c>
      <c r="AG715" s="24"/>
      <c r="AH715" s="24"/>
      <c r="AI715" s="24"/>
      <c r="AJ715" s="24"/>
      <c r="AK715" s="4"/>
      <c r="AL715" s="4"/>
      <c r="AM715" s="292">
        <v>707.31</v>
      </c>
      <c r="AN715" s="292">
        <v>31.88</v>
      </c>
      <c r="AO715" s="292">
        <v>0</v>
      </c>
      <c r="AP715" s="292">
        <v>0</v>
      </c>
      <c r="AQ715" s="292">
        <v>0</v>
      </c>
      <c r="AR715" s="24"/>
      <c r="AS715" s="4"/>
      <c r="AT715" s="4"/>
      <c r="AU715" s="292">
        <v>235.77</v>
      </c>
      <c r="AV715" s="292">
        <v>10.626666666666701</v>
      </c>
      <c r="AW715" s="292">
        <v>0</v>
      </c>
      <c r="AX715" s="292">
        <v>0</v>
      </c>
      <c r="AY715" s="292">
        <v>0</v>
      </c>
      <c r="AZ715" s="24"/>
      <c r="BA715" s="4"/>
    </row>
    <row r="716" spans="2:53">
      <c r="B716" s="11" t="s">
        <v>80</v>
      </c>
      <c r="C716" s="11"/>
      <c r="D716" s="70" t="s">
        <v>81</v>
      </c>
      <c r="E716" s="11">
        <v>29</v>
      </c>
      <c r="F716" s="11">
        <v>12</v>
      </c>
      <c r="G716" s="11">
        <v>6</v>
      </c>
      <c r="H716" s="11">
        <v>3</v>
      </c>
      <c r="I716" s="11">
        <v>6</v>
      </c>
      <c r="J716" s="11"/>
      <c r="M716" s="290">
        <v>5601.16</v>
      </c>
      <c r="N716" s="293">
        <v>1728.44</v>
      </c>
      <c r="O716" s="290">
        <v>284.43</v>
      </c>
      <c r="P716" s="290">
        <v>132.6</v>
      </c>
      <c r="Q716" s="290">
        <v>3369.05</v>
      </c>
      <c r="R716" s="11"/>
      <c r="S716" s="4"/>
      <c r="T716" s="4"/>
      <c r="U716" s="290">
        <v>160.03314285714299</v>
      </c>
      <c r="V716" s="290">
        <v>50.836470588235301</v>
      </c>
      <c r="W716" s="290">
        <v>8.3655882352941209</v>
      </c>
      <c r="X716" s="290">
        <v>3.9</v>
      </c>
      <c r="Y716" s="290">
        <v>102.092424242424</v>
      </c>
      <c r="Z716" s="11"/>
      <c r="AA716" s="4"/>
      <c r="AB716" s="11" t="s">
        <v>80</v>
      </c>
      <c r="AC716" s="11"/>
      <c r="AD716" s="70" t="s">
        <v>81</v>
      </c>
      <c r="AE716" s="24">
        <v>29</v>
      </c>
      <c r="AF716" s="24">
        <v>10</v>
      </c>
      <c r="AG716" s="24">
        <v>7</v>
      </c>
      <c r="AH716" s="24">
        <v>4</v>
      </c>
      <c r="AI716" s="24">
        <v>3</v>
      </c>
      <c r="AJ716" s="24"/>
      <c r="AK716" s="4"/>
      <c r="AL716" s="4"/>
      <c r="AM716" s="292">
        <v>30945.75</v>
      </c>
      <c r="AN716" s="292">
        <v>8373.94</v>
      </c>
      <c r="AO716" s="292">
        <v>4014.67</v>
      </c>
      <c r="AP716" s="292">
        <v>1292.1199999999999</v>
      </c>
      <c r="AQ716" s="292">
        <v>405.61</v>
      </c>
      <c r="AR716" s="24"/>
      <c r="AS716" s="4"/>
      <c r="AT716" s="4"/>
      <c r="AU716" s="292">
        <v>1067.0948275862099</v>
      </c>
      <c r="AV716" s="292">
        <v>334.95760000000001</v>
      </c>
      <c r="AW716" s="292">
        <v>160.58680000000001</v>
      </c>
      <c r="AX716" s="292">
        <v>49.696923076923099</v>
      </c>
      <c r="AY716" s="292">
        <v>15.6003846153846</v>
      </c>
      <c r="AZ716" s="24"/>
      <c r="BA716" s="4"/>
    </row>
    <row r="717" spans="2:53">
      <c r="B717" s="11" t="s">
        <v>80</v>
      </c>
      <c r="C717" s="11"/>
      <c r="D717" s="70" t="s">
        <v>82</v>
      </c>
      <c r="E717" s="11">
        <v>2</v>
      </c>
      <c r="F717" s="11">
        <v>2</v>
      </c>
      <c r="G717" s="11">
        <v>2</v>
      </c>
      <c r="H717" s="11">
        <v>2</v>
      </c>
      <c r="I717" s="11">
        <v>2</v>
      </c>
      <c r="J717" s="11"/>
      <c r="M717" s="290">
        <v>179.61</v>
      </c>
      <c r="N717" s="293">
        <v>182.93</v>
      </c>
      <c r="O717" s="290">
        <v>153.21</v>
      </c>
      <c r="P717" s="290">
        <v>79.739999999999995</v>
      </c>
      <c r="Q717" s="290">
        <v>334.06</v>
      </c>
      <c r="R717" s="11"/>
      <c r="S717" s="4"/>
      <c r="T717" s="4"/>
      <c r="U717" s="290">
        <v>89.805000000000007</v>
      </c>
      <c r="V717" s="290">
        <v>91.465000000000003</v>
      </c>
      <c r="W717" s="290">
        <v>76.605000000000004</v>
      </c>
      <c r="X717" s="290">
        <v>39.869999999999997</v>
      </c>
      <c r="Y717" s="290">
        <v>167.03</v>
      </c>
      <c r="Z717" s="11"/>
      <c r="AA717" s="4"/>
      <c r="AB717" s="11" t="s">
        <v>80</v>
      </c>
      <c r="AC717" s="11"/>
      <c r="AD717" s="70" t="s">
        <v>82</v>
      </c>
      <c r="AE717" s="24">
        <v>26</v>
      </c>
      <c r="AF717" s="24">
        <v>7</v>
      </c>
      <c r="AG717" s="24">
        <v>5</v>
      </c>
      <c r="AH717" s="24">
        <v>3</v>
      </c>
      <c r="AI717" s="24">
        <v>1</v>
      </c>
      <c r="AJ717" s="24"/>
      <c r="AK717" s="4"/>
      <c r="AL717" s="4"/>
      <c r="AM717" s="292">
        <v>3396.94</v>
      </c>
      <c r="AN717" s="292">
        <v>679.91</v>
      </c>
      <c r="AO717" s="292">
        <v>72.05</v>
      </c>
      <c r="AP717" s="292">
        <v>52.74</v>
      </c>
      <c r="AQ717" s="292">
        <v>150.41999999999999</v>
      </c>
      <c r="AR717" s="24"/>
      <c r="AS717" s="4"/>
      <c r="AT717" s="4"/>
      <c r="AU717" s="292">
        <v>130.651538461538</v>
      </c>
      <c r="AV717" s="292">
        <v>26.150384615384599</v>
      </c>
      <c r="AW717" s="292">
        <v>2.8820000000000001</v>
      </c>
      <c r="AX717" s="292">
        <v>2.1095999999999999</v>
      </c>
      <c r="AY717" s="292">
        <v>6.2675000000000001</v>
      </c>
      <c r="AZ717" s="24"/>
      <c r="BA717" s="4"/>
    </row>
    <row r="718" spans="2:53">
      <c r="B718" s="11" t="s">
        <v>83</v>
      </c>
      <c r="C718" s="11"/>
      <c r="D718" s="70" t="s">
        <v>85</v>
      </c>
      <c r="E718" s="11">
        <v>184</v>
      </c>
      <c r="F718" s="11">
        <v>68</v>
      </c>
      <c r="G718" s="11">
        <v>26</v>
      </c>
      <c r="H718" s="11">
        <v>21</v>
      </c>
      <c r="I718" s="11">
        <v>14</v>
      </c>
      <c r="J718" s="11"/>
      <c r="M718" s="290">
        <v>41371.53</v>
      </c>
      <c r="N718" s="293">
        <v>14821.34</v>
      </c>
      <c r="O718" s="290">
        <v>3712.73</v>
      </c>
      <c r="P718" s="290">
        <v>1935.16</v>
      </c>
      <c r="Q718" s="290">
        <v>4512.82</v>
      </c>
      <c r="R718" s="11"/>
      <c r="S718" s="4"/>
      <c r="T718" s="4"/>
      <c r="U718" s="290">
        <v>218.89698412698399</v>
      </c>
      <c r="V718" s="290">
        <v>80.990928961748693</v>
      </c>
      <c r="W718" s="290">
        <v>22.918086419753099</v>
      </c>
      <c r="X718" s="290">
        <v>10.9331073446328</v>
      </c>
      <c r="Y718" s="290">
        <v>25.211284916201102</v>
      </c>
      <c r="Z718" s="11"/>
      <c r="AA718" s="4"/>
      <c r="AB718" s="11" t="s">
        <v>83</v>
      </c>
      <c r="AC718" s="11"/>
      <c r="AD718" s="70" t="s">
        <v>85</v>
      </c>
      <c r="AE718" s="24">
        <v>4</v>
      </c>
      <c r="AF718" s="24">
        <v>1</v>
      </c>
      <c r="AG718" s="24">
        <v>1</v>
      </c>
      <c r="AH718" s="24"/>
      <c r="AI718" s="24">
        <v>1</v>
      </c>
      <c r="AJ718" s="24"/>
      <c r="AK718" s="4"/>
      <c r="AL718" s="4"/>
      <c r="AM718" s="292">
        <v>267.45</v>
      </c>
      <c r="AN718" s="292">
        <v>8.4499999999999993</v>
      </c>
      <c r="AO718" s="292">
        <v>30.5</v>
      </c>
      <c r="AP718" s="292">
        <v>0</v>
      </c>
      <c r="AQ718" s="292">
        <v>403.74</v>
      </c>
      <c r="AR718" s="24"/>
      <c r="AS718" s="4"/>
      <c r="AT718" s="4"/>
      <c r="AU718" s="292">
        <v>53.49</v>
      </c>
      <c r="AV718" s="292">
        <v>2.81666666666667</v>
      </c>
      <c r="AW718" s="292">
        <v>7.625</v>
      </c>
      <c r="AX718" s="292">
        <v>0</v>
      </c>
      <c r="AY718" s="292">
        <v>100.935</v>
      </c>
      <c r="AZ718" s="24"/>
      <c r="BA718" s="4"/>
    </row>
    <row r="719" spans="2:53">
      <c r="B719" s="11" t="s">
        <v>88</v>
      </c>
      <c r="C719" s="11"/>
      <c r="D719" s="70" t="s">
        <v>89</v>
      </c>
      <c r="E719" s="11">
        <v>2</v>
      </c>
      <c r="F719" s="11">
        <v>1</v>
      </c>
      <c r="G719" s="11"/>
      <c r="H719" s="11"/>
      <c r="I719" s="11"/>
      <c r="J719" s="11"/>
      <c r="M719" s="290">
        <v>206.09</v>
      </c>
      <c r="N719" s="293">
        <v>15</v>
      </c>
      <c r="O719" s="290">
        <v>0</v>
      </c>
      <c r="P719" s="290">
        <v>0</v>
      </c>
      <c r="Q719" s="290">
        <v>0</v>
      </c>
      <c r="R719" s="11"/>
      <c r="S719" s="4"/>
      <c r="T719" s="4"/>
      <c r="U719" s="290">
        <v>103.045</v>
      </c>
      <c r="V719" s="290">
        <v>7.5</v>
      </c>
      <c r="W719" s="290">
        <v>0</v>
      </c>
      <c r="X719" s="290">
        <v>0</v>
      </c>
      <c r="Y719" s="290">
        <v>0</v>
      </c>
      <c r="Z719" s="11"/>
      <c r="AA719" s="4"/>
      <c r="AB719" s="11" t="s">
        <v>88</v>
      </c>
      <c r="AC719" s="11"/>
      <c r="AD719" s="70" t="s">
        <v>89</v>
      </c>
      <c r="AE719" s="24">
        <v>10</v>
      </c>
      <c r="AF719" s="24">
        <v>3</v>
      </c>
      <c r="AG719" s="24">
        <v>3</v>
      </c>
      <c r="AH719" s="24">
        <v>3</v>
      </c>
      <c r="AI719" s="24">
        <v>2</v>
      </c>
      <c r="AJ719" s="24"/>
      <c r="AK719" s="4"/>
      <c r="AL719" s="4"/>
      <c r="AM719" s="292">
        <v>794.22</v>
      </c>
      <c r="AN719" s="292">
        <v>464.76</v>
      </c>
      <c r="AO719" s="292">
        <v>451.17</v>
      </c>
      <c r="AP719" s="292">
        <v>299.11</v>
      </c>
      <c r="AQ719" s="292">
        <v>1119.3499999999999</v>
      </c>
      <c r="AR719" s="24"/>
      <c r="AS719" s="4"/>
      <c r="AT719" s="4"/>
      <c r="AU719" s="292">
        <v>79.421999999999997</v>
      </c>
      <c r="AV719" s="292">
        <v>46.475999999999999</v>
      </c>
      <c r="AW719" s="292">
        <v>45.116999999999997</v>
      </c>
      <c r="AX719" s="292">
        <v>29.911000000000001</v>
      </c>
      <c r="AY719" s="292">
        <v>111.935</v>
      </c>
      <c r="AZ719" s="24"/>
      <c r="BA719" s="4"/>
    </row>
    <row r="720" spans="2:53">
      <c r="B720" s="11" t="s">
        <v>88</v>
      </c>
      <c r="C720" s="11"/>
      <c r="D720" s="70" t="s">
        <v>66</v>
      </c>
      <c r="E720" s="11">
        <v>754</v>
      </c>
      <c r="F720" s="11">
        <v>428</v>
      </c>
      <c r="G720" s="11">
        <v>227</v>
      </c>
      <c r="H720" s="11">
        <v>123</v>
      </c>
      <c r="I720" s="11">
        <v>168</v>
      </c>
      <c r="J720" s="11"/>
      <c r="M720" s="290">
        <v>163198.14000000001</v>
      </c>
      <c r="N720" s="293">
        <v>97608.99</v>
      </c>
      <c r="O720" s="290">
        <v>58740.85</v>
      </c>
      <c r="P720" s="290">
        <v>14254.65</v>
      </c>
      <c r="Q720" s="290">
        <v>56488.09</v>
      </c>
      <c r="R720" s="11"/>
      <c r="S720" s="4"/>
      <c r="T720" s="4"/>
      <c r="U720" s="290">
        <v>195.91613445378101</v>
      </c>
      <c r="V720" s="290">
        <v>119.03535365853701</v>
      </c>
      <c r="W720" s="290">
        <v>73.242955112219406</v>
      </c>
      <c r="X720" s="290">
        <v>18.228452685421999</v>
      </c>
      <c r="Y720" s="290">
        <v>68.636804374240597</v>
      </c>
      <c r="Z720" s="11"/>
      <c r="AA720" s="4"/>
      <c r="AB720" s="11" t="s">
        <v>88</v>
      </c>
      <c r="AC720" s="11"/>
      <c r="AD720" s="70" t="s">
        <v>66</v>
      </c>
      <c r="AE720" s="24">
        <v>31</v>
      </c>
      <c r="AF720" s="24">
        <v>13</v>
      </c>
      <c r="AG720" s="24">
        <v>10</v>
      </c>
      <c r="AH720" s="24">
        <v>7</v>
      </c>
      <c r="AI720" s="24">
        <v>8</v>
      </c>
      <c r="AJ720" s="24"/>
      <c r="AK720" s="4"/>
      <c r="AL720" s="4"/>
      <c r="AM720" s="292">
        <v>16013.3</v>
      </c>
      <c r="AN720" s="292">
        <v>2686.73</v>
      </c>
      <c r="AO720" s="292">
        <v>1042.9000000000001</v>
      </c>
      <c r="AP720" s="292">
        <v>387.23</v>
      </c>
      <c r="AQ720" s="292">
        <v>3988.71</v>
      </c>
      <c r="AR720" s="24"/>
      <c r="AS720" s="4"/>
      <c r="AT720" s="4"/>
      <c r="AU720" s="292">
        <v>516.55806451612898</v>
      </c>
      <c r="AV720" s="292">
        <v>86.6687096774194</v>
      </c>
      <c r="AW720" s="292">
        <v>33.641935483871002</v>
      </c>
      <c r="AX720" s="292">
        <v>12.4912903225806</v>
      </c>
      <c r="AY720" s="292">
        <v>124.6471875</v>
      </c>
      <c r="AZ720" s="24"/>
      <c r="BA720" s="4"/>
    </row>
    <row r="721" spans="2:53">
      <c r="B721" s="11" t="s">
        <v>90</v>
      </c>
      <c r="C721" s="11"/>
      <c r="D721" s="70" t="s">
        <v>91</v>
      </c>
      <c r="E721" s="11">
        <v>249</v>
      </c>
      <c r="F721" s="11">
        <v>129</v>
      </c>
      <c r="G721" s="11">
        <v>59</v>
      </c>
      <c r="H721" s="11">
        <v>28</v>
      </c>
      <c r="I721" s="11">
        <v>56</v>
      </c>
      <c r="J721" s="11"/>
      <c r="M721" s="290">
        <v>38712.97</v>
      </c>
      <c r="N721" s="293">
        <v>26288.13</v>
      </c>
      <c r="O721" s="290">
        <v>8668.69</v>
      </c>
      <c r="P721" s="290">
        <v>2805.65</v>
      </c>
      <c r="Q721" s="290">
        <v>12152.48</v>
      </c>
      <c r="R721" s="11"/>
      <c r="S721" s="4"/>
      <c r="T721" s="4"/>
      <c r="U721" s="290">
        <v>134.420034722222</v>
      </c>
      <c r="V721" s="290">
        <v>92.890918727915206</v>
      </c>
      <c r="W721" s="290">
        <v>31.5225090909091</v>
      </c>
      <c r="X721" s="290">
        <v>10.6678707224335</v>
      </c>
      <c r="Y721" s="290">
        <v>43.093900709219902</v>
      </c>
      <c r="Z721" s="11"/>
      <c r="AA721" s="4"/>
      <c r="AB721" s="11" t="s">
        <v>90</v>
      </c>
      <c r="AC721" s="11"/>
      <c r="AD721" s="70" t="s">
        <v>91</v>
      </c>
      <c r="AE721" s="24">
        <v>10</v>
      </c>
      <c r="AF721" s="24">
        <v>6</v>
      </c>
      <c r="AG721" s="24">
        <v>3</v>
      </c>
      <c r="AH721" s="24">
        <v>1</v>
      </c>
      <c r="AI721" s="24">
        <v>1</v>
      </c>
      <c r="AJ721" s="24"/>
      <c r="AK721" s="4"/>
      <c r="AL721" s="4"/>
      <c r="AM721" s="292">
        <v>419.19</v>
      </c>
      <c r="AN721" s="292">
        <v>262.26</v>
      </c>
      <c r="AO721" s="292">
        <v>188.13</v>
      </c>
      <c r="AP721" s="292">
        <v>16.14</v>
      </c>
      <c r="AQ721" s="292">
        <v>175.58</v>
      </c>
      <c r="AR721" s="24"/>
      <c r="AS721" s="4"/>
      <c r="AT721" s="4"/>
      <c r="AU721" s="292">
        <v>41.918999999999997</v>
      </c>
      <c r="AV721" s="292">
        <v>26.225999999999999</v>
      </c>
      <c r="AW721" s="292">
        <v>18.812999999999999</v>
      </c>
      <c r="AX721" s="292">
        <v>1.7933333333333299</v>
      </c>
      <c r="AY721" s="292">
        <v>17.558</v>
      </c>
      <c r="AZ721" s="24"/>
      <c r="BA721" s="4"/>
    </row>
    <row r="722" spans="2:53">
      <c r="B722" s="11" t="s">
        <v>90</v>
      </c>
      <c r="C722" s="11"/>
      <c r="D722" s="70" t="s">
        <v>92</v>
      </c>
      <c r="E722" s="11">
        <v>38</v>
      </c>
      <c r="F722" s="11">
        <v>2</v>
      </c>
      <c r="G722" s="11">
        <v>24</v>
      </c>
      <c r="H722" s="11">
        <v>16</v>
      </c>
      <c r="I722" s="11">
        <v>10</v>
      </c>
      <c r="J722" s="11"/>
      <c r="M722" s="290">
        <v>5726.92</v>
      </c>
      <c r="N722" s="293">
        <v>61.52</v>
      </c>
      <c r="O722" s="290">
        <v>3370.87</v>
      </c>
      <c r="P722" s="290">
        <v>2006.5</v>
      </c>
      <c r="Q722" s="290">
        <v>2642.58</v>
      </c>
      <c r="R722" s="11"/>
      <c r="S722" s="4"/>
      <c r="T722" s="4"/>
      <c r="U722" s="290">
        <v>139.68097560975599</v>
      </c>
      <c r="V722" s="290">
        <v>20.5066666666667</v>
      </c>
      <c r="W722" s="290">
        <v>88.707105263157899</v>
      </c>
      <c r="X722" s="290">
        <v>54.229729729729698</v>
      </c>
      <c r="Y722" s="290">
        <v>75.502285714285705</v>
      </c>
      <c r="Z722" s="11"/>
      <c r="AA722" s="4"/>
      <c r="AB722" s="11" t="s">
        <v>90</v>
      </c>
      <c r="AC722" s="11"/>
      <c r="AD722" s="70" t="s">
        <v>92</v>
      </c>
      <c r="AE722" s="24">
        <v>8</v>
      </c>
      <c r="AF722" s="24">
        <v>1</v>
      </c>
      <c r="AG722" s="24">
        <v>1</v>
      </c>
      <c r="AH722" s="24"/>
      <c r="AI722" s="24"/>
      <c r="AJ722" s="24"/>
      <c r="AK722" s="4"/>
      <c r="AL722" s="4"/>
      <c r="AM722" s="292">
        <v>949.02</v>
      </c>
      <c r="AN722" s="292">
        <v>33.770000000000003</v>
      </c>
      <c r="AO722" s="292">
        <v>10.31</v>
      </c>
      <c r="AP722" s="292">
        <v>0</v>
      </c>
      <c r="AQ722" s="292">
        <v>0</v>
      </c>
      <c r="AR722" s="24"/>
      <c r="AS722" s="4"/>
      <c r="AT722" s="4"/>
      <c r="AU722" s="292">
        <v>118.6275</v>
      </c>
      <c r="AV722" s="292">
        <v>4.8242857142857103</v>
      </c>
      <c r="AW722" s="292">
        <v>1.2887500000000001</v>
      </c>
      <c r="AX722" s="292">
        <v>0</v>
      </c>
      <c r="AY722" s="292">
        <v>0</v>
      </c>
      <c r="AZ722" s="24"/>
      <c r="BA722" s="4"/>
    </row>
    <row r="723" spans="2:53">
      <c r="B723" s="11" t="s">
        <v>696</v>
      </c>
      <c r="C723" s="11"/>
      <c r="D723" s="70" t="s">
        <v>92</v>
      </c>
      <c r="E723" s="11">
        <v>2</v>
      </c>
      <c r="F723" s="11">
        <v>1</v>
      </c>
      <c r="G723" s="11"/>
      <c r="H723" s="11">
        <v>1</v>
      </c>
      <c r="I723" s="11"/>
      <c r="J723" s="11"/>
      <c r="M723" s="290">
        <v>445.69</v>
      </c>
      <c r="N723" s="293">
        <v>108.93</v>
      </c>
      <c r="O723" s="290">
        <v>0</v>
      </c>
      <c r="P723" s="290">
        <v>157.81</v>
      </c>
      <c r="Q723" s="290">
        <v>0</v>
      </c>
      <c r="R723" s="11"/>
      <c r="S723" s="4"/>
      <c r="T723" s="4"/>
      <c r="U723" s="290">
        <v>222.845</v>
      </c>
      <c r="V723" s="290">
        <v>108.93</v>
      </c>
      <c r="W723" s="290">
        <v>0</v>
      </c>
      <c r="X723" s="290">
        <v>78.905000000000001</v>
      </c>
      <c r="Y723" s="290">
        <v>0</v>
      </c>
      <c r="Z723" s="11"/>
      <c r="AA723" s="4"/>
      <c r="AB723" s="11" t="s">
        <v>696</v>
      </c>
      <c r="AC723" s="11"/>
      <c r="AD723" s="70" t="s">
        <v>92</v>
      </c>
      <c r="AE723" s="24">
        <v>11</v>
      </c>
      <c r="AF723" s="24">
        <v>7</v>
      </c>
      <c r="AG723" s="24">
        <v>3</v>
      </c>
      <c r="AH723" s="24">
        <v>2</v>
      </c>
      <c r="AI723" s="24">
        <v>1</v>
      </c>
      <c r="AJ723" s="24"/>
      <c r="AK723" s="4"/>
      <c r="AL723" s="4"/>
      <c r="AM723" s="292">
        <v>1216.1600000000001</v>
      </c>
      <c r="AN723" s="292">
        <v>610.89</v>
      </c>
      <c r="AO723" s="292">
        <v>55</v>
      </c>
      <c r="AP723" s="292">
        <v>44.98</v>
      </c>
      <c r="AQ723" s="292">
        <v>22.94</v>
      </c>
      <c r="AR723" s="24"/>
      <c r="AS723" s="4"/>
      <c r="AT723" s="4"/>
      <c r="AU723" s="292">
        <v>110.56</v>
      </c>
      <c r="AV723" s="292">
        <v>55.535454545454499</v>
      </c>
      <c r="AW723" s="292">
        <v>5</v>
      </c>
      <c r="AX723" s="292">
        <v>4.4980000000000002</v>
      </c>
      <c r="AY723" s="292">
        <v>2.0854545454545499</v>
      </c>
      <c r="AZ723" s="24"/>
      <c r="BA723" s="4"/>
    </row>
    <row r="724" spans="2:53">
      <c r="B724" s="11" t="s">
        <v>95</v>
      </c>
      <c r="C724" s="11"/>
      <c r="D724" s="70" t="s">
        <v>96</v>
      </c>
      <c r="E724" s="11">
        <v>83</v>
      </c>
      <c r="F724" s="11">
        <v>39</v>
      </c>
      <c r="G724" s="11">
        <v>26</v>
      </c>
      <c r="H724" s="11">
        <v>13</v>
      </c>
      <c r="I724" s="11">
        <v>19</v>
      </c>
      <c r="J724" s="11"/>
      <c r="M724" s="290">
        <v>15078.32</v>
      </c>
      <c r="N724" s="293">
        <v>10357.19</v>
      </c>
      <c r="O724" s="290">
        <v>5477.81</v>
      </c>
      <c r="P724" s="290">
        <v>1603.45</v>
      </c>
      <c r="Q724" s="290">
        <v>8409.01</v>
      </c>
      <c r="R724" s="11"/>
      <c r="S724" s="4"/>
      <c r="T724" s="4"/>
      <c r="U724" s="290">
        <v>165.69582417582399</v>
      </c>
      <c r="V724" s="290">
        <v>116.372921348315</v>
      </c>
      <c r="W724" s="290">
        <v>61.548426966292098</v>
      </c>
      <c r="X724" s="290">
        <v>18.864117647058801</v>
      </c>
      <c r="Y724" s="290">
        <v>90.4194623655914</v>
      </c>
      <c r="Z724" s="11"/>
      <c r="AA724" s="4"/>
      <c r="AB724" s="11" t="s">
        <v>95</v>
      </c>
      <c r="AC724" s="11"/>
      <c r="AD724" s="70" t="s">
        <v>96</v>
      </c>
      <c r="AE724" s="24">
        <v>138</v>
      </c>
      <c r="AF724" s="24">
        <v>66</v>
      </c>
      <c r="AG724" s="24">
        <v>40</v>
      </c>
      <c r="AH724" s="24">
        <v>28</v>
      </c>
      <c r="AI724" s="24">
        <v>23</v>
      </c>
      <c r="AJ724" s="24"/>
      <c r="AK724" s="4"/>
      <c r="AL724" s="4"/>
      <c r="AM724" s="292">
        <v>41458.18</v>
      </c>
      <c r="AN724" s="292">
        <v>19621.86</v>
      </c>
      <c r="AO724" s="292">
        <v>9732.4699999999993</v>
      </c>
      <c r="AP724" s="292">
        <v>4254.2</v>
      </c>
      <c r="AQ724" s="292">
        <v>21786.49</v>
      </c>
      <c r="AR724" s="24"/>
      <c r="AS724" s="4"/>
      <c r="AT724" s="4"/>
      <c r="AU724" s="292">
        <v>287.90402777777803</v>
      </c>
      <c r="AV724" s="292">
        <v>141.16446043165499</v>
      </c>
      <c r="AW724" s="292">
        <v>68.5385211267606</v>
      </c>
      <c r="AX724" s="292">
        <v>31.280882352941202</v>
      </c>
      <c r="AY724" s="292">
        <v>159.02547445255499</v>
      </c>
      <c r="AZ724" s="24"/>
      <c r="BA724" s="4"/>
    </row>
    <row r="725" spans="2:53">
      <c r="B725" s="11" t="s">
        <v>97</v>
      </c>
      <c r="C725" s="11"/>
      <c r="D725" s="70" t="s">
        <v>98</v>
      </c>
      <c r="E725" s="11">
        <v>1</v>
      </c>
      <c r="F725" s="11"/>
      <c r="G725" s="11"/>
      <c r="H725" s="11"/>
      <c r="I725" s="11"/>
      <c r="J725" s="11"/>
      <c r="M725" s="290">
        <v>127.91</v>
      </c>
      <c r="N725" s="293">
        <v>0</v>
      </c>
      <c r="O725" s="290">
        <v>0</v>
      </c>
      <c r="P725" s="290">
        <v>0</v>
      </c>
      <c r="Q725" s="290">
        <v>0</v>
      </c>
      <c r="R725" s="11"/>
      <c r="S725" s="4"/>
      <c r="T725" s="4"/>
      <c r="U725" s="290">
        <v>127.91</v>
      </c>
      <c r="V725" s="290">
        <v>0</v>
      </c>
      <c r="W725" s="290">
        <v>0</v>
      </c>
      <c r="X725" s="290">
        <v>0</v>
      </c>
      <c r="Y725" s="290">
        <v>0</v>
      </c>
      <c r="Z725" s="11"/>
      <c r="AA725" s="4"/>
      <c r="AB725" s="11" t="s">
        <v>97</v>
      </c>
      <c r="AC725" s="11"/>
      <c r="AD725" s="70" t="s">
        <v>98</v>
      </c>
      <c r="AE725" s="24">
        <v>2</v>
      </c>
      <c r="AF725" s="24">
        <v>2</v>
      </c>
      <c r="AG725" s="24"/>
      <c r="AH725" s="24"/>
      <c r="AI725" s="24"/>
      <c r="AJ725" s="24"/>
      <c r="AK725" s="4"/>
      <c r="AL725" s="4"/>
      <c r="AM725" s="292">
        <v>804.47</v>
      </c>
      <c r="AN725" s="292">
        <v>911.96</v>
      </c>
      <c r="AO725" s="292">
        <v>0</v>
      </c>
      <c r="AP725" s="292">
        <v>0</v>
      </c>
      <c r="AQ725" s="292">
        <v>0</v>
      </c>
      <c r="AR725" s="24"/>
      <c r="AS725" s="4"/>
      <c r="AT725" s="4"/>
      <c r="AU725" s="292">
        <v>402.23500000000001</v>
      </c>
      <c r="AV725" s="292">
        <v>455.98</v>
      </c>
      <c r="AW725" s="292">
        <v>0</v>
      </c>
      <c r="AX725" s="292">
        <v>0</v>
      </c>
      <c r="AY725" s="292">
        <v>0</v>
      </c>
      <c r="AZ725" s="24"/>
      <c r="BA725" s="4"/>
    </row>
    <row r="726" spans="2:53">
      <c r="B726" s="11" t="s">
        <v>101</v>
      </c>
      <c r="C726" s="11"/>
      <c r="D726" s="70" t="s">
        <v>93</v>
      </c>
      <c r="E726" s="11">
        <v>301</v>
      </c>
      <c r="F726" s="11">
        <v>119</v>
      </c>
      <c r="G726" s="11">
        <v>58</v>
      </c>
      <c r="H726" s="11">
        <v>45</v>
      </c>
      <c r="I726" s="11">
        <v>43</v>
      </c>
      <c r="J726" s="11"/>
      <c r="M726" s="290">
        <v>47084.49</v>
      </c>
      <c r="N726" s="293">
        <v>16307.04</v>
      </c>
      <c r="O726" s="290">
        <v>4058.68</v>
      </c>
      <c r="P726" s="290">
        <v>3743.37</v>
      </c>
      <c r="Q726" s="290">
        <v>8622.27</v>
      </c>
      <c r="R726" s="11"/>
      <c r="S726" s="4"/>
      <c r="T726" s="4"/>
      <c r="U726" s="290">
        <v>151.88545161290301</v>
      </c>
      <c r="V726" s="290">
        <v>53.996821192052998</v>
      </c>
      <c r="W726" s="290">
        <v>13.8521501706485</v>
      </c>
      <c r="X726" s="290">
        <v>13.043101045296201</v>
      </c>
      <c r="Y726" s="290">
        <v>28.269737704918001</v>
      </c>
      <c r="Z726" s="11"/>
      <c r="AA726" s="4"/>
      <c r="AB726" s="11" t="s">
        <v>101</v>
      </c>
      <c r="AC726" s="11"/>
      <c r="AD726" s="70" t="s">
        <v>93</v>
      </c>
      <c r="AE726" s="24">
        <v>18</v>
      </c>
      <c r="AF726" s="24"/>
      <c r="AG726" s="24">
        <v>2</v>
      </c>
      <c r="AH726" s="24">
        <v>2</v>
      </c>
      <c r="AI726" s="24">
        <v>2</v>
      </c>
      <c r="AJ726" s="24"/>
      <c r="AK726" s="4"/>
      <c r="AL726" s="4"/>
      <c r="AM726" s="292">
        <v>17434.47</v>
      </c>
      <c r="AN726" s="292">
        <v>0</v>
      </c>
      <c r="AO726" s="292">
        <v>35.159999999999997</v>
      </c>
      <c r="AP726" s="292">
        <v>64.95</v>
      </c>
      <c r="AQ726" s="292">
        <v>356.79</v>
      </c>
      <c r="AR726" s="24"/>
      <c r="AS726" s="4"/>
      <c r="AT726" s="4"/>
      <c r="AU726" s="292">
        <v>968.58166666666705</v>
      </c>
      <c r="AV726" s="292">
        <v>0</v>
      </c>
      <c r="AW726" s="292">
        <v>2.93</v>
      </c>
      <c r="AX726" s="292">
        <v>3.6083333333333298</v>
      </c>
      <c r="AY726" s="292">
        <v>19.821666666666701</v>
      </c>
      <c r="AZ726" s="24"/>
      <c r="BA726" s="4"/>
    </row>
    <row r="727" spans="2:53">
      <c r="B727" s="11" t="s">
        <v>101</v>
      </c>
      <c r="C727" s="11"/>
      <c r="D727" s="70" t="s">
        <v>94</v>
      </c>
      <c r="E727" s="11">
        <v>316</v>
      </c>
      <c r="F727" s="11">
        <v>144</v>
      </c>
      <c r="G727" s="11">
        <v>76</v>
      </c>
      <c r="H727" s="11">
        <v>36</v>
      </c>
      <c r="I727" s="11">
        <v>39</v>
      </c>
      <c r="J727" s="11"/>
      <c r="M727" s="290">
        <v>46932.53</v>
      </c>
      <c r="N727" s="293">
        <v>22486.07</v>
      </c>
      <c r="O727" s="290">
        <v>8515.4500000000007</v>
      </c>
      <c r="P727" s="290">
        <v>1995.14</v>
      </c>
      <c r="Q727" s="290">
        <v>14872.36</v>
      </c>
      <c r="R727" s="11"/>
      <c r="S727" s="4"/>
      <c r="T727" s="4"/>
      <c r="U727" s="290">
        <v>139.26566765578599</v>
      </c>
      <c r="V727" s="290">
        <v>67.729126506024102</v>
      </c>
      <c r="W727" s="290">
        <v>26.121012269938699</v>
      </c>
      <c r="X727" s="290">
        <v>6.3137341772151903</v>
      </c>
      <c r="Y727" s="290">
        <v>45.620736196319001</v>
      </c>
      <c r="Z727" s="11"/>
      <c r="AA727" s="4"/>
      <c r="AB727" s="11" t="s">
        <v>101</v>
      </c>
      <c r="AC727" s="11"/>
      <c r="AD727" s="70" t="s">
        <v>94</v>
      </c>
      <c r="AE727" s="24">
        <v>14</v>
      </c>
      <c r="AF727" s="24">
        <v>5</v>
      </c>
      <c r="AG727" s="24">
        <v>4</v>
      </c>
      <c r="AH727" s="24">
        <v>3</v>
      </c>
      <c r="AI727" s="24">
        <v>3</v>
      </c>
      <c r="AJ727" s="24"/>
      <c r="AK727" s="4"/>
      <c r="AL727" s="4"/>
      <c r="AM727" s="292">
        <v>5355.38</v>
      </c>
      <c r="AN727" s="292">
        <v>370.94</v>
      </c>
      <c r="AO727" s="292">
        <v>327.24</v>
      </c>
      <c r="AP727" s="292">
        <v>203.61</v>
      </c>
      <c r="AQ727" s="292">
        <v>554.79999999999995</v>
      </c>
      <c r="AR727" s="24"/>
      <c r="AS727" s="4"/>
      <c r="AT727" s="4"/>
      <c r="AU727" s="292">
        <v>382.52714285714302</v>
      </c>
      <c r="AV727" s="292">
        <v>30.911666666666701</v>
      </c>
      <c r="AW727" s="292">
        <v>23.374285714285701</v>
      </c>
      <c r="AX727" s="292">
        <v>14.543571428571401</v>
      </c>
      <c r="AY727" s="292">
        <v>39.628571428571398</v>
      </c>
      <c r="AZ727" s="24"/>
      <c r="BA727" s="4"/>
    </row>
    <row r="728" spans="2:53">
      <c r="B728" s="11" t="s">
        <v>111</v>
      </c>
      <c r="C728" s="11"/>
      <c r="D728" s="70" t="s">
        <v>112</v>
      </c>
      <c r="E728" s="11">
        <v>4</v>
      </c>
      <c r="F728" s="11">
        <v>1</v>
      </c>
      <c r="G728" s="11"/>
      <c r="H728" s="11"/>
      <c r="I728" s="11"/>
      <c r="J728" s="11"/>
      <c r="M728" s="290">
        <v>632.02</v>
      </c>
      <c r="N728" s="293">
        <v>105.95</v>
      </c>
      <c r="O728" s="290">
        <v>0</v>
      </c>
      <c r="P728" s="290">
        <v>0</v>
      </c>
      <c r="Q728" s="290">
        <v>0</v>
      </c>
      <c r="R728" s="11"/>
      <c r="S728" s="4"/>
      <c r="T728" s="4"/>
      <c r="U728" s="290">
        <v>158.005</v>
      </c>
      <c r="V728" s="290">
        <v>26.487500000000001</v>
      </c>
      <c r="W728" s="290">
        <v>0</v>
      </c>
      <c r="X728" s="290">
        <v>0</v>
      </c>
      <c r="Y728" s="290">
        <v>0</v>
      </c>
      <c r="Z728" s="11"/>
      <c r="AA728" s="4"/>
      <c r="AB728" s="11" t="s">
        <v>111</v>
      </c>
      <c r="AC728" s="11"/>
      <c r="AD728" s="70" t="s">
        <v>112</v>
      </c>
      <c r="AE728" s="24">
        <v>1</v>
      </c>
      <c r="AF728" s="24"/>
      <c r="AG728" s="24"/>
      <c r="AH728" s="24"/>
      <c r="AI728" s="24"/>
      <c r="AJ728" s="24"/>
      <c r="AK728" s="4"/>
      <c r="AL728" s="4"/>
      <c r="AM728" s="292">
        <v>15</v>
      </c>
      <c r="AN728" s="292"/>
      <c r="AO728" s="292"/>
      <c r="AP728" s="292"/>
      <c r="AQ728" s="292"/>
      <c r="AR728" s="24"/>
      <c r="AS728" s="4"/>
      <c r="AT728" s="4"/>
      <c r="AU728" s="292">
        <v>15</v>
      </c>
      <c r="AV728" s="292"/>
      <c r="AW728" s="292"/>
      <c r="AX728" s="292"/>
      <c r="AY728" s="292"/>
      <c r="AZ728" s="24"/>
      <c r="BA728" s="4"/>
    </row>
    <row r="729" spans="2:53">
      <c r="B729" s="11" t="s">
        <v>113</v>
      </c>
      <c r="C729" s="11"/>
      <c r="D729" s="70" t="s">
        <v>108</v>
      </c>
      <c r="E729" s="11">
        <v>63</v>
      </c>
      <c r="F729" s="11">
        <v>42</v>
      </c>
      <c r="G729" s="11">
        <v>23</v>
      </c>
      <c r="H729" s="11">
        <v>16</v>
      </c>
      <c r="I729" s="11">
        <v>24</v>
      </c>
      <c r="J729" s="11"/>
      <c r="M729" s="290">
        <v>9741.7999999999993</v>
      </c>
      <c r="N729" s="293">
        <v>6890.97</v>
      </c>
      <c r="O729" s="290">
        <v>2769.13</v>
      </c>
      <c r="P729" s="290">
        <v>873.95</v>
      </c>
      <c r="Q729" s="290">
        <v>10234.209999999999</v>
      </c>
      <c r="R729" s="11"/>
      <c r="S729" s="4"/>
      <c r="T729" s="4"/>
      <c r="U729" s="290">
        <v>131.64594594594601</v>
      </c>
      <c r="V729" s="290">
        <v>94.396849315068494</v>
      </c>
      <c r="W729" s="290">
        <v>39.001830985915497</v>
      </c>
      <c r="X729" s="290">
        <v>12.8522058823529</v>
      </c>
      <c r="Y729" s="290">
        <v>138.30013513513501</v>
      </c>
      <c r="Z729" s="11"/>
      <c r="AA729" s="4"/>
      <c r="AB729" s="11" t="s">
        <v>113</v>
      </c>
      <c r="AC729" s="11"/>
      <c r="AD729" s="70" t="s">
        <v>108</v>
      </c>
      <c r="AE729" s="24">
        <v>5</v>
      </c>
      <c r="AF729" s="24">
        <v>2</v>
      </c>
      <c r="AG729" s="24">
        <v>2</v>
      </c>
      <c r="AH729" s="24">
        <v>1</v>
      </c>
      <c r="AI729" s="24">
        <v>1</v>
      </c>
      <c r="AJ729" s="24"/>
      <c r="AK729" s="4"/>
      <c r="AL729" s="4"/>
      <c r="AM729" s="292">
        <v>23075.61</v>
      </c>
      <c r="AN729" s="292">
        <v>1419.86</v>
      </c>
      <c r="AO729" s="292">
        <v>1264.6500000000001</v>
      </c>
      <c r="AP729" s="292">
        <v>1055.1099999999999</v>
      </c>
      <c r="AQ729" s="292">
        <v>3809.25</v>
      </c>
      <c r="AR729" s="24"/>
      <c r="AS729" s="4"/>
      <c r="AT729" s="4"/>
      <c r="AU729" s="292">
        <v>4615.1220000000003</v>
      </c>
      <c r="AV729" s="292">
        <v>283.97199999999998</v>
      </c>
      <c r="AW729" s="292">
        <v>252.93</v>
      </c>
      <c r="AX729" s="292">
        <v>211.02199999999999</v>
      </c>
      <c r="AY729" s="292">
        <v>761.85</v>
      </c>
      <c r="AZ729" s="24"/>
      <c r="BA729" s="4"/>
    </row>
    <row r="730" spans="2:53">
      <c r="B730" s="11" t="s">
        <v>114</v>
      </c>
      <c r="C730" s="11"/>
      <c r="D730" s="70" t="s">
        <v>115</v>
      </c>
      <c r="E730" s="11">
        <v>54</v>
      </c>
      <c r="F730" s="11">
        <v>24</v>
      </c>
      <c r="G730" s="11">
        <v>12</v>
      </c>
      <c r="H730" s="11">
        <v>6</v>
      </c>
      <c r="I730" s="11">
        <v>6</v>
      </c>
      <c r="J730" s="11"/>
      <c r="M730" s="290">
        <v>10709.11</v>
      </c>
      <c r="N730" s="293">
        <v>4228.3</v>
      </c>
      <c r="O730" s="290">
        <v>1906.78</v>
      </c>
      <c r="P730" s="290">
        <v>874.34</v>
      </c>
      <c r="Q730" s="290">
        <v>2403.6</v>
      </c>
      <c r="R730" s="11"/>
      <c r="S730" s="4"/>
      <c r="T730" s="4"/>
      <c r="U730" s="290">
        <v>184.63982758620699</v>
      </c>
      <c r="V730" s="290">
        <v>74.180701754386007</v>
      </c>
      <c r="W730" s="290">
        <v>34.049642857142899</v>
      </c>
      <c r="X730" s="290">
        <v>16.8142307692308</v>
      </c>
      <c r="Y730" s="290">
        <v>44.511111111111099</v>
      </c>
      <c r="Z730" s="11"/>
      <c r="AA730" s="4"/>
      <c r="AB730" s="11" t="s">
        <v>114</v>
      </c>
      <c r="AC730" s="11"/>
      <c r="AD730" s="70" t="s">
        <v>115</v>
      </c>
      <c r="AE730" s="24">
        <v>19</v>
      </c>
      <c r="AF730" s="24">
        <v>13</v>
      </c>
      <c r="AG730" s="24">
        <v>1</v>
      </c>
      <c r="AH730" s="24">
        <v>6</v>
      </c>
      <c r="AI730" s="24">
        <v>5</v>
      </c>
      <c r="AJ730" s="24"/>
      <c r="AK730" s="4"/>
      <c r="AL730" s="4"/>
      <c r="AM730" s="292">
        <v>7408.05</v>
      </c>
      <c r="AN730" s="292">
        <v>4172.8100000000004</v>
      </c>
      <c r="AO730" s="292">
        <v>34.56</v>
      </c>
      <c r="AP730" s="292">
        <v>8778.17</v>
      </c>
      <c r="AQ730" s="292">
        <v>3620.25</v>
      </c>
      <c r="AR730" s="24"/>
      <c r="AS730" s="4"/>
      <c r="AT730" s="4"/>
      <c r="AU730" s="292">
        <v>370.40249999999997</v>
      </c>
      <c r="AV730" s="292">
        <v>219.62157894736799</v>
      </c>
      <c r="AW730" s="292">
        <v>3.1418181818181798</v>
      </c>
      <c r="AX730" s="292">
        <v>487.67611111111103</v>
      </c>
      <c r="AY730" s="292">
        <v>212.95588235294099</v>
      </c>
      <c r="AZ730" s="24"/>
      <c r="BA730" s="4"/>
    </row>
    <row r="731" spans="2:53">
      <c r="B731" s="11" t="s">
        <v>116</v>
      </c>
      <c r="C731" s="11"/>
      <c r="D731" s="70" t="s">
        <v>57</v>
      </c>
      <c r="E731" s="11">
        <v>779</v>
      </c>
      <c r="F731" s="11">
        <v>441</v>
      </c>
      <c r="G731" s="11">
        <v>272</v>
      </c>
      <c r="H731" s="11">
        <v>164</v>
      </c>
      <c r="I731" s="11">
        <v>176</v>
      </c>
      <c r="J731" s="11"/>
      <c r="M731" s="290">
        <v>139379.79999999999</v>
      </c>
      <c r="N731" s="293">
        <v>83809.87</v>
      </c>
      <c r="O731" s="290">
        <v>45107.16</v>
      </c>
      <c r="P731" s="290">
        <v>20366.25</v>
      </c>
      <c r="Q731" s="290">
        <v>63803.76</v>
      </c>
      <c r="R731" s="11"/>
      <c r="S731" s="4"/>
      <c r="T731" s="4"/>
      <c r="U731" s="290">
        <v>162.06953488372099</v>
      </c>
      <c r="V731" s="290">
        <v>100.491450839329</v>
      </c>
      <c r="W731" s="290">
        <v>54.280577617328497</v>
      </c>
      <c r="X731" s="290">
        <v>25.050738007380101</v>
      </c>
      <c r="Y731" s="290">
        <v>75.329114521841802</v>
      </c>
      <c r="Z731" s="11"/>
      <c r="AA731" s="4"/>
      <c r="AB731" s="11" t="s">
        <v>116</v>
      </c>
      <c r="AC731" s="11"/>
      <c r="AD731" s="70" t="s">
        <v>57</v>
      </c>
      <c r="AE731" s="24">
        <v>441</v>
      </c>
      <c r="AF731" s="24">
        <v>214</v>
      </c>
      <c r="AG731" s="24">
        <v>131</v>
      </c>
      <c r="AH731" s="24">
        <v>97</v>
      </c>
      <c r="AI731" s="24">
        <v>90</v>
      </c>
      <c r="AJ731" s="24"/>
      <c r="AK731" s="4"/>
      <c r="AL731" s="4"/>
      <c r="AM731" s="292">
        <v>106277.55</v>
      </c>
      <c r="AN731" s="292">
        <v>51831.1</v>
      </c>
      <c r="AO731" s="292">
        <v>23485.49</v>
      </c>
      <c r="AP731" s="292">
        <v>15521.11</v>
      </c>
      <c r="AQ731" s="292">
        <v>40732.910000000003</v>
      </c>
      <c r="AR731" s="24"/>
      <c r="AS731" s="4"/>
      <c r="AT731" s="4"/>
      <c r="AU731" s="292">
        <v>238.29047085201799</v>
      </c>
      <c r="AV731" s="292">
        <v>130.88661616161599</v>
      </c>
      <c r="AW731" s="292">
        <v>59.911964285714298</v>
      </c>
      <c r="AX731" s="292">
        <v>38.229334975369497</v>
      </c>
      <c r="AY731" s="292">
        <v>91.5346292134832</v>
      </c>
      <c r="AZ731" s="24"/>
      <c r="BA731" s="4"/>
    </row>
    <row r="732" spans="2:53">
      <c r="B732" s="11" t="s">
        <v>116</v>
      </c>
      <c r="C732" s="11"/>
      <c r="D732" s="70" t="s">
        <v>64</v>
      </c>
      <c r="E732" s="11"/>
      <c r="F732" s="11"/>
      <c r="G732" s="11">
        <v>2</v>
      </c>
      <c r="H732" s="11">
        <v>1</v>
      </c>
      <c r="I732" s="11">
        <v>1</v>
      </c>
      <c r="J732" s="11"/>
      <c r="M732" s="290">
        <v>0</v>
      </c>
      <c r="N732" s="293">
        <v>0</v>
      </c>
      <c r="O732" s="290">
        <v>452.98</v>
      </c>
      <c r="P732" s="290">
        <v>191.82</v>
      </c>
      <c r="Q732" s="290">
        <v>980.27</v>
      </c>
      <c r="R732" s="11"/>
      <c r="S732" s="4"/>
      <c r="T732" s="4"/>
      <c r="U732" s="290">
        <v>0</v>
      </c>
      <c r="V732" s="290">
        <v>0</v>
      </c>
      <c r="W732" s="290">
        <v>226.49</v>
      </c>
      <c r="X732" s="290">
        <v>95.91</v>
      </c>
      <c r="Y732" s="290">
        <v>490.13499999999999</v>
      </c>
      <c r="Z732" s="11"/>
      <c r="AA732" s="4"/>
      <c r="AB732" s="11" t="s">
        <v>116</v>
      </c>
      <c r="AC732" s="11"/>
      <c r="AD732" s="70" t="s">
        <v>64</v>
      </c>
      <c r="AE732" s="24">
        <v>50</v>
      </c>
      <c r="AF732" s="24">
        <v>22</v>
      </c>
      <c r="AG732" s="24">
        <v>17</v>
      </c>
      <c r="AH732" s="24">
        <v>10</v>
      </c>
      <c r="AI732" s="24">
        <v>8</v>
      </c>
      <c r="AJ732" s="24"/>
      <c r="AK732" s="4"/>
      <c r="AL732" s="4"/>
      <c r="AM732" s="292">
        <v>13572.72</v>
      </c>
      <c r="AN732" s="292">
        <v>2331.37</v>
      </c>
      <c r="AO732" s="292">
        <v>780.56</v>
      </c>
      <c r="AP732" s="292">
        <v>371.22</v>
      </c>
      <c r="AQ732" s="292">
        <v>2559.77</v>
      </c>
      <c r="AR732" s="24"/>
      <c r="AS732" s="4"/>
      <c r="AT732" s="4"/>
      <c r="AU732" s="292">
        <v>271.45440000000002</v>
      </c>
      <c r="AV732" s="292">
        <v>47.578979591836699</v>
      </c>
      <c r="AW732" s="292">
        <v>16.607659574468101</v>
      </c>
      <c r="AX732" s="292">
        <v>8.4368181818181807</v>
      </c>
      <c r="AY732" s="292">
        <v>55.647173913043503</v>
      </c>
      <c r="AZ732" s="24"/>
      <c r="BA732" s="4"/>
    </row>
    <row r="733" spans="2:53">
      <c r="B733" s="11" t="s">
        <v>118</v>
      </c>
      <c r="C733" s="11"/>
      <c r="D733" s="70" t="s">
        <v>96</v>
      </c>
      <c r="E733" s="11">
        <v>1</v>
      </c>
      <c r="F733" s="11">
        <v>1</v>
      </c>
      <c r="G733" s="11">
        <v>1</v>
      </c>
      <c r="H733" s="11">
        <v>1</v>
      </c>
      <c r="I733" s="11"/>
      <c r="J733" s="11"/>
      <c r="M733" s="290">
        <v>199.44</v>
      </c>
      <c r="N733" s="293">
        <v>247.72</v>
      </c>
      <c r="O733" s="290">
        <v>158.68</v>
      </c>
      <c r="P733" s="290">
        <v>107.63</v>
      </c>
      <c r="Q733" s="290">
        <v>0</v>
      </c>
      <c r="R733" s="11"/>
      <c r="S733" s="4"/>
      <c r="T733" s="4"/>
      <c r="U733" s="290">
        <v>199.44</v>
      </c>
      <c r="V733" s="290">
        <v>247.72</v>
      </c>
      <c r="W733" s="290">
        <v>158.68</v>
      </c>
      <c r="X733" s="290">
        <v>107.63</v>
      </c>
      <c r="Y733" s="290">
        <v>0</v>
      </c>
      <c r="Z733" s="11"/>
      <c r="AA733" s="4"/>
      <c r="AB733" s="11" t="s">
        <v>118</v>
      </c>
      <c r="AC733" s="11"/>
      <c r="AD733" s="70" t="s">
        <v>96</v>
      </c>
      <c r="AE733" s="24">
        <v>38</v>
      </c>
      <c r="AF733" s="24">
        <v>18</v>
      </c>
      <c r="AG733" s="24">
        <v>11</v>
      </c>
      <c r="AH733" s="24">
        <v>5</v>
      </c>
      <c r="AI733" s="24">
        <v>5</v>
      </c>
      <c r="AJ733" s="24"/>
      <c r="AK733" s="4"/>
      <c r="AL733" s="4"/>
      <c r="AM733" s="292">
        <v>10047.18</v>
      </c>
      <c r="AN733" s="292">
        <v>4346.76</v>
      </c>
      <c r="AO733" s="292">
        <v>838.8</v>
      </c>
      <c r="AP733" s="292">
        <v>181.82</v>
      </c>
      <c r="AQ733" s="292">
        <v>3542.85</v>
      </c>
      <c r="AR733" s="24"/>
      <c r="AS733" s="4"/>
      <c r="AT733" s="4"/>
      <c r="AU733" s="292">
        <v>257.62</v>
      </c>
      <c r="AV733" s="292">
        <v>124.193142857143</v>
      </c>
      <c r="AW733" s="292">
        <v>26.212499999999999</v>
      </c>
      <c r="AX733" s="292">
        <v>5.1948571428571402</v>
      </c>
      <c r="AY733" s="292">
        <v>104.201470588235</v>
      </c>
      <c r="AZ733" s="24"/>
      <c r="BA733" s="4"/>
    </row>
    <row r="734" spans="2:53">
      <c r="B734" s="11" t="s">
        <v>123</v>
      </c>
      <c r="C734" s="11"/>
      <c r="D734" s="70" t="s">
        <v>119</v>
      </c>
      <c r="E734" s="11">
        <v>598</v>
      </c>
      <c r="F734" s="11">
        <v>338</v>
      </c>
      <c r="G734" s="11">
        <v>239</v>
      </c>
      <c r="H734" s="11">
        <v>162</v>
      </c>
      <c r="I734" s="11">
        <v>176</v>
      </c>
      <c r="J734" s="11"/>
      <c r="M734" s="290">
        <v>84565.609999999899</v>
      </c>
      <c r="N734" s="293">
        <v>45465.39</v>
      </c>
      <c r="O734" s="290">
        <v>32930.75</v>
      </c>
      <c r="P734" s="290">
        <v>15310.28</v>
      </c>
      <c r="Q734" s="290">
        <v>41370.230000000003</v>
      </c>
      <c r="R734" s="11"/>
      <c r="S734" s="4"/>
      <c r="T734" s="4"/>
      <c r="U734" s="290">
        <v>131.10947286821701</v>
      </c>
      <c r="V734" s="290">
        <v>80.612393617021297</v>
      </c>
      <c r="W734" s="290">
        <v>57.874780316344399</v>
      </c>
      <c r="X734" s="290">
        <v>24.575088282504002</v>
      </c>
      <c r="Y734" s="290">
        <v>59.783569364161899</v>
      </c>
      <c r="Z734" s="11"/>
      <c r="AA734" s="4"/>
      <c r="AB734" s="11" t="s">
        <v>123</v>
      </c>
      <c r="AC734" s="11"/>
      <c r="AD734" s="70" t="s">
        <v>119</v>
      </c>
      <c r="AE734" s="24">
        <v>14</v>
      </c>
      <c r="AF734" s="24"/>
      <c r="AG734" s="24"/>
      <c r="AH734" s="24"/>
      <c r="AI734" s="24"/>
      <c r="AJ734" s="24"/>
      <c r="AK734" s="4"/>
      <c r="AL734" s="4"/>
      <c r="AM734" s="292">
        <v>608.12</v>
      </c>
      <c r="AN734" s="292">
        <v>0</v>
      </c>
      <c r="AO734" s="292">
        <v>0</v>
      </c>
      <c r="AP734" s="292">
        <v>0</v>
      </c>
      <c r="AQ734" s="292">
        <v>0</v>
      </c>
      <c r="AR734" s="24"/>
      <c r="AS734" s="4"/>
      <c r="AT734" s="4"/>
      <c r="AU734" s="292">
        <v>43.437142857142902</v>
      </c>
      <c r="AV734" s="292">
        <v>0</v>
      </c>
      <c r="AW734" s="292">
        <v>0</v>
      </c>
      <c r="AX734" s="292">
        <v>0</v>
      </c>
      <c r="AY734" s="292">
        <v>0</v>
      </c>
      <c r="AZ734" s="24"/>
      <c r="BA734" s="4"/>
    </row>
    <row r="735" spans="2:53">
      <c r="B735" s="11" t="s">
        <v>124</v>
      </c>
      <c r="C735" s="11"/>
      <c r="D735" s="70" t="s">
        <v>68</v>
      </c>
      <c r="E735" s="11">
        <v>98</v>
      </c>
      <c r="F735" s="11">
        <v>51</v>
      </c>
      <c r="G735" s="11">
        <v>28</v>
      </c>
      <c r="H735" s="11">
        <v>17</v>
      </c>
      <c r="I735" s="11">
        <v>26</v>
      </c>
      <c r="J735" s="11"/>
      <c r="M735" s="290">
        <v>17928.79</v>
      </c>
      <c r="N735" s="293">
        <v>10943.4</v>
      </c>
      <c r="O735" s="290">
        <v>5317.8</v>
      </c>
      <c r="P735" s="290">
        <v>2019.34</v>
      </c>
      <c r="Q735" s="290">
        <v>6963.21</v>
      </c>
      <c r="R735" s="11"/>
      <c r="S735" s="4"/>
      <c r="T735" s="4"/>
      <c r="U735" s="290">
        <v>164.48431192660601</v>
      </c>
      <c r="V735" s="290">
        <v>105.22499999999999</v>
      </c>
      <c r="W735" s="290">
        <v>51.132692307692302</v>
      </c>
      <c r="X735" s="290">
        <v>19.797450980392199</v>
      </c>
      <c r="Y735" s="290">
        <v>62.171517857142902</v>
      </c>
      <c r="Z735" s="11"/>
      <c r="AA735" s="4"/>
      <c r="AB735" s="11" t="s">
        <v>124</v>
      </c>
      <c r="AC735" s="11"/>
      <c r="AD735" s="70" t="s">
        <v>68</v>
      </c>
      <c r="AE735" s="24">
        <v>18</v>
      </c>
      <c r="AF735" s="24">
        <v>11</v>
      </c>
      <c r="AG735" s="24">
        <v>6</v>
      </c>
      <c r="AH735" s="24">
        <v>5</v>
      </c>
      <c r="AI735" s="24">
        <v>2</v>
      </c>
      <c r="AJ735" s="24"/>
      <c r="AK735" s="4"/>
      <c r="AL735" s="4"/>
      <c r="AM735" s="292">
        <v>3013.36</v>
      </c>
      <c r="AN735" s="292">
        <v>4057.86</v>
      </c>
      <c r="AO735" s="292">
        <v>182.17</v>
      </c>
      <c r="AP735" s="292">
        <v>104.59</v>
      </c>
      <c r="AQ735" s="292">
        <v>463.67</v>
      </c>
      <c r="AR735" s="24"/>
      <c r="AS735" s="4"/>
      <c r="AT735" s="4"/>
      <c r="AU735" s="292">
        <v>167.40888888888901</v>
      </c>
      <c r="AV735" s="292">
        <v>202.893</v>
      </c>
      <c r="AW735" s="292">
        <v>9.1084999999999994</v>
      </c>
      <c r="AX735" s="292">
        <v>5.5047368421052596</v>
      </c>
      <c r="AY735" s="292">
        <v>23.183499999999999</v>
      </c>
      <c r="AZ735" s="24"/>
      <c r="BA735" s="4"/>
    </row>
    <row r="736" spans="2:53">
      <c r="B736" s="11" t="s">
        <v>126</v>
      </c>
      <c r="C736" s="11"/>
      <c r="D736" s="70" t="s">
        <v>68</v>
      </c>
      <c r="E736" s="11">
        <v>39</v>
      </c>
      <c r="F736" s="11">
        <v>17</v>
      </c>
      <c r="G736" s="11">
        <v>7</v>
      </c>
      <c r="H736" s="11">
        <v>5</v>
      </c>
      <c r="I736" s="11">
        <v>4</v>
      </c>
      <c r="J736" s="11"/>
      <c r="M736" s="290">
        <v>7096.82</v>
      </c>
      <c r="N736" s="293">
        <v>3429.37</v>
      </c>
      <c r="O736" s="290">
        <v>817.46</v>
      </c>
      <c r="P736" s="290">
        <v>561.95000000000005</v>
      </c>
      <c r="Q736" s="290">
        <v>1757.1</v>
      </c>
      <c r="R736" s="11"/>
      <c r="S736" s="4"/>
      <c r="T736" s="4"/>
      <c r="U736" s="290">
        <v>177.4205</v>
      </c>
      <c r="V736" s="290">
        <v>85.734250000000003</v>
      </c>
      <c r="W736" s="290">
        <v>20.9605128205128</v>
      </c>
      <c r="X736" s="290">
        <v>15.187837837837799</v>
      </c>
      <c r="Y736" s="290">
        <v>45.053846153846202</v>
      </c>
      <c r="Z736" s="11"/>
      <c r="AA736" s="4"/>
      <c r="AB736" s="11" t="s">
        <v>126</v>
      </c>
      <c r="AC736" s="11"/>
      <c r="AD736" s="70" t="s">
        <v>68</v>
      </c>
      <c r="AE736" s="24">
        <v>111</v>
      </c>
      <c r="AF736" s="24">
        <v>46</v>
      </c>
      <c r="AG736" s="24">
        <v>19</v>
      </c>
      <c r="AH736" s="24">
        <v>11</v>
      </c>
      <c r="AI736" s="24">
        <v>11</v>
      </c>
      <c r="AJ736" s="24"/>
      <c r="AK736" s="4"/>
      <c r="AL736" s="4"/>
      <c r="AM736" s="292">
        <v>46654.720000000001</v>
      </c>
      <c r="AN736" s="292">
        <v>10659.6</v>
      </c>
      <c r="AO736" s="292">
        <v>3923.44</v>
      </c>
      <c r="AP736" s="292">
        <v>2297.73</v>
      </c>
      <c r="AQ736" s="292">
        <v>10970.12</v>
      </c>
      <c r="AR736" s="24"/>
      <c r="AS736" s="4"/>
      <c r="AT736" s="4"/>
      <c r="AU736" s="292">
        <v>420.312792792793</v>
      </c>
      <c r="AV736" s="292">
        <v>99.622429906541996</v>
      </c>
      <c r="AW736" s="292">
        <v>35.994862385321099</v>
      </c>
      <c r="AX736" s="292">
        <v>21.080091743119301</v>
      </c>
      <c r="AY736" s="292">
        <v>101.57518518518501</v>
      </c>
      <c r="AZ736" s="24"/>
      <c r="BA736" s="4"/>
    </row>
    <row r="737" spans="2:53">
      <c r="B737" s="11" t="s">
        <v>127</v>
      </c>
      <c r="C737" s="11"/>
      <c r="D737" s="70" t="s">
        <v>128</v>
      </c>
      <c r="E737" s="11">
        <v>1</v>
      </c>
      <c r="F737" s="11">
        <v>1</v>
      </c>
      <c r="G737" s="11"/>
      <c r="H737" s="11"/>
      <c r="I737" s="11">
        <v>1</v>
      </c>
      <c r="J737" s="11"/>
      <c r="M737" s="290">
        <v>486.71</v>
      </c>
      <c r="N737" s="293">
        <v>229.58</v>
      </c>
      <c r="O737" s="290">
        <v>0</v>
      </c>
      <c r="P737" s="290">
        <v>0</v>
      </c>
      <c r="Q737" s="290">
        <v>336.68</v>
      </c>
      <c r="R737" s="11"/>
      <c r="S737" s="4"/>
      <c r="T737" s="4"/>
      <c r="U737" s="290">
        <v>486.71</v>
      </c>
      <c r="V737" s="290">
        <v>229.58</v>
      </c>
      <c r="W737" s="290">
        <v>0</v>
      </c>
      <c r="X737" s="290">
        <v>0</v>
      </c>
      <c r="Y737" s="290">
        <v>168.34</v>
      </c>
      <c r="Z737" s="11"/>
      <c r="AA737" s="4"/>
      <c r="AB737" s="11" t="s">
        <v>127</v>
      </c>
      <c r="AC737" s="11"/>
      <c r="AD737" s="70" t="s">
        <v>128</v>
      </c>
      <c r="AE737" s="24">
        <v>99</v>
      </c>
      <c r="AF737" s="24">
        <v>41</v>
      </c>
      <c r="AG737" s="24">
        <v>21</v>
      </c>
      <c r="AH737" s="24">
        <v>18</v>
      </c>
      <c r="AI737" s="24">
        <v>19</v>
      </c>
      <c r="AJ737" s="24"/>
      <c r="AK737" s="4"/>
      <c r="AL737" s="4"/>
      <c r="AM737" s="292">
        <v>36310.26</v>
      </c>
      <c r="AN737" s="292">
        <v>7569.47</v>
      </c>
      <c r="AO737" s="292">
        <v>3880.03</v>
      </c>
      <c r="AP737" s="292">
        <v>812.81</v>
      </c>
      <c r="AQ737" s="292">
        <v>8212.07</v>
      </c>
      <c r="AR737" s="24"/>
      <c r="AS737" s="4"/>
      <c r="AT737" s="4"/>
      <c r="AU737" s="292">
        <v>359.50752475247498</v>
      </c>
      <c r="AV737" s="292">
        <v>78.035773195876303</v>
      </c>
      <c r="AW737" s="292">
        <v>40.8424210526316</v>
      </c>
      <c r="AX737" s="292">
        <v>8.9319780219780291</v>
      </c>
      <c r="AY737" s="292">
        <v>83.796632653061195</v>
      </c>
      <c r="AZ737" s="24"/>
      <c r="BA737" s="4"/>
    </row>
    <row r="738" spans="2:53">
      <c r="B738" s="11" t="s">
        <v>129</v>
      </c>
      <c r="C738" s="11"/>
      <c r="D738" s="70" t="s">
        <v>93</v>
      </c>
      <c r="E738" s="11">
        <v>69</v>
      </c>
      <c r="F738" s="11">
        <v>25</v>
      </c>
      <c r="G738" s="11">
        <v>14</v>
      </c>
      <c r="H738" s="11">
        <v>10</v>
      </c>
      <c r="I738" s="11">
        <v>8</v>
      </c>
      <c r="J738" s="11"/>
      <c r="M738" s="290">
        <v>11994.49</v>
      </c>
      <c r="N738" s="293">
        <v>4172.16</v>
      </c>
      <c r="O738" s="290">
        <v>825.06</v>
      </c>
      <c r="P738" s="290">
        <v>334.82</v>
      </c>
      <c r="Q738" s="290">
        <v>2300.39</v>
      </c>
      <c r="R738" s="11"/>
      <c r="S738" s="4"/>
      <c r="T738" s="4"/>
      <c r="U738" s="290">
        <v>171.34985714285699</v>
      </c>
      <c r="V738" s="290">
        <v>61.355294117647098</v>
      </c>
      <c r="W738" s="290">
        <v>12.1332352941176</v>
      </c>
      <c r="X738" s="290">
        <v>5.0730303030302997</v>
      </c>
      <c r="Y738" s="290">
        <v>34.854393939393901</v>
      </c>
      <c r="Z738" s="11"/>
      <c r="AA738" s="4"/>
      <c r="AB738" s="11" t="s">
        <v>129</v>
      </c>
      <c r="AC738" s="11"/>
      <c r="AD738" s="70" t="s">
        <v>93</v>
      </c>
      <c r="AE738" s="24">
        <v>4</v>
      </c>
      <c r="AF738" s="24"/>
      <c r="AG738" s="24"/>
      <c r="AH738" s="24"/>
      <c r="AI738" s="24"/>
      <c r="AJ738" s="24"/>
      <c r="AK738" s="4"/>
      <c r="AL738" s="4"/>
      <c r="AM738" s="292">
        <v>391.87</v>
      </c>
      <c r="AN738" s="292">
        <v>0</v>
      </c>
      <c r="AO738" s="292">
        <v>0</v>
      </c>
      <c r="AP738" s="292">
        <v>0</v>
      </c>
      <c r="AQ738" s="292">
        <v>0</v>
      </c>
      <c r="AR738" s="24"/>
      <c r="AS738" s="4"/>
      <c r="AT738" s="4"/>
      <c r="AU738" s="292">
        <v>97.967500000000001</v>
      </c>
      <c r="AV738" s="292">
        <v>0</v>
      </c>
      <c r="AW738" s="292">
        <v>0</v>
      </c>
      <c r="AX738" s="292">
        <v>0</v>
      </c>
      <c r="AY738" s="292">
        <v>0</v>
      </c>
      <c r="AZ738" s="24"/>
      <c r="BA738" s="4"/>
    </row>
    <row r="739" spans="2:53">
      <c r="B739" s="11" t="s">
        <v>130</v>
      </c>
      <c r="C739" s="11"/>
      <c r="D739" s="70" t="s">
        <v>131</v>
      </c>
      <c r="E739" s="11">
        <v>50</v>
      </c>
      <c r="F739" s="11">
        <v>19</v>
      </c>
      <c r="G739" s="11">
        <v>6</v>
      </c>
      <c r="H739" s="11">
        <v>19</v>
      </c>
      <c r="I739" s="11">
        <v>21</v>
      </c>
      <c r="J739" s="11"/>
      <c r="M739" s="290">
        <v>7744.3</v>
      </c>
      <c r="N739" s="293">
        <v>2842.89</v>
      </c>
      <c r="O739" s="290">
        <v>879.02</v>
      </c>
      <c r="P739" s="290">
        <v>4519.21</v>
      </c>
      <c r="Q739" s="290">
        <v>13014.14</v>
      </c>
      <c r="R739" s="11"/>
      <c r="S739" s="4"/>
      <c r="T739" s="4"/>
      <c r="U739" s="290">
        <v>138.291071428571</v>
      </c>
      <c r="V739" s="290">
        <v>59.226875</v>
      </c>
      <c r="W739" s="290">
        <v>43.951000000000001</v>
      </c>
      <c r="X739" s="290">
        <v>83.689074074074099</v>
      </c>
      <c r="Y739" s="290">
        <v>232.39535714285699</v>
      </c>
      <c r="Z739" s="11"/>
      <c r="AA739" s="4"/>
      <c r="AB739" s="11" t="s">
        <v>130</v>
      </c>
      <c r="AC739" s="11"/>
      <c r="AD739" s="70" t="s">
        <v>131</v>
      </c>
      <c r="AE739" s="24">
        <v>5</v>
      </c>
      <c r="AF739" s="24">
        <v>2</v>
      </c>
      <c r="AG739" s="24">
        <v>1</v>
      </c>
      <c r="AH739" s="24">
        <v>1</v>
      </c>
      <c r="AI739" s="24">
        <v>1</v>
      </c>
      <c r="AJ739" s="24"/>
      <c r="AK739" s="4"/>
      <c r="AL739" s="4"/>
      <c r="AM739" s="292">
        <v>422.5</v>
      </c>
      <c r="AN739" s="292">
        <v>528.35</v>
      </c>
      <c r="AO739" s="292">
        <v>35.659999999999997</v>
      </c>
      <c r="AP739" s="292">
        <v>42.88</v>
      </c>
      <c r="AQ739" s="292">
        <v>44.3</v>
      </c>
      <c r="AR739" s="24"/>
      <c r="AS739" s="4"/>
      <c r="AT739" s="4"/>
      <c r="AU739" s="292">
        <v>84.5</v>
      </c>
      <c r="AV739" s="292">
        <v>105.67</v>
      </c>
      <c r="AW739" s="292">
        <v>7.1319999999999997</v>
      </c>
      <c r="AX739" s="292">
        <v>8.5760000000000005</v>
      </c>
      <c r="AY739" s="292">
        <v>8.86</v>
      </c>
      <c r="AZ739" s="24"/>
      <c r="BA739" s="4"/>
    </row>
    <row r="740" spans="2:53">
      <c r="B740" s="11" t="s">
        <v>132</v>
      </c>
      <c r="C740" s="11"/>
      <c r="D740" s="70" t="s">
        <v>133</v>
      </c>
      <c r="E740" s="11">
        <v>3839</v>
      </c>
      <c r="F740" s="11">
        <v>2627</v>
      </c>
      <c r="G740" s="11">
        <v>1675</v>
      </c>
      <c r="H740" s="11">
        <v>1040</v>
      </c>
      <c r="I740" s="11">
        <v>1354</v>
      </c>
      <c r="J740" s="11"/>
      <c r="M740" s="290">
        <v>580014.82999999903</v>
      </c>
      <c r="N740" s="293">
        <v>439935.23000000097</v>
      </c>
      <c r="O740" s="290">
        <v>263701.12</v>
      </c>
      <c r="P740" s="290">
        <v>115646.89</v>
      </c>
      <c r="Q740" s="290">
        <v>460923.16</v>
      </c>
      <c r="R740" s="11"/>
      <c r="S740" s="4"/>
      <c r="T740" s="4"/>
      <c r="U740" s="290">
        <v>135.644253975678</v>
      </c>
      <c r="V740" s="290">
        <v>103.077607778819</v>
      </c>
      <c r="W740" s="290">
        <v>63.313594237695</v>
      </c>
      <c r="X740" s="290">
        <v>28.151628529698201</v>
      </c>
      <c r="Y740" s="290">
        <v>101.480220167327</v>
      </c>
      <c r="Z740" s="11"/>
      <c r="AA740" s="4"/>
      <c r="AB740" s="11" t="s">
        <v>132</v>
      </c>
      <c r="AC740" s="11"/>
      <c r="AD740" s="70" t="s">
        <v>133</v>
      </c>
      <c r="AE740" s="24">
        <v>11</v>
      </c>
      <c r="AF740" s="24">
        <v>6</v>
      </c>
      <c r="AG740" s="24">
        <v>2</v>
      </c>
      <c r="AH740" s="24">
        <v>2</v>
      </c>
      <c r="AI740" s="24">
        <v>3</v>
      </c>
      <c r="AJ740" s="24"/>
      <c r="AK740" s="4"/>
      <c r="AL740" s="4"/>
      <c r="AM740" s="292">
        <v>4038.91</v>
      </c>
      <c r="AN740" s="292">
        <v>886.32</v>
      </c>
      <c r="AO740" s="292">
        <v>402.39</v>
      </c>
      <c r="AP740" s="292">
        <v>235.51</v>
      </c>
      <c r="AQ740" s="292">
        <v>1191.0899999999999</v>
      </c>
      <c r="AR740" s="24"/>
      <c r="AS740" s="4"/>
      <c r="AT740" s="4"/>
      <c r="AU740" s="292">
        <v>367.17363636363598</v>
      </c>
      <c r="AV740" s="292">
        <v>80.574545454545401</v>
      </c>
      <c r="AW740" s="292">
        <v>36.580909090909103</v>
      </c>
      <c r="AX740" s="292">
        <v>26.1677777777778</v>
      </c>
      <c r="AY740" s="292">
        <v>119.10899999999999</v>
      </c>
      <c r="AZ740" s="24"/>
      <c r="BA740" s="4"/>
    </row>
    <row r="741" spans="2:53">
      <c r="B741" s="11" t="s">
        <v>132</v>
      </c>
      <c r="C741" s="11"/>
      <c r="D741" s="70" t="s">
        <v>472</v>
      </c>
      <c r="E741" s="11">
        <v>4</v>
      </c>
      <c r="F741" s="11">
        <v>1</v>
      </c>
      <c r="G741" s="11"/>
      <c r="H741" s="11">
        <v>1</v>
      </c>
      <c r="I741" s="11"/>
      <c r="J741" s="11"/>
      <c r="M741" s="290">
        <v>672.2</v>
      </c>
      <c r="N741" s="293">
        <v>24</v>
      </c>
      <c r="O741" s="290">
        <v>0</v>
      </c>
      <c r="P741" s="290">
        <v>196.93</v>
      </c>
      <c r="Q741" s="290">
        <v>0</v>
      </c>
      <c r="R741" s="11"/>
      <c r="S741" s="4"/>
      <c r="T741" s="4"/>
      <c r="U741" s="290">
        <v>134.44</v>
      </c>
      <c r="V741" s="290">
        <v>4.8</v>
      </c>
      <c r="W741" s="290">
        <v>0</v>
      </c>
      <c r="X741" s="290">
        <v>39.386000000000003</v>
      </c>
      <c r="Y741" s="290">
        <v>0</v>
      </c>
      <c r="Z741" s="11"/>
      <c r="AA741" s="4"/>
      <c r="AB741" s="11" t="s">
        <v>132</v>
      </c>
      <c r="AC741" s="11"/>
      <c r="AD741" s="70" t="s">
        <v>472</v>
      </c>
      <c r="AE741" s="24">
        <v>8</v>
      </c>
      <c r="AF741" s="24">
        <v>4</v>
      </c>
      <c r="AG741" s="24">
        <v>4</v>
      </c>
      <c r="AH741" s="24">
        <v>2</v>
      </c>
      <c r="AI741" s="24">
        <v>3</v>
      </c>
      <c r="AJ741" s="24"/>
      <c r="AK741" s="4"/>
      <c r="AL741" s="4"/>
      <c r="AM741" s="292">
        <v>922.64</v>
      </c>
      <c r="AN741" s="292">
        <v>84.59</v>
      </c>
      <c r="AO741" s="292">
        <v>133.09</v>
      </c>
      <c r="AP741" s="292">
        <v>31.72</v>
      </c>
      <c r="AQ741" s="292">
        <v>320.91000000000003</v>
      </c>
      <c r="AR741" s="24"/>
      <c r="AS741" s="4"/>
      <c r="AT741" s="4"/>
      <c r="AU741" s="292">
        <v>115.33</v>
      </c>
      <c r="AV741" s="292">
        <v>10.57375</v>
      </c>
      <c r="AW741" s="292">
        <v>16.63625</v>
      </c>
      <c r="AX741" s="292">
        <v>5.2866666666666697</v>
      </c>
      <c r="AY741" s="292">
        <v>45.844285714285697</v>
      </c>
      <c r="AZ741" s="24"/>
      <c r="BA741" s="4"/>
    </row>
    <row r="742" spans="2:53">
      <c r="B742" s="11" t="s">
        <v>134</v>
      </c>
      <c r="C742" s="11"/>
      <c r="D742" s="70" t="s">
        <v>136</v>
      </c>
      <c r="E742" s="11">
        <v>1045</v>
      </c>
      <c r="F742" s="11">
        <v>549</v>
      </c>
      <c r="G742" s="11">
        <v>274</v>
      </c>
      <c r="H742" s="11">
        <v>146</v>
      </c>
      <c r="I742" s="11">
        <v>180</v>
      </c>
      <c r="J742" s="11"/>
      <c r="M742" s="290">
        <v>116606.38</v>
      </c>
      <c r="N742" s="293">
        <v>84639.739999999903</v>
      </c>
      <c r="O742" s="290">
        <v>35042.080000000002</v>
      </c>
      <c r="P742" s="290">
        <v>10897.91</v>
      </c>
      <c r="Q742" s="290">
        <v>57375.22</v>
      </c>
      <c r="R742" s="11"/>
      <c r="S742" s="4"/>
      <c r="T742" s="4"/>
      <c r="U742" s="290">
        <v>103.650115555556</v>
      </c>
      <c r="V742" s="290">
        <v>77.937145488029401</v>
      </c>
      <c r="W742" s="290">
        <v>32.810936329588003</v>
      </c>
      <c r="X742" s="290">
        <v>10.388856053384201</v>
      </c>
      <c r="Y742" s="290">
        <v>53.621700934579501</v>
      </c>
      <c r="Z742" s="11"/>
      <c r="AA742" s="4"/>
      <c r="AB742" s="11" t="s">
        <v>134</v>
      </c>
      <c r="AC742" s="11"/>
      <c r="AD742" s="70" t="s">
        <v>136</v>
      </c>
      <c r="AE742" s="24">
        <v>44</v>
      </c>
      <c r="AF742" s="24">
        <v>23</v>
      </c>
      <c r="AG742" s="24">
        <v>15</v>
      </c>
      <c r="AH742" s="24">
        <v>12</v>
      </c>
      <c r="AI742" s="24">
        <v>10</v>
      </c>
      <c r="AJ742" s="24"/>
      <c r="AK742" s="4"/>
      <c r="AL742" s="4"/>
      <c r="AM742" s="292">
        <v>10099.290000000001</v>
      </c>
      <c r="AN742" s="292">
        <v>4284.7299999999996</v>
      </c>
      <c r="AO742" s="292">
        <v>659.57</v>
      </c>
      <c r="AP742" s="292">
        <v>1831.17</v>
      </c>
      <c r="AQ742" s="292">
        <v>13412.91</v>
      </c>
      <c r="AR742" s="24"/>
      <c r="AS742" s="4"/>
      <c r="AT742" s="4"/>
      <c r="AU742" s="292">
        <v>224.428666666667</v>
      </c>
      <c r="AV742" s="292">
        <v>97.380227272727296</v>
      </c>
      <c r="AW742" s="292">
        <v>19.399117647058802</v>
      </c>
      <c r="AX742" s="292">
        <v>43.599285714285699</v>
      </c>
      <c r="AY742" s="292">
        <v>319.35500000000002</v>
      </c>
      <c r="AZ742" s="24"/>
      <c r="BA742" s="4"/>
    </row>
    <row r="743" spans="2:53">
      <c r="B743" s="11" t="s">
        <v>138</v>
      </c>
      <c r="C743" s="11"/>
      <c r="D743" s="70" t="s">
        <v>91</v>
      </c>
      <c r="E743" s="11">
        <v>1</v>
      </c>
      <c r="F743" s="11"/>
      <c r="G743" s="11"/>
      <c r="H743" s="11"/>
      <c r="I743" s="11"/>
      <c r="J743" s="11"/>
      <c r="M743" s="290">
        <v>5.96</v>
      </c>
      <c r="N743" s="293">
        <v>0</v>
      </c>
      <c r="O743" s="290">
        <v>0</v>
      </c>
      <c r="P743" s="290">
        <v>0</v>
      </c>
      <c r="Q743" s="290">
        <v>0</v>
      </c>
      <c r="R743" s="11"/>
      <c r="S743" s="4"/>
      <c r="T743" s="4"/>
      <c r="U743" s="290">
        <v>5.96</v>
      </c>
      <c r="V743" s="290">
        <v>0</v>
      </c>
      <c r="W743" s="290">
        <v>0</v>
      </c>
      <c r="X743" s="290">
        <v>0</v>
      </c>
      <c r="Y743" s="290">
        <v>0</v>
      </c>
      <c r="Z743" s="11"/>
      <c r="AA743" s="4"/>
      <c r="AB743" s="11" t="s">
        <v>138</v>
      </c>
      <c r="AC743" s="11"/>
      <c r="AD743" s="70" t="s">
        <v>91</v>
      </c>
      <c r="AE743" s="24">
        <v>10</v>
      </c>
      <c r="AF743" s="24">
        <v>6</v>
      </c>
      <c r="AG743" s="24">
        <v>6</v>
      </c>
      <c r="AH743" s="24">
        <v>3</v>
      </c>
      <c r="AI743" s="24">
        <v>3</v>
      </c>
      <c r="AJ743" s="24"/>
      <c r="AK743" s="4"/>
      <c r="AL743" s="4"/>
      <c r="AM743" s="292">
        <v>1186.98</v>
      </c>
      <c r="AN743" s="292">
        <v>535.47</v>
      </c>
      <c r="AO743" s="292">
        <v>464.33</v>
      </c>
      <c r="AP743" s="292">
        <v>99.7</v>
      </c>
      <c r="AQ743" s="292">
        <v>238.46</v>
      </c>
      <c r="AR743" s="24"/>
      <c r="AS743" s="4"/>
      <c r="AT743" s="4"/>
      <c r="AU743" s="292">
        <v>118.69799999999999</v>
      </c>
      <c r="AV743" s="292">
        <v>53.546999999999997</v>
      </c>
      <c r="AW743" s="292">
        <v>46.433</v>
      </c>
      <c r="AX743" s="292">
        <v>9.9700000000000006</v>
      </c>
      <c r="AY743" s="292">
        <v>23.846</v>
      </c>
      <c r="AZ743" s="24"/>
      <c r="BA743" s="4"/>
    </row>
    <row r="744" spans="2:53">
      <c r="B744" s="11" t="s">
        <v>139</v>
      </c>
      <c r="C744" s="11"/>
      <c r="D744" s="70" t="s">
        <v>133</v>
      </c>
      <c r="E744" s="11">
        <v>2</v>
      </c>
      <c r="F744" s="11">
        <v>1</v>
      </c>
      <c r="G744" s="11">
        <v>2</v>
      </c>
      <c r="H744" s="11">
        <v>2</v>
      </c>
      <c r="I744" s="11"/>
      <c r="J744" s="11"/>
      <c r="M744" s="290">
        <v>262.49</v>
      </c>
      <c r="N744" s="293">
        <v>281.75</v>
      </c>
      <c r="O744" s="290">
        <v>456.35</v>
      </c>
      <c r="P744" s="290">
        <v>232.2</v>
      </c>
      <c r="Q744" s="290">
        <v>0</v>
      </c>
      <c r="R744" s="11"/>
      <c r="S744" s="4"/>
      <c r="T744" s="4"/>
      <c r="U744" s="290">
        <v>87.496666666666698</v>
      </c>
      <c r="V744" s="290">
        <v>93.9166666666667</v>
      </c>
      <c r="W744" s="290">
        <v>152.11666666666699</v>
      </c>
      <c r="X744" s="290">
        <v>77.400000000000006</v>
      </c>
      <c r="Y744" s="290">
        <v>0</v>
      </c>
      <c r="Z744" s="11"/>
      <c r="AA744" s="4"/>
      <c r="AB744" s="11" t="s">
        <v>139</v>
      </c>
      <c r="AC744" s="11"/>
      <c r="AD744" s="70" t="s">
        <v>133</v>
      </c>
      <c r="AE744" s="24"/>
      <c r="AF744" s="24"/>
      <c r="AG744" s="24"/>
      <c r="AH744" s="24"/>
      <c r="AI744" s="24">
        <v>1</v>
      </c>
      <c r="AJ744" s="24"/>
      <c r="AK744" s="4"/>
      <c r="AL744" s="4"/>
      <c r="AM744" s="292">
        <v>0</v>
      </c>
      <c r="AN744" s="292">
        <v>0</v>
      </c>
      <c r="AO744" s="292">
        <v>0</v>
      </c>
      <c r="AP744" s="292">
        <v>0</v>
      </c>
      <c r="AQ744" s="292">
        <v>1086.49</v>
      </c>
      <c r="AR744" s="24"/>
      <c r="AS744" s="4"/>
      <c r="AT744" s="4"/>
      <c r="AU744" s="292">
        <v>0</v>
      </c>
      <c r="AV744" s="292">
        <v>0</v>
      </c>
      <c r="AW744" s="292">
        <v>0</v>
      </c>
      <c r="AX744" s="292">
        <v>0</v>
      </c>
      <c r="AY744" s="292">
        <v>1086.49</v>
      </c>
      <c r="AZ744" s="24"/>
      <c r="BA744" s="4"/>
    </row>
    <row r="745" spans="2:53">
      <c r="B745" s="11" t="s">
        <v>140</v>
      </c>
      <c r="C745" s="11"/>
      <c r="D745" s="70" t="s">
        <v>141</v>
      </c>
      <c r="E745" s="11">
        <v>229</v>
      </c>
      <c r="F745" s="11">
        <v>145</v>
      </c>
      <c r="G745" s="11">
        <v>82</v>
      </c>
      <c r="H745" s="11">
        <v>55</v>
      </c>
      <c r="I745" s="11">
        <v>61</v>
      </c>
      <c r="J745" s="11"/>
      <c r="M745" s="290">
        <v>37074.230000000003</v>
      </c>
      <c r="N745" s="293">
        <v>26762.21</v>
      </c>
      <c r="O745" s="290">
        <v>13883</v>
      </c>
      <c r="P745" s="290">
        <v>7933.58</v>
      </c>
      <c r="Q745" s="290">
        <v>26560.7</v>
      </c>
      <c r="R745" s="11"/>
      <c r="S745" s="4"/>
      <c r="T745" s="4"/>
      <c r="U745" s="290">
        <v>141.504694656488</v>
      </c>
      <c r="V745" s="290">
        <v>105.363031496063</v>
      </c>
      <c r="W745" s="290">
        <v>56.206477732793502</v>
      </c>
      <c r="X745" s="290">
        <v>30.750310077519401</v>
      </c>
      <c r="Y745" s="290">
        <v>99.107089552238804</v>
      </c>
      <c r="Z745" s="11"/>
      <c r="AA745" s="4"/>
      <c r="AB745" s="11" t="s">
        <v>140</v>
      </c>
      <c r="AC745" s="11"/>
      <c r="AD745" s="70" t="s">
        <v>141</v>
      </c>
      <c r="AE745" s="24">
        <v>26</v>
      </c>
      <c r="AF745" s="24">
        <v>14</v>
      </c>
      <c r="AG745" s="24">
        <v>8</v>
      </c>
      <c r="AH745" s="24">
        <v>8</v>
      </c>
      <c r="AI745" s="24">
        <v>7</v>
      </c>
      <c r="AJ745" s="24"/>
      <c r="AK745" s="4"/>
      <c r="AL745" s="4"/>
      <c r="AM745" s="292">
        <v>9957.44</v>
      </c>
      <c r="AN745" s="292">
        <v>1751.59</v>
      </c>
      <c r="AO745" s="292">
        <v>586.49</v>
      </c>
      <c r="AP745" s="292">
        <v>354.05</v>
      </c>
      <c r="AQ745" s="292">
        <v>3309.14</v>
      </c>
      <c r="AR745" s="24"/>
      <c r="AS745" s="4"/>
      <c r="AT745" s="4"/>
      <c r="AU745" s="292">
        <v>382.978461538462</v>
      </c>
      <c r="AV745" s="292">
        <v>70.063599999999994</v>
      </c>
      <c r="AW745" s="292">
        <v>23.459599999999998</v>
      </c>
      <c r="AX745" s="292">
        <v>14.162000000000001</v>
      </c>
      <c r="AY745" s="292">
        <v>132.3656</v>
      </c>
      <c r="AZ745" s="24"/>
      <c r="BA745" s="4"/>
    </row>
    <row r="746" spans="2:53">
      <c r="B746" s="11" t="s">
        <v>140</v>
      </c>
      <c r="C746" s="11"/>
      <c r="D746" s="70" t="s">
        <v>341</v>
      </c>
      <c r="E746" s="11"/>
      <c r="F746" s="11">
        <v>1</v>
      </c>
      <c r="G746" s="11">
        <v>1</v>
      </c>
      <c r="H746" s="11"/>
      <c r="I746" s="11"/>
      <c r="J746" s="11"/>
      <c r="M746" s="290">
        <v>0</v>
      </c>
      <c r="N746" s="293">
        <v>174.75</v>
      </c>
      <c r="O746" s="290">
        <v>104.08</v>
      </c>
      <c r="P746" s="290">
        <v>0</v>
      </c>
      <c r="Q746" s="290">
        <v>0</v>
      </c>
      <c r="R746" s="11"/>
      <c r="S746" s="4"/>
      <c r="T746" s="4"/>
      <c r="U746" s="290">
        <v>0</v>
      </c>
      <c r="V746" s="290">
        <v>174.75</v>
      </c>
      <c r="W746" s="290">
        <v>104.08</v>
      </c>
      <c r="X746" s="290">
        <v>0</v>
      </c>
      <c r="Y746" s="290">
        <v>0</v>
      </c>
      <c r="Z746" s="11"/>
      <c r="AA746" s="4"/>
      <c r="AB746" s="11" t="s">
        <v>140</v>
      </c>
      <c r="AC746" s="11"/>
      <c r="AD746" s="70" t="s">
        <v>341</v>
      </c>
      <c r="AE746" s="24">
        <v>4</v>
      </c>
      <c r="AF746" s="24">
        <v>3</v>
      </c>
      <c r="AG746" s="24"/>
      <c r="AH746" s="24"/>
      <c r="AI746" s="24"/>
      <c r="AJ746" s="24"/>
      <c r="AK746" s="4"/>
      <c r="AL746" s="4"/>
      <c r="AM746" s="292">
        <v>96.51</v>
      </c>
      <c r="AN746" s="292">
        <v>61.05</v>
      </c>
      <c r="AO746" s="292">
        <v>0</v>
      </c>
      <c r="AP746" s="292">
        <v>0</v>
      </c>
      <c r="AQ746" s="292">
        <v>0</v>
      </c>
      <c r="AR746" s="24"/>
      <c r="AS746" s="4"/>
      <c r="AT746" s="4"/>
      <c r="AU746" s="292">
        <v>24.127500000000001</v>
      </c>
      <c r="AV746" s="292">
        <v>20.350000000000001</v>
      </c>
      <c r="AW746" s="292">
        <v>0</v>
      </c>
      <c r="AX746" s="292">
        <v>0</v>
      </c>
      <c r="AY746" s="292">
        <v>0</v>
      </c>
      <c r="AZ746" s="24"/>
      <c r="BA746" s="4"/>
    </row>
    <row r="747" spans="2:53">
      <c r="B747" s="11" t="s">
        <v>140</v>
      </c>
      <c r="C747" s="11"/>
      <c r="D747" s="70" t="s">
        <v>143</v>
      </c>
      <c r="E747" s="11">
        <v>1</v>
      </c>
      <c r="F747" s="11"/>
      <c r="G747" s="11"/>
      <c r="H747" s="11"/>
      <c r="I747" s="11"/>
      <c r="J747" s="11"/>
      <c r="M747" s="290">
        <v>180.16</v>
      </c>
      <c r="N747" s="293">
        <v>0</v>
      </c>
      <c r="O747" s="290">
        <v>0</v>
      </c>
      <c r="P747" s="290">
        <v>0</v>
      </c>
      <c r="Q747" s="290">
        <v>0</v>
      </c>
      <c r="R747" s="11"/>
      <c r="S747" s="4"/>
      <c r="T747" s="4"/>
      <c r="U747" s="290">
        <v>180.16</v>
      </c>
      <c r="V747" s="290">
        <v>0</v>
      </c>
      <c r="W747" s="290">
        <v>0</v>
      </c>
      <c r="X747" s="290">
        <v>0</v>
      </c>
      <c r="Y747" s="290">
        <v>0</v>
      </c>
      <c r="Z747" s="11"/>
      <c r="AA747" s="4"/>
      <c r="AB747" s="11" t="s">
        <v>140</v>
      </c>
      <c r="AC747" s="11"/>
      <c r="AD747" s="70" t="s">
        <v>143</v>
      </c>
      <c r="AE747" s="24">
        <v>40</v>
      </c>
      <c r="AF747" s="24">
        <v>23</v>
      </c>
      <c r="AG747" s="24">
        <v>13</v>
      </c>
      <c r="AH747" s="24">
        <v>15</v>
      </c>
      <c r="AI747" s="24">
        <v>9</v>
      </c>
      <c r="AJ747" s="24"/>
      <c r="AK747" s="4"/>
      <c r="AL747" s="4"/>
      <c r="AM747" s="292">
        <v>6762.39</v>
      </c>
      <c r="AN747" s="292">
        <v>2560.3000000000002</v>
      </c>
      <c r="AO747" s="292">
        <v>749.21</v>
      </c>
      <c r="AP747" s="292">
        <v>753.68</v>
      </c>
      <c r="AQ747" s="292">
        <v>948.21</v>
      </c>
      <c r="AR747" s="24"/>
      <c r="AS747" s="4"/>
      <c r="AT747" s="4"/>
      <c r="AU747" s="292">
        <v>169.05975000000001</v>
      </c>
      <c r="AV747" s="292">
        <v>64.007499999999993</v>
      </c>
      <c r="AW747" s="292">
        <v>22.035588235294099</v>
      </c>
      <c r="AX747" s="292">
        <v>17.944761904761901</v>
      </c>
      <c r="AY747" s="292">
        <v>22.0513953488372</v>
      </c>
      <c r="AZ747" s="24"/>
      <c r="BA747" s="4"/>
    </row>
    <row r="748" spans="2:53">
      <c r="B748" s="11" t="s">
        <v>145</v>
      </c>
      <c r="C748" s="11"/>
      <c r="D748" s="70" t="s">
        <v>141</v>
      </c>
      <c r="E748" s="11">
        <v>12</v>
      </c>
      <c r="F748" s="11">
        <v>7</v>
      </c>
      <c r="G748" s="11">
        <v>2</v>
      </c>
      <c r="H748" s="11">
        <v>2</v>
      </c>
      <c r="I748" s="11">
        <v>4</v>
      </c>
      <c r="J748" s="11"/>
      <c r="M748" s="290">
        <v>2419.65</v>
      </c>
      <c r="N748" s="293">
        <v>1735.56</v>
      </c>
      <c r="O748" s="290">
        <v>816.68</v>
      </c>
      <c r="P748" s="290">
        <v>472.43</v>
      </c>
      <c r="Q748" s="290">
        <v>1483.82</v>
      </c>
      <c r="R748" s="11"/>
      <c r="S748" s="4"/>
      <c r="T748" s="4"/>
      <c r="U748" s="290">
        <v>161.31</v>
      </c>
      <c r="V748" s="290">
        <v>115.70399999999999</v>
      </c>
      <c r="W748" s="290">
        <v>58.334285714285699</v>
      </c>
      <c r="X748" s="290">
        <v>31.495333333333299</v>
      </c>
      <c r="Y748" s="290">
        <v>98.921333333333394</v>
      </c>
      <c r="Z748" s="11"/>
      <c r="AA748" s="4"/>
      <c r="AB748" s="11" t="s">
        <v>145</v>
      </c>
      <c r="AC748" s="11"/>
      <c r="AD748" s="70" t="s">
        <v>141</v>
      </c>
      <c r="AE748" s="24">
        <v>6</v>
      </c>
      <c r="AF748" s="24">
        <v>2</v>
      </c>
      <c r="AG748" s="24">
        <v>2</v>
      </c>
      <c r="AH748" s="24">
        <v>1</v>
      </c>
      <c r="AI748" s="24">
        <v>1</v>
      </c>
      <c r="AJ748" s="24"/>
      <c r="AK748" s="4"/>
      <c r="AL748" s="4"/>
      <c r="AM748" s="292">
        <v>8643.33</v>
      </c>
      <c r="AN748" s="292">
        <v>38.42</v>
      </c>
      <c r="AO748" s="292">
        <v>40.25</v>
      </c>
      <c r="AP748" s="292">
        <v>18.989999999999998</v>
      </c>
      <c r="AQ748" s="292">
        <v>121.96</v>
      </c>
      <c r="AR748" s="24"/>
      <c r="AS748" s="4"/>
      <c r="AT748" s="4"/>
      <c r="AU748" s="292">
        <v>1440.5550000000001</v>
      </c>
      <c r="AV748" s="292">
        <v>6.4033333333333298</v>
      </c>
      <c r="AW748" s="292">
        <v>6.7083333333333304</v>
      </c>
      <c r="AX748" s="292">
        <v>3.165</v>
      </c>
      <c r="AY748" s="292">
        <v>20.3266666666667</v>
      </c>
      <c r="AZ748" s="24"/>
      <c r="BA748" s="4"/>
    </row>
    <row r="749" spans="2:53">
      <c r="B749" s="11" t="s">
        <v>147</v>
      </c>
      <c r="C749" s="11"/>
      <c r="D749" s="70" t="s">
        <v>86</v>
      </c>
      <c r="E749" s="11">
        <v>114</v>
      </c>
      <c r="F749" s="11">
        <v>68</v>
      </c>
      <c r="G749" s="11">
        <v>37</v>
      </c>
      <c r="H749" s="11">
        <v>24</v>
      </c>
      <c r="I749" s="11">
        <v>29</v>
      </c>
      <c r="J749" s="11"/>
      <c r="M749" s="290">
        <v>14187.74</v>
      </c>
      <c r="N749" s="293">
        <v>10574.48</v>
      </c>
      <c r="O749" s="290">
        <v>5252.44</v>
      </c>
      <c r="P749" s="290">
        <v>2268.58</v>
      </c>
      <c r="Q749" s="290">
        <v>5466.27</v>
      </c>
      <c r="R749" s="11"/>
      <c r="S749" s="4"/>
      <c r="T749" s="4"/>
      <c r="U749" s="290">
        <v>107.482878787879</v>
      </c>
      <c r="V749" s="290">
        <v>81.342153846153806</v>
      </c>
      <c r="W749" s="290">
        <v>40.403384615384603</v>
      </c>
      <c r="X749" s="290">
        <v>18.004603174603201</v>
      </c>
      <c r="Y749" s="290">
        <v>42.705234375000003</v>
      </c>
      <c r="Z749" s="11"/>
      <c r="AA749" s="4"/>
      <c r="AB749" s="11" t="s">
        <v>147</v>
      </c>
      <c r="AC749" s="11"/>
      <c r="AD749" s="70" t="s">
        <v>86</v>
      </c>
      <c r="AE749" s="24">
        <v>10</v>
      </c>
      <c r="AF749" s="24">
        <v>4</v>
      </c>
      <c r="AG749" s="24">
        <v>2</v>
      </c>
      <c r="AH749" s="24">
        <v>1</v>
      </c>
      <c r="AI749" s="24">
        <v>1</v>
      </c>
      <c r="AJ749" s="24"/>
      <c r="AK749" s="4"/>
      <c r="AL749" s="4"/>
      <c r="AM749" s="292">
        <v>1483.73</v>
      </c>
      <c r="AN749" s="292">
        <v>42.62</v>
      </c>
      <c r="AO749" s="292">
        <v>51.68</v>
      </c>
      <c r="AP749" s="292">
        <v>12.13</v>
      </c>
      <c r="AQ749" s="292">
        <v>110.16</v>
      </c>
      <c r="AR749" s="24"/>
      <c r="AS749" s="4"/>
      <c r="AT749" s="4"/>
      <c r="AU749" s="292">
        <v>148.37299999999999</v>
      </c>
      <c r="AV749" s="292">
        <v>4.2619999999999996</v>
      </c>
      <c r="AW749" s="292">
        <v>5.1680000000000001</v>
      </c>
      <c r="AX749" s="292">
        <v>1.34777777777778</v>
      </c>
      <c r="AY749" s="292">
        <v>11.016</v>
      </c>
      <c r="AZ749" s="24"/>
      <c r="BA749" s="4"/>
    </row>
    <row r="750" spans="2:53">
      <c r="B750" s="11" t="s">
        <v>148</v>
      </c>
      <c r="C750" s="11"/>
      <c r="D750" s="70" t="s">
        <v>149</v>
      </c>
      <c r="E750" s="11">
        <v>1</v>
      </c>
      <c r="F750" s="11"/>
      <c r="G750" s="11"/>
      <c r="H750" s="11"/>
      <c r="I750" s="11"/>
      <c r="J750" s="11"/>
      <c r="M750" s="290">
        <v>628.88</v>
      </c>
      <c r="N750" s="293"/>
      <c r="O750" s="290"/>
      <c r="P750" s="290"/>
      <c r="Q750" s="290"/>
      <c r="R750" s="11"/>
      <c r="S750" s="4"/>
      <c r="T750" s="4"/>
      <c r="U750" s="290">
        <v>628.88</v>
      </c>
      <c r="V750" s="290"/>
      <c r="W750" s="290"/>
      <c r="X750" s="290"/>
      <c r="Y750" s="290"/>
      <c r="Z750" s="11"/>
      <c r="AA750" s="4"/>
      <c r="AB750" s="11" t="s">
        <v>148</v>
      </c>
      <c r="AC750" s="11"/>
      <c r="AD750" s="70" t="s">
        <v>149</v>
      </c>
      <c r="AE750" s="24">
        <v>11</v>
      </c>
      <c r="AF750" s="24">
        <v>10</v>
      </c>
      <c r="AG750" s="24">
        <v>4</v>
      </c>
      <c r="AH750" s="24">
        <v>5</v>
      </c>
      <c r="AI750" s="24">
        <v>2</v>
      </c>
      <c r="AJ750" s="24"/>
      <c r="AK750" s="4"/>
      <c r="AL750" s="4"/>
      <c r="AM750" s="292">
        <v>2322.6</v>
      </c>
      <c r="AN750" s="292">
        <v>1642.05</v>
      </c>
      <c r="AO750" s="292">
        <v>784.82</v>
      </c>
      <c r="AP750" s="292">
        <v>373.2</v>
      </c>
      <c r="AQ750" s="292">
        <v>329.61</v>
      </c>
      <c r="AR750" s="24"/>
      <c r="AS750" s="4"/>
      <c r="AT750" s="4"/>
      <c r="AU750" s="292">
        <v>211.14545454545501</v>
      </c>
      <c r="AV750" s="292">
        <v>149.27727272727299</v>
      </c>
      <c r="AW750" s="292">
        <v>71.347272727272696</v>
      </c>
      <c r="AX750" s="292">
        <v>31.1</v>
      </c>
      <c r="AY750" s="292">
        <v>29.964545454545501</v>
      </c>
      <c r="AZ750" s="24"/>
      <c r="BA750" s="4"/>
    </row>
    <row r="751" spans="2:53">
      <c r="B751" s="11" t="s">
        <v>152</v>
      </c>
      <c r="C751" s="11"/>
      <c r="D751" s="70" t="s">
        <v>53</v>
      </c>
      <c r="E751" s="11">
        <v>687</v>
      </c>
      <c r="F751" s="11">
        <v>319</v>
      </c>
      <c r="G751" s="11">
        <v>157</v>
      </c>
      <c r="H751" s="11">
        <v>88</v>
      </c>
      <c r="I751" s="11">
        <v>111</v>
      </c>
      <c r="J751" s="11"/>
      <c r="M751" s="290">
        <v>97191.4200000001</v>
      </c>
      <c r="N751" s="293">
        <v>46828.99</v>
      </c>
      <c r="O751" s="290">
        <v>16726.82</v>
      </c>
      <c r="P751" s="290">
        <v>6309.65</v>
      </c>
      <c r="Q751" s="290">
        <v>23246.05</v>
      </c>
      <c r="R751" s="11"/>
      <c r="S751" s="4"/>
      <c r="T751" s="4"/>
      <c r="U751" s="290">
        <v>132.23322448979599</v>
      </c>
      <c r="V751" s="290">
        <v>65.956323943661999</v>
      </c>
      <c r="W751" s="290">
        <v>24.067366906474799</v>
      </c>
      <c r="X751" s="290">
        <v>9.3338017751479292</v>
      </c>
      <c r="Y751" s="290">
        <v>32.603155680224397</v>
      </c>
      <c r="Z751" s="11"/>
      <c r="AA751" s="4"/>
      <c r="AB751" s="11" t="s">
        <v>152</v>
      </c>
      <c r="AC751" s="11"/>
      <c r="AD751" s="70" t="s">
        <v>53</v>
      </c>
      <c r="AE751" s="24">
        <v>13</v>
      </c>
      <c r="AF751" s="24">
        <v>7</v>
      </c>
      <c r="AG751" s="24">
        <v>6</v>
      </c>
      <c r="AH751" s="24">
        <v>3</v>
      </c>
      <c r="AI751" s="24">
        <v>1</v>
      </c>
      <c r="AJ751" s="24"/>
      <c r="AK751" s="4"/>
      <c r="AL751" s="4"/>
      <c r="AM751" s="292">
        <v>7086.83</v>
      </c>
      <c r="AN751" s="292">
        <v>4125.84</v>
      </c>
      <c r="AO751" s="292">
        <v>1013.23</v>
      </c>
      <c r="AP751" s="292">
        <v>527.6</v>
      </c>
      <c r="AQ751" s="292">
        <v>7242.76</v>
      </c>
      <c r="AR751" s="24"/>
      <c r="AS751" s="4"/>
      <c r="AT751" s="4"/>
      <c r="AU751" s="292">
        <v>545.14076923076902</v>
      </c>
      <c r="AV751" s="292">
        <v>375.07636363636402</v>
      </c>
      <c r="AW751" s="292">
        <v>84.435833333333306</v>
      </c>
      <c r="AX751" s="292">
        <v>43.966666666666697</v>
      </c>
      <c r="AY751" s="292">
        <v>557.13538461538496</v>
      </c>
      <c r="AZ751" s="24"/>
      <c r="BA751" s="4"/>
    </row>
    <row r="752" spans="2:53">
      <c r="B752" s="11" t="s">
        <v>152</v>
      </c>
      <c r="C752" s="11"/>
      <c r="D752" s="70" t="s">
        <v>86</v>
      </c>
      <c r="E752" s="11">
        <v>1</v>
      </c>
      <c r="F752" s="11"/>
      <c r="G752" s="11"/>
      <c r="H752" s="11"/>
      <c r="I752" s="11"/>
      <c r="J752" s="11"/>
      <c r="M752" s="290">
        <v>72.14</v>
      </c>
      <c r="N752" s="293">
        <v>0</v>
      </c>
      <c r="O752" s="290">
        <v>0</v>
      </c>
      <c r="P752" s="290">
        <v>0</v>
      </c>
      <c r="Q752" s="290">
        <v>0</v>
      </c>
      <c r="R752" s="11"/>
      <c r="S752" s="4"/>
      <c r="T752" s="4"/>
      <c r="U752" s="290">
        <v>72.14</v>
      </c>
      <c r="V752" s="290">
        <v>0</v>
      </c>
      <c r="W752" s="290">
        <v>0</v>
      </c>
      <c r="X752" s="290">
        <v>0</v>
      </c>
      <c r="Y752" s="290">
        <v>0</v>
      </c>
      <c r="Z752" s="11"/>
      <c r="AA752" s="4"/>
      <c r="AB752" s="11" t="s">
        <v>152</v>
      </c>
      <c r="AC752" s="11"/>
      <c r="AD752" s="70" t="s">
        <v>86</v>
      </c>
      <c r="AE752" s="24">
        <v>58</v>
      </c>
      <c r="AF752" s="24">
        <v>24</v>
      </c>
      <c r="AG752" s="24">
        <v>15</v>
      </c>
      <c r="AH752" s="24">
        <v>7</v>
      </c>
      <c r="AI752" s="24">
        <v>8</v>
      </c>
      <c r="AJ752" s="24"/>
      <c r="AK752" s="4"/>
      <c r="AL752" s="4"/>
      <c r="AM752" s="292">
        <v>10415.42</v>
      </c>
      <c r="AN752" s="292">
        <v>3242.64</v>
      </c>
      <c r="AO752" s="292">
        <v>1163.3699999999999</v>
      </c>
      <c r="AP752" s="292">
        <v>496.67</v>
      </c>
      <c r="AQ752" s="292">
        <v>1425.72</v>
      </c>
      <c r="AR752" s="24"/>
      <c r="AS752" s="4"/>
      <c r="AT752" s="4"/>
      <c r="AU752" s="292">
        <v>179.57620689655201</v>
      </c>
      <c r="AV752" s="292">
        <v>55.907586206896603</v>
      </c>
      <c r="AW752" s="292">
        <v>20.41</v>
      </c>
      <c r="AX752" s="292">
        <v>9.0303636363636404</v>
      </c>
      <c r="AY752" s="292">
        <v>25.922181818181802</v>
      </c>
      <c r="AZ752" s="24"/>
      <c r="BA752" s="4"/>
    </row>
    <row r="753" spans="2:53">
      <c r="B753" s="11" t="s">
        <v>152</v>
      </c>
      <c r="C753" s="11"/>
      <c r="D753" s="70" t="s">
        <v>154</v>
      </c>
      <c r="E753" s="11">
        <v>2</v>
      </c>
      <c r="F753" s="11">
        <v>2</v>
      </c>
      <c r="G753" s="11">
        <v>1</v>
      </c>
      <c r="H753" s="11"/>
      <c r="I753" s="11"/>
      <c r="J753" s="11"/>
      <c r="M753" s="290">
        <v>239.72</v>
      </c>
      <c r="N753" s="293">
        <v>225.52</v>
      </c>
      <c r="O753" s="290">
        <v>10.52</v>
      </c>
      <c r="P753" s="290">
        <v>0</v>
      </c>
      <c r="Q753" s="290">
        <v>0</v>
      </c>
      <c r="R753" s="11"/>
      <c r="S753" s="4"/>
      <c r="T753" s="4"/>
      <c r="U753" s="290">
        <v>119.86</v>
      </c>
      <c r="V753" s="290">
        <v>112.76</v>
      </c>
      <c r="W753" s="290">
        <v>5.26</v>
      </c>
      <c r="X753" s="290">
        <v>0</v>
      </c>
      <c r="Y753" s="290">
        <v>0</v>
      </c>
      <c r="Z753" s="11"/>
      <c r="AA753" s="4"/>
      <c r="AB753" s="11" t="s">
        <v>152</v>
      </c>
      <c r="AC753" s="11"/>
      <c r="AD753" s="70" t="s">
        <v>154</v>
      </c>
      <c r="AE753" s="24">
        <v>61</v>
      </c>
      <c r="AF753" s="24">
        <v>42</v>
      </c>
      <c r="AG753" s="24">
        <v>27</v>
      </c>
      <c r="AH753" s="24">
        <v>19</v>
      </c>
      <c r="AI753" s="24">
        <v>15</v>
      </c>
      <c r="AJ753" s="24"/>
      <c r="AK753" s="4"/>
      <c r="AL753" s="4"/>
      <c r="AM753" s="292">
        <v>31824.560000000001</v>
      </c>
      <c r="AN753" s="292">
        <v>6457.78</v>
      </c>
      <c r="AO753" s="292">
        <v>3385.42</v>
      </c>
      <c r="AP753" s="292">
        <v>1695.97</v>
      </c>
      <c r="AQ753" s="292">
        <v>12139.09</v>
      </c>
      <c r="AR753" s="24"/>
      <c r="AS753" s="4"/>
      <c r="AT753" s="4"/>
      <c r="AU753" s="292">
        <v>513.29935483870997</v>
      </c>
      <c r="AV753" s="292">
        <v>104.157741935484</v>
      </c>
      <c r="AW753" s="292">
        <v>57.38</v>
      </c>
      <c r="AX753" s="292">
        <v>29.240862068965502</v>
      </c>
      <c r="AY753" s="292">
        <v>199.00147540983599</v>
      </c>
      <c r="AZ753" s="24"/>
      <c r="BA753" s="4"/>
    </row>
    <row r="754" spans="2:53">
      <c r="B754" s="11" t="s">
        <v>155</v>
      </c>
      <c r="C754" s="11"/>
      <c r="D754" s="70" t="s">
        <v>53</v>
      </c>
      <c r="E754" s="11">
        <v>1</v>
      </c>
      <c r="F754" s="11">
        <v>1</v>
      </c>
      <c r="G754" s="11"/>
      <c r="H754" s="11"/>
      <c r="I754" s="11"/>
      <c r="J754" s="11"/>
      <c r="M754" s="290">
        <v>158.52000000000001</v>
      </c>
      <c r="N754" s="293">
        <v>281.06</v>
      </c>
      <c r="O754" s="290">
        <v>0</v>
      </c>
      <c r="P754" s="290">
        <v>0</v>
      </c>
      <c r="Q754" s="290">
        <v>0</v>
      </c>
      <c r="R754" s="11"/>
      <c r="S754" s="4"/>
      <c r="T754" s="4"/>
      <c r="U754" s="290">
        <v>158.52000000000001</v>
      </c>
      <c r="V754" s="290">
        <v>281.06</v>
      </c>
      <c r="W754" s="290">
        <v>0</v>
      </c>
      <c r="X754" s="290">
        <v>0</v>
      </c>
      <c r="Y754" s="290">
        <v>0</v>
      </c>
      <c r="Z754" s="11"/>
      <c r="AA754" s="4"/>
      <c r="AB754" s="11" t="s">
        <v>155</v>
      </c>
      <c r="AC754" s="11"/>
      <c r="AD754" s="70" t="s">
        <v>53</v>
      </c>
      <c r="AE754" s="24">
        <v>22</v>
      </c>
      <c r="AF754" s="24">
        <v>15</v>
      </c>
      <c r="AG754" s="24">
        <v>8</v>
      </c>
      <c r="AH754" s="24">
        <v>6</v>
      </c>
      <c r="AI754" s="24">
        <v>2</v>
      </c>
      <c r="AJ754" s="24"/>
      <c r="AK754" s="4"/>
      <c r="AL754" s="4"/>
      <c r="AM754" s="292">
        <v>4591.8500000000004</v>
      </c>
      <c r="AN754" s="292">
        <v>5275.16</v>
      </c>
      <c r="AO754" s="292">
        <v>496.47</v>
      </c>
      <c r="AP754" s="292">
        <v>275.72000000000003</v>
      </c>
      <c r="AQ754" s="292">
        <v>484.25</v>
      </c>
      <c r="AR754" s="24"/>
      <c r="AS754" s="4"/>
      <c r="AT754" s="4"/>
      <c r="AU754" s="292">
        <v>208.720454545455</v>
      </c>
      <c r="AV754" s="292">
        <v>239.78</v>
      </c>
      <c r="AW754" s="292">
        <v>24.823499999999999</v>
      </c>
      <c r="AX754" s="292">
        <v>13.1295238095238</v>
      </c>
      <c r="AY754" s="292">
        <v>23.0595238095238</v>
      </c>
      <c r="AZ754" s="24"/>
      <c r="BA754" s="4"/>
    </row>
    <row r="755" spans="2:53">
      <c r="B755" s="11" t="s">
        <v>157</v>
      </c>
      <c r="C755" s="11"/>
      <c r="D755" s="70" t="s">
        <v>86</v>
      </c>
      <c r="E755" s="11">
        <v>774</v>
      </c>
      <c r="F755" s="11">
        <v>396</v>
      </c>
      <c r="G755" s="11">
        <v>210</v>
      </c>
      <c r="H755" s="11">
        <v>128</v>
      </c>
      <c r="I755" s="11">
        <v>138</v>
      </c>
      <c r="J755" s="11"/>
      <c r="M755" s="290">
        <v>104723.55</v>
      </c>
      <c r="N755" s="293">
        <v>66237.509999999995</v>
      </c>
      <c r="O755" s="290">
        <v>31447.759999999998</v>
      </c>
      <c r="P755" s="290">
        <v>11925.21</v>
      </c>
      <c r="Q755" s="290">
        <v>62747.040000000001</v>
      </c>
      <c r="R755" s="11"/>
      <c r="S755" s="4"/>
      <c r="T755" s="4"/>
      <c r="U755" s="290">
        <v>125.718547418968</v>
      </c>
      <c r="V755" s="290">
        <v>79.996992753623203</v>
      </c>
      <c r="W755" s="290">
        <v>38.586208588957099</v>
      </c>
      <c r="X755" s="290">
        <v>15.0002641509434</v>
      </c>
      <c r="Y755" s="290">
        <v>75.4171153846154</v>
      </c>
      <c r="Z755" s="11"/>
      <c r="AA755" s="4"/>
      <c r="AB755" s="11" t="s">
        <v>157</v>
      </c>
      <c r="AC755" s="11"/>
      <c r="AD755" s="70" t="s">
        <v>86</v>
      </c>
      <c r="AE755" s="24">
        <v>44</v>
      </c>
      <c r="AF755" s="24">
        <v>15</v>
      </c>
      <c r="AG755" s="24">
        <v>9</v>
      </c>
      <c r="AH755" s="24">
        <v>2</v>
      </c>
      <c r="AI755" s="24">
        <v>2</v>
      </c>
      <c r="AJ755" s="24"/>
      <c r="AK755" s="4"/>
      <c r="AL755" s="4"/>
      <c r="AM755" s="292">
        <v>20723.36</v>
      </c>
      <c r="AN755" s="292">
        <v>4909.66</v>
      </c>
      <c r="AO755" s="292">
        <v>590.27</v>
      </c>
      <c r="AP755" s="292">
        <v>74.67</v>
      </c>
      <c r="AQ755" s="292">
        <v>137.96</v>
      </c>
      <c r="AR755" s="24"/>
      <c r="AS755" s="4"/>
      <c r="AT755" s="4"/>
      <c r="AU755" s="292">
        <v>470.98545454545501</v>
      </c>
      <c r="AV755" s="292">
        <v>111.583181818182</v>
      </c>
      <c r="AW755" s="292">
        <v>14.3968292682927</v>
      </c>
      <c r="AX755" s="292">
        <v>1.8667499999999999</v>
      </c>
      <c r="AY755" s="292">
        <v>3.4489999999999998</v>
      </c>
      <c r="AZ755" s="24"/>
      <c r="BA755" s="4"/>
    </row>
    <row r="756" spans="2:53">
      <c r="B756" s="11" t="s">
        <v>157</v>
      </c>
      <c r="C756" s="11"/>
      <c r="D756" s="70" t="s">
        <v>154</v>
      </c>
      <c r="E756" s="11">
        <v>1</v>
      </c>
      <c r="F756" s="11">
        <v>1</v>
      </c>
      <c r="G756" s="11">
        <v>1</v>
      </c>
      <c r="H756" s="11">
        <v>1</v>
      </c>
      <c r="I756" s="11"/>
      <c r="J756" s="11"/>
      <c r="M756" s="290">
        <v>172.89</v>
      </c>
      <c r="N756" s="293">
        <v>173.5</v>
      </c>
      <c r="O756" s="290">
        <v>253.04</v>
      </c>
      <c r="P756" s="290">
        <v>70.19</v>
      </c>
      <c r="Q756" s="290">
        <v>0</v>
      </c>
      <c r="R756" s="11"/>
      <c r="S756" s="4"/>
      <c r="T756" s="4"/>
      <c r="U756" s="290">
        <v>172.89</v>
      </c>
      <c r="V756" s="290">
        <v>173.5</v>
      </c>
      <c r="W756" s="290">
        <v>253.04</v>
      </c>
      <c r="X756" s="290">
        <v>70.19</v>
      </c>
      <c r="Y756" s="290">
        <v>0</v>
      </c>
      <c r="Z756" s="11"/>
      <c r="AA756" s="4"/>
      <c r="AB756" s="11" t="s">
        <v>157</v>
      </c>
      <c r="AC756" s="11"/>
      <c r="AD756" s="70" t="s">
        <v>154</v>
      </c>
      <c r="AE756" s="24">
        <v>11</v>
      </c>
      <c r="AF756" s="24">
        <v>7</v>
      </c>
      <c r="AG756" s="24">
        <v>7</v>
      </c>
      <c r="AH756" s="24">
        <v>4</v>
      </c>
      <c r="AI756" s="24">
        <v>3</v>
      </c>
      <c r="AJ756" s="24"/>
      <c r="AK756" s="4"/>
      <c r="AL756" s="4"/>
      <c r="AM756" s="292">
        <v>355.23</v>
      </c>
      <c r="AN756" s="292">
        <v>115.6</v>
      </c>
      <c r="AO756" s="292">
        <v>120.31</v>
      </c>
      <c r="AP756" s="292">
        <v>64.3</v>
      </c>
      <c r="AQ756" s="292">
        <v>1415.41</v>
      </c>
      <c r="AR756" s="24"/>
      <c r="AS756" s="4"/>
      <c r="AT756" s="4"/>
      <c r="AU756" s="292">
        <v>32.293636363636402</v>
      </c>
      <c r="AV756" s="292">
        <v>10.509090909090901</v>
      </c>
      <c r="AW756" s="292">
        <v>10.937272727272701</v>
      </c>
      <c r="AX756" s="292">
        <v>7.1444444444444404</v>
      </c>
      <c r="AY756" s="292">
        <v>141.541</v>
      </c>
      <c r="AZ756" s="24"/>
      <c r="BA756" s="4"/>
    </row>
    <row r="757" spans="2:53">
      <c r="B757" s="11" t="s">
        <v>158</v>
      </c>
      <c r="C757" s="11"/>
      <c r="D757" s="70" t="s">
        <v>153</v>
      </c>
      <c r="E757" s="11">
        <v>23</v>
      </c>
      <c r="F757" s="11">
        <v>10</v>
      </c>
      <c r="G757" s="11">
        <v>4</v>
      </c>
      <c r="H757" s="11">
        <v>4</v>
      </c>
      <c r="I757" s="11">
        <v>4</v>
      </c>
      <c r="J757" s="11"/>
      <c r="M757" s="290">
        <v>2873.25</v>
      </c>
      <c r="N757" s="293">
        <v>1064.55</v>
      </c>
      <c r="O757" s="290">
        <v>47.99</v>
      </c>
      <c r="P757" s="290">
        <v>106.89</v>
      </c>
      <c r="Q757" s="290">
        <v>739.95</v>
      </c>
      <c r="R757" s="11"/>
      <c r="S757" s="4"/>
      <c r="T757" s="4"/>
      <c r="U757" s="290">
        <v>124.923913043478</v>
      </c>
      <c r="V757" s="290">
        <v>46.2847826086957</v>
      </c>
      <c r="W757" s="290">
        <v>2.1813636363636402</v>
      </c>
      <c r="X757" s="290">
        <v>5.09</v>
      </c>
      <c r="Y757" s="290">
        <v>32.171739130434801</v>
      </c>
      <c r="Z757" s="11"/>
      <c r="AA757" s="4"/>
      <c r="AB757" s="11" t="s">
        <v>158</v>
      </c>
      <c r="AC757" s="11"/>
      <c r="AD757" s="70" t="s">
        <v>153</v>
      </c>
      <c r="AE757" s="24">
        <v>12</v>
      </c>
      <c r="AF757" s="24">
        <v>4</v>
      </c>
      <c r="AG757" s="24">
        <v>1</v>
      </c>
      <c r="AH757" s="24">
        <v>1</v>
      </c>
      <c r="AI757" s="24"/>
      <c r="AJ757" s="24"/>
      <c r="AK757" s="4"/>
      <c r="AL757" s="4"/>
      <c r="AM757" s="292">
        <v>2014.75</v>
      </c>
      <c r="AN757" s="292">
        <v>175.43</v>
      </c>
      <c r="AO757" s="292">
        <v>59.47</v>
      </c>
      <c r="AP757" s="292">
        <v>39.54</v>
      </c>
      <c r="AQ757" s="292">
        <v>0</v>
      </c>
      <c r="AR757" s="24"/>
      <c r="AS757" s="4"/>
      <c r="AT757" s="4"/>
      <c r="AU757" s="292">
        <v>167.895833333333</v>
      </c>
      <c r="AV757" s="292">
        <v>15.9481818181818</v>
      </c>
      <c r="AW757" s="292">
        <v>4.95583333333333</v>
      </c>
      <c r="AX757" s="292">
        <v>3.2949999999999999</v>
      </c>
      <c r="AY757" s="292">
        <v>0</v>
      </c>
      <c r="AZ757" s="24"/>
      <c r="BA757" s="4"/>
    </row>
    <row r="758" spans="2:53">
      <c r="B758" s="11" t="s">
        <v>159</v>
      </c>
      <c r="C758" s="11"/>
      <c r="D758" s="70" t="s">
        <v>89</v>
      </c>
      <c r="E758" s="11">
        <v>34</v>
      </c>
      <c r="F758" s="11">
        <v>21</v>
      </c>
      <c r="G758" s="11">
        <v>12</v>
      </c>
      <c r="H758" s="11">
        <v>7</v>
      </c>
      <c r="I758" s="11">
        <v>11</v>
      </c>
      <c r="J758" s="11"/>
      <c r="M758" s="290">
        <v>3254.57</v>
      </c>
      <c r="N758" s="293">
        <v>3195.6</v>
      </c>
      <c r="O758" s="290">
        <v>1617.85</v>
      </c>
      <c r="P758" s="290">
        <v>568.14</v>
      </c>
      <c r="Q758" s="290">
        <v>3562.87</v>
      </c>
      <c r="R758" s="11"/>
      <c r="S758" s="4"/>
      <c r="T758" s="4"/>
      <c r="U758" s="290">
        <v>81.364249999999998</v>
      </c>
      <c r="V758" s="290">
        <v>81.938461538461596</v>
      </c>
      <c r="W758" s="290">
        <v>41.483333333333299</v>
      </c>
      <c r="X758" s="290">
        <v>15.3551351351351</v>
      </c>
      <c r="Y758" s="290">
        <v>89.071749999999994</v>
      </c>
      <c r="Z758" s="11"/>
      <c r="AA758" s="4"/>
      <c r="AB758" s="11" t="s">
        <v>159</v>
      </c>
      <c r="AC758" s="11"/>
      <c r="AD758" s="70" t="s">
        <v>89</v>
      </c>
      <c r="AE758" s="24">
        <v>9</v>
      </c>
      <c r="AF758" s="24">
        <v>3</v>
      </c>
      <c r="AG758" s="24">
        <v>1</v>
      </c>
      <c r="AH758" s="24"/>
      <c r="AI758" s="24"/>
      <c r="AJ758" s="24"/>
      <c r="AK758" s="4"/>
      <c r="AL758" s="4"/>
      <c r="AM758" s="292">
        <v>1290.42</v>
      </c>
      <c r="AN758" s="292">
        <v>1425.69</v>
      </c>
      <c r="AO758" s="292">
        <v>15</v>
      </c>
      <c r="AP758" s="292">
        <v>0</v>
      </c>
      <c r="AQ758" s="292">
        <v>0</v>
      </c>
      <c r="AR758" s="24"/>
      <c r="AS758" s="4"/>
      <c r="AT758" s="4"/>
      <c r="AU758" s="292">
        <v>143.38</v>
      </c>
      <c r="AV758" s="292">
        <v>158.41</v>
      </c>
      <c r="AW758" s="292">
        <v>1.6666666666666701</v>
      </c>
      <c r="AX758" s="292">
        <v>0</v>
      </c>
      <c r="AY758" s="292">
        <v>0</v>
      </c>
      <c r="AZ758" s="24"/>
      <c r="BA758" s="4"/>
    </row>
    <row r="759" spans="2:53">
      <c r="B759" s="11" t="s">
        <v>159</v>
      </c>
      <c r="C759" s="11"/>
      <c r="D759" s="70" t="s">
        <v>66</v>
      </c>
      <c r="E759" s="11">
        <v>94</v>
      </c>
      <c r="F759" s="11">
        <v>64</v>
      </c>
      <c r="G759" s="11">
        <v>44</v>
      </c>
      <c r="H759" s="11">
        <v>32</v>
      </c>
      <c r="I759" s="11">
        <v>41</v>
      </c>
      <c r="J759" s="11"/>
      <c r="M759" s="290">
        <v>11177.23</v>
      </c>
      <c r="N759" s="293">
        <v>8837.5300000000007</v>
      </c>
      <c r="O759" s="290">
        <v>5195.3100000000004</v>
      </c>
      <c r="P759" s="290">
        <v>2902.3</v>
      </c>
      <c r="Q759" s="290">
        <v>22039.59</v>
      </c>
      <c r="R759" s="11"/>
      <c r="S759" s="4"/>
      <c r="T759" s="4"/>
      <c r="U759" s="290">
        <v>108.51679611650501</v>
      </c>
      <c r="V759" s="290">
        <v>87.500297029703006</v>
      </c>
      <c r="W759" s="290">
        <v>53.0133673469388</v>
      </c>
      <c r="X759" s="290">
        <v>29.920618556701001</v>
      </c>
      <c r="Y759" s="290">
        <v>209.90085714285701</v>
      </c>
      <c r="Z759" s="11"/>
      <c r="AA759" s="4"/>
      <c r="AB759" s="11" t="s">
        <v>159</v>
      </c>
      <c r="AC759" s="11"/>
      <c r="AD759" s="70" t="s">
        <v>66</v>
      </c>
      <c r="AE759" s="24">
        <v>3</v>
      </c>
      <c r="AF759" s="24"/>
      <c r="AG759" s="24"/>
      <c r="AH759" s="24"/>
      <c r="AI759" s="24"/>
      <c r="AJ759" s="24"/>
      <c r="AK759" s="4"/>
      <c r="AL759" s="4"/>
      <c r="AM759" s="292">
        <v>114.29</v>
      </c>
      <c r="AN759" s="292">
        <v>0</v>
      </c>
      <c r="AO759" s="292">
        <v>0</v>
      </c>
      <c r="AP759" s="292">
        <v>0</v>
      </c>
      <c r="AQ759" s="292">
        <v>0</v>
      </c>
      <c r="AR759" s="24"/>
      <c r="AS759" s="4"/>
      <c r="AT759" s="4"/>
      <c r="AU759" s="292">
        <v>38.0966666666667</v>
      </c>
      <c r="AV759" s="292">
        <v>0</v>
      </c>
      <c r="AW759" s="292">
        <v>0</v>
      </c>
      <c r="AX759" s="292">
        <v>0</v>
      </c>
      <c r="AY759" s="292">
        <v>0</v>
      </c>
      <c r="AZ759" s="24"/>
      <c r="BA759" s="4"/>
    </row>
    <row r="760" spans="2:53">
      <c r="B760" s="11" t="s">
        <v>160</v>
      </c>
      <c r="C760" s="11"/>
      <c r="D760" s="70" t="s">
        <v>161</v>
      </c>
      <c r="E760" s="11">
        <v>39</v>
      </c>
      <c r="F760" s="11">
        <v>24</v>
      </c>
      <c r="G760" s="11">
        <v>23</v>
      </c>
      <c r="H760" s="11">
        <v>15</v>
      </c>
      <c r="I760" s="11">
        <v>11</v>
      </c>
      <c r="J760" s="11"/>
      <c r="M760" s="290">
        <v>8690.51</v>
      </c>
      <c r="N760" s="293">
        <v>3479</v>
      </c>
      <c r="O760" s="290">
        <v>3240.68</v>
      </c>
      <c r="P760" s="290">
        <v>946.55</v>
      </c>
      <c r="Q760" s="290">
        <v>4643.24</v>
      </c>
      <c r="R760" s="11"/>
      <c r="S760" s="4"/>
      <c r="T760" s="4"/>
      <c r="U760" s="290">
        <v>202.10488372092999</v>
      </c>
      <c r="V760" s="290">
        <v>82.8333333333333</v>
      </c>
      <c r="W760" s="290">
        <v>77.159047619047598</v>
      </c>
      <c r="X760" s="290">
        <v>23.66375</v>
      </c>
      <c r="Y760" s="290">
        <v>116.081</v>
      </c>
      <c r="Z760" s="11"/>
      <c r="AA760" s="4"/>
      <c r="AB760" s="11" t="s">
        <v>160</v>
      </c>
      <c r="AC760" s="11"/>
      <c r="AD760" s="70" t="s">
        <v>161</v>
      </c>
      <c r="AE760" s="24">
        <v>4</v>
      </c>
      <c r="AF760" s="24">
        <v>3</v>
      </c>
      <c r="AG760" s="24"/>
      <c r="AH760" s="24">
        <v>2</v>
      </c>
      <c r="AI760" s="24">
        <v>2</v>
      </c>
      <c r="AJ760" s="24"/>
      <c r="AK760" s="4"/>
      <c r="AL760" s="4"/>
      <c r="AM760" s="292">
        <v>298.26</v>
      </c>
      <c r="AN760" s="292">
        <v>59.98</v>
      </c>
      <c r="AO760" s="292"/>
      <c r="AP760" s="292">
        <v>52.17</v>
      </c>
      <c r="AQ760" s="292">
        <v>428.1</v>
      </c>
      <c r="AR760" s="24"/>
      <c r="AS760" s="4"/>
      <c r="AT760" s="4"/>
      <c r="AU760" s="292">
        <v>74.564999999999998</v>
      </c>
      <c r="AV760" s="292">
        <v>14.994999999999999</v>
      </c>
      <c r="AW760" s="292"/>
      <c r="AX760" s="292">
        <v>13.0425</v>
      </c>
      <c r="AY760" s="292">
        <v>107.02500000000001</v>
      </c>
      <c r="AZ760" s="24"/>
      <c r="BA760" s="4"/>
    </row>
    <row r="761" spans="2:53">
      <c r="B761" s="11" t="s">
        <v>162</v>
      </c>
      <c r="C761" s="11"/>
      <c r="D761" s="70" t="s">
        <v>163</v>
      </c>
      <c r="E761" s="11">
        <v>551</v>
      </c>
      <c r="F761" s="11">
        <v>368</v>
      </c>
      <c r="G761" s="11">
        <v>157</v>
      </c>
      <c r="H761" s="11">
        <v>141</v>
      </c>
      <c r="I761" s="11">
        <v>167</v>
      </c>
      <c r="J761" s="11"/>
      <c r="M761" s="290">
        <v>95124.340000000098</v>
      </c>
      <c r="N761" s="293">
        <v>70096.190000000104</v>
      </c>
      <c r="O761" s="290">
        <v>18376.080000000002</v>
      </c>
      <c r="P761" s="290">
        <v>18351.310000000001</v>
      </c>
      <c r="Q761" s="290">
        <v>46091.41</v>
      </c>
      <c r="R761" s="11"/>
      <c r="S761" s="4"/>
      <c r="T761" s="4"/>
      <c r="U761" s="290">
        <v>156.45450657894801</v>
      </c>
      <c r="V761" s="290">
        <v>117.41405360134</v>
      </c>
      <c r="W761" s="290">
        <v>45.485346534653502</v>
      </c>
      <c r="X761" s="290">
        <v>33.245126811594197</v>
      </c>
      <c r="Y761" s="290">
        <v>76.563803986710994</v>
      </c>
      <c r="Z761" s="11"/>
      <c r="AA761" s="4"/>
      <c r="AB761" s="11" t="s">
        <v>162</v>
      </c>
      <c r="AC761" s="11"/>
      <c r="AD761" s="70" t="s">
        <v>163</v>
      </c>
      <c r="AE761" s="24">
        <v>1</v>
      </c>
      <c r="AF761" s="24">
        <v>1</v>
      </c>
      <c r="AG761" s="24">
        <v>1</v>
      </c>
      <c r="AH761" s="24"/>
      <c r="AI761" s="24"/>
      <c r="AJ761" s="24"/>
      <c r="AK761" s="4"/>
      <c r="AL761" s="4"/>
      <c r="AM761" s="292">
        <v>29.44</v>
      </c>
      <c r="AN761" s="292">
        <v>12.32</v>
      </c>
      <c r="AO761" s="292">
        <v>15.52</v>
      </c>
      <c r="AP761" s="292">
        <v>0</v>
      </c>
      <c r="AQ761" s="292">
        <v>0</v>
      </c>
      <c r="AR761" s="24"/>
      <c r="AS761" s="4"/>
      <c r="AT761" s="4"/>
      <c r="AU761" s="292">
        <v>29.44</v>
      </c>
      <c r="AV761" s="292">
        <v>12.32</v>
      </c>
      <c r="AW761" s="292">
        <v>15.52</v>
      </c>
      <c r="AX761" s="292">
        <v>0</v>
      </c>
      <c r="AY761" s="292">
        <v>0</v>
      </c>
      <c r="AZ761" s="24"/>
      <c r="BA761" s="4"/>
    </row>
    <row r="762" spans="2:53">
      <c r="B762" s="11" t="s">
        <v>164</v>
      </c>
      <c r="C762" s="11"/>
      <c r="D762" s="70" t="s">
        <v>165</v>
      </c>
      <c r="E762" s="11">
        <v>114</v>
      </c>
      <c r="F762" s="11">
        <v>77</v>
      </c>
      <c r="G762" s="11">
        <v>47</v>
      </c>
      <c r="H762" s="11">
        <v>28</v>
      </c>
      <c r="I762" s="11">
        <v>34</v>
      </c>
      <c r="J762" s="11"/>
      <c r="M762" s="290">
        <v>19167.91</v>
      </c>
      <c r="N762" s="293">
        <v>14358.86</v>
      </c>
      <c r="O762" s="290">
        <v>7611.3</v>
      </c>
      <c r="P762" s="290">
        <v>2844.33</v>
      </c>
      <c r="Q762" s="290">
        <v>9155.6200000000008</v>
      </c>
      <c r="R762" s="11"/>
      <c r="S762" s="4"/>
      <c r="T762" s="4"/>
      <c r="U762" s="290">
        <v>147.44546153846201</v>
      </c>
      <c r="V762" s="290">
        <v>117.695573770492</v>
      </c>
      <c r="W762" s="290">
        <v>63.960504201680699</v>
      </c>
      <c r="X762" s="290">
        <v>24.1044915254237</v>
      </c>
      <c r="Y762" s="290">
        <v>74.435934959349595</v>
      </c>
      <c r="Z762" s="11"/>
      <c r="AA762" s="4"/>
      <c r="AB762" s="11" t="s">
        <v>164</v>
      </c>
      <c r="AC762" s="11"/>
      <c r="AD762" s="70" t="s">
        <v>165</v>
      </c>
      <c r="AE762" s="24">
        <v>6</v>
      </c>
      <c r="AF762" s="24">
        <v>3</v>
      </c>
      <c r="AG762" s="24">
        <v>3</v>
      </c>
      <c r="AH762" s="24">
        <v>2</v>
      </c>
      <c r="AI762" s="24">
        <v>2</v>
      </c>
      <c r="AJ762" s="24"/>
      <c r="AK762" s="4"/>
      <c r="AL762" s="4"/>
      <c r="AM762" s="292">
        <v>109.59</v>
      </c>
      <c r="AN762" s="292">
        <v>76.510000000000005</v>
      </c>
      <c r="AO762" s="292">
        <v>242.48</v>
      </c>
      <c r="AP762" s="292">
        <v>51.46</v>
      </c>
      <c r="AQ762" s="292">
        <v>117.82</v>
      </c>
      <c r="AR762" s="24"/>
      <c r="AS762" s="4"/>
      <c r="AT762" s="4"/>
      <c r="AU762" s="292">
        <v>18.265000000000001</v>
      </c>
      <c r="AV762" s="292">
        <v>15.302</v>
      </c>
      <c r="AW762" s="292">
        <v>40.413333333333298</v>
      </c>
      <c r="AX762" s="292">
        <v>10.292</v>
      </c>
      <c r="AY762" s="292">
        <v>23.564</v>
      </c>
      <c r="AZ762" s="24"/>
      <c r="BA762" s="4"/>
    </row>
    <row r="763" spans="2:53">
      <c r="B763" s="11" t="s">
        <v>166</v>
      </c>
      <c r="C763" s="11"/>
      <c r="D763" s="70" t="s">
        <v>94</v>
      </c>
      <c r="E763" s="11">
        <v>1</v>
      </c>
      <c r="F763" s="11"/>
      <c r="G763" s="11"/>
      <c r="H763" s="11"/>
      <c r="I763" s="11"/>
      <c r="J763" s="11"/>
      <c r="M763" s="290">
        <v>93.33</v>
      </c>
      <c r="N763" s="293">
        <v>0</v>
      </c>
      <c r="O763" s="290">
        <v>0</v>
      </c>
      <c r="P763" s="290">
        <v>0</v>
      </c>
      <c r="Q763" s="290">
        <v>0</v>
      </c>
      <c r="R763" s="11"/>
      <c r="S763" s="4"/>
      <c r="T763" s="4"/>
      <c r="U763" s="290">
        <v>93.33</v>
      </c>
      <c r="V763" s="290">
        <v>0</v>
      </c>
      <c r="W763" s="290">
        <v>0</v>
      </c>
      <c r="X763" s="290">
        <v>0</v>
      </c>
      <c r="Y763" s="290">
        <v>0</v>
      </c>
      <c r="Z763" s="11"/>
      <c r="AA763" s="4"/>
      <c r="AB763" s="11" t="s">
        <v>166</v>
      </c>
      <c r="AC763" s="11"/>
      <c r="AD763" s="70" t="s">
        <v>94</v>
      </c>
      <c r="AE763" s="24"/>
      <c r="AF763" s="24"/>
      <c r="AG763" s="24"/>
      <c r="AH763" s="24"/>
      <c r="AI763" s="24">
        <v>1</v>
      </c>
      <c r="AJ763" s="24"/>
      <c r="AK763" s="4"/>
      <c r="AL763" s="4"/>
      <c r="AM763" s="292">
        <v>0</v>
      </c>
      <c r="AN763" s="292">
        <v>0</v>
      </c>
      <c r="AO763" s="292">
        <v>0</v>
      </c>
      <c r="AP763" s="292">
        <v>0</v>
      </c>
      <c r="AQ763" s="292">
        <v>341.59</v>
      </c>
      <c r="AR763" s="24"/>
      <c r="AS763" s="4"/>
      <c r="AT763" s="4"/>
      <c r="AU763" s="292">
        <v>0</v>
      </c>
      <c r="AV763" s="292">
        <v>0</v>
      </c>
      <c r="AW763" s="292">
        <v>0</v>
      </c>
      <c r="AX763" s="292">
        <v>0</v>
      </c>
      <c r="AY763" s="292">
        <v>341.59</v>
      </c>
      <c r="AZ763" s="24"/>
      <c r="BA763" s="4"/>
    </row>
    <row r="764" spans="2:53">
      <c r="B764" s="11" t="s">
        <v>167</v>
      </c>
      <c r="C764" s="11"/>
      <c r="D764" s="70" t="s">
        <v>168</v>
      </c>
      <c r="E764" s="11">
        <v>354</v>
      </c>
      <c r="F764" s="11">
        <v>196</v>
      </c>
      <c r="G764" s="11">
        <v>127</v>
      </c>
      <c r="H764" s="11">
        <v>59</v>
      </c>
      <c r="I764" s="11">
        <v>101</v>
      </c>
      <c r="J764" s="11"/>
      <c r="M764" s="290">
        <v>66676.05</v>
      </c>
      <c r="N764" s="293">
        <v>42513.8</v>
      </c>
      <c r="O764" s="290">
        <v>26949.49</v>
      </c>
      <c r="P764" s="290">
        <v>6886.28</v>
      </c>
      <c r="Q764" s="290">
        <v>33042.78</v>
      </c>
      <c r="R764" s="11"/>
      <c r="S764" s="4"/>
      <c r="T764" s="4"/>
      <c r="U764" s="290">
        <v>163.421691176471</v>
      </c>
      <c r="V764" s="290">
        <v>105.755721393035</v>
      </c>
      <c r="W764" s="290">
        <v>67.882846347607</v>
      </c>
      <c r="X764" s="290">
        <v>17.477868020304602</v>
      </c>
      <c r="Y764" s="290">
        <v>77.931084905660398</v>
      </c>
      <c r="Z764" s="11"/>
      <c r="AA764" s="4"/>
      <c r="AB764" s="11" t="s">
        <v>167</v>
      </c>
      <c r="AC764" s="11"/>
      <c r="AD764" s="70" t="s">
        <v>168</v>
      </c>
      <c r="AE764" s="24">
        <v>1</v>
      </c>
      <c r="AF764" s="24">
        <v>1</v>
      </c>
      <c r="AG764" s="24">
        <v>1</v>
      </c>
      <c r="AH764" s="24">
        <v>1</v>
      </c>
      <c r="AI764" s="24">
        <v>1</v>
      </c>
      <c r="AJ764" s="24"/>
      <c r="AK764" s="4"/>
      <c r="AL764" s="4"/>
      <c r="AM764" s="292">
        <v>10.96</v>
      </c>
      <c r="AN764" s="292">
        <v>9.9600000000000009</v>
      </c>
      <c r="AO764" s="292">
        <v>9.6300000000000008</v>
      </c>
      <c r="AP764" s="292">
        <v>11.29</v>
      </c>
      <c r="AQ764" s="292">
        <v>163.46</v>
      </c>
      <c r="AR764" s="24"/>
      <c r="AS764" s="4"/>
      <c r="AT764" s="4"/>
      <c r="AU764" s="292">
        <v>10.96</v>
      </c>
      <c r="AV764" s="292">
        <v>9.9600000000000009</v>
      </c>
      <c r="AW764" s="292">
        <v>9.6300000000000008</v>
      </c>
      <c r="AX764" s="292">
        <v>11.29</v>
      </c>
      <c r="AY764" s="292">
        <v>163.46</v>
      </c>
      <c r="AZ764" s="24"/>
      <c r="BA764" s="4"/>
    </row>
    <row r="765" spans="2:53">
      <c r="B765" s="11" t="s">
        <v>169</v>
      </c>
      <c r="C765" s="11"/>
      <c r="D765" s="70" t="s">
        <v>75</v>
      </c>
      <c r="E765" s="11">
        <v>57</v>
      </c>
      <c r="F765" s="11">
        <v>36</v>
      </c>
      <c r="G765" s="11">
        <v>15</v>
      </c>
      <c r="H765" s="11">
        <v>10</v>
      </c>
      <c r="I765" s="11">
        <v>11</v>
      </c>
      <c r="J765" s="11"/>
      <c r="M765" s="290">
        <v>11058.14</v>
      </c>
      <c r="N765" s="293">
        <v>7187.38</v>
      </c>
      <c r="O765" s="290">
        <v>2034.27</v>
      </c>
      <c r="P765" s="290">
        <v>991.25</v>
      </c>
      <c r="Q765" s="290">
        <v>3628.6</v>
      </c>
      <c r="R765" s="11"/>
      <c r="S765" s="4"/>
      <c r="T765" s="4"/>
      <c r="U765" s="290">
        <v>178.35709677419399</v>
      </c>
      <c r="V765" s="290">
        <v>117.825901639344</v>
      </c>
      <c r="W765" s="290">
        <v>34.479152542372901</v>
      </c>
      <c r="X765" s="290">
        <v>17.7008928571429</v>
      </c>
      <c r="Y765" s="290">
        <v>61.501694915254198</v>
      </c>
      <c r="Z765" s="11"/>
      <c r="AA765" s="4"/>
      <c r="AB765" s="11" t="s">
        <v>169</v>
      </c>
      <c r="AC765" s="11"/>
      <c r="AD765" s="70" t="s">
        <v>75</v>
      </c>
      <c r="AE765" s="24">
        <v>9</v>
      </c>
      <c r="AF765" s="24">
        <v>7</v>
      </c>
      <c r="AG765" s="24">
        <v>5</v>
      </c>
      <c r="AH765" s="24">
        <v>4</v>
      </c>
      <c r="AI765" s="24">
        <v>2</v>
      </c>
      <c r="AJ765" s="24"/>
      <c r="AK765" s="4"/>
      <c r="AL765" s="4"/>
      <c r="AM765" s="292">
        <v>187.92</v>
      </c>
      <c r="AN765" s="292">
        <v>131.74</v>
      </c>
      <c r="AO765" s="292">
        <v>103.82</v>
      </c>
      <c r="AP765" s="292">
        <v>100.27</v>
      </c>
      <c r="AQ765" s="292">
        <v>74.489999999999995</v>
      </c>
      <c r="AR765" s="24"/>
      <c r="AS765" s="4"/>
      <c r="AT765" s="4"/>
      <c r="AU765" s="292">
        <v>20.88</v>
      </c>
      <c r="AV765" s="292">
        <v>14.637777777777799</v>
      </c>
      <c r="AW765" s="292">
        <v>11.5355555555556</v>
      </c>
      <c r="AX765" s="292">
        <v>11.141111111111099</v>
      </c>
      <c r="AY765" s="292">
        <v>9.3112499999999994</v>
      </c>
      <c r="AZ765" s="24"/>
      <c r="BA765" s="4"/>
    </row>
    <row r="766" spans="2:53">
      <c r="B766" s="11" t="s">
        <v>170</v>
      </c>
      <c r="C766" s="11"/>
      <c r="D766" s="70" t="s">
        <v>171</v>
      </c>
      <c r="E766" s="11">
        <v>219</v>
      </c>
      <c r="F766" s="11">
        <v>143</v>
      </c>
      <c r="G766" s="11">
        <v>80</v>
      </c>
      <c r="H766" s="11">
        <v>47</v>
      </c>
      <c r="I766" s="11">
        <v>68</v>
      </c>
      <c r="J766" s="11"/>
      <c r="M766" s="290">
        <v>40730.76</v>
      </c>
      <c r="N766" s="293">
        <v>33190.629999999997</v>
      </c>
      <c r="O766" s="290">
        <v>13614.66</v>
      </c>
      <c r="P766" s="290">
        <v>4548.8599999999997</v>
      </c>
      <c r="Q766" s="290">
        <v>40870.449999999997</v>
      </c>
      <c r="R766" s="11"/>
      <c r="S766" s="4"/>
      <c r="T766" s="4"/>
      <c r="U766" s="290">
        <v>166.92934426229499</v>
      </c>
      <c r="V766" s="290">
        <v>133.29570281124501</v>
      </c>
      <c r="W766" s="290">
        <v>60.7797321428571</v>
      </c>
      <c r="X766" s="290">
        <v>18.566775510204099</v>
      </c>
      <c r="Y766" s="290">
        <v>153.64830827067701</v>
      </c>
      <c r="Z766" s="11"/>
      <c r="AA766" s="4"/>
      <c r="AB766" s="11" t="s">
        <v>170</v>
      </c>
      <c r="AC766" s="11"/>
      <c r="AD766" s="70" t="s">
        <v>171</v>
      </c>
      <c r="AE766" s="24">
        <v>14</v>
      </c>
      <c r="AF766" s="24">
        <v>7</v>
      </c>
      <c r="AG766" s="24">
        <v>4</v>
      </c>
      <c r="AH766" s="24">
        <v>3</v>
      </c>
      <c r="AI766" s="24">
        <v>4</v>
      </c>
      <c r="AJ766" s="24"/>
      <c r="AK766" s="4"/>
      <c r="AL766" s="4"/>
      <c r="AM766" s="292">
        <v>1556.1</v>
      </c>
      <c r="AN766" s="292">
        <v>1450.34</v>
      </c>
      <c r="AO766" s="292">
        <v>404.36</v>
      </c>
      <c r="AP766" s="292">
        <v>234.68</v>
      </c>
      <c r="AQ766" s="292">
        <v>8098.25</v>
      </c>
      <c r="AR766" s="24"/>
      <c r="AS766" s="4"/>
      <c r="AT766" s="4"/>
      <c r="AU766" s="292">
        <v>111.15</v>
      </c>
      <c r="AV766" s="292">
        <v>103.595714285714</v>
      </c>
      <c r="AW766" s="292">
        <v>28.882857142857102</v>
      </c>
      <c r="AX766" s="292">
        <v>18.0523076923077</v>
      </c>
      <c r="AY766" s="292">
        <v>674.85416666666697</v>
      </c>
      <c r="AZ766" s="24"/>
      <c r="BA766" s="4"/>
    </row>
    <row r="767" spans="2:53">
      <c r="B767" s="11" t="s">
        <v>175</v>
      </c>
      <c r="C767" s="11"/>
      <c r="D767" s="70" t="s">
        <v>59</v>
      </c>
      <c r="E767" s="11">
        <v>72</v>
      </c>
      <c r="F767" s="11">
        <v>42</v>
      </c>
      <c r="G767" s="11">
        <v>25</v>
      </c>
      <c r="H767" s="11">
        <v>12</v>
      </c>
      <c r="I767" s="11">
        <v>12</v>
      </c>
      <c r="J767" s="11"/>
      <c r="M767" s="290">
        <v>12789.15</v>
      </c>
      <c r="N767" s="293">
        <v>7443.65</v>
      </c>
      <c r="O767" s="290">
        <v>6470.25</v>
      </c>
      <c r="P767" s="290">
        <v>2127.3000000000002</v>
      </c>
      <c r="Q767" s="290">
        <v>4640.8599999999997</v>
      </c>
      <c r="R767" s="11"/>
      <c r="S767" s="4"/>
      <c r="T767" s="4"/>
      <c r="U767" s="290">
        <v>152.251785714286</v>
      </c>
      <c r="V767" s="290">
        <v>90.776219512195098</v>
      </c>
      <c r="W767" s="290">
        <v>80.878124999999997</v>
      </c>
      <c r="X767" s="290">
        <v>26.262962962963002</v>
      </c>
      <c r="Y767" s="290">
        <v>55.913975903614499</v>
      </c>
      <c r="Z767" s="11"/>
      <c r="AA767" s="4"/>
      <c r="AB767" s="11" t="s">
        <v>175</v>
      </c>
      <c r="AC767" s="11"/>
      <c r="AD767" s="70" t="s">
        <v>59</v>
      </c>
      <c r="AE767" s="24">
        <v>5</v>
      </c>
      <c r="AF767" s="24">
        <v>1</v>
      </c>
      <c r="AG767" s="24">
        <v>1</v>
      </c>
      <c r="AH767" s="24">
        <v>1</v>
      </c>
      <c r="AI767" s="24">
        <v>1</v>
      </c>
      <c r="AJ767" s="24"/>
      <c r="AK767" s="4"/>
      <c r="AL767" s="4"/>
      <c r="AM767" s="292">
        <v>143.22</v>
      </c>
      <c r="AN767" s="292">
        <v>74.400000000000006</v>
      </c>
      <c r="AO767" s="292">
        <v>27.64</v>
      </c>
      <c r="AP767" s="292">
        <v>65.02</v>
      </c>
      <c r="AQ767" s="292">
        <v>17.66</v>
      </c>
      <c r="AR767" s="24"/>
      <c r="AS767" s="4"/>
      <c r="AT767" s="4"/>
      <c r="AU767" s="292">
        <v>28.643999999999998</v>
      </c>
      <c r="AV767" s="292">
        <v>24.8</v>
      </c>
      <c r="AW767" s="292">
        <v>9.2133333333333294</v>
      </c>
      <c r="AX767" s="292">
        <v>13.004</v>
      </c>
      <c r="AY767" s="292">
        <v>3.532</v>
      </c>
      <c r="AZ767" s="24"/>
      <c r="BA767" s="4"/>
    </row>
    <row r="768" spans="2:53">
      <c r="B768" s="11" t="s">
        <v>177</v>
      </c>
      <c r="C768" s="11"/>
      <c r="D768" s="70" t="s">
        <v>178</v>
      </c>
      <c r="E768" s="11">
        <v>65</v>
      </c>
      <c r="F768" s="11">
        <v>39</v>
      </c>
      <c r="G768" s="11">
        <v>23</v>
      </c>
      <c r="H768" s="11">
        <v>12</v>
      </c>
      <c r="I768" s="11">
        <v>24</v>
      </c>
      <c r="J768" s="11"/>
      <c r="M768" s="290">
        <v>11229.15</v>
      </c>
      <c r="N768" s="293">
        <v>9147</v>
      </c>
      <c r="O768" s="290">
        <v>4633.1899999999996</v>
      </c>
      <c r="P768" s="290">
        <v>2155.0500000000002</v>
      </c>
      <c r="Q768" s="290">
        <v>10169.1</v>
      </c>
      <c r="R768" s="11"/>
      <c r="S768" s="4"/>
      <c r="T768" s="4"/>
      <c r="U768" s="290">
        <v>155.96041666666699</v>
      </c>
      <c r="V768" s="290">
        <v>130.671428571429</v>
      </c>
      <c r="W768" s="290">
        <v>64.349861111111096</v>
      </c>
      <c r="X768" s="290">
        <v>30.786428571428601</v>
      </c>
      <c r="Y768" s="290">
        <v>122.519277108434</v>
      </c>
      <c r="Z768" s="11"/>
      <c r="AA768" s="4"/>
      <c r="AB768" s="11" t="s">
        <v>177</v>
      </c>
      <c r="AC768" s="11"/>
      <c r="AD768" s="70" t="s">
        <v>178</v>
      </c>
      <c r="AE768" s="24">
        <v>1</v>
      </c>
      <c r="AF768" s="24"/>
      <c r="AG768" s="24"/>
      <c r="AH768" s="24"/>
      <c r="AI768" s="24"/>
      <c r="AJ768" s="24"/>
      <c r="AK768" s="4"/>
      <c r="AL768" s="4"/>
      <c r="AM768" s="292">
        <v>52.12</v>
      </c>
      <c r="AN768" s="292">
        <v>0</v>
      </c>
      <c r="AO768" s="292">
        <v>0</v>
      </c>
      <c r="AP768" s="292">
        <v>0</v>
      </c>
      <c r="AQ768" s="292">
        <v>0</v>
      </c>
      <c r="AR768" s="24"/>
      <c r="AS768" s="4"/>
      <c r="AT768" s="4"/>
      <c r="AU768" s="292">
        <v>52.12</v>
      </c>
      <c r="AV768" s="292">
        <v>0</v>
      </c>
      <c r="AW768" s="292">
        <v>0</v>
      </c>
      <c r="AX768" s="292">
        <v>0</v>
      </c>
      <c r="AY768" s="292">
        <v>0</v>
      </c>
      <c r="AZ768" s="24"/>
      <c r="BA768" s="4"/>
    </row>
    <row r="769" spans="2:53">
      <c r="B769" s="11" t="s">
        <v>179</v>
      </c>
      <c r="C769" s="11"/>
      <c r="D769" s="70" t="s">
        <v>180</v>
      </c>
      <c r="E769" s="11">
        <v>181</v>
      </c>
      <c r="F769" s="11">
        <v>140</v>
      </c>
      <c r="G769" s="11">
        <v>92</v>
      </c>
      <c r="H769" s="11">
        <v>41</v>
      </c>
      <c r="I769" s="11">
        <v>55</v>
      </c>
      <c r="J769" s="11"/>
      <c r="M769" s="290">
        <v>25189.47</v>
      </c>
      <c r="N769" s="293">
        <v>24245.69</v>
      </c>
      <c r="O769" s="290">
        <v>15608.13</v>
      </c>
      <c r="P769" s="290">
        <v>4742.46</v>
      </c>
      <c r="Q769" s="290">
        <v>23686.26</v>
      </c>
      <c r="R769" s="11"/>
      <c r="S769" s="4"/>
      <c r="T769" s="4"/>
      <c r="U769" s="290">
        <v>118.26042253521101</v>
      </c>
      <c r="V769" s="290">
        <v>114.908483412322</v>
      </c>
      <c r="W769" s="290">
        <v>76.510441176470493</v>
      </c>
      <c r="X769" s="290">
        <v>23.831457286432201</v>
      </c>
      <c r="Y769" s="290">
        <v>109.153271889401</v>
      </c>
      <c r="Z769" s="11"/>
      <c r="AA769" s="4"/>
      <c r="AB769" s="11" t="s">
        <v>179</v>
      </c>
      <c r="AC769" s="11"/>
      <c r="AD769" s="70" t="s">
        <v>180</v>
      </c>
      <c r="AE769" s="24">
        <v>5</v>
      </c>
      <c r="AF769" s="24"/>
      <c r="AG769" s="24"/>
      <c r="AH769" s="24"/>
      <c r="AI769" s="24"/>
      <c r="AJ769" s="24"/>
      <c r="AK769" s="4"/>
      <c r="AL769" s="4"/>
      <c r="AM769" s="292">
        <v>929.96</v>
      </c>
      <c r="AN769" s="292">
        <v>0</v>
      </c>
      <c r="AO769" s="292">
        <v>0</v>
      </c>
      <c r="AP769" s="292">
        <v>0</v>
      </c>
      <c r="AQ769" s="292">
        <v>0</v>
      </c>
      <c r="AR769" s="24"/>
      <c r="AS769" s="4"/>
      <c r="AT769" s="4"/>
      <c r="AU769" s="292">
        <v>185.99199999999999</v>
      </c>
      <c r="AV769" s="292">
        <v>0</v>
      </c>
      <c r="AW769" s="292">
        <v>0</v>
      </c>
      <c r="AX769" s="292">
        <v>0</v>
      </c>
      <c r="AY769" s="292">
        <v>0</v>
      </c>
      <c r="AZ769" s="24"/>
      <c r="BA769" s="4"/>
    </row>
    <row r="770" spans="2:53">
      <c r="B770" s="11" t="s">
        <v>181</v>
      </c>
      <c r="C770" s="11"/>
      <c r="D770" s="70" t="s">
        <v>182</v>
      </c>
      <c r="E770" s="11">
        <v>1</v>
      </c>
      <c r="F770" s="11"/>
      <c r="G770" s="11"/>
      <c r="H770" s="11"/>
      <c r="I770" s="11"/>
      <c r="J770" s="11"/>
      <c r="M770" s="290">
        <v>5.58</v>
      </c>
      <c r="N770" s="293">
        <v>0</v>
      </c>
      <c r="O770" s="290">
        <v>0</v>
      </c>
      <c r="P770" s="290">
        <v>0</v>
      </c>
      <c r="Q770" s="290">
        <v>0</v>
      </c>
      <c r="R770" s="11"/>
      <c r="S770" s="4"/>
      <c r="T770" s="4"/>
      <c r="U770" s="290">
        <v>5.58</v>
      </c>
      <c r="V770" s="290">
        <v>0</v>
      </c>
      <c r="W770" s="290">
        <v>0</v>
      </c>
      <c r="X770" s="290">
        <v>0</v>
      </c>
      <c r="Y770" s="290">
        <v>0</v>
      </c>
      <c r="Z770" s="11"/>
      <c r="AA770" s="4"/>
      <c r="AB770" s="11" t="s">
        <v>181</v>
      </c>
      <c r="AC770" s="11"/>
      <c r="AD770" s="70" t="s">
        <v>182</v>
      </c>
      <c r="AE770" s="24">
        <v>4</v>
      </c>
      <c r="AF770" s="24">
        <v>3</v>
      </c>
      <c r="AG770" s="24">
        <v>1</v>
      </c>
      <c r="AH770" s="24"/>
      <c r="AI770" s="24"/>
      <c r="AJ770" s="24"/>
      <c r="AK770" s="4"/>
      <c r="AL770" s="4"/>
      <c r="AM770" s="292">
        <v>1188.22</v>
      </c>
      <c r="AN770" s="292">
        <v>171.43</v>
      </c>
      <c r="AO770" s="292">
        <v>29.33</v>
      </c>
      <c r="AP770" s="292">
        <v>0</v>
      </c>
      <c r="AQ770" s="292">
        <v>0</v>
      </c>
      <c r="AR770" s="24"/>
      <c r="AS770" s="4"/>
      <c r="AT770" s="4"/>
      <c r="AU770" s="292">
        <v>297.05500000000001</v>
      </c>
      <c r="AV770" s="292">
        <v>42.857500000000002</v>
      </c>
      <c r="AW770" s="292">
        <v>7.3324999999999996</v>
      </c>
      <c r="AX770" s="292">
        <v>0</v>
      </c>
      <c r="AY770" s="292">
        <v>0</v>
      </c>
      <c r="AZ770" s="24"/>
      <c r="BA770" s="4"/>
    </row>
    <row r="771" spans="2:53">
      <c r="B771" s="11" t="s">
        <v>183</v>
      </c>
      <c r="C771" s="11"/>
      <c r="D771" s="70" t="s">
        <v>184</v>
      </c>
      <c r="E771" s="11">
        <v>98</v>
      </c>
      <c r="F771" s="11">
        <v>52</v>
      </c>
      <c r="G771" s="11">
        <v>23</v>
      </c>
      <c r="H771" s="11">
        <v>9</v>
      </c>
      <c r="I771" s="11">
        <v>18</v>
      </c>
      <c r="J771" s="11"/>
      <c r="M771" s="290">
        <v>18322.68</v>
      </c>
      <c r="N771" s="293">
        <v>7695.22</v>
      </c>
      <c r="O771" s="290">
        <v>1721.85</v>
      </c>
      <c r="P771" s="290">
        <v>668.7</v>
      </c>
      <c r="Q771" s="290">
        <v>3841.48</v>
      </c>
      <c r="R771" s="11"/>
      <c r="S771" s="4"/>
      <c r="T771" s="4"/>
      <c r="U771" s="290">
        <v>169.65444444444501</v>
      </c>
      <c r="V771" s="290">
        <v>76.190297029703004</v>
      </c>
      <c r="W771" s="290">
        <v>17.392424242424202</v>
      </c>
      <c r="X771" s="290">
        <v>7.1138297872340397</v>
      </c>
      <c r="Y771" s="290">
        <v>39.198775510204101</v>
      </c>
      <c r="Z771" s="11"/>
      <c r="AA771" s="4"/>
      <c r="AB771" s="11" t="s">
        <v>183</v>
      </c>
      <c r="AC771" s="11"/>
      <c r="AD771" s="70" t="s">
        <v>184</v>
      </c>
      <c r="AE771" s="24">
        <v>1</v>
      </c>
      <c r="AF771" s="24"/>
      <c r="AG771" s="24"/>
      <c r="AH771" s="24"/>
      <c r="AI771" s="24"/>
      <c r="AJ771" s="24"/>
      <c r="AK771" s="4"/>
      <c r="AL771" s="4"/>
      <c r="AM771" s="292">
        <v>138.54</v>
      </c>
      <c r="AN771" s="292">
        <v>0</v>
      </c>
      <c r="AO771" s="292">
        <v>0</v>
      </c>
      <c r="AP771" s="292">
        <v>0</v>
      </c>
      <c r="AQ771" s="292">
        <v>0</v>
      </c>
      <c r="AR771" s="24"/>
      <c r="AS771" s="4"/>
      <c r="AT771" s="4"/>
      <c r="AU771" s="292">
        <v>138.54</v>
      </c>
      <c r="AV771" s="292">
        <v>0</v>
      </c>
      <c r="AW771" s="292">
        <v>0</v>
      </c>
      <c r="AX771" s="292">
        <v>0</v>
      </c>
      <c r="AY771" s="292">
        <v>0</v>
      </c>
      <c r="AZ771" s="24"/>
      <c r="BA771" s="4"/>
    </row>
    <row r="772" spans="2:53">
      <c r="B772" s="11" t="s">
        <v>185</v>
      </c>
      <c r="C772" s="11"/>
      <c r="D772" s="70" t="s">
        <v>186</v>
      </c>
      <c r="E772" s="11">
        <v>877</v>
      </c>
      <c r="F772" s="11">
        <v>541</v>
      </c>
      <c r="G772" s="11">
        <v>331</v>
      </c>
      <c r="H772" s="11">
        <v>190</v>
      </c>
      <c r="I772" s="11">
        <v>242</v>
      </c>
      <c r="J772" s="11"/>
      <c r="M772" s="290">
        <v>133549.46</v>
      </c>
      <c r="N772" s="293">
        <v>93158.740000000107</v>
      </c>
      <c r="O772" s="290">
        <v>49395.37</v>
      </c>
      <c r="P772" s="290">
        <v>17509.68</v>
      </c>
      <c r="Q772" s="290">
        <v>62043.55</v>
      </c>
      <c r="R772" s="11"/>
      <c r="S772" s="4"/>
      <c r="T772" s="4"/>
      <c r="U772" s="290">
        <v>136.97380512820499</v>
      </c>
      <c r="V772" s="290">
        <v>98.268713080168794</v>
      </c>
      <c r="W772" s="290">
        <v>52.0499157007376</v>
      </c>
      <c r="X772" s="290">
        <v>19.3477127071823</v>
      </c>
      <c r="Y772" s="290">
        <v>63.309744897959199</v>
      </c>
      <c r="Z772" s="11"/>
      <c r="AA772" s="4"/>
      <c r="AB772" s="11" t="s">
        <v>185</v>
      </c>
      <c r="AC772" s="11"/>
      <c r="AD772" s="70" t="s">
        <v>186</v>
      </c>
      <c r="AE772" s="24">
        <v>169</v>
      </c>
      <c r="AF772" s="24">
        <v>87</v>
      </c>
      <c r="AG772" s="24">
        <v>23</v>
      </c>
      <c r="AH772" s="24">
        <v>16</v>
      </c>
      <c r="AI772" s="24">
        <v>10</v>
      </c>
      <c r="AJ772" s="24"/>
      <c r="AK772" s="4"/>
      <c r="AL772" s="4"/>
      <c r="AM772" s="292">
        <v>25095.97</v>
      </c>
      <c r="AN772" s="292">
        <v>11380.9</v>
      </c>
      <c r="AO772" s="292">
        <v>5895.84</v>
      </c>
      <c r="AP772" s="292">
        <v>1611.5</v>
      </c>
      <c r="AQ772" s="292">
        <v>4713.33</v>
      </c>
      <c r="AR772" s="24"/>
      <c r="AS772" s="4"/>
      <c r="AT772" s="4"/>
      <c r="AU772" s="292">
        <v>145.906802325581</v>
      </c>
      <c r="AV772" s="292">
        <v>68.149101796407194</v>
      </c>
      <c r="AW772" s="292">
        <v>35.950243902438999</v>
      </c>
      <c r="AX772" s="292">
        <v>9.94753086419753</v>
      </c>
      <c r="AY772" s="292">
        <v>27.7254705882353</v>
      </c>
      <c r="AZ772" s="24"/>
      <c r="BA772" s="4"/>
    </row>
    <row r="773" spans="2:53">
      <c r="B773" s="11" t="s">
        <v>188</v>
      </c>
      <c r="C773" s="11"/>
      <c r="D773" s="70" t="s">
        <v>189</v>
      </c>
      <c r="E773" s="11">
        <v>1678</v>
      </c>
      <c r="F773" s="11">
        <v>1129</v>
      </c>
      <c r="G773" s="11">
        <v>688</v>
      </c>
      <c r="H773" s="11">
        <v>429</v>
      </c>
      <c r="I773" s="11">
        <v>692</v>
      </c>
      <c r="J773" s="11"/>
      <c r="M773" s="290">
        <v>258270.3</v>
      </c>
      <c r="N773" s="293">
        <v>184042.89</v>
      </c>
      <c r="O773" s="290">
        <v>91357.890000000101</v>
      </c>
      <c r="P773" s="290">
        <v>46594.54</v>
      </c>
      <c r="Q773" s="290">
        <v>240615.72</v>
      </c>
      <c r="R773" s="11"/>
      <c r="S773" s="4"/>
      <c r="T773" s="4"/>
      <c r="U773" s="290">
        <v>136.362354804646</v>
      </c>
      <c r="V773" s="290">
        <v>99.268009708737793</v>
      </c>
      <c r="W773" s="290">
        <v>50.782595886603701</v>
      </c>
      <c r="X773" s="290">
        <v>26.3543778280543</v>
      </c>
      <c r="Y773" s="290">
        <v>118.88128458497999</v>
      </c>
      <c r="Z773" s="11"/>
      <c r="AA773" s="4"/>
      <c r="AB773" s="11" t="s">
        <v>188</v>
      </c>
      <c r="AC773" s="11"/>
      <c r="AD773" s="70" t="s">
        <v>189</v>
      </c>
      <c r="AE773" s="24">
        <v>99</v>
      </c>
      <c r="AF773" s="24">
        <v>43</v>
      </c>
      <c r="AG773" s="24">
        <v>19</v>
      </c>
      <c r="AH773" s="24">
        <v>12</v>
      </c>
      <c r="AI773" s="24">
        <v>8</v>
      </c>
      <c r="AJ773" s="24"/>
      <c r="AK773" s="4"/>
      <c r="AL773" s="4"/>
      <c r="AM773" s="292">
        <v>50472.85</v>
      </c>
      <c r="AN773" s="292">
        <v>18883.13</v>
      </c>
      <c r="AO773" s="292">
        <v>9645.7199999999993</v>
      </c>
      <c r="AP773" s="292">
        <v>791.21</v>
      </c>
      <c r="AQ773" s="292">
        <v>57939.59</v>
      </c>
      <c r="AR773" s="24"/>
      <c r="AS773" s="4"/>
      <c r="AT773" s="4"/>
      <c r="AU773" s="292">
        <v>504.7285</v>
      </c>
      <c r="AV773" s="292">
        <v>194.671443298969</v>
      </c>
      <c r="AW773" s="292">
        <v>102.61404255319199</v>
      </c>
      <c r="AX773" s="292">
        <v>8.7912222222222205</v>
      </c>
      <c r="AY773" s="292">
        <v>609.89042105263195</v>
      </c>
      <c r="AZ773" s="24"/>
      <c r="BA773" s="4"/>
    </row>
    <row r="774" spans="2:53">
      <c r="B774" s="11" t="s">
        <v>190</v>
      </c>
      <c r="C774" s="11"/>
      <c r="D774" s="70" t="s">
        <v>86</v>
      </c>
      <c r="E774" s="11">
        <v>64</v>
      </c>
      <c r="F774" s="11">
        <v>33</v>
      </c>
      <c r="G774" s="11">
        <v>14</v>
      </c>
      <c r="H774" s="11">
        <v>4</v>
      </c>
      <c r="I774" s="11">
        <v>8</v>
      </c>
      <c r="J774" s="11"/>
      <c r="M774" s="290">
        <v>13184.34</v>
      </c>
      <c r="N774" s="293">
        <v>7685.49</v>
      </c>
      <c r="O774" s="290">
        <v>2732.13</v>
      </c>
      <c r="P774" s="290">
        <v>421.22</v>
      </c>
      <c r="Q774" s="290">
        <v>2166.4299999999998</v>
      </c>
      <c r="R774" s="11"/>
      <c r="S774" s="4"/>
      <c r="T774" s="4"/>
      <c r="U774" s="290">
        <v>193.887352941176</v>
      </c>
      <c r="V774" s="290">
        <v>118.238307692308</v>
      </c>
      <c r="W774" s="290">
        <v>40.778059701492502</v>
      </c>
      <c r="X774" s="290">
        <v>6.79387096774194</v>
      </c>
      <c r="Y774" s="290">
        <v>31.859264705882399</v>
      </c>
      <c r="Z774" s="11"/>
      <c r="AA774" s="4"/>
      <c r="AB774" s="11" t="s">
        <v>190</v>
      </c>
      <c r="AC774" s="11"/>
      <c r="AD774" s="70" t="s">
        <v>86</v>
      </c>
      <c r="AE774" s="24">
        <v>6</v>
      </c>
      <c r="AF774" s="24">
        <v>1</v>
      </c>
      <c r="AG774" s="24">
        <v>1</v>
      </c>
      <c r="AH774" s="24">
        <v>1</v>
      </c>
      <c r="AI774" s="24">
        <v>1</v>
      </c>
      <c r="AJ774" s="24"/>
      <c r="AK774" s="4"/>
      <c r="AL774" s="4"/>
      <c r="AM774" s="292">
        <v>544.89</v>
      </c>
      <c r="AN774" s="292">
        <v>4.25</v>
      </c>
      <c r="AO774" s="292">
        <v>69.099999999999994</v>
      </c>
      <c r="AP774" s="292">
        <v>129.36000000000001</v>
      </c>
      <c r="AQ774" s="292">
        <v>367.25</v>
      </c>
      <c r="AR774" s="24"/>
      <c r="AS774" s="4"/>
      <c r="AT774" s="4"/>
      <c r="AU774" s="292">
        <v>90.814999999999998</v>
      </c>
      <c r="AV774" s="292">
        <v>0.85</v>
      </c>
      <c r="AW774" s="292">
        <v>13.82</v>
      </c>
      <c r="AX774" s="292">
        <v>25.872</v>
      </c>
      <c r="AY774" s="292">
        <v>73.45</v>
      </c>
      <c r="AZ774" s="24"/>
      <c r="BA774" s="4"/>
    </row>
    <row r="775" spans="2:53">
      <c r="B775" s="11" t="s">
        <v>193</v>
      </c>
      <c r="C775" s="11"/>
      <c r="D775" s="70" t="s">
        <v>53</v>
      </c>
      <c r="E775" s="11">
        <v>229</v>
      </c>
      <c r="F775" s="11">
        <v>136</v>
      </c>
      <c r="G775" s="11">
        <v>82</v>
      </c>
      <c r="H775" s="11">
        <v>46</v>
      </c>
      <c r="I775" s="11">
        <v>45</v>
      </c>
      <c r="J775" s="11"/>
      <c r="M775" s="290">
        <v>25878.82</v>
      </c>
      <c r="N775" s="293">
        <v>15738.88</v>
      </c>
      <c r="O775" s="290">
        <v>7930.17</v>
      </c>
      <c r="P775" s="290">
        <v>18513.740000000002</v>
      </c>
      <c r="Q775" s="290">
        <v>6040.72</v>
      </c>
      <c r="R775" s="11"/>
      <c r="S775" s="4"/>
      <c r="T775" s="4"/>
      <c r="U775" s="290">
        <v>107.380995850622</v>
      </c>
      <c r="V775" s="290">
        <v>65.306556016597497</v>
      </c>
      <c r="W775" s="290">
        <v>33.6024152542373</v>
      </c>
      <c r="X775" s="290">
        <v>81.558325991189506</v>
      </c>
      <c r="Y775" s="290">
        <v>25.925836909871201</v>
      </c>
      <c r="Z775" s="11"/>
      <c r="AA775" s="4"/>
      <c r="AB775" s="11" t="s">
        <v>193</v>
      </c>
      <c r="AC775" s="11"/>
      <c r="AD775" s="70" t="s">
        <v>53</v>
      </c>
      <c r="AE775" s="24">
        <v>5</v>
      </c>
      <c r="AF775" s="24">
        <v>5</v>
      </c>
      <c r="AG775" s="24">
        <v>3</v>
      </c>
      <c r="AH775" s="24">
        <v>3</v>
      </c>
      <c r="AI775" s="24">
        <v>2</v>
      </c>
      <c r="AJ775" s="24"/>
      <c r="AK775" s="4"/>
      <c r="AL775" s="4"/>
      <c r="AM775" s="292">
        <v>417.8</v>
      </c>
      <c r="AN775" s="292">
        <v>302.88</v>
      </c>
      <c r="AO775" s="292">
        <v>59.43</v>
      </c>
      <c r="AP775" s="292">
        <v>60</v>
      </c>
      <c r="AQ775" s="292">
        <v>670.11</v>
      </c>
      <c r="AR775" s="24"/>
      <c r="AS775" s="4"/>
      <c r="AT775" s="4"/>
      <c r="AU775" s="292">
        <v>83.56</v>
      </c>
      <c r="AV775" s="292">
        <v>60.576000000000001</v>
      </c>
      <c r="AW775" s="292">
        <v>11.885999999999999</v>
      </c>
      <c r="AX775" s="292">
        <v>12</v>
      </c>
      <c r="AY775" s="292">
        <v>134.02199999999999</v>
      </c>
      <c r="AZ775" s="24"/>
      <c r="BA775" s="4"/>
    </row>
    <row r="776" spans="2:53">
      <c r="B776" s="11" t="s">
        <v>194</v>
      </c>
      <c r="C776" s="11"/>
      <c r="D776" s="70" t="s">
        <v>165</v>
      </c>
      <c r="E776" s="11">
        <v>280</v>
      </c>
      <c r="F776" s="11">
        <v>186</v>
      </c>
      <c r="G776" s="11">
        <v>123</v>
      </c>
      <c r="H776" s="11">
        <v>67</v>
      </c>
      <c r="I776" s="11">
        <v>75</v>
      </c>
      <c r="J776" s="11"/>
      <c r="M776" s="290">
        <v>40999.620000000003</v>
      </c>
      <c r="N776" s="293">
        <v>33085.68</v>
      </c>
      <c r="O776" s="290">
        <v>26098.720000000001</v>
      </c>
      <c r="P776" s="290">
        <v>10605.34</v>
      </c>
      <c r="Q776" s="290">
        <v>22221.13</v>
      </c>
      <c r="R776" s="11"/>
      <c r="S776" s="4"/>
      <c r="T776" s="4"/>
      <c r="U776" s="290">
        <v>126.54203703703701</v>
      </c>
      <c r="V776" s="290">
        <v>101.80209230769201</v>
      </c>
      <c r="W776" s="290">
        <v>83.116942675159294</v>
      </c>
      <c r="X776" s="290">
        <v>34.100771704180097</v>
      </c>
      <c r="Y776" s="290">
        <v>68.372707692307699</v>
      </c>
      <c r="Z776" s="11"/>
      <c r="AA776" s="4"/>
      <c r="AB776" s="11" t="s">
        <v>194</v>
      </c>
      <c r="AC776" s="11"/>
      <c r="AD776" s="70" t="s">
        <v>165</v>
      </c>
      <c r="AE776" s="24">
        <v>11</v>
      </c>
      <c r="AF776" s="24">
        <v>6</v>
      </c>
      <c r="AG776" s="24">
        <v>3</v>
      </c>
      <c r="AH776" s="24">
        <v>2</v>
      </c>
      <c r="AI776" s="24">
        <v>2</v>
      </c>
      <c r="AJ776" s="24"/>
      <c r="AK776" s="4"/>
      <c r="AL776" s="4"/>
      <c r="AM776" s="292">
        <v>7119.14</v>
      </c>
      <c r="AN776" s="292">
        <v>481.79</v>
      </c>
      <c r="AO776" s="292">
        <v>120.41</v>
      </c>
      <c r="AP776" s="292">
        <v>44.13</v>
      </c>
      <c r="AQ776" s="292">
        <v>411.3</v>
      </c>
      <c r="AR776" s="24"/>
      <c r="AS776" s="4"/>
      <c r="AT776" s="4"/>
      <c r="AU776" s="292">
        <v>647.19454545454505</v>
      </c>
      <c r="AV776" s="292">
        <v>43.7990909090909</v>
      </c>
      <c r="AW776" s="292">
        <v>10.9463636363636</v>
      </c>
      <c r="AX776" s="292">
        <v>4.4130000000000003</v>
      </c>
      <c r="AY776" s="292">
        <v>41.13</v>
      </c>
      <c r="AZ776" s="24"/>
      <c r="BA776" s="4"/>
    </row>
    <row r="777" spans="2:53">
      <c r="B777" s="11" t="s">
        <v>195</v>
      </c>
      <c r="C777" s="11"/>
      <c r="D777" s="70" t="s">
        <v>196</v>
      </c>
      <c r="E777" s="11">
        <v>68</v>
      </c>
      <c r="F777" s="11">
        <v>34</v>
      </c>
      <c r="G777" s="11">
        <v>21</v>
      </c>
      <c r="H777" s="11">
        <v>15</v>
      </c>
      <c r="I777" s="11">
        <v>12</v>
      </c>
      <c r="J777" s="11"/>
      <c r="M777" s="290">
        <v>11856.85</v>
      </c>
      <c r="N777" s="293">
        <v>6404.63</v>
      </c>
      <c r="O777" s="290">
        <v>5224.05</v>
      </c>
      <c r="P777" s="290">
        <v>2979.13</v>
      </c>
      <c r="Q777" s="290">
        <v>6498.62</v>
      </c>
      <c r="R777" s="11"/>
      <c r="S777" s="4"/>
      <c r="T777" s="4"/>
      <c r="U777" s="290">
        <v>160.227702702703</v>
      </c>
      <c r="V777" s="290">
        <v>90.206056338028205</v>
      </c>
      <c r="W777" s="290">
        <v>73.578169014084494</v>
      </c>
      <c r="X777" s="290">
        <v>44.464626865671597</v>
      </c>
      <c r="Y777" s="290">
        <v>92.837428571428603</v>
      </c>
      <c r="Z777" s="11"/>
      <c r="AA777" s="4"/>
      <c r="AB777" s="11" t="s">
        <v>195</v>
      </c>
      <c r="AC777" s="11"/>
      <c r="AD777" s="70" t="s">
        <v>196</v>
      </c>
      <c r="AE777" s="24">
        <v>86</v>
      </c>
      <c r="AF777" s="24">
        <v>40</v>
      </c>
      <c r="AG777" s="24">
        <v>23</v>
      </c>
      <c r="AH777" s="24">
        <v>15</v>
      </c>
      <c r="AI777" s="24">
        <v>14</v>
      </c>
      <c r="AJ777" s="24"/>
      <c r="AK777" s="4"/>
      <c r="AL777" s="4"/>
      <c r="AM777" s="292">
        <v>28453.43</v>
      </c>
      <c r="AN777" s="292">
        <v>5555.89</v>
      </c>
      <c r="AO777" s="292">
        <v>3988.07</v>
      </c>
      <c r="AP777" s="292">
        <v>443.95</v>
      </c>
      <c r="AQ777" s="292">
        <v>2802.1</v>
      </c>
      <c r="AR777" s="24"/>
      <c r="AS777" s="4"/>
      <c r="AT777" s="4"/>
      <c r="AU777" s="292">
        <v>312.67505494505502</v>
      </c>
      <c r="AV777" s="292">
        <v>61.732111111111102</v>
      </c>
      <c r="AW777" s="292">
        <v>46.918470588235301</v>
      </c>
      <c r="AX777" s="292">
        <v>5.1622093023255804</v>
      </c>
      <c r="AY777" s="292">
        <v>32.208045977011501</v>
      </c>
      <c r="AZ777" s="24"/>
      <c r="BA777" s="4"/>
    </row>
    <row r="778" spans="2:53">
      <c r="B778" s="11" t="s">
        <v>199</v>
      </c>
      <c r="C778" s="11"/>
      <c r="D778" s="70" t="s">
        <v>115</v>
      </c>
      <c r="E778" s="11">
        <v>48</v>
      </c>
      <c r="F778" s="11">
        <v>24</v>
      </c>
      <c r="G778" s="11">
        <v>17</v>
      </c>
      <c r="H778" s="11">
        <v>9</v>
      </c>
      <c r="I778" s="11">
        <v>9</v>
      </c>
      <c r="J778" s="11"/>
      <c r="M778" s="290">
        <v>8202.51</v>
      </c>
      <c r="N778" s="293">
        <v>4139.47</v>
      </c>
      <c r="O778" s="290">
        <v>2925.01</v>
      </c>
      <c r="P778" s="290">
        <v>699.56</v>
      </c>
      <c r="Q778" s="290">
        <v>9606.19</v>
      </c>
      <c r="R778" s="11"/>
      <c r="S778" s="4"/>
      <c r="T778" s="4"/>
      <c r="U778" s="290">
        <v>141.42258620689699</v>
      </c>
      <c r="V778" s="290">
        <v>72.622280701754406</v>
      </c>
      <c r="W778" s="290">
        <v>52.232321428571403</v>
      </c>
      <c r="X778" s="290">
        <v>12.4921428571429</v>
      </c>
      <c r="Y778" s="290">
        <v>171.53910714285701</v>
      </c>
      <c r="Z778" s="11"/>
      <c r="AA778" s="4"/>
      <c r="AB778" s="11" t="s">
        <v>199</v>
      </c>
      <c r="AC778" s="11"/>
      <c r="AD778" s="70" t="s">
        <v>115</v>
      </c>
      <c r="AE778" s="24">
        <v>23</v>
      </c>
      <c r="AF778" s="24">
        <v>10</v>
      </c>
      <c r="AG778" s="24">
        <v>7</v>
      </c>
      <c r="AH778" s="24">
        <v>6</v>
      </c>
      <c r="AI778" s="24">
        <v>6</v>
      </c>
      <c r="AJ778" s="24"/>
      <c r="AK778" s="4"/>
      <c r="AL778" s="4"/>
      <c r="AM778" s="292">
        <v>17037.64</v>
      </c>
      <c r="AN778" s="292">
        <v>633.55999999999995</v>
      </c>
      <c r="AO778" s="292">
        <v>158.69</v>
      </c>
      <c r="AP778" s="292">
        <v>124.87</v>
      </c>
      <c r="AQ778" s="292">
        <v>791.47</v>
      </c>
      <c r="AR778" s="24"/>
      <c r="AS778" s="4"/>
      <c r="AT778" s="4"/>
      <c r="AU778" s="292">
        <v>740.76695652173896</v>
      </c>
      <c r="AV778" s="292">
        <v>28.798181818181799</v>
      </c>
      <c r="AW778" s="292">
        <v>6.8995652173912996</v>
      </c>
      <c r="AX778" s="292">
        <v>5.4291304347826097</v>
      </c>
      <c r="AY778" s="292">
        <v>34.411739130434803</v>
      </c>
      <c r="AZ778" s="24"/>
      <c r="BA778" s="4"/>
    </row>
    <row r="779" spans="2:53">
      <c r="B779" s="11" t="s">
        <v>655</v>
      </c>
      <c r="C779" s="11"/>
      <c r="D779" s="70" t="s">
        <v>96</v>
      </c>
      <c r="E779" s="11">
        <v>1</v>
      </c>
      <c r="F779" s="11"/>
      <c r="G779" s="11">
        <v>1</v>
      </c>
      <c r="H779" s="11">
        <v>1</v>
      </c>
      <c r="I779" s="11">
        <v>1</v>
      </c>
      <c r="J779" s="11"/>
      <c r="M779" s="290">
        <v>66.680000000000007</v>
      </c>
      <c r="N779" s="293">
        <v>0</v>
      </c>
      <c r="O779" s="290">
        <v>149.12</v>
      </c>
      <c r="P779" s="290">
        <v>100.87</v>
      </c>
      <c r="Q779" s="290">
        <v>42.82</v>
      </c>
      <c r="R779" s="11"/>
      <c r="S779" s="4"/>
      <c r="T779" s="4"/>
      <c r="U779" s="290">
        <v>66.680000000000007</v>
      </c>
      <c r="V779" s="290">
        <v>0</v>
      </c>
      <c r="W779" s="290">
        <v>149.12</v>
      </c>
      <c r="X779" s="290">
        <v>100.87</v>
      </c>
      <c r="Y779" s="290">
        <v>42.82</v>
      </c>
      <c r="Z779" s="11"/>
      <c r="AA779" s="4"/>
      <c r="AB779" s="11" t="s">
        <v>655</v>
      </c>
      <c r="AC779" s="11"/>
      <c r="AD779" s="70" t="s">
        <v>96</v>
      </c>
      <c r="AE779" s="24">
        <v>4</v>
      </c>
      <c r="AF779" s="24">
        <v>4</v>
      </c>
      <c r="AG779" s="24">
        <v>3</v>
      </c>
      <c r="AH779" s="24">
        <v>1</v>
      </c>
      <c r="AI779" s="24"/>
      <c r="AJ779" s="24"/>
      <c r="AK779" s="4"/>
      <c r="AL779" s="4"/>
      <c r="AM779" s="292">
        <v>551.77</v>
      </c>
      <c r="AN779" s="292">
        <v>69.959999999999994</v>
      </c>
      <c r="AO779" s="292">
        <v>38.5</v>
      </c>
      <c r="AP779" s="292">
        <v>7.29</v>
      </c>
      <c r="AQ779" s="292">
        <v>0</v>
      </c>
      <c r="AR779" s="24"/>
      <c r="AS779" s="4"/>
      <c r="AT779" s="4"/>
      <c r="AU779" s="292">
        <v>137.9425</v>
      </c>
      <c r="AV779" s="292">
        <v>17.489999999999998</v>
      </c>
      <c r="AW779" s="292">
        <v>9.625</v>
      </c>
      <c r="AX779" s="292">
        <v>2.4300000000000002</v>
      </c>
      <c r="AY779" s="292">
        <v>0</v>
      </c>
      <c r="AZ779" s="24"/>
      <c r="BA779" s="4"/>
    </row>
    <row r="780" spans="2:53">
      <c r="B780" s="11" t="s">
        <v>201</v>
      </c>
      <c r="C780" s="11"/>
      <c r="D780" s="70" t="s">
        <v>59</v>
      </c>
      <c r="E780" s="11">
        <v>12</v>
      </c>
      <c r="F780" s="11">
        <v>7</v>
      </c>
      <c r="G780" s="11">
        <v>3</v>
      </c>
      <c r="H780" s="11">
        <v>1</v>
      </c>
      <c r="I780" s="11">
        <v>2</v>
      </c>
      <c r="J780" s="11"/>
      <c r="M780" s="290">
        <v>1221.6199999999999</v>
      </c>
      <c r="N780" s="293">
        <v>628.75</v>
      </c>
      <c r="O780" s="290">
        <v>173.19</v>
      </c>
      <c r="P780" s="290">
        <v>52.91</v>
      </c>
      <c r="Q780" s="290">
        <v>31.05</v>
      </c>
      <c r="R780" s="11"/>
      <c r="S780" s="4"/>
      <c r="T780" s="4"/>
      <c r="U780" s="290">
        <v>101.801666666667</v>
      </c>
      <c r="V780" s="290">
        <v>52.3958333333333</v>
      </c>
      <c r="W780" s="290">
        <v>15.7445454545455</v>
      </c>
      <c r="X780" s="290">
        <v>4.8099999999999996</v>
      </c>
      <c r="Y780" s="290">
        <v>2.5874999999999999</v>
      </c>
      <c r="Z780" s="11"/>
      <c r="AA780" s="4"/>
      <c r="AB780" s="11" t="s">
        <v>201</v>
      </c>
      <c r="AC780" s="11"/>
      <c r="AD780" s="70" t="s">
        <v>59</v>
      </c>
      <c r="AE780" s="24">
        <v>1</v>
      </c>
      <c r="AF780" s="24">
        <v>1</v>
      </c>
      <c r="AG780" s="24">
        <v>1</v>
      </c>
      <c r="AH780" s="24">
        <v>1</v>
      </c>
      <c r="AI780" s="24">
        <v>1</v>
      </c>
      <c r="AJ780" s="24"/>
      <c r="AK780" s="4"/>
      <c r="AL780" s="4"/>
      <c r="AM780" s="292">
        <v>23.58</v>
      </c>
      <c r="AN780" s="292">
        <v>20.86</v>
      </c>
      <c r="AO780" s="292">
        <v>20.52</v>
      </c>
      <c r="AP780" s="292">
        <v>22.9</v>
      </c>
      <c r="AQ780" s="292">
        <v>266.05</v>
      </c>
      <c r="AR780" s="24"/>
      <c r="AS780" s="4"/>
      <c r="AT780" s="4"/>
      <c r="AU780" s="292">
        <v>23.58</v>
      </c>
      <c r="AV780" s="292">
        <v>20.86</v>
      </c>
      <c r="AW780" s="292">
        <v>20.52</v>
      </c>
      <c r="AX780" s="292">
        <v>22.9</v>
      </c>
      <c r="AY780" s="292">
        <v>266.05</v>
      </c>
      <c r="AZ780" s="24"/>
      <c r="BA780" s="4"/>
    </row>
    <row r="781" spans="2:53">
      <c r="B781" s="11" t="s">
        <v>202</v>
      </c>
      <c r="C781" s="11"/>
      <c r="D781" s="70" t="s">
        <v>135</v>
      </c>
      <c r="E781" s="11">
        <v>43</v>
      </c>
      <c r="F781" s="11">
        <v>29</v>
      </c>
      <c r="G781" s="11">
        <v>3</v>
      </c>
      <c r="H781" s="11">
        <v>18</v>
      </c>
      <c r="I781" s="11">
        <v>15</v>
      </c>
      <c r="J781" s="11"/>
      <c r="M781" s="290">
        <v>7957.88</v>
      </c>
      <c r="N781" s="293">
        <v>5865.44</v>
      </c>
      <c r="O781" s="290">
        <v>25.78</v>
      </c>
      <c r="P781" s="290">
        <v>3426.81</v>
      </c>
      <c r="Q781" s="290">
        <v>6651.06</v>
      </c>
      <c r="R781" s="11"/>
      <c r="S781" s="4"/>
      <c r="T781" s="4"/>
      <c r="U781" s="290">
        <v>165.789166666667</v>
      </c>
      <c r="V781" s="290">
        <v>133.30545454545501</v>
      </c>
      <c r="W781" s="290">
        <v>6.4450000000000003</v>
      </c>
      <c r="X781" s="290">
        <v>81.590714285714299</v>
      </c>
      <c r="Y781" s="290">
        <v>162.22097560975601</v>
      </c>
      <c r="Z781" s="11"/>
      <c r="AA781" s="4"/>
      <c r="AB781" s="11" t="s">
        <v>202</v>
      </c>
      <c r="AC781" s="11"/>
      <c r="AD781" s="70" t="s">
        <v>135</v>
      </c>
      <c r="AE781" s="24">
        <v>64</v>
      </c>
      <c r="AF781" s="24">
        <v>33</v>
      </c>
      <c r="AG781" s="24">
        <v>19</v>
      </c>
      <c r="AH781" s="24">
        <v>17</v>
      </c>
      <c r="AI781" s="24">
        <v>17</v>
      </c>
      <c r="AJ781" s="24"/>
      <c r="AK781" s="4"/>
      <c r="AL781" s="4"/>
      <c r="AM781" s="292">
        <v>16241.38</v>
      </c>
      <c r="AN781" s="292">
        <v>1789.29</v>
      </c>
      <c r="AO781" s="292">
        <v>1028.8800000000001</v>
      </c>
      <c r="AP781" s="292">
        <v>395.1</v>
      </c>
      <c r="AQ781" s="292">
        <v>2904.99</v>
      </c>
      <c r="AR781" s="24"/>
      <c r="AS781" s="4"/>
      <c r="AT781" s="4"/>
      <c r="AU781" s="292">
        <v>249.86738461538499</v>
      </c>
      <c r="AV781" s="292">
        <v>29.8215</v>
      </c>
      <c r="AW781" s="292">
        <v>17.739310344827601</v>
      </c>
      <c r="AX781" s="292">
        <v>6.47704918032787</v>
      </c>
      <c r="AY781" s="292">
        <v>47.622786885245901</v>
      </c>
      <c r="AZ781" s="24"/>
      <c r="BA781" s="4"/>
    </row>
    <row r="782" spans="2:53">
      <c r="B782" s="11" t="s">
        <v>203</v>
      </c>
      <c r="C782" s="11"/>
      <c r="D782" s="70" t="s">
        <v>204</v>
      </c>
      <c r="E782" s="11">
        <v>38</v>
      </c>
      <c r="F782" s="11">
        <v>25</v>
      </c>
      <c r="G782" s="11">
        <v>18</v>
      </c>
      <c r="H782" s="11">
        <v>13</v>
      </c>
      <c r="I782" s="11">
        <v>14</v>
      </c>
      <c r="J782" s="11"/>
      <c r="M782" s="290">
        <v>7191.45</v>
      </c>
      <c r="N782" s="293">
        <v>5524.54</v>
      </c>
      <c r="O782" s="290">
        <v>2609.62</v>
      </c>
      <c r="P782" s="290">
        <v>2464.13</v>
      </c>
      <c r="Q782" s="290">
        <v>6249.51</v>
      </c>
      <c r="R782" s="11"/>
      <c r="S782" s="4"/>
      <c r="T782" s="4"/>
      <c r="U782" s="290">
        <v>159.81</v>
      </c>
      <c r="V782" s="290">
        <v>117.543404255319</v>
      </c>
      <c r="W782" s="290">
        <v>55.523829787234</v>
      </c>
      <c r="X782" s="290">
        <v>52.428297872340401</v>
      </c>
      <c r="Y782" s="290">
        <v>127.54102040816301</v>
      </c>
      <c r="Z782" s="11"/>
      <c r="AA782" s="4"/>
      <c r="AB782" s="11" t="s">
        <v>203</v>
      </c>
      <c r="AC782" s="11"/>
      <c r="AD782" s="70" t="s">
        <v>204</v>
      </c>
      <c r="AE782" s="24">
        <v>53</v>
      </c>
      <c r="AF782" s="24">
        <v>12</v>
      </c>
      <c r="AG782" s="24">
        <v>5</v>
      </c>
      <c r="AH782" s="24">
        <v>4</v>
      </c>
      <c r="AI782" s="24">
        <v>4</v>
      </c>
      <c r="AJ782" s="24"/>
      <c r="AK782" s="4"/>
      <c r="AL782" s="4"/>
      <c r="AM782" s="292">
        <v>16374.47</v>
      </c>
      <c r="AN782" s="292">
        <v>783.42</v>
      </c>
      <c r="AO782" s="292">
        <v>76.75</v>
      </c>
      <c r="AP782" s="292">
        <v>45.42</v>
      </c>
      <c r="AQ782" s="292">
        <v>354.28</v>
      </c>
      <c r="AR782" s="24"/>
      <c r="AS782" s="4"/>
      <c r="AT782" s="4"/>
      <c r="AU782" s="292">
        <v>308.95226415094299</v>
      </c>
      <c r="AV782" s="292">
        <v>31.3368</v>
      </c>
      <c r="AW782" s="292">
        <v>1.5349999999999999</v>
      </c>
      <c r="AX782" s="292">
        <v>0.89058823529411801</v>
      </c>
      <c r="AY782" s="292">
        <v>6.9466666666666699</v>
      </c>
      <c r="AZ782" s="24"/>
      <c r="BA782" s="4"/>
    </row>
    <row r="783" spans="2:53">
      <c r="B783" s="11" t="s">
        <v>206</v>
      </c>
      <c r="C783" s="11"/>
      <c r="D783" s="70" t="s">
        <v>156</v>
      </c>
      <c r="E783" s="11">
        <v>128</v>
      </c>
      <c r="F783" s="11">
        <v>86</v>
      </c>
      <c r="G783" s="11">
        <v>49</v>
      </c>
      <c r="H783" s="11">
        <v>28</v>
      </c>
      <c r="I783" s="11">
        <v>41</v>
      </c>
      <c r="J783" s="11"/>
      <c r="M783" s="290">
        <v>17973.79</v>
      </c>
      <c r="N783" s="293">
        <v>14326.47</v>
      </c>
      <c r="O783" s="290">
        <v>7602.73</v>
      </c>
      <c r="P783" s="290">
        <v>3061.64</v>
      </c>
      <c r="Q783" s="290">
        <v>12301.14</v>
      </c>
      <c r="R783" s="11"/>
      <c r="S783" s="4"/>
      <c r="T783" s="4"/>
      <c r="U783" s="290">
        <v>124.817986111111</v>
      </c>
      <c r="V783" s="290">
        <v>100.89063380281701</v>
      </c>
      <c r="W783" s="290">
        <v>53.920070921985797</v>
      </c>
      <c r="X783" s="290">
        <v>22.512058823529401</v>
      </c>
      <c r="Y783" s="290">
        <v>83.1158108108108</v>
      </c>
      <c r="Z783" s="11"/>
      <c r="AA783" s="4"/>
      <c r="AB783" s="11" t="s">
        <v>206</v>
      </c>
      <c r="AC783" s="11"/>
      <c r="AD783" s="70" t="s">
        <v>156</v>
      </c>
      <c r="AE783" s="24">
        <v>10</v>
      </c>
      <c r="AF783" s="24">
        <v>5</v>
      </c>
      <c r="AG783" s="24">
        <v>4</v>
      </c>
      <c r="AH783" s="24">
        <v>2</v>
      </c>
      <c r="AI783" s="24">
        <v>2</v>
      </c>
      <c r="AJ783" s="24"/>
      <c r="AK783" s="4"/>
      <c r="AL783" s="4"/>
      <c r="AM783" s="292">
        <v>672.66</v>
      </c>
      <c r="AN783" s="292">
        <v>600.25</v>
      </c>
      <c r="AO783" s="292">
        <v>678.74</v>
      </c>
      <c r="AP783" s="292">
        <v>562</v>
      </c>
      <c r="AQ783" s="292">
        <v>1858.03</v>
      </c>
      <c r="AR783" s="24"/>
      <c r="AS783" s="4"/>
      <c r="AT783" s="4"/>
      <c r="AU783" s="292">
        <v>67.266000000000005</v>
      </c>
      <c r="AV783" s="292">
        <v>60.024999999999999</v>
      </c>
      <c r="AW783" s="292">
        <v>67.873999999999995</v>
      </c>
      <c r="AX783" s="292">
        <v>70.25</v>
      </c>
      <c r="AY783" s="292">
        <v>232.25375</v>
      </c>
      <c r="AZ783" s="24"/>
      <c r="BA783" s="4"/>
    </row>
    <row r="784" spans="2:53">
      <c r="B784" s="11" t="s">
        <v>207</v>
      </c>
      <c r="C784" s="11"/>
      <c r="D784" s="70" t="s">
        <v>208</v>
      </c>
      <c r="E784" s="11">
        <v>21</v>
      </c>
      <c r="F784" s="11">
        <v>14</v>
      </c>
      <c r="G784" s="11">
        <v>9</v>
      </c>
      <c r="H784" s="11">
        <v>8</v>
      </c>
      <c r="I784" s="11">
        <v>10</v>
      </c>
      <c r="J784" s="11"/>
      <c r="M784" s="290">
        <v>2190.17</v>
      </c>
      <c r="N784" s="293">
        <v>2007.95</v>
      </c>
      <c r="O784" s="290">
        <v>874.24</v>
      </c>
      <c r="P784" s="290">
        <v>451.22</v>
      </c>
      <c r="Q784" s="290">
        <v>3452.72</v>
      </c>
      <c r="R784" s="11"/>
      <c r="S784" s="4"/>
      <c r="T784" s="4"/>
      <c r="U784" s="290">
        <v>91.257083333333298</v>
      </c>
      <c r="V784" s="290">
        <v>87.302173913043504</v>
      </c>
      <c r="W784" s="290">
        <v>39.738181818181801</v>
      </c>
      <c r="X784" s="290">
        <v>21.4866666666667</v>
      </c>
      <c r="Y784" s="290">
        <v>143.863333333333</v>
      </c>
      <c r="Z784" s="11"/>
      <c r="AA784" s="4"/>
      <c r="AB784" s="11" t="s">
        <v>207</v>
      </c>
      <c r="AC784" s="11"/>
      <c r="AD784" s="70" t="s">
        <v>208</v>
      </c>
      <c r="AE784" s="24">
        <v>3</v>
      </c>
      <c r="AF784" s="24">
        <v>1</v>
      </c>
      <c r="AG784" s="24">
        <v>2</v>
      </c>
      <c r="AH784" s="24"/>
      <c r="AI784" s="24"/>
      <c r="AJ784" s="24"/>
      <c r="AK784" s="4"/>
      <c r="AL784" s="4"/>
      <c r="AM784" s="292">
        <v>1444.69</v>
      </c>
      <c r="AN784" s="292">
        <v>3304.36</v>
      </c>
      <c r="AO784" s="292">
        <v>2834.62</v>
      </c>
      <c r="AP784" s="292">
        <v>0</v>
      </c>
      <c r="AQ784" s="292">
        <v>0</v>
      </c>
      <c r="AR784" s="24"/>
      <c r="AS784" s="4"/>
      <c r="AT784" s="4"/>
      <c r="AU784" s="292">
        <v>481.56333333333299</v>
      </c>
      <c r="AV784" s="292">
        <v>1652.18</v>
      </c>
      <c r="AW784" s="292">
        <v>944.87333333333299</v>
      </c>
      <c r="AX784" s="292">
        <v>0</v>
      </c>
      <c r="AY784" s="292">
        <v>0</v>
      </c>
      <c r="AZ784" s="24"/>
      <c r="BA784" s="4"/>
    </row>
    <row r="785" spans="2:53">
      <c r="B785" s="11" t="s">
        <v>209</v>
      </c>
      <c r="C785" s="11"/>
      <c r="D785" s="70" t="s">
        <v>191</v>
      </c>
      <c r="E785" s="11">
        <v>97</v>
      </c>
      <c r="F785" s="11">
        <v>55</v>
      </c>
      <c r="G785" s="11">
        <v>36</v>
      </c>
      <c r="H785" s="11">
        <v>18</v>
      </c>
      <c r="I785" s="11">
        <v>17</v>
      </c>
      <c r="J785" s="11"/>
      <c r="M785" s="290">
        <v>14555.44</v>
      </c>
      <c r="N785" s="293">
        <v>6880.01</v>
      </c>
      <c r="O785" s="290">
        <v>2499.02</v>
      </c>
      <c r="P785" s="290">
        <v>898.81</v>
      </c>
      <c r="Q785" s="290">
        <v>5687.15</v>
      </c>
      <c r="R785" s="11"/>
      <c r="S785" s="4"/>
      <c r="T785" s="4"/>
      <c r="U785" s="290">
        <v>141.31495145631101</v>
      </c>
      <c r="V785" s="290">
        <v>67.451078431372494</v>
      </c>
      <c r="W785" s="290">
        <v>24.500196078431401</v>
      </c>
      <c r="X785" s="290">
        <v>8.9880999999999993</v>
      </c>
      <c r="Y785" s="290">
        <v>57.4459595959596</v>
      </c>
      <c r="Z785" s="11"/>
      <c r="AA785" s="4"/>
      <c r="AB785" s="11" t="s">
        <v>209</v>
      </c>
      <c r="AC785" s="11"/>
      <c r="AD785" s="70" t="s">
        <v>191</v>
      </c>
      <c r="AE785" s="24">
        <v>3</v>
      </c>
      <c r="AF785" s="24">
        <v>3</v>
      </c>
      <c r="AG785" s="24">
        <v>2</v>
      </c>
      <c r="AH785" s="24">
        <v>1</v>
      </c>
      <c r="AI785" s="24">
        <v>1</v>
      </c>
      <c r="AJ785" s="24"/>
      <c r="AK785" s="4"/>
      <c r="AL785" s="4"/>
      <c r="AM785" s="292">
        <v>523.97</v>
      </c>
      <c r="AN785" s="292">
        <v>361.75</v>
      </c>
      <c r="AO785" s="292">
        <v>390.62</v>
      </c>
      <c r="AP785" s="292">
        <v>27.35</v>
      </c>
      <c r="AQ785" s="292">
        <v>86.44</v>
      </c>
      <c r="AR785" s="24"/>
      <c r="AS785" s="4"/>
      <c r="AT785" s="4"/>
      <c r="AU785" s="292">
        <v>174.65666666666701</v>
      </c>
      <c r="AV785" s="292">
        <v>72.349999999999994</v>
      </c>
      <c r="AW785" s="292">
        <v>78.123999999999995</v>
      </c>
      <c r="AX785" s="292">
        <v>5.47</v>
      </c>
      <c r="AY785" s="292">
        <v>17.288</v>
      </c>
      <c r="AZ785" s="24"/>
      <c r="BA785" s="4"/>
    </row>
    <row r="786" spans="2:53">
      <c r="B786" s="11" t="s">
        <v>656</v>
      </c>
      <c r="C786" s="11"/>
      <c r="D786" s="70" t="s">
        <v>212</v>
      </c>
      <c r="E786" s="11">
        <v>1</v>
      </c>
      <c r="F786" s="11">
        <v>1</v>
      </c>
      <c r="G786" s="11">
        <v>1</v>
      </c>
      <c r="H786" s="11">
        <v>1</v>
      </c>
      <c r="I786" s="11">
        <v>1</v>
      </c>
      <c r="J786" s="11"/>
      <c r="M786" s="290">
        <v>200.15</v>
      </c>
      <c r="N786" s="293">
        <v>397.31</v>
      </c>
      <c r="O786" s="290">
        <v>408.85</v>
      </c>
      <c r="P786" s="290">
        <v>20.2</v>
      </c>
      <c r="Q786" s="290">
        <v>306.99</v>
      </c>
      <c r="R786" s="11"/>
      <c r="S786" s="4"/>
      <c r="T786" s="4"/>
      <c r="U786" s="290">
        <v>200.15</v>
      </c>
      <c r="V786" s="290">
        <v>397.31</v>
      </c>
      <c r="W786" s="290">
        <v>408.85</v>
      </c>
      <c r="X786" s="290">
        <v>20.2</v>
      </c>
      <c r="Y786" s="290">
        <v>306.99</v>
      </c>
      <c r="Z786" s="11"/>
      <c r="AA786" s="4"/>
      <c r="AB786" s="11" t="s">
        <v>656</v>
      </c>
      <c r="AC786" s="11"/>
      <c r="AD786" s="70" t="s">
        <v>212</v>
      </c>
      <c r="AE786" s="24">
        <v>11</v>
      </c>
      <c r="AF786" s="24">
        <v>13</v>
      </c>
      <c r="AG786" s="24">
        <v>3</v>
      </c>
      <c r="AH786" s="24">
        <v>4</v>
      </c>
      <c r="AI786" s="24">
        <v>1</v>
      </c>
      <c r="AJ786" s="24"/>
      <c r="AK786" s="4"/>
      <c r="AL786" s="4"/>
      <c r="AM786" s="292">
        <v>936.66</v>
      </c>
      <c r="AN786" s="292">
        <v>548.73</v>
      </c>
      <c r="AO786" s="292">
        <v>38.28</v>
      </c>
      <c r="AP786" s="292">
        <v>57.33</v>
      </c>
      <c r="AQ786" s="292">
        <v>304.70999999999998</v>
      </c>
      <c r="AR786" s="24"/>
      <c r="AS786" s="4"/>
      <c r="AT786" s="4"/>
      <c r="AU786" s="292">
        <v>85.150909090909096</v>
      </c>
      <c r="AV786" s="292">
        <v>32.2782352941176</v>
      </c>
      <c r="AW786" s="292">
        <v>3.8279999999999998</v>
      </c>
      <c r="AX786" s="292">
        <v>3.5831249999999999</v>
      </c>
      <c r="AY786" s="292">
        <v>19.044374999999999</v>
      </c>
      <c r="AZ786" s="24"/>
      <c r="BA786" s="4"/>
    </row>
    <row r="787" spans="2:53">
      <c r="B787" s="11" t="s">
        <v>215</v>
      </c>
      <c r="C787" s="11"/>
      <c r="D787" s="70" t="s">
        <v>197</v>
      </c>
      <c r="E787" s="11">
        <v>92</v>
      </c>
      <c r="F787" s="11">
        <v>55</v>
      </c>
      <c r="G787" s="11">
        <v>29</v>
      </c>
      <c r="H787" s="11">
        <v>21</v>
      </c>
      <c r="I787" s="11">
        <v>26</v>
      </c>
      <c r="J787" s="11"/>
      <c r="M787" s="290">
        <v>14170.55</v>
      </c>
      <c r="N787" s="293">
        <v>9489.0300000000007</v>
      </c>
      <c r="O787" s="290">
        <v>3964.78</v>
      </c>
      <c r="P787" s="290">
        <v>1961.86</v>
      </c>
      <c r="Q787" s="290">
        <v>6460.32</v>
      </c>
      <c r="R787" s="11"/>
      <c r="S787" s="4"/>
      <c r="T787" s="4"/>
      <c r="U787" s="290">
        <v>133.68443396226399</v>
      </c>
      <c r="V787" s="290">
        <v>90.371714285714305</v>
      </c>
      <c r="W787" s="290">
        <v>38.122884615384599</v>
      </c>
      <c r="X787" s="290">
        <v>19.618600000000001</v>
      </c>
      <c r="Y787" s="290">
        <v>59.2689908256881</v>
      </c>
      <c r="Z787" s="11"/>
      <c r="AA787" s="4"/>
      <c r="AB787" s="11" t="s">
        <v>215</v>
      </c>
      <c r="AC787" s="11"/>
      <c r="AD787" s="70" t="s">
        <v>197</v>
      </c>
      <c r="AE787" s="24">
        <v>5</v>
      </c>
      <c r="AF787" s="24">
        <v>4</v>
      </c>
      <c r="AG787" s="24">
        <v>2</v>
      </c>
      <c r="AH787" s="24">
        <v>2</v>
      </c>
      <c r="AI787" s="24">
        <v>2</v>
      </c>
      <c r="AJ787" s="24"/>
      <c r="AK787" s="4"/>
      <c r="AL787" s="4"/>
      <c r="AM787" s="292">
        <v>1448.12</v>
      </c>
      <c r="AN787" s="292">
        <v>910.46</v>
      </c>
      <c r="AO787" s="292">
        <v>897.3</v>
      </c>
      <c r="AP787" s="292">
        <v>796.33</v>
      </c>
      <c r="AQ787" s="292">
        <v>1002.5</v>
      </c>
      <c r="AR787" s="24"/>
      <c r="AS787" s="4"/>
      <c r="AT787" s="4"/>
      <c r="AU787" s="292">
        <v>289.62400000000002</v>
      </c>
      <c r="AV787" s="292">
        <v>182.09200000000001</v>
      </c>
      <c r="AW787" s="292">
        <v>179.46</v>
      </c>
      <c r="AX787" s="292">
        <v>159.26599999999999</v>
      </c>
      <c r="AY787" s="292">
        <v>200.5</v>
      </c>
      <c r="AZ787" s="24"/>
      <c r="BA787" s="4"/>
    </row>
    <row r="788" spans="2:53">
      <c r="B788" s="11" t="s">
        <v>217</v>
      </c>
      <c r="C788" s="11"/>
      <c r="D788" s="70" t="s">
        <v>86</v>
      </c>
      <c r="E788" s="11">
        <v>5</v>
      </c>
      <c r="F788" s="11">
        <v>3</v>
      </c>
      <c r="G788" s="11">
        <v>3</v>
      </c>
      <c r="H788" s="11">
        <v>2</v>
      </c>
      <c r="I788" s="11">
        <v>1</v>
      </c>
      <c r="J788" s="11"/>
      <c r="M788" s="290">
        <v>384.05</v>
      </c>
      <c r="N788" s="293">
        <v>307.8</v>
      </c>
      <c r="O788" s="290">
        <v>355.03</v>
      </c>
      <c r="P788" s="290">
        <v>73.66</v>
      </c>
      <c r="Q788" s="290">
        <v>136.36000000000001</v>
      </c>
      <c r="R788" s="11"/>
      <c r="S788" s="4"/>
      <c r="T788" s="4"/>
      <c r="U788" s="290">
        <v>76.81</v>
      </c>
      <c r="V788" s="290">
        <v>61.56</v>
      </c>
      <c r="W788" s="290">
        <v>71.006</v>
      </c>
      <c r="X788" s="290">
        <v>14.731999999999999</v>
      </c>
      <c r="Y788" s="290">
        <v>27.271999999999998</v>
      </c>
      <c r="Z788" s="11"/>
      <c r="AA788" s="4"/>
      <c r="AB788" s="11" t="s">
        <v>217</v>
      </c>
      <c r="AC788" s="11"/>
      <c r="AD788" s="70" t="s">
        <v>86</v>
      </c>
      <c r="AE788" s="24">
        <v>1</v>
      </c>
      <c r="AF788" s="24"/>
      <c r="AG788" s="24"/>
      <c r="AH788" s="24"/>
      <c r="AI788" s="24"/>
      <c r="AJ788" s="24"/>
      <c r="AK788" s="4"/>
      <c r="AL788" s="4"/>
      <c r="AM788" s="292">
        <v>179.78</v>
      </c>
      <c r="AN788" s="292">
        <v>0</v>
      </c>
      <c r="AO788" s="292">
        <v>0</v>
      </c>
      <c r="AP788" s="292">
        <v>0</v>
      </c>
      <c r="AQ788" s="292">
        <v>0</v>
      </c>
      <c r="AR788" s="24"/>
      <c r="AS788" s="4"/>
      <c r="AT788" s="4"/>
      <c r="AU788" s="292">
        <v>179.78</v>
      </c>
      <c r="AV788" s="292">
        <v>0</v>
      </c>
      <c r="AW788" s="292">
        <v>0</v>
      </c>
      <c r="AX788" s="292">
        <v>0</v>
      </c>
      <c r="AY788" s="292">
        <v>0</v>
      </c>
      <c r="AZ788" s="24"/>
      <c r="BA788" s="4"/>
    </row>
    <row r="789" spans="2:53">
      <c r="B789" s="11" t="s">
        <v>218</v>
      </c>
      <c r="C789" s="11"/>
      <c r="D789" s="70" t="s">
        <v>220</v>
      </c>
      <c r="E789" s="11">
        <v>41</v>
      </c>
      <c r="F789" s="11">
        <v>12</v>
      </c>
      <c r="G789" s="11">
        <v>22</v>
      </c>
      <c r="H789" s="11">
        <v>11</v>
      </c>
      <c r="I789" s="11">
        <v>18</v>
      </c>
      <c r="J789" s="11"/>
      <c r="M789" s="290">
        <v>7873.71</v>
      </c>
      <c r="N789" s="293">
        <v>2217.44</v>
      </c>
      <c r="O789" s="290">
        <v>5522.35</v>
      </c>
      <c r="P789" s="290">
        <v>1967.04</v>
      </c>
      <c r="Q789" s="290">
        <v>6870.11</v>
      </c>
      <c r="R789" s="11"/>
      <c r="S789" s="4"/>
      <c r="T789" s="4"/>
      <c r="U789" s="290">
        <v>167.52574468085101</v>
      </c>
      <c r="V789" s="290">
        <v>116.707368421053</v>
      </c>
      <c r="W789" s="290">
        <v>125.50795454545499</v>
      </c>
      <c r="X789" s="290">
        <v>43.712000000000003</v>
      </c>
      <c r="Y789" s="290">
        <v>137.40219999999999</v>
      </c>
      <c r="Z789" s="11"/>
      <c r="AA789" s="4"/>
      <c r="AB789" s="11" t="s">
        <v>218</v>
      </c>
      <c r="AC789" s="11"/>
      <c r="AD789" s="70" t="s">
        <v>220</v>
      </c>
      <c r="AE789" s="24">
        <v>2</v>
      </c>
      <c r="AF789" s="24">
        <v>2</v>
      </c>
      <c r="AG789" s="24">
        <v>2</v>
      </c>
      <c r="AH789" s="24"/>
      <c r="AI789" s="24"/>
      <c r="AJ789" s="24"/>
      <c r="AK789" s="4"/>
      <c r="AL789" s="4"/>
      <c r="AM789" s="292">
        <v>74.709999999999994</v>
      </c>
      <c r="AN789" s="292">
        <v>66.55</v>
      </c>
      <c r="AO789" s="292">
        <v>55.16</v>
      </c>
      <c r="AP789" s="292">
        <v>0</v>
      </c>
      <c r="AQ789" s="292">
        <v>0</v>
      </c>
      <c r="AR789" s="24"/>
      <c r="AS789" s="4"/>
      <c r="AT789" s="4"/>
      <c r="AU789" s="292">
        <v>37.354999999999997</v>
      </c>
      <c r="AV789" s="292">
        <v>33.274999999999999</v>
      </c>
      <c r="AW789" s="292">
        <v>27.58</v>
      </c>
      <c r="AX789" s="292">
        <v>0</v>
      </c>
      <c r="AY789" s="292">
        <v>0</v>
      </c>
      <c r="AZ789" s="24"/>
      <c r="BA789" s="4"/>
    </row>
    <row r="790" spans="2:53">
      <c r="B790" s="11" t="s">
        <v>221</v>
      </c>
      <c r="C790" s="11"/>
      <c r="D790" s="70" t="s">
        <v>222</v>
      </c>
      <c r="E790" s="11">
        <v>44</v>
      </c>
      <c r="F790" s="11">
        <v>26</v>
      </c>
      <c r="G790" s="11">
        <v>14</v>
      </c>
      <c r="H790" s="11">
        <v>11</v>
      </c>
      <c r="I790" s="11">
        <v>11</v>
      </c>
      <c r="J790" s="11"/>
      <c r="M790" s="290">
        <v>7764.89</v>
      </c>
      <c r="N790" s="293">
        <v>7854.79</v>
      </c>
      <c r="O790" s="290">
        <v>2810.41</v>
      </c>
      <c r="P790" s="290">
        <v>1446.96</v>
      </c>
      <c r="Q790" s="290">
        <v>7835.27</v>
      </c>
      <c r="R790" s="11"/>
      <c r="S790" s="4"/>
      <c r="T790" s="4"/>
      <c r="U790" s="290">
        <v>161.76854166666701</v>
      </c>
      <c r="V790" s="290">
        <v>163.64145833333299</v>
      </c>
      <c r="W790" s="290">
        <v>59.795957446808501</v>
      </c>
      <c r="X790" s="290">
        <v>32.8854545454545</v>
      </c>
      <c r="Y790" s="290">
        <v>166.70787234042601</v>
      </c>
      <c r="Z790" s="11"/>
      <c r="AA790" s="4"/>
      <c r="AB790" s="11" t="s">
        <v>221</v>
      </c>
      <c r="AC790" s="11"/>
      <c r="AD790" s="70" t="s">
        <v>222</v>
      </c>
      <c r="AE790" s="24">
        <v>1</v>
      </c>
      <c r="AF790" s="24"/>
      <c r="AG790" s="24"/>
      <c r="AH790" s="24"/>
      <c r="AI790" s="24"/>
      <c r="AJ790" s="24"/>
      <c r="AK790" s="4"/>
      <c r="AL790" s="4"/>
      <c r="AM790" s="292">
        <v>36.72</v>
      </c>
      <c r="AN790" s="292">
        <v>0</v>
      </c>
      <c r="AO790" s="292">
        <v>0</v>
      </c>
      <c r="AP790" s="292">
        <v>0</v>
      </c>
      <c r="AQ790" s="292">
        <v>0</v>
      </c>
      <c r="AR790" s="24"/>
      <c r="AS790" s="4"/>
      <c r="AT790" s="4"/>
      <c r="AU790" s="292">
        <v>36.72</v>
      </c>
      <c r="AV790" s="292">
        <v>0</v>
      </c>
      <c r="AW790" s="292">
        <v>0</v>
      </c>
      <c r="AX790" s="292">
        <v>0</v>
      </c>
      <c r="AY790" s="292">
        <v>0</v>
      </c>
      <c r="AZ790" s="24"/>
      <c r="BA790" s="4"/>
    </row>
    <row r="791" spans="2:53">
      <c r="B791" s="11" t="s">
        <v>221</v>
      </c>
      <c r="C791" s="11"/>
      <c r="D791" s="70" t="s">
        <v>59</v>
      </c>
      <c r="E791" s="11">
        <v>1</v>
      </c>
      <c r="F791" s="11">
        <v>1</v>
      </c>
      <c r="G791" s="11"/>
      <c r="H791" s="11"/>
      <c r="I791" s="11"/>
      <c r="J791" s="11"/>
      <c r="M791" s="290">
        <v>483.63</v>
      </c>
      <c r="N791" s="293">
        <v>215.19</v>
      </c>
      <c r="O791" s="290">
        <v>0</v>
      </c>
      <c r="P791" s="290">
        <v>0</v>
      </c>
      <c r="Q791" s="290">
        <v>0</v>
      </c>
      <c r="R791" s="11"/>
      <c r="S791" s="4"/>
      <c r="T791" s="4"/>
      <c r="U791" s="290">
        <v>483.63</v>
      </c>
      <c r="V791" s="290">
        <v>215.19</v>
      </c>
      <c r="W791" s="290">
        <v>0</v>
      </c>
      <c r="X791" s="290">
        <v>0</v>
      </c>
      <c r="Y791" s="290">
        <v>0</v>
      </c>
      <c r="Z791" s="11"/>
      <c r="AA791" s="4"/>
      <c r="AB791" s="11" t="s">
        <v>221</v>
      </c>
      <c r="AC791" s="11"/>
      <c r="AD791" s="70" t="s">
        <v>59</v>
      </c>
      <c r="AE791" s="24">
        <v>5</v>
      </c>
      <c r="AF791" s="24">
        <v>1</v>
      </c>
      <c r="AG791" s="24"/>
      <c r="AH791" s="24"/>
      <c r="AI791" s="24"/>
      <c r="AJ791" s="24"/>
      <c r="AK791" s="4"/>
      <c r="AL791" s="4"/>
      <c r="AM791" s="292">
        <v>148.99</v>
      </c>
      <c r="AN791" s="292">
        <v>10.44</v>
      </c>
      <c r="AO791" s="292">
        <v>0</v>
      </c>
      <c r="AP791" s="292">
        <v>0</v>
      </c>
      <c r="AQ791" s="292">
        <v>0</v>
      </c>
      <c r="AR791" s="24"/>
      <c r="AS791" s="4"/>
      <c r="AT791" s="4"/>
      <c r="AU791" s="292">
        <v>29.797999999999998</v>
      </c>
      <c r="AV791" s="292">
        <v>3.48</v>
      </c>
      <c r="AW791" s="292">
        <v>0</v>
      </c>
      <c r="AX791" s="292">
        <v>0</v>
      </c>
      <c r="AY791" s="292">
        <v>0</v>
      </c>
      <c r="AZ791" s="24"/>
      <c r="BA791" s="4"/>
    </row>
    <row r="792" spans="2:53">
      <c r="B792" s="11" t="s">
        <v>223</v>
      </c>
      <c r="C792" s="11"/>
      <c r="D792" s="70" t="s">
        <v>224</v>
      </c>
      <c r="E792" s="11">
        <v>85</v>
      </c>
      <c r="F792" s="11">
        <v>51</v>
      </c>
      <c r="G792" s="11">
        <v>25</v>
      </c>
      <c r="H792" s="11">
        <v>13</v>
      </c>
      <c r="I792" s="11">
        <v>18</v>
      </c>
      <c r="J792" s="11"/>
      <c r="M792" s="290">
        <v>16907.32</v>
      </c>
      <c r="N792" s="293">
        <v>12033.61</v>
      </c>
      <c r="O792" s="290">
        <v>3950.6</v>
      </c>
      <c r="P792" s="290">
        <v>1414.05</v>
      </c>
      <c r="Q792" s="290">
        <v>8382.8700000000008</v>
      </c>
      <c r="R792" s="11"/>
      <c r="S792" s="4"/>
      <c r="T792" s="4"/>
      <c r="U792" s="290">
        <v>174.302268041237</v>
      </c>
      <c r="V792" s="290">
        <v>129.39365591397899</v>
      </c>
      <c r="W792" s="290">
        <v>42.027659574468103</v>
      </c>
      <c r="X792" s="290">
        <v>15.043085106383</v>
      </c>
      <c r="Y792" s="290">
        <v>86.421340206185604</v>
      </c>
      <c r="Z792" s="11"/>
      <c r="AA792" s="4"/>
      <c r="AB792" s="11" t="s">
        <v>223</v>
      </c>
      <c r="AC792" s="11"/>
      <c r="AD792" s="70" t="s">
        <v>224</v>
      </c>
      <c r="AE792" s="24">
        <v>25</v>
      </c>
      <c r="AF792" s="24">
        <v>9</v>
      </c>
      <c r="AG792" s="24">
        <v>8</v>
      </c>
      <c r="AH792" s="24">
        <v>6</v>
      </c>
      <c r="AI792" s="24">
        <v>4</v>
      </c>
      <c r="AJ792" s="24"/>
      <c r="AK792" s="4"/>
      <c r="AL792" s="4"/>
      <c r="AM792" s="292">
        <v>18296</v>
      </c>
      <c r="AN792" s="292">
        <v>2193.5</v>
      </c>
      <c r="AO792" s="292">
        <v>1189.8699999999999</v>
      </c>
      <c r="AP792" s="292">
        <v>231.37</v>
      </c>
      <c r="AQ792" s="292">
        <v>851.77</v>
      </c>
      <c r="AR792" s="24"/>
      <c r="AS792" s="4"/>
      <c r="AT792" s="4"/>
      <c r="AU792" s="292">
        <v>731.84</v>
      </c>
      <c r="AV792" s="292">
        <v>121.861111111111</v>
      </c>
      <c r="AW792" s="292">
        <v>47.594799999999999</v>
      </c>
      <c r="AX792" s="292">
        <v>9.6404166666666704</v>
      </c>
      <c r="AY792" s="292">
        <v>35.490416666666697</v>
      </c>
      <c r="AZ792" s="24"/>
      <c r="BA792" s="4"/>
    </row>
    <row r="793" spans="2:53">
      <c r="B793" s="11" t="s">
        <v>633</v>
      </c>
      <c r="C793" s="11"/>
      <c r="D793" s="70" t="s">
        <v>197</v>
      </c>
      <c r="E793" s="11">
        <v>787</v>
      </c>
      <c r="F793" s="11">
        <v>548</v>
      </c>
      <c r="G793" s="11">
        <v>320</v>
      </c>
      <c r="H793" s="11">
        <v>228</v>
      </c>
      <c r="I793" s="11">
        <v>269</v>
      </c>
      <c r="J793" s="11"/>
      <c r="M793" s="290">
        <v>103884.24</v>
      </c>
      <c r="N793" s="293">
        <v>80507.89</v>
      </c>
      <c r="O793" s="290">
        <v>36720.53</v>
      </c>
      <c r="P793" s="290">
        <v>17136.8</v>
      </c>
      <c r="Q793" s="290">
        <v>73337.210000000006</v>
      </c>
      <c r="R793" s="11"/>
      <c r="S793" s="4"/>
      <c r="T793" s="4"/>
      <c r="U793" s="290">
        <v>120.236388888889</v>
      </c>
      <c r="V793" s="290">
        <v>93.941528588097995</v>
      </c>
      <c r="W793" s="290">
        <v>44.082268907562998</v>
      </c>
      <c r="X793" s="290">
        <v>20.873081607795399</v>
      </c>
      <c r="Y793" s="290">
        <v>81.305110864745004</v>
      </c>
      <c r="Z793" s="11"/>
      <c r="AA793" s="4"/>
      <c r="AB793" s="11" t="s">
        <v>633</v>
      </c>
      <c r="AC793" s="11"/>
      <c r="AD793" s="70" t="s">
        <v>197</v>
      </c>
      <c r="AE793" s="24">
        <v>1</v>
      </c>
      <c r="AF793" s="24"/>
      <c r="AG793" s="24">
        <v>1</v>
      </c>
      <c r="AH793" s="24">
        <v>1</v>
      </c>
      <c r="AI793" s="24">
        <v>2</v>
      </c>
      <c r="AJ793" s="24"/>
      <c r="AK793" s="4"/>
      <c r="AL793" s="4"/>
      <c r="AM793" s="292">
        <v>47.06</v>
      </c>
      <c r="AN793" s="292"/>
      <c r="AO793" s="292">
        <v>26.53</v>
      </c>
      <c r="AP793" s="292">
        <v>23.95</v>
      </c>
      <c r="AQ793" s="292">
        <v>459.46</v>
      </c>
      <c r="AR793" s="24"/>
      <c r="AS793" s="4"/>
      <c r="AT793" s="4"/>
      <c r="AU793" s="292">
        <v>23.53</v>
      </c>
      <c r="AV793" s="292"/>
      <c r="AW793" s="292">
        <v>13.265000000000001</v>
      </c>
      <c r="AX793" s="292">
        <v>11.975</v>
      </c>
      <c r="AY793" s="292">
        <v>229.73</v>
      </c>
      <c r="AZ793" s="24"/>
      <c r="BA793" s="4"/>
    </row>
    <row r="794" spans="2:53">
      <c r="B794" s="11" t="s">
        <v>634</v>
      </c>
      <c r="C794" s="11"/>
      <c r="D794" s="70" t="s">
        <v>66</v>
      </c>
      <c r="E794" s="11">
        <v>1280</v>
      </c>
      <c r="F794" s="11">
        <v>826</v>
      </c>
      <c r="G794" s="11">
        <v>485</v>
      </c>
      <c r="H794" s="11">
        <v>284</v>
      </c>
      <c r="I794" s="11">
        <v>371</v>
      </c>
      <c r="J794" s="11"/>
      <c r="M794" s="290">
        <v>211755.37</v>
      </c>
      <c r="N794" s="293">
        <v>144665.5</v>
      </c>
      <c r="O794" s="290">
        <v>68388.72</v>
      </c>
      <c r="P794" s="290">
        <v>29047.41</v>
      </c>
      <c r="Q794" s="290">
        <v>108919.6</v>
      </c>
      <c r="R794" s="11"/>
      <c r="S794" s="4"/>
      <c r="T794" s="4"/>
      <c r="U794" s="290">
        <v>145.73666207845901</v>
      </c>
      <c r="V794" s="290">
        <v>101.448457223001</v>
      </c>
      <c r="W794" s="290">
        <v>48.8142184154175</v>
      </c>
      <c r="X794" s="290">
        <v>21.5006735751295</v>
      </c>
      <c r="Y794" s="290">
        <v>75.116965517241397</v>
      </c>
      <c r="Z794" s="11"/>
      <c r="AA794" s="4"/>
      <c r="AB794" s="11" t="s">
        <v>634</v>
      </c>
      <c r="AC794" s="11"/>
      <c r="AD794" s="70" t="s">
        <v>66</v>
      </c>
      <c r="AE794" s="24">
        <v>66</v>
      </c>
      <c r="AF794" s="24">
        <v>37</v>
      </c>
      <c r="AG794" s="24">
        <v>27</v>
      </c>
      <c r="AH794" s="24">
        <v>18</v>
      </c>
      <c r="AI794" s="24">
        <v>16</v>
      </c>
      <c r="AJ794" s="24"/>
      <c r="AK794" s="4"/>
      <c r="AL794" s="4"/>
      <c r="AM794" s="292">
        <v>29221.38</v>
      </c>
      <c r="AN794" s="292">
        <v>22150.37</v>
      </c>
      <c r="AO794" s="292">
        <v>1479.32</v>
      </c>
      <c r="AP794" s="292">
        <v>707.93</v>
      </c>
      <c r="AQ794" s="292">
        <v>6285.61</v>
      </c>
      <c r="AR794" s="24"/>
      <c r="AS794" s="4"/>
      <c r="AT794" s="4"/>
      <c r="AU794" s="292">
        <v>423.498260869565</v>
      </c>
      <c r="AV794" s="292">
        <v>357.26403225806501</v>
      </c>
      <c r="AW794" s="292">
        <v>22.413939393939401</v>
      </c>
      <c r="AX794" s="292">
        <v>10.4107352941176</v>
      </c>
      <c r="AY794" s="292">
        <v>89.794428571428597</v>
      </c>
      <c r="AZ794" s="24"/>
      <c r="BA794" s="4"/>
    </row>
    <row r="795" spans="2:53">
      <c r="B795" s="11" t="s">
        <v>635</v>
      </c>
      <c r="C795" s="11"/>
      <c r="D795" s="70" t="s">
        <v>66</v>
      </c>
      <c r="E795" s="11">
        <v>8</v>
      </c>
      <c r="F795" s="11">
        <v>7</v>
      </c>
      <c r="G795" s="11">
        <v>4</v>
      </c>
      <c r="H795" s="11">
        <v>1</v>
      </c>
      <c r="I795" s="11">
        <v>3</v>
      </c>
      <c r="J795" s="11"/>
      <c r="M795" s="290">
        <v>701.34</v>
      </c>
      <c r="N795" s="293">
        <v>572.79999999999995</v>
      </c>
      <c r="O795" s="290">
        <v>239.71</v>
      </c>
      <c r="P795" s="290">
        <v>30.78</v>
      </c>
      <c r="Q795" s="290">
        <v>519.49</v>
      </c>
      <c r="R795" s="11"/>
      <c r="S795" s="4"/>
      <c r="T795" s="4"/>
      <c r="U795" s="290">
        <v>87.667500000000004</v>
      </c>
      <c r="V795" s="290">
        <v>71.599999999999994</v>
      </c>
      <c r="W795" s="290">
        <v>29.963750000000001</v>
      </c>
      <c r="X795" s="290">
        <v>4.3971428571428604</v>
      </c>
      <c r="Y795" s="290">
        <v>64.936250000000001</v>
      </c>
      <c r="Z795" s="11"/>
      <c r="AA795" s="4"/>
      <c r="AB795" s="11" t="s">
        <v>635</v>
      </c>
      <c r="AC795" s="11"/>
      <c r="AD795" s="70" t="s">
        <v>66</v>
      </c>
      <c r="AE795" s="24">
        <v>1</v>
      </c>
      <c r="AF795" s="24"/>
      <c r="AG795" s="24"/>
      <c r="AH795" s="24"/>
      <c r="AI795" s="24"/>
      <c r="AJ795" s="24"/>
      <c r="AK795" s="4"/>
      <c r="AL795" s="4"/>
      <c r="AM795" s="292">
        <v>10.62</v>
      </c>
      <c r="AN795" s="292">
        <v>0</v>
      </c>
      <c r="AO795" s="292">
        <v>0</v>
      </c>
      <c r="AP795" s="292">
        <v>0</v>
      </c>
      <c r="AQ795" s="292">
        <v>0</v>
      </c>
      <c r="AR795" s="24"/>
      <c r="AS795" s="4"/>
      <c r="AT795" s="4"/>
      <c r="AU795" s="292">
        <v>10.62</v>
      </c>
      <c r="AV795" s="292">
        <v>0</v>
      </c>
      <c r="AW795" s="292">
        <v>0</v>
      </c>
      <c r="AX795" s="292">
        <v>0</v>
      </c>
      <c r="AY795" s="292">
        <v>0</v>
      </c>
      <c r="AZ795" s="24"/>
      <c r="BA795" s="4"/>
    </row>
    <row r="796" spans="2:53">
      <c r="B796" s="11" t="s">
        <v>636</v>
      </c>
      <c r="C796" s="11"/>
      <c r="D796" s="70" t="s">
        <v>66</v>
      </c>
      <c r="E796" s="11">
        <v>27</v>
      </c>
      <c r="F796" s="11">
        <v>20</v>
      </c>
      <c r="G796" s="11">
        <v>14</v>
      </c>
      <c r="H796" s="11">
        <v>13</v>
      </c>
      <c r="I796" s="11">
        <v>15</v>
      </c>
      <c r="J796" s="11"/>
      <c r="M796" s="290">
        <v>2075.0500000000002</v>
      </c>
      <c r="N796" s="293">
        <v>2078.11</v>
      </c>
      <c r="O796" s="290">
        <v>1435.55</v>
      </c>
      <c r="P796" s="290">
        <v>1045.25</v>
      </c>
      <c r="Q796" s="290">
        <v>2150.41</v>
      </c>
      <c r="R796" s="11"/>
      <c r="S796" s="4"/>
      <c r="T796" s="4"/>
      <c r="U796" s="290">
        <v>66.937096774193506</v>
      </c>
      <c r="V796" s="290">
        <v>71.658965517241398</v>
      </c>
      <c r="W796" s="290">
        <v>51.269642857142898</v>
      </c>
      <c r="X796" s="290">
        <v>38.712962962962997</v>
      </c>
      <c r="Y796" s="290">
        <v>67.200312499999995</v>
      </c>
      <c r="Z796" s="11"/>
      <c r="AA796" s="4"/>
      <c r="AB796" s="11" t="s">
        <v>636</v>
      </c>
      <c r="AC796" s="11"/>
      <c r="AD796" s="70" t="s">
        <v>66</v>
      </c>
      <c r="AE796" s="24">
        <v>1</v>
      </c>
      <c r="AF796" s="24">
        <v>1</v>
      </c>
      <c r="AG796" s="24">
        <v>1</v>
      </c>
      <c r="AH796" s="24"/>
      <c r="AI796" s="24">
        <v>1</v>
      </c>
      <c r="AJ796" s="24"/>
      <c r="AK796" s="4"/>
      <c r="AL796" s="4"/>
      <c r="AM796" s="292">
        <v>97.1</v>
      </c>
      <c r="AN796" s="292">
        <v>87.9</v>
      </c>
      <c r="AO796" s="292">
        <v>132.52000000000001</v>
      </c>
      <c r="AP796" s="292">
        <v>0</v>
      </c>
      <c r="AQ796" s="292">
        <v>492.94</v>
      </c>
      <c r="AR796" s="24"/>
      <c r="AS796" s="4"/>
      <c r="AT796" s="4"/>
      <c r="AU796" s="292">
        <v>97.1</v>
      </c>
      <c r="AV796" s="292">
        <v>87.9</v>
      </c>
      <c r="AW796" s="292">
        <v>132.52000000000001</v>
      </c>
      <c r="AX796" s="292">
        <v>0</v>
      </c>
      <c r="AY796" s="292">
        <v>492.94</v>
      </c>
      <c r="AZ796" s="24"/>
      <c r="BA796" s="4"/>
    </row>
    <row r="797" spans="2:53">
      <c r="B797" s="11" t="s">
        <v>234</v>
      </c>
      <c r="C797" s="11"/>
      <c r="D797" s="70" t="s">
        <v>115</v>
      </c>
      <c r="E797" s="11">
        <v>22</v>
      </c>
      <c r="F797" s="11">
        <v>7</v>
      </c>
      <c r="G797" s="11">
        <v>3</v>
      </c>
      <c r="H797" s="11">
        <v>2</v>
      </c>
      <c r="I797" s="11">
        <v>3</v>
      </c>
      <c r="J797" s="11"/>
      <c r="M797" s="290">
        <v>3635.96</v>
      </c>
      <c r="N797" s="293">
        <v>2754.32</v>
      </c>
      <c r="O797" s="290">
        <v>1466.5</v>
      </c>
      <c r="P797" s="290">
        <v>8.92</v>
      </c>
      <c r="Q797" s="290">
        <v>2153.81</v>
      </c>
      <c r="R797" s="11"/>
      <c r="S797" s="4"/>
      <c r="T797" s="4"/>
      <c r="U797" s="290">
        <v>151.49833333333299</v>
      </c>
      <c r="V797" s="290">
        <v>114.76333333333299</v>
      </c>
      <c r="W797" s="290">
        <v>61.1041666666667</v>
      </c>
      <c r="X797" s="290">
        <v>0.37166666666666698</v>
      </c>
      <c r="Y797" s="290">
        <v>89.742083333333298</v>
      </c>
      <c r="Z797" s="11"/>
      <c r="AA797" s="4"/>
      <c r="AB797" s="11" t="s">
        <v>234</v>
      </c>
      <c r="AC797" s="11"/>
      <c r="AD797" s="70" t="s">
        <v>115</v>
      </c>
      <c r="AE797" s="24">
        <v>1</v>
      </c>
      <c r="AF797" s="24"/>
      <c r="AG797" s="24"/>
      <c r="AH797" s="24"/>
      <c r="AI797" s="24"/>
      <c r="AJ797" s="24"/>
      <c r="AK797" s="4"/>
      <c r="AL797" s="4"/>
      <c r="AM797" s="292">
        <v>171.3</v>
      </c>
      <c r="AN797" s="292">
        <v>0</v>
      </c>
      <c r="AO797" s="292">
        <v>0</v>
      </c>
      <c r="AP797" s="292">
        <v>0</v>
      </c>
      <c r="AQ797" s="292">
        <v>0</v>
      </c>
      <c r="AR797" s="24"/>
      <c r="AS797" s="4"/>
      <c r="AT797" s="4"/>
      <c r="AU797" s="292">
        <v>171.3</v>
      </c>
      <c r="AV797" s="292">
        <v>0</v>
      </c>
      <c r="AW797" s="292">
        <v>0</v>
      </c>
      <c r="AX797" s="292">
        <v>0</v>
      </c>
      <c r="AY797" s="292">
        <v>0</v>
      </c>
      <c r="AZ797" s="24"/>
      <c r="BA797" s="4"/>
    </row>
    <row r="798" spans="2:53">
      <c r="B798" s="11" t="s">
        <v>236</v>
      </c>
      <c r="C798" s="11"/>
      <c r="D798" s="70" t="s">
        <v>68</v>
      </c>
      <c r="E798" s="11">
        <v>54</v>
      </c>
      <c r="F798" s="11">
        <v>33</v>
      </c>
      <c r="G798" s="11">
        <v>16</v>
      </c>
      <c r="H798" s="11">
        <v>12</v>
      </c>
      <c r="I798" s="11">
        <v>28</v>
      </c>
      <c r="J798" s="11"/>
      <c r="M798" s="290">
        <v>8708.82</v>
      </c>
      <c r="N798" s="293">
        <v>5666.23</v>
      </c>
      <c r="O798" s="290">
        <v>2614.09</v>
      </c>
      <c r="P798" s="290">
        <v>1416.23</v>
      </c>
      <c r="Q798" s="290">
        <v>6151.39</v>
      </c>
      <c r="R798" s="11"/>
      <c r="S798" s="4"/>
      <c r="T798" s="4"/>
      <c r="U798" s="290">
        <v>138.235238095238</v>
      </c>
      <c r="V798" s="290">
        <v>88.534843749999993</v>
      </c>
      <c r="W798" s="290">
        <v>42.162741935483901</v>
      </c>
      <c r="X798" s="290">
        <v>24.4177586206897</v>
      </c>
      <c r="Y798" s="290">
        <v>89.150579710144896</v>
      </c>
      <c r="Z798" s="11"/>
      <c r="AA798" s="4"/>
      <c r="AB798" s="11" t="s">
        <v>236</v>
      </c>
      <c r="AC798" s="11"/>
      <c r="AD798" s="70" t="s">
        <v>68</v>
      </c>
      <c r="AE798" s="24">
        <v>21</v>
      </c>
      <c r="AF798" s="24">
        <v>14</v>
      </c>
      <c r="AG798" s="24">
        <v>11</v>
      </c>
      <c r="AH798" s="24">
        <v>9</v>
      </c>
      <c r="AI798" s="24">
        <v>11</v>
      </c>
      <c r="AJ798" s="24"/>
      <c r="AK798" s="4"/>
      <c r="AL798" s="4"/>
      <c r="AM798" s="292">
        <v>7034.31</v>
      </c>
      <c r="AN798" s="292">
        <v>1188.97</v>
      </c>
      <c r="AO798" s="292">
        <v>367.5</v>
      </c>
      <c r="AP798" s="292">
        <v>235.23</v>
      </c>
      <c r="AQ798" s="292">
        <v>5365.49</v>
      </c>
      <c r="AR798" s="24"/>
      <c r="AS798" s="4"/>
      <c r="AT798" s="4"/>
      <c r="AU798" s="292">
        <v>319.74136363636399</v>
      </c>
      <c r="AV798" s="292">
        <v>62.577368421052597</v>
      </c>
      <c r="AW798" s="292">
        <v>17.5</v>
      </c>
      <c r="AX798" s="292">
        <v>11.7615</v>
      </c>
      <c r="AY798" s="292">
        <v>214.61959999999999</v>
      </c>
      <c r="AZ798" s="24"/>
      <c r="BA798" s="4"/>
    </row>
    <row r="799" spans="2:53">
      <c r="B799" s="11" t="s">
        <v>237</v>
      </c>
      <c r="C799" s="11"/>
      <c r="D799" s="70" t="s">
        <v>59</v>
      </c>
      <c r="E799" s="11">
        <v>560</v>
      </c>
      <c r="F799" s="11">
        <v>319</v>
      </c>
      <c r="G799" s="11">
        <v>182</v>
      </c>
      <c r="H799" s="11">
        <v>101</v>
      </c>
      <c r="I799" s="11">
        <v>108</v>
      </c>
      <c r="J799" s="11"/>
      <c r="M799" s="290">
        <v>98079.950000000099</v>
      </c>
      <c r="N799" s="293">
        <v>65397.24</v>
      </c>
      <c r="O799" s="290">
        <v>34290.559999999998</v>
      </c>
      <c r="P799" s="290">
        <v>13254.52</v>
      </c>
      <c r="Q799" s="290">
        <v>57586.37</v>
      </c>
      <c r="R799" s="11"/>
      <c r="S799" s="4"/>
      <c r="T799" s="4"/>
      <c r="U799" s="290">
        <v>157.179407051282</v>
      </c>
      <c r="V799" s="290">
        <v>107.56125</v>
      </c>
      <c r="W799" s="290">
        <v>56.961063122923598</v>
      </c>
      <c r="X799" s="290">
        <v>22.389391891891901</v>
      </c>
      <c r="Y799" s="290">
        <v>93.941876019575901</v>
      </c>
      <c r="Z799" s="11"/>
      <c r="AA799" s="4"/>
      <c r="AB799" s="11" t="s">
        <v>237</v>
      </c>
      <c r="AC799" s="11"/>
      <c r="AD799" s="70" t="s">
        <v>59</v>
      </c>
      <c r="AE799" s="24">
        <v>21</v>
      </c>
      <c r="AF799" s="24">
        <v>8</v>
      </c>
      <c r="AG799" s="24">
        <v>7</v>
      </c>
      <c r="AH799" s="24">
        <v>6</v>
      </c>
      <c r="AI799" s="24">
        <v>4</v>
      </c>
      <c r="AJ799" s="24"/>
      <c r="AK799" s="4"/>
      <c r="AL799" s="4"/>
      <c r="AM799" s="292">
        <v>1977.6</v>
      </c>
      <c r="AN799" s="292">
        <v>356.17</v>
      </c>
      <c r="AO799" s="292">
        <v>285.99</v>
      </c>
      <c r="AP799" s="292">
        <v>186.58</v>
      </c>
      <c r="AQ799" s="292">
        <v>638.02</v>
      </c>
      <c r="AR799" s="24"/>
      <c r="AS799" s="4"/>
      <c r="AT799" s="4"/>
      <c r="AU799" s="292">
        <v>94.171428571428507</v>
      </c>
      <c r="AV799" s="292">
        <v>16.9604761904762</v>
      </c>
      <c r="AW799" s="292">
        <v>13.6185714285714</v>
      </c>
      <c r="AX799" s="292">
        <v>8.8847619047619002</v>
      </c>
      <c r="AY799" s="292">
        <v>30.381904761904799</v>
      </c>
      <c r="AZ799" s="24"/>
      <c r="BA799" s="4"/>
    </row>
    <row r="800" spans="2:53">
      <c r="B800" s="11" t="s">
        <v>239</v>
      </c>
      <c r="C800" s="11"/>
      <c r="D800" s="70" t="s">
        <v>151</v>
      </c>
      <c r="E800" s="11">
        <v>1</v>
      </c>
      <c r="F800" s="11">
        <v>1</v>
      </c>
      <c r="G800" s="11">
        <v>1</v>
      </c>
      <c r="H800" s="11"/>
      <c r="I800" s="11"/>
      <c r="J800" s="11"/>
      <c r="M800" s="290">
        <v>78.89</v>
      </c>
      <c r="N800" s="293">
        <v>126.46</v>
      </c>
      <c r="O800" s="290">
        <v>75.41</v>
      </c>
      <c r="P800" s="290">
        <v>0</v>
      </c>
      <c r="Q800" s="290">
        <v>0</v>
      </c>
      <c r="R800" s="11"/>
      <c r="S800" s="4"/>
      <c r="T800" s="4"/>
      <c r="U800" s="290">
        <v>78.89</v>
      </c>
      <c r="V800" s="290">
        <v>126.46</v>
      </c>
      <c r="W800" s="290">
        <v>75.41</v>
      </c>
      <c r="X800" s="290">
        <v>0</v>
      </c>
      <c r="Y800" s="290">
        <v>0</v>
      </c>
      <c r="Z800" s="11"/>
      <c r="AA800" s="4"/>
      <c r="AB800" s="11" t="s">
        <v>239</v>
      </c>
      <c r="AC800" s="11"/>
      <c r="AD800" s="70" t="s">
        <v>151</v>
      </c>
      <c r="AE800" s="24">
        <v>20</v>
      </c>
      <c r="AF800" s="24">
        <v>6</v>
      </c>
      <c r="AG800" s="24">
        <v>7</v>
      </c>
      <c r="AH800" s="24">
        <v>7</v>
      </c>
      <c r="AI800" s="24">
        <v>6</v>
      </c>
      <c r="AJ800" s="24"/>
      <c r="AK800" s="4"/>
      <c r="AL800" s="4"/>
      <c r="AM800" s="292">
        <v>1509.08</v>
      </c>
      <c r="AN800" s="292">
        <v>569.27</v>
      </c>
      <c r="AO800" s="292">
        <v>557.98</v>
      </c>
      <c r="AP800" s="292">
        <v>565.24</v>
      </c>
      <c r="AQ800" s="292">
        <v>608.91</v>
      </c>
      <c r="AR800" s="24"/>
      <c r="AS800" s="4"/>
      <c r="AT800" s="4"/>
      <c r="AU800" s="292">
        <v>71.860952380952398</v>
      </c>
      <c r="AV800" s="292">
        <v>43.79</v>
      </c>
      <c r="AW800" s="292">
        <v>32.822352941176497</v>
      </c>
      <c r="AX800" s="292">
        <v>31.4022222222222</v>
      </c>
      <c r="AY800" s="292">
        <v>33.828333333333298</v>
      </c>
      <c r="AZ800" s="24"/>
      <c r="BA800" s="4"/>
    </row>
    <row r="801" spans="2:53">
      <c r="B801" s="11" t="s">
        <v>240</v>
      </c>
      <c r="C801" s="11"/>
      <c r="D801" s="70" t="s">
        <v>241</v>
      </c>
      <c r="E801" s="11">
        <v>169</v>
      </c>
      <c r="F801" s="11">
        <v>95</v>
      </c>
      <c r="G801" s="11">
        <v>57</v>
      </c>
      <c r="H801" s="11">
        <v>42</v>
      </c>
      <c r="I801" s="11">
        <v>50</v>
      </c>
      <c r="J801" s="11"/>
      <c r="M801" s="290">
        <v>29102.31</v>
      </c>
      <c r="N801" s="293">
        <v>15630.2</v>
      </c>
      <c r="O801" s="290">
        <v>12274.69</v>
      </c>
      <c r="P801" s="290">
        <v>5139.1400000000003</v>
      </c>
      <c r="Q801" s="290">
        <v>15779.89</v>
      </c>
      <c r="R801" s="11"/>
      <c r="S801" s="4"/>
      <c r="T801" s="4"/>
      <c r="U801" s="290">
        <v>153.980476190476</v>
      </c>
      <c r="V801" s="290">
        <v>84.033333333333402</v>
      </c>
      <c r="W801" s="290">
        <v>66.710271739130405</v>
      </c>
      <c r="X801" s="290">
        <v>29.366514285714299</v>
      </c>
      <c r="Y801" s="290">
        <v>83.935585106383002</v>
      </c>
      <c r="Z801" s="11"/>
      <c r="AA801" s="4"/>
      <c r="AB801" s="11" t="s">
        <v>240</v>
      </c>
      <c r="AC801" s="11"/>
      <c r="AD801" s="70" t="s">
        <v>241</v>
      </c>
      <c r="AE801" s="24">
        <v>165</v>
      </c>
      <c r="AF801" s="24">
        <v>59</v>
      </c>
      <c r="AG801" s="24">
        <v>31</v>
      </c>
      <c r="AH801" s="24">
        <v>21</v>
      </c>
      <c r="AI801" s="24">
        <v>20</v>
      </c>
      <c r="AJ801" s="24"/>
      <c r="AK801" s="4"/>
      <c r="AL801" s="4"/>
      <c r="AM801" s="292">
        <v>55632.3</v>
      </c>
      <c r="AN801" s="292">
        <v>10680.23</v>
      </c>
      <c r="AO801" s="292">
        <v>6123.92</v>
      </c>
      <c r="AP801" s="292">
        <v>1621.41</v>
      </c>
      <c r="AQ801" s="292">
        <v>5937.17</v>
      </c>
      <c r="AR801" s="24"/>
      <c r="AS801" s="4"/>
      <c r="AT801" s="4"/>
      <c r="AU801" s="292">
        <v>327.24882352941199</v>
      </c>
      <c r="AV801" s="292">
        <v>69.352142857142795</v>
      </c>
      <c r="AW801" s="292">
        <v>38.274500000000003</v>
      </c>
      <c r="AX801" s="292">
        <v>10.0708695652174</v>
      </c>
      <c r="AY801" s="292">
        <v>36.876832298136598</v>
      </c>
      <c r="AZ801" s="24"/>
      <c r="BA801" s="4"/>
    </row>
    <row r="802" spans="2:53">
      <c r="B802" s="11" t="s">
        <v>242</v>
      </c>
      <c r="C802" s="11"/>
      <c r="D802" s="70" t="s">
        <v>244</v>
      </c>
      <c r="E802" s="11">
        <v>1</v>
      </c>
      <c r="F802" s="11"/>
      <c r="G802" s="11"/>
      <c r="H802" s="11"/>
      <c r="I802" s="11"/>
      <c r="J802" s="11"/>
      <c r="M802" s="290">
        <v>334.38</v>
      </c>
      <c r="N802" s="293">
        <v>0</v>
      </c>
      <c r="O802" s="290">
        <v>0</v>
      </c>
      <c r="P802" s="290">
        <v>0</v>
      </c>
      <c r="Q802" s="290">
        <v>0</v>
      </c>
      <c r="R802" s="11"/>
      <c r="S802" s="4"/>
      <c r="T802" s="4"/>
      <c r="U802" s="290">
        <v>334.38</v>
      </c>
      <c r="V802" s="290">
        <v>0</v>
      </c>
      <c r="W802" s="290">
        <v>0</v>
      </c>
      <c r="X802" s="290">
        <v>0</v>
      </c>
      <c r="Y802" s="290">
        <v>0</v>
      </c>
      <c r="Z802" s="11"/>
      <c r="AA802" s="4"/>
      <c r="AB802" s="11" t="s">
        <v>242</v>
      </c>
      <c r="AC802" s="11"/>
      <c r="AD802" s="70" t="s">
        <v>244</v>
      </c>
      <c r="AE802" s="24">
        <v>1</v>
      </c>
      <c r="AF802" s="24">
        <v>1</v>
      </c>
      <c r="AG802" s="24">
        <v>1</v>
      </c>
      <c r="AH802" s="24">
        <v>1</v>
      </c>
      <c r="AI802" s="24">
        <v>1</v>
      </c>
      <c r="AJ802" s="24"/>
      <c r="AK802" s="4"/>
      <c r="AL802" s="4"/>
      <c r="AM802" s="292">
        <v>14.18</v>
      </c>
      <c r="AN802" s="292">
        <v>13.87</v>
      </c>
      <c r="AO802" s="292">
        <v>13.9</v>
      </c>
      <c r="AP802" s="292">
        <v>15.31</v>
      </c>
      <c r="AQ802" s="292">
        <v>170.68</v>
      </c>
      <c r="AR802" s="24"/>
      <c r="AS802" s="4"/>
      <c r="AT802" s="4"/>
      <c r="AU802" s="292">
        <v>14.18</v>
      </c>
      <c r="AV802" s="292">
        <v>13.87</v>
      </c>
      <c r="AW802" s="292">
        <v>13.9</v>
      </c>
      <c r="AX802" s="292">
        <v>15.31</v>
      </c>
      <c r="AY802" s="292">
        <v>170.68</v>
      </c>
      <c r="AZ802" s="24"/>
      <c r="BA802" s="4"/>
    </row>
    <row r="803" spans="2:53">
      <c r="B803" s="11" t="s">
        <v>245</v>
      </c>
      <c r="C803" s="11"/>
      <c r="D803" s="70" t="s">
        <v>66</v>
      </c>
      <c r="E803" s="11">
        <v>9</v>
      </c>
      <c r="F803" s="11">
        <v>7</v>
      </c>
      <c r="G803" s="11">
        <v>5</v>
      </c>
      <c r="H803" s="11">
        <v>2</v>
      </c>
      <c r="I803" s="11">
        <v>2</v>
      </c>
      <c r="J803" s="11"/>
      <c r="M803" s="290">
        <v>1721.6</v>
      </c>
      <c r="N803" s="293">
        <v>1346.49</v>
      </c>
      <c r="O803" s="290">
        <v>537.92999999999995</v>
      </c>
      <c r="P803" s="290">
        <v>156.27000000000001</v>
      </c>
      <c r="Q803" s="290">
        <v>172.1</v>
      </c>
      <c r="R803" s="11"/>
      <c r="S803" s="4"/>
      <c r="T803" s="4"/>
      <c r="U803" s="290">
        <v>191.28888888888901</v>
      </c>
      <c r="V803" s="290">
        <v>149.61000000000001</v>
      </c>
      <c r="W803" s="290">
        <v>59.77</v>
      </c>
      <c r="X803" s="290">
        <v>17.363333333333301</v>
      </c>
      <c r="Y803" s="290">
        <v>19.122222222222199</v>
      </c>
      <c r="Z803" s="11"/>
      <c r="AA803" s="4"/>
      <c r="AB803" s="11" t="s">
        <v>245</v>
      </c>
      <c r="AC803" s="11"/>
      <c r="AD803" s="70" t="s">
        <v>66</v>
      </c>
      <c r="AE803" s="24">
        <v>7</v>
      </c>
      <c r="AF803" s="24">
        <v>5</v>
      </c>
      <c r="AG803" s="24">
        <v>3</v>
      </c>
      <c r="AH803" s="24">
        <v>2</v>
      </c>
      <c r="AI803" s="24">
        <v>1</v>
      </c>
      <c r="AJ803" s="24"/>
      <c r="AK803" s="4"/>
      <c r="AL803" s="4"/>
      <c r="AM803" s="292">
        <v>615.12</v>
      </c>
      <c r="AN803" s="292">
        <v>604.07000000000005</v>
      </c>
      <c r="AO803" s="292">
        <v>289.81</v>
      </c>
      <c r="AP803" s="292">
        <v>17.489999999999998</v>
      </c>
      <c r="AQ803" s="292">
        <v>2131.42</v>
      </c>
      <c r="AR803" s="24"/>
      <c r="AS803" s="4"/>
      <c r="AT803" s="4"/>
      <c r="AU803" s="292">
        <v>87.874285714285705</v>
      </c>
      <c r="AV803" s="292">
        <v>86.295714285714297</v>
      </c>
      <c r="AW803" s="292">
        <v>48.301666666666698</v>
      </c>
      <c r="AX803" s="292">
        <v>2.915</v>
      </c>
      <c r="AY803" s="292">
        <v>355.23666666666702</v>
      </c>
      <c r="AZ803" s="24"/>
      <c r="BA803" s="4"/>
    </row>
    <row r="804" spans="2:53">
      <c r="B804" s="11" t="s">
        <v>245</v>
      </c>
      <c r="C804" s="11"/>
      <c r="D804" s="70" t="s">
        <v>108</v>
      </c>
      <c r="E804" s="11">
        <v>47</v>
      </c>
      <c r="F804" s="11">
        <v>20</v>
      </c>
      <c r="G804" s="11">
        <v>15</v>
      </c>
      <c r="H804" s="11">
        <v>8</v>
      </c>
      <c r="I804" s="11">
        <v>14</v>
      </c>
      <c r="J804" s="11"/>
      <c r="M804" s="290">
        <v>7616.72</v>
      </c>
      <c r="N804" s="293">
        <v>2660.45</v>
      </c>
      <c r="O804" s="290">
        <v>1788.08</v>
      </c>
      <c r="P804" s="290">
        <v>427.45</v>
      </c>
      <c r="Q804" s="290">
        <v>4315.34</v>
      </c>
      <c r="R804" s="11"/>
      <c r="S804" s="4"/>
      <c r="T804" s="4"/>
      <c r="U804" s="290">
        <v>141.05037037036999</v>
      </c>
      <c r="V804" s="290">
        <v>49.267592592592599</v>
      </c>
      <c r="W804" s="290">
        <v>33.737358490566002</v>
      </c>
      <c r="X804" s="290">
        <v>8.5489999999999995</v>
      </c>
      <c r="Y804" s="290">
        <v>79.913703703703703</v>
      </c>
      <c r="Z804" s="11"/>
      <c r="AA804" s="4"/>
      <c r="AB804" s="11" t="s">
        <v>245</v>
      </c>
      <c r="AC804" s="11"/>
      <c r="AD804" s="70" t="s">
        <v>108</v>
      </c>
      <c r="AE804" s="24">
        <v>3</v>
      </c>
      <c r="AF804" s="24">
        <v>1</v>
      </c>
      <c r="AG804" s="24">
        <v>1</v>
      </c>
      <c r="AH804" s="24">
        <v>1</v>
      </c>
      <c r="AI804" s="24"/>
      <c r="AJ804" s="24"/>
      <c r="AK804" s="4"/>
      <c r="AL804" s="4"/>
      <c r="AM804" s="292">
        <v>463.49</v>
      </c>
      <c r="AN804" s="292">
        <v>65</v>
      </c>
      <c r="AO804" s="292">
        <v>67.78</v>
      </c>
      <c r="AP804" s="292">
        <v>2.88</v>
      </c>
      <c r="AQ804" s="292">
        <v>0</v>
      </c>
      <c r="AR804" s="24"/>
      <c r="AS804" s="4"/>
      <c r="AT804" s="4"/>
      <c r="AU804" s="292">
        <v>154.49666666666701</v>
      </c>
      <c r="AV804" s="292">
        <v>32.5</v>
      </c>
      <c r="AW804" s="292">
        <v>33.89</v>
      </c>
      <c r="AX804" s="292">
        <v>1.44</v>
      </c>
      <c r="AY804" s="292">
        <v>0</v>
      </c>
      <c r="AZ804" s="24"/>
      <c r="BA804" s="4"/>
    </row>
    <row r="805" spans="2:53">
      <c r="B805" s="11" t="s">
        <v>246</v>
      </c>
      <c r="C805" s="11"/>
      <c r="D805" s="70" t="s">
        <v>119</v>
      </c>
      <c r="E805" s="11">
        <v>1</v>
      </c>
      <c r="F805" s="11"/>
      <c r="G805" s="11"/>
      <c r="H805" s="11"/>
      <c r="I805" s="11"/>
      <c r="J805" s="11"/>
      <c r="M805" s="290">
        <v>435.26</v>
      </c>
      <c r="N805" s="293"/>
      <c r="O805" s="290">
        <v>0</v>
      </c>
      <c r="P805" s="290">
        <v>0</v>
      </c>
      <c r="Q805" s="290">
        <v>0</v>
      </c>
      <c r="R805" s="11"/>
      <c r="S805" s="4"/>
      <c r="T805" s="4"/>
      <c r="U805" s="290">
        <v>435.26</v>
      </c>
      <c r="V805" s="290"/>
      <c r="W805" s="290">
        <v>0</v>
      </c>
      <c r="X805" s="290">
        <v>0</v>
      </c>
      <c r="Y805" s="290">
        <v>0</v>
      </c>
      <c r="Z805" s="11"/>
      <c r="AA805" s="4"/>
      <c r="AB805" s="11" t="s">
        <v>246</v>
      </c>
      <c r="AC805" s="11"/>
      <c r="AD805" s="70" t="s">
        <v>119</v>
      </c>
      <c r="AE805" s="24">
        <v>3</v>
      </c>
      <c r="AF805" s="24">
        <v>1</v>
      </c>
      <c r="AG805" s="24">
        <v>1</v>
      </c>
      <c r="AH805" s="24"/>
      <c r="AI805" s="24"/>
      <c r="AJ805" s="24"/>
      <c r="AK805" s="4"/>
      <c r="AL805" s="4"/>
      <c r="AM805" s="292">
        <v>49.84</v>
      </c>
      <c r="AN805" s="292">
        <v>41.95</v>
      </c>
      <c r="AO805" s="292">
        <v>40.869999999999997</v>
      </c>
      <c r="AP805" s="292">
        <v>0</v>
      </c>
      <c r="AQ805" s="292">
        <v>0</v>
      </c>
      <c r="AR805" s="24"/>
      <c r="AS805" s="4"/>
      <c r="AT805" s="4"/>
      <c r="AU805" s="292">
        <v>16.613333333333301</v>
      </c>
      <c r="AV805" s="292">
        <v>20.975000000000001</v>
      </c>
      <c r="AW805" s="292">
        <v>13.623333333333299</v>
      </c>
      <c r="AX805" s="292">
        <v>0</v>
      </c>
      <c r="AY805" s="292">
        <v>0</v>
      </c>
      <c r="AZ805" s="24"/>
      <c r="BA805" s="4"/>
    </row>
    <row r="806" spans="2:53">
      <c r="B806" s="11" t="s">
        <v>246</v>
      </c>
      <c r="C806" s="11"/>
      <c r="D806" s="70" t="s">
        <v>62</v>
      </c>
      <c r="E806" s="11">
        <v>1684</v>
      </c>
      <c r="F806" s="11">
        <v>1032</v>
      </c>
      <c r="G806" s="11">
        <v>630</v>
      </c>
      <c r="H806" s="11">
        <v>325</v>
      </c>
      <c r="I806" s="11">
        <v>631</v>
      </c>
      <c r="J806" s="11"/>
      <c r="M806" s="290">
        <v>277561.81</v>
      </c>
      <c r="N806" s="293">
        <v>208101</v>
      </c>
      <c r="O806" s="290">
        <v>121390.85</v>
      </c>
      <c r="P806" s="290">
        <v>38599.75</v>
      </c>
      <c r="Q806" s="290">
        <v>305567.90999999997</v>
      </c>
      <c r="R806" s="11"/>
      <c r="S806" s="4"/>
      <c r="T806" s="4"/>
      <c r="U806" s="290">
        <v>144.63877540385599</v>
      </c>
      <c r="V806" s="290">
        <v>114.09046052631599</v>
      </c>
      <c r="W806" s="290">
        <v>67.1781128942999</v>
      </c>
      <c r="X806" s="290">
        <v>21.1042919628212</v>
      </c>
      <c r="Y806" s="290">
        <v>142.058535564854</v>
      </c>
      <c r="Z806" s="11"/>
      <c r="AA806" s="4"/>
      <c r="AB806" s="11" t="s">
        <v>246</v>
      </c>
      <c r="AC806" s="11"/>
      <c r="AD806" s="70" t="s">
        <v>62</v>
      </c>
      <c r="AE806" s="24">
        <v>6</v>
      </c>
      <c r="AF806" s="24">
        <v>5</v>
      </c>
      <c r="AG806" s="24">
        <v>3</v>
      </c>
      <c r="AH806" s="24">
        <v>2</v>
      </c>
      <c r="AI806" s="24">
        <v>1</v>
      </c>
      <c r="AJ806" s="24"/>
      <c r="AK806" s="4"/>
      <c r="AL806" s="4"/>
      <c r="AM806" s="292">
        <v>437.76</v>
      </c>
      <c r="AN806" s="292">
        <v>629.97</v>
      </c>
      <c r="AO806" s="292">
        <v>236.27</v>
      </c>
      <c r="AP806" s="292">
        <v>65.849999999999994</v>
      </c>
      <c r="AQ806" s="292">
        <v>85.51</v>
      </c>
      <c r="AR806" s="24"/>
      <c r="AS806" s="4"/>
      <c r="AT806" s="4"/>
      <c r="AU806" s="292">
        <v>72.959999999999994</v>
      </c>
      <c r="AV806" s="292">
        <v>89.9957142857143</v>
      </c>
      <c r="AW806" s="292">
        <v>33.752857142857103</v>
      </c>
      <c r="AX806" s="292">
        <v>9.4071428571428601</v>
      </c>
      <c r="AY806" s="292">
        <v>12.2157142857143</v>
      </c>
      <c r="AZ806" s="24"/>
      <c r="BA806" s="4"/>
    </row>
    <row r="807" spans="2:53">
      <c r="B807" s="11" t="s">
        <v>249</v>
      </c>
      <c r="C807" s="11"/>
      <c r="D807" s="70" t="s">
        <v>53</v>
      </c>
      <c r="E807" s="11">
        <v>276</v>
      </c>
      <c r="F807" s="11">
        <v>152</v>
      </c>
      <c r="G807" s="11">
        <v>85</v>
      </c>
      <c r="H807" s="11">
        <v>39</v>
      </c>
      <c r="I807" s="11">
        <v>58</v>
      </c>
      <c r="J807" s="11"/>
      <c r="M807" s="290">
        <v>37814.36</v>
      </c>
      <c r="N807" s="293">
        <v>25133.99</v>
      </c>
      <c r="O807" s="290">
        <v>9881.98</v>
      </c>
      <c r="P807" s="290">
        <v>2339.6999999999998</v>
      </c>
      <c r="Q807" s="290">
        <v>16082.1</v>
      </c>
      <c r="R807" s="11"/>
      <c r="S807" s="4"/>
      <c r="T807" s="4"/>
      <c r="U807" s="290">
        <v>130.394344827586</v>
      </c>
      <c r="V807" s="290">
        <v>88.1894385964913</v>
      </c>
      <c r="W807" s="290">
        <v>34.673614035087702</v>
      </c>
      <c r="X807" s="290">
        <v>8.4465703971119108</v>
      </c>
      <c r="Y807" s="290">
        <v>55.075684931506899</v>
      </c>
      <c r="Z807" s="11"/>
      <c r="AA807" s="4"/>
      <c r="AB807" s="11" t="s">
        <v>249</v>
      </c>
      <c r="AC807" s="11"/>
      <c r="AD807" s="70" t="s">
        <v>53</v>
      </c>
      <c r="AE807" s="24">
        <v>11</v>
      </c>
      <c r="AF807" s="24">
        <v>6</v>
      </c>
      <c r="AG807" s="24">
        <v>1</v>
      </c>
      <c r="AH807" s="24">
        <v>1</v>
      </c>
      <c r="AI807" s="24">
        <v>2</v>
      </c>
      <c r="AJ807" s="24"/>
      <c r="AK807" s="4"/>
      <c r="AL807" s="4"/>
      <c r="AM807" s="292">
        <v>3533.99</v>
      </c>
      <c r="AN807" s="292">
        <v>3125.37</v>
      </c>
      <c r="AO807" s="292">
        <v>19.100000000000001</v>
      </c>
      <c r="AP807" s="292">
        <v>16.149999999999999</v>
      </c>
      <c r="AQ807" s="292">
        <v>349.11</v>
      </c>
      <c r="AR807" s="24"/>
      <c r="AS807" s="4"/>
      <c r="AT807" s="4"/>
      <c r="AU807" s="292">
        <v>321.27181818181799</v>
      </c>
      <c r="AV807" s="292">
        <v>284.12454545454602</v>
      </c>
      <c r="AW807" s="292">
        <v>1.7363636363636401</v>
      </c>
      <c r="AX807" s="292">
        <v>1.46818181818182</v>
      </c>
      <c r="AY807" s="292">
        <v>29.092500000000001</v>
      </c>
      <c r="AZ807" s="24"/>
      <c r="BA807" s="4"/>
    </row>
    <row r="808" spans="2:53">
      <c r="B808" s="11" t="s">
        <v>251</v>
      </c>
      <c r="C808" s="11"/>
      <c r="D808" s="70" t="s">
        <v>252</v>
      </c>
      <c r="E808" s="11">
        <v>89</v>
      </c>
      <c r="F808" s="11">
        <v>57</v>
      </c>
      <c r="G808" s="11">
        <v>36</v>
      </c>
      <c r="H808" s="11">
        <v>29</v>
      </c>
      <c r="I808" s="11">
        <v>34</v>
      </c>
      <c r="J808" s="11"/>
      <c r="M808" s="290">
        <v>14406.76</v>
      </c>
      <c r="N808" s="293">
        <v>8993.44</v>
      </c>
      <c r="O808" s="290">
        <v>3629.76</v>
      </c>
      <c r="P808" s="290">
        <v>2536.33</v>
      </c>
      <c r="Q808" s="290">
        <v>16840.36</v>
      </c>
      <c r="R808" s="11"/>
      <c r="S808" s="4"/>
      <c r="T808" s="4"/>
      <c r="U808" s="290">
        <v>139.87145631068</v>
      </c>
      <c r="V808" s="290">
        <v>87.314951456310695</v>
      </c>
      <c r="W808" s="290">
        <v>35.585882352941198</v>
      </c>
      <c r="X808" s="290">
        <v>25.619494949495</v>
      </c>
      <c r="Y808" s="290">
        <v>160.38438095238101</v>
      </c>
      <c r="Z808" s="11"/>
      <c r="AA808" s="4"/>
      <c r="AB808" s="11" t="s">
        <v>251</v>
      </c>
      <c r="AC808" s="11"/>
      <c r="AD808" s="70" t="s">
        <v>252</v>
      </c>
      <c r="AE808" s="24">
        <v>5</v>
      </c>
      <c r="AF808" s="24">
        <v>3</v>
      </c>
      <c r="AG808" s="24">
        <v>1</v>
      </c>
      <c r="AH808" s="24"/>
      <c r="AI808" s="24"/>
      <c r="AJ808" s="24"/>
      <c r="AK808" s="4"/>
      <c r="AL808" s="4"/>
      <c r="AM808" s="292">
        <v>1497.08</v>
      </c>
      <c r="AN808" s="292">
        <v>1249.67</v>
      </c>
      <c r="AO808" s="292">
        <v>157.69</v>
      </c>
      <c r="AP808" s="292">
        <v>0</v>
      </c>
      <c r="AQ808" s="292">
        <v>0</v>
      </c>
      <c r="AR808" s="24"/>
      <c r="AS808" s="4"/>
      <c r="AT808" s="4"/>
      <c r="AU808" s="292">
        <v>299.416</v>
      </c>
      <c r="AV808" s="292">
        <v>312.41750000000002</v>
      </c>
      <c r="AW808" s="292">
        <v>39.422499999999999</v>
      </c>
      <c r="AX808" s="292">
        <v>0</v>
      </c>
      <c r="AY808" s="292">
        <v>0</v>
      </c>
      <c r="AZ808" s="24"/>
      <c r="BA808" s="4"/>
    </row>
    <row r="809" spans="2:53">
      <c r="B809" s="11" t="s">
        <v>699</v>
      </c>
      <c r="C809" s="11"/>
      <c r="D809" s="70" t="s">
        <v>108</v>
      </c>
      <c r="E809" s="11"/>
      <c r="F809" s="11"/>
      <c r="G809" s="11"/>
      <c r="H809" s="11">
        <v>1</v>
      </c>
      <c r="I809" s="11"/>
      <c r="J809" s="11"/>
      <c r="M809" s="290">
        <v>0</v>
      </c>
      <c r="N809" s="293">
        <v>0</v>
      </c>
      <c r="O809" s="290">
        <v>0</v>
      </c>
      <c r="P809" s="290">
        <v>15</v>
      </c>
      <c r="Q809" s="290"/>
      <c r="R809" s="11"/>
      <c r="S809" s="4"/>
      <c r="T809" s="4"/>
      <c r="U809" s="290">
        <v>0</v>
      </c>
      <c r="V809" s="290">
        <v>0</v>
      </c>
      <c r="W809" s="290">
        <v>0</v>
      </c>
      <c r="X809" s="290">
        <v>15</v>
      </c>
      <c r="Y809" s="290"/>
      <c r="Z809" s="11"/>
      <c r="AA809" s="4"/>
      <c r="AB809" s="11" t="s">
        <v>699</v>
      </c>
      <c r="AC809" s="11"/>
      <c r="AD809" s="70" t="s">
        <v>108</v>
      </c>
      <c r="AE809" s="24">
        <v>213</v>
      </c>
      <c r="AF809" s="24">
        <v>113</v>
      </c>
      <c r="AG809" s="24">
        <v>67</v>
      </c>
      <c r="AH809" s="24">
        <v>41</v>
      </c>
      <c r="AI809" s="24">
        <v>36</v>
      </c>
      <c r="AJ809" s="24"/>
      <c r="AK809" s="4"/>
      <c r="AL809" s="4"/>
      <c r="AM809" s="292">
        <v>56622.23</v>
      </c>
      <c r="AN809" s="292">
        <v>23322.62</v>
      </c>
      <c r="AO809" s="292">
        <v>6783.88</v>
      </c>
      <c r="AP809" s="292">
        <v>4686.21</v>
      </c>
      <c r="AQ809" s="292">
        <v>23571.34</v>
      </c>
      <c r="AR809" s="24"/>
      <c r="AS809" s="4"/>
      <c r="AT809" s="4"/>
      <c r="AU809" s="292">
        <v>257.37377272727298</v>
      </c>
      <c r="AV809" s="292">
        <v>106.984495412844</v>
      </c>
      <c r="AW809" s="292">
        <v>32.458755980861298</v>
      </c>
      <c r="AX809" s="292">
        <v>22.3152857142857</v>
      </c>
      <c r="AY809" s="292">
        <v>111.71251184834099</v>
      </c>
      <c r="AZ809" s="24"/>
      <c r="BA809" s="4"/>
    </row>
    <row r="810" spans="2:53">
      <c r="B810" s="11" t="s">
        <v>253</v>
      </c>
      <c r="C810" s="11"/>
      <c r="D810" s="70" t="s">
        <v>254</v>
      </c>
      <c r="E810" s="11">
        <v>28</v>
      </c>
      <c r="F810" s="11">
        <v>10</v>
      </c>
      <c r="G810" s="11">
        <v>6</v>
      </c>
      <c r="H810" s="11">
        <v>4</v>
      </c>
      <c r="I810" s="11">
        <v>3</v>
      </c>
      <c r="J810" s="11"/>
      <c r="M810" s="290">
        <v>5209.12</v>
      </c>
      <c r="N810" s="293">
        <v>1664.85</v>
      </c>
      <c r="O810" s="290">
        <v>1634.41</v>
      </c>
      <c r="P810" s="290">
        <v>598.61</v>
      </c>
      <c r="Q810" s="290">
        <v>291.25</v>
      </c>
      <c r="R810" s="11"/>
      <c r="S810" s="4"/>
      <c r="T810" s="4"/>
      <c r="U810" s="290">
        <v>173.637333333333</v>
      </c>
      <c r="V810" s="290">
        <v>64.032692307692301</v>
      </c>
      <c r="W810" s="290">
        <v>52.722903225806398</v>
      </c>
      <c r="X810" s="290">
        <v>19.953666666666699</v>
      </c>
      <c r="Y810" s="290">
        <v>9.7083333333333304</v>
      </c>
      <c r="Z810" s="11"/>
      <c r="AA810" s="4"/>
      <c r="AB810" s="11" t="s">
        <v>253</v>
      </c>
      <c r="AC810" s="11"/>
      <c r="AD810" s="70" t="s">
        <v>254</v>
      </c>
      <c r="AE810" s="24">
        <v>7</v>
      </c>
      <c r="AF810" s="24">
        <v>3</v>
      </c>
      <c r="AG810" s="24">
        <v>2</v>
      </c>
      <c r="AH810" s="24">
        <v>1</v>
      </c>
      <c r="AI810" s="24"/>
      <c r="AJ810" s="24"/>
      <c r="AK810" s="4"/>
      <c r="AL810" s="4"/>
      <c r="AM810" s="292">
        <v>354.03</v>
      </c>
      <c r="AN810" s="292">
        <v>166.56</v>
      </c>
      <c r="AO810" s="292">
        <v>69.53</v>
      </c>
      <c r="AP810" s="292">
        <v>29.53</v>
      </c>
      <c r="AQ810" s="292">
        <v>0</v>
      </c>
      <c r="AR810" s="24"/>
      <c r="AS810" s="4"/>
      <c r="AT810" s="4"/>
      <c r="AU810" s="292">
        <v>50.575714285714298</v>
      </c>
      <c r="AV810" s="292">
        <v>23.794285714285699</v>
      </c>
      <c r="AW810" s="292">
        <v>11.588333333333299</v>
      </c>
      <c r="AX810" s="292">
        <v>4.2185714285714297</v>
      </c>
      <c r="AY810" s="292">
        <v>0</v>
      </c>
      <c r="AZ810" s="24"/>
      <c r="BA810" s="4"/>
    </row>
    <row r="811" spans="2:53">
      <c r="B811" s="11" t="s">
        <v>255</v>
      </c>
      <c r="C811" s="11"/>
      <c r="D811" s="70" t="s">
        <v>133</v>
      </c>
      <c r="E811" s="11">
        <v>26</v>
      </c>
      <c r="F811" s="11">
        <v>26</v>
      </c>
      <c r="G811" s="11">
        <v>13</v>
      </c>
      <c r="H811" s="11">
        <v>7</v>
      </c>
      <c r="I811" s="11">
        <v>8</v>
      </c>
      <c r="J811" s="11"/>
      <c r="M811" s="290">
        <v>3603.47</v>
      </c>
      <c r="N811" s="293">
        <v>3905.33</v>
      </c>
      <c r="O811" s="290">
        <v>1607.42</v>
      </c>
      <c r="P811" s="290">
        <v>706.1</v>
      </c>
      <c r="Q811" s="290">
        <v>1736.62</v>
      </c>
      <c r="R811" s="11"/>
      <c r="S811" s="4"/>
      <c r="T811" s="4"/>
      <c r="U811" s="290">
        <v>124.257586206897</v>
      </c>
      <c r="V811" s="290">
        <v>118.34333333333301</v>
      </c>
      <c r="W811" s="290">
        <v>48.709696969696999</v>
      </c>
      <c r="X811" s="290">
        <v>20.767647058823499</v>
      </c>
      <c r="Y811" s="290">
        <v>45.700526315789503</v>
      </c>
      <c r="Z811" s="11"/>
      <c r="AA811" s="4"/>
      <c r="AB811" s="11" t="s">
        <v>255</v>
      </c>
      <c r="AC811" s="11"/>
      <c r="AD811" s="70" t="s">
        <v>133</v>
      </c>
      <c r="AE811" s="24">
        <v>11</v>
      </c>
      <c r="AF811" s="24">
        <v>7</v>
      </c>
      <c r="AG811" s="24">
        <v>3</v>
      </c>
      <c r="AH811" s="24">
        <v>1</v>
      </c>
      <c r="AI811" s="24">
        <v>1</v>
      </c>
      <c r="AJ811" s="24"/>
      <c r="AK811" s="4"/>
      <c r="AL811" s="4"/>
      <c r="AM811" s="292">
        <v>2528.8200000000002</v>
      </c>
      <c r="AN811" s="292">
        <v>279.77999999999997</v>
      </c>
      <c r="AO811" s="292">
        <v>263.02</v>
      </c>
      <c r="AP811" s="292">
        <v>4.53</v>
      </c>
      <c r="AQ811" s="292">
        <v>60.98</v>
      </c>
      <c r="AR811" s="24"/>
      <c r="AS811" s="4"/>
      <c r="AT811" s="4"/>
      <c r="AU811" s="292">
        <v>229.892727272727</v>
      </c>
      <c r="AV811" s="292">
        <v>25.4345454545455</v>
      </c>
      <c r="AW811" s="292">
        <v>23.910909090909101</v>
      </c>
      <c r="AX811" s="292">
        <v>0.41181818181818203</v>
      </c>
      <c r="AY811" s="292">
        <v>5.5436363636363604</v>
      </c>
      <c r="AZ811" s="24"/>
      <c r="BA811" s="4"/>
    </row>
    <row r="812" spans="2:53">
      <c r="B812" s="11" t="s">
        <v>255</v>
      </c>
      <c r="C812" s="11"/>
      <c r="D812" s="70" t="s">
        <v>257</v>
      </c>
      <c r="E812" s="11">
        <v>1</v>
      </c>
      <c r="F812" s="11"/>
      <c r="G812" s="11">
        <v>1</v>
      </c>
      <c r="H812" s="11">
        <v>1</v>
      </c>
      <c r="I812" s="11">
        <v>2</v>
      </c>
      <c r="J812" s="11"/>
      <c r="M812" s="290">
        <v>498.01</v>
      </c>
      <c r="N812" s="293">
        <v>0</v>
      </c>
      <c r="O812" s="290">
        <v>548.5</v>
      </c>
      <c r="P812" s="290">
        <v>130.88999999999999</v>
      </c>
      <c r="Q812" s="290">
        <v>782</v>
      </c>
      <c r="R812" s="11"/>
      <c r="S812" s="4"/>
      <c r="T812" s="4"/>
      <c r="U812" s="290">
        <v>498.01</v>
      </c>
      <c r="V812" s="290">
        <v>0</v>
      </c>
      <c r="W812" s="290">
        <v>548.5</v>
      </c>
      <c r="X812" s="290">
        <v>130.88999999999999</v>
      </c>
      <c r="Y812" s="290">
        <v>391</v>
      </c>
      <c r="Z812" s="11"/>
      <c r="AA812" s="4"/>
      <c r="AB812" s="11" t="s">
        <v>255</v>
      </c>
      <c r="AC812" s="11"/>
      <c r="AD812" s="70" t="s">
        <v>257</v>
      </c>
      <c r="AE812" s="24">
        <v>1</v>
      </c>
      <c r="AF812" s="24">
        <v>1</v>
      </c>
      <c r="AG812" s="24"/>
      <c r="AH812" s="24">
        <v>1</v>
      </c>
      <c r="AI812" s="24">
        <v>1</v>
      </c>
      <c r="AJ812" s="24"/>
      <c r="AK812" s="4"/>
      <c r="AL812" s="4"/>
      <c r="AM812" s="292">
        <v>27.03</v>
      </c>
      <c r="AN812" s="292">
        <v>25.43</v>
      </c>
      <c r="AO812" s="292"/>
      <c r="AP812" s="292">
        <v>29.36</v>
      </c>
      <c r="AQ812" s="292">
        <v>49.19</v>
      </c>
      <c r="AR812" s="24"/>
      <c r="AS812" s="4"/>
      <c r="AT812" s="4"/>
      <c r="AU812" s="292">
        <v>27.03</v>
      </c>
      <c r="AV812" s="292">
        <v>25.43</v>
      </c>
      <c r="AW812" s="292"/>
      <c r="AX812" s="292">
        <v>29.36</v>
      </c>
      <c r="AY812" s="292">
        <v>49.19</v>
      </c>
      <c r="AZ812" s="24"/>
      <c r="BA812" s="4"/>
    </row>
    <row r="813" spans="2:53">
      <c r="B813" s="11" t="s">
        <v>258</v>
      </c>
      <c r="C813" s="11"/>
      <c r="D813" s="70" t="s">
        <v>257</v>
      </c>
      <c r="E813" s="11">
        <v>65</v>
      </c>
      <c r="F813" s="11">
        <v>51</v>
      </c>
      <c r="G813" s="11">
        <v>29</v>
      </c>
      <c r="H813" s="11">
        <v>17</v>
      </c>
      <c r="I813" s="11">
        <v>32</v>
      </c>
      <c r="J813" s="11"/>
      <c r="M813" s="290">
        <v>12629.36</v>
      </c>
      <c r="N813" s="293">
        <v>10181.43</v>
      </c>
      <c r="O813" s="290">
        <v>5020.3599999999997</v>
      </c>
      <c r="P813" s="290">
        <v>2071.81</v>
      </c>
      <c r="Q813" s="290">
        <v>9615.2800000000007</v>
      </c>
      <c r="R813" s="11"/>
      <c r="S813" s="4"/>
      <c r="T813" s="4"/>
      <c r="U813" s="290">
        <v>161.914871794872</v>
      </c>
      <c r="V813" s="290">
        <v>121.2075</v>
      </c>
      <c r="W813" s="290">
        <v>61.979753086419699</v>
      </c>
      <c r="X813" s="290">
        <v>24.0908139534884</v>
      </c>
      <c r="Y813" s="290">
        <v>103.39010752688201</v>
      </c>
      <c r="Z813" s="11"/>
      <c r="AA813" s="4"/>
      <c r="AB813" s="11" t="s">
        <v>258</v>
      </c>
      <c r="AC813" s="11"/>
      <c r="AD813" s="70" t="s">
        <v>257</v>
      </c>
      <c r="AE813" s="24">
        <v>2</v>
      </c>
      <c r="AF813" s="24">
        <v>2</v>
      </c>
      <c r="AG813" s="24"/>
      <c r="AH813" s="24"/>
      <c r="AI813" s="24"/>
      <c r="AJ813" s="24"/>
      <c r="AK813" s="4"/>
      <c r="AL813" s="4"/>
      <c r="AM813" s="292">
        <v>297</v>
      </c>
      <c r="AN813" s="292">
        <v>351.15</v>
      </c>
      <c r="AO813" s="292">
        <v>0</v>
      </c>
      <c r="AP813" s="292">
        <v>0</v>
      </c>
      <c r="AQ813" s="292">
        <v>0</v>
      </c>
      <c r="AR813" s="24"/>
      <c r="AS813" s="4"/>
      <c r="AT813" s="4"/>
      <c r="AU813" s="292">
        <v>148.5</v>
      </c>
      <c r="AV813" s="292">
        <v>175.57499999999999</v>
      </c>
      <c r="AW813" s="292">
        <v>0</v>
      </c>
      <c r="AX813" s="292">
        <v>0</v>
      </c>
      <c r="AY813" s="292">
        <v>0</v>
      </c>
      <c r="AZ813" s="24"/>
      <c r="BA813" s="4"/>
    </row>
    <row r="814" spans="2:53">
      <c r="B814" s="11" t="s">
        <v>260</v>
      </c>
      <c r="C814" s="11"/>
      <c r="D814" s="70" t="s">
        <v>89</v>
      </c>
      <c r="E814" s="11">
        <v>2</v>
      </c>
      <c r="F814" s="11">
        <v>1</v>
      </c>
      <c r="G814" s="11">
        <v>1</v>
      </c>
      <c r="H814" s="11">
        <v>1</v>
      </c>
      <c r="I814" s="11">
        <v>2</v>
      </c>
      <c r="J814" s="11"/>
      <c r="M814" s="290">
        <v>699.38</v>
      </c>
      <c r="N814" s="293">
        <v>31.71</v>
      </c>
      <c r="O814" s="290">
        <v>28.91</v>
      </c>
      <c r="P814" s="290">
        <v>31.29</v>
      </c>
      <c r="Q814" s="290">
        <v>124.27</v>
      </c>
      <c r="R814" s="11"/>
      <c r="S814" s="4"/>
      <c r="T814" s="4"/>
      <c r="U814" s="290">
        <v>349.69</v>
      </c>
      <c r="V814" s="290">
        <v>15.855</v>
      </c>
      <c r="W814" s="290">
        <v>14.455</v>
      </c>
      <c r="X814" s="290">
        <v>15.645</v>
      </c>
      <c r="Y814" s="290">
        <v>41.423333333333296</v>
      </c>
      <c r="Z814" s="11"/>
      <c r="AA814" s="4"/>
      <c r="AB814" s="11" t="s">
        <v>260</v>
      </c>
      <c r="AC814" s="11"/>
      <c r="AD814" s="70" t="s">
        <v>89</v>
      </c>
      <c r="AE814" s="24">
        <v>1</v>
      </c>
      <c r="AF814" s="24"/>
      <c r="AG814" s="24"/>
      <c r="AH814" s="24"/>
      <c r="AI814" s="24"/>
      <c r="AJ814" s="24"/>
      <c r="AK814" s="4"/>
      <c r="AL814" s="4"/>
      <c r="AM814" s="292">
        <v>0.94</v>
      </c>
      <c r="AN814" s="292">
        <v>0</v>
      </c>
      <c r="AO814" s="292">
        <v>0</v>
      </c>
      <c r="AP814" s="292">
        <v>0</v>
      </c>
      <c r="AQ814" s="292">
        <v>0</v>
      </c>
      <c r="AR814" s="24"/>
      <c r="AS814" s="4"/>
      <c r="AT814" s="4"/>
      <c r="AU814" s="292">
        <v>0.94</v>
      </c>
      <c r="AV814" s="292">
        <v>0</v>
      </c>
      <c r="AW814" s="292">
        <v>0</v>
      </c>
      <c r="AX814" s="292">
        <v>0</v>
      </c>
      <c r="AY814" s="292">
        <v>0</v>
      </c>
      <c r="AZ814" s="24"/>
      <c r="BA814" s="4"/>
    </row>
    <row r="815" spans="2:53">
      <c r="B815" s="11" t="s">
        <v>263</v>
      </c>
      <c r="C815" s="11"/>
      <c r="D815" s="70" t="s">
        <v>262</v>
      </c>
      <c r="E815" s="11">
        <v>7</v>
      </c>
      <c r="F815" s="11">
        <v>4</v>
      </c>
      <c r="G815" s="11">
        <v>4</v>
      </c>
      <c r="H815" s="11">
        <v>3</v>
      </c>
      <c r="I815" s="11">
        <v>2</v>
      </c>
      <c r="J815" s="11"/>
      <c r="M815" s="290">
        <v>576.79</v>
      </c>
      <c r="N815" s="293">
        <v>464.82</v>
      </c>
      <c r="O815" s="290">
        <v>375.32</v>
      </c>
      <c r="P815" s="290">
        <v>189.62</v>
      </c>
      <c r="Q815" s="290">
        <v>677.99</v>
      </c>
      <c r="R815" s="11"/>
      <c r="S815" s="4"/>
      <c r="T815" s="4"/>
      <c r="U815" s="290">
        <v>82.398571428571401</v>
      </c>
      <c r="V815" s="290">
        <v>66.402857142857101</v>
      </c>
      <c r="W815" s="290">
        <v>53.617142857142902</v>
      </c>
      <c r="X815" s="290">
        <v>27.088571428571399</v>
      </c>
      <c r="Y815" s="290">
        <v>112.99833333333299</v>
      </c>
      <c r="Z815" s="11"/>
      <c r="AA815" s="4"/>
      <c r="AB815" s="11" t="s">
        <v>263</v>
      </c>
      <c r="AC815" s="11"/>
      <c r="AD815" s="70" t="s">
        <v>262</v>
      </c>
      <c r="AE815" s="24">
        <v>15</v>
      </c>
      <c r="AF815" s="24">
        <v>10</v>
      </c>
      <c r="AG815" s="24">
        <v>5</v>
      </c>
      <c r="AH815" s="24">
        <v>5</v>
      </c>
      <c r="AI815" s="24">
        <v>2</v>
      </c>
      <c r="AJ815" s="24"/>
      <c r="AK815" s="4"/>
      <c r="AL815" s="4"/>
      <c r="AM815" s="292">
        <v>1107.68</v>
      </c>
      <c r="AN815" s="292">
        <v>976.76</v>
      </c>
      <c r="AO815" s="292">
        <v>90.93</v>
      </c>
      <c r="AP815" s="292">
        <v>78.97</v>
      </c>
      <c r="AQ815" s="292">
        <v>43.98</v>
      </c>
      <c r="AR815" s="24"/>
      <c r="AS815" s="4"/>
      <c r="AT815" s="4"/>
      <c r="AU815" s="292">
        <v>69.23</v>
      </c>
      <c r="AV815" s="292">
        <v>69.768571428571406</v>
      </c>
      <c r="AW815" s="292">
        <v>6.99461538461538</v>
      </c>
      <c r="AX815" s="292">
        <v>6.58083333333333</v>
      </c>
      <c r="AY815" s="292">
        <v>2.9319999999999999</v>
      </c>
      <c r="AZ815" s="24"/>
      <c r="BA815" s="4"/>
    </row>
    <row r="816" spans="2:53">
      <c r="B816" s="11" t="s">
        <v>264</v>
      </c>
      <c r="C816" s="11"/>
      <c r="D816" s="70" t="s">
        <v>82</v>
      </c>
      <c r="E816" s="11">
        <v>17</v>
      </c>
      <c r="F816" s="11">
        <v>13</v>
      </c>
      <c r="G816" s="11">
        <v>6</v>
      </c>
      <c r="H816" s="11">
        <v>1</v>
      </c>
      <c r="I816" s="11">
        <v>4</v>
      </c>
      <c r="J816" s="11"/>
      <c r="M816" s="290">
        <v>4946.83</v>
      </c>
      <c r="N816" s="293">
        <v>2656.69</v>
      </c>
      <c r="O816" s="290">
        <v>1036.78</v>
      </c>
      <c r="P816" s="290">
        <v>19.920000000000002</v>
      </c>
      <c r="Q816" s="290">
        <v>14569.32</v>
      </c>
      <c r="R816" s="11"/>
      <c r="S816" s="4"/>
      <c r="T816" s="4"/>
      <c r="U816" s="290">
        <v>260.35947368421103</v>
      </c>
      <c r="V816" s="290">
        <v>147.59388888888901</v>
      </c>
      <c r="W816" s="290">
        <v>60.987058823529402</v>
      </c>
      <c r="X816" s="290">
        <v>1.1717647058823499</v>
      </c>
      <c r="Y816" s="290">
        <v>857.01882352941197</v>
      </c>
      <c r="Z816" s="11"/>
      <c r="AA816" s="4"/>
      <c r="AB816" s="11" t="s">
        <v>264</v>
      </c>
      <c r="AC816" s="11"/>
      <c r="AD816" s="70" t="s">
        <v>82</v>
      </c>
      <c r="AE816" s="24">
        <v>11</v>
      </c>
      <c r="AF816" s="24">
        <v>6</v>
      </c>
      <c r="AG816" s="24">
        <v>4</v>
      </c>
      <c r="AH816" s="24">
        <v>2</v>
      </c>
      <c r="AI816" s="24">
        <v>4</v>
      </c>
      <c r="AJ816" s="24"/>
      <c r="AK816" s="4"/>
      <c r="AL816" s="4"/>
      <c r="AM816" s="292">
        <v>3562.85</v>
      </c>
      <c r="AN816" s="292">
        <v>648.39</v>
      </c>
      <c r="AO816" s="292">
        <v>314.52999999999997</v>
      </c>
      <c r="AP816" s="292">
        <v>121.17</v>
      </c>
      <c r="AQ816" s="292">
        <v>7089.57</v>
      </c>
      <c r="AR816" s="24"/>
      <c r="AS816" s="4"/>
      <c r="AT816" s="4"/>
      <c r="AU816" s="292">
        <v>296.90416666666698</v>
      </c>
      <c r="AV816" s="292">
        <v>54.032499999999999</v>
      </c>
      <c r="AW816" s="292">
        <v>26.210833333333301</v>
      </c>
      <c r="AX816" s="292">
        <v>12.117000000000001</v>
      </c>
      <c r="AY816" s="292">
        <v>644.50636363636397</v>
      </c>
      <c r="AZ816" s="24"/>
      <c r="BA816" s="4"/>
    </row>
    <row r="817" spans="2:53">
      <c r="B817" s="11" t="s">
        <v>265</v>
      </c>
      <c r="C817" s="11"/>
      <c r="D817" s="70" t="s">
        <v>53</v>
      </c>
      <c r="E817" s="11">
        <v>93</v>
      </c>
      <c r="F817" s="11">
        <v>56</v>
      </c>
      <c r="G817" s="11">
        <v>33</v>
      </c>
      <c r="H817" s="11">
        <v>19</v>
      </c>
      <c r="I817" s="11">
        <v>25</v>
      </c>
      <c r="J817" s="11"/>
      <c r="M817" s="290">
        <v>16546.650000000001</v>
      </c>
      <c r="N817" s="293">
        <v>10537.35</v>
      </c>
      <c r="O817" s="290">
        <v>6361.15</v>
      </c>
      <c r="P817" s="290">
        <v>2820.43</v>
      </c>
      <c r="Q817" s="290">
        <v>8499.3700000000008</v>
      </c>
      <c r="R817" s="11"/>
      <c r="S817" s="4"/>
      <c r="T817" s="4"/>
      <c r="U817" s="290">
        <v>154.64158878504699</v>
      </c>
      <c r="V817" s="290">
        <v>100.355714285714</v>
      </c>
      <c r="W817" s="290">
        <v>60.582380952381001</v>
      </c>
      <c r="X817" s="290">
        <v>27.925049504950501</v>
      </c>
      <c r="Y817" s="290">
        <v>77.975871559633006</v>
      </c>
      <c r="Z817" s="11"/>
      <c r="AA817" s="4"/>
      <c r="AB817" s="11" t="s">
        <v>265</v>
      </c>
      <c r="AC817" s="11"/>
      <c r="AD817" s="70" t="s">
        <v>53</v>
      </c>
      <c r="AE817" s="24">
        <v>22</v>
      </c>
      <c r="AF817" s="24">
        <v>10</v>
      </c>
      <c r="AG817" s="24">
        <v>5</v>
      </c>
      <c r="AH817" s="24">
        <v>2</v>
      </c>
      <c r="AI817" s="24">
        <v>2</v>
      </c>
      <c r="AJ817" s="24"/>
      <c r="AK817" s="4"/>
      <c r="AL817" s="4"/>
      <c r="AM817" s="292">
        <v>11081.84</v>
      </c>
      <c r="AN817" s="292">
        <v>7626.95</v>
      </c>
      <c r="AO817" s="292">
        <v>209.92</v>
      </c>
      <c r="AP817" s="292">
        <v>73.69</v>
      </c>
      <c r="AQ817" s="292">
        <v>474.77</v>
      </c>
      <c r="AR817" s="24"/>
      <c r="AS817" s="4"/>
      <c r="AT817" s="4"/>
      <c r="AU817" s="292">
        <v>503.72</v>
      </c>
      <c r="AV817" s="292">
        <v>363.188095238095</v>
      </c>
      <c r="AW817" s="292">
        <v>9.9961904761904794</v>
      </c>
      <c r="AX817" s="292">
        <v>3.3495454545454502</v>
      </c>
      <c r="AY817" s="292">
        <v>21.580454545454501</v>
      </c>
      <c r="AZ817" s="24"/>
      <c r="BA817" s="4"/>
    </row>
    <row r="818" spans="2:53">
      <c r="B818" s="11" t="s">
        <v>265</v>
      </c>
      <c r="C818" s="11"/>
      <c r="D818" s="70" t="s">
        <v>156</v>
      </c>
      <c r="E818" s="11">
        <v>4</v>
      </c>
      <c r="F818" s="11">
        <v>3</v>
      </c>
      <c r="G818" s="11"/>
      <c r="H818" s="11"/>
      <c r="I818" s="11"/>
      <c r="J818" s="11"/>
      <c r="M818" s="290">
        <v>278.45</v>
      </c>
      <c r="N818" s="293">
        <v>122.47</v>
      </c>
      <c r="O818" s="290">
        <v>0</v>
      </c>
      <c r="P818" s="290">
        <v>0</v>
      </c>
      <c r="Q818" s="290">
        <v>0</v>
      </c>
      <c r="R818" s="11"/>
      <c r="S818" s="4"/>
      <c r="T818" s="4"/>
      <c r="U818" s="290">
        <v>69.612499999999997</v>
      </c>
      <c r="V818" s="290">
        <v>30.6175</v>
      </c>
      <c r="W818" s="290">
        <v>0</v>
      </c>
      <c r="X818" s="290">
        <v>0</v>
      </c>
      <c r="Y818" s="290">
        <v>0</v>
      </c>
      <c r="Z818" s="11"/>
      <c r="AA818" s="4"/>
      <c r="AB818" s="11" t="s">
        <v>265</v>
      </c>
      <c r="AC818" s="11"/>
      <c r="AD818" s="70" t="s">
        <v>156</v>
      </c>
      <c r="AE818" s="24">
        <v>20</v>
      </c>
      <c r="AF818" s="24">
        <v>13</v>
      </c>
      <c r="AG818" s="24">
        <v>7</v>
      </c>
      <c r="AH818" s="24">
        <v>6</v>
      </c>
      <c r="AI818" s="24">
        <v>5</v>
      </c>
      <c r="AJ818" s="24"/>
      <c r="AK818" s="4"/>
      <c r="AL818" s="4"/>
      <c r="AM818" s="292">
        <v>7924.07</v>
      </c>
      <c r="AN818" s="292">
        <v>6731.46</v>
      </c>
      <c r="AO818" s="292">
        <v>943.78</v>
      </c>
      <c r="AP818" s="292">
        <v>9856.44</v>
      </c>
      <c r="AQ818" s="292">
        <v>17222.55</v>
      </c>
      <c r="AR818" s="24"/>
      <c r="AS818" s="4"/>
      <c r="AT818" s="4"/>
      <c r="AU818" s="292">
        <v>396.20350000000002</v>
      </c>
      <c r="AV818" s="292">
        <v>480.81857142857098</v>
      </c>
      <c r="AW818" s="292">
        <v>67.412857142857106</v>
      </c>
      <c r="AX818" s="292">
        <v>518.76</v>
      </c>
      <c r="AY818" s="292">
        <v>956.80833333333396</v>
      </c>
      <c r="AZ818" s="24"/>
      <c r="BA818" s="4"/>
    </row>
    <row r="819" spans="2:53">
      <c r="B819" s="11" t="s">
        <v>266</v>
      </c>
      <c r="C819" s="11"/>
      <c r="D819" s="70" t="s">
        <v>57</v>
      </c>
      <c r="E819" s="11">
        <v>2</v>
      </c>
      <c r="F819" s="11">
        <v>1</v>
      </c>
      <c r="G819" s="11">
        <v>1</v>
      </c>
      <c r="H819" s="11">
        <v>1</v>
      </c>
      <c r="I819" s="11"/>
      <c r="J819" s="11"/>
      <c r="M819" s="290">
        <v>265.44</v>
      </c>
      <c r="N819" s="293">
        <v>200.83</v>
      </c>
      <c r="O819" s="290">
        <v>215.8</v>
      </c>
      <c r="P819" s="290">
        <v>103.08</v>
      </c>
      <c r="Q819" s="290">
        <v>0</v>
      </c>
      <c r="R819" s="11"/>
      <c r="S819" s="4"/>
      <c r="T819" s="4"/>
      <c r="U819" s="290">
        <v>132.72</v>
      </c>
      <c r="V819" s="290">
        <v>100.41500000000001</v>
      </c>
      <c r="W819" s="290">
        <v>107.9</v>
      </c>
      <c r="X819" s="290">
        <v>51.54</v>
      </c>
      <c r="Y819" s="290">
        <v>0</v>
      </c>
      <c r="Z819" s="11"/>
      <c r="AA819" s="4"/>
      <c r="AB819" s="11" t="s">
        <v>266</v>
      </c>
      <c r="AC819" s="11"/>
      <c r="AD819" s="70" t="s">
        <v>57</v>
      </c>
      <c r="AE819" s="24">
        <v>8</v>
      </c>
      <c r="AF819" s="24">
        <v>4</v>
      </c>
      <c r="AG819" s="24">
        <v>6</v>
      </c>
      <c r="AH819" s="24">
        <v>6</v>
      </c>
      <c r="AI819" s="24">
        <v>3</v>
      </c>
      <c r="AJ819" s="24"/>
      <c r="AK819" s="4"/>
      <c r="AL819" s="4"/>
      <c r="AM819" s="292">
        <v>1463.18</v>
      </c>
      <c r="AN819" s="292">
        <v>95.35</v>
      </c>
      <c r="AO819" s="292">
        <v>1356.31</v>
      </c>
      <c r="AP819" s="292">
        <v>2627.24</v>
      </c>
      <c r="AQ819" s="292">
        <v>404.69</v>
      </c>
      <c r="AR819" s="24"/>
      <c r="AS819" s="4"/>
      <c r="AT819" s="4"/>
      <c r="AU819" s="292">
        <v>182.89750000000001</v>
      </c>
      <c r="AV819" s="292">
        <v>19.07</v>
      </c>
      <c r="AW819" s="292">
        <v>226.05166666666699</v>
      </c>
      <c r="AX819" s="292">
        <v>328.40499999999997</v>
      </c>
      <c r="AY819" s="292">
        <v>50.58625</v>
      </c>
      <c r="AZ819" s="24"/>
      <c r="BA819" s="4"/>
    </row>
    <row r="820" spans="2:53">
      <c r="B820" s="11" t="s">
        <v>267</v>
      </c>
      <c r="C820" s="11"/>
      <c r="D820" s="70" t="s">
        <v>68</v>
      </c>
      <c r="E820" s="11">
        <v>60</v>
      </c>
      <c r="F820" s="11">
        <v>39</v>
      </c>
      <c r="G820" s="11">
        <v>25</v>
      </c>
      <c r="H820" s="11">
        <v>15</v>
      </c>
      <c r="I820" s="11">
        <v>15</v>
      </c>
      <c r="J820" s="11"/>
      <c r="M820" s="290">
        <v>11334.29</v>
      </c>
      <c r="N820" s="293">
        <v>8308.85</v>
      </c>
      <c r="O820" s="290">
        <v>5912.38</v>
      </c>
      <c r="P820" s="290">
        <v>1460.73</v>
      </c>
      <c r="Q820" s="290">
        <v>13990.59</v>
      </c>
      <c r="R820" s="11"/>
      <c r="S820" s="4"/>
      <c r="T820" s="4"/>
      <c r="U820" s="290">
        <v>164.26507246376801</v>
      </c>
      <c r="V820" s="290">
        <v>122.18897058823499</v>
      </c>
      <c r="W820" s="290">
        <v>85.686666666666696</v>
      </c>
      <c r="X820" s="290">
        <v>22.132272727272699</v>
      </c>
      <c r="Y820" s="290">
        <v>197.050563380282</v>
      </c>
      <c r="Z820" s="11"/>
      <c r="AA820" s="4"/>
      <c r="AB820" s="11" t="s">
        <v>267</v>
      </c>
      <c r="AC820" s="11"/>
      <c r="AD820" s="70" t="s">
        <v>68</v>
      </c>
      <c r="AE820" s="24">
        <v>17</v>
      </c>
      <c r="AF820" s="24">
        <v>8</v>
      </c>
      <c r="AG820" s="24">
        <v>6</v>
      </c>
      <c r="AH820" s="24">
        <v>5</v>
      </c>
      <c r="AI820" s="24">
        <v>5</v>
      </c>
      <c r="AJ820" s="24"/>
      <c r="AK820" s="4"/>
      <c r="AL820" s="4"/>
      <c r="AM820" s="292">
        <v>4334.25</v>
      </c>
      <c r="AN820" s="292">
        <v>795.62</v>
      </c>
      <c r="AO820" s="292">
        <v>641.67999999999995</v>
      </c>
      <c r="AP820" s="292">
        <v>761.59</v>
      </c>
      <c r="AQ820" s="292">
        <v>2040.76</v>
      </c>
      <c r="AR820" s="24"/>
      <c r="AS820" s="4"/>
      <c r="AT820" s="4"/>
      <c r="AU820" s="292">
        <v>254.95588235294099</v>
      </c>
      <c r="AV820" s="292">
        <v>46.801176470588203</v>
      </c>
      <c r="AW820" s="292">
        <v>40.104999999999997</v>
      </c>
      <c r="AX820" s="292">
        <v>44.799411764705901</v>
      </c>
      <c r="AY820" s="292">
        <v>120.044705882353</v>
      </c>
      <c r="AZ820" s="24"/>
      <c r="BA820" s="4"/>
    </row>
    <row r="821" spans="2:53">
      <c r="B821" s="11" t="s">
        <v>269</v>
      </c>
      <c r="C821" s="11"/>
      <c r="D821" s="70" t="s">
        <v>270</v>
      </c>
      <c r="E821" s="11">
        <v>65</v>
      </c>
      <c r="F821" s="11">
        <v>8</v>
      </c>
      <c r="G821" s="11">
        <v>28</v>
      </c>
      <c r="H821" s="11">
        <v>19</v>
      </c>
      <c r="I821" s="11">
        <v>18</v>
      </c>
      <c r="J821" s="11"/>
      <c r="M821" s="290">
        <v>7719.89</v>
      </c>
      <c r="N821" s="293">
        <v>454.01</v>
      </c>
      <c r="O821" s="290">
        <v>1786.95</v>
      </c>
      <c r="P821" s="290">
        <v>494.62</v>
      </c>
      <c r="Q821" s="290">
        <v>2598.6799999999998</v>
      </c>
      <c r="R821" s="11"/>
      <c r="S821" s="4"/>
      <c r="T821" s="4"/>
      <c r="U821" s="290">
        <v>101.5775</v>
      </c>
      <c r="V821" s="290">
        <v>34.923846153846199</v>
      </c>
      <c r="W821" s="290">
        <v>28.8217741935484</v>
      </c>
      <c r="X821" s="290">
        <v>6.6840540540540498</v>
      </c>
      <c r="Y821" s="290">
        <v>35.598356164383603</v>
      </c>
      <c r="Z821" s="11"/>
      <c r="AA821" s="4"/>
      <c r="AB821" s="11" t="s">
        <v>269</v>
      </c>
      <c r="AC821" s="11"/>
      <c r="AD821" s="70" t="s">
        <v>270</v>
      </c>
      <c r="AE821" s="24">
        <v>1</v>
      </c>
      <c r="AF821" s="24">
        <v>1</v>
      </c>
      <c r="AG821" s="24"/>
      <c r="AH821" s="24"/>
      <c r="AI821" s="24"/>
      <c r="AJ821" s="24"/>
      <c r="AK821" s="4"/>
      <c r="AL821" s="4"/>
      <c r="AM821" s="292">
        <v>389.17</v>
      </c>
      <c r="AN821" s="292">
        <v>124.76</v>
      </c>
      <c r="AO821" s="292">
        <v>0</v>
      </c>
      <c r="AP821" s="292">
        <v>0</v>
      </c>
      <c r="AQ821" s="292">
        <v>0</v>
      </c>
      <c r="AR821" s="24"/>
      <c r="AS821" s="4"/>
      <c r="AT821" s="4"/>
      <c r="AU821" s="292">
        <v>389.17</v>
      </c>
      <c r="AV821" s="292">
        <v>124.76</v>
      </c>
      <c r="AW821" s="292">
        <v>0</v>
      </c>
      <c r="AX821" s="292">
        <v>0</v>
      </c>
      <c r="AY821" s="292">
        <v>0</v>
      </c>
      <c r="AZ821" s="24"/>
      <c r="BA821" s="4"/>
    </row>
    <row r="822" spans="2:53">
      <c r="B822" s="11" t="s">
        <v>271</v>
      </c>
      <c r="C822" s="11"/>
      <c r="D822" s="70" t="s">
        <v>272</v>
      </c>
      <c r="E822" s="11">
        <v>1</v>
      </c>
      <c r="F822" s="11">
        <v>1</v>
      </c>
      <c r="G822" s="11">
        <v>1</v>
      </c>
      <c r="H822" s="11">
        <v>1</v>
      </c>
      <c r="I822" s="11">
        <v>1</v>
      </c>
      <c r="J822" s="11"/>
      <c r="M822" s="290">
        <v>5.77</v>
      </c>
      <c r="N822" s="293">
        <v>5.58</v>
      </c>
      <c r="O822" s="290">
        <v>6.35</v>
      </c>
      <c r="P822" s="290">
        <v>6.35</v>
      </c>
      <c r="Q822" s="290">
        <v>42.09</v>
      </c>
      <c r="R822" s="11"/>
      <c r="S822" s="4"/>
      <c r="T822" s="4"/>
      <c r="U822" s="290">
        <v>5.77</v>
      </c>
      <c r="V822" s="290">
        <v>5.58</v>
      </c>
      <c r="W822" s="290">
        <v>6.35</v>
      </c>
      <c r="X822" s="290">
        <v>6.35</v>
      </c>
      <c r="Y822" s="290">
        <v>42.09</v>
      </c>
      <c r="Z822" s="11"/>
      <c r="AA822" s="4"/>
      <c r="AB822" s="11" t="s">
        <v>271</v>
      </c>
      <c r="AC822" s="11"/>
      <c r="AD822" s="70" t="s">
        <v>272</v>
      </c>
      <c r="AE822" s="24">
        <v>4</v>
      </c>
      <c r="AF822" s="24">
        <v>2</v>
      </c>
      <c r="AG822" s="24">
        <v>2</v>
      </c>
      <c r="AH822" s="24">
        <v>1</v>
      </c>
      <c r="AI822" s="24"/>
      <c r="AJ822" s="24"/>
      <c r="AK822" s="4"/>
      <c r="AL822" s="4"/>
      <c r="AM822" s="292">
        <v>3881.44</v>
      </c>
      <c r="AN822" s="292">
        <v>3443.84</v>
      </c>
      <c r="AO822" s="292">
        <v>1439.56</v>
      </c>
      <c r="AP822" s="292">
        <v>21.86</v>
      </c>
      <c r="AQ822" s="292">
        <v>0</v>
      </c>
      <c r="AR822" s="24"/>
      <c r="AS822" s="4"/>
      <c r="AT822" s="4"/>
      <c r="AU822" s="292">
        <v>970.36</v>
      </c>
      <c r="AV822" s="292">
        <v>860.96</v>
      </c>
      <c r="AW822" s="292">
        <v>359.89</v>
      </c>
      <c r="AX822" s="292">
        <v>5.4649999999999999</v>
      </c>
      <c r="AY822" s="292">
        <v>0</v>
      </c>
      <c r="AZ822" s="24"/>
      <c r="BA822" s="4"/>
    </row>
    <row r="823" spans="2:53">
      <c r="B823" s="11" t="s">
        <v>274</v>
      </c>
      <c r="C823" s="11"/>
      <c r="D823" s="70" t="s">
        <v>187</v>
      </c>
      <c r="E823" s="11">
        <v>855</v>
      </c>
      <c r="F823" s="11">
        <v>434</v>
      </c>
      <c r="G823" s="11">
        <v>264</v>
      </c>
      <c r="H823" s="11">
        <v>145</v>
      </c>
      <c r="I823" s="11">
        <v>200</v>
      </c>
      <c r="J823" s="11"/>
      <c r="M823" s="290">
        <v>169551.69</v>
      </c>
      <c r="N823" s="293">
        <v>88389.39</v>
      </c>
      <c r="O823" s="290">
        <v>43114.05</v>
      </c>
      <c r="P823" s="290">
        <v>18786.11</v>
      </c>
      <c r="Q823" s="290">
        <v>86539.49</v>
      </c>
      <c r="R823" s="11"/>
      <c r="S823" s="4"/>
      <c r="T823" s="4"/>
      <c r="U823" s="290">
        <v>176.80051094890501</v>
      </c>
      <c r="V823" s="290">
        <v>97.992671840354802</v>
      </c>
      <c r="W823" s="290">
        <v>46.4591056034483</v>
      </c>
      <c r="X823" s="290">
        <v>20.689548458149801</v>
      </c>
      <c r="Y823" s="290">
        <v>89.215969072164995</v>
      </c>
      <c r="Z823" s="11"/>
      <c r="AA823" s="4"/>
      <c r="AB823" s="11" t="s">
        <v>274</v>
      </c>
      <c r="AC823" s="11"/>
      <c r="AD823" s="70" t="s">
        <v>187</v>
      </c>
      <c r="AE823" s="24">
        <v>58</v>
      </c>
      <c r="AF823" s="24">
        <v>33</v>
      </c>
      <c r="AG823" s="24">
        <v>20</v>
      </c>
      <c r="AH823" s="24">
        <v>10</v>
      </c>
      <c r="AI823" s="24">
        <v>6</v>
      </c>
      <c r="AJ823" s="24"/>
      <c r="AK823" s="4"/>
      <c r="AL823" s="4"/>
      <c r="AM823" s="292">
        <v>38293.980000000003</v>
      </c>
      <c r="AN823" s="292">
        <v>20254.189999999999</v>
      </c>
      <c r="AO823" s="292">
        <v>12654.4</v>
      </c>
      <c r="AP823" s="292">
        <v>5953.63</v>
      </c>
      <c r="AQ823" s="292">
        <v>18880.759999999998</v>
      </c>
      <c r="AR823" s="24"/>
      <c r="AS823" s="4"/>
      <c r="AT823" s="4"/>
      <c r="AU823" s="292">
        <v>638.23299999999995</v>
      </c>
      <c r="AV823" s="292">
        <v>337.56983333333301</v>
      </c>
      <c r="AW823" s="292">
        <v>214.481355932203</v>
      </c>
      <c r="AX823" s="292">
        <v>106.31482142857099</v>
      </c>
      <c r="AY823" s="292">
        <v>331.24140350877201</v>
      </c>
      <c r="AZ823" s="24"/>
      <c r="BA823" s="4"/>
    </row>
    <row r="824" spans="2:53">
      <c r="B824" s="11" t="s">
        <v>274</v>
      </c>
      <c r="C824" s="11"/>
      <c r="D824" s="70" t="s">
        <v>273</v>
      </c>
      <c r="E824" s="11">
        <v>3</v>
      </c>
      <c r="F824" s="11">
        <v>2</v>
      </c>
      <c r="G824" s="11"/>
      <c r="H824" s="11"/>
      <c r="I824" s="11"/>
      <c r="J824" s="11"/>
      <c r="M824" s="290">
        <v>514.54</v>
      </c>
      <c r="N824" s="293">
        <v>354.18</v>
      </c>
      <c r="O824" s="290">
        <v>0</v>
      </c>
      <c r="P824" s="290">
        <v>0</v>
      </c>
      <c r="Q824" s="290">
        <v>0</v>
      </c>
      <c r="R824" s="11"/>
      <c r="S824" s="4"/>
      <c r="T824" s="4"/>
      <c r="U824" s="290">
        <v>171.51333333333301</v>
      </c>
      <c r="V824" s="290">
        <v>118.06</v>
      </c>
      <c r="W824" s="290">
        <v>0</v>
      </c>
      <c r="X824" s="290">
        <v>0</v>
      </c>
      <c r="Y824" s="290">
        <v>0</v>
      </c>
      <c r="Z824" s="11"/>
      <c r="AA824" s="4"/>
      <c r="AB824" s="11" t="s">
        <v>274</v>
      </c>
      <c r="AC824" s="11"/>
      <c r="AD824" s="70" t="s">
        <v>273</v>
      </c>
      <c r="AE824" s="24">
        <v>28</v>
      </c>
      <c r="AF824" s="24">
        <v>9</v>
      </c>
      <c r="AG824" s="24">
        <v>3</v>
      </c>
      <c r="AH824" s="24">
        <v>3</v>
      </c>
      <c r="AI824" s="24">
        <v>2</v>
      </c>
      <c r="AJ824" s="24"/>
      <c r="AK824" s="4"/>
      <c r="AL824" s="4"/>
      <c r="AM824" s="292">
        <v>4524.78</v>
      </c>
      <c r="AN824" s="292">
        <v>426.52</v>
      </c>
      <c r="AO824" s="292">
        <v>211.35</v>
      </c>
      <c r="AP824" s="292">
        <v>163.29</v>
      </c>
      <c r="AQ824" s="292">
        <v>231.8</v>
      </c>
      <c r="AR824" s="24"/>
      <c r="AS824" s="4"/>
      <c r="AT824" s="4"/>
      <c r="AU824" s="292">
        <v>161.599285714286</v>
      </c>
      <c r="AV824" s="292">
        <v>15.797037037037001</v>
      </c>
      <c r="AW824" s="292">
        <v>8.1288461538461494</v>
      </c>
      <c r="AX824" s="292">
        <v>5.8317857142857097</v>
      </c>
      <c r="AY824" s="292">
        <v>8.2785714285714302</v>
      </c>
      <c r="AZ824" s="24"/>
      <c r="BA824" s="4"/>
    </row>
    <row r="825" spans="2:53">
      <c r="B825" s="11" t="s">
        <v>276</v>
      </c>
      <c r="C825" s="11"/>
      <c r="D825" s="70" t="s">
        <v>54</v>
      </c>
      <c r="E825" s="11">
        <v>121</v>
      </c>
      <c r="F825" s="11">
        <v>86</v>
      </c>
      <c r="G825" s="11">
        <v>60</v>
      </c>
      <c r="H825" s="11">
        <v>32</v>
      </c>
      <c r="I825" s="11">
        <v>38</v>
      </c>
      <c r="J825" s="11"/>
      <c r="M825" s="290">
        <v>14020.65</v>
      </c>
      <c r="N825" s="293">
        <v>13046.09</v>
      </c>
      <c r="O825" s="290">
        <v>9356.56</v>
      </c>
      <c r="P825" s="290">
        <v>2617.12</v>
      </c>
      <c r="Q825" s="290">
        <v>5937.22</v>
      </c>
      <c r="R825" s="11"/>
      <c r="S825" s="4"/>
      <c r="T825" s="4"/>
      <c r="U825" s="290">
        <v>106.217045454545</v>
      </c>
      <c r="V825" s="290">
        <v>101.922578125</v>
      </c>
      <c r="W825" s="290">
        <v>76.069593495934996</v>
      </c>
      <c r="X825" s="290">
        <v>21.992605042016802</v>
      </c>
      <c r="Y825" s="290">
        <v>46.024961240310098</v>
      </c>
      <c r="Z825" s="11"/>
      <c r="AA825" s="4"/>
      <c r="AB825" s="11" t="s">
        <v>276</v>
      </c>
      <c r="AC825" s="11"/>
      <c r="AD825" s="70" t="s">
        <v>54</v>
      </c>
      <c r="AE825" s="24">
        <v>7</v>
      </c>
      <c r="AF825" s="24">
        <v>4</v>
      </c>
      <c r="AG825" s="24">
        <v>3</v>
      </c>
      <c r="AH825" s="24">
        <v>1</v>
      </c>
      <c r="AI825" s="24">
        <v>1</v>
      </c>
      <c r="AJ825" s="24"/>
      <c r="AK825" s="4"/>
      <c r="AL825" s="4"/>
      <c r="AM825" s="292">
        <v>2457.06</v>
      </c>
      <c r="AN825" s="292">
        <v>1605.49</v>
      </c>
      <c r="AO825" s="292">
        <v>723.3</v>
      </c>
      <c r="AP825" s="292">
        <v>22.3</v>
      </c>
      <c r="AQ825" s="292">
        <v>311.2</v>
      </c>
      <c r="AR825" s="24"/>
      <c r="AS825" s="4"/>
      <c r="AT825" s="4"/>
      <c r="AU825" s="292">
        <v>351.00857142857097</v>
      </c>
      <c r="AV825" s="292">
        <v>229.35571428571399</v>
      </c>
      <c r="AW825" s="292">
        <v>103.328571428571</v>
      </c>
      <c r="AX825" s="292">
        <v>3.1857142857142899</v>
      </c>
      <c r="AY825" s="292">
        <v>44.457142857142898</v>
      </c>
      <c r="AZ825" s="24"/>
      <c r="BA825" s="4"/>
    </row>
    <row r="826" spans="2:53">
      <c r="B826" s="11" t="s">
        <v>279</v>
      </c>
      <c r="C826" s="11"/>
      <c r="D826" s="70" t="s">
        <v>280</v>
      </c>
      <c r="E826" s="11">
        <v>12</v>
      </c>
      <c r="F826" s="11">
        <v>9</v>
      </c>
      <c r="G826" s="11">
        <v>8</v>
      </c>
      <c r="H826" s="11">
        <v>7</v>
      </c>
      <c r="I826" s="11">
        <v>5</v>
      </c>
      <c r="J826" s="11"/>
      <c r="M826" s="290">
        <v>452.67</v>
      </c>
      <c r="N826" s="293">
        <v>577.44000000000005</v>
      </c>
      <c r="O826" s="290">
        <v>529.22</v>
      </c>
      <c r="P826" s="290">
        <v>183.61</v>
      </c>
      <c r="Q826" s="290">
        <v>305.49</v>
      </c>
      <c r="R826" s="11"/>
      <c r="S826" s="4"/>
      <c r="T826" s="4"/>
      <c r="U826" s="290">
        <v>37.722499999999997</v>
      </c>
      <c r="V826" s="290">
        <v>48.12</v>
      </c>
      <c r="W826" s="290">
        <v>44.101666666666702</v>
      </c>
      <c r="X826" s="290">
        <v>15.3008333333333</v>
      </c>
      <c r="Y826" s="290">
        <v>27.771818181818201</v>
      </c>
      <c r="Z826" s="11"/>
      <c r="AA826" s="4"/>
      <c r="AB826" s="11" t="s">
        <v>279</v>
      </c>
      <c r="AC826" s="11"/>
      <c r="AD826" s="70" t="s">
        <v>280</v>
      </c>
      <c r="AE826" s="24">
        <v>5</v>
      </c>
      <c r="AF826" s="24">
        <v>4</v>
      </c>
      <c r="AG826" s="24">
        <v>1</v>
      </c>
      <c r="AH826" s="24"/>
      <c r="AI826" s="24">
        <v>1</v>
      </c>
      <c r="AJ826" s="24"/>
      <c r="AK826" s="4"/>
      <c r="AL826" s="4"/>
      <c r="AM826" s="292">
        <v>3912.56</v>
      </c>
      <c r="AN826" s="292">
        <v>216.73</v>
      </c>
      <c r="AO826" s="292">
        <v>185.63</v>
      </c>
      <c r="AP826" s="292">
        <v>0</v>
      </c>
      <c r="AQ826" s="292">
        <v>1562.04</v>
      </c>
      <c r="AR826" s="24"/>
      <c r="AS826" s="4"/>
      <c r="AT826" s="4"/>
      <c r="AU826" s="292">
        <v>652.09333333333302</v>
      </c>
      <c r="AV826" s="292">
        <v>36.121666666666698</v>
      </c>
      <c r="AW826" s="292">
        <v>30.938333333333301</v>
      </c>
      <c r="AX826" s="292">
        <v>0</v>
      </c>
      <c r="AY826" s="292">
        <v>260.33999999999997</v>
      </c>
      <c r="AZ826" s="24"/>
      <c r="BA826" s="4"/>
    </row>
    <row r="827" spans="2:53">
      <c r="B827" s="11" t="s">
        <v>281</v>
      </c>
      <c r="C827" s="11"/>
      <c r="D827" s="70" t="s">
        <v>197</v>
      </c>
      <c r="E827" s="11">
        <v>116</v>
      </c>
      <c r="F827" s="11">
        <v>63</v>
      </c>
      <c r="G827" s="11">
        <v>35</v>
      </c>
      <c r="H827" s="11">
        <v>21</v>
      </c>
      <c r="I827" s="11">
        <v>23</v>
      </c>
      <c r="J827" s="11"/>
      <c r="M827" s="290">
        <v>20297.72</v>
      </c>
      <c r="N827" s="293">
        <v>12506.55</v>
      </c>
      <c r="O827" s="290">
        <v>7208.41</v>
      </c>
      <c r="P827" s="290">
        <v>6149.16</v>
      </c>
      <c r="Q827" s="290">
        <v>8208.06</v>
      </c>
      <c r="R827" s="11"/>
      <c r="S827" s="4"/>
      <c r="T827" s="4"/>
      <c r="U827" s="290">
        <v>156.13630769230801</v>
      </c>
      <c r="V827" s="290">
        <v>95.469847328244299</v>
      </c>
      <c r="W827" s="290">
        <v>57.209603174603203</v>
      </c>
      <c r="X827" s="290">
        <v>49.193280000000001</v>
      </c>
      <c r="Y827" s="290">
        <v>63.138923076923099</v>
      </c>
      <c r="Z827" s="11"/>
      <c r="AA827" s="4"/>
      <c r="AB827" s="11" t="s">
        <v>281</v>
      </c>
      <c r="AC827" s="11"/>
      <c r="AD827" s="70" t="s">
        <v>197</v>
      </c>
      <c r="AE827" s="24">
        <v>1</v>
      </c>
      <c r="AF827" s="24"/>
      <c r="AG827" s="24"/>
      <c r="AH827" s="24"/>
      <c r="AI827" s="24"/>
      <c r="AJ827" s="24"/>
      <c r="AK827" s="4"/>
      <c r="AL827" s="4"/>
      <c r="AM827" s="292">
        <v>5.38</v>
      </c>
      <c r="AN827" s="292">
        <v>0</v>
      </c>
      <c r="AO827" s="292"/>
      <c r="AP827" s="292">
        <v>0</v>
      </c>
      <c r="AQ827" s="292">
        <v>0</v>
      </c>
      <c r="AR827" s="24"/>
      <c r="AS827" s="4"/>
      <c r="AT827" s="4"/>
      <c r="AU827" s="292">
        <v>5.38</v>
      </c>
      <c r="AV827" s="292">
        <v>0</v>
      </c>
      <c r="AW827" s="292"/>
      <c r="AX827" s="292">
        <v>0</v>
      </c>
      <c r="AY827" s="292">
        <v>0</v>
      </c>
      <c r="AZ827" s="24"/>
      <c r="BA827" s="4"/>
    </row>
    <row r="828" spans="2:53">
      <c r="B828" s="11" t="s">
        <v>282</v>
      </c>
      <c r="C828" s="11"/>
      <c r="D828" s="70" t="s">
        <v>283</v>
      </c>
      <c r="E828" s="11">
        <v>135</v>
      </c>
      <c r="F828" s="11">
        <v>79</v>
      </c>
      <c r="G828" s="11">
        <v>35</v>
      </c>
      <c r="H828" s="11">
        <v>20</v>
      </c>
      <c r="I828" s="11">
        <v>18</v>
      </c>
      <c r="J828" s="11"/>
      <c r="M828" s="290">
        <v>28921.67</v>
      </c>
      <c r="N828" s="293">
        <v>16454.150000000001</v>
      </c>
      <c r="O828" s="290">
        <v>5858.67</v>
      </c>
      <c r="P828" s="290">
        <v>2747.96</v>
      </c>
      <c r="Q828" s="290">
        <v>9742.15</v>
      </c>
      <c r="R828" s="11"/>
      <c r="S828" s="4"/>
      <c r="T828" s="4"/>
      <c r="U828" s="290">
        <v>203.673732394366</v>
      </c>
      <c r="V828" s="290">
        <v>119.232971014493</v>
      </c>
      <c r="W828" s="290">
        <v>43.078455882352898</v>
      </c>
      <c r="X828" s="290">
        <v>20.817878787878801</v>
      </c>
      <c r="Y828" s="290">
        <v>70.087410071942401</v>
      </c>
      <c r="Z828" s="11"/>
      <c r="AA828" s="4"/>
      <c r="AB828" s="11" t="s">
        <v>282</v>
      </c>
      <c r="AC828" s="11"/>
      <c r="AD828" s="70" t="s">
        <v>283</v>
      </c>
      <c r="AE828" s="24">
        <v>1</v>
      </c>
      <c r="AF828" s="24"/>
      <c r="AG828" s="24"/>
      <c r="AH828" s="24"/>
      <c r="AI828" s="24"/>
      <c r="AJ828" s="24"/>
      <c r="AK828" s="4"/>
      <c r="AL828" s="4"/>
      <c r="AM828" s="292">
        <v>75.73</v>
      </c>
      <c r="AN828" s="292">
        <v>0</v>
      </c>
      <c r="AO828" s="292">
        <v>0</v>
      </c>
      <c r="AP828" s="292">
        <v>0</v>
      </c>
      <c r="AQ828" s="292">
        <v>0</v>
      </c>
      <c r="AR828" s="24"/>
      <c r="AS828" s="4"/>
      <c r="AT828" s="4"/>
      <c r="AU828" s="292">
        <v>75.73</v>
      </c>
      <c r="AV828" s="292">
        <v>0</v>
      </c>
      <c r="AW828" s="292">
        <v>0</v>
      </c>
      <c r="AX828" s="292">
        <v>0</v>
      </c>
      <c r="AY828" s="292">
        <v>0</v>
      </c>
      <c r="AZ828" s="24"/>
      <c r="BA828" s="4"/>
    </row>
    <row r="829" spans="2:53">
      <c r="B829" s="11" t="s">
        <v>284</v>
      </c>
      <c r="C829" s="11"/>
      <c r="D829" s="70" t="s">
        <v>285</v>
      </c>
      <c r="E829" s="11">
        <v>302</v>
      </c>
      <c r="F829" s="11">
        <v>121</v>
      </c>
      <c r="G829" s="11">
        <v>147</v>
      </c>
      <c r="H829" s="11">
        <v>95</v>
      </c>
      <c r="I829" s="11">
        <v>83</v>
      </c>
      <c r="J829" s="11"/>
      <c r="M829" s="290">
        <v>58014.45</v>
      </c>
      <c r="N829" s="293">
        <v>19145.22</v>
      </c>
      <c r="O829" s="290">
        <v>23114.639999999999</v>
      </c>
      <c r="P829" s="290">
        <v>13299.2</v>
      </c>
      <c r="Q829" s="290">
        <v>27149.08</v>
      </c>
      <c r="R829" s="11"/>
      <c r="S829" s="4"/>
      <c r="T829" s="4"/>
      <c r="U829" s="290">
        <v>168.15782608695699</v>
      </c>
      <c r="V829" s="290">
        <v>97.679693877551003</v>
      </c>
      <c r="W829" s="290">
        <v>69.413333333333298</v>
      </c>
      <c r="X829" s="290">
        <v>40.3006060606061</v>
      </c>
      <c r="Y829" s="290">
        <v>79.850235294117596</v>
      </c>
      <c r="Z829" s="11"/>
      <c r="AA829" s="4"/>
      <c r="AB829" s="11" t="s">
        <v>284</v>
      </c>
      <c r="AC829" s="11"/>
      <c r="AD829" s="70" t="s">
        <v>285</v>
      </c>
      <c r="AE829" s="24">
        <v>25</v>
      </c>
      <c r="AF829" s="24">
        <v>19</v>
      </c>
      <c r="AG829" s="24">
        <v>15</v>
      </c>
      <c r="AH829" s="24">
        <v>10</v>
      </c>
      <c r="AI829" s="24">
        <v>8</v>
      </c>
      <c r="AJ829" s="24"/>
      <c r="AK829" s="4"/>
      <c r="AL829" s="4"/>
      <c r="AM829" s="292">
        <v>8726.49</v>
      </c>
      <c r="AN829" s="292">
        <v>4964.51</v>
      </c>
      <c r="AO829" s="292">
        <v>6728.05</v>
      </c>
      <c r="AP829" s="292">
        <v>1794.58</v>
      </c>
      <c r="AQ829" s="292">
        <v>5894.97</v>
      </c>
      <c r="AR829" s="24"/>
      <c r="AS829" s="4"/>
      <c r="AT829" s="4"/>
      <c r="AU829" s="292">
        <v>349.05959999999999</v>
      </c>
      <c r="AV829" s="292">
        <v>198.5804</v>
      </c>
      <c r="AW829" s="292">
        <v>280.33541666666702</v>
      </c>
      <c r="AX829" s="292">
        <v>78.025217391304395</v>
      </c>
      <c r="AY829" s="292">
        <v>245.62375</v>
      </c>
      <c r="AZ829" s="24"/>
      <c r="BA829" s="4"/>
    </row>
    <row r="830" spans="2:53">
      <c r="B830" s="11" t="s">
        <v>286</v>
      </c>
      <c r="C830" s="11"/>
      <c r="D830" s="70" t="s">
        <v>81</v>
      </c>
      <c r="E830" s="11">
        <v>1573</v>
      </c>
      <c r="F830" s="11">
        <v>995</v>
      </c>
      <c r="G830" s="11">
        <v>654</v>
      </c>
      <c r="H830" s="11">
        <v>393</v>
      </c>
      <c r="I830" s="11">
        <v>421</v>
      </c>
      <c r="J830" s="11"/>
      <c r="M830" s="290">
        <v>211715.21</v>
      </c>
      <c r="N830" s="293">
        <v>154147.65</v>
      </c>
      <c r="O830" s="290">
        <v>96365.129999999903</v>
      </c>
      <c r="P830" s="290">
        <v>35924.129999999997</v>
      </c>
      <c r="Q830" s="290">
        <v>124815.12</v>
      </c>
      <c r="R830" s="11"/>
      <c r="S830" s="4"/>
      <c r="T830" s="4"/>
      <c r="U830" s="290">
        <v>123.090238372093</v>
      </c>
      <c r="V830" s="290">
        <v>93.0843297101449</v>
      </c>
      <c r="W830" s="290">
        <v>59.447951881554502</v>
      </c>
      <c r="X830" s="290">
        <v>22.984088291746701</v>
      </c>
      <c r="Y830" s="290">
        <v>75.829356014580796</v>
      </c>
      <c r="Z830" s="11"/>
      <c r="AA830" s="4"/>
      <c r="AB830" s="11" t="s">
        <v>286</v>
      </c>
      <c r="AC830" s="11"/>
      <c r="AD830" s="70" t="s">
        <v>81</v>
      </c>
      <c r="AE830" s="24">
        <v>182</v>
      </c>
      <c r="AF830" s="24">
        <v>80</v>
      </c>
      <c r="AG830" s="24">
        <v>32</v>
      </c>
      <c r="AH830" s="24">
        <v>15</v>
      </c>
      <c r="AI830" s="24">
        <v>13</v>
      </c>
      <c r="AJ830" s="24"/>
      <c r="AK830" s="4"/>
      <c r="AL830" s="4"/>
      <c r="AM830" s="292">
        <v>127836.79</v>
      </c>
      <c r="AN830" s="292">
        <v>13722.53</v>
      </c>
      <c r="AO830" s="292">
        <v>4757.07</v>
      </c>
      <c r="AP830" s="292">
        <v>445.3</v>
      </c>
      <c r="AQ830" s="292">
        <v>1893.1</v>
      </c>
      <c r="AR830" s="24"/>
      <c r="AS830" s="4"/>
      <c r="AT830" s="4"/>
      <c r="AU830" s="292">
        <v>698.56169398907105</v>
      </c>
      <c r="AV830" s="292">
        <v>77.092865168539305</v>
      </c>
      <c r="AW830" s="292">
        <v>27.497514450867001</v>
      </c>
      <c r="AX830" s="292">
        <v>2.6040935672514598</v>
      </c>
      <c r="AY830" s="292">
        <v>10.75625</v>
      </c>
      <c r="AZ830" s="24"/>
      <c r="BA830" s="4"/>
    </row>
    <row r="831" spans="2:53">
      <c r="B831" s="11" t="s">
        <v>286</v>
      </c>
      <c r="C831" s="11"/>
      <c r="D831" s="70" t="s">
        <v>165</v>
      </c>
      <c r="E831" s="11">
        <v>1</v>
      </c>
      <c r="F831" s="11">
        <v>1</v>
      </c>
      <c r="G831" s="11">
        <v>1</v>
      </c>
      <c r="H831" s="11">
        <v>1</v>
      </c>
      <c r="I831" s="11">
        <v>1</v>
      </c>
      <c r="J831" s="11"/>
      <c r="M831" s="290">
        <v>7.55</v>
      </c>
      <c r="N831" s="293">
        <v>7.03</v>
      </c>
      <c r="O831" s="290">
        <v>8.15</v>
      </c>
      <c r="P831" s="290">
        <v>7.41</v>
      </c>
      <c r="Q831" s="290">
        <v>102.4</v>
      </c>
      <c r="R831" s="11"/>
      <c r="S831" s="4"/>
      <c r="T831" s="4"/>
      <c r="U831" s="290">
        <v>7.55</v>
      </c>
      <c r="V831" s="290">
        <v>7.03</v>
      </c>
      <c r="W831" s="290">
        <v>8.15</v>
      </c>
      <c r="X831" s="290">
        <v>7.41</v>
      </c>
      <c r="Y831" s="290">
        <v>102.4</v>
      </c>
      <c r="Z831" s="11"/>
      <c r="AA831" s="4"/>
      <c r="AB831" s="11" t="s">
        <v>286</v>
      </c>
      <c r="AC831" s="11"/>
      <c r="AD831" s="70" t="s">
        <v>165</v>
      </c>
      <c r="AE831" s="24">
        <v>29</v>
      </c>
      <c r="AF831" s="24">
        <v>15</v>
      </c>
      <c r="AG831" s="24">
        <v>10</v>
      </c>
      <c r="AH831" s="24">
        <v>6</v>
      </c>
      <c r="AI831" s="24">
        <v>6</v>
      </c>
      <c r="AJ831" s="24"/>
      <c r="AK831" s="4"/>
      <c r="AL831" s="4"/>
      <c r="AM831" s="292">
        <v>4653.3500000000004</v>
      </c>
      <c r="AN831" s="292">
        <v>1651.76</v>
      </c>
      <c r="AO831" s="292">
        <v>861.01</v>
      </c>
      <c r="AP831" s="292">
        <v>384.22</v>
      </c>
      <c r="AQ831" s="292">
        <v>1322.32</v>
      </c>
      <c r="AR831" s="24"/>
      <c r="AS831" s="4"/>
      <c r="AT831" s="4"/>
      <c r="AU831" s="292">
        <v>160.460344827586</v>
      </c>
      <c r="AV831" s="292">
        <v>58.9914285714286</v>
      </c>
      <c r="AW831" s="292">
        <v>33.115769230769203</v>
      </c>
      <c r="AX831" s="292">
        <v>14.7776923076923</v>
      </c>
      <c r="AY831" s="292">
        <v>48.974814814814799</v>
      </c>
      <c r="AZ831" s="24"/>
      <c r="BA831" s="4"/>
    </row>
    <row r="832" spans="2:53">
      <c r="B832" s="11" t="s">
        <v>286</v>
      </c>
      <c r="C832" s="11"/>
      <c r="D832" s="70" t="s">
        <v>82</v>
      </c>
      <c r="E832" s="11">
        <v>1</v>
      </c>
      <c r="F832" s="11"/>
      <c r="G832" s="11"/>
      <c r="H832" s="11"/>
      <c r="I832" s="11"/>
      <c r="J832" s="11"/>
      <c r="M832" s="290">
        <v>64.010000000000005</v>
      </c>
      <c r="N832" s="293">
        <v>0</v>
      </c>
      <c r="O832" s="290">
        <v>0</v>
      </c>
      <c r="P832" s="290">
        <v>0</v>
      </c>
      <c r="Q832" s="290">
        <v>0</v>
      </c>
      <c r="R832" s="11"/>
      <c r="S832" s="4"/>
      <c r="T832" s="4"/>
      <c r="U832" s="290">
        <v>64.010000000000005</v>
      </c>
      <c r="V832" s="290">
        <v>0</v>
      </c>
      <c r="W832" s="290">
        <v>0</v>
      </c>
      <c r="X832" s="290">
        <v>0</v>
      </c>
      <c r="Y832" s="290">
        <v>0</v>
      </c>
      <c r="Z832" s="11"/>
      <c r="AA832" s="4"/>
      <c r="AB832" s="11" t="s">
        <v>286</v>
      </c>
      <c r="AC832" s="11"/>
      <c r="AD832" s="70" t="s">
        <v>82</v>
      </c>
      <c r="AE832" s="24">
        <v>69</v>
      </c>
      <c r="AF832" s="24">
        <v>20</v>
      </c>
      <c r="AG832" s="24">
        <v>11</v>
      </c>
      <c r="AH832" s="24">
        <v>9</v>
      </c>
      <c r="AI832" s="24">
        <v>7</v>
      </c>
      <c r="AJ832" s="24"/>
      <c r="AK832" s="4"/>
      <c r="AL832" s="4"/>
      <c r="AM832" s="292">
        <v>12143.91</v>
      </c>
      <c r="AN832" s="292">
        <v>6014.76</v>
      </c>
      <c r="AO832" s="292">
        <v>523.45000000000005</v>
      </c>
      <c r="AP832" s="292">
        <v>215.67</v>
      </c>
      <c r="AQ832" s="292">
        <v>3949.71</v>
      </c>
      <c r="AR832" s="24"/>
      <c r="AS832" s="4"/>
      <c r="AT832" s="4"/>
      <c r="AU832" s="292">
        <v>175.99869565217401</v>
      </c>
      <c r="AV832" s="292">
        <v>92.5347692307692</v>
      </c>
      <c r="AW832" s="292">
        <v>8.1789062500000007</v>
      </c>
      <c r="AX832" s="292">
        <v>3.3698437499999998</v>
      </c>
      <c r="AY832" s="292">
        <v>60.764769230769197</v>
      </c>
      <c r="AZ832" s="24"/>
      <c r="BA832" s="4"/>
    </row>
    <row r="833" spans="2:53">
      <c r="B833" s="11" t="s">
        <v>288</v>
      </c>
      <c r="C833" s="11"/>
      <c r="D833" s="70" t="s">
        <v>86</v>
      </c>
      <c r="E833" s="11">
        <v>1</v>
      </c>
      <c r="F833" s="11"/>
      <c r="G833" s="11"/>
      <c r="H833" s="11"/>
      <c r="I833" s="11"/>
      <c r="J833" s="11"/>
      <c r="M833" s="290">
        <v>176.44</v>
      </c>
      <c r="N833" s="293">
        <v>0</v>
      </c>
      <c r="O833" s="290">
        <v>0</v>
      </c>
      <c r="P833" s="290">
        <v>0</v>
      </c>
      <c r="Q833" s="290">
        <v>0</v>
      </c>
      <c r="R833" s="11"/>
      <c r="S833" s="4"/>
      <c r="T833" s="4"/>
      <c r="U833" s="290">
        <v>176.44</v>
      </c>
      <c r="V833" s="290">
        <v>0</v>
      </c>
      <c r="W833" s="290">
        <v>0</v>
      </c>
      <c r="X833" s="290">
        <v>0</v>
      </c>
      <c r="Y833" s="290">
        <v>0</v>
      </c>
      <c r="Z833" s="11"/>
      <c r="AA833" s="4"/>
      <c r="AB833" s="11" t="s">
        <v>288</v>
      </c>
      <c r="AC833" s="11"/>
      <c r="AD833" s="70" t="s">
        <v>86</v>
      </c>
      <c r="AE833" s="24">
        <v>4</v>
      </c>
      <c r="AF833" s="24">
        <v>2</v>
      </c>
      <c r="AG833" s="24">
        <v>2</v>
      </c>
      <c r="AH833" s="24">
        <v>2</v>
      </c>
      <c r="AI833" s="24">
        <v>2</v>
      </c>
      <c r="AJ833" s="24"/>
      <c r="AK833" s="4"/>
      <c r="AL833" s="4"/>
      <c r="AM833" s="292">
        <v>18.27</v>
      </c>
      <c r="AN833" s="292">
        <v>1.64</v>
      </c>
      <c r="AO833" s="292">
        <v>1.82</v>
      </c>
      <c r="AP833" s="292">
        <v>1.73</v>
      </c>
      <c r="AQ833" s="292">
        <v>95.11</v>
      </c>
      <c r="AR833" s="24"/>
      <c r="AS833" s="4"/>
      <c r="AT833" s="4"/>
      <c r="AU833" s="292">
        <v>4.5674999999999999</v>
      </c>
      <c r="AV833" s="292">
        <v>0.41</v>
      </c>
      <c r="AW833" s="292">
        <v>0.45500000000000002</v>
      </c>
      <c r="AX833" s="292">
        <v>0.4325</v>
      </c>
      <c r="AY833" s="292">
        <v>23.7775</v>
      </c>
      <c r="AZ833" s="24"/>
      <c r="BA833" s="4"/>
    </row>
    <row r="834" spans="2:53">
      <c r="B834" s="11" t="s">
        <v>288</v>
      </c>
      <c r="C834" s="11"/>
      <c r="D834" s="70" t="s">
        <v>289</v>
      </c>
      <c r="E834" s="11">
        <v>47</v>
      </c>
      <c r="F834" s="11">
        <v>30</v>
      </c>
      <c r="G834" s="11">
        <v>15</v>
      </c>
      <c r="H834" s="11">
        <v>7</v>
      </c>
      <c r="I834" s="11">
        <v>14</v>
      </c>
      <c r="J834" s="11"/>
      <c r="M834" s="290">
        <v>9125.41</v>
      </c>
      <c r="N834" s="293">
        <v>4119.24</v>
      </c>
      <c r="O834" s="290">
        <v>2199.14</v>
      </c>
      <c r="P834" s="290">
        <v>775.42</v>
      </c>
      <c r="Q834" s="290">
        <v>1974.42</v>
      </c>
      <c r="R834" s="11"/>
      <c r="S834" s="4"/>
      <c r="T834" s="4"/>
      <c r="U834" s="290">
        <v>165.916545454546</v>
      </c>
      <c r="V834" s="290">
        <v>76.282222222222202</v>
      </c>
      <c r="W834" s="290">
        <v>41.493207547169803</v>
      </c>
      <c r="X834" s="290">
        <v>14.911923076923101</v>
      </c>
      <c r="Y834" s="290">
        <v>34.041724137930998</v>
      </c>
      <c r="Z834" s="11"/>
      <c r="AA834" s="4"/>
      <c r="AB834" s="11" t="s">
        <v>288</v>
      </c>
      <c r="AC834" s="11"/>
      <c r="AD834" s="70" t="s">
        <v>289</v>
      </c>
      <c r="AE834" s="24">
        <v>1</v>
      </c>
      <c r="AF834" s="24">
        <v>1</v>
      </c>
      <c r="AG834" s="24">
        <v>1</v>
      </c>
      <c r="AH834" s="24"/>
      <c r="AI834" s="24"/>
      <c r="AJ834" s="24"/>
      <c r="AK834" s="4"/>
      <c r="AL834" s="4"/>
      <c r="AM834" s="292">
        <v>176.06</v>
      </c>
      <c r="AN834" s="292">
        <v>176.79</v>
      </c>
      <c r="AO834" s="292">
        <v>18.96</v>
      </c>
      <c r="AP834" s="292">
        <v>0</v>
      </c>
      <c r="AQ834" s="292">
        <v>0</v>
      </c>
      <c r="AR834" s="24"/>
      <c r="AS834" s="4"/>
      <c r="AT834" s="4"/>
      <c r="AU834" s="292">
        <v>176.06</v>
      </c>
      <c r="AV834" s="292">
        <v>176.79</v>
      </c>
      <c r="AW834" s="292">
        <v>18.96</v>
      </c>
      <c r="AX834" s="292">
        <v>0</v>
      </c>
      <c r="AY834" s="292">
        <v>0</v>
      </c>
      <c r="AZ834" s="24"/>
      <c r="BA834" s="4"/>
    </row>
    <row r="835" spans="2:53">
      <c r="B835" s="11" t="s">
        <v>638</v>
      </c>
      <c r="C835" s="11"/>
      <c r="D835" s="70" t="s">
        <v>154</v>
      </c>
      <c r="E835" s="11">
        <v>4</v>
      </c>
      <c r="F835" s="11">
        <v>1</v>
      </c>
      <c r="G835" s="11">
        <v>4</v>
      </c>
      <c r="H835" s="11">
        <v>3</v>
      </c>
      <c r="I835" s="11">
        <v>4</v>
      </c>
      <c r="J835" s="11"/>
      <c r="M835" s="290">
        <v>131.72999999999999</v>
      </c>
      <c r="N835" s="293">
        <v>6.48</v>
      </c>
      <c r="O835" s="290">
        <v>166.64</v>
      </c>
      <c r="P835" s="290">
        <v>171.52</v>
      </c>
      <c r="Q835" s="290">
        <v>953.82</v>
      </c>
      <c r="R835" s="11"/>
      <c r="S835" s="4"/>
      <c r="T835" s="4"/>
      <c r="U835" s="290">
        <v>32.932499999999997</v>
      </c>
      <c r="V835" s="290">
        <v>6.48</v>
      </c>
      <c r="W835" s="290">
        <v>41.66</v>
      </c>
      <c r="X835" s="290">
        <v>57.173333333333296</v>
      </c>
      <c r="Y835" s="290">
        <v>238.45500000000001</v>
      </c>
      <c r="Z835" s="11"/>
      <c r="AA835" s="4"/>
      <c r="AB835" s="11" t="s">
        <v>638</v>
      </c>
      <c r="AC835" s="11"/>
      <c r="AD835" s="70" t="s">
        <v>154</v>
      </c>
      <c r="AE835" s="24">
        <v>39</v>
      </c>
      <c r="AF835" s="24">
        <v>15</v>
      </c>
      <c r="AG835" s="24">
        <v>7</v>
      </c>
      <c r="AH835" s="24">
        <v>7</v>
      </c>
      <c r="AI835" s="24">
        <v>6</v>
      </c>
      <c r="AJ835" s="24"/>
      <c r="AK835" s="4"/>
      <c r="AL835" s="4"/>
      <c r="AM835" s="292">
        <v>43053.13</v>
      </c>
      <c r="AN835" s="292">
        <v>3023.33</v>
      </c>
      <c r="AO835" s="292">
        <v>271.92</v>
      </c>
      <c r="AP835" s="292">
        <v>527.29999999999995</v>
      </c>
      <c r="AQ835" s="292">
        <v>1024.1199999999999</v>
      </c>
      <c r="AR835" s="24"/>
      <c r="AS835" s="4"/>
      <c r="AT835" s="4"/>
      <c r="AU835" s="292">
        <v>1076.32825</v>
      </c>
      <c r="AV835" s="292">
        <v>77.521282051282</v>
      </c>
      <c r="AW835" s="292">
        <v>7.3491891891891896</v>
      </c>
      <c r="AX835" s="292">
        <v>13.876315789473701</v>
      </c>
      <c r="AY835" s="292">
        <v>26.259487179487198</v>
      </c>
      <c r="AZ835" s="24"/>
      <c r="BA835" s="4"/>
    </row>
    <row r="836" spans="2:53">
      <c r="B836" s="11" t="s">
        <v>292</v>
      </c>
      <c r="C836" s="11"/>
      <c r="D836" s="70" t="s">
        <v>197</v>
      </c>
      <c r="E836" s="11">
        <v>66</v>
      </c>
      <c r="F836" s="11">
        <v>43</v>
      </c>
      <c r="G836" s="11">
        <v>29</v>
      </c>
      <c r="H836" s="11">
        <v>24</v>
      </c>
      <c r="I836" s="11">
        <v>21</v>
      </c>
      <c r="J836" s="11"/>
      <c r="M836" s="290">
        <v>4729.66</v>
      </c>
      <c r="N836" s="293">
        <v>4443.76</v>
      </c>
      <c r="O836" s="290">
        <v>3117.72</v>
      </c>
      <c r="P836" s="290">
        <v>1558.63</v>
      </c>
      <c r="Q836" s="290">
        <v>4610.43</v>
      </c>
      <c r="R836" s="11"/>
      <c r="S836" s="4"/>
      <c r="T836" s="4"/>
      <c r="U836" s="290">
        <v>69.553823529411801</v>
      </c>
      <c r="V836" s="290">
        <v>67.329696969696997</v>
      </c>
      <c r="W836" s="290">
        <v>48.714374999999997</v>
      </c>
      <c r="X836" s="290">
        <v>24.740158730158701</v>
      </c>
      <c r="Y836" s="290">
        <v>74.361774193548399</v>
      </c>
      <c r="Z836" s="11"/>
      <c r="AA836" s="4"/>
      <c r="AB836" s="11" t="s">
        <v>292</v>
      </c>
      <c r="AC836" s="11"/>
      <c r="AD836" s="70" t="s">
        <v>197</v>
      </c>
      <c r="AE836" s="24">
        <v>13</v>
      </c>
      <c r="AF836" s="24"/>
      <c r="AG836" s="24"/>
      <c r="AH836" s="24"/>
      <c r="AI836" s="24"/>
      <c r="AJ836" s="24"/>
      <c r="AK836" s="4"/>
      <c r="AL836" s="4"/>
      <c r="AM836" s="292">
        <v>671.01</v>
      </c>
      <c r="AN836" s="292">
        <v>0</v>
      </c>
      <c r="AO836" s="292">
        <v>0</v>
      </c>
      <c r="AP836" s="292">
        <v>0</v>
      </c>
      <c r="AQ836" s="292">
        <v>0</v>
      </c>
      <c r="AR836" s="24"/>
      <c r="AS836" s="4"/>
      <c r="AT836" s="4"/>
      <c r="AU836" s="292">
        <v>51.6161538461538</v>
      </c>
      <c r="AV836" s="292">
        <v>0</v>
      </c>
      <c r="AW836" s="292">
        <v>0</v>
      </c>
      <c r="AX836" s="292">
        <v>0</v>
      </c>
      <c r="AY836" s="292">
        <v>0</v>
      </c>
      <c r="AZ836" s="24"/>
      <c r="BA836" s="4"/>
    </row>
    <row r="837" spans="2:53">
      <c r="B837" s="11" t="s">
        <v>293</v>
      </c>
      <c r="C837" s="11"/>
      <c r="D837" s="70" t="s">
        <v>294</v>
      </c>
      <c r="E837" s="11">
        <v>119</v>
      </c>
      <c r="F837" s="11">
        <v>83</v>
      </c>
      <c r="G837" s="11">
        <v>45</v>
      </c>
      <c r="H837" s="11">
        <v>22</v>
      </c>
      <c r="I837" s="11">
        <v>33</v>
      </c>
      <c r="J837" s="11"/>
      <c r="M837" s="290">
        <v>19061.23</v>
      </c>
      <c r="N837" s="293">
        <v>13214.29</v>
      </c>
      <c r="O837" s="290">
        <v>5760.03</v>
      </c>
      <c r="P837" s="290">
        <v>1919.19</v>
      </c>
      <c r="Q837" s="290">
        <v>7868.5</v>
      </c>
      <c r="R837" s="11"/>
      <c r="S837" s="4"/>
      <c r="T837" s="4"/>
      <c r="U837" s="290">
        <v>145.50557251908401</v>
      </c>
      <c r="V837" s="290">
        <v>100.872442748092</v>
      </c>
      <c r="W837" s="290">
        <v>45.714523809523797</v>
      </c>
      <c r="X837" s="290">
        <v>15.111732283464599</v>
      </c>
      <c r="Y837" s="290">
        <v>57.4343065693431</v>
      </c>
      <c r="Z837" s="11"/>
      <c r="AA837" s="4"/>
      <c r="AB837" s="11" t="s">
        <v>293</v>
      </c>
      <c r="AC837" s="11"/>
      <c r="AD837" s="70" t="s">
        <v>294</v>
      </c>
      <c r="AE837" s="24">
        <v>57</v>
      </c>
      <c r="AF837" s="24">
        <v>24</v>
      </c>
      <c r="AG837" s="24">
        <v>11</v>
      </c>
      <c r="AH837" s="24">
        <v>6</v>
      </c>
      <c r="AI837" s="24">
        <v>5</v>
      </c>
      <c r="AJ837" s="24"/>
      <c r="AK837" s="4"/>
      <c r="AL837" s="4"/>
      <c r="AM837" s="292">
        <v>13209.27</v>
      </c>
      <c r="AN837" s="292">
        <v>3079.51</v>
      </c>
      <c r="AO837" s="292">
        <v>818.6</v>
      </c>
      <c r="AP837" s="292">
        <v>456.86</v>
      </c>
      <c r="AQ837" s="292">
        <v>683.63</v>
      </c>
      <c r="AR837" s="24"/>
      <c r="AS837" s="4"/>
      <c r="AT837" s="4"/>
      <c r="AU837" s="292">
        <v>227.746034482759</v>
      </c>
      <c r="AV837" s="292">
        <v>55.9910909090909</v>
      </c>
      <c r="AW837" s="292">
        <v>14.8836363636364</v>
      </c>
      <c r="AX837" s="292">
        <v>8.4603703703703701</v>
      </c>
      <c r="AY837" s="292">
        <v>12.6598148148148</v>
      </c>
      <c r="AZ837" s="24"/>
      <c r="BA837" s="4"/>
    </row>
    <row r="838" spans="2:53">
      <c r="B838" s="11" t="s">
        <v>297</v>
      </c>
      <c r="C838" s="11"/>
      <c r="D838" s="70" t="s">
        <v>298</v>
      </c>
      <c r="E838" s="11">
        <v>54</v>
      </c>
      <c r="F838" s="11">
        <v>32</v>
      </c>
      <c r="G838" s="11">
        <v>25</v>
      </c>
      <c r="H838" s="11">
        <v>15</v>
      </c>
      <c r="I838" s="11">
        <v>16</v>
      </c>
      <c r="J838" s="11"/>
      <c r="M838" s="290">
        <v>10194.56</v>
      </c>
      <c r="N838" s="293">
        <v>4694.96</v>
      </c>
      <c r="O838" s="290">
        <v>3958.92</v>
      </c>
      <c r="P838" s="290">
        <v>1468.18</v>
      </c>
      <c r="Q838" s="290">
        <v>10127.58</v>
      </c>
      <c r="R838" s="11"/>
      <c r="S838" s="4"/>
      <c r="T838" s="4"/>
      <c r="U838" s="290">
        <v>169.909333333333</v>
      </c>
      <c r="V838" s="290">
        <v>86.943703703703704</v>
      </c>
      <c r="W838" s="290">
        <v>74.696603773584897</v>
      </c>
      <c r="X838" s="290">
        <v>27.7015094339623</v>
      </c>
      <c r="Y838" s="290">
        <v>184.13781818181801</v>
      </c>
      <c r="Z838" s="11"/>
      <c r="AA838" s="4"/>
      <c r="AB838" s="11" t="s">
        <v>297</v>
      </c>
      <c r="AC838" s="11"/>
      <c r="AD838" s="70" t="s">
        <v>298</v>
      </c>
      <c r="AE838" s="24">
        <v>3</v>
      </c>
      <c r="AF838" s="24"/>
      <c r="AG838" s="24">
        <v>3</v>
      </c>
      <c r="AH838" s="24">
        <v>2</v>
      </c>
      <c r="AI838" s="24">
        <v>1</v>
      </c>
      <c r="AJ838" s="24"/>
      <c r="AK838" s="4"/>
      <c r="AL838" s="4"/>
      <c r="AM838" s="292">
        <v>57.11</v>
      </c>
      <c r="AN838" s="292"/>
      <c r="AO838" s="292">
        <v>78.48</v>
      </c>
      <c r="AP838" s="292">
        <v>46.83</v>
      </c>
      <c r="AQ838" s="292">
        <v>8.14</v>
      </c>
      <c r="AR838" s="24"/>
      <c r="AS838" s="4"/>
      <c r="AT838" s="4"/>
      <c r="AU838" s="292">
        <v>19.036666666666701</v>
      </c>
      <c r="AV838" s="292"/>
      <c r="AW838" s="292">
        <v>26.16</v>
      </c>
      <c r="AX838" s="292">
        <v>15.61</v>
      </c>
      <c r="AY838" s="292">
        <v>4.07</v>
      </c>
      <c r="AZ838" s="24"/>
      <c r="BA838" s="4"/>
    </row>
    <row r="839" spans="2:53">
      <c r="B839" s="11" t="s">
        <v>299</v>
      </c>
      <c r="C839" s="11"/>
      <c r="D839" s="70" t="s">
        <v>300</v>
      </c>
      <c r="E839" s="11">
        <v>67</v>
      </c>
      <c r="F839" s="11">
        <v>35</v>
      </c>
      <c r="G839" s="11">
        <v>20</v>
      </c>
      <c r="H839" s="11">
        <v>11</v>
      </c>
      <c r="I839" s="11">
        <v>10</v>
      </c>
      <c r="J839" s="11"/>
      <c r="M839" s="290">
        <v>9785.65</v>
      </c>
      <c r="N839" s="293">
        <v>5424.14</v>
      </c>
      <c r="O839" s="290">
        <v>3657.38</v>
      </c>
      <c r="P839" s="290">
        <v>1062.0899999999999</v>
      </c>
      <c r="Q839" s="290">
        <v>7833.96</v>
      </c>
      <c r="R839" s="11"/>
      <c r="S839" s="4"/>
      <c r="T839" s="4"/>
      <c r="U839" s="290">
        <v>137.826056338028</v>
      </c>
      <c r="V839" s="290">
        <v>77.487714285714304</v>
      </c>
      <c r="W839" s="290">
        <v>53.005507246376801</v>
      </c>
      <c r="X839" s="290">
        <v>15.8520895522388</v>
      </c>
      <c r="Y839" s="290">
        <v>111.91371428571399</v>
      </c>
      <c r="Z839" s="11"/>
      <c r="AA839" s="4"/>
      <c r="AB839" s="11" t="s">
        <v>299</v>
      </c>
      <c r="AC839" s="11"/>
      <c r="AD839" s="70" t="s">
        <v>300</v>
      </c>
      <c r="AE839" s="24">
        <v>4</v>
      </c>
      <c r="AF839" s="24">
        <v>2</v>
      </c>
      <c r="AG839" s="24">
        <v>1</v>
      </c>
      <c r="AH839" s="24"/>
      <c r="AI839" s="24"/>
      <c r="AJ839" s="24"/>
      <c r="AK839" s="4"/>
      <c r="AL839" s="4"/>
      <c r="AM839" s="292">
        <v>1217.74</v>
      </c>
      <c r="AN839" s="292">
        <v>259.82</v>
      </c>
      <c r="AO839" s="292">
        <v>170.21</v>
      </c>
      <c r="AP839" s="292">
        <v>0</v>
      </c>
      <c r="AQ839" s="292">
        <v>0</v>
      </c>
      <c r="AR839" s="24"/>
      <c r="AS839" s="4"/>
      <c r="AT839" s="4"/>
      <c r="AU839" s="292">
        <v>304.435</v>
      </c>
      <c r="AV839" s="292">
        <v>86.606666666666698</v>
      </c>
      <c r="AW839" s="292">
        <v>42.552500000000002</v>
      </c>
      <c r="AX839" s="292">
        <v>0</v>
      </c>
      <c r="AY839" s="292">
        <v>0</v>
      </c>
      <c r="AZ839" s="24"/>
      <c r="BA839" s="4"/>
    </row>
    <row r="840" spans="2:53">
      <c r="B840" s="11" t="s">
        <v>299</v>
      </c>
      <c r="C840" s="11"/>
      <c r="D840" s="70" t="s">
        <v>77</v>
      </c>
      <c r="E840" s="11">
        <v>13</v>
      </c>
      <c r="F840" s="11">
        <v>6</v>
      </c>
      <c r="G840" s="11">
        <v>4</v>
      </c>
      <c r="H840" s="11">
        <v>3</v>
      </c>
      <c r="I840" s="11">
        <v>4</v>
      </c>
      <c r="J840" s="11"/>
      <c r="M840" s="290">
        <v>2433.7800000000002</v>
      </c>
      <c r="N840" s="293">
        <v>1286.6400000000001</v>
      </c>
      <c r="O840" s="290">
        <v>355.77</v>
      </c>
      <c r="P840" s="290">
        <v>655.01</v>
      </c>
      <c r="Q840" s="290">
        <v>2384.59</v>
      </c>
      <c r="R840" s="11"/>
      <c r="S840" s="4"/>
      <c r="T840" s="4"/>
      <c r="U840" s="290">
        <v>162.25200000000001</v>
      </c>
      <c r="V840" s="290">
        <v>85.775999999999996</v>
      </c>
      <c r="W840" s="290">
        <v>23.718</v>
      </c>
      <c r="X840" s="290">
        <v>46.786428571428601</v>
      </c>
      <c r="Y840" s="290">
        <v>158.97266666666701</v>
      </c>
      <c r="Z840" s="11"/>
      <c r="AA840" s="4"/>
      <c r="AB840" s="11" t="s">
        <v>299</v>
      </c>
      <c r="AC840" s="11"/>
      <c r="AD840" s="70" t="s">
        <v>77</v>
      </c>
      <c r="AE840" s="24">
        <v>111</v>
      </c>
      <c r="AF840" s="24">
        <v>48</v>
      </c>
      <c r="AG840" s="24">
        <v>26</v>
      </c>
      <c r="AH840" s="24">
        <v>18</v>
      </c>
      <c r="AI840" s="24">
        <v>17</v>
      </c>
      <c r="AJ840" s="24"/>
      <c r="AK840" s="4"/>
      <c r="AL840" s="4"/>
      <c r="AM840" s="292">
        <v>63640.56</v>
      </c>
      <c r="AN840" s="292">
        <v>51458.58</v>
      </c>
      <c r="AO840" s="292">
        <v>9945.48</v>
      </c>
      <c r="AP840" s="292">
        <v>3217.68</v>
      </c>
      <c r="AQ840" s="292">
        <v>8558.61</v>
      </c>
      <c r="AR840" s="24"/>
      <c r="AS840" s="4"/>
      <c r="AT840" s="4"/>
      <c r="AU840" s="292">
        <v>568.219285714286</v>
      </c>
      <c r="AV840" s="292">
        <v>467.80527272727301</v>
      </c>
      <c r="AW840" s="292">
        <v>92.087777777777802</v>
      </c>
      <c r="AX840" s="292">
        <v>31.239611650485401</v>
      </c>
      <c r="AY840" s="292">
        <v>76.416160714285695</v>
      </c>
      <c r="AZ840" s="24"/>
      <c r="BA840" s="4"/>
    </row>
    <row r="841" spans="2:53">
      <c r="B841" s="11" t="s">
        <v>301</v>
      </c>
      <c r="C841" s="11"/>
      <c r="D841" s="70" t="s">
        <v>122</v>
      </c>
      <c r="E841" s="11">
        <v>1</v>
      </c>
      <c r="F841" s="11"/>
      <c r="G841" s="11"/>
      <c r="H841" s="11"/>
      <c r="I841" s="11"/>
      <c r="J841" s="11"/>
      <c r="M841" s="290">
        <v>226.99</v>
      </c>
      <c r="N841" s="293"/>
      <c r="O841" s="290">
        <v>0</v>
      </c>
      <c r="P841" s="290">
        <v>0</v>
      </c>
      <c r="Q841" s="290">
        <v>0</v>
      </c>
      <c r="R841" s="11"/>
      <c r="S841" s="4"/>
      <c r="T841" s="4"/>
      <c r="U841" s="290">
        <v>226.99</v>
      </c>
      <c r="V841" s="290"/>
      <c r="W841" s="290">
        <v>0</v>
      </c>
      <c r="X841" s="290">
        <v>0</v>
      </c>
      <c r="Y841" s="290">
        <v>0</v>
      </c>
      <c r="Z841" s="11"/>
      <c r="AA841" s="4"/>
      <c r="AB841" s="11" t="s">
        <v>301</v>
      </c>
      <c r="AC841" s="11"/>
      <c r="AD841" s="70" t="s">
        <v>122</v>
      </c>
      <c r="AE841" s="24">
        <v>8</v>
      </c>
      <c r="AF841" s="24">
        <v>2</v>
      </c>
      <c r="AG841" s="24"/>
      <c r="AH841" s="24">
        <v>1</v>
      </c>
      <c r="AI841" s="24">
        <v>1</v>
      </c>
      <c r="AJ841" s="24"/>
      <c r="AK841" s="4"/>
      <c r="AL841" s="4"/>
      <c r="AM841" s="292">
        <v>1557.63</v>
      </c>
      <c r="AN841" s="292">
        <v>415.19</v>
      </c>
      <c r="AO841" s="292">
        <v>0</v>
      </c>
      <c r="AP841" s="292">
        <v>331.16</v>
      </c>
      <c r="AQ841" s="292">
        <v>68.94</v>
      </c>
      <c r="AR841" s="24"/>
      <c r="AS841" s="4"/>
      <c r="AT841" s="4"/>
      <c r="AU841" s="292">
        <v>194.70375000000001</v>
      </c>
      <c r="AV841" s="292">
        <v>59.312857142857098</v>
      </c>
      <c r="AW841" s="292">
        <v>0</v>
      </c>
      <c r="AX841" s="292">
        <v>55.1933333333333</v>
      </c>
      <c r="AY841" s="292">
        <v>9.8485714285714305</v>
      </c>
      <c r="AZ841" s="24"/>
      <c r="BA841" s="4"/>
    </row>
    <row r="842" spans="2:53">
      <c r="B842" s="11" t="s">
        <v>302</v>
      </c>
      <c r="C842" s="11"/>
      <c r="D842" s="70" t="s">
        <v>68</v>
      </c>
      <c r="E842" s="11">
        <v>1203</v>
      </c>
      <c r="F842" s="11">
        <v>672</v>
      </c>
      <c r="G842" s="11">
        <v>360</v>
      </c>
      <c r="H842" s="11">
        <v>217</v>
      </c>
      <c r="I842" s="11">
        <v>250</v>
      </c>
      <c r="J842" s="11"/>
      <c r="M842" s="290">
        <v>188642.84</v>
      </c>
      <c r="N842" s="293">
        <v>125239.42</v>
      </c>
      <c r="O842" s="290">
        <v>59318.239999999998</v>
      </c>
      <c r="P842" s="290">
        <v>23979.1</v>
      </c>
      <c r="Q842" s="290">
        <v>63981.919999999998</v>
      </c>
      <c r="R842" s="11"/>
      <c r="S842" s="4"/>
      <c r="T842" s="4"/>
      <c r="U842" s="290">
        <v>143.78265243902399</v>
      </c>
      <c r="V842" s="290">
        <v>97.386796267496095</v>
      </c>
      <c r="W842" s="290">
        <v>46.854849921011102</v>
      </c>
      <c r="X842" s="290">
        <v>19.400566343042101</v>
      </c>
      <c r="Y842" s="290">
        <v>49.868994544037399</v>
      </c>
      <c r="Z842" s="11"/>
      <c r="AA842" s="4"/>
      <c r="AB842" s="11" t="s">
        <v>302</v>
      </c>
      <c r="AC842" s="11"/>
      <c r="AD842" s="70" t="s">
        <v>68</v>
      </c>
      <c r="AE842" s="24">
        <v>29</v>
      </c>
      <c r="AF842" s="24">
        <v>11</v>
      </c>
      <c r="AG842" s="24">
        <v>3</v>
      </c>
      <c r="AH842" s="24">
        <v>3</v>
      </c>
      <c r="AI842" s="24">
        <v>2</v>
      </c>
      <c r="AJ842" s="24"/>
      <c r="AK842" s="4"/>
      <c r="AL842" s="4"/>
      <c r="AM842" s="292">
        <v>11525.35</v>
      </c>
      <c r="AN842" s="292">
        <v>8064.83</v>
      </c>
      <c r="AO842" s="292">
        <v>50.32</v>
      </c>
      <c r="AP842" s="292">
        <v>52.05</v>
      </c>
      <c r="AQ842" s="292">
        <v>575.89</v>
      </c>
      <c r="AR842" s="24"/>
      <c r="AS842" s="4"/>
      <c r="AT842" s="4"/>
      <c r="AU842" s="292">
        <v>397.42586206896601</v>
      </c>
      <c r="AV842" s="292">
        <v>288.02964285714302</v>
      </c>
      <c r="AW842" s="292">
        <v>2.0127999999999999</v>
      </c>
      <c r="AX842" s="292">
        <v>1.92777777777778</v>
      </c>
      <c r="AY842" s="292">
        <v>22.149615384615402</v>
      </c>
      <c r="AZ842" s="24"/>
      <c r="BA842" s="4"/>
    </row>
    <row r="843" spans="2:53">
      <c r="B843" s="11" t="s">
        <v>303</v>
      </c>
      <c r="C843" s="11"/>
      <c r="D843" s="70" t="s">
        <v>304</v>
      </c>
      <c r="E843" s="11">
        <v>38</v>
      </c>
      <c r="F843" s="11">
        <v>14</v>
      </c>
      <c r="G843" s="11">
        <v>10</v>
      </c>
      <c r="H843" s="11">
        <v>6</v>
      </c>
      <c r="I843" s="11">
        <v>6</v>
      </c>
      <c r="J843" s="11"/>
      <c r="M843" s="290">
        <v>7513.46</v>
      </c>
      <c r="N843" s="293">
        <v>3286.01</v>
      </c>
      <c r="O843" s="290">
        <v>1372.63</v>
      </c>
      <c r="P843" s="290">
        <v>1183.81</v>
      </c>
      <c r="Q843" s="290">
        <v>5811.3</v>
      </c>
      <c r="R843" s="11"/>
      <c r="S843" s="4"/>
      <c r="T843" s="4"/>
      <c r="U843" s="290">
        <v>178.89190476190501</v>
      </c>
      <c r="V843" s="290">
        <v>78.238333333333301</v>
      </c>
      <c r="W843" s="290">
        <v>34.315750000000001</v>
      </c>
      <c r="X843" s="290">
        <v>31.1528947368421</v>
      </c>
      <c r="Y843" s="290">
        <v>145.2825</v>
      </c>
      <c r="Z843" s="11"/>
      <c r="AA843" s="4"/>
      <c r="AB843" s="11" t="s">
        <v>303</v>
      </c>
      <c r="AC843" s="11"/>
      <c r="AD843" s="70" t="s">
        <v>304</v>
      </c>
      <c r="AE843" s="24">
        <v>11</v>
      </c>
      <c r="AF843" s="24">
        <v>3</v>
      </c>
      <c r="AG843" s="24">
        <v>2</v>
      </c>
      <c r="AH843" s="24">
        <v>2</v>
      </c>
      <c r="AI843" s="24">
        <v>2</v>
      </c>
      <c r="AJ843" s="24"/>
      <c r="AK843" s="4"/>
      <c r="AL843" s="4"/>
      <c r="AM843" s="292">
        <v>732.5</v>
      </c>
      <c r="AN843" s="292">
        <v>54.54</v>
      </c>
      <c r="AO843" s="292">
        <v>140.68</v>
      </c>
      <c r="AP843" s="292">
        <v>260.12</v>
      </c>
      <c r="AQ843" s="292">
        <v>3527.84</v>
      </c>
      <c r="AR843" s="24"/>
      <c r="AS843" s="4"/>
      <c r="AT843" s="4"/>
      <c r="AU843" s="292">
        <v>66.590909090909093</v>
      </c>
      <c r="AV843" s="292">
        <v>5.4539999999999997</v>
      </c>
      <c r="AW843" s="292">
        <v>14.068</v>
      </c>
      <c r="AX843" s="292">
        <v>26.012</v>
      </c>
      <c r="AY843" s="292">
        <v>352.78399999999999</v>
      </c>
      <c r="AZ843" s="24"/>
      <c r="BA843" s="4"/>
    </row>
    <row r="844" spans="2:53">
      <c r="B844" s="11" t="s">
        <v>305</v>
      </c>
      <c r="C844" s="11"/>
      <c r="D844" s="70" t="s">
        <v>272</v>
      </c>
      <c r="E844" s="11">
        <v>4</v>
      </c>
      <c r="F844" s="11">
        <v>3</v>
      </c>
      <c r="G844" s="11">
        <v>3</v>
      </c>
      <c r="H844" s="11">
        <v>1</v>
      </c>
      <c r="I844" s="11">
        <v>1</v>
      </c>
      <c r="J844" s="11"/>
      <c r="M844" s="290">
        <v>276.82</v>
      </c>
      <c r="N844" s="293">
        <v>239.87</v>
      </c>
      <c r="O844" s="290">
        <v>289.16000000000003</v>
      </c>
      <c r="P844" s="290">
        <v>0.17</v>
      </c>
      <c r="Q844" s="290">
        <v>64.38</v>
      </c>
      <c r="R844" s="11"/>
      <c r="S844" s="4"/>
      <c r="T844" s="4"/>
      <c r="U844" s="290">
        <v>69.204999999999998</v>
      </c>
      <c r="V844" s="290">
        <v>59.967500000000001</v>
      </c>
      <c r="W844" s="290">
        <v>72.290000000000006</v>
      </c>
      <c r="X844" s="290">
        <v>5.6666666666666698E-2</v>
      </c>
      <c r="Y844" s="290">
        <v>16.094999999999999</v>
      </c>
      <c r="Z844" s="11"/>
      <c r="AA844" s="4"/>
      <c r="AB844" s="11" t="s">
        <v>305</v>
      </c>
      <c r="AC844" s="11"/>
      <c r="AD844" s="70" t="s">
        <v>272</v>
      </c>
      <c r="AE844" s="24">
        <v>26</v>
      </c>
      <c r="AF844" s="24">
        <v>16</v>
      </c>
      <c r="AG844" s="24">
        <v>10</v>
      </c>
      <c r="AH844" s="24">
        <v>8</v>
      </c>
      <c r="AI844" s="24">
        <v>8</v>
      </c>
      <c r="AJ844" s="24"/>
      <c r="AK844" s="4"/>
      <c r="AL844" s="4"/>
      <c r="AM844" s="292">
        <v>3170.9</v>
      </c>
      <c r="AN844" s="292">
        <v>1532.07</v>
      </c>
      <c r="AO844" s="292">
        <v>807.79</v>
      </c>
      <c r="AP844" s="292">
        <v>1022.63</v>
      </c>
      <c r="AQ844" s="292">
        <v>1317.14</v>
      </c>
      <c r="AR844" s="24"/>
      <c r="AS844" s="4"/>
      <c r="AT844" s="4"/>
      <c r="AU844" s="292">
        <v>117.44074074074101</v>
      </c>
      <c r="AV844" s="292">
        <v>61.282800000000002</v>
      </c>
      <c r="AW844" s="292">
        <v>33.657916666666701</v>
      </c>
      <c r="AX844" s="292">
        <v>39.331923076923097</v>
      </c>
      <c r="AY844" s="292">
        <v>47.040714285714301</v>
      </c>
      <c r="AZ844" s="24"/>
      <c r="BA844" s="4"/>
    </row>
    <row r="845" spans="2:53">
      <c r="B845" s="11" t="s">
        <v>310</v>
      </c>
      <c r="C845" s="11"/>
      <c r="D845" s="70" t="s">
        <v>311</v>
      </c>
      <c r="E845" s="11">
        <v>34</v>
      </c>
      <c r="F845" s="11">
        <v>16</v>
      </c>
      <c r="G845" s="11">
        <v>11</v>
      </c>
      <c r="H845" s="11">
        <v>4</v>
      </c>
      <c r="I845" s="11">
        <v>9</v>
      </c>
      <c r="J845" s="11"/>
      <c r="M845" s="290">
        <v>6743.45</v>
      </c>
      <c r="N845" s="293">
        <v>2048.94</v>
      </c>
      <c r="O845" s="290">
        <v>1796.88</v>
      </c>
      <c r="P845" s="290">
        <v>627.79</v>
      </c>
      <c r="Q845" s="290">
        <v>2198.6799999999998</v>
      </c>
      <c r="R845" s="11"/>
      <c r="S845" s="4"/>
      <c r="T845" s="4"/>
      <c r="U845" s="290">
        <v>160.558333333333</v>
      </c>
      <c r="V845" s="290">
        <v>60.262941176470598</v>
      </c>
      <c r="W845" s="290">
        <v>48.564324324324303</v>
      </c>
      <c r="X845" s="290">
        <v>16.097179487179499</v>
      </c>
      <c r="Y845" s="290">
        <v>54.966999999999999</v>
      </c>
      <c r="Z845" s="11"/>
      <c r="AA845" s="4"/>
      <c r="AB845" s="11" t="s">
        <v>310</v>
      </c>
      <c r="AC845" s="11"/>
      <c r="AD845" s="70" t="s">
        <v>311</v>
      </c>
      <c r="AE845" s="24">
        <v>262</v>
      </c>
      <c r="AF845" s="24">
        <v>143</v>
      </c>
      <c r="AG845" s="24">
        <v>77</v>
      </c>
      <c r="AH845" s="24">
        <v>60</v>
      </c>
      <c r="AI845" s="24">
        <v>52</v>
      </c>
      <c r="AJ845" s="24"/>
      <c r="AK845" s="4"/>
      <c r="AL845" s="4"/>
      <c r="AM845" s="292">
        <v>74321.590000000098</v>
      </c>
      <c r="AN845" s="292">
        <v>21951.52</v>
      </c>
      <c r="AO845" s="292">
        <v>7999.06</v>
      </c>
      <c r="AP845" s="292">
        <v>15712.16</v>
      </c>
      <c r="AQ845" s="292">
        <v>49495.11</v>
      </c>
      <c r="AR845" s="24"/>
      <c r="AS845" s="4"/>
      <c r="AT845" s="4"/>
      <c r="AU845" s="292">
        <v>279.40447368421098</v>
      </c>
      <c r="AV845" s="292">
        <v>86.764901185770796</v>
      </c>
      <c r="AW845" s="292">
        <v>32.7830327868853</v>
      </c>
      <c r="AX845" s="292">
        <v>63.611983805667997</v>
      </c>
      <c r="AY845" s="292">
        <v>191.84151162790701</v>
      </c>
      <c r="AZ845" s="24"/>
      <c r="BA845" s="4"/>
    </row>
    <row r="846" spans="2:53">
      <c r="B846" s="11" t="s">
        <v>312</v>
      </c>
      <c r="C846" s="11"/>
      <c r="D846" s="70" t="s">
        <v>93</v>
      </c>
      <c r="E846" s="11">
        <v>42</v>
      </c>
      <c r="F846" s="11">
        <v>14</v>
      </c>
      <c r="G846" s="11">
        <v>2</v>
      </c>
      <c r="H846" s="11">
        <v>7</v>
      </c>
      <c r="I846" s="11">
        <v>5</v>
      </c>
      <c r="J846" s="11"/>
      <c r="M846" s="290">
        <v>10790.79</v>
      </c>
      <c r="N846" s="293">
        <v>1653.38</v>
      </c>
      <c r="O846" s="290">
        <v>43.31</v>
      </c>
      <c r="P846" s="290">
        <v>224.4</v>
      </c>
      <c r="Q846" s="290">
        <v>1580.47</v>
      </c>
      <c r="R846" s="11"/>
      <c r="S846" s="4"/>
      <c r="T846" s="4"/>
      <c r="U846" s="290">
        <v>250.94860465116301</v>
      </c>
      <c r="V846" s="290">
        <v>38.450697674418599</v>
      </c>
      <c r="W846" s="290">
        <v>2.8873333333333302</v>
      </c>
      <c r="X846" s="290">
        <v>5.9052631578947397</v>
      </c>
      <c r="Y846" s="290">
        <v>39.511749999999999</v>
      </c>
      <c r="Z846" s="11"/>
      <c r="AA846" s="4"/>
      <c r="AB846" s="11" t="s">
        <v>312</v>
      </c>
      <c r="AC846" s="11"/>
      <c r="AD846" s="70" t="s">
        <v>93</v>
      </c>
      <c r="AE846" s="24">
        <v>4</v>
      </c>
      <c r="AF846" s="24">
        <v>2</v>
      </c>
      <c r="AG846" s="24">
        <v>1</v>
      </c>
      <c r="AH846" s="24">
        <v>1</v>
      </c>
      <c r="AI846" s="24"/>
      <c r="AJ846" s="24"/>
      <c r="AK846" s="4"/>
      <c r="AL846" s="4"/>
      <c r="AM846" s="292">
        <v>187.81</v>
      </c>
      <c r="AN846" s="292">
        <v>84.88</v>
      </c>
      <c r="AO846" s="292">
        <v>18.66</v>
      </c>
      <c r="AP846" s="292">
        <v>19.850000000000001</v>
      </c>
      <c r="AQ846" s="292">
        <v>0</v>
      </c>
      <c r="AR846" s="24"/>
      <c r="AS846" s="4"/>
      <c r="AT846" s="4"/>
      <c r="AU846" s="292">
        <v>46.952500000000001</v>
      </c>
      <c r="AV846" s="292">
        <v>21.22</v>
      </c>
      <c r="AW846" s="292">
        <v>4.665</v>
      </c>
      <c r="AX846" s="292">
        <v>4.9625000000000004</v>
      </c>
      <c r="AY846" s="292">
        <v>0</v>
      </c>
      <c r="AZ846" s="24"/>
      <c r="BA846" s="4"/>
    </row>
    <row r="847" spans="2:53">
      <c r="B847" s="11" t="s">
        <v>705</v>
      </c>
      <c r="C847" s="11"/>
      <c r="D847" s="70" t="s">
        <v>93</v>
      </c>
      <c r="E847" s="11">
        <v>1</v>
      </c>
      <c r="F847" s="11"/>
      <c r="G847" s="11"/>
      <c r="H847" s="11"/>
      <c r="I847" s="11"/>
      <c r="J847" s="11"/>
      <c r="M847" s="290">
        <v>65</v>
      </c>
      <c r="N847" s="293">
        <v>0</v>
      </c>
      <c r="O847" s="290"/>
      <c r="P847" s="290"/>
      <c r="Q847" s="290"/>
      <c r="R847" s="11"/>
      <c r="S847" s="4"/>
      <c r="T847" s="4"/>
      <c r="U847" s="290">
        <v>65</v>
      </c>
      <c r="V847" s="290">
        <v>0</v>
      </c>
      <c r="W847" s="290"/>
      <c r="X847" s="290"/>
      <c r="Y847" s="290"/>
      <c r="Z847" s="11"/>
      <c r="AA847" s="4"/>
      <c r="AB847" s="11" t="s">
        <v>705</v>
      </c>
      <c r="AC847" s="11"/>
      <c r="AD847" s="70" t="s">
        <v>93</v>
      </c>
      <c r="AE847" s="24">
        <v>9</v>
      </c>
      <c r="AF847" s="24">
        <v>5</v>
      </c>
      <c r="AG847" s="24">
        <v>4</v>
      </c>
      <c r="AH847" s="24">
        <v>4</v>
      </c>
      <c r="AI847" s="24">
        <v>2</v>
      </c>
      <c r="AJ847" s="24"/>
      <c r="AK847" s="4"/>
      <c r="AL847" s="4"/>
      <c r="AM847" s="292">
        <v>2651.41</v>
      </c>
      <c r="AN847" s="292">
        <v>710.47</v>
      </c>
      <c r="AO847" s="292">
        <v>648.27</v>
      </c>
      <c r="AP847" s="292">
        <v>276.52</v>
      </c>
      <c r="AQ847" s="292">
        <v>103.69</v>
      </c>
      <c r="AR847" s="24"/>
      <c r="AS847" s="4"/>
      <c r="AT847" s="4"/>
      <c r="AU847" s="292">
        <v>294.60111111111098</v>
      </c>
      <c r="AV847" s="292">
        <v>88.808750000000003</v>
      </c>
      <c r="AW847" s="292">
        <v>81.033749999999998</v>
      </c>
      <c r="AX847" s="292">
        <v>34.564999999999998</v>
      </c>
      <c r="AY847" s="292">
        <v>11.5211111111111</v>
      </c>
      <c r="AZ847" s="24"/>
      <c r="BA847" s="4"/>
    </row>
    <row r="848" spans="2:53">
      <c r="B848" s="11" t="s">
        <v>315</v>
      </c>
      <c r="C848" s="11"/>
      <c r="D848" s="70" t="s">
        <v>316</v>
      </c>
      <c r="E848" s="11">
        <v>33</v>
      </c>
      <c r="F848" s="11">
        <v>24</v>
      </c>
      <c r="G848" s="11">
        <v>12</v>
      </c>
      <c r="H848" s="11">
        <v>6</v>
      </c>
      <c r="I848" s="11">
        <v>11</v>
      </c>
      <c r="J848" s="11"/>
      <c r="M848" s="290">
        <v>5895.38</v>
      </c>
      <c r="N848" s="293">
        <v>4382.5600000000004</v>
      </c>
      <c r="O848" s="290">
        <v>3676.08</v>
      </c>
      <c r="P848" s="290">
        <v>261.99</v>
      </c>
      <c r="Q848" s="290">
        <v>2695.14</v>
      </c>
      <c r="R848" s="11"/>
      <c r="S848" s="4"/>
      <c r="T848" s="4"/>
      <c r="U848" s="290">
        <v>155.141578947368</v>
      </c>
      <c r="V848" s="290">
        <v>109.56399999999999</v>
      </c>
      <c r="W848" s="290">
        <v>96.738947368420995</v>
      </c>
      <c r="X848" s="290">
        <v>6.8944736842105296</v>
      </c>
      <c r="Y848" s="290">
        <v>64.17</v>
      </c>
      <c r="Z848" s="11"/>
      <c r="AA848" s="4"/>
      <c r="AB848" s="11" t="s">
        <v>315</v>
      </c>
      <c r="AC848" s="11"/>
      <c r="AD848" s="70" t="s">
        <v>316</v>
      </c>
      <c r="AE848" s="24">
        <v>1</v>
      </c>
      <c r="AF848" s="24">
        <v>1</v>
      </c>
      <c r="AG848" s="24"/>
      <c r="AH848" s="24"/>
      <c r="AI848" s="24">
        <v>1</v>
      </c>
      <c r="AJ848" s="24"/>
      <c r="AK848" s="4"/>
      <c r="AL848" s="4"/>
      <c r="AM848" s="292">
        <v>14.14</v>
      </c>
      <c r="AN848" s="292">
        <v>15.94</v>
      </c>
      <c r="AO848" s="292">
        <v>0</v>
      </c>
      <c r="AP848" s="292">
        <v>0</v>
      </c>
      <c r="AQ848" s="292">
        <v>272.68</v>
      </c>
      <c r="AR848" s="24"/>
      <c r="AS848" s="4"/>
      <c r="AT848" s="4"/>
      <c r="AU848" s="292">
        <v>14.14</v>
      </c>
      <c r="AV848" s="292">
        <v>15.94</v>
      </c>
      <c r="AW848" s="292">
        <v>0</v>
      </c>
      <c r="AX848" s="292">
        <v>0</v>
      </c>
      <c r="AY848" s="292">
        <v>272.68</v>
      </c>
      <c r="AZ848" s="24"/>
      <c r="BA848" s="4"/>
    </row>
    <row r="849" spans="2:53">
      <c r="B849" s="11" t="s">
        <v>317</v>
      </c>
      <c r="C849" s="11"/>
      <c r="D849" s="70" t="s">
        <v>318</v>
      </c>
      <c r="E849" s="11">
        <v>67</v>
      </c>
      <c r="F849" s="11">
        <v>53</v>
      </c>
      <c r="G849" s="11">
        <v>26</v>
      </c>
      <c r="H849" s="11">
        <v>13</v>
      </c>
      <c r="I849" s="11">
        <v>11</v>
      </c>
      <c r="J849" s="11"/>
      <c r="M849" s="290">
        <v>7200.87</v>
      </c>
      <c r="N849" s="293">
        <v>6352.93</v>
      </c>
      <c r="O849" s="290">
        <v>3443.19</v>
      </c>
      <c r="P849" s="290">
        <v>736.67</v>
      </c>
      <c r="Q849" s="290">
        <v>2200.14</v>
      </c>
      <c r="R849" s="11"/>
      <c r="S849" s="4"/>
      <c r="T849" s="4"/>
      <c r="U849" s="290">
        <v>100.012083333333</v>
      </c>
      <c r="V849" s="290">
        <v>92.071449275362298</v>
      </c>
      <c r="W849" s="290">
        <v>52.169545454545499</v>
      </c>
      <c r="X849" s="290">
        <v>12.2778333333333</v>
      </c>
      <c r="Y849" s="290">
        <v>34.922857142857097</v>
      </c>
      <c r="Z849" s="11"/>
      <c r="AA849" s="4"/>
      <c r="AB849" s="11" t="s">
        <v>317</v>
      </c>
      <c r="AC849" s="11"/>
      <c r="AD849" s="70" t="s">
        <v>318</v>
      </c>
      <c r="AE849" s="24">
        <v>13</v>
      </c>
      <c r="AF849" s="24">
        <v>9</v>
      </c>
      <c r="AG849" s="24">
        <v>4</v>
      </c>
      <c r="AH849" s="24">
        <v>3</v>
      </c>
      <c r="AI849" s="24">
        <v>3</v>
      </c>
      <c r="AJ849" s="24"/>
      <c r="AK849" s="4"/>
      <c r="AL849" s="4"/>
      <c r="AM849" s="292">
        <v>1845.15</v>
      </c>
      <c r="AN849" s="292">
        <v>1436.37</v>
      </c>
      <c r="AO849" s="292">
        <v>449.16</v>
      </c>
      <c r="AP849" s="292">
        <v>162.87</v>
      </c>
      <c r="AQ849" s="292">
        <v>193.5</v>
      </c>
      <c r="AR849" s="24"/>
      <c r="AS849" s="4"/>
      <c r="AT849" s="4"/>
      <c r="AU849" s="292">
        <v>141.934615384615</v>
      </c>
      <c r="AV849" s="292">
        <v>110.49</v>
      </c>
      <c r="AW849" s="292">
        <v>34.550769230769198</v>
      </c>
      <c r="AX849" s="292">
        <v>12.528461538461499</v>
      </c>
      <c r="AY849" s="292">
        <v>16.125</v>
      </c>
      <c r="AZ849" s="24"/>
      <c r="BA849" s="4"/>
    </row>
    <row r="850" spans="2:53">
      <c r="B850" s="11" t="s">
        <v>319</v>
      </c>
      <c r="C850" s="11"/>
      <c r="D850" s="70" t="s">
        <v>93</v>
      </c>
      <c r="E850" s="11">
        <v>12</v>
      </c>
      <c r="F850" s="11">
        <v>1</v>
      </c>
      <c r="G850" s="11">
        <v>5</v>
      </c>
      <c r="H850" s="11">
        <v>3</v>
      </c>
      <c r="I850" s="11">
        <v>3</v>
      </c>
      <c r="J850" s="11"/>
      <c r="M850" s="290">
        <v>2270.9</v>
      </c>
      <c r="N850" s="293">
        <v>26.79</v>
      </c>
      <c r="O850" s="290">
        <v>1612.08</v>
      </c>
      <c r="P850" s="290">
        <v>597.91</v>
      </c>
      <c r="Q850" s="290">
        <v>195.61</v>
      </c>
      <c r="R850" s="11"/>
      <c r="S850" s="4"/>
      <c r="T850" s="4"/>
      <c r="U850" s="290">
        <v>189.24166666666699</v>
      </c>
      <c r="V850" s="290">
        <v>13.395</v>
      </c>
      <c r="W850" s="290">
        <v>146.552727272727</v>
      </c>
      <c r="X850" s="290">
        <v>49.8258333333333</v>
      </c>
      <c r="Y850" s="290">
        <v>16.300833333333301</v>
      </c>
      <c r="Z850" s="11"/>
      <c r="AA850" s="4"/>
      <c r="AB850" s="11" t="s">
        <v>319</v>
      </c>
      <c r="AC850" s="11"/>
      <c r="AD850" s="70" t="s">
        <v>93</v>
      </c>
      <c r="AE850" s="24">
        <v>30</v>
      </c>
      <c r="AF850" s="24">
        <v>12</v>
      </c>
      <c r="AG850" s="24">
        <v>8</v>
      </c>
      <c r="AH850" s="24">
        <v>6</v>
      </c>
      <c r="AI850" s="24">
        <v>7</v>
      </c>
      <c r="AJ850" s="24"/>
      <c r="AK850" s="4"/>
      <c r="AL850" s="4"/>
      <c r="AM850" s="292">
        <v>2305.2199999999998</v>
      </c>
      <c r="AN850" s="292">
        <v>784.93</v>
      </c>
      <c r="AO850" s="292">
        <v>547.86</v>
      </c>
      <c r="AP850" s="292">
        <v>148.1</v>
      </c>
      <c r="AQ850" s="292">
        <v>655.32000000000005</v>
      </c>
      <c r="AR850" s="24"/>
      <c r="AS850" s="4"/>
      <c r="AT850" s="4"/>
      <c r="AU850" s="292">
        <v>74.361935483870994</v>
      </c>
      <c r="AV850" s="292">
        <v>26.1643333333333</v>
      </c>
      <c r="AW850" s="292">
        <v>18.891724137931</v>
      </c>
      <c r="AX850" s="292">
        <v>5.4851851851851903</v>
      </c>
      <c r="AY850" s="292">
        <v>21.844000000000001</v>
      </c>
      <c r="AZ850" s="24"/>
      <c r="BA850" s="4"/>
    </row>
    <row r="851" spans="2:53">
      <c r="B851" s="11" t="s">
        <v>706</v>
      </c>
      <c r="C851" s="11"/>
      <c r="D851" s="70" t="s">
        <v>324</v>
      </c>
      <c r="E851" s="11">
        <v>1</v>
      </c>
      <c r="F851" s="11"/>
      <c r="G851" s="11"/>
      <c r="H851" s="11"/>
      <c r="I851" s="11"/>
      <c r="J851" s="11"/>
      <c r="M851" s="290">
        <v>0.65</v>
      </c>
      <c r="N851" s="293">
        <v>0</v>
      </c>
      <c r="O851" s="290">
        <v>0</v>
      </c>
      <c r="P851" s="290">
        <v>0</v>
      </c>
      <c r="Q851" s="290">
        <v>0</v>
      </c>
      <c r="R851" s="11"/>
      <c r="S851" s="4"/>
      <c r="T851" s="4"/>
      <c r="U851" s="290">
        <v>0.65</v>
      </c>
      <c r="V851" s="290">
        <v>0</v>
      </c>
      <c r="W851" s="290">
        <v>0</v>
      </c>
      <c r="X851" s="290">
        <v>0</v>
      </c>
      <c r="Y851" s="290">
        <v>0</v>
      </c>
      <c r="Z851" s="11"/>
      <c r="AA851" s="4"/>
      <c r="AB851" s="11" t="s">
        <v>706</v>
      </c>
      <c r="AC851" s="11"/>
      <c r="AD851" s="70" t="s">
        <v>324</v>
      </c>
      <c r="AE851" s="24">
        <v>2</v>
      </c>
      <c r="AF851" s="24"/>
      <c r="AG851" s="24"/>
      <c r="AH851" s="24"/>
      <c r="AI851" s="24"/>
      <c r="AJ851" s="24"/>
      <c r="AK851" s="4"/>
      <c r="AL851" s="4"/>
      <c r="AM851" s="292">
        <v>1885.72</v>
      </c>
      <c r="AN851" s="292">
        <v>0</v>
      </c>
      <c r="AO851" s="292">
        <v>0</v>
      </c>
      <c r="AP851" s="292">
        <v>0</v>
      </c>
      <c r="AQ851" s="292">
        <v>0</v>
      </c>
      <c r="AR851" s="24"/>
      <c r="AS851" s="4"/>
      <c r="AT851" s="4"/>
      <c r="AU851" s="292">
        <v>942.86</v>
      </c>
      <c r="AV851" s="292">
        <v>0</v>
      </c>
      <c r="AW851" s="292">
        <v>0</v>
      </c>
      <c r="AX851" s="292">
        <v>0</v>
      </c>
      <c r="AY851" s="292">
        <v>0</v>
      </c>
      <c r="AZ851" s="24"/>
      <c r="BA851" s="4"/>
    </row>
    <row r="852" spans="2:53">
      <c r="B852" s="11" t="s">
        <v>657</v>
      </c>
      <c r="C852" s="11"/>
      <c r="D852" s="70" t="s">
        <v>96</v>
      </c>
      <c r="E852" s="11">
        <v>5</v>
      </c>
      <c r="F852" s="11">
        <v>4</v>
      </c>
      <c r="G852" s="11">
        <v>2</v>
      </c>
      <c r="H852" s="11">
        <v>1</v>
      </c>
      <c r="I852" s="11">
        <v>2</v>
      </c>
      <c r="J852" s="11"/>
      <c r="M852" s="290">
        <v>551.75</v>
      </c>
      <c r="N852" s="293">
        <v>564.20000000000005</v>
      </c>
      <c r="O852" s="290">
        <v>239.16</v>
      </c>
      <c r="P852" s="290">
        <v>100.03</v>
      </c>
      <c r="Q852" s="290">
        <v>850.73</v>
      </c>
      <c r="R852" s="11"/>
      <c r="S852" s="4"/>
      <c r="T852" s="4"/>
      <c r="U852" s="290">
        <v>110.35</v>
      </c>
      <c r="V852" s="290">
        <v>112.84</v>
      </c>
      <c r="W852" s="290">
        <v>59.79</v>
      </c>
      <c r="X852" s="290">
        <v>25.0075</v>
      </c>
      <c r="Y852" s="290">
        <v>170.14599999999999</v>
      </c>
      <c r="Z852" s="11"/>
      <c r="AA852" s="4"/>
      <c r="AB852" s="11" t="s">
        <v>657</v>
      </c>
      <c r="AC852" s="11"/>
      <c r="AD852" s="70" t="s">
        <v>96</v>
      </c>
      <c r="AE852" s="24">
        <v>8</v>
      </c>
      <c r="AF852" s="24">
        <v>4</v>
      </c>
      <c r="AG852" s="24">
        <v>4</v>
      </c>
      <c r="AH852" s="24">
        <v>2</v>
      </c>
      <c r="AI852" s="24">
        <v>2</v>
      </c>
      <c r="AJ852" s="24"/>
      <c r="AK852" s="4"/>
      <c r="AL852" s="4"/>
      <c r="AM852" s="292">
        <v>1049.75</v>
      </c>
      <c r="AN852" s="292">
        <v>147.54</v>
      </c>
      <c r="AO852" s="292">
        <v>802.74</v>
      </c>
      <c r="AP852" s="292">
        <v>62.15</v>
      </c>
      <c r="AQ852" s="292">
        <v>388.55</v>
      </c>
      <c r="AR852" s="24"/>
      <c r="AS852" s="4"/>
      <c r="AT852" s="4"/>
      <c r="AU852" s="292">
        <v>131.21875</v>
      </c>
      <c r="AV852" s="292">
        <v>24.59</v>
      </c>
      <c r="AW852" s="292">
        <v>100.3425</v>
      </c>
      <c r="AX852" s="292">
        <v>7.7687499999999998</v>
      </c>
      <c r="AY852" s="292">
        <v>48.568750000000001</v>
      </c>
      <c r="AZ852" s="24"/>
      <c r="BA852" s="4"/>
    </row>
    <row r="853" spans="2:53">
      <c r="B853" s="11" t="s">
        <v>327</v>
      </c>
      <c r="C853" s="11"/>
      <c r="D853" s="70" t="s">
        <v>77</v>
      </c>
      <c r="E853" s="11">
        <v>217</v>
      </c>
      <c r="F853" s="11">
        <v>98</v>
      </c>
      <c r="G853" s="11">
        <v>67</v>
      </c>
      <c r="H853" s="11">
        <v>48</v>
      </c>
      <c r="I853" s="11">
        <v>56</v>
      </c>
      <c r="J853" s="11"/>
      <c r="M853" s="290">
        <v>50220.35</v>
      </c>
      <c r="N853" s="293">
        <v>24248.25</v>
      </c>
      <c r="O853" s="290">
        <v>12185.3</v>
      </c>
      <c r="P853" s="290">
        <v>7290.36</v>
      </c>
      <c r="Q853" s="290">
        <v>16876.78</v>
      </c>
      <c r="R853" s="11"/>
      <c r="S853" s="4"/>
      <c r="T853" s="4"/>
      <c r="U853" s="290">
        <v>204.147764227642</v>
      </c>
      <c r="V853" s="290">
        <v>124.35</v>
      </c>
      <c r="W853" s="290">
        <v>55.137104072398202</v>
      </c>
      <c r="X853" s="290">
        <v>31.022808510638299</v>
      </c>
      <c r="Y853" s="290">
        <v>68.884816326530597</v>
      </c>
      <c r="Z853" s="11"/>
      <c r="AA853" s="4"/>
      <c r="AB853" s="11" t="s">
        <v>327</v>
      </c>
      <c r="AC853" s="11"/>
      <c r="AD853" s="70" t="s">
        <v>77</v>
      </c>
      <c r="AE853" s="24">
        <v>29</v>
      </c>
      <c r="AF853" s="24">
        <v>13</v>
      </c>
      <c r="AG853" s="24">
        <v>11</v>
      </c>
      <c r="AH853" s="24">
        <v>9</v>
      </c>
      <c r="AI853" s="24">
        <v>6</v>
      </c>
      <c r="AJ853" s="24"/>
      <c r="AK853" s="4"/>
      <c r="AL853" s="4"/>
      <c r="AM853" s="292">
        <v>3156.58</v>
      </c>
      <c r="AN853" s="292">
        <v>1863.53</v>
      </c>
      <c r="AO853" s="292">
        <v>1807.08</v>
      </c>
      <c r="AP853" s="292">
        <v>336.68</v>
      </c>
      <c r="AQ853" s="292">
        <v>10049.69</v>
      </c>
      <c r="AR853" s="24"/>
      <c r="AS853" s="4"/>
      <c r="AT853" s="4"/>
      <c r="AU853" s="292">
        <v>108.84758620689701</v>
      </c>
      <c r="AV853" s="292">
        <v>77.647083333333299</v>
      </c>
      <c r="AW853" s="292">
        <v>75.295000000000002</v>
      </c>
      <c r="AX853" s="292">
        <v>15.3036363636364</v>
      </c>
      <c r="AY853" s="292">
        <v>436.94304347826102</v>
      </c>
      <c r="AZ853" s="24"/>
      <c r="BA853" s="4"/>
    </row>
    <row r="854" spans="2:53">
      <c r="B854" s="11" t="s">
        <v>330</v>
      </c>
      <c r="C854" s="11"/>
      <c r="D854" s="70" t="s">
        <v>96</v>
      </c>
      <c r="E854" s="11">
        <v>7</v>
      </c>
      <c r="F854" s="11">
        <v>6</v>
      </c>
      <c r="G854" s="11">
        <v>3</v>
      </c>
      <c r="H854" s="11">
        <v>3</v>
      </c>
      <c r="I854" s="11">
        <v>3</v>
      </c>
      <c r="J854" s="11"/>
      <c r="M854" s="290">
        <v>1726.19</v>
      </c>
      <c r="N854" s="293">
        <v>979.53</v>
      </c>
      <c r="O854" s="290">
        <v>511.82</v>
      </c>
      <c r="P854" s="290">
        <v>316.7</v>
      </c>
      <c r="Q854" s="290">
        <v>942.69</v>
      </c>
      <c r="R854" s="11"/>
      <c r="S854" s="4"/>
      <c r="T854" s="4"/>
      <c r="U854" s="290">
        <v>215.77375000000001</v>
      </c>
      <c r="V854" s="290">
        <v>122.44125</v>
      </c>
      <c r="W854" s="290">
        <v>73.117142857142895</v>
      </c>
      <c r="X854" s="290">
        <v>45.242857142857098</v>
      </c>
      <c r="Y854" s="290">
        <v>104.743333333333</v>
      </c>
      <c r="Z854" s="11"/>
      <c r="AA854" s="4"/>
      <c r="AB854" s="11" t="s">
        <v>330</v>
      </c>
      <c r="AC854" s="11"/>
      <c r="AD854" s="70" t="s">
        <v>96</v>
      </c>
      <c r="AE854" s="24">
        <v>1</v>
      </c>
      <c r="AF854" s="24"/>
      <c r="AG854" s="24"/>
      <c r="AH854" s="24"/>
      <c r="AI854" s="24"/>
      <c r="AJ854" s="24"/>
      <c r="AK854" s="4"/>
      <c r="AL854" s="4"/>
      <c r="AM854" s="292">
        <v>31.04</v>
      </c>
      <c r="AN854" s="292">
        <v>0</v>
      </c>
      <c r="AO854" s="292">
        <v>0</v>
      </c>
      <c r="AP854" s="292">
        <v>0</v>
      </c>
      <c r="AQ854" s="292">
        <v>0</v>
      </c>
      <c r="AR854" s="24"/>
      <c r="AS854" s="4"/>
      <c r="AT854" s="4"/>
      <c r="AU854" s="292">
        <v>31.04</v>
      </c>
      <c r="AV854" s="292">
        <v>0</v>
      </c>
      <c r="AW854" s="292">
        <v>0</v>
      </c>
      <c r="AX854" s="292">
        <v>0</v>
      </c>
      <c r="AY854" s="292">
        <v>0</v>
      </c>
      <c r="AZ854" s="24"/>
      <c r="BA854" s="4"/>
    </row>
    <row r="855" spans="2:53">
      <c r="B855" s="11" t="s">
        <v>332</v>
      </c>
      <c r="C855" s="11"/>
      <c r="D855" s="70" t="s">
        <v>96</v>
      </c>
      <c r="E855" s="11">
        <v>2</v>
      </c>
      <c r="F855" s="11">
        <v>2</v>
      </c>
      <c r="G855" s="11">
        <v>1</v>
      </c>
      <c r="H855" s="11">
        <v>1</v>
      </c>
      <c r="I855" s="11">
        <v>1</v>
      </c>
      <c r="J855" s="11"/>
      <c r="M855" s="290">
        <v>255.98</v>
      </c>
      <c r="N855" s="293">
        <v>234.61</v>
      </c>
      <c r="O855" s="290">
        <v>121.85</v>
      </c>
      <c r="P855" s="290">
        <v>5.97</v>
      </c>
      <c r="Q855" s="290">
        <v>1375.27</v>
      </c>
      <c r="R855" s="11"/>
      <c r="S855" s="4"/>
      <c r="T855" s="4"/>
      <c r="U855" s="290">
        <v>127.99</v>
      </c>
      <c r="V855" s="290">
        <v>117.30500000000001</v>
      </c>
      <c r="W855" s="290">
        <v>60.924999999999997</v>
      </c>
      <c r="X855" s="290">
        <v>2.9849999999999999</v>
      </c>
      <c r="Y855" s="290">
        <v>687.63499999999999</v>
      </c>
      <c r="Z855" s="11"/>
      <c r="AA855" s="4"/>
      <c r="AB855" s="11" t="s">
        <v>332</v>
      </c>
      <c r="AC855" s="11"/>
      <c r="AD855" s="70" t="s">
        <v>96</v>
      </c>
      <c r="AE855" s="24">
        <v>5</v>
      </c>
      <c r="AF855" s="24">
        <v>2</v>
      </c>
      <c r="AG855" s="24">
        <v>1</v>
      </c>
      <c r="AH855" s="24">
        <v>1</v>
      </c>
      <c r="AI855" s="24">
        <v>1</v>
      </c>
      <c r="AJ855" s="24"/>
      <c r="AK855" s="4"/>
      <c r="AL855" s="4"/>
      <c r="AM855" s="292">
        <v>463.68</v>
      </c>
      <c r="AN855" s="292">
        <v>22.64</v>
      </c>
      <c r="AO855" s="292">
        <v>12.87</v>
      </c>
      <c r="AP855" s="292">
        <v>13.94</v>
      </c>
      <c r="AQ855" s="292">
        <v>419.48</v>
      </c>
      <c r="AR855" s="24"/>
      <c r="AS855" s="4"/>
      <c r="AT855" s="4"/>
      <c r="AU855" s="292">
        <v>92.736000000000004</v>
      </c>
      <c r="AV855" s="292">
        <v>4.5279999999999996</v>
      </c>
      <c r="AW855" s="292">
        <v>2.5739999999999998</v>
      </c>
      <c r="AX855" s="292">
        <v>2.7879999999999998</v>
      </c>
      <c r="AY855" s="292">
        <v>83.896000000000001</v>
      </c>
      <c r="AZ855" s="24"/>
      <c r="BA855" s="4"/>
    </row>
    <row r="856" spans="2:53">
      <c r="B856" s="11" t="s">
        <v>334</v>
      </c>
      <c r="C856" s="11"/>
      <c r="D856" s="70" t="s">
        <v>335</v>
      </c>
      <c r="E856" s="11">
        <v>119</v>
      </c>
      <c r="F856" s="11">
        <v>66</v>
      </c>
      <c r="G856" s="11">
        <v>38</v>
      </c>
      <c r="H856" s="11">
        <v>21</v>
      </c>
      <c r="I856" s="11">
        <v>25</v>
      </c>
      <c r="J856" s="11"/>
      <c r="M856" s="290">
        <v>15574.54</v>
      </c>
      <c r="N856" s="293">
        <v>10691.04</v>
      </c>
      <c r="O856" s="290">
        <v>4982.12</v>
      </c>
      <c r="P856" s="290">
        <v>1650.94</v>
      </c>
      <c r="Q856" s="290">
        <v>6050.56</v>
      </c>
      <c r="R856" s="11"/>
      <c r="S856" s="4"/>
      <c r="T856" s="4"/>
      <c r="U856" s="290">
        <v>113.682773722628</v>
      </c>
      <c r="V856" s="290">
        <v>83.523750000000007</v>
      </c>
      <c r="W856" s="290">
        <v>40.178387096774202</v>
      </c>
      <c r="X856" s="290">
        <v>13.422276422764201</v>
      </c>
      <c r="Y856" s="290">
        <v>47.642204724409503</v>
      </c>
      <c r="Z856" s="11"/>
      <c r="AA856" s="4"/>
      <c r="AB856" s="11" t="s">
        <v>334</v>
      </c>
      <c r="AC856" s="11"/>
      <c r="AD856" s="70" t="s">
        <v>335</v>
      </c>
      <c r="AE856" s="24">
        <v>24</v>
      </c>
      <c r="AF856" s="24">
        <v>17</v>
      </c>
      <c r="AG856" s="24">
        <v>6</v>
      </c>
      <c r="AH856" s="24">
        <v>4</v>
      </c>
      <c r="AI856" s="24">
        <v>4</v>
      </c>
      <c r="AJ856" s="24"/>
      <c r="AK856" s="4"/>
      <c r="AL856" s="4"/>
      <c r="AM856" s="292">
        <v>4556.8500000000004</v>
      </c>
      <c r="AN856" s="292">
        <v>481.68</v>
      </c>
      <c r="AO856" s="292">
        <v>170.6</v>
      </c>
      <c r="AP856" s="292">
        <v>72.099999999999994</v>
      </c>
      <c r="AQ856" s="292">
        <v>3261.14</v>
      </c>
      <c r="AR856" s="24"/>
      <c r="AS856" s="4"/>
      <c r="AT856" s="4"/>
      <c r="AU856" s="292">
        <v>189.86875000000001</v>
      </c>
      <c r="AV856" s="292">
        <v>21.894545454545501</v>
      </c>
      <c r="AW856" s="292">
        <v>7.1083333333333298</v>
      </c>
      <c r="AX856" s="292">
        <v>3.1347826086956498</v>
      </c>
      <c r="AY856" s="292">
        <v>141.788695652174</v>
      </c>
      <c r="AZ856" s="24"/>
      <c r="BA856" s="4"/>
    </row>
    <row r="857" spans="2:53">
      <c r="B857" s="11" t="s">
        <v>336</v>
      </c>
      <c r="C857" s="11"/>
      <c r="D857" s="70" t="s">
        <v>335</v>
      </c>
      <c r="E857" s="11">
        <v>1</v>
      </c>
      <c r="F857" s="11"/>
      <c r="G857" s="11"/>
      <c r="H857" s="11"/>
      <c r="I857" s="11"/>
      <c r="J857" s="11"/>
      <c r="M857" s="290">
        <v>0.39</v>
      </c>
      <c r="N857" s="293">
        <v>0</v>
      </c>
      <c r="O857" s="290">
        <v>0</v>
      </c>
      <c r="P857" s="290">
        <v>0</v>
      </c>
      <c r="Q857" s="290">
        <v>0</v>
      </c>
      <c r="R857" s="11"/>
      <c r="S857" s="4"/>
      <c r="T857" s="4"/>
      <c r="U857" s="290">
        <v>0.39</v>
      </c>
      <c r="V857" s="290">
        <v>0</v>
      </c>
      <c r="W857" s="290">
        <v>0</v>
      </c>
      <c r="X857" s="290">
        <v>0</v>
      </c>
      <c r="Y857" s="290">
        <v>0</v>
      </c>
      <c r="Z857" s="11"/>
      <c r="AA857" s="4"/>
      <c r="AB857" s="11" t="s">
        <v>336</v>
      </c>
      <c r="AC857" s="11"/>
      <c r="AD857" s="70" t="s">
        <v>335</v>
      </c>
      <c r="AE857" s="24">
        <v>51</v>
      </c>
      <c r="AF857" s="24">
        <v>27</v>
      </c>
      <c r="AG857" s="24">
        <v>18</v>
      </c>
      <c r="AH857" s="24">
        <v>18</v>
      </c>
      <c r="AI857" s="24">
        <v>10</v>
      </c>
      <c r="AJ857" s="24"/>
      <c r="AK857" s="4"/>
      <c r="AL857" s="4"/>
      <c r="AM857" s="292">
        <v>7878.02</v>
      </c>
      <c r="AN857" s="292">
        <v>3209.06</v>
      </c>
      <c r="AO857" s="292">
        <v>1681.89</v>
      </c>
      <c r="AP857" s="292">
        <v>1069.82</v>
      </c>
      <c r="AQ857" s="292">
        <v>1755.55</v>
      </c>
      <c r="AR857" s="24"/>
      <c r="AS857" s="4"/>
      <c r="AT857" s="4"/>
      <c r="AU857" s="292">
        <v>154.470980392157</v>
      </c>
      <c r="AV857" s="292">
        <v>72.933181818181794</v>
      </c>
      <c r="AW857" s="292">
        <v>35.039375</v>
      </c>
      <c r="AX857" s="292">
        <v>22.2879166666667</v>
      </c>
      <c r="AY857" s="292">
        <v>38.164130434782599</v>
      </c>
      <c r="AZ857" s="24"/>
      <c r="BA857" s="4"/>
    </row>
    <row r="858" spans="2:53">
      <c r="B858" s="11" t="s">
        <v>336</v>
      </c>
      <c r="C858" s="11"/>
      <c r="D858" s="70" t="s">
        <v>173</v>
      </c>
      <c r="E858" s="11">
        <v>124</v>
      </c>
      <c r="F858" s="11">
        <v>48</v>
      </c>
      <c r="G858" s="11">
        <v>28</v>
      </c>
      <c r="H858" s="11">
        <v>15</v>
      </c>
      <c r="I858" s="11">
        <v>18</v>
      </c>
      <c r="J858" s="11"/>
      <c r="M858" s="290">
        <v>30307.81</v>
      </c>
      <c r="N858" s="293">
        <v>15188.18</v>
      </c>
      <c r="O858" s="290">
        <v>6165.8</v>
      </c>
      <c r="P858" s="290">
        <v>2926.85</v>
      </c>
      <c r="Q858" s="290">
        <v>6852.09</v>
      </c>
      <c r="R858" s="11"/>
      <c r="S858" s="4"/>
      <c r="T858" s="4"/>
      <c r="U858" s="290">
        <v>227.87827067669201</v>
      </c>
      <c r="V858" s="290">
        <v>118.65765625</v>
      </c>
      <c r="W858" s="290">
        <v>48.170312500000001</v>
      </c>
      <c r="X858" s="290">
        <v>23.7955284552846</v>
      </c>
      <c r="Y858" s="290">
        <v>53.531953125000001</v>
      </c>
      <c r="Z858" s="11"/>
      <c r="AA858" s="4"/>
      <c r="AB858" s="11" t="s">
        <v>336</v>
      </c>
      <c r="AC858" s="11"/>
      <c r="AD858" s="70" t="s">
        <v>173</v>
      </c>
      <c r="AE858" s="24">
        <v>17</v>
      </c>
      <c r="AF858" s="24">
        <v>7</v>
      </c>
      <c r="AG858" s="24">
        <v>5</v>
      </c>
      <c r="AH858" s="24">
        <v>3</v>
      </c>
      <c r="AI858" s="24">
        <v>3</v>
      </c>
      <c r="AJ858" s="24"/>
      <c r="AK858" s="4"/>
      <c r="AL858" s="4"/>
      <c r="AM858" s="292">
        <v>2895.82</v>
      </c>
      <c r="AN858" s="292">
        <v>754.99</v>
      </c>
      <c r="AO858" s="292">
        <v>676.46</v>
      </c>
      <c r="AP858" s="292">
        <v>410.9</v>
      </c>
      <c r="AQ858" s="292">
        <v>323.45</v>
      </c>
      <c r="AR858" s="24"/>
      <c r="AS858" s="4"/>
      <c r="AT858" s="4"/>
      <c r="AU858" s="292">
        <v>170.34235294117599</v>
      </c>
      <c r="AV858" s="292">
        <v>53.9278571428571</v>
      </c>
      <c r="AW858" s="292">
        <v>39.7917647058824</v>
      </c>
      <c r="AX858" s="292">
        <v>24.170588235294101</v>
      </c>
      <c r="AY858" s="292">
        <v>19.026470588235298</v>
      </c>
      <c r="AZ858" s="24"/>
      <c r="BA858" s="4"/>
    </row>
    <row r="859" spans="2:53">
      <c r="B859" s="11" t="s">
        <v>340</v>
      </c>
      <c r="C859" s="11"/>
      <c r="D859" s="70" t="s">
        <v>341</v>
      </c>
      <c r="E859" s="11">
        <v>198</v>
      </c>
      <c r="F859" s="11">
        <v>103</v>
      </c>
      <c r="G859" s="11">
        <v>84</v>
      </c>
      <c r="H859" s="11">
        <v>62</v>
      </c>
      <c r="I859" s="11">
        <v>46</v>
      </c>
      <c r="J859" s="11"/>
      <c r="M859" s="290">
        <v>38586.449999999997</v>
      </c>
      <c r="N859" s="293">
        <v>18273</v>
      </c>
      <c r="O859" s="290">
        <v>17256.11</v>
      </c>
      <c r="P859" s="290">
        <v>8497.14</v>
      </c>
      <c r="Q859" s="290">
        <v>54505.43</v>
      </c>
      <c r="R859" s="11"/>
      <c r="S859" s="4"/>
      <c r="T859" s="4"/>
      <c r="U859" s="290">
        <v>178.64097222222199</v>
      </c>
      <c r="V859" s="290">
        <v>110.078313253012</v>
      </c>
      <c r="W859" s="290">
        <v>92.278663101604295</v>
      </c>
      <c r="X859" s="290">
        <v>40.270805687203797</v>
      </c>
      <c r="Y859" s="290">
        <v>251.17709677419401</v>
      </c>
      <c r="Z859" s="11"/>
      <c r="AA859" s="4"/>
      <c r="AB859" s="11" t="s">
        <v>340</v>
      </c>
      <c r="AC859" s="11"/>
      <c r="AD859" s="70" t="s">
        <v>341</v>
      </c>
      <c r="AE859" s="24">
        <v>1</v>
      </c>
      <c r="AF859" s="24"/>
      <c r="AG859" s="24"/>
      <c r="AH859" s="24"/>
      <c r="AI859" s="24"/>
      <c r="AJ859" s="24"/>
      <c r="AK859" s="4"/>
      <c r="AL859" s="4"/>
      <c r="AM859" s="292">
        <v>9.6300000000000008</v>
      </c>
      <c r="AN859" s="292">
        <v>0</v>
      </c>
      <c r="AO859" s="292">
        <v>0</v>
      </c>
      <c r="AP859" s="292">
        <v>0</v>
      </c>
      <c r="AQ859" s="292">
        <v>0</v>
      </c>
      <c r="AR859" s="24"/>
      <c r="AS859" s="4"/>
      <c r="AT859" s="4"/>
      <c r="AU859" s="292">
        <v>9.6300000000000008</v>
      </c>
      <c r="AV859" s="292">
        <v>0</v>
      </c>
      <c r="AW859" s="292">
        <v>0</v>
      </c>
      <c r="AX859" s="292">
        <v>0</v>
      </c>
      <c r="AY859" s="292">
        <v>0</v>
      </c>
      <c r="AZ859" s="24"/>
      <c r="BA859" s="4"/>
    </row>
    <row r="860" spans="2:53">
      <c r="B860" s="11" t="s">
        <v>342</v>
      </c>
      <c r="C860" s="11"/>
      <c r="D860" s="70" t="s">
        <v>161</v>
      </c>
      <c r="E860" s="11">
        <v>350</v>
      </c>
      <c r="F860" s="11">
        <v>240</v>
      </c>
      <c r="G860" s="11">
        <v>87</v>
      </c>
      <c r="H860" s="11">
        <v>134</v>
      </c>
      <c r="I860" s="11">
        <v>152</v>
      </c>
      <c r="J860" s="11"/>
      <c r="M860" s="290">
        <v>58258.36</v>
      </c>
      <c r="N860" s="293">
        <v>43039.93</v>
      </c>
      <c r="O860" s="290">
        <v>11126</v>
      </c>
      <c r="P860" s="290">
        <v>20463.849999999999</v>
      </c>
      <c r="Q860" s="290">
        <v>68051.34</v>
      </c>
      <c r="R860" s="11"/>
      <c r="S860" s="4"/>
      <c r="T860" s="4"/>
      <c r="U860" s="290">
        <v>141.74783454987801</v>
      </c>
      <c r="V860" s="290">
        <v>111.792025974026</v>
      </c>
      <c r="W860" s="290">
        <v>54.539215686274503</v>
      </c>
      <c r="X860" s="290">
        <v>53.852236842105299</v>
      </c>
      <c r="Y860" s="290">
        <v>158.99845794392499</v>
      </c>
      <c r="Z860" s="11"/>
      <c r="AA860" s="4"/>
      <c r="AB860" s="11" t="s">
        <v>342</v>
      </c>
      <c r="AC860" s="11"/>
      <c r="AD860" s="70" t="s">
        <v>161</v>
      </c>
      <c r="AE860" s="24">
        <v>11</v>
      </c>
      <c r="AF860" s="24">
        <v>10</v>
      </c>
      <c r="AG860" s="24">
        <v>6</v>
      </c>
      <c r="AH860" s="24">
        <v>5</v>
      </c>
      <c r="AI860" s="24">
        <v>6</v>
      </c>
      <c r="AJ860" s="24"/>
      <c r="AK860" s="4"/>
      <c r="AL860" s="4"/>
      <c r="AM860" s="292">
        <v>1210.56</v>
      </c>
      <c r="AN860" s="292">
        <v>956.9</v>
      </c>
      <c r="AO860" s="292">
        <v>437.44</v>
      </c>
      <c r="AP860" s="292">
        <v>279.02</v>
      </c>
      <c r="AQ860" s="292">
        <v>2031.32</v>
      </c>
      <c r="AR860" s="24"/>
      <c r="AS860" s="4"/>
      <c r="AT860" s="4"/>
      <c r="AU860" s="292">
        <v>110.050909090909</v>
      </c>
      <c r="AV860" s="292">
        <v>86.990909090909099</v>
      </c>
      <c r="AW860" s="292">
        <v>39.767272727272697</v>
      </c>
      <c r="AX860" s="292">
        <v>27.902000000000001</v>
      </c>
      <c r="AY860" s="292">
        <v>156.255384615385</v>
      </c>
      <c r="AZ860" s="24"/>
      <c r="BA860" s="4"/>
    </row>
    <row r="861" spans="2:53">
      <c r="B861" s="11" t="s">
        <v>343</v>
      </c>
      <c r="C861" s="11"/>
      <c r="D861" s="70" t="s">
        <v>189</v>
      </c>
      <c r="E861" s="11">
        <v>225</v>
      </c>
      <c r="F861" s="11">
        <v>131</v>
      </c>
      <c r="G861" s="11">
        <v>75</v>
      </c>
      <c r="H861" s="11">
        <v>39</v>
      </c>
      <c r="I861" s="11">
        <v>49</v>
      </c>
      <c r="J861" s="11"/>
      <c r="M861" s="290">
        <v>43954.239999999998</v>
      </c>
      <c r="N861" s="293">
        <v>23493.33</v>
      </c>
      <c r="O861" s="290">
        <v>10845.05</v>
      </c>
      <c r="P861" s="290">
        <v>3975.99</v>
      </c>
      <c r="Q861" s="290">
        <v>10650.45</v>
      </c>
      <c r="R861" s="11"/>
      <c r="S861" s="4"/>
      <c r="T861" s="4"/>
      <c r="U861" s="290">
        <v>183.142666666667</v>
      </c>
      <c r="V861" s="290">
        <v>100.39884615384599</v>
      </c>
      <c r="W861" s="290">
        <v>48.415401785714302</v>
      </c>
      <c r="X861" s="290">
        <v>18.072681818181799</v>
      </c>
      <c r="Y861" s="290">
        <v>44.938607594936698</v>
      </c>
      <c r="Z861" s="11"/>
      <c r="AA861" s="4"/>
      <c r="AB861" s="11" t="s">
        <v>343</v>
      </c>
      <c r="AC861" s="11"/>
      <c r="AD861" s="70" t="s">
        <v>189</v>
      </c>
      <c r="AE861" s="24">
        <v>16</v>
      </c>
      <c r="AF861" s="24">
        <v>11</v>
      </c>
      <c r="AG861" s="24">
        <v>9</v>
      </c>
      <c r="AH861" s="24">
        <v>9</v>
      </c>
      <c r="AI861" s="24">
        <v>9</v>
      </c>
      <c r="AJ861" s="24"/>
      <c r="AK861" s="4"/>
      <c r="AL861" s="4"/>
      <c r="AM861" s="292">
        <v>911.62</v>
      </c>
      <c r="AN861" s="292">
        <v>584.91999999999996</v>
      </c>
      <c r="AO861" s="292">
        <v>546.51</v>
      </c>
      <c r="AP861" s="292">
        <v>596.49</v>
      </c>
      <c r="AQ861" s="292">
        <v>3783.47</v>
      </c>
      <c r="AR861" s="24"/>
      <c r="AS861" s="4"/>
      <c r="AT861" s="4"/>
      <c r="AU861" s="292">
        <v>56.97625</v>
      </c>
      <c r="AV861" s="292">
        <v>36.557499999999997</v>
      </c>
      <c r="AW861" s="292">
        <v>32.147647058823502</v>
      </c>
      <c r="AX861" s="292">
        <v>35.087647058823499</v>
      </c>
      <c r="AY861" s="292">
        <v>222.55705882352899</v>
      </c>
      <c r="AZ861" s="24"/>
      <c r="BA861" s="4"/>
    </row>
    <row r="862" spans="2:53">
      <c r="B862" s="11" t="s">
        <v>345</v>
      </c>
      <c r="C862" s="11"/>
      <c r="D862" s="70" t="s">
        <v>346</v>
      </c>
      <c r="E862" s="11">
        <v>37</v>
      </c>
      <c r="F862" s="11">
        <v>20</v>
      </c>
      <c r="G862" s="11">
        <v>10</v>
      </c>
      <c r="H862" s="11">
        <v>5</v>
      </c>
      <c r="I862" s="11">
        <v>1</v>
      </c>
      <c r="J862" s="11"/>
      <c r="M862" s="290">
        <v>6792.97</v>
      </c>
      <c r="N862" s="293">
        <v>4410</v>
      </c>
      <c r="O862" s="290">
        <v>1258.03</v>
      </c>
      <c r="P862" s="290">
        <v>872.55</v>
      </c>
      <c r="Q862" s="290">
        <v>15</v>
      </c>
      <c r="R862" s="11"/>
      <c r="S862" s="4"/>
      <c r="T862" s="4"/>
      <c r="U862" s="290">
        <v>169.82425000000001</v>
      </c>
      <c r="V862" s="290">
        <v>119.18918918918899</v>
      </c>
      <c r="W862" s="290">
        <v>35.9437142857143</v>
      </c>
      <c r="X862" s="290">
        <v>21.813749999999999</v>
      </c>
      <c r="Y862" s="290">
        <v>0.38461538461538503</v>
      </c>
      <c r="Z862" s="11"/>
      <c r="AA862" s="4"/>
      <c r="AB862" s="11" t="s">
        <v>345</v>
      </c>
      <c r="AC862" s="11"/>
      <c r="AD862" s="70" t="s">
        <v>346</v>
      </c>
      <c r="AE862" s="24">
        <v>56</v>
      </c>
      <c r="AF862" s="24">
        <v>26</v>
      </c>
      <c r="AG862" s="24">
        <v>20</v>
      </c>
      <c r="AH862" s="24">
        <v>12</v>
      </c>
      <c r="AI862" s="24">
        <v>11</v>
      </c>
      <c r="AJ862" s="24"/>
      <c r="AK862" s="4"/>
      <c r="AL862" s="4"/>
      <c r="AM862" s="292">
        <v>13525.5</v>
      </c>
      <c r="AN862" s="292">
        <v>10668.5</v>
      </c>
      <c r="AO862" s="292">
        <v>7217.53</v>
      </c>
      <c r="AP862" s="292">
        <v>4205.22</v>
      </c>
      <c r="AQ862" s="292">
        <v>4088.06</v>
      </c>
      <c r="AR862" s="24"/>
      <c r="AS862" s="4"/>
      <c r="AT862" s="4"/>
      <c r="AU862" s="292">
        <v>225.42500000000001</v>
      </c>
      <c r="AV862" s="292">
        <v>187.166666666667</v>
      </c>
      <c r="AW862" s="292">
        <v>124.44017241379299</v>
      </c>
      <c r="AX862" s="292">
        <v>72.503793103448302</v>
      </c>
      <c r="AY862" s="292">
        <v>69.289152542372904</v>
      </c>
      <c r="AZ862" s="24"/>
      <c r="BA862" s="4"/>
    </row>
    <row r="863" spans="2:53">
      <c r="B863" s="11" t="s">
        <v>348</v>
      </c>
      <c r="C863" s="11"/>
      <c r="D863" s="70" t="s">
        <v>350</v>
      </c>
      <c r="E863" s="11">
        <v>59</v>
      </c>
      <c r="F863" s="11">
        <v>30</v>
      </c>
      <c r="G863" s="11">
        <v>16</v>
      </c>
      <c r="H863" s="11">
        <v>12</v>
      </c>
      <c r="I863" s="11">
        <v>18</v>
      </c>
      <c r="J863" s="11"/>
      <c r="M863" s="290">
        <v>10995.31</v>
      </c>
      <c r="N863" s="293">
        <v>5830.5</v>
      </c>
      <c r="O863" s="290">
        <v>1574.17</v>
      </c>
      <c r="P863" s="290">
        <v>506.51</v>
      </c>
      <c r="Q863" s="290">
        <v>3628.42</v>
      </c>
      <c r="R863" s="11"/>
      <c r="S863" s="4"/>
      <c r="T863" s="4"/>
      <c r="U863" s="290">
        <v>171.80171874999999</v>
      </c>
      <c r="V863" s="290">
        <v>92.547619047619094</v>
      </c>
      <c r="W863" s="290">
        <v>24.986825396825399</v>
      </c>
      <c r="X863" s="290">
        <v>8.0398412698412702</v>
      </c>
      <c r="Y863" s="290">
        <v>54.155522388059701</v>
      </c>
      <c r="Z863" s="11"/>
      <c r="AA863" s="4"/>
      <c r="AB863" s="11" t="s">
        <v>348</v>
      </c>
      <c r="AC863" s="11"/>
      <c r="AD863" s="70" t="s">
        <v>350</v>
      </c>
      <c r="AE863" s="24">
        <v>1</v>
      </c>
      <c r="AF863" s="24"/>
      <c r="AG863" s="24"/>
      <c r="AH863" s="24"/>
      <c r="AI863" s="24"/>
      <c r="AJ863" s="24"/>
      <c r="AK863" s="4"/>
      <c r="AL863" s="4"/>
      <c r="AM863" s="292">
        <v>8376.24</v>
      </c>
      <c r="AN863" s="292"/>
      <c r="AO863" s="292">
        <v>0</v>
      </c>
      <c r="AP863" s="292">
        <v>0</v>
      </c>
      <c r="AQ863" s="292">
        <v>0</v>
      </c>
      <c r="AR863" s="24"/>
      <c r="AS863" s="4"/>
      <c r="AT863" s="4"/>
      <c r="AU863" s="292">
        <v>8376.24</v>
      </c>
      <c r="AV863" s="292"/>
      <c r="AW863" s="292">
        <v>0</v>
      </c>
      <c r="AX863" s="292">
        <v>0</v>
      </c>
      <c r="AY863" s="292">
        <v>0</v>
      </c>
      <c r="AZ863" s="24"/>
      <c r="BA863" s="4"/>
    </row>
    <row r="864" spans="2:53">
      <c r="B864" s="11" t="s">
        <v>351</v>
      </c>
      <c r="C864" s="11"/>
      <c r="D864" s="70" t="s">
        <v>189</v>
      </c>
      <c r="E864" s="11">
        <v>2660</v>
      </c>
      <c r="F864" s="11">
        <v>1857</v>
      </c>
      <c r="G864" s="11">
        <v>1148</v>
      </c>
      <c r="H864" s="11">
        <v>747</v>
      </c>
      <c r="I864" s="11">
        <v>848</v>
      </c>
      <c r="J864" s="11"/>
      <c r="M864" s="290">
        <v>344516.01</v>
      </c>
      <c r="N864" s="293">
        <v>269483.99</v>
      </c>
      <c r="O864" s="290">
        <v>127635.95</v>
      </c>
      <c r="P864" s="290">
        <v>63065.53</v>
      </c>
      <c r="Q864" s="290">
        <v>234963.02</v>
      </c>
      <c r="R864" s="11"/>
      <c r="S864" s="4"/>
      <c r="T864" s="4"/>
      <c r="U864" s="290">
        <v>117.863841943209</v>
      </c>
      <c r="V864" s="290">
        <v>94.225171328671394</v>
      </c>
      <c r="W864" s="290">
        <v>45.8627200862379</v>
      </c>
      <c r="X864" s="290">
        <v>23.540698021649899</v>
      </c>
      <c r="Y864" s="290">
        <v>82.011525305410004</v>
      </c>
      <c r="Z864" s="11"/>
      <c r="AA864" s="4"/>
      <c r="AB864" s="11" t="s">
        <v>351</v>
      </c>
      <c r="AC864" s="11"/>
      <c r="AD864" s="70" t="s">
        <v>189</v>
      </c>
      <c r="AE864" s="24">
        <v>166</v>
      </c>
      <c r="AF864" s="24">
        <v>67</v>
      </c>
      <c r="AG864" s="24">
        <v>38</v>
      </c>
      <c r="AH864" s="24">
        <v>25</v>
      </c>
      <c r="AI864" s="24">
        <v>27</v>
      </c>
      <c r="AJ864" s="24"/>
      <c r="AK864" s="4"/>
      <c r="AL864" s="4"/>
      <c r="AM864" s="292">
        <v>41280.01</v>
      </c>
      <c r="AN864" s="292">
        <v>17810.87</v>
      </c>
      <c r="AO864" s="292">
        <v>8404.89</v>
      </c>
      <c r="AP864" s="292">
        <v>2334.5100000000002</v>
      </c>
      <c r="AQ864" s="292">
        <v>6790.51</v>
      </c>
      <c r="AR864" s="24"/>
      <c r="AS864" s="4"/>
      <c r="AT864" s="4"/>
      <c r="AU864" s="292">
        <v>241.40356725146199</v>
      </c>
      <c r="AV864" s="292">
        <v>109.26914110429399</v>
      </c>
      <c r="AW864" s="292">
        <v>52.530562500000002</v>
      </c>
      <c r="AX864" s="292">
        <v>14.7753797468354</v>
      </c>
      <c r="AY864" s="292">
        <v>41.916728395061703</v>
      </c>
      <c r="AZ864" s="24"/>
      <c r="BA864" s="4"/>
    </row>
    <row r="865" spans="2:53">
      <c r="B865" s="11" t="s">
        <v>353</v>
      </c>
      <c r="C865" s="11"/>
      <c r="D865" s="70" t="s">
        <v>354</v>
      </c>
      <c r="E865" s="11">
        <v>298</v>
      </c>
      <c r="F865" s="11">
        <v>138</v>
      </c>
      <c r="G865" s="11">
        <v>42</v>
      </c>
      <c r="H865" s="11">
        <v>43</v>
      </c>
      <c r="I865" s="11">
        <v>40</v>
      </c>
      <c r="J865" s="11"/>
      <c r="M865" s="290">
        <v>65264.13</v>
      </c>
      <c r="N865" s="293">
        <v>26681.27</v>
      </c>
      <c r="O865" s="290">
        <v>7535.61</v>
      </c>
      <c r="P865" s="290">
        <v>5802.33</v>
      </c>
      <c r="Q865" s="290">
        <v>8245.35</v>
      </c>
      <c r="R865" s="11"/>
      <c r="S865" s="4"/>
      <c r="T865" s="4"/>
      <c r="U865" s="290">
        <v>203.31504672897199</v>
      </c>
      <c r="V865" s="290">
        <v>89.235016722408105</v>
      </c>
      <c r="W865" s="290">
        <v>36.403913043478298</v>
      </c>
      <c r="X865" s="290">
        <v>19.4057859531773</v>
      </c>
      <c r="Y865" s="290">
        <v>27.212376237623801</v>
      </c>
      <c r="Z865" s="11"/>
      <c r="AA865" s="4"/>
      <c r="AB865" s="11" t="s">
        <v>353</v>
      </c>
      <c r="AC865" s="11"/>
      <c r="AD865" s="70" t="s">
        <v>354</v>
      </c>
      <c r="AE865" s="24">
        <v>58</v>
      </c>
      <c r="AF865" s="24">
        <v>41</v>
      </c>
      <c r="AG865" s="24">
        <v>9</v>
      </c>
      <c r="AH865" s="24">
        <v>12</v>
      </c>
      <c r="AI865" s="24">
        <v>2</v>
      </c>
      <c r="AJ865" s="24"/>
      <c r="AK865" s="4"/>
      <c r="AL865" s="4"/>
      <c r="AM865" s="292">
        <v>15342.86</v>
      </c>
      <c r="AN865" s="292">
        <v>8146.12</v>
      </c>
      <c r="AO865" s="292">
        <v>603.64</v>
      </c>
      <c r="AP865" s="292">
        <v>311.01</v>
      </c>
      <c r="AQ865" s="292">
        <v>375.06</v>
      </c>
      <c r="AR865" s="24"/>
      <c r="AS865" s="4"/>
      <c r="AT865" s="4"/>
      <c r="AU865" s="292">
        <v>264.532068965517</v>
      </c>
      <c r="AV865" s="292">
        <v>140.45034482758601</v>
      </c>
      <c r="AW865" s="292">
        <v>10.4075862068966</v>
      </c>
      <c r="AX865" s="292">
        <v>4.8595312499999999</v>
      </c>
      <c r="AY865" s="292">
        <v>6.6974999999999998</v>
      </c>
      <c r="AZ865" s="24"/>
      <c r="BA865" s="4"/>
    </row>
    <row r="866" spans="2:53">
      <c r="B866" s="11" t="s">
        <v>658</v>
      </c>
      <c r="C866" s="11"/>
      <c r="D866" s="70" t="s">
        <v>322</v>
      </c>
      <c r="E866" s="11">
        <v>22</v>
      </c>
      <c r="F866" s="11">
        <v>12</v>
      </c>
      <c r="G866" s="11">
        <v>10</v>
      </c>
      <c r="H866" s="11">
        <v>6</v>
      </c>
      <c r="I866" s="11">
        <v>7</v>
      </c>
      <c r="J866" s="11"/>
      <c r="M866" s="290">
        <v>3069.53</v>
      </c>
      <c r="N866" s="293">
        <v>2391.3000000000002</v>
      </c>
      <c r="O866" s="290">
        <v>2224.33</v>
      </c>
      <c r="P866" s="290">
        <v>656.33</v>
      </c>
      <c r="Q866" s="290">
        <v>2357.33</v>
      </c>
      <c r="R866" s="11"/>
      <c r="S866" s="4"/>
      <c r="T866" s="4"/>
      <c r="U866" s="290">
        <v>133.457826086957</v>
      </c>
      <c r="V866" s="290">
        <v>108.69545454545499</v>
      </c>
      <c r="W866" s="290">
        <v>92.680416666666702</v>
      </c>
      <c r="X866" s="290">
        <v>27.347083333333298</v>
      </c>
      <c r="Y866" s="290">
        <v>94.293199999999999</v>
      </c>
      <c r="Z866" s="11"/>
      <c r="AA866" s="4"/>
      <c r="AB866" s="11" t="s">
        <v>658</v>
      </c>
      <c r="AC866" s="11"/>
      <c r="AD866" s="70" t="s">
        <v>322</v>
      </c>
      <c r="AE866" s="24">
        <v>11</v>
      </c>
      <c r="AF866" s="24">
        <v>5</v>
      </c>
      <c r="AG866" s="24">
        <v>4</v>
      </c>
      <c r="AH866" s="24">
        <v>3</v>
      </c>
      <c r="AI866" s="24">
        <v>3</v>
      </c>
      <c r="AJ866" s="24"/>
      <c r="AK866" s="4"/>
      <c r="AL866" s="4"/>
      <c r="AM866" s="292">
        <v>7461.19</v>
      </c>
      <c r="AN866" s="292">
        <v>336.82</v>
      </c>
      <c r="AO866" s="292">
        <v>112.61</v>
      </c>
      <c r="AP866" s="292">
        <v>59.95</v>
      </c>
      <c r="AQ866" s="292">
        <v>880.77</v>
      </c>
      <c r="AR866" s="24"/>
      <c r="AS866" s="4"/>
      <c r="AT866" s="4"/>
      <c r="AU866" s="292">
        <v>678.29</v>
      </c>
      <c r="AV866" s="292">
        <v>33.682000000000002</v>
      </c>
      <c r="AW866" s="292">
        <v>16.087142857142901</v>
      </c>
      <c r="AX866" s="292">
        <v>5.45</v>
      </c>
      <c r="AY866" s="292">
        <v>80.069999999999993</v>
      </c>
      <c r="AZ866" s="24"/>
      <c r="BA866" s="4"/>
    </row>
    <row r="867" spans="2:53">
      <c r="B867" s="11" t="s">
        <v>687</v>
      </c>
      <c r="C867" s="11"/>
      <c r="D867" s="70" t="s">
        <v>322</v>
      </c>
      <c r="E867" s="11">
        <v>3</v>
      </c>
      <c r="F867" s="11">
        <v>1</v>
      </c>
      <c r="G867" s="11">
        <v>1</v>
      </c>
      <c r="H867" s="11"/>
      <c r="I867" s="11">
        <v>1</v>
      </c>
      <c r="J867" s="11"/>
      <c r="M867" s="290">
        <v>770.23</v>
      </c>
      <c r="N867" s="293">
        <v>329.47</v>
      </c>
      <c r="O867" s="290">
        <v>39.130000000000003</v>
      </c>
      <c r="P867" s="290">
        <v>0</v>
      </c>
      <c r="Q867" s="290">
        <v>99.34</v>
      </c>
      <c r="R867" s="11"/>
      <c r="S867" s="4"/>
      <c r="T867" s="4"/>
      <c r="U867" s="290">
        <v>192.5575</v>
      </c>
      <c r="V867" s="290">
        <v>109.823333333333</v>
      </c>
      <c r="W867" s="290">
        <v>9.7825000000000006</v>
      </c>
      <c r="X867" s="290">
        <v>0</v>
      </c>
      <c r="Y867" s="290">
        <v>24.835000000000001</v>
      </c>
      <c r="Z867" s="11"/>
      <c r="AA867" s="4"/>
      <c r="AB867" s="11" t="s">
        <v>687</v>
      </c>
      <c r="AC867" s="11"/>
      <c r="AD867" s="70" t="s">
        <v>322</v>
      </c>
      <c r="AE867" s="24">
        <v>7</v>
      </c>
      <c r="AF867" s="24">
        <v>4</v>
      </c>
      <c r="AG867" s="24">
        <v>3</v>
      </c>
      <c r="AH867" s="24">
        <v>3</v>
      </c>
      <c r="AI867" s="24">
        <v>4</v>
      </c>
      <c r="AJ867" s="24"/>
      <c r="AK867" s="4"/>
      <c r="AL867" s="4"/>
      <c r="AM867" s="292">
        <v>542.41</v>
      </c>
      <c r="AN867" s="292">
        <v>170.4</v>
      </c>
      <c r="AO867" s="292">
        <v>169.37</v>
      </c>
      <c r="AP867" s="292">
        <v>65.459999999999994</v>
      </c>
      <c r="AQ867" s="292">
        <v>2394.13</v>
      </c>
      <c r="AR867" s="24"/>
      <c r="AS867" s="4"/>
      <c r="AT867" s="4"/>
      <c r="AU867" s="292">
        <v>60.267777777777802</v>
      </c>
      <c r="AV867" s="292">
        <v>24.342857142857099</v>
      </c>
      <c r="AW867" s="292">
        <v>24.195714285714299</v>
      </c>
      <c r="AX867" s="292">
        <v>9.3514285714285705</v>
      </c>
      <c r="AY867" s="292">
        <v>342.01857142857102</v>
      </c>
      <c r="AZ867" s="24"/>
      <c r="BA867" s="4"/>
    </row>
    <row r="868" spans="2:53">
      <c r="B868" s="11" t="s">
        <v>358</v>
      </c>
      <c r="C868" s="11"/>
      <c r="D868" s="70" t="s">
        <v>93</v>
      </c>
      <c r="E868" s="11">
        <v>78</v>
      </c>
      <c r="F868" s="11">
        <v>32</v>
      </c>
      <c r="G868" s="11">
        <v>22</v>
      </c>
      <c r="H868" s="11">
        <v>10</v>
      </c>
      <c r="I868" s="11">
        <v>12</v>
      </c>
      <c r="J868" s="11"/>
      <c r="M868" s="290">
        <v>15636.24</v>
      </c>
      <c r="N868" s="293">
        <v>5059.3500000000004</v>
      </c>
      <c r="O868" s="290">
        <v>2421.9899999999998</v>
      </c>
      <c r="P868" s="290">
        <v>976.33</v>
      </c>
      <c r="Q868" s="290">
        <v>4681.04</v>
      </c>
      <c r="R868" s="11"/>
      <c r="S868" s="4"/>
      <c r="T868" s="4"/>
      <c r="U868" s="290">
        <v>193.04</v>
      </c>
      <c r="V868" s="290">
        <v>65.705844155844204</v>
      </c>
      <c r="W868" s="290">
        <v>31.8682894736842</v>
      </c>
      <c r="X868" s="290">
        <v>13.3743835616438</v>
      </c>
      <c r="Y868" s="290">
        <v>62.413866666666699</v>
      </c>
      <c r="Z868" s="11"/>
      <c r="AA868" s="4"/>
      <c r="AB868" s="11" t="s">
        <v>358</v>
      </c>
      <c r="AC868" s="11"/>
      <c r="AD868" s="70" t="s">
        <v>93</v>
      </c>
      <c r="AE868" s="24">
        <v>35</v>
      </c>
      <c r="AF868" s="24">
        <v>26</v>
      </c>
      <c r="AG868" s="24">
        <v>16</v>
      </c>
      <c r="AH868" s="24">
        <v>11</v>
      </c>
      <c r="AI868" s="24">
        <v>12</v>
      </c>
      <c r="AJ868" s="24"/>
      <c r="AK868" s="4"/>
      <c r="AL868" s="4"/>
      <c r="AM868" s="292">
        <v>8461.51</v>
      </c>
      <c r="AN868" s="292">
        <v>3038.59</v>
      </c>
      <c r="AO868" s="292">
        <v>902.17</v>
      </c>
      <c r="AP868" s="292">
        <v>441.36</v>
      </c>
      <c r="AQ868" s="292">
        <v>2616.11</v>
      </c>
      <c r="AR868" s="24"/>
      <c r="AS868" s="4"/>
      <c r="AT868" s="4"/>
      <c r="AU868" s="292">
        <v>235.04194444444499</v>
      </c>
      <c r="AV868" s="292">
        <v>86.816857142857103</v>
      </c>
      <c r="AW868" s="292">
        <v>25.776285714285699</v>
      </c>
      <c r="AX868" s="292">
        <v>12.6102857142857</v>
      </c>
      <c r="AY868" s="292">
        <v>70.705675675675707</v>
      </c>
      <c r="AZ868" s="24"/>
      <c r="BA868" s="4"/>
    </row>
    <row r="869" spans="2:53">
      <c r="B869" s="11" t="s">
        <v>359</v>
      </c>
      <c r="C869" s="11"/>
      <c r="D869" s="70" t="s">
        <v>360</v>
      </c>
      <c r="E869" s="11">
        <v>82</v>
      </c>
      <c r="F869" s="11">
        <v>38</v>
      </c>
      <c r="G869" s="11">
        <v>19</v>
      </c>
      <c r="H869" s="11">
        <v>13</v>
      </c>
      <c r="I869" s="11">
        <v>15</v>
      </c>
      <c r="J869" s="11"/>
      <c r="M869" s="290">
        <v>14153.82</v>
      </c>
      <c r="N869" s="293">
        <v>7110.57</v>
      </c>
      <c r="O869" s="290">
        <v>2432.56</v>
      </c>
      <c r="P869" s="290">
        <v>850.43</v>
      </c>
      <c r="Q869" s="290">
        <v>4399.42</v>
      </c>
      <c r="R869" s="11"/>
      <c r="S869" s="4"/>
      <c r="T869" s="4"/>
      <c r="U869" s="290">
        <v>168.49785714285699</v>
      </c>
      <c r="V869" s="290">
        <v>84.649642857142794</v>
      </c>
      <c r="W869" s="290">
        <v>29.3079518072289</v>
      </c>
      <c r="X869" s="290">
        <v>10.630375000000001</v>
      </c>
      <c r="Y869" s="290">
        <v>53.6514634146342</v>
      </c>
      <c r="Z869" s="11"/>
      <c r="AA869" s="4"/>
      <c r="AB869" s="11" t="s">
        <v>359</v>
      </c>
      <c r="AC869" s="11"/>
      <c r="AD869" s="70" t="s">
        <v>360</v>
      </c>
      <c r="AE869" s="24">
        <v>38</v>
      </c>
      <c r="AF869" s="24">
        <v>14</v>
      </c>
      <c r="AG869" s="24">
        <v>15</v>
      </c>
      <c r="AH869" s="24">
        <v>14</v>
      </c>
      <c r="AI869" s="24">
        <v>14</v>
      </c>
      <c r="AJ869" s="24"/>
      <c r="AK869" s="4"/>
      <c r="AL869" s="4"/>
      <c r="AM869" s="292">
        <v>15931.01</v>
      </c>
      <c r="AN869" s="292">
        <v>1229.6300000000001</v>
      </c>
      <c r="AO869" s="292">
        <v>1394.26</v>
      </c>
      <c r="AP869" s="292">
        <v>992.15</v>
      </c>
      <c r="AQ869" s="292">
        <v>2801.42</v>
      </c>
      <c r="AR869" s="24"/>
      <c r="AS869" s="4"/>
      <c r="AT869" s="4"/>
      <c r="AU869" s="292">
        <v>419.23710526315801</v>
      </c>
      <c r="AV869" s="292">
        <v>51.234583333333298</v>
      </c>
      <c r="AW869" s="292">
        <v>42.250303030303002</v>
      </c>
      <c r="AX869" s="292">
        <v>27.559722222222199</v>
      </c>
      <c r="AY869" s="292">
        <v>73.7215789473684</v>
      </c>
      <c r="AZ869" s="24"/>
      <c r="BA869" s="4"/>
    </row>
    <row r="870" spans="2:53">
      <c r="B870" s="11" t="s">
        <v>361</v>
      </c>
      <c r="C870" s="11"/>
      <c r="D870" s="70" t="s">
        <v>93</v>
      </c>
      <c r="E870" s="11">
        <v>20</v>
      </c>
      <c r="F870" s="11">
        <v>8</v>
      </c>
      <c r="G870" s="11">
        <v>1</v>
      </c>
      <c r="H870" s="11">
        <v>2</v>
      </c>
      <c r="I870" s="11">
        <v>3</v>
      </c>
      <c r="J870" s="11"/>
      <c r="M870" s="290">
        <v>6386.61</v>
      </c>
      <c r="N870" s="293">
        <v>1785.83</v>
      </c>
      <c r="O870" s="290">
        <v>418.27</v>
      </c>
      <c r="P870" s="290">
        <v>491.67</v>
      </c>
      <c r="Q870" s="290">
        <v>3632.39</v>
      </c>
      <c r="R870" s="11"/>
      <c r="S870" s="4"/>
      <c r="T870" s="4"/>
      <c r="U870" s="290">
        <v>290.30045454545501</v>
      </c>
      <c r="V870" s="290">
        <v>119.055333333333</v>
      </c>
      <c r="W870" s="290">
        <v>34.855833333333301</v>
      </c>
      <c r="X870" s="290">
        <v>25.877368421052601</v>
      </c>
      <c r="Y870" s="290">
        <v>201.79944444444399</v>
      </c>
      <c r="Z870" s="11"/>
      <c r="AA870" s="4"/>
      <c r="AB870" s="11" t="s">
        <v>361</v>
      </c>
      <c r="AC870" s="11"/>
      <c r="AD870" s="70" t="s">
        <v>93</v>
      </c>
      <c r="AE870" s="24">
        <v>14</v>
      </c>
      <c r="AF870" s="24">
        <v>8</v>
      </c>
      <c r="AG870" s="24">
        <v>4</v>
      </c>
      <c r="AH870" s="24">
        <v>6</v>
      </c>
      <c r="AI870" s="24">
        <v>5</v>
      </c>
      <c r="AJ870" s="24"/>
      <c r="AK870" s="4"/>
      <c r="AL870" s="4"/>
      <c r="AM870" s="292">
        <v>420.38</v>
      </c>
      <c r="AN870" s="292">
        <v>233.63</v>
      </c>
      <c r="AO870" s="292">
        <v>89.59</v>
      </c>
      <c r="AP870" s="292">
        <v>220.54</v>
      </c>
      <c r="AQ870" s="292">
        <v>750.41</v>
      </c>
      <c r="AR870" s="24"/>
      <c r="AS870" s="4"/>
      <c r="AT870" s="4"/>
      <c r="AU870" s="292">
        <v>30.027142857142898</v>
      </c>
      <c r="AV870" s="292">
        <v>17.971538461538501</v>
      </c>
      <c r="AW870" s="292">
        <v>9.9544444444444409</v>
      </c>
      <c r="AX870" s="292">
        <v>16.964615384615399</v>
      </c>
      <c r="AY870" s="292">
        <v>62.5341666666667</v>
      </c>
      <c r="AZ870" s="24"/>
      <c r="BA870" s="4"/>
    </row>
    <row r="871" spans="2:53">
      <c r="B871" s="11" t="s">
        <v>362</v>
      </c>
      <c r="C871" s="11"/>
      <c r="D871" s="70" t="s">
        <v>197</v>
      </c>
      <c r="E871" s="11">
        <v>23</v>
      </c>
      <c r="F871" s="11">
        <v>11</v>
      </c>
      <c r="G871" s="11">
        <v>3</v>
      </c>
      <c r="H871" s="11"/>
      <c r="I871" s="11">
        <v>5</v>
      </c>
      <c r="J871" s="11"/>
      <c r="M871" s="290">
        <v>4366.22</v>
      </c>
      <c r="N871" s="293">
        <v>1891.51</v>
      </c>
      <c r="O871" s="290">
        <v>223</v>
      </c>
      <c r="P871" s="290">
        <v>0</v>
      </c>
      <c r="Q871" s="290">
        <v>1709.26</v>
      </c>
      <c r="R871" s="11"/>
      <c r="S871" s="4"/>
      <c r="T871" s="4"/>
      <c r="U871" s="290">
        <v>167.931538461538</v>
      </c>
      <c r="V871" s="290">
        <v>72.750384615384604</v>
      </c>
      <c r="W871" s="290">
        <v>8.5769230769230802</v>
      </c>
      <c r="X871" s="290">
        <v>0</v>
      </c>
      <c r="Y871" s="290">
        <v>61.045000000000002</v>
      </c>
      <c r="Z871" s="11"/>
      <c r="AA871" s="4"/>
      <c r="AB871" s="11" t="s">
        <v>362</v>
      </c>
      <c r="AC871" s="11"/>
      <c r="AD871" s="70" t="s">
        <v>197</v>
      </c>
      <c r="AE871" s="24">
        <v>74</v>
      </c>
      <c r="AF871" s="24">
        <v>46</v>
      </c>
      <c r="AG871" s="24">
        <v>19</v>
      </c>
      <c r="AH871" s="24">
        <v>21</v>
      </c>
      <c r="AI871" s="24">
        <v>17</v>
      </c>
      <c r="AJ871" s="24"/>
      <c r="AK871" s="4"/>
      <c r="AL871" s="4"/>
      <c r="AM871" s="292">
        <v>21305.29</v>
      </c>
      <c r="AN871" s="292">
        <v>16476.22</v>
      </c>
      <c r="AO871" s="292">
        <v>6529.25</v>
      </c>
      <c r="AP871" s="292">
        <v>7640.78</v>
      </c>
      <c r="AQ871" s="292">
        <v>8900.5400000000009</v>
      </c>
      <c r="AR871" s="24"/>
      <c r="AS871" s="4"/>
      <c r="AT871" s="4"/>
      <c r="AU871" s="292">
        <v>266.316125</v>
      </c>
      <c r="AV871" s="292">
        <v>213.97688311688299</v>
      </c>
      <c r="AW871" s="292">
        <v>112.573275862069</v>
      </c>
      <c r="AX871" s="292">
        <v>100.536578947368</v>
      </c>
      <c r="AY871" s="292">
        <v>117.11236842105301</v>
      </c>
      <c r="AZ871" s="24"/>
      <c r="BA871" s="4"/>
    </row>
    <row r="872" spans="2:53">
      <c r="B872" s="11" t="s">
        <v>363</v>
      </c>
      <c r="C872" s="11"/>
      <c r="D872" s="70" t="s">
        <v>287</v>
      </c>
      <c r="E872" s="11">
        <v>182</v>
      </c>
      <c r="F872" s="11">
        <v>112</v>
      </c>
      <c r="G872" s="11">
        <v>70</v>
      </c>
      <c r="H872" s="11">
        <v>45</v>
      </c>
      <c r="I872" s="11">
        <v>63</v>
      </c>
      <c r="J872" s="11"/>
      <c r="M872" s="290">
        <v>31857.1</v>
      </c>
      <c r="N872" s="293">
        <v>20019.34</v>
      </c>
      <c r="O872" s="290">
        <v>9015.84</v>
      </c>
      <c r="P872" s="290">
        <v>4988.7299999999996</v>
      </c>
      <c r="Q872" s="290">
        <v>34511.93</v>
      </c>
      <c r="R872" s="11"/>
      <c r="S872" s="4"/>
      <c r="T872" s="4"/>
      <c r="U872" s="290">
        <v>151.700476190476</v>
      </c>
      <c r="V872" s="290">
        <v>102.139489795918</v>
      </c>
      <c r="W872" s="290">
        <v>46.714196891191698</v>
      </c>
      <c r="X872" s="290">
        <v>26.5357978723404</v>
      </c>
      <c r="Y872" s="290">
        <v>170.851138613861</v>
      </c>
      <c r="Z872" s="11"/>
      <c r="AA872" s="4"/>
      <c r="AB872" s="11" t="s">
        <v>363</v>
      </c>
      <c r="AC872" s="11"/>
      <c r="AD872" s="70" t="s">
        <v>287</v>
      </c>
      <c r="AE872" s="24">
        <v>72</v>
      </c>
      <c r="AF872" s="24">
        <v>32</v>
      </c>
      <c r="AG872" s="24">
        <v>22</v>
      </c>
      <c r="AH872" s="24">
        <v>12</v>
      </c>
      <c r="AI872" s="24">
        <v>9</v>
      </c>
      <c r="AJ872" s="24"/>
      <c r="AK872" s="4"/>
      <c r="AL872" s="4"/>
      <c r="AM872" s="292">
        <v>22877.38</v>
      </c>
      <c r="AN872" s="292">
        <v>4104.8100000000004</v>
      </c>
      <c r="AO872" s="292">
        <v>1782.76</v>
      </c>
      <c r="AP872" s="292">
        <v>265.29000000000002</v>
      </c>
      <c r="AQ872" s="292">
        <v>928.9</v>
      </c>
      <c r="AR872" s="24"/>
      <c r="AS872" s="4"/>
      <c r="AT872" s="4"/>
      <c r="AU872" s="292">
        <v>313.38876712328801</v>
      </c>
      <c r="AV872" s="292">
        <v>57.8142253521127</v>
      </c>
      <c r="AW872" s="292">
        <v>25.468</v>
      </c>
      <c r="AX872" s="292">
        <v>3.9013235294117701</v>
      </c>
      <c r="AY872" s="292">
        <v>13.27</v>
      </c>
      <c r="AZ872" s="24"/>
      <c r="BA872" s="4"/>
    </row>
    <row r="873" spans="2:53">
      <c r="B873" s="11" t="s">
        <v>363</v>
      </c>
      <c r="C873" s="11"/>
      <c r="D873" s="70" t="s">
        <v>272</v>
      </c>
      <c r="E873" s="11">
        <v>1</v>
      </c>
      <c r="F873" s="11">
        <v>1</v>
      </c>
      <c r="G873" s="11"/>
      <c r="H873" s="11"/>
      <c r="I873" s="11"/>
      <c r="J873" s="11"/>
      <c r="M873" s="290">
        <v>51.13</v>
      </c>
      <c r="N873" s="293">
        <v>16.64</v>
      </c>
      <c r="O873" s="290">
        <v>0</v>
      </c>
      <c r="P873" s="290">
        <v>0</v>
      </c>
      <c r="Q873" s="290">
        <v>0</v>
      </c>
      <c r="R873" s="11"/>
      <c r="S873" s="4"/>
      <c r="T873" s="4"/>
      <c r="U873" s="290">
        <v>51.13</v>
      </c>
      <c r="V873" s="290">
        <v>16.64</v>
      </c>
      <c r="W873" s="290">
        <v>0</v>
      </c>
      <c r="X873" s="290">
        <v>0</v>
      </c>
      <c r="Y873" s="290">
        <v>0</v>
      </c>
      <c r="Z873" s="11"/>
      <c r="AA873" s="4"/>
      <c r="AB873" s="11" t="s">
        <v>363</v>
      </c>
      <c r="AC873" s="11"/>
      <c r="AD873" s="70" t="s">
        <v>272</v>
      </c>
      <c r="AE873" s="24">
        <v>9</v>
      </c>
      <c r="AF873" s="24">
        <v>5</v>
      </c>
      <c r="AG873" s="24">
        <v>4</v>
      </c>
      <c r="AH873" s="24">
        <v>4</v>
      </c>
      <c r="AI873" s="24">
        <v>4</v>
      </c>
      <c r="AJ873" s="24"/>
      <c r="AK873" s="4"/>
      <c r="AL873" s="4"/>
      <c r="AM873" s="292">
        <v>223.81</v>
      </c>
      <c r="AN873" s="292">
        <v>95.27</v>
      </c>
      <c r="AO873" s="292">
        <v>76.66</v>
      </c>
      <c r="AP873" s="292">
        <v>73.849999999999994</v>
      </c>
      <c r="AQ873" s="292">
        <v>1335.43</v>
      </c>
      <c r="AR873" s="24"/>
      <c r="AS873" s="4"/>
      <c r="AT873" s="4"/>
      <c r="AU873" s="292">
        <v>24.8677777777778</v>
      </c>
      <c r="AV873" s="292">
        <v>10.585555555555599</v>
      </c>
      <c r="AW873" s="292">
        <v>8.5177777777777806</v>
      </c>
      <c r="AX873" s="292">
        <v>8.2055555555555593</v>
      </c>
      <c r="AY873" s="292">
        <v>148.38111111111101</v>
      </c>
      <c r="AZ873" s="24"/>
      <c r="BA873" s="4"/>
    </row>
    <row r="874" spans="2:53">
      <c r="B874" s="11" t="s">
        <v>364</v>
      </c>
      <c r="C874" s="11"/>
      <c r="D874" s="70" t="s">
        <v>262</v>
      </c>
      <c r="E874" s="11"/>
      <c r="F874" s="11"/>
      <c r="G874" s="11"/>
      <c r="H874" s="11"/>
      <c r="I874" s="11">
        <v>1</v>
      </c>
      <c r="J874" s="11"/>
      <c r="M874" s="290">
        <v>0</v>
      </c>
      <c r="N874" s="293">
        <v>0</v>
      </c>
      <c r="O874" s="290">
        <v>0</v>
      </c>
      <c r="P874" s="290">
        <v>0</v>
      </c>
      <c r="Q874" s="290">
        <v>64.959999999999994</v>
      </c>
      <c r="R874" s="11"/>
      <c r="S874" s="4"/>
      <c r="T874" s="4"/>
      <c r="U874" s="290">
        <v>0</v>
      </c>
      <c r="V874" s="290">
        <v>0</v>
      </c>
      <c r="W874" s="290">
        <v>0</v>
      </c>
      <c r="X874" s="290">
        <v>0</v>
      </c>
      <c r="Y874" s="290">
        <v>64.959999999999994</v>
      </c>
      <c r="Z874" s="11"/>
      <c r="AA874" s="4"/>
      <c r="AB874" s="11" t="s">
        <v>364</v>
      </c>
      <c r="AC874" s="11"/>
      <c r="AD874" s="70" t="s">
        <v>262</v>
      </c>
      <c r="AE874" s="24">
        <v>9</v>
      </c>
      <c r="AF874" s="24">
        <v>4</v>
      </c>
      <c r="AG874" s="24">
        <v>3</v>
      </c>
      <c r="AH874" s="24">
        <v>2</v>
      </c>
      <c r="AI874" s="24">
        <v>2</v>
      </c>
      <c r="AJ874" s="24"/>
      <c r="AK874" s="4"/>
      <c r="AL874" s="4"/>
      <c r="AM874" s="292">
        <v>336.21</v>
      </c>
      <c r="AN874" s="292">
        <v>102.12</v>
      </c>
      <c r="AO874" s="292">
        <v>52.82</v>
      </c>
      <c r="AP874" s="292">
        <v>28.95</v>
      </c>
      <c r="AQ874" s="292">
        <v>321.64999999999998</v>
      </c>
      <c r="AR874" s="24"/>
      <c r="AS874" s="4"/>
      <c r="AT874" s="4"/>
      <c r="AU874" s="292">
        <v>37.356666666666698</v>
      </c>
      <c r="AV874" s="292">
        <v>11.3466666666667</v>
      </c>
      <c r="AW874" s="292">
        <v>5.8688888888888897</v>
      </c>
      <c r="AX874" s="292">
        <v>3.2166666666666699</v>
      </c>
      <c r="AY874" s="292">
        <v>35.738888888888901</v>
      </c>
      <c r="AZ874" s="24"/>
      <c r="BA874" s="4"/>
    </row>
    <row r="875" spans="2:53">
      <c r="B875" s="11" t="s">
        <v>364</v>
      </c>
      <c r="C875" s="11"/>
      <c r="D875" s="70" t="s">
        <v>94</v>
      </c>
      <c r="E875" s="11">
        <v>1411</v>
      </c>
      <c r="F875" s="11">
        <v>756</v>
      </c>
      <c r="G875" s="11">
        <v>384</v>
      </c>
      <c r="H875" s="11">
        <v>200</v>
      </c>
      <c r="I875" s="11">
        <v>234</v>
      </c>
      <c r="J875" s="11"/>
      <c r="M875" s="290">
        <v>259821.13</v>
      </c>
      <c r="N875" s="293">
        <v>167225.21</v>
      </c>
      <c r="O875" s="290">
        <v>62066.15</v>
      </c>
      <c r="P875" s="290">
        <v>19496.07</v>
      </c>
      <c r="Q875" s="290">
        <v>68177.59</v>
      </c>
      <c r="R875" s="11"/>
      <c r="S875" s="4"/>
      <c r="T875" s="4"/>
      <c r="U875" s="290">
        <v>163.925003154574</v>
      </c>
      <c r="V875" s="290">
        <v>106.716790044671</v>
      </c>
      <c r="W875" s="290">
        <v>40.2765412070084</v>
      </c>
      <c r="X875" s="290">
        <v>12.9027597617472</v>
      </c>
      <c r="Y875" s="290">
        <v>43.0414078282829</v>
      </c>
      <c r="Z875" s="11"/>
      <c r="AA875" s="4"/>
      <c r="AB875" s="11" t="s">
        <v>364</v>
      </c>
      <c r="AC875" s="11"/>
      <c r="AD875" s="70" t="s">
        <v>94</v>
      </c>
      <c r="AE875" s="24">
        <v>50</v>
      </c>
      <c r="AF875" s="24">
        <v>13</v>
      </c>
      <c r="AG875" s="24">
        <v>9</v>
      </c>
      <c r="AH875" s="24">
        <v>3</v>
      </c>
      <c r="AI875" s="24">
        <v>2</v>
      </c>
      <c r="AJ875" s="24"/>
      <c r="AK875" s="4"/>
      <c r="AL875" s="4"/>
      <c r="AM875" s="292">
        <v>3712.04</v>
      </c>
      <c r="AN875" s="292">
        <v>1593.48</v>
      </c>
      <c r="AO875" s="292">
        <v>316.02</v>
      </c>
      <c r="AP875" s="292">
        <v>137.04</v>
      </c>
      <c r="AQ875" s="292">
        <v>773.53</v>
      </c>
      <c r="AR875" s="24"/>
      <c r="AS875" s="4"/>
      <c r="AT875" s="4"/>
      <c r="AU875" s="292">
        <v>74.240799999999993</v>
      </c>
      <c r="AV875" s="292">
        <v>31.869599999999998</v>
      </c>
      <c r="AW875" s="292">
        <v>6.4493877551020402</v>
      </c>
      <c r="AX875" s="292">
        <v>2.855</v>
      </c>
      <c r="AY875" s="292">
        <v>24.952580645161301</v>
      </c>
      <c r="AZ875" s="24"/>
      <c r="BA875" s="4"/>
    </row>
    <row r="876" spans="2:53">
      <c r="B876" s="11" t="s">
        <v>365</v>
      </c>
      <c r="C876" s="11"/>
      <c r="D876" s="70" t="s">
        <v>151</v>
      </c>
      <c r="E876" s="11">
        <v>66</v>
      </c>
      <c r="F876" s="11">
        <v>37</v>
      </c>
      <c r="G876" s="11">
        <v>17</v>
      </c>
      <c r="H876" s="11">
        <v>9</v>
      </c>
      <c r="I876" s="11">
        <v>8</v>
      </c>
      <c r="J876" s="11"/>
      <c r="M876" s="290">
        <v>11805.06</v>
      </c>
      <c r="N876" s="293">
        <v>7476.34</v>
      </c>
      <c r="O876" s="290">
        <v>3226.23</v>
      </c>
      <c r="P876" s="290">
        <v>365.64</v>
      </c>
      <c r="Q876" s="290">
        <v>1540.33</v>
      </c>
      <c r="R876" s="11"/>
      <c r="S876" s="4"/>
      <c r="T876" s="4"/>
      <c r="U876" s="290">
        <v>159.52783783783801</v>
      </c>
      <c r="V876" s="290">
        <v>108.35275362318799</v>
      </c>
      <c r="W876" s="290">
        <v>47.444558823529398</v>
      </c>
      <c r="X876" s="290">
        <v>5.54</v>
      </c>
      <c r="Y876" s="290">
        <v>22.0047142857143</v>
      </c>
      <c r="Z876" s="11"/>
      <c r="AA876" s="4"/>
      <c r="AB876" s="11" t="s">
        <v>365</v>
      </c>
      <c r="AC876" s="11"/>
      <c r="AD876" s="70" t="s">
        <v>151</v>
      </c>
      <c r="AE876" s="24">
        <v>3</v>
      </c>
      <c r="AF876" s="24">
        <v>2</v>
      </c>
      <c r="AG876" s="24">
        <v>2</v>
      </c>
      <c r="AH876" s="24">
        <v>1</v>
      </c>
      <c r="AI876" s="24">
        <v>2</v>
      </c>
      <c r="AJ876" s="24"/>
      <c r="AK876" s="4"/>
      <c r="AL876" s="4"/>
      <c r="AM876" s="292">
        <v>620.5</v>
      </c>
      <c r="AN876" s="292">
        <v>68.94</v>
      </c>
      <c r="AO876" s="292">
        <v>72.790000000000006</v>
      </c>
      <c r="AP876" s="292">
        <v>14.48</v>
      </c>
      <c r="AQ876" s="292">
        <v>785.76</v>
      </c>
      <c r="AR876" s="24"/>
      <c r="AS876" s="4"/>
      <c r="AT876" s="4"/>
      <c r="AU876" s="292">
        <v>206.833333333333</v>
      </c>
      <c r="AV876" s="292">
        <v>22.98</v>
      </c>
      <c r="AW876" s="292">
        <v>24.2633333333333</v>
      </c>
      <c r="AX876" s="292">
        <v>4.8266666666666698</v>
      </c>
      <c r="AY876" s="292">
        <v>196.44</v>
      </c>
      <c r="AZ876" s="24"/>
      <c r="BA876" s="4"/>
    </row>
    <row r="877" spans="2:53">
      <c r="B877" s="11" t="s">
        <v>366</v>
      </c>
      <c r="C877" s="11"/>
      <c r="D877" s="70" t="s">
        <v>367</v>
      </c>
      <c r="E877" s="11">
        <v>758</v>
      </c>
      <c r="F877" s="11">
        <v>437</v>
      </c>
      <c r="G877" s="11">
        <v>257</v>
      </c>
      <c r="H877" s="11">
        <v>146</v>
      </c>
      <c r="I877" s="11">
        <v>157</v>
      </c>
      <c r="J877" s="11"/>
      <c r="M877" s="290">
        <v>124850.55</v>
      </c>
      <c r="N877" s="293">
        <v>74666.529999999897</v>
      </c>
      <c r="O877" s="290">
        <v>33617.160000000003</v>
      </c>
      <c r="P877" s="290">
        <v>13758.37</v>
      </c>
      <c r="Q877" s="290">
        <v>49643.58</v>
      </c>
      <c r="R877" s="11"/>
      <c r="S877" s="4"/>
      <c r="T877" s="4"/>
      <c r="U877" s="290">
        <v>152.62903422982899</v>
      </c>
      <c r="V877" s="290">
        <v>92.523581164807794</v>
      </c>
      <c r="W877" s="290">
        <v>42.445909090909097</v>
      </c>
      <c r="X877" s="290">
        <v>17.752735483871</v>
      </c>
      <c r="Y877" s="290">
        <v>60.8377205882353</v>
      </c>
      <c r="Z877" s="11"/>
      <c r="AA877" s="4"/>
      <c r="AB877" s="11" t="s">
        <v>366</v>
      </c>
      <c r="AC877" s="11"/>
      <c r="AD877" s="70" t="s">
        <v>367</v>
      </c>
      <c r="AE877" s="24">
        <v>46</v>
      </c>
      <c r="AF877" s="24">
        <v>22</v>
      </c>
      <c r="AG877" s="24">
        <v>14</v>
      </c>
      <c r="AH877" s="24">
        <v>9</v>
      </c>
      <c r="AI877" s="24">
        <v>10</v>
      </c>
      <c r="AJ877" s="24"/>
      <c r="AK877" s="4"/>
      <c r="AL877" s="4"/>
      <c r="AM877" s="292">
        <v>8395.26</v>
      </c>
      <c r="AN877" s="292">
        <v>3446.7</v>
      </c>
      <c r="AO877" s="292">
        <v>1205.1500000000001</v>
      </c>
      <c r="AP877" s="292">
        <v>1046.27</v>
      </c>
      <c r="AQ877" s="292">
        <v>2548.84</v>
      </c>
      <c r="AR877" s="24"/>
      <c r="AS877" s="4"/>
      <c r="AT877" s="4"/>
      <c r="AU877" s="292">
        <v>182.50565217391301</v>
      </c>
      <c r="AV877" s="292">
        <v>80.155813953488405</v>
      </c>
      <c r="AW877" s="292">
        <v>28.0267441860465</v>
      </c>
      <c r="AX877" s="292">
        <v>23.778863636363599</v>
      </c>
      <c r="AY877" s="292">
        <v>57.928181818181798</v>
      </c>
      <c r="AZ877" s="24"/>
      <c r="BA877" s="4"/>
    </row>
    <row r="878" spans="2:53">
      <c r="B878" s="11" t="s">
        <v>366</v>
      </c>
      <c r="C878" s="11"/>
      <c r="D878" s="70" t="s">
        <v>368</v>
      </c>
      <c r="E878" s="11">
        <v>5</v>
      </c>
      <c r="F878" s="11">
        <v>5</v>
      </c>
      <c r="G878" s="11">
        <v>4</v>
      </c>
      <c r="H878" s="11">
        <v>2</v>
      </c>
      <c r="I878" s="11">
        <v>2</v>
      </c>
      <c r="J878" s="11"/>
      <c r="M878" s="290">
        <v>548.6</v>
      </c>
      <c r="N878" s="293">
        <v>939.65</v>
      </c>
      <c r="O878" s="290">
        <v>407.45</v>
      </c>
      <c r="P878" s="290">
        <v>194.66</v>
      </c>
      <c r="Q878" s="290">
        <v>1416.15</v>
      </c>
      <c r="R878" s="11"/>
      <c r="S878" s="4"/>
      <c r="T878" s="4"/>
      <c r="U878" s="290">
        <v>109.72</v>
      </c>
      <c r="V878" s="290">
        <v>187.93</v>
      </c>
      <c r="W878" s="290">
        <v>101.8625</v>
      </c>
      <c r="X878" s="290">
        <v>38.932000000000002</v>
      </c>
      <c r="Y878" s="290">
        <v>283.23</v>
      </c>
      <c r="Z878" s="11"/>
      <c r="AA878" s="4"/>
      <c r="AB878" s="11" t="s">
        <v>366</v>
      </c>
      <c r="AC878" s="11"/>
      <c r="AD878" s="70" t="s">
        <v>368</v>
      </c>
      <c r="AE878" s="24">
        <v>296</v>
      </c>
      <c r="AF878" s="24">
        <v>166</v>
      </c>
      <c r="AG878" s="24">
        <v>109</v>
      </c>
      <c r="AH878" s="24">
        <v>82</v>
      </c>
      <c r="AI878" s="24">
        <v>78</v>
      </c>
      <c r="AJ878" s="24"/>
      <c r="AK878" s="4"/>
      <c r="AL878" s="4"/>
      <c r="AM878" s="292">
        <v>111356.94</v>
      </c>
      <c r="AN878" s="292">
        <v>52460.05</v>
      </c>
      <c r="AO878" s="292">
        <v>25517.39</v>
      </c>
      <c r="AP878" s="292">
        <v>9658.7499999999909</v>
      </c>
      <c r="AQ878" s="292">
        <v>42246.36</v>
      </c>
      <c r="AR878" s="24"/>
      <c r="AS878" s="4"/>
      <c r="AT878" s="4"/>
      <c r="AU878" s="292">
        <v>361.54850649350698</v>
      </c>
      <c r="AV878" s="292">
        <v>174.86683333333301</v>
      </c>
      <c r="AW878" s="292">
        <v>84.775382059800705</v>
      </c>
      <c r="AX878" s="292">
        <v>33.1915807560137</v>
      </c>
      <c r="AY878" s="292">
        <v>139.42693069306901</v>
      </c>
      <c r="AZ878" s="24"/>
      <c r="BA878" s="4"/>
    </row>
    <row r="879" spans="2:53">
      <c r="B879" s="11" t="s">
        <v>641</v>
      </c>
      <c r="C879" s="11"/>
      <c r="D879" s="70" t="s">
        <v>73</v>
      </c>
      <c r="E879" s="11">
        <v>385</v>
      </c>
      <c r="F879" s="11">
        <v>174</v>
      </c>
      <c r="G879" s="11">
        <v>90</v>
      </c>
      <c r="H879" s="11">
        <v>56</v>
      </c>
      <c r="I879" s="11">
        <v>54</v>
      </c>
      <c r="J879" s="11"/>
      <c r="M879" s="290">
        <v>56713.37</v>
      </c>
      <c r="N879" s="293">
        <v>24905.16</v>
      </c>
      <c r="O879" s="290">
        <v>8280.2099999999991</v>
      </c>
      <c r="P879" s="290">
        <v>2727.97</v>
      </c>
      <c r="Q879" s="290">
        <v>9969.70999999999</v>
      </c>
      <c r="R879" s="11"/>
      <c r="S879" s="4"/>
      <c r="T879" s="4"/>
      <c r="U879" s="290">
        <v>142.138771929824</v>
      </c>
      <c r="V879" s="290">
        <v>64.521139896373001</v>
      </c>
      <c r="W879" s="290">
        <v>21.563046875000001</v>
      </c>
      <c r="X879" s="290">
        <v>7.4129619565217402</v>
      </c>
      <c r="Y879" s="290">
        <v>25.962786458333301</v>
      </c>
      <c r="Z879" s="11"/>
      <c r="AA879" s="4"/>
      <c r="AB879" s="11" t="s">
        <v>641</v>
      </c>
      <c r="AC879" s="11"/>
      <c r="AD879" s="70" t="s">
        <v>73</v>
      </c>
      <c r="AE879" s="24">
        <v>24</v>
      </c>
      <c r="AF879" s="24">
        <v>6</v>
      </c>
      <c r="AG879" s="24">
        <v>4</v>
      </c>
      <c r="AH879" s="24">
        <v>2</v>
      </c>
      <c r="AI879" s="24">
        <v>2</v>
      </c>
      <c r="AJ879" s="24"/>
      <c r="AK879" s="4"/>
      <c r="AL879" s="4"/>
      <c r="AM879" s="292">
        <v>10071.219999999999</v>
      </c>
      <c r="AN879" s="292">
        <v>1399.04</v>
      </c>
      <c r="AO879" s="292">
        <v>1052.17</v>
      </c>
      <c r="AP879" s="292">
        <v>121.72</v>
      </c>
      <c r="AQ879" s="292">
        <v>322.82</v>
      </c>
      <c r="AR879" s="24"/>
      <c r="AS879" s="4"/>
      <c r="AT879" s="4"/>
      <c r="AU879" s="292">
        <v>419.634166666667</v>
      </c>
      <c r="AV879" s="292">
        <v>60.827826086956499</v>
      </c>
      <c r="AW879" s="292">
        <v>45.746521739130401</v>
      </c>
      <c r="AX879" s="292">
        <v>5.2921739130434799</v>
      </c>
      <c r="AY879" s="292">
        <v>14.035652173913</v>
      </c>
      <c r="AZ879" s="24"/>
      <c r="BA879" s="4"/>
    </row>
    <row r="880" spans="2:53">
      <c r="B880" s="11" t="s">
        <v>370</v>
      </c>
      <c r="C880" s="11"/>
      <c r="D880" s="70" t="s">
        <v>133</v>
      </c>
      <c r="E880" s="11">
        <v>1</v>
      </c>
      <c r="F880" s="11">
        <v>1</v>
      </c>
      <c r="G880" s="11"/>
      <c r="H880" s="11"/>
      <c r="I880" s="11"/>
      <c r="J880" s="11"/>
      <c r="M880" s="290">
        <v>145.57</v>
      </c>
      <c r="N880" s="293">
        <v>93.06</v>
      </c>
      <c r="O880" s="290">
        <v>0</v>
      </c>
      <c r="P880" s="290">
        <v>0</v>
      </c>
      <c r="Q880" s="290">
        <v>0</v>
      </c>
      <c r="R880" s="11"/>
      <c r="S880" s="4"/>
      <c r="T880" s="4"/>
      <c r="U880" s="290">
        <v>145.57</v>
      </c>
      <c r="V880" s="290">
        <v>93.06</v>
      </c>
      <c r="W880" s="290">
        <v>0</v>
      </c>
      <c r="X880" s="290">
        <v>0</v>
      </c>
      <c r="Y880" s="290">
        <v>0</v>
      </c>
      <c r="Z880" s="11"/>
      <c r="AA880" s="4"/>
      <c r="AB880" s="11" t="s">
        <v>370</v>
      </c>
      <c r="AC880" s="11"/>
      <c r="AD880" s="70" t="s">
        <v>133</v>
      </c>
      <c r="AE880" s="24">
        <v>7</v>
      </c>
      <c r="AF880" s="24">
        <v>1</v>
      </c>
      <c r="AG880" s="24">
        <v>1</v>
      </c>
      <c r="AH880" s="24">
        <v>1</v>
      </c>
      <c r="AI880" s="24"/>
      <c r="AJ880" s="24"/>
      <c r="AK880" s="4"/>
      <c r="AL880" s="4"/>
      <c r="AM880" s="292">
        <v>251.41</v>
      </c>
      <c r="AN880" s="292">
        <v>7.64</v>
      </c>
      <c r="AO880" s="292">
        <v>19.309999999999999</v>
      </c>
      <c r="AP880" s="292">
        <v>9.74</v>
      </c>
      <c r="AQ880" s="292">
        <v>0</v>
      </c>
      <c r="AR880" s="24"/>
      <c r="AS880" s="4"/>
      <c r="AT880" s="4"/>
      <c r="AU880" s="292">
        <v>35.915714285714301</v>
      </c>
      <c r="AV880" s="292">
        <v>1.2733333333333301</v>
      </c>
      <c r="AW880" s="292">
        <v>3.8620000000000001</v>
      </c>
      <c r="AX880" s="292">
        <v>1.3914285714285699</v>
      </c>
      <c r="AY880" s="292">
        <v>0</v>
      </c>
      <c r="AZ880" s="24"/>
      <c r="BA880" s="4"/>
    </row>
    <row r="881" spans="2:53">
      <c r="B881" s="11" t="s">
        <v>371</v>
      </c>
      <c r="C881" s="11"/>
      <c r="D881" s="70" t="s">
        <v>173</v>
      </c>
      <c r="E881" s="11">
        <v>365</v>
      </c>
      <c r="F881" s="11">
        <v>107</v>
      </c>
      <c r="G881" s="11">
        <v>121</v>
      </c>
      <c r="H881" s="11">
        <v>105</v>
      </c>
      <c r="I881" s="11">
        <v>79</v>
      </c>
      <c r="J881" s="11"/>
      <c r="M881" s="290">
        <v>65170.3</v>
      </c>
      <c r="N881" s="293">
        <v>17640.009999999998</v>
      </c>
      <c r="O881" s="290">
        <v>23218.75</v>
      </c>
      <c r="P881" s="290">
        <v>20159.009999999998</v>
      </c>
      <c r="Q881" s="290">
        <v>31149.68</v>
      </c>
      <c r="R881" s="11"/>
      <c r="S881" s="4"/>
      <c r="T881" s="4"/>
      <c r="U881" s="290">
        <v>160.91432098765401</v>
      </c>
      <c r="V881" s="290">
        <v>84.000047619047606</v>
      </c>
      <c r="W881" s="290">
        <v>72.332554517134</v>
      </c>
      <c r="X881" s="290">
        <v>50.906590909090902</v>
      </c>
      <c r="Y881" s="290">
        <v>77.874200000000002</v>
      </c>
      <c r="Z881" s="11"/>
      <c r="AA881" s="4"/>
      <c r="AB881" s="11" t="s">
        <v>371</v>
      </c>
      <c r="AC881" s="11"/>
      <c r="AD881" s="70" t="s">
        <v>173</v>
      </c>
      <c r="AE881" s="24">
        <v>4</v>
      </c>
      <c r="AF881" s="24">
        <v>1</v>
      </c>
      <c r="AG881" s="24">
        <v>3</v>
      </c>
      <c r="AH881" s="24">
        <v>3</v>
      </c>
      <c r="AI881" s="24">
        <v>2</v>
      </c>
      <c r="AJ881" s="24"/>
      <c r="AK881" s="4"/>
      <c r="AL881" s="4"/>
      <c r="AM881" s="292">
        <v>171.87</v>
      </c>
      <c r="AN881" s="292">
        <v>2.2799999999999998</v>
      </c>
      <c r="AO881" s="292">
        <v>830.98</v>
      </c>
      <c r="AP881" s="292">
        <v>162.94999999999999</v>
      </c>
      <c r="AQ881" s="292">
        <v>101.96</v>
      </c>
      <c r="AR881" s="24"/>
      <c r="AS881" s="4"/>
      <c r="AT881" s="4"/>
      <c r="AU881" s="292">
        <v>34.374000000000002</v>
      </c>
      <c r="AV881" s="292">
        <v>2.2799999999999998</v>
      </c>
      <c r="AW881" s="292">
        <v>207.745</v>
      </c>
      <c r="AX881" s="292">
        <v>32.590000000000003</v>
      </c>
      <c r="AY881" s="292">
        <v>16.9933333333333</v>
      </c>
      <c r="AZ881" s="24"/>
      <c r="BA881" s="4"/>
    </row>
    <row r="882" spans="2:53">
      <c r="B882" s="11" t="s">
        <v>373</v>
      </c>
      <c r="C882" s="11"/>
      <c r="D882" s="70" t="s">
        <v>112</v>
      </c>
      <c r="E882" s="11">
        <v>217</v>
      </c>
      <c r="F882" s="11">
        <v>120</v>
      </c>
      <c r="G882" s="11">
        <v>64</v>
      </c>
      <c r="H882" s="11">
        <v>45</v>
      </c>
      <c r="I882" s="11">
        <v>51</v>
      </c>
      <c r="J882" s="11"/>
      <c r="M882" s="290">
        <v>34108.82</v>
      </c>
      <c r="N882" s="293">
        <v>21425.03</v>
      </c>
      <c r="O882" s="290">
        <v>7439.8</v>
      </c>
      <c r="P882" s="290">
        <v>2776.58</v>
      </c>
      <c r="Q882" s="290">
        <v>10042.64</v>
      </c>
      <c r="R882" s="11"/>
      <c r="S882" s="4"/>
      <c r="T882" s="4"/>
      <c r="U882" s="290">
        <v>140.945537190083</v>
      </c>
      <c r="V882" s="290">
        <v>90.021134453781499</v>
      </c>
      <c r="W882" s="290">
        <v>32.068103448275899</v>
      </c>
      <c r="X882" s="290">
        <v>11.916652360515</v>
      </c>
      <c r="Y882" s="290">
        <v>41.670705394190897</v>
      </c>
      <c r="Z882" s="11"/>
      <c r="AA882" s="4"/>
      <c r="AB882" s="11" t="s">
        <v>373</v>
      </c>
      <c r="AC882" s="11"/>
      <c r="AD882" s="70" t="s">
        <v>112</v>
      </c>
      <c r="AE882" s="24">
        <v>23</v>
      </c>
      <c r="AF882" s="24">
        <v>16</v>
      </c>
      <c r="AG882" s="24">
        <v>4</v>
      </c>
      <c r="AH882" s="24">
        <v>2</v>
      </c>
      <c r="AI882" s="24">
        <v>1</v>
      </c>
      <c r="AJ882" s="24"/>
      <c r="AK882" s="4"/>
      <c r="AL882" s="4"/>
      <c r="AM882" s="292">
        <v>6492.09</v>
      </c>
      <c r="AN882" s="292">
        <v>5385.26</v>
      </c>
      <c r="AO882" s="292">
        <v>356.71</v>
      </c>
      <c r="AP882" s="292">
        <v>62.95</v>
      </c>
      <c r="AQ882" s="292">
        <v>223.02</v>
      </c>
      <c r="AR882" s="24"/>
      <c r="AS882" s="4"/>
      <c r="AT882" s="4"/>
      <c r="AU882" s="292">
        <v>282.26478260869601</v>
      </c>
      <c r="AV882" s="292">
        <v>234.14173913043501</v>
      </c>
      <c r="AW882" s="292">
        <v>15.5091304347826</v>
      </c>
      <c r="AX882" s="292">
        <v>4.4964285714285701</v>
      </c>
      <c r="AY882" s="292">
        <v>9.6965217391304392</v>
      </c>
      <c r="AZ882" s="24"/>
      <c r="BA882" s="4"/>
    </row>
    <row r="883" spans="2:53">
      <c r="B883" s="11" t="s">
        <v>375</v>
      </c>
      <c r="C883" s="11"/>
      <c r="D883" s="70" t="s">
        <v>98</v>
      </c>
      <c r="E883" s="11">
        <v>1</v>
      </c>
      <c r="F883" s="11"/>
      <c r="G883" s="11"/>
      <c r="H883" s="11"/>
      <c r="I883" s="11"/>
      <c r="J883" s="11"/>
      <c r="M883" s="290">
        <v>41.22</v>
      </c>
      <c r="N883" s="293">
        <v>0</v>
      </c>
      <c r="O883" s="290">
        <v>0</v>
      </c>
      <c r="P883" s="290">
        <v>0</v>
      </c>
      <c r="Q883" s="290">
        <v>0</v>
      </c>
      <c r="R883" s="11"/>
      <c r="S883" s="4"/>
      <c r="T883" s="4"/>
      <c r="U883" s="290">
        <v>41.22</v>
      </c>
      <c r="V883" s="290">
        <v>0</v>
      </c>
      <c r="W883" s="290">
        <v>0</v>
      </c>
      <c r="X883" s="290">
        <v>0</v>
      </c>
      <c r="Y883" s="290">
        <v>0</v>
      </c>
      <c r="Z883" s="11"/>
      <c r="AA883" s="4"/>
      <c r="AB883" s="11" t="s">
        <v>375</v>
      </c>
      <c r="AC883" s="11"/>
      <c r="AD883" s="70" t="s">
        <v>98</v>
      </c>
      <c r="AE883" s="24">
        <v>1</v>
      </c>
      <c r="AF883" s="24">
        <v>1</v>
      </c>
      <c r="AG883" s="24">
        <v>1</v>
      </c>
      <c r="AH883" s="24">
        <v>1</v>
      </c>
      <c r="AI883" s="24">
        <v>1</v>
      </c>
      <c r="AJ883" s="24"/>
      <c r="AK883" s="4"/>
      <c r="AL883" s="4"/>
      <c r="AM883" s="292">
        <v>9.9600000000000009</v>
      </c>
      <c r="AN883" s="292">
        <v>12.92</v>
      </c>
      <c r="AO883" s="292">
        <v>12.91</v>
      </c>
      <c r="AP883" s="292">
        <v>10.63</v>
      </c>
      <c r="AQ883" s="292">
        <v>6.06</v>
      </c>
      <c r="AR883" s="24"/>
      <c r="AS883" s="4"/>
      <c r="AT883" s="4"/>
      <c r="AU883" s="292">
        <v>9.9600000000000009</v>
      </c>
      <c r="AV883" s="292">
        <v>12.92</v>
      </c>
      <c r="AW883" s="292">
        <v>12.91</v>
      </c>
      <c r="AX883" s="292">
        <v>10.63</v>
      </c>
      <c r="AY883" s="292">
        <v>6.06</v>
      </c>
      <c r="AZ883" s="24"/>
      <c r="BA883" s="4"/>
    </row>
    <row r="884" spans="2:53">
      <c r="B884" s="11" t="s">
        <v>376</v>
      </c>
      <c r="C884" s="11"/>
      <c r="D884" s="70" t="s">
        <v>377</v>
      </c>
      <c r="E884" s="11">
        <v>11</v>
      </c>
      <c r="F884" s="11">
        <v>2</v>
      </c>
      <c r="G884" s="11">
        <v>7</v>
      </c>
      <c r="H884" s="11">
        <v>5</v>
      </c>
      <c r="I884" s="11">
        <v>4</v>
      </c>
      <c r="J884" s="11"/>
      <c r="M884" s="290">
        <v>1609.22</v>
      </c>
      <c r="N884" s="293">
        <v>573.17999999999995</v>
      </c>
      <c r="O884" s="290">
        <v>1063.02</v>
      </c>
      <c r="P884" s="290">
        <v>1258.98</v>
      </c>
      <c r="Q884" s="290">
        <v>967.52</v>
      </c>
      <c r="R884" s="11"/>
      <c r="S884" s="4"/>
      <c r="T884" s="4"/>
      <c r="U884" s="290">
        <v>134.101666666667</v>
      </c>
      <c r="V884" s="290">
        <v>143.29499999999999</v>
      </c>
      <c r="W884" s="290">
        <v>132.8775</v>
      </c>
      <c r="X884" s="290">
        <v>104.91500000000001</v>
      </c>
      <c r="Y884" s="290">
        <v>87.956363636363605</v>
      </c>
      <c r="Z884" s="11"/>
      <c r="AA884" s="4"/>
      <c r="AB884" s="11" t="s">
        <v>376</v>
      </c>
      <c r="AC884" s="11"/>
      <c r="AD884" s="70" t="s">
        <v>377</v>
      </c>
      <c r="AE884" s="24">
        <v>30</v>
      </c>
      <c r="AF884" s="24">
        <v>17</v>
      </c>
      <c r="AG884" s="24">
        <v>11</v>
      </c>
      <c r="AH884" s="24">
        <v>6</v>
      </c>
      <c r="AI884" s="24">
        <v>9</v>
      </c>
      <c r="AJ884" s="24"/>
      <c r="AK884" s="4"/>
      <c r="AL884" s="4"/>
      <c r="AM884" s="292">
        <v>10769.31</v>
      </c>
      <c r="AN884" s="292">
        <v>5224.3100000000004</v>
      </c>
      <c r="AO884" s="292">
        <v>1965.41</v>
      </c>
      <c r="AP884" s="292">
        <v>1290.03</v>
      </c>
      <c r="AQ884" s="292">
        <v>5254.66</v>
      </c>
      <c r="AR884" s="24"/>
      <c r="AS884" s="4"/>
      <c r="AT884" s="4"/>
      <c r="AU884" s="292">
        <v>347.39709677419398</v>
      </c>
      <c r="AV884" s="292">
        <v>180.14862068965499</v>
      </c>
      <c r="AW884" s="292">
        <v>70.193214285714305</v>
      </c>
      <c r="AX884" s="292">
        <v>46.072499999999998</v>
      </c>
      <c r="AY884" s="292">
        <v>175.155333333333</v>
      </c>
      <c r="AZ884" s="24"/>
      <c r="BA884" s="4"/>
    </row>
    <row r="885" spans="2:53">
      <c r="B885" s="11" t="s">
        <v>378</v>
      </c>
      <c r="C885" s="11"/>
      <c r="D885" s="70" t="s">
        <v>75</v>
      </c>
      <c r="E885" s="11">
        <v>33</v>
      </c>
      <c r="F885" s="11">
        <v>16</v>
      </c>
      <c r="G885" s="11">
        <v>12</v>
      </c>
      <c r="H885" s="11">
        <v>4</v>
      </c>
      <c r="I885" s="11">
        <v>7</v>
      </c>
      <c r="J885" s="11"/>
      <c r="M885" s="290">
        <v>7345.84</v>
      </c>
      <c r="N885" s="293">
        <v>5259</v>
      </c>
      <c r="O885" s="290">
        <v>3655.43</v>
      </c>
      <c r="P885" s="290">
        <v>522.70000000000005</v>
      </c>
      <c r="Q885" s="290">
        <v>1978.7</v>
      </c>
      <c r="R885" s="11"/>
      <c r="S885" s="4"/>
      <c r="T885" s="4"/>
      <c r="U885" s="290">
        <v>198.53621621621599</v>
      </c>
      <c r="V885" s="290">
        <v>146.083333333333</v>
      </c>
      <c r="W885" s="290">
        <v>104.440857142857</v>
      </c>
      <c r="X885" s="290">
        <v>15.839393939393901</v>
      </c>
      <c r="Y885" s="290">
        <v>58.197058823529403</v>
      </c>
      <c r="Z885" s="11"/>
      <c r="AA885" s="4"/>
      <c r="AB885" s="11" t="s">
        <v>378</v>
      </c>
      <c r="AC885" s="11"/>
      <c r="AD885" s="70" t="s">
        <v>75</v>
      </c>
      <c r="AE885" s="24">
        <v>29</v>
      </c>
      <c r="AF885" s="24">
        <v>4</v>
      </c>
      <c r="AG885" s="24">
        <v>4</v>
      </c>
      <c r="AH885" s="24">
        <v>4</v>
      </c>
      <c r="AI885" s="24">
        <v>4</v>
      </c>
      <c r="AJ885" s="24"/>
      <c r="AK885" s="4"/>
      <c r="AL885" s="4"/>
      <c r="AM885" s="292">
        <v>3391.46</v>
      </c>
      <c r="AN885" s="292">
        <v>424.86</v>
      </c>
      <c r="AO885" s="292">
        <v>429.26</v>
      </c>
      <c r="AP885" s="292">
        <v>343.44</v>
      </c>
      <c r="AQ885" s="292">
        <v>1352.65</v>
      </c>
      <c r="AR885" s="24"/>
      <c r="AS885" s="4"/>
      <c r="AT885" s="4"/>
      <c r="AU885" s="292">
        <v>116.946896551724</v>
      </c>
      <c r="AV885" s="292">
        <v>15.1735714285714</v>
      </c>
      <c r="AW885" s="292">
        <v>15.8985185185185</v>
      </c>
      <c r="AX885" s="292">
        <v>12.72</v>
      </c>
      <c r="AY885" s="292">
        <v>46.643103448275902</v>
      </c>
      <c r="AZ885" s="24"/>
      <c r="BA885" s="4"/>
    </row>
    <row r="886" spans="2:53">
      <c r="B886" s="11" t="s">
        <v>379</v>
      </c>
      <c r="C886" s="11"/>
      <c r="D886" s="70" t="s">
        <v>108</v>
      </c>
      <c r="E886" s="11">
        <v>2145</v>
      </c>
      <c r="F886" s="11">
        <v>1366</v>
      </c>
      <c r="G886" s="11">
        <v>797</v>
      </c>
      <c r="H886" s="11">
        <v>515</v>
      </c>
      <c r="I886" s="11">
        <v>708</v>
      </c>
      <c r="J886" s="11"/>
      <c r="M886" s="290">
        <v>375425.549999999</v>
      </c>
      <c r="N886" s="293">
        <v>242332.89</v>
      </c>
      <c r="O886" s="290">
        <v>107688.14</v>
      </c>
      <c r="P886" s="290">
        <v>60137.58</v>
      </c>
      <c r="Q886" s="290">
        <v>282099.7</v>
      </c>
      <c r="R886" s="11"/>
      <c r="S886" s="4"/>
      <c r="T886" s="4"/>
      <c r="U886" s="290">
        <v>154.24221446179101</v>
      </c>
      <c r="V886" s="290">
        <v>101.90617746005</v>
      </c>
      <c r="W886" s="290">
        <v>46.2975666380052</v>
      </c>
      <c r="X886" s="290">
        <v>26.943360215053701</v>
      </c>
      <c r="Y886" s="290">
        <v>116.425794469666</v>
      </c>
      <c r="Z886" s="11"/>
      <c r="AA886" s="4"/>
      <c r="AB886" s="11" t="s">
        <v>379</v>
      </c>
      <c r="AC886" s="11"/>
      <c r="AD886" s="70" t="s">
        <v>108</v>
      </c>
      <c r="AE886" s="24">
        <v>4</v>
      </c>
      <c r="AF886" s="24">
        <v>4</v>
      </c>
      <c r="AG886" s="24">
        <v>2</v>
      </c>
      <c r="AH886" s="24">
        <v>2</v>
      </c>
      <c r="AI886" s="24">
        <v>2</v>
      </c>
      <c r="AJ886" s="24"/>
      <c r="AK886" s="4"/>
      <c r="AL886" s="4"/>
      <c r="AM886" s="292">
        <v>646.66</v>
      </c>
      <c r="AN886" s="292">
        <v>186.44</v>
      </c>
      <c r="AO886" s="292">
        <v>42.01</v>
      </c>
      <c r="AP886" s="292">
        <v>44.67</v>
      </c>
      <c r="AQ886" s="292">
        <v>39.01</v>
      </c>
      <c r="AR886" s="24"/>
      <c r="AS886" s="4"/>
      <c r="AT886" s="4"/>
      <c r="AU886" s="292">
        <v>129.33199999999999</v>
      </c>
      <c r="AV886" s="292">
        <v>37.287999999999997</v>
      </c>
      <c r="AW886" s="292">
        <v>8.4019999999999992</v>
      </c>
      <c r="AX886" s="292">
        <v>8.9339999999999993</v>
      </c>
      <c r="AY886" s="292">
        <v>6.5016666666666696</v>
      </c>
      <c r="AZ886" s="24"/>
      <c r="BA886" s="4"/>
    </row>
    <row r="887" spans="2:53">
      <c r="B887" s="11" t="s">
        <v>380</v>
      </c>
      <c r="C887" s="11"/>
      <c r="D887" s="70" t="s">
        <v>86</v>
      </c>
      <c r="E887" s="11">
        <v>143</v>
      </c>
      <c r="F887" s="11">
        <v>82</v>
      </c>
      <c r="G887" s="11">
        <v>52</v>
      </c>
      <c r="H887" s="11">
        <v>29</v>
      </c>
      <c r="I887" s="11">
        <v>39</v>
      </c>
      <c r="J887" s="11"/>
      <c r="M887" s="290">
        <v>14001.73</v>
      </c>
      <c r="N887" s="293">
        <v>12987.2</v>
      </c>
      <c r="O887" s="290">
        <v>7236.65</v>
      </c>
      <c r="P887" s="290">
        <v>2262.4899999999998</v>
      </c>
      <c r="Q887" s="290">
        <v>9025.84</v>
      </c>
      <c r="R887" s="11"/>
      <c r="S887" s="4"/>
      <c r="T887" s="4"/>
      <c r="U887" s="290">
        <v>91.514575163398703</v>
      </c>
      <c r="V887" s="290">
        <v>86.007947019867501</v>
      </c>
      <c r="W887" s="290">
        <v>48.244333333333302</v>
      </c>
      <c r="X887" s="290">
        <v>15.8216083916084</v>
      </c>
      <c r="Y887" s="290">
        <v>56.766289308176098</v>
      </c>
      <c r="Z887" s="11"/>
      <c r="AA887" s="4"/>
      <c r="AB887" s="11" t="s">
        <v>380</v>
      </c>
      <c r="AC887" s="11"/>
      <c r="AD887" s="70" t="s">
        <v>86</v>
      </c>
      <c r="AE887" s="24">
        <v>64</v>
      </c>
      <c r="AF887" s="24">
        <v>18</v>
      </c>
      <c r="AG887" s="24">
        <v>9</v>
      </c>
      <c r="AH887" s="24">
        <v>5</v>
      </c>
      <c r="AI887" s="24">
        <v>5</v>
      </c>
      <c r="AJ887" s="24"/>
      <c r="AK887" s="4"/>
      <c r="AL887" s="4"/>
      <c r="AM887" s="292">
        <v>37088.82</v>
      </c>
      <c r="AN887" s="292">
        <v>3336.61</v>
      </c>
      <c r="AO887" s="292">
        <v>1474.3</v>
      </c>
      <c r="AP887" s="292">
        <v>861.57</v>
      </c>
      <c r="AQ887" s="292">
        <v>7280.25</v>
      </c>
      <c r="AR887" s="24"/>
      <c r="AS887" s="4"/>
      <c r="AT887" s="4"/>
      <c r="AU887" s="292">
        <v>570.59723076923103</v>
      </c>
      <c r="AV887" s="292">
        <v>52.9620634920635</v>
      </c>
      <c r="AW887" s="292">
        <v>24.988135593220299</v>
      </c>
      <c r="AX887" s="292">
        <v>15.3851785714286</v>
      </c>
      <c r="AY887" s="292">
        <v>125.52155172413801</v>
      </c>
      <c r="AZ887" s="24"/>
      <c r="BA887" s="4"/>
    </row>
    <row r="888" spans="2:53">
      <c r="B888" s="11" t="s">
        <v>381</v>
      </c>
      <c r="C888" s="11"/>
      <c r="D888" s="70" t="s">
        <v>89</v>
      </c>
      <c r="E888" s="11">
        <v>7</v>
      </c>
      <c r="F888" s="11">
        <v>5</v>
      </c>
      <c r="G888" s="11">
        <v>2</v>
      </c>
      <c r="H888" s="11">
        <v>1</v>
      </c>
      <c r="I888" s="11">
        <v>1</v>
      </c>
      <c r="J888" s="11"/>
      <c r="M888" s="290">
        <v>754.2</v>
      </c>
      <c r="N888" s="293">
        <v>567.51</v>
      </c>
      <c r="O888" s="290">
        <v>141.34</v>
      </c>
      <c r="P888" s="290">
        <v>12.12</v>
      </c>
      <c r="Q888" s="290">
        <v>56.06</v>
      </c>
      <c r="R888" s="11"/>
      <c r="S888" s="4"/>
      <c r="T888" s="4"/>
      <c r="U888" s="290">
        <v>107.74285714285701</v>
      </c>
      <c r="V888" s="290">
        <v>81.072857142857103</v>
      </c>
      <c r="W888" s="290">
        <v>23.5566666666667</v>
      </c>
      <c r="X888" s="290">
        <v>2.02</v>
      </c>
      <c r="Y888" s="290">
        <v>9.3433333333333302</v>
      </c>
      <c r="Z888" s="11"/>
      <c r="AA888" s="4"/>
      <c r="AB888" s="11" t="s">
        <v>381</v>
      </c>
      <c r="AC888" s="11"/>
      <c r="AD888" s="70" t="s">
        <v>89</v>
      </c>
      <c r="AE888" s="24">
        <v>1</v>
      </c>
      <c r="AF888" s="24"/>
      <c r="AG888" s="24"/>
      <c r="AH888" s="24"/>
      <c r="AI888" s="24"/>
      <c r="AJ888" s="24"/>
      <c r="AK888" s="4"/>
      <c r="AL888" s="4"/>
      <c r="AM888" s="292">
        <v>112.95</v>
      </c>
      <c r="AN888" s="292"/>
      <c r="AO888" s="292">
        <v>0</v>
      </c>
      <c r="AP888" s="292">
        <v>0</v>
      </c>
      <c r="AQ888" s="292">
        <v>0</v>
      </c>
      <c r="AR888" s="24"/>
      <c r="AS888" s="4"/>
      <c r="AT888" s="4"/>
      <c r="AU888" s="292">
        <v>112.95</v>
      </c>
      <c r="AV888" s="292"/>
      <c r="AW888" s="292">
        <v>0</v>
      </c>
      <c r="AX888" s="292">
        <v>0</v>
      </c>
      <c r="AY888" s="292">
        <v>0</v>
      </c>
      <c r="AZ888" s="24"/>
      <c r="BA888" s="4"/>
    </row>
    <row r="889" spans="2:53">
      <c r="B889" s="11" t="s">
        <v>381</v>
      </c>
      <c r="C889" s="11"/>
      <c r="D889" s="70" t="s">
        <v>66</v>
      </c>
      <c r="E889" s="11">
        <v>791</v>
      </c>
      <c r="F889" s="11">
        <v>493</v>
      </c>
      <c r="G889" s="11">
        <v>252</v>
      </c>
      <c r="H889" s="11">
        <v>141</v>
      </c>
      <c r="I889" s="11">
        <v>168</v>
      </c>
      <c r="J889" s="11"/>
      <c r="M889" s="290">
        <v>141867.26</v>
      </c>
      <c r="N889" s="293">
        <v>102242.14</v>
      </c>
      <c r="O889" s="290">
        <v>36441.64</v>
      </c>
      <c r="P889" s="290">
        <v>16699.16</v>
      </c>
      <c r="Q889" s="290">
        <v>62650.71</v>
      </c>
      <c r="R889" s="11"/>
      <c r="S889" s="4"/>
      <c r="T889" s="4"/>
      <c r="U889" s="290">
        <v>161.76426453819801</v>
      </c>
      <c r="V889" s="290">
        <v>117.115853379152</v>
      </c>
      <c r="W889" s="290">
        <v>42.423329452852201</v>
      </c>
      <c r="X889" s="290">
        <v>19.998994011975999</v>
      </c>
      <c r="Y889" s="290">
        <v>70.791762711864394</v>
      </c>
      <c r="Z889" s="11"/>
      <c r="AA889" s="4"/>
      <c r="AB889" s="11" t="s">
        <v>381</v>
      </c>
      <c r="AC889" s="11"/>
      <c r="AD889" s="70" t="s">
        <v>66</v>
      </c>
      <c r="AE889" s="24">
        <v>50</v>
      </c>
      <c r="AF889" s="24">
        <v>25</v>
      </c>
      <c r="AG889" s="24">
        <v>11</v>
      </c>
      <c r="AH889" s="24">
        <v>10</v>
      </c>
      <c r="AI889" s="24">
        <v>10</v>
      </c>
      <c r="AJ889" s="24"/>
      <c r="AK889" s="4"/>
      <c r="AL889" s="4"/>
      <c r="AM889" s="292">
        <v>6009.71</v>
      </c>
      <c r="AN889" s="292">
        <v>2828.11</v>
      </c>
      <c r="AO889" s="292">
        <v>329.19</v>
      </c>
      <c r="AP889" s="292">
        <v>331.12</v>
      </c>
      <c r="AQ889" s="292">
        <v>2496.58</v>
      </c>
      <c r="AR889" s="24"/>
      <c r="AS889" s="4"/>
      <c r="AT889" s="4"/>
      <c r="AU889" s="292">
        <v>117.83745098039201</v>
      </c>
      <c r="AV889" s="292">
        <v>61.480652173913001</v>
      </c>
      <c r="AW889" s="292">
        <v>7.1563043478260902</v>
      </c>
      <c r="AX889" s="292">
        <v>7.0451063829787204</v>
      </c>
      <c r="AY889" s="292">
        <v>52.012083333333301</v>
      </c>
      <c r="AZ889" s="24"/>
      <c r="BA889" s="4"/>
    </row>
    <row r="890" spans="2:53">
      <c r="B890" s="11" t="s">
        <v>382</v>
      </c>
      <c r="C890" s="11"/>
      <c r="D890" s="70" t="s">
        <v>372</v>
      </c>
      <c r="E890" s="11">
        <v>162</v>
      </c>
      <c r="F890" s="11">
        <v>67</v>
      </c>
      <c r="G890" s="11">
        <v>39</v>
      </c>
      <c r="H890" s="11">
        <v>18</v>
      </c>
      <c r="I890" s="11">
        <v>17</v>
      </c>
      <c r="J890" s="11"/>
      <c r="M890" s="290">
        <v>46465.91</v>
      </c>
      <c r="N890" s="293">
        <v>24115.1</v>
      </c>
      <c r="O890" s="290">
        <v>12816.76</v>
      </c>
      <c r="P890" s="290">
        <v>4333.71</v>
      </c>
      <c r="Q890" s="290">
        <v>3627.45</v>
      </c>
      <c r="R890" s="11"/>
      <c r="S890" s="4"/>
      <c r="T890" s="4"/>
      <c r="U890" s="290">
        <v>258.143944444444</v>
      </c>
      <c r="V890" s="290">
        <v>151.66729559748401</v>
      </c>
      <c r="W890" s="290">
        <v>77.677333333333294</v>
      </c>
      <c r="X890" s="290">
        <v>25.343333333333302</v>
      </c>
      <c r="Y890" s="290">
        <v>20.847413793103399</v>
      </c>
      <c r="Z890" s="11"/>
      <c r="AA890" s="4"/>
      <c r="AB890" s="11" t="s">
        <v>382</v>
      </c>
      <c r="AC890" s="11"/>
      <c r="AD890" s="70" t="s">
        <v>372</v>
      </c>
      <c r="AE890" s="24">
        <v>151</v>
      </c>
      <c r="AF890" s="24">
        <v>67</v>
      </c>
      <c r="AG890" s="24">
        <v>50</v>
      </c>
      <c r="AH890" s="24">
        <v>32</v>
      </c>
      <c r="AI890" s="24">
        <v>32</v>
      </c>
      <c r="AJ890" s="24"/>
      <c r="AK890" s="4"/>
      <c r="AL890" s="4"/>
      <c r="AM890" s="292">
        <v>48862.87</v>
      </c>
      <c r="AN890" s="292">
        <v>15017.05</v>
      </c>
      <c r="AO890" s="292">
        <v>6349.95</v>
      </c>
      <c r="AP890" s="292">
        <v>2501.91</v>
      </c>
      <c r="AQ890" s="292">
        <v>13111.7</v>
      </c>
      <c r="AR890" s="24"/>
      <c r="AS890" s="4"/>
      <c r="AT890" s="4"/>
      <c r="AU890" s="292">
        <v>319.36516339869303</v>
      </c>
      <c r="AV890" s="292">
        <v>101.466554054054</v>
      </c>
      <c r="AW890" s="292">
        <v>43.196938775510198</v>
      </c>
      <c r="AX890" s="292">
        <v>18.129782608695699</v>
      </c>
      <c r="AY890" s="292">
        <v>88.592567567567599</v>
      </c>
      <c r="AZ890" s="24"/>
      <c r="BA890" s="4"/>
    </row>
    <row r="891" spans="2:53">
      <c r="B891" s="11" t="s">
        <v>383</v>
      </c>
      <c r="C891" s="11"/>
      <c r="D891" s="70" t="s">
        <v>368</v>
      </c>
      <c r="E891" s="11">
        <v>138</v>
      </c>
      <c r="F891" s="11">
        <v>63</v>
      </c>
      <c r="G891" s="11">
        <v>25</v>
      </c>
      <c r="H891" s="11">
        <v>13</v>
      </c>
      <c r="I891" s="11">
        <v>19</v>
      </c>
      <c r="J891" s="11"/>
      <c r="M891" s="290">
        <v>36495.08</v>
      </c>
      <c r="N891" s="293">
        <v>16378.29</v>
      </c>
      <c r="O891" s="290">
        <v>4841.59</v>
      </c>
      <c r="P891" s="290">
        <v>3631.14</v>
      </c>
      <c r="Q891" s="290">
        <v>10793.52</v>
      </c>
      <c r="R891" s="11"/>
      <c r="S891" s="4"/>
      <c r="T891" s="4"/>
      <c r="U891" s="290">
        <v>243.30053333333299</v>
      </c>
      <c r="V891" s="290">
        <v>113.738125</v>
      </c>
      <c r="W891" s="290">
        <v>34.582785714285698</v>
      </c>
      <c r="X891" s="290">
        <v>25.752765957446801</v>
      </c>
      <c r="Y891" s="290">
        <v>73.425306122449001</v>
      </c>
      <c r="Z891" s="11"/>
      <c r="AA891" s="4"/>
      <c r="AB891" s="11" t="s">
        <v>383</v>
      </c>
      <c r="AC891" s="11"/>
      <c r="AD891" s="70" t="s">
        <v>368</v>
      </c>
      <c r="AE891" s="24">
        <v>2</v>
      </c>
      <c r="AF891" s="24"/>
      <c r="AG891" s="24"/>
      <c r="AH891" s="24"/>
      <c r="AI891" s="24"/>
      <c r="AJ891" s="24"/>
      <c r="AK891" s="4"/>
      <c r="AL891" s="4"/>
      <c r="AM891" s="292">
        <v>86.6</v>
      </c>
      <c r="AN891" s="292">
        <v>0</v>
      </c>
      <c r="AO891" s="292">
        <v>0</v>
      </c>
      <c r="AP891" s="292">
        <v>0</v>
      </c>
      <c r="AQ891" s="292">
        <v>0</v>
      </c>
      <c r="AR891" s="24"/>
      <c r="AS891" s="4"/>
      <c r="AT891" s="4"/>
      <c r="AU891" s="292">
        <v>43.3</v>
      </c>
      <c r="AV891" s="292">
        <v>0</v>
      </c>
      <c r="AW891" s="292">
        <v>0</v>
      </c>
      <c r="AX891" s="292">
        <v>0</v>
      </c>
      <c r="AY891" s="292">
        <v>0</v>
      </c>
      <c r="AZ891" s="24"/>
      <c r="BA891" s="4"/>
    </row>
    <row r="892" spans="2:53">
      <c r="B892" s="11" t="s">
        <v>384</v>
      </c>
      <c r="C892" s="11"/>
      <c r="D892" s="70" t="s">
        <v>161</v>
      </c>
      <c r="E892" s="11">
        <v>3018</v>
      </c>
      <c r="F892" s="11">
        <v>1938</v>
      </c>
      <c r="G892" s="11">
        <v>1260</v>
      </c>
      <c r="H892" s="11">
        <v>822</v>
      </c>
      <c r="I892" s="11">
        <v>984</v>
      </c>
      <c r="J892" s="11"/>
      <c r="M892" s="290">
        <v>480772.12999999902</v>
      </c>
      <c r="N892" s="293">
        <v>340085.54</v>
      </c>
      <c r="O892" s="290">
        <v>191861.39</v>
      </c>
      <c r="P892" s="290">
        <v>92547.49</v>
      </c>
      <c r="Q892" s="290">
        <v>342064.77</v>
      </c>
      <c r="R892" s="11"/>
      <c r="S892" s="4"/>
      <c r="T892" s="4"/>
      <c r="U892" s="290">
        <v>141.86253467099399</v>
      </c>
      <c r="V892" s="290">
        <v>106.810785175879</v>
      </c>
      <c r="W892" s="290">
        <v>60.850424992070998</v>
      </c>
      <c r="X892" s="290">
        <v>29.805954911433201</v>
      </c>
      <c r="Y892" s="290">
        <v>101.62352049910901</v>
      </c>
      <c r="Z892" s="11"/>
      <c r="AA892" s="4"/>
      <c r="AB892" s="11" t="s">
        <v>384</v>
      </c>
      <c r="AC892" s="11"/>
      <c r="AD892" s="70" t="s">
        <v>161</v>
      </c>
      <c r="AE892" s="24">
        <v>1</v>
      </c>
      <c r="AF892" s="24">
        <v>1</v>
      </c>
      <c r="AG892" s="24"/>
      <c r="AH892" s="24"/>
      <c r="AI892" s="24"/>
      <c r="AJ892" s="24"/>
      <c r="AK892" s="4"/>
      <c r="AL892" s="4"/>
      <c r="AM892" s="292">
        <v>19.34</v>
      </c>
      <c r="AN892" s="292">
        <v>17.36</v>
      </c>
      <c r="AO892" s="292">
        <v>0</v>
      </c>
      <c r="AP892" s="292">
        <v>0</v>
      </c>
      <c r="AQ892" s="292">
        <v>0</v>
      </c>
      <c r="AR892" s="24"/>
      <c r="AS892" s="4"/>
      <c r="AT892" s="4"/>
      <c r="AU892" s="292">
        <v>19.34</v>
      </c>
      <c r="AV892" s="292">
        <v>17.36</v>
      </c>
      <c r="AW892" s="292">
        <v>0</v>
      </c>
      <c r="AX892" s="292">
        <v>0</v>
      </c>
      <c r="AY892" s="292">
        <v>0</v>
      </c>
      <c r="AZ892" s="24"/>
      <c r="BA892" s="4"/>
    </row>
    <row r="893" spans="2:53">
      <c r="B893" s="11" t="s">
        <v>386</v>
      </c>
      <c r="C893" s="11"/>
      <c r="D893" s="70" t="s">
        <v>387</v>
      </c>
      <c r="E893" s="11">
        <v>41</v>
      </c>
      <c r="F893" s="11">
        <v>23</v>
      </c>
      <c r="G893" s="11">
        <v>11</v>
      </c>
      <c r="H893" s="11">
        <v>9</v>
      </c>
      <c r="I893" s="11">
        <v>11</v>
      </c>
      <c r="J893" s="11"/>
      <c r="M893" s="290">
        <v>6017.16</v>
      </c>
      <c r="N893" s="293">
        <v>3862.48</v>
      </c>
      <c r="O893" s="290">
        <v>1605.56</v>
      </c>
      <c r="P893" s="290">
        <v>1214.83</v>
      </c>
      <c r="Q893" s="290">
        <v>15910.03</v>
      </c>
      <c r="R893" s="11"/>
      <c r="S893" s="4"/>
      <c r="T893" s="4"/>
      <c r="U893" s="290">
        <v>128.02468085106401</v>
      </c>
      <c r="V893" s="290">
        <v>82.180425531914906</v>
      </c>
      <c r="W893" s="290">
        <v>35.679111111111098</v>
      </c>
      <c r="X893" s="290">
        <v>26.409347826087</v>
      </c>
      <c r="Y893" s="290">
        <v>324.694489795918</v>
      </c>
      <c r="Z893" s="11"/>
      <c r="AA893" s="4"/>
      <c r="AB893" s="11" t="s">
        <v>386</v>
      </c>
      <c r="AC893" s="11"/>
      <c r="AD893" s="70" t="s">
        <v>387</v>
      </c>
      <c r="AE893" s="24">
        <v>1</v>
      </c>
      <c r="AF893" s="24">
        <v>1</v>
      </c>
      <c r="AG893" s="24"/>
      <c r="AH893" s="24"/>
      <c r="AI893" s="24"/>
      <c r="AJ893" s="24"/>
      <c r="AK893" s="4"/>
      <c r="AL893" s="4"/>
      <c r="AM893" s="292">
        <v>81.540000000000006</v>
      </c>
      <c r="AN893" s="292">
        <v>98.06</v>
      </c>
      <c r="AO893" s="292">
        <v>0</v>
      </c>
      <c r="AP893" s="292">
        <v>0</v>
      </c>
      <c r="AQ893" s="292">
        <v>0</v>
      </c>
      <c r="AR893" s="24"/>
      <c r="AS893" s="4"/>
      <c r="AT893" s="4"/>
      <c r="AU893" s="292">
        <v>81.540000000000006</v>
      </c>
      <c r="AV893" s="292">
        <v>98.06</v>
      </c>
      <c r="AW893" s="292">
        <v>0</v>
      </c>
      <c r="AX893" s="292">
        <v>0</v>
      </c>
      <c r="AY893" s="292">
        <v>0</v>
      </c>
      <c r="AZ893" s="24"/>
      <c r="BA893" s="4"/>
    </row>
    <row r="894" spans="2:53">
      <c r="B894" s="11" t="s">
        <v>386</v>
      </c>
      <c r="C894" s="11"/>
      <c r="D894" s="70" t="s">
        <v>142</v>
      </c>
      <c r="E894" s="11">
        <v>1</v>
      </c>
      <c r="F894" s="11"/>
      <c r="G894" s="11"/>
      <c r="H894" s="11"/>
      <c r="I894" s="11"/>
      <c r="J894" s="11"/>
      <c r="M894" s="290">
        <v>100.35</v>
      </c>
      <c r="N894" s="293">
        <v>0</v>
      </c>
      <c r="O894" s="290">
        <v>0</v>
      </c>
      <c r="P894" s="290">
        <v>0</v>
      </c>
      <c r="Q894" s="290">
        <v>0</v>
      </c>
      <c r="R894" s="11"/>
      <c r="S894" s="4"/>
      <c r="T894" s="4"/>
      <c r="U894" s="290">
        <v>100.35</v>
      </c>
      <c r="V894" s="290">
        <v>0</v>
      </c>
      <c r="W894" s="290">
        <v>0</v>
      </c>
      <c r="X894" s="290">
        <v>0</v>
      </c>
      <c r="Y894" s="290">
        <v>0</v>
      </c>
      <c r="Z894" s="11"/>
      <c r="AA894" s="4"/>
      <c r="AB894" s="11" t="s">
        <v>386</v>
      </c>
      <c r="AC894" s="11"/>
      <c r="AD894" s="70" t="s">
        <v>142</v>
      </c>
      <c r="AE894" s="24">
        <v>1</v>
      </c>
      <c r="AF894" s="24"/>
      <c r="AG894" s="24"/>
      <c r="AH894" s="24"/>
      <c r="AI894" s="24"/>
      <c r="AJ894" s="24"/>
      <c r="AK894" s="4"/>
      <c r="AL894" s="4"/>
      <c r="AM894" s="292">
        <v>92.43</v>
      </c>
      <c r="AN894" s="292">
        <v>0</v>
      </c>
      <c r="AO894" s="292">
        <v>0</v>
      </c>
      <c r="AP894" s="292">
        <v>0</v>
      </c>
      <c r="AQ894" s="292">
        <v>0</v>
      </c>
      <c r="AR894" s="24"/>
      <c r="AS894" s="4"/>
      <c r="AT894" s="4"/>
      <c r="AU894" s="292">
        <v>92.43</v>
      </c>
      <c r="AV894" s="292">
        <v>0</v>
      </c>
      <c r="AW894" s="292">
        <v>0</v>
      </c>
      <c r="AX894" s="292">
        <v>0</v>
      </c>
      <c r="AY894" s="292">
        <v>0</v>
      </c>
      <c r="AZ894" s="24"/>
      <c r="BA894" s="4"/>
    </row>
    <row r="895" spans="2:53">
      <c r="B895" s="11" t="s">
        <v>388</v>
      </c>
      <c r="C895" s="11"/>
      <c r="D895" s="70" t="s">
        <v>173</v>
      </c>
      <c r="E895" s="11"/>
      <c r="F895" s="11"/>
      <c r="G895" s="11">
        <v>1</v>
      </c>
      <c r="H895" s="11">
        <v>1</v>
      </c>
      <c r="I895" s="11">
        <v>1</v>
      </c>
      <c r="J895" s="11"/>
      <c r="M895" s="290">
        <v>0</v>
      </c>
      <c r="N895" s="293">
        <v>0</v>
      </c>
      <c r="O895" s="290">
        <v>336.78</v>
      </c>
      <c r="P895" s="290">
        <v>349.73</v>
      </c>
      <c r="Q895" s="290">
        <v>350.94</v>
      </c>
      <c r="R895" s="11"/>
      <c r="S895" s="4"/>
      <c r="T895" s="4"/>
      <c r="U895" s="290">
        <v>0</v>
      </c>
      <c r="V895" s="290">
        <v>0</v>
      </c>
      <c r="W895" s="290">
        <v>336.78</v>
      </c>
      <c r="X895" s="290">
        <v>349.73</v>
      </c>
      <c r="Y895" s="290">
        <v>350.94</v>
      </c>
      <c r="Z895" s="11"/>
      <c r="AA895" s="4"/>
      <c r="AB895" s="11" t="s">
        <v>388</v>
      </c>
      <c r="AC895" s="11"/>
      <c r="AD895" s="70" t="s">
        <v>173</v>
      </c>
      <c r="AE895" s="24">
        <v>37</v>
      </c>
      <c r="AF895" s="24">
        <v>14</v>
      </c>
      <c r="AG895" s="24">
        <v>5</v>
      </c>
      <c r="AH895" s="24">
        <v>3</v>
      </c>
      <c r="AI895" s="24">
        <v>5</v>
      </c>
      <c r="AJ895" s="24"/>
      <c r="AK895" s="4"/>
      <c r="AL895" s="4"/>
      <c r="AM895" s="292">
        <v>16268.6</v>
      </c>
      <c r="AN895" s="292">
        <v>3967.31</v>
      </c>
      <c r="AO895" s="292">
        <v>235.05</v>
      </c>
      <c r="AP895" s="292">
        <v>39.18</v>
      </c>
      <c r="AQ895" s="292">
        <v>863.8</v>
      </c>
      <c r="AR895" s="24"/>
      <c r="AS895" s="4"/>
      <c r="AT895" s="4"/>
      <c r="AU895" s="292">
        <v>417.14358974358998</v>
      </c>
      <c r="AV895" s="292">
        <v>104.402894736842</v>
      </c>
      <c r="AW895" s="292">
        <v>6.1855263157894704</v>
      </c>
      <c r="AX895" s="292">
        <v>1.0310526315789501</v>
      </c>
      <c r="AY895" s="292">
        <v>22.731578947368401</v>
      </c>
      <c r="AZ895" s="24"/>
      <c r="BA895" s="4"/>
    </row>
    <row r="896" spans="2:53">
      <c r="B896" s="11" t="s">
        <v>389</v>
      </c>
      <c r="C896" s="11"/>
      <c r="D896" s="70" t="s">
        <v>142</v>
      </c>
      <c r="E896" s="11">
        <v>238</v>
      </c>
      <c r="F896" s="11">
        <v>143</v>
      </c>
      <c r="G896" s="11">
        <v>98</v>
      </c>
      <c r="H896" s="11">
        <v>53</v>
      </c>
      <c r="I896" s="11">
        <v>65</v>
      </c>
      <c r="J896" s="11"/>
      <c r="M896" s="290">
        <v>34180.83</v>
      </c>
      <c r="N896" s="293">
        <v>23423.32</v>
      </c>
      <c r="O896" s="290">
        <v>14410.54</v>
      </c>
      <c r="P896" s="290">
        <v>5403.71</v>
      </c>
      <c r="Q896" s="290">
        <v>16913.509999999998</v>
      </c>
      <c r="R896" s="11"/>
      <c r="S896" s="4"/>
      <c r="T896" s="4"/>
      <c r="U896" s="290">
        <v>131.97231660231699</v>
      </c>
      <c r="V896" s="290">
        <v>99.251355932203296</v>
      </c>
      <c r="W896" s="290">
        <v>57.412509960159397</v>
      </c>
      <c r="X896" s="290">
        <v>22.055959183673501</v>
      </c>
      <c r="Y896" s="290">
        <v>65.303127413127399</v>
      </c>
      <c r="Z896" s="11"/>
      <c r="AA896" s="4"/>
      <c r="AB896" s="11" t="s">
        <v>389</v>
      </c>
      <c r="AC896" s="11"/>
      <c r="AD896" s="70" t="s">
        <v>142</v>
      </c>
      <c r="AE896" s="24">
        <v>7</v>
      </c>
      <c r="AF896" s="24">
        <v>3</v>
      </c>
      <c r="AG896" s="24">
        <v>2</v>
      </c>
      <c r="AH896" s="24">
        <v>2</v>
      </c>
      <c r="AI896" s="24">
        <v>2</v>
      </c>
      <c r="AJ896" s="24"/>
      <c r="AK896" s="4"/>
      <c r="AL896" s="4"/>
      <c r="AM896" s="292">
        <v>570.08000000000004</v>
      </c>
      <c r="AN896" s="292">
        <v>177.11</v>
      </c>
      <c r="AO896" s="292">
        <v>68.790000000000006</v>
      </c>
      <c r="AP896" s="292">
        <v>71.430000000000007</v>
      </c>
      <c r="AQ896" s="292">
        <v>328.03</v>
      </c>
      <c r="AR896" s="24"/>
      <c r="AS896" s="4"/>
      <c r="AT896" s="4"/>
      <c r="AU896" s="292">
        <v>81.44</v>
      </c>
      <c r="AV896" s="292">
        <v>25.301428571428598</v>
      </c>
      <c r="AW896" s="292">
        <v>9.8271428571428601</v>
      </c>
      <c r="AX896" s="292">
        <v>10.2042857142857</v>
      </c>
      <c r="AY896" s="292">
        <v>46.861428571428597</v>
      </c>
      <c r="AZ896" s="24"/>
      <c r="BA896" s="4"/>
    </row>
    <row r="897" spans="2:53">
      <c r="B897" s="11" t="s">
        <v>390</v>
      </c>
      <c r="C897" s="11"/>
      <c r="D897" s="70" t="s">
        <v>391</v>
      </c>
      <c r="E897" s="11">
        <v>131</v>
      </c>
      <c r="F897" s="11">
        <v>82</v>
      </c>
      <c r="G897" s="11">
        <v>49</v>
      </c>
      <c r="H897" s="11">
        <v>27</v>
      </c>
      <c r="I897" s="11">
        <v>42</v>
      </c>
      <c r="J897" s="11"/>
      <c r="M897" s="290">
        <v>22335.77</v>
      </c>
      <c r="N897" s="293">
        <v>15596.32</v>
      </c>
      <c r="O897" s="290">
        <v>7829.49</v>
      </c>
      <c r="P897" s="290">
        <v>2923.3</v>
      </c>
      <c r="Q897" s="290">
        <v>20470.240000000002</v>
      </c>
      <c r="R897" s="11"/>
      <c r="S897" s="4"/>
      <c r="T897" s="4"/>
      <c r="U897" s="290">
        <v>149.90449664429499</v>
      </c>
      <c r="V897" s="290">
        <v>107.560827586207</v>
      </c>
      <c r="W897" s="290">
        <v>53.626643835616399</v>
      </c>
      <c r="X897" s="290">
        <v>20.160689655172401</v>
      </c>
      <c r="Y897" s="290">
        <v>132.06606451612899</v>
      </c>
      <c r="Z897" s="11"/>
      <c r="AA897" s="4"/>
      <c r="AB897" s="11" t="s">
        <v>390</v>
      </c>
      <c r="AC897" s="11"/>
      <c r="AD897" s="70" t="s">
        <v>391</v>
      </c>
      <c r="AE897" s="24">
        <v>13</v>
      </c>
      <c r="AF897" s="24">
        <v>4</v>
      </c>
      <c r="AG897" s="24">
        <v>3</v>
      </c>
      <c r="AH897" s="24">
        <v>2</v>
      </c>
      <c r="AI897" s="24">
        <v>2</v>
      </c>
      <c r="AJ897" s="24"/>
      <c r="AK897" s="4"/>
      <c r="AL897" s="4"/>
      <c r="AM897" s="292">
        <v>7608.59</v>
      </c>
      <c r="AN897" s="292">
        <v>472.37</v>
      </c>
      <c r="AO897" s="292">
        <v>262.45999999999998</v>
      </c>
      <c r="AP897" s="292">
        <v>28.28</v>
      </c>
      <c r="AQ897" s="292">
        <v>311.31</v>
      </c>
      <c r="AR897" s="24"/>
      <c r="AS897" s="4"/>
      <c r="AT897" s="4"/>
      <c r="AU897" s="292">
        <v>585.27615384615399</v>
      </c>
      <c r="AV897" s="292">
        <v>39.364166666666698</v>
      </c>
      <c r="AW897" s="292">
        <v>21.871666666666702</v>
      </c>
      <c r="AX897" s="292">
        <v>2.35666666666667</v>
      </c>
      <c r="AY897" s="292">
        <v>25.942499999999999</v>
      </c>
      <c r="AZ897" s="24"/>
      <c r="BA897" s="4"/>
    </row>
    <row r="898" spans="2:53">
      <c r="B898" s="11" t="s">
        <v>392</v>
      </c>
      <c r="C898" s="11"/>
      <c r="D898" s="70" t="s">
        <v>82</v>
      </c>
      <c r="E898" s="11">
        <v>228</v>
      </c>
      <c r="F898" s="11">
        <v>119</v>
      </c>
      <c r="G898" s="11">
        <v>65</v>
      </c>
      <c r="H898" s="11">
        <v>52</v>
      </c>
      <c r="I898" s="11">
        <v>59</v>
      </c>
      <c r="J898" s="11"/>
      <c r="M898" s="290">
        <v>39015.15</v>
      </c>
      <c r="N898" s="293">
        <v>22470.46</v>
      </c>
      <c r="O898" s="290">
        <v>8729.8300000000108</v>
      </c>
      <c r="P898" s="290">
        <v>7031.88</v>
      </c>
      <c r="Q898" s="290">
        <v>22681.759999999998</v>
      </c>
      <c r="R898" s="11"/>
      <c r="S898" s="4"/>
      <c r="T898" s="4"/>
      <c r="U898" s="290">
        <v>153.60295275590499</v>
      </c>
      <c r="V898" s="290">
        <v>89.523745019920298</v>
      </c>
      <c r="W898" s="290">
        <v>35.343441295546597</v>
      </c>
      <c r="X898" s="290">
        <v>29.1779253112033</v>
      </c>
      <c r="Y898" s="290">
        <v>91.458709677419407</v>
      </c>
      <c r="Z898" s="11"/>
      <c r="AA898" s="4"/>
      <c r="AB898" s="11" t="s">
        <v>392</v>
      </c>
      <c r="AC898" s="11"/>
      <c r="AD898" s="70" t="s">
        <v>82</v>
      </c>
      <c r="AE898" s="24">
        <v>1</v>
      </c>
      <c r="AF898" s="24"/>
      <c r="AG898" s="24"/>
      <c r="AH898" s="24"/>
      <c r="AI898" s="24"/>
      <c r="AJ898" s="24"/>
      <c r="AK898" s="4"/>
      <c r="AL898" s="4"/>
      <c r="AM898" s="292">
        <v>13.39</v>
      </c>
      <c r="AN898" s="292">
        <v>0</v>
      </c>
      <c r="AO898" s="292">
        <v>0</v>
      </c>
      <c r="AP898" s="292">
        <v>0</v>
      </c>
      <c r="AQ898" s="292">
        <v>0</v>
      </c>
      <c r="AR898" s="24"/>
      <c r="AS898" s="4"/>
      <c r="AT898" s="4"/>
      <c r="AU898" s="292">
        <v>13.39</v>
      </c>
      <c r="AV898" s="292">
        <v>0</v>
      </c>
      <c r="AW898" s="292">
        <v>0</v>
      </c>
      <c r="AX898" s="292">
        <v>0</v>
      </c>
      <c r="AY898" s="292">
        <v>0</v>
      </c>
      <c r="AZ898" s="24"/>
      <c r="BA898" s="4"/>
    </row>
    <row r="899" spans="2:53">
      <c r="B899" s="11" t="s">
        <v>393</v>
      </c>
      <c r="C899" s="11"/>
      <c r="D899" s="70" t="s">
        <v>52</v>
      </c>
      <c r="E899" s="11">
        <v>3</v>
      </c>
      <c r="F899" s="11">
        <v>2</v>
      </c>
      <c r="G899" s="11">
        <v>2</v>
      </c>
      <c r="H899" s="11">
        <v>1</v>
      </c>
      <c r="I899" s="11">
        <v>1</v>
      </c>
      <c r="J899" s="11"/>
      <c r="M899" s="290">
        <v>303.23</v>
      </c>
      <c r="N899" s="293">
        <v>317.39999999999998</v>
      </c>
      <c r="O899" s="290">
        <v>387.07</v>
      </c>
      <c r="P899" s="290">
        <v>528.19000000000005</v>
      </c>
      <c r="Q899" s="290">
        <v>103.68</v>
      </c>
      <c r="R899" s="11"/>
      <c r="S899" s="4"/>
      <c r="T899" s="4"/>
      <c r="U899" s="290">
        <v>75.807500000000005</v>
      </c>
      <c r="V899" s="290">
        <v>79.349999999999994</v>
      </c>
      <c r="W899" s="290">
        <v>96.767499999999998</v>
      </c>
      <c r="X899" s="290">
        <v>132.04750000000001</v>
      </c>
      <c r="Y899" s="290">
        <v>25.92</v>
      </c>
      <c r="Z899" s="11"/>
      <c r="AA899" s="4"/>
      <c r="AB899" s="11" t="s">
        <v>393</v>
      </c>
      <c r="AC899" s="11"/>
      <c r="AD899" s="70" t="s">
        <v>52</v>
      </c>
      <c r="AE899" s="24">
        <v>135</v>
      </c>
      <c r="AF899" s="24">
        <v>41</v>
      </c>
      <c r="AG899" s="24">
        <v>23</v>
      </c>
      <c r="AH899" s="24">
        <v>16</v>
      </c>
      <c r="AI899" s="24">
        <v>11</v>
      </c>
      <c r="AJ899" s="24"/>
      <c r="AK899" s="4"/>
      <c r="AL899" s="4"/>
      <c r="AM899" s="292">
        <v>71821.72</v>
      </c>
      <c r="AN899" s="292">
        <v>8815.7000000000007</v>
      </c>
      <c r="AO899" s="292">
        <v>3176.68</v>
      </c>
      <c r="AP899" s="292">
        <v>664.84</v>
      </c>
      <c r="AQ899" s="292">
        <v>5724.22</v>
      </c>
      <c r="AR899" s="24"/>
      <c r="AS899" s="4"/>
      <c r="AT899" s="4"/>
      <c r="AU899" s="292">
        <v>532.01274074074104</v>
      </c>
      <c r="AV899" s="292">
        <v>71.094354838709705</v>
      </c>
      <c r="AW899" s="292">
        <v>25.6183870967742</v>
      </c>
      <c r="AX899" s="292">
        <v>5.1537984496123999</v>
      </c>
      <c r="AY899" s="292">
        <v>44.373798449612401</v>
      </c>
      <c r="AZ899" s="24"/>
      <c r="BA899" s="4"/>
    </row>
    <row r="900" spans="2:53">
      <c r="B900" s="11" t="s">
        <v>393</v>
      </c>
      <c r="C900" s="11"/>
      <c r="D900" s="70" t="s">
        <v>54</v>
      </c>
      <c r="E900" s="11">
        <v>1</v>
      </c>
      <c r="F900" s="11"/>
      <c r="G900" s="11"/>
      <c r="H900" s="11"/>
      <c r="I900" s="11"/>
      <c r="J900" s="11"/>
      <c r="M900" s="290">
        <v>257.49</v>
      </c>
      <c r="N900" s="293">
        <v>0</v>
      </c>
      <c r="O900" s="290"/>
      <c r="P900" s="290">
        <v>0</v>
      </c>
      <c r="Q900" s="290">
        <v>0</v>
      </c>
      <c r="R900" s="11"/>
      <c r="S900" s="4"/>
      <c r="T900" s="4"/>
      <c r="U900" s="290">
        <v>257.49</v>
      </c>
      <c r="V900" s="290">
        <v>0</v>
      </c>
      <c r="W900" s="290"/>
      <c r="X900" s="290">
        <v>0</v>
      </c>
      <c r="Y900" s="290">
        <v>0</v>
      </c>
      <c r="Z900" s="11"/>
      <c r="AA900" s="4"/>
      <c r="AB900" s="11" t="s">
        <v>393</v>
      </c>
      <c r="AC900" s="11"/>
      <c r="AD900" s="70" t="s">
        <v>54</v>
      </c>
      <c r="AE900" s="24">
        <v>11</v>
      </c>
      <c r="AF900" s="24">
        <v>4</v>
      </c>
      <c r="AG900" s="24">
        <v>2</v>
      </c>
      <c r="AH900" s="24">
        <v>1</v>
      </c>
      <c r="AI900" s="24">
        <v>1</v>
      </c>
      <c r="AJ900" s="24"/>
      <c r="AK900" s="4"/>
      <c r="AL900" s="4"/>
      <c r="AM900" s="292">
        <v>933.34</v>
      </c>
      <c r="AN900" s="292">
        <v>482.81</v>
      </c>
      <c r="AO900" s="292">
        <v>28.23</v>
      </c>
      <c r="AP900" s="292">
        <v>18.46</v>
      </c>
      <c r="AQ900" s="292">
        <v>21.76</v>
      </c>
      <c r="AR900" s="24"/>
      <c r="AS900" s="4"/>
      <c r="AT900" s="4"/>
      <c r="AU900" s="292">
        <v>84.849090909090904</v>
      </c>
      <c r="AV900" s="292">
        <v>43.891818181818202</v>
      </c>
      <c r="AW900" s="292">
        <v>2.823</v>
      </c>
      <c r="AX900" s="292">
        <v>1.8460000000000001</v>
      </c>
      <c r="AY900" s="292">
        <v>2.1760000000000002</v>
      </c>
      <c r="AZ900" s="24"/>
      <c r="BA900" s="4"/>
    </row>
    <row r="901" spans="2:53">
      <c r="B901" s="11" t="s">
        <v>394</v>
      </c>
      <c r="C901" s="11"/>
      <c r="D901" s="70" t="s">
        <v>395</v>
      </c>
      <c r="E901" s="11">
        <v>188</v>
      </c>
      <c r="F901" s="11">
        <v>51</v>
      </c>
      <c r="G901" s="11">
        <v>72</v>
      </c>
      <c r="H901" s="11">
        <v>48</v>
      </c>
      <c r="I901" s="11">
        <v>35</v>
      </c>
      <c r="J901" s="11"/>
      <c r="M901" s="290">
        <v>37027.599999999999</v>
      </c>
      <c r="N901" s="293">
        <v>11281.74</v>
      </c>
      <c r="O901" s="290">
        <v>12783.71</v>
      </c>
      <c r="P901" s="290">
        <v>7161.04</v>
      </c>
      <c r="Q901" s="290">
        <v>12594.81</v>
      </c>
      <c r="R901" s="11"/>
      <c r="S901" s="4"/>
      <c r="T901" s="4"/>
      <c r="U901" s="290">
        <v>183.30495049505001</v>
      </c>
      <c r="V901" s="290">
        <v>104.460555555556</v>
      </c>
      <c r="W901" s="290">
        <v>65.895412371134</v>
      </c>
      <c r="X901" s="290">
        <v>36.912577319587598</v>
      </c>
      <c r="Y901" s="290">
        <v>63.933045685279197</v>
      </c>
      <c r="Z901" s="11"/>
      <c r="AA901" s="4"/>
      <c r="AB901" s="11" t="s">
        <v>394</v>
      </c>
      <c r="AC901" s="11"/>
      <c r="AD901" s="70" t="s">
        <v>395</v>
      </c>
      <c r="AE901" s="24">
        <v>2</v>
      </c>
      <c r="AF901" s="24">
        <v>1</v>
      </c>
      <c r="AG901" s="24">
        <v>1</v>
      </c>
      <c r="AH901" s="24">
        <v>1</v>
      </c>
      <c r="AI901" s="24">
        <v>1</v>
      </c>
      <c r="AJ901" s="24"/>
      <c r="AK901" s="4"/>
      <c r="AL901" s="4"/>
      <c r="AM901" s="292">
        <v>2099.39</v>
      </c>
      <c r="AN901" s="292">
        <v>11.59</v>
      </c>
      <c r="AO901" s="292">
        <v>12.36</v>
      </c>
      <c r="AP901" s="292">
        <v>11.59</v>
      </c>
      <c r="AQ901" s="292">
        <v>250.51</v>
      </c>
      <c r="AR901" s="24"/>
      <c r="AS901" s="4"/>
      <c r="AT901" s="4"/>
      <c r="AU901" s="292">
        <v>1049.6949999999999</v>
      </c>
      <c r="AV901" s="292">
        <v>3.8633333333333302</v>
      </c>
      <c r="AW901" s="292">
        <v>4.12</v>
      </c>
      <c r="AX901" s="292">
        <v>3.8633333333333302</v>
      </c>
      <c r="AY901" s="292">
        <v>83.503333333333302</v>
      </c>
      <c r="AZ901" s="24"/>
      <c r="BA901" s="4"/>
    </row>
    <row r="902" spans="2:53">
      <c r="B902" s="11" t="s">
        <v>394</v>
      </c>
      <c r="C902" s="11"/>
      <c r="D902" s="70" t="s">
        <v>309</v>
      </c>
      <c r="E902" s="11">
        <v>1</v>
      </c>
      <c r="F902" s="11"/>
      <c r="G902" s="11">
        <v>1</v>
      </c>
      <c r="H902" s="11">
        <v>1</v>
      </c>
      <c r="I902" s="11">
        <v>2</v>
      </c>
      <c r="J902" s="11"/>
      <c r="M902" s="290">
        <v>209.03</v>
      </c>
      <c r="N902" s="293"/>
      <c r="O902" s="290">
        <v>220.13</v>
      </c>
      <c r="P902" s="290">
        <v>341.4</v>
      </c>
      <c r="Q902" s="290">
        <v>753.04</v>
      </c>
      <c r="R902" s="11"/>
      <c r="S902" s="4"/>
      <c r="T902" s="4"/>
      <c r="U902" s="290">
        <v>209.03</v>
      </c>
      <c r="V902" s="290"/>
      <c r="W902" s="290">
        <v>220.13</v>
      </c>
      <c r="X902" s="290">
        <v>341.4</v>
      </c>
      <c r="Y902" s="290">
        <v>376.52</v>
      </c>
      <c r="Z902" s="11"/>
      <c r="AA902" s="4"/>
      <c r="AB902" s="11" t="s">
        <v>394</v>
      </c>
      <c r="AC902" s="11"/>
      <c r="AD902" s="70" t="s">
        <v>309</v>
      </c>
      <c r="AE902" s="24">
        <v>14</v>
      </c>
      <c r="AF902" s="24">
        <v>8</v>
      </c>
      <c r="AG902" s="24">
        <v>5</v>
      </c>
      <c r="AH902" s="24">
        <v>2</v>
      </c>
      <c r="AI902" s="24">
        <v>2</v>
      </c>
      <c r="AJ902" s="24"/>
      <c r="AK902" s="4"/>
      <c r="AL902" s="4"/>
      <c r="AM902" s="292">
        <v>2248.66</v>
      </c>
      <c r="AN902" s="292">
        <v>1266.92</v>
      </c>
      <c r="AO902" s="292">
        <v>544.77</v>
      </c>
      <c r="AP902" s="292">
        <v>148.44999999999999</v>
      </c>
      <c r="AQ902" s="292">
        <v>647.94000000000005</v>
      </c>
      <c r="AR902" s="24"/>
      <c r="AS902" s="4"/>
      <c r="AT902" s="4"/>
      <c r="AU902" s="292">
        <v>132.274117647059</v>
      </c>
      <c r="AV902" s="292">
        <v>79.182500000000005</v>
      </c>
      <c r="AW902" s="292">
        <v>32.045294117647103</v>
      </c>
      <c r="AX902" s="292">
        <v>8.7323529411764707</v>
      </c>
      <c r="AY902" s="292">
        <v>38.114117647058798</v>
      </c>
      <c r="AZ902" s="24"/>
      <c r="BA902" s="4"/>
    </row>
    <row r="903" spans="2:53">
      <c r="B903" s="11" t="s">
        <v>396</v>
      </c>
      <c r="C903" s="11"/>
      <c r="D903" s="70" t="s">
        <v>309</v>
      </c>
      <c r="E903" s="11">
        <v>550</v>
      </c>
      <c r="F903" s="11">
        <v>292</v>
      </c>
      <c r="G903" s="11">
        <v>150</v>
      </c>
      <c r="H903" s="11">
        <v>83</v>
      </c>
      <c r="I903" s="11">
        <v>107</v>
      </c>
      <c r="J903" s="11"/>
      <c r="M903" s="290">
        <v>119839.76</v>
      </c>
      <c r="N903" s="293">
        <v>57091.39</v>
      </c>
      <c r="O903" s="290">
        <v>26092.41</v>
      </c>
      <c r="P903" s="290">
        <v>9858.4500000000007</v>
      </c>
      <c r="Q903" s="290">
        <v>34223.89</v>
      </c>
      <c r="R903" s="11"/>
      <c r="S903" s="4"/>
      <c r="T903" s="4"/>
      <c r="U903" s="290">
        <v>195.49716150081599</v>
      </c>
      <c r="V903" s="290">
        <v>97.592119658119699</v>
      </c>
      <c r="W903" s="290">
        <v>44.678784246575397</v>
      </c>
      <c r="X903" s="290">
        <v>17.0561418685121</v>
      </c>
      <c r="Y903" s="290">
        <v>55.739234527687302</v>
      </c>
      <c r="Z903" s="11"/>
      <c r="AA903" s="4"/>
      <c r="AB903" s="11" t="s">
        <v>396</v>
      </c>
      <c r="AC903" s="11"/>
      <c r="AD903" s="70" t="s">
        <v>309</v>
      </c>
      <c r="AE903" s="24">
        <v>114</v>
      </c>
      <c r="AF903" s="24">
        <v>51</v>
      </c>
      <c r="AG903" s="24">
        <v>24</v>
      </c>
      <c r="AH903" s="24">
        <v>12</v>
      </c>
      <c r="AI903" s="24">
        <v>14</v>
      </c>
      <c r="AJ903" s="24"/>
      <c r="AK903" s="4"/>
      <c r="AL903" s="4"/>
      <c r="AM903" s="292">
        <v>42469.89</v>
      </c>
      <c r="AN903" s="292">
        <v>20656.900000000001</v>
      </c>
      <c r="AO903" s="292">
        <v>4346.9399999999996</v>
      </c>
      <c r="AP903" s="292">
        <v>1561.85</v>
      </c>
      <c r="AQ903" s="292">
        <v>4032.73</v>
      </c>
      <c r="AR903" s="24"/>
      <c r="AS903" s="4"/>
      <c r="AT903" s="4"/>
      <c r="AU903" s="292">
        <v>362.990512820513</v>
      </c>
      <c r="AV903" s="292">
        <v>182.80442477876099</v>
      </c>
      <c r="AW903" s="292">
        <v>42.617058823529398</v>
      </c>
      <c r="AX903" s="292">
        <v>15.1635922330097</v>
      </c>
      <c r="AY903" s="292">
        <v>37.340092592592597</v>
      </c>
      <c r="AZ903" s="24"/>
      <c r="BA903" s="4"/>
    </row>
    <row r="904" spans="2:53">
      <c r="B904" s="11" t="s">
        <v>397</v>
      </c>
      <c r="C904" s="11"/>
      <c r="D904" s="70" t="s">
        <v>322</v>
      </c>
      <c r="E904" s="11">
        <v>105</v>
      </c>
      <c r="F904" s="11">
        <v>71</v>
      </c>
      <c r="G904" s="11">
        <v>48</v>
      </c>
      <c r="H904" s="11">
        <v>28</v>
      </c>
      <c r="I904" s="11">
        <v>26</v>
      </c>
      <c r="J904" s="11"/>
      <c r="M904" s="290">
        <v>10461.02</v>
      </c>
      <c r="N904" s="293">
        <v>7134.01</v>
      </c>
      <c r="O904" s="290">
        <v>6657.62</v>
      </c>
      <c r="P904" s="290">
        <v>1672.39</v>
      </c>
      <c r="Q904" s="290">
        <v>4880</v>
      </c>
      <c r="R904" s="11"/>
      <c r="S904" s="4"/>
      <c r="T904" s="4"/>
      <c r="U904" s="290">
        <v>91.763333333333307</v>
      </c>
      <c r="V904" s="290">
        <v>62.579035087719298</v>
      </c>
      <c r="W904" s="290">
        <v>61.079082568807401</v>
      </c>
      <c r="X904" s="290">
        <v>15.485092592592601</v>
      </c>
      <c r="Y904" s="290">
        <v>43.571428571428598</v>
      </c>
      <c r="Z904" s="11"/>
      <c r="AA904" s="4"/>
      <c r="AB904" s="11" t="s">
        <v>397</v>
      </c>
      <c r="AC904" s="11"/>
      <c r="AD904" s="70" t="s">
        <v>322</v>
      </c>
      <c r="AE904" s="24">
        <v>18</v>
      </c>
      <c r="AF904" s="24">
        <v>3</v>
      </c>
      <c r="AG904" s="24">
        <v>1</v>
      </c>
      <c r="AH904" s="24"/>
      <c r="AI904" s="24"/>
      <c r="AJ904" s="24"/>
      <c r="AK904" s="4"/>
      <c r="AL904" s="4"/>
      <c r="AM904" s="292">
        <v>17716.93</v>
      </c>
      <c r="AN904" s="292">
        <v>586.38</v>
      </c>
      <c r="AO904" s="292">
        <v>11.29</v>
      </c>
      <c r="AP904" s="292">
        <v>0</v>
      </c>
      <c r="AQ904" s="292">
        <v>0</v>
      </c>
      <c r="AR904" s="24"/>
      <c r="AS904" s="4"/>
      <c r="AT904" s="4"/>
      <c r="AU904" s="292">
        <v>984.27388888888902</v>
      </c>
      <c r="AV904" s="292">
        <v>32.576666666666704</v>
      </c>
      <c r="AW904" s="292">
        <v>0.80642857142857105</v>
      </c>
      <c r="AX904" s="292">
        <v>0</v>
      </c>
      <c r="AY904" s="292">
        <v>0</v>
      </c>
      <c r="AZ904" s="24"/>
      <c r="BA904" s="4"/>
    </row>
    <row r="905" spans="2:53">
      <c r="B905" s="11" t="s">
        <v>643</v>
      </c>
      <c r="C905" s="11"/>
      <c r="D905" s="70" t="s">
        <v>322</v>
      </c>
      <c r="E905" s="11">
        <v>1</v>
      </c>
      <c r="F905" s="11">
        <v>1</v>
      </c>
      <c r="G905" s="11">
        <v>1</v>
      </c>
      <c r="H905" s="11"/>
      <c r="I905" s="11"/>
      <c r="J905" s="11"/>
      <c r="M905" s="290">
        <v>15</v>
      </c>
      <c r="N905" s="293">
        <v>308.75</v>
      </c>
      <c r="O905" s="290">
        <v>33.24</v>
      </c>
      <c r="P905" s="290">
        <v>0</v>
      </c>
      <c r="Q905" s="290">
        <v>0</v>
      </c>
      <c r="R905" s="11"/>
      <c r="S905" s="4"/>
      <c r="T905" s="4"/>
      <c r="U905" s="290">
        <v>15</v>
      </c>
      <c r="V905" s="290">
        <v>308.75</v>
      </c>
      <c r="W905" s="290">
        <v>33.24</v>
      </c>
      <c r="X905" s="290">
        <v>0</v>
      </c>
      <c r="Y905" s="290">
        <v>0</v>
      </c>
      <c r="Z905" s="11"/>
      <c r="AA905" s="4"/>
      <c r="AB905" s="11" t="s">
        <v>643</v>
      </c>
      <c r="AC905" s="11"/>
      <c r="AD905" s="70" t="s">
        <v>322</v>
      </c>
      <c r="AE905" s="24">
        <v>35</v>
      </c>
      <c r="AF905" s="24">
        <v>13</v>
      </c>
      <c r="AG905" s="24">
        <v>4</v>
      </c>
      <c r="AH905" s="24">
        <v>3</v>
      </c>
      <c r="AI905" s="24">
        <v>2</v>
      </c>
      <c r="AJ905" s="24"/>
      <c r="AK905" s="4"/>
      <c r="AL905" s="4"/>
      <c r="AM905" s="292">
        <v>7262.52</v>
      </c>
      <c r="AN905" s="292">
        <v>3007.24</v>
      </c>
      <c r="AO905" s="292">
        <v>939.8</v>
      </c>
      <c r="AP905" s="292">
        <v>178.63</v>
      </c>
      <c r="AQ905" s="292">
        <v>354.59</v>
      </c>
      <c r="AR905" s="24"/>
      <c r="AS905" s="4"/>
      <c r="AT905" s="4"/>
      <c r="AU905" s="292">
        <v>201.73666666666699</v>
      </c>
      <c r="AV905" s="292">
        <v>88.448235294117595</v>
      </c>
      <c r="AW905" s="292">
        <v>33.564285714285703</v>
      </c>
      <c r="AX905" s="292">
        <v>5.1037142857142896</v>
      </c>
      <c r="AY905" s="292">
        <v>9.8497222222222192</v>
      </c>
      <c r="AZ905" s="24"/>
      <c r="BA905" s="4"/>
    </row>
    <row r="906" spans="2:53">
      <c r="B906" s="11" t="s">
        <v>398</v>
      </c>
      <c r="C906" s="11"/>
      <c r="D906" s="70" t="s">
        <v>68</v>
      </c>
      <c r="E906" s="11">
        <v>38</v>
      </c>
      <c r="F906" s="11">
        <v>24</v>
      </c>
      <c r="G906" s="11">
        <v>13</v>
      </c>
      <c r="H906" s="11">
        <v>4</v>
      </c>
      <c r="I906" s="11">
        <v>9</v>
      </c>
      <c r="J906" s="11"/>
      <c r="M906" s="290">
        <v>7107.77</v>
      </c>
      <c r="N906" s="293">
        <v>5397.56</v>
      </c>
      <c r="O906" s="290">
        <v>2533.6999999999998</v>
      </c>
      <c r="P906" s="290">
        <v>474.73</v>
      </c>
      <c r="Q906" s="290">
        <v>17332.38</v>
      </c>
      <c r="R906" s="11"/>
      <c r="S906" s="4"/>
      <c r="T906" s="4"/>
      <c r="U906" s="290">
        <v>161.54022727272701</v>
      </c>
      <c r="V906" s="290">
        <v>125.524651162791</v>
      </c>
      <c r="W906" s="290">
        <v>58.923255813953503</v>
      </c>
      <c r="X906" s="290">
        <v>11.303095238095199</v>
      </c>
      <c r="Y906" s="290">
        <v>393.91772727272701</v>
      </c>
      <c r="Z906" s="11"/>
      <c r="AA906" s="4"/>
      <c r="AB906" s="11" t="s">
        <v>398</v>
      </c>
      <c r="AC906" s="11"/>
      <c r="AD906" s="70" t="s">
        <v>68</v>
      </c>
      <c r="AE906" s="24">
        <v>4</v>
      </c>
      <c r="AF906" s="24">
        <v>4</v>
      </c>
      <c r="AG906" s="24">
        <v>4</v>
      </c>
      <c r="AH906" s="24">
        <v>3</v>
      </c>
      <c r="AI906" s="24">
        <v>2</v>
      </c>
      <c r="AJ906" s="24"/>
      <c r="AK906" s="4"/>
      <c r="AL906" s="4"/>
      <c r="AM906" s="292">
        <v>441.24</v>
      </c>
      <c r="AN906" s="292">
        <v>451.94</v>
      </c>
      <c r="AO906" s="292">
        <v>431.4</v>
      </c>
      <c r="AP906" s="292">
        <v>170.23</v>
      </c>
      <c r="AQ906" s="292">
        <v>355.97</v>
      </c>
      <c r="AR906" s="24"/>
      <c r="AS906" s="4"/>
      <c r="AT906" s="4"/>
      <c r="AU906" s="292">
        <v>110.31</v>
      </c>
      <c r="AV906" s="292">
        <v>112.985</v>
      </c>
      <c r="AW906" s="292">
        <v>107.85</v>
      </c>
      <c r="AX906" s="292">
        <v>42.557499999999997</v>
      </c>
      <c r="AY906" s="292">
        <v>88.992500000000007</v>
      </c>
      <c r="AZ906" s="24"/>
      <c r="BA906" s="4"/>
    </row>
    <row r="907" spans="2:53">
      <c r="B907" s="11" t="s">
        <v>400</v>
      </c>
      <c r="C907" s="11"/>
      <c r="D907" s="70" t="s">
        <v>75</v>
      </c>
      <c r="E907" s="11"/>
      <c r="F907" s="11"/>
      <c r="G907" s="11">
        <v>1</v>
      </c>
      <c r="H907" s="11"/>
      <c r="I907" s="11"/>
      <c r="J907" s="11"/>
      <c r="M907" s="290">
        <v>0</v>
      </c>
      <c r="N907" s="293">
        <v>0</v>
      </c>
      <c r="O907" s="290">
        <v>332.29</v>
      </c>
      <c r="P907" s="290">
        <v>0</v>
      </c>
      <c r="Q907" s="290">
        <v>0</v>
      </c>
      <c r="R907" s="11"/>
      <c r="S907" s="4"/>
      <c r="T907" s="4"/>
      <c r="U907" s="290">
        <v>0</v>
      </c>
      <c r="V907" s="290">
        <v>0</v>
      </c>
      <c r="W907" s="290">
        <v>332.29</v>
      </c>
      <c r="X907" s="290">
        <v>0</v>
      </c>
      <c r="Y907" s="290">
        <v>0</v>
      </c>
      <c r="Z907" s="11"/>
      <c r="AA907" s="4"/>
      <c r="AB907" s="11" t="s">
        <v>400</v>
      </c>
      <c r="AC907" s="11"/>
      <c r="AD907" s="70" t="s">
        <v>75</v>
      </c>
      <c r="AE907" s="24">
        <v>58</v>
      </c>
      <c r="AF907" s="24">
        <v>18</v>
      </c>
      <c r="AG907" s="24">
        <v>12</v>
      </c>
      <c r="AH907" s="24">
        <v>15</v>
      </c>
      <c r="AI907" s="24">
        <v>11</v>
      </c>
      <c r="AJ907" s="24"/>
      <c r="AK907" s="4"/>
      <c r="AL907" s="4"/>
      <c r="AM907" s="292">
        <v>22134.28</v>
      </c>
      <c r="AN907" s="292">
        <v>3030.51</v>
      </c>
      <c r="AO907" s="292">
        <v>581.07000000000005</v>
      </c>
      <c r="AP907" s="292">
        <v>776.4</v>
      </c>
      <c r="AQ907" s="292">
        <v>1550.04</v>
      </c>
      <c r="AR907" s="24"/>
      <c r="AS907" s="4"/>
      <c r="AT907" s="4"/>
      <c r="AU907" s="292">
        <v>381.62551724137899</v>
      </c>
      <c r="AV907" s="292">
        <v>65.880652173913006</v>
      </c>
      <c r="AW907" s="292">
        <v>17.090294117647101</v>
      </c>
      <c r="AX907" s="292">
        <v>14.930769230769201</v>
      </c>
      <c r="AY907" s="292">
        <v>28.182545454545501</v>
      </c>
      <c r="AZ907" s="24"/>
      <c r="BA907" s="4"/>
    </row>
    <row r="908" spans="2:53">
      <c r="B908" s="11" t="s">
        <v>400</v>
      </c>
      <c r="C908" s="11"/>
      <c r="D908" s="70" t="s">
        <v>98</v>
      </c>
      <c r="E908" s="11">
        <v>191</v>
      </c>
      <c r="F908" s="11">
        <v>96</v>
      </c>
      <c r="G908" s="11">
        <v>59</v>
      </c>
      <c r="H908" s="11">
        <v>32</v>
      </c>
      <c r="I908" s="11">
        <v>33</v>
      </c>
      <c r="J908" s="11"/>
      <c r="M908" s="290">
        <v>18768.05</v>
      </c>
      <c r="N908" s="293">
        <v>15107.18</v>
      </c>
      <c r="O908" s="290">
        <v>8119.41</v>
      </c>
      <c r="P908" s="290">
        <v>2511.39</v>
      </c>
      <c r="Q908" s="290">
        <v>5275.18</v>
      </c>
      <c r="R908" s="11"/>
      <c r="S908" s="4"/>
      <c r="T908" s="4"/>
      <c r="U908" s="290">
        <v>89.371666666666698</v>
      </c>
      <c r="V908" s="290">
        <v>72.981545893719797</v>
      </c>
      <c r="W908" s="290">
        <v>39.035625000000003</v>
      </c>
      <c r="X908" s="290">
        <v>12.250682926829301</v>
      </c>
      <c r="Y908" s="290">
        <v>25.3614423076923</v>
      </c>
      <c r="Z908" s="11"/>
      <c r="AA908" s="4"/>
      <c r="AB908" s="11" t="s">
        <v>400</v>
      </c>
      <c r="AC908" s="11"/>
      <c r="AD908" s="70" t="s">
        <v>98</v>
      </c>
      <c r="AE908" s="24">
        <v>4</v>
      </c>
      <c r="AF908" s="24">
        <v>2</v>
      </c>
      <c r="AG908" s="24">
        <v>3</v>
      </c>
      <c r="AH908" s="24">
        <v>2</v>
      </c>
      <c r="AI908" s="24">
        <v>2</v>
      </c>
      <c r="AJ908" s="24"/>
      <c r="AK908" s="4"/>
      <c r="AL908" s="4"/>
      <c r="AM908" s="292">
        <v>187.63</v>
      </c>
      <c r="AN908" s="292">
        <v>28.25</v>
      </c>
      <c r="AO908" s="292">
        <v>39.74</v>
      </c>
      <c r="AP908" s="292">
        <v>21.91</v>
      </c>
      <c r="AQ908" s="292">
        <v>51.45</v>
      </c>
      <c r="AR908" s="24"/>
      <c r="AS908" s="4"/>
      <c r="AT908" s="4"/>
      <c r="AU908" s="292">
        <v>37.526000000000003</v>
      </c>
      <c r="AV908" s="292">
        <v>4.7083333333333304</v>
      </c>
      <c r="AW908" s="292">
        <v>6.6233333333333304</v>
      </c>
      <c r="AX908" s="292">
        <v>3.6516666666666699</v>
      </c>
      <c r="AY908" s="292">
        <v>8.5749999999999993</v>
      </c>
      <c r="AZ908" s="24"/>
      <c r="BA908" s="4"/>
    </row>
    <row r="909" spans="2:53">
      <c r="B909" s="11" t="s">
        <v>400</v>
      </c>
      <c r="C909" s="11"/>
      <c r="D909" s="70" t="s">
        <v>355</v>
      </c>
      <c r="E909" s="11">
        <v>1</v>
      </c>
      <c r="F909" s="11">
        <v>1</v>
      </c>
      <c r="G909" s="11">
        <v>1</v>
      </c>
      <c r="H909" s="11">
        <v>1</v>
      </c>
      <c r="I909" s="11"/>
      <c r="J909" s="11"/>
      <c r="M909" s="290">
        <v>250.54</v>
      </c>
      <c r="N909" s="293">
        <v>443.79</v>
      </c>
      <c r="O909" s="290">
        <v>433.35</v>
      </c>
      <c r="P909" s="290">
        <v>135.6</v>
      </c>
      <c r="Q909" s="290">
        <v>0</v>
      </c>
      <c r="R909" s="11"/>
      <c r="S909" s="4"/>
      <c r="T909" s="4"/>
      <c r="U909" s="290">
        <v>250.54</v>
      </c>
      <c r="V909" s="290">
        <v>443.79</v>
      </c>
      <c r="W909" s="290">
        <v>433.35</v>
      </c>
      <c r="X909" s="290">
        <v>135.6</v>
      </c>
      <c r="Y909" s="290">
        <v>0</v>
      </c>
      <c r="Z909" s="11"/>
      <c r="AA909" s="4"/>
      <c r="AB909" s="11" t="s">
        <v>400</v>
      </c>
      <c r="AC909" s="11"/>
      <c r="AD909" s="70" t="s">
        <v>355</v>
      </c>
      <c r="AE909" s="24">
        <v>6</v>
      </c>
      <c r="AF909" s="24">
        <v>3</v>
      </c>
      <c r="AG909" s="24">
        <v>2</v>
      </c>
      <c r="AH909" s="24">
        <v>3</v>
      </c>
      <c r="AI909" s="24">
        <v>1</v>
      </c>
      <c r="AJ909" s="24"/>
      <c r="AK909" s="4"/>
      <c r="AL909" s="4"/>
      <c r="AM909" s="292">
        <v>476.79</v>
      </c>
      <c r="AN909" s="292">
        <v>249.97</v>
      </c>
      <c r="AO909" s="292">
        <v>40.75</v>
      </c>
      <c r="AP909" s="292">
        <v>90.57</v>
      </c>
      <c r="AQ909" s="292">
        <v>339.02</v>
      </c>
      <c r="AR909" s="24"/>
      <c r="AS909" s="4"/>
      <c r="AT909" s="4"/>
      <c r="AU909" s="292">
        <v>79.465000000000003</v>
      </c>
      <c r="AV909" s="292">
        <v>41.661666666666697</v>
      </c>
      <c r="AW909" s="292">
        <v>8.15</v>
      </c>
      <c r="AX909" s="292">
        <v>15.095000000000001</v>
      </c>
      <c r="AY909" s="292">
        <v>67.804000000000002</v>
      </c>
      <c r="AZ909" s="24"/>
      <c r="BA909" s="4"/>
    </row>
    <row r="910" spans="2:53">
      <c r="B910" s="11" t="s">
        <v>401</v>
      </c>
      <c r="C910" s="11"/>
      <c r="D910" s="70" t="s">
        <v>272</v>
      </c>
      <c r="E910" s="11">
        <v>445</v>
      </c>
      <c r="F910" s="11">
        <v>244</v>
      </c>
      <c r="G910" s="11">
        <v>145</v>
      </c>
      <c r="H910" s="11">
        <v>92</v>
      </c>
      <c r="I910" s="11">
        <v>111</v>
      </c>
      <c r="J910" s="11"/>
      <c r="M910" s="290">
        <v>82048.12</v>
      </c>
      <c r="N910" s="293">
        <v>47294.54</v>
      </c>
      <c r="O910" s="290">
        <v>24631.61</v>
      </c>
      <c r="P910" s="290">
        <v>13473.49</v>
      </c>
      <c r="Q910" s="290">
        <v>35786.58</v>
      </c>
      <c r="R910" s="11"/>
      <c r="S910" s="4"/>
      <c r="T910" s="4"/>
      <c r="U910" s="290">
        <v>166.76447154471501</v>
      </c>
      <c r="V910" s="290">
        <v>108.225491990847</v>
      </c>
      <c r="W910" s="290">
        <v>52.971204301075304</v>
      </c>
      <c r="X910" s="290">
        <v>29.874700665188499</v>
      </c>
      <c r="Y910" s="290">
        <v>75.658731501057105</v>
      </c>
      <c r="Z910" s="11"/>
      <c r="AA910" s="4"/>
      <c r="AB910" s="11" t="s">
        <v>401</v>
      </c>
      <c r="AC910" s="11"/>
      <c r="AD910" s="70" t="s">
        <v>272</v>
      </c>
      <c r="AE910" s="24">
        <v>1</v>
      </c>
      <c r="AF910" s="24">
        <v>1</v>
      </c>
      <c r="AG910" s="24"/>
      <c r="AH910" s="24"/>
      <c r="AI910" s="24">
        <v>1</v>
      </c>
      <c r="AJ910" s="24"/>
      <c r="AK910" s="4"/>
      <c r="AL910" s="4"/>
      <c r="AM910" s="292">
        <v>2995.93</v>
      </c>
      <c r="AN910" s="292">
        <v>705.41</v>
      </c>
      <c r="AO910" s="292">
        <v>0</v>
      </c>
      <c r="AP910" s="292">
        <v>0</v>
      </c>
      <c r="AQ910" s="292">
        <v>1067.93</v>
      </c>
      <c r="AR910" s="24"/>
      <c r="AS910" s="4"/>
      <c r="AT910" s="4"/>
      <c r="AU910" s="292">
        <v>2995.93</v>
      </c>
      <c r="AV910" s="292">
        <v>705.41</v>
      </c>
      <c r="AW910" s="292">
        <v>0</v>
      </c>
      <c r="AX910" s="292">
        <v>0</v>
      </c>
      <c r="AY910" s="292">
        <v>533.96500000000003</v>
      </c>
      <c r="AZ910" s="24"/>
      <c r="BA910" s="4"/>
    </row>
    <row r="911" spans="2:53">
      <c r="B911" s="11" t="s">
        <v>402</v>
      </c>
      <c r="C911" s="11"/>
      <c r="D911" s="70" t="s">
        <v>280</v>
      </c>
      <c r="E911" s="11">
        <v>88</v>
      </c>
      <c r="F911" s="11">
        <v>47</v>
      </c>
      <c r="G911" s="11">
        <v>45</v>
      </c>
      <c r="H911" s="11">
        <v>30</v>
      </c>
      <c r="I911" s="11">
        <v>34</v>
      </c>
      <c r="J911" s="11"/>
      <c r="M911" s="290">
        <v>13173.42</v>
      </c>
      <c r="N911" s="293">
        <v>5897.77</v>
      </c>
      <c r="O911" s="290">
        <v>7611.34</v>
      </c>
      <c r="P911" s="290">
        <v>3310.23</v>
      </c>
      <c r="Q911" s="290">
        <v>17624.02</v>
      </c>
      <c r="R911" s="11"/>
      <c r="S911" s="4"/>
      <c r="T911" s="4"/>
      <c r="U911" s="290">
        <v>131.73419999999999</v>
      </c>
      <c r="V911" s="290">
        <v>71.9240243902439</v>
      </c>
      <c r="W911" s="290">
        <v>75.359801980198</v>
      </c>
      <c r="X911" s="290">
        <v>32.138155339805799</v>
      </c>
      <c r="Y911" s="290">
        <v>161.688256880734</v>
      </c>
      <c r="Z911" s="11"/>
      <c r="AA911" s="4"/>
      <c r="AB911" s="11" t="s">
        <v>402</v>
      </c>
      <c r="AC911" s="11"/>
      <c r="AD911" s="70" t="s">
        <v>280</v>
      </c>
      <c r="AE911" s="24">
        <v>5</v>
      </c>
      <c r="AF911" s="24">
        <v>4</v>
      </c>
      <c r="AG911" s="24">
        <v>2</v>
      </c>
      <c r="AH911" s="24">
        <v>2</v>
      </c>
      <c r="AI911" s="24">
        <v>2</v>
      </c>
      <c r="AJ911" s="24"/>
      <c r="AK911" s="4"/>
      <c r="AL911" s="4"/>
      <c r="AM911" s="292">
        <v>227.7</v>
      </c>
      <c r="AN911" s="292">
        <v>122.25</v>
      </c>
      <c r="AO911" s="292">
        <v>29.43</v>
      </c>
      <c r="AP911" s="292">
        <v>158.26</v>
      </c>
      <c r="AQ911" s="292">
        <v>115.37</v>
      </c>
      <c r="AR911" s="24"/>
      <c r="AS911" s="4"/>
      <c r="AT911" s="4"/>
      <c r="AU911" s="292">
        <v>45.54</v>
      </c>
      <c r="AV911" s="292">
        <v>24.45</v>
      </c>
      <c r="AW911" s="292">
        <v>9.81</v>
      </c>
      <c r="AX911" s="292">
        <v>31.652000000000001</v>
      </c>
      <c r="AY911" s="292">
        <v>23.074000000000002</v>
      </c>
      <c r="AZ911" s="24"/>
      <c r="BA911" s="4"/>
    </row>
    <row r="912" spans="2:53">
      <c r="B912" s="11" t="s">
        <v>403</v>
      </c>
      <c r="C912" s="11"/>
      <c r="D912" s="70" t="s">
        <v>405</v>
      </c>
      <c r="E912" s="11">
        <v>149</v>
      </c>
      <c r="F912" s="11">
        <v>106</v>
      </c>
      <c r="G912" s="11">
        <v>65</v>
      </c>
      <c r="H912" s="11">
        <v>35</v>
      </c>
      <c r="I912" s="11">
        <v>42</v>
      </c>
      <c r="J912" s="11"/>
      <c r="M912" s="290">
        <v>18646.990000000002</v>
      </c>
      <c r="N912" s="293">
        <v>17498.330000000002</v>
      </c>
      <c r="O912" s="290">
        <v>7954.7</v>
      </c>
      <c r="P912" s="290">
        <v>3048.4</v>
      </c>
      <c r="Q912" s="290">
        <v>10570.91</v>
      </c>
      <c r="R912" s="11"/>
      <c r="S912" s="4"/>
      <c r="T912" s="4"/>
      <c r="U912" s="290">
        <v>109.04672514619899</v>
      </c>
      <c r="V912" s="290">
        <v>106.050484848485</v>
      </c>
      <c r="W912" s="290">
        <v>48.504268292682902</v>
      </c>
      <c r="X912" s="290">
        <v>18.817283950617298</v>
      </c>
      <c r="Y912" s="290">
        <v>62.181823529411801</v>
      </c>
      <c r="Z912" s="11"/>
      <c r="AA912" s="4"/>
      <c r="AB912" s="11" t="s">
        <v>403</v>
      </c>
      <c r="AC912" s="11"/>
      <c r="AD912" s="70" t="s">
        <v>405</v>
      </c>
      <c r="AE912" s="24">
        <v>25</v>
      </c>
      <c r="AF912" s="24">
        <v>5</v>
      </c>
      <c r="AG912" s="24">
        <v>6</v>
      </c>
      <c r="AH912" s="24">
        <v>4</v>
      </c>
      <c r="AI912" s="24">
        <v>5</v>
      </c>
      <c r="AJ912" s="24"/>
      <c r="AK912" s="4"/>
      <c r="AL912" s="4"/>
      <c r="AM912" s="292">
        <v>7542.86</v>
      </c>
      <c r="AN912" s="292">
        <v>826.66</v>
      </c>
      <c r="AO912" s="292">
        <v>322.52</v>
      </c>
      <c r="AP912" s="292">
        <v>584.41999999999996</v>
      </c>
      <c r="AQ912" s="292">
        <v>3469.9</v>
      </c>
      <c r="AR912" s="24"/>
      <c r="AS912" s="4"/>
      <c r="AT912" s="4"/>
      <c r="AU912" s="292">
        <v>301.71440000000001</v>
      </c>
      <c r="AV912" s="292">
        <v>43.508421052631597</v>
      </c>
      <c r="AW912" s="292">
        <v>23.0371428571429</v>
      </c>
      <c r="AX912" s="292">
        <v>24.350833333333298</v>
      </c>
      <c r="AY912" s="292">
        <v>138.79599999999999</v>
      </c>
      <c r="AZ912" s="24"/>
      <c r="BA912" s="4"/>
    </row>
    <row r="913" spans="2:53">
      <c r="B913" s="11" t="s">
        <v>406</v>
      </c>
      <c r="C913" s="11"/>
      <c r="D913" s="70" t="s">
        <v>407</v>
      </c>
      <c r="E913" s="11">
        <v>66</v>
      </c>
      <c r="F913" s="11">
        <v>41</v>
      </c>
      <c r="G913" s="11">
        <v>26</v>
      </c>
      <c r="H913" s="11">
        <v>15</v>
      </c>
      <c r="I913" s="11">
        <v>18</v>
      </c>
      <c r="J913" s="11"/>
      <c r="M913" s="290">
        <v>10710.01</v>
      </c>
      <c r="N913" s="293">
        <v>8876.5</v>
      </c>
      <c r="O913" s="290">
        <v>4162.08</v>
      </c>
      <c r="P913" s="290">
        <v>2070.04</v>
      </c>
      <c r="Q913" s="290">
        <v>7920.09</v>
      </c>
      <c r="R913" s="11"/>
      <c r="S913" s="4"/>
      <c r="T913" s="4"/>
      <c r="U913" s="290">
        <v>139.091038961039</v>
      </c>
      <c r="V913" s="290">
        <v>123.284722222222</v>
      </c>
      <c r="W913" s="290">
        <v>58.620845070422497</v>
      </c>
      <c r="X913" s="290">
        <v>30.000579710144901</v>
      </c>
      <c r="Y913" s="290">
        <v>104.211710526316</v>
      </c>
      <c r="Z913" s="11"/>
      <c r="AA913" s="4"/>
      <c r="AB913" s="11" t="s">
        <v>406</v>
      </c>
      <c r="AC913" s="11"/>
      <c r="AD913" s="70" t="s">
        <v>407</v>
      </c>
      <c r="AE913" s="24">
        <v>32</v>
      </c>
      <c r="AF913" s="24">
        <v>25</v>
      </c>
      <c r="AG913" s="24">
        <v>12</v>
      </c>
      <c r="AH913" s="24">
        <v>6</v>
      </c>
      <c r="AI913" s="24">
        <v>6</v>
      </c>
      <c r="AJ913" s="24"/>
      <c r="AK913" s="4"/>
      <c r="AL913" s="4"/>
      <c r="AM913" s="292">
        <v>14373.87</v>
      </c>
      <c r="AN913" s="292">
        <v>5164.1000000000004</v>
      </c>
      <c r="AO913" s="292">
        <v>808.67</v>
      </c>
      <c r="AP913" s="292">
        <v>596.95000000000005</v>
      </c>
      <c r="AQ913" s="292">
        <v>1216.8900000000001</v>
      </c>
      <c r="AR913" s="24"/>
      <c r="AS913" s="4"/>
      <c r="AT913" s="4"/>
      <c r="AU913" s="292">
        <v>410.68200000000002</v>
      </c>
      <c r="AV913" s="292">
        <v>147.54571428571401</v>
      </c>
      <c r="AW913" s="292">
        <v>23.104857142857099</v>
      </c>
      <c r="AX913" s="292">
        <v>17.055714285714298</v>
      </c>
      <c r="AY913" s="292">
        <v>34.768285714285703</v>
      </c>
      <c r="AZ913" s="24"/>
      <c r="BA913" s="4"/>
    </row>
    <row r="914" spans="2:53">
      <c r="B914" s="11" t="s">
        <v>408</v>
      </c>
      <c r="C914" s="11"/>
      <c r="D914" s="70" t="s">
        <v>93</v>
      </c>
      <c r="E914" s="11">
        <v>4</v>
      </c>
      <c r="F914" s="11">
        <v>2</v>
      </c>
      <c r="G914" s="11">
        <v>1</v>
      </c>
      <c r="H914" s="11">
        <v>1</v>
      </c>
      <c r="I914" s="11">
        <v>1</v>
      </c>
      <c r="J914" s="11"/>
      <c r="M914" s="290">
        <v>517.09</v>
      </c>
      <c r="N914" s="293">
        <v>20.58</v>
      </c>
      <c r="O914" s="290">
        <v>6.15</v>
      </c>
      <c r="P914" s="290">
        <v>5.97</v>
      </c>
      <c r="Q914" s="290">
        <v>20.39</v>
      </c>
      <c r="R914" s="11"/>
      <c r="S914" s="4"/>
      <c r="T914" s="4"/>
      <c r="U914" s="290">
        <v>129.27250000000001</v>
      </c>
      <c r="V914" s="290">
        <v>4.1159999999999997</v>
      </c>
      <c r="W914" s="290">
        <v>2.0499999999999998</v>
      </c>
      <c r="X914" s="290">
        <v>1.4924999999999999</v>
      </c>
      <c r="Y914" s="290">
        <v>5.0975000000000001</v>
      </c>
      <c r="Z914" s="11"/>
      <c r="AA914" s="4"/>
      <c r="AB914" s="11" t="s">
        <v>408</v>
      </c>
      <c r="AC914" s="11"/>
      <c r="AD914" s="70" t="s">
        <v>93</v>
      </c>
      <c r="AE914" s="24">
        <v>2</v>
      </c>
      <c r="AF914" s="24"/>
      <c r="AG914" s="24"/>
      <c r="AH914" s="24"/>
      <c r="AI914" s="24"/>
      <c r="AJ914" s="24"/>
      <c r="AK914" s="4"/>
      <c r="AL914" s="4"/>
      <c r="AM914" s="292">
        <v>15.2</v>
      </c>
      <c r="AN914" s="292">
        <v>0</v>
      </c>
      <c r="AO914" s="292">
        <v>0</v>
      </c>
      <c r="AP914" s="292">
        <v>0</v>
      </c>
      <c r="AQ914" s="292">
        <v>0</v>
      </c>
      <c r="AR914" s="24"/>
      <c r="AS914" s="4"/>
      <c r="AT914" s="4"/>
      <c r="AU914" s="292">
        <v>7.6</v>
      </c>
      <c r="AV914" s="292">
        <v>0</v>
      </c>
      <c r="AW914" s="292">
        <v>0</v>
      </c>
      <c r="AX914" s="292">
        <v>0</v>
      </c>
      <c r="AY914" s="292">
        <v>0</v>
      </c>
      <c r="AZ914" s="24"/>
      <c r="BA914" s="4"/>
    </row>
    <row r="915" spans="2:53">
      <c r="B915" s="11" t="s">
        <v>410</v>
      </c>
      <c r="C915" s="11"/>
      <c r="D915" s="70" t="s">
        <v>53</v>
      </c>
      <c r="E915" s="11">
        <v>13</v>
      </c>
      <c r="F915" s="11">
        <v>8</v>
      </c>
      <c r="G915" s="11">
        <v>4</v>
      </c>
      <c r="H915" s="11">
        <v>3</v>
      </c>
      <c r="I915" s="11">
        <v>1</v>
      </c>
      <c r="J915" s="11"/>
      <c r="M915" s="290">
        <v>1687.16</v>
      </c>
      <c r="N915" s="293">
        <v>919.88</v>
      </c>
      <c r="O915" s="290">
        <v>844.14</v>
      </c>
      <c r="P915" s="290">
        <v>232.44</v>
      </c>
      <c r="Q915" s="290">
        <v>143.72999999999999</v>
      </c>
      <c r="R915" s="11"/>
      <c r="S915" s="4"/>
      <c r="T915" s="4"/>
      <c r="U915" s="290">
        <v>112.47733333333299</v>
      </c>
      <c r="V915" s="290">
        <v>61.325333333333298</v>
      </c>
      <c r="W915" s="290">
        <v>56.276000000000003</v>
      </c>
      <c r="X915" s="290">
        <v>15.496</v>
      </c>
      <c r="Y915" s="290">
        <v>9.5820000000000007</v>
      </c>
      <c r="Z915" s="11"/>
      <c r="AA915" s="4"/>
      <c r="AB915" s="11" t="s">
        <v>410</v>
      </c>
      <c r="AC915" s="11"/>
      <c r="AD915" s="70" t="s">
        <v>53</v>
      </c>
      <c r="AE915" s="24">
        <v>8</v>
      </c>
      <c r="AF915" s="24">
        <v>4</v>
      </c>
      <c r="AG915" s="24">
        <v>1</v>
      </c>
      <c r="AH915" s="24"/>
      <c r="AI915" s="24"/>
      <c r="AJ915" s="24"/>
      <c r="AK915" s="4"/>
      <c r="AL915" s="4"/>
      <c r="AM915" s="292">
        <v>4386.6499999999996</v>
      </c>
      <c r="AN915" s="292">
        <v>3679.3</v>
      </c>
      <c r="AO915" s="292">
        <v>354.44</v>
      </c>
      <c r="AP915" s="292">
        <v>0</v>
      </c>
      <c r="AQ915" s="292">
        <v>0</v>
      </c>
      <c r="AR915" s="24"/>
      <c r="AS915" s="4"/>
      <c r="AT915" s="4"/>
      <c r="AU915" s="292">
        <v>548.33124999999995</v>
      </c>
      <c r="AV915" s="292">
        <v>459.91250000000002</v>
      </c>
      <c r="AW915" s="292">
        <v>50.634285714285703</v>
      </c>
      <c r="AX915" s="292">
        <v>0</v>
      </c>
      <c r="AY915" s="292">
        <v>0</v>
      </c>
      <c r="AZ915" s="24"/>
      <c r="BA915" s="4"/>
    </row>
    <row r="916" spans="2:53">
      <c r="B916" s="11" t="s">
        <v>412</v>
      </c>
      <c r="C916" s="11"/>
      <c r="D916" s="70" t="s">
        <v>154</v>
      </c>
      <c r="E916" s="11">
        <v>49</v>
      </c>
      <c r="F916" s="11">
        <v>19</v>
      </c>
      <c r="G916" s="11">
        <v>17</v>
      </c>
      <c r="H916" s="11">
        <v>14</v>
      </c>
      <c r="I916" s="11">
        <v>12</v>
      </c>
      <c r="J916" s="11"/>
      <c r="M916" s="290">
        <v>6128.41</v>
      </c>
      <c r="N916" s="293">
        <v>1413.85</v>
      </c>
      <c r="O916" s="290">
        <v>1661.75</v>
      </c>
      <c r="P916" s="290">
        <v>968.1</v>
      </c>
      <c r="Q916" s="290">
        <v>2380.0100000000002</v>
      </c>
      <c r="R916" s="11"/>
      <c r="S916" s="4"/>
      <c r="T916" s="4"/>
      <c r="U916" s="290">
        <v>122.5682</v>
      </c>
      <c r="V916" s="290">
        <v>44.182812499999997</v>
      </c>
      <c r="W916" s="290">
        <v>50.356060606060602</v>
      </c>
      <c r="X916" s="290">
        <v>21.5133333333333</v>
      </c>
      <c r="Y916" s="290">
        <v>50.638510638297902</v>
      </c>
      <c r="Z916" s="11"/>
      <c r="AA916" s="4"/>
      <c r="AB916" s="11" t="s">
        <v>412</v>
      </c>
      <c r="AC916" s="11"/>
      <c r="AD916" s="70" t="s">
        <v>154</v>
      </c>
      <c r="AE916" s="24">
        <v>18</v>
      </c>
      <c r="AF916" s="24">
        <v>11</v>
      </c>
      <c r="AG916" s="24">
        <v>5</v>
      </c>
      <c r="AH916" s="24">
        <v>5</v>
      </c>
      <c r="AI916" s="24">
        <v>6</v>
      </c>
      <c r="AJ916" s="24"/>
      <c r="AK916" s="4"/>
      <c r="AL916" s="4"/>
      <c r="AM916" s="292">
        <v>9550</v>
      </c>
      <c r="AN916" s="292">
        <v>6091.06</v>
      </c>
      <c r="AO916" s="292">
        <v>116.86</v>
      </c>
      <c r="AP916" s="292">
        <v>101.99</v>
      </c>
      <c r="AQ916" s="292">
        <v>5246.34</v>
      </c>
      <c r="AR916" s="24"/>
      <c r="AS916" s="4"/>
      <c r="AT916" s="4"/>
      <c r="AU916" s="292">
        <v>530.555555555556</v>
      </c>
      <c r="AV916" s="292">
        <v>338.39222222222202</v>
      </c>
      <c r="AW916" s="292">
        <v>7.7906666666666702</v>
      </c>
      <c r="AX916" s="292">
        <v>5.9994117647058802</v>
      </c>
      <c r="AY916" s="292">
        <v>308.608235294118</v>
      </c>
      <c r="AZ916" s="24"/>
      <c r="BA916" s="4"/>
    </row>
    <row r="917" spans="2:53">
      <c r="B917" s="11" t="s">
        <v>414</v>
      </c>
      <c r="C917" s="11"/>
      <c r="D917" s="70" t="s">
        <v>415</v>
      </c>
      <c r="E917" s="11">
        <v>445</v>
      </c>
      <c r="F917" s="11">
        <v>227</v>
      </c>
      <c r="G917" s="11">
        <v>99</v>
      </c>
      <c r="H917" s="11">
        <v>60</v>
      </c>
      <c r="I917" s="11">
        <v>69</v>
      </c>
      <c r="J917" s="11"/>
      <c r="M917" s="290">
        <v>87107.489999999903</v>
      </c>
      <c r="N917" s="293">
        <v>49108.44</v>
      </c>
      <c r="O917" s="290">
        <v>12358.1</v>
      </c>
      <c r="P917" s="290">
        <v>6842.14</v>
      </c>
      <c r="Q917" s="290">
        <v>27865.75</v>
      </c>
      <c r="R917" s="11"/>
      <c r="S917" s="4"/>
      <c r="T917" s="4"/>
      <c r="U917" s="290">
        <v>178.86548254620101</v>
      </c>
      <c r="V917" s="290">
        <v>102.09654885654901</v>
      </c>
      <c r="W917" s="290">
        <v>26.071940928269999</v>
      </c>
      <c r="X917" s="290">
        <v>14.841952277657301</v>
      </c>
      <c r="Y917" s="290">
        <v>58.174843423799601</v>
      </c>
      <c r="Z917" s="11"/>
      <c r="AA917" s="4"/>
      <c r="AB917" s="11" t="s">
        <v>414</v>
      </c>
      <c r="AC917" s="11"/>
      <c r="AD917" s="70" t="s">
        <v>415</v>
      </c>
      <c r="AE917" s="24">
        <v>79</v>
      </c>
      <c r="AF917" s="24">
        <v>41</v>
      </c>
      <c r="AG917" s="24">
        <v>21</v>
      </c>
      <c r="AH917" s="24">
        <v>15</v>
      </c>
      <c r="AI917" s="24">
        <v>18</v>
      </c>
      <c r="AJ917" s="24"/>
      <c r="AK917" s="4"/>
      <c r="AL917" s="4"/>
      <c r="AM917" s="292">
        <v>71806.080000000002</v>
      </c>
      <c r="AN917" s="292">
        <v>4803.03</v>
      </c>
      <c r="AO917" s="292">
        <v>1846.23</v>
      </c>
      <c r="AP917" s="292">
        <v>485.37</v>
      </c>
      <c r="AQ917" s="292">
        <v>2754.69</v>
      </c>
      <c r="AR917" s="24"/>
      <c r="AS917" s="4"/>
      <c r="AT917" s="4"/>
      <c r="AU917" s="292">
        <v>908.93772151898702</v>
      </c>
      <c r="AV917" s="292">
        <v>69.6091304347826</v>
      </c>
      <c r="AW917" s="292">
        <v>26.756956521739099</v>
      </c>
      <c r="AX917" s="292">
        <v>7.2443283582089597</v>
      </c>
      <c r="AY917" s="292">
        <v>37.735479452054797</v>
      </c>
      <c r="AZ917" s="24"/>
      <c r="BA917" s="4"/>
    </row>
    <row r="918" spans="2:53">
      <c r="B918" s="11" t="s">
        <v>419</v>
      </c>
      <c r="C918" s="11"/>
      <c r="D918" s="70" t="s">
        <v>374</v>
      </c>
      <c r="E918" s="11">
        <v>1428</v>
      </c>
      <c r="F918" s="11">
        <v>614</v>
      </c>
      <c r="G918" s="11">
        <v>315</v>
      </c>
      <c r="H918" s="11">
        <v>171</v>
      </c>
      <c r="I918" s="11">
        <v>182</v>
      </c>
      <c r="J918" s="11"/>
      <c r="M918" s="290">
        <v>146028.82999999999</v>
      </c>
      <c r="N918" s="293">
        <v>92641.91</v>
      </c>
      <c r="O918" s="290">
        <v>43233.17</v>
      </c>
      <c r="P918" s="290">
        <v>11032.49</v>
      </c>
      <c r="Q918" s="290">
        <v>42663.12</v>
      </c>
      <c r="R918" s="11"/>
      <c r="S918" s="4"/>
      <c r="T918" s="4"/>
      <c r="U918" s="290">
        <v>97.808995311453401</v>
      </c>
      <c r="V918" s="290">
        <v>63.890972413793101</v>
      </c>
      <c r="W918" s="290">
        <v>30.360372191011201</v>
      </c>
      <c r="X918" s="290">
        <v>7.89162374821173</v>
      </c>
      <c r="Y918" s="290">
        <v>29.7926815642458</v>
      </c>
      <c r="Z918" s="11"/>
      <c r="AA918" s="4"/>
      <c r="AB918" s="11" t="s">
        <v>419</v>
      </c>
      <c r="AC918" s="11"/>
      <c r="AD918" s="70" t="s">
        <v>374</v>
      </c>
      <c r="AE918" s="24">
        <v>4</v>
      </c>
      <c r="AF918" s="24">
        <v>2</v>
      </c>
      <c r="AG918" s="24">
        <v>1</v>
      </c>
      <c r="AH918" s="24">
        <v>1</v>
      </c>
      <c r="AI918" s="24">
        <v>1</v>
      </c>
      <c r="AJ918" s="24"/>
      <c r="AK918" s="4"/>
      <c r="AL918" s="4"/>
      <c r="AM918" s="292">
        <v>1550.47</v>
      </c>
      <c r="AN918" s="292">
        <v>193.72</v>
      </c>
      <c r="AO918" s="292">
        <v>42.08</v>
      </c>
      <c r="AP918" s="292">
        <v>40.799999999999997</v>
      </c>
      <c r="AQ918" s="292">
        <v>486.74</v>
      </c>
      <c r="AR918" s="24"/>
      <c r="AS918" s="4"/>
      <c r="AT918" s="4"/>
      <c r="AU918" s="292">
        <v>387.61750000000001</v>
      </c>
      <c r="AV918" s="292">
        <v>64.573333333333295</v>
      </c>
      <c r="AW918" s="292">
        <v>10.52</v>
      </c>
      <c r="AX918" s="292">
        <v>10.199999999999999</v>
      </c>
      <c r="AY918" s="292">
        <v>121.685</v>
      </c>
      <c r="AZ918" s="24"/>
      <c r="BA918" s="4"/>
    </row>
    <row r="919" spans="2:53">
      <c r="B919" s="11" t="s">
        <v>419</v>
      </c>
      <c r="C919" s="11"/>
      <c r="D919" s="70" t="s">
        <v>252</v>
      </c>
      <c r="E919" s="11">
        <v>1</v>
      </c>
      <c r="F919" s="11"/>
      <c r="G919" s="11"/>
      <c r="H919" s="11"/>
      <c r="I919" s="11"/>
      <c r="J919" s="11"/>
      <c r="M919" s="290">
        <v>0.1</v>
      </c>
      <c r="N919" s="293">
        <v>0</v>
      </c>
      <c r="O919" s="290">
        <v>0</v>
      </c>
      <c r="P919" s="290">
        <v>0</v>
      </c>
      <c r="Q919" s="290">
        <v>0</v>
      </c>
      <c r="R919" s="11"/>
      <c r="S919" s="4"/>
      <c r="T919" s="4"/>
      <c r="U919" s="290">
        <v>0.1</v>
      </c>
      <c r="V919" s="290">
        <v>0</v>
      </c>
      <c r="W919" s="290">
        <v>0</v>
      </c>
      <c r="X919" s="290">
        <v>0</v>
      </c>
      <c r="Y919" s="290">
        <v>0</v>
      </c>
      <c r="Z919" s="11"/>
      <c r="AA919" s="4"/>
      <c r="AB919" s="11" t="s">
        <v>419</v>
      </c>
      <c r="AC919" s="11"/>
      <c r="AD919" s="70" t="s">
        <v>252</v>
      </c>
      <c r="AE919" s="24">
        <v>13</v>
      </c>
      <c r="AF919" s="24">
        <v>4</v>
      </c>
      <c r="AG919" s="24">
        <v>1</v>
      </c>
      <c r="AH919" s="24">
        <v>1</v>
      </c>
      <c r="AI919" s="24">
        <v>2</v>
      </c>
      <c r="AJ919" s="24"/>
      <c r="AK919" s="4"/>
      <c r="AL919" s="4"/>
      <c r="AM919" s="292">
        <v>3571.65</v>
      </c>
      <c r="AN919" s="292">
        <v>2121.19</v>
      </c>
      <c r="AO919" s="292">
        <v>70.88</v>
      </c>
      <c r="AP919" s="292">
        <v>66.17</v>
      </c>
      <c r="AQ919" s="292">
        <v>8257.74</v>
      </c>
      <c r="AR919" s="24"/>
      <c r="AS919" s="4"/>
      <c r="AT919" s="4"/>
      <c r="AU919" s="292">
        <v>255.11785714285699</v>
      </c>
      <c r="AV919" s="292">
        <v>151.513571428571</v>
      </c>
      <c r="AW919" s="292">
        <v>5.0628571428571396</v>
      </c>
      <c r="AX919" s="292">
        <v>5.09</v>
      </c>
      <c r="AY919" s="292">
        <v>589.83857142857096</v>
      </c>
      <c r="AZ919" s="24"/>
      <c r="BA919" s="4"/>
    </row>
    <row r="920" spans="2:53">
      <c r="B920" s="11" t="s">
        <v>421</v>
      </c>
      <c r="C920" s="11"/>
      <c r="D920" s="70" t="s">
        <v>296</v>
      </c>
      <c r="E920" s="11">
        <v>157</v>
      </c>
      <c r="F920" s="11">
        <v>90</v>
      </c>
      <c r="G920" s="11">
        <v>42</v>
      </c>
      <c r="H920" s="11">
        <v>19</v>
      </c>
      <c r="I920" s="11">
        <v>23</v>
      </c>
      <c r="J920" s="11"/>
      <c r="M920" s="290">
        <v>24225.95</v>
      </c>
      <c r="N920" s="293">
        <v>15856.85</v>
      </c>
      <c r="O920" s="290">
        <v>6109.23</v>
      </c>
      <c r="P920" s="290">
        <v>1041.97</v>
      </c>
      <c r="Q920" s="290">
        <v>3677.9</v>
      </c>
      <c r="R920" s="11"/>
      <c r="S920" s="4"/>
      <c r="T920" s="4"/>
      <c r="U920" s="290">
        <v>143.348816568047</v>
      </c>
      <c r="V920" s="290">
        <v>94.951197604790394</v>
      </c>
      <c r="W920" s="290">
        <v>36.364464285714298</v>
      </c>
      <c r="X920" s="290">
        <v>6.3924539877300601</v>
      </c>
      <c r="Y920" s="290">
        <v>22.023353293413201</v>
      </c>
      <c r="Z920" s="11"/>
      <c r="AA920" s="4"/>
      <c r="AB920" s="11" t="s">
        <v>421</v>
      </c>
      <c r="AC920" s="11"/>
      <c r="AD920" s="70" t="s">
        <v>296</v>
      </c>
      <c r="AE920" s="24">
        <v>2</v>
      </c>
      <c r="AF920" s="24"/>
      <c r="AG920" s="24"/>
      <c r="AH920" s="24"/>
      <c r="AI920" s="24"/>
      <c r="AJ920" s="24"/>
      <c r="AK920" s="4"/>
      <c r="AL920" s="4"/>
      <c r="AM920" s="292">
        <v>439.5</v>
      </c>
      <c r="AN920" s="292">
        <v>0</v>
      </c>
      <c r="AO920" s="292">
        <v>0</v>
      </c>
      <c r="AP920" s="292">
        <v>0</v>
      </c>
      <c r="AQ920" s="292">
        <v>0</v>
      </c>
      <c r="AR920" s="24"/>
      <c r="AS920" s="4"/>
      <c r="AT920" s="4"/>
      <c r="AU920" s="292">
        <v>219.75</v>
      </c>
      <c r="AV920" s="292">
        <v>0</v>
      </c>
      <c r="AW920" s="292">
        <v>0</v>
      </c>
      <c r="AX920" s="292">
        <v>0</v>
      </c>
      <c r="AY920" s="292">
        <v>0</v>
      </c>
      <c r="AZ920" s="24"/>
      <c r="BA920" s="4"/>
    </row>
    <row r="921" spans="2:53">
      <c r="B921" s="11" t="s">
        <v>422</v>
      </c>
      <c r="C921" s="11"/>
      <c r="D921" s="70" t="s">
        <v>277</v>
      </c>
      <c r="E921" s="11">
        <v>79</v>
      </c>
      <c r="F921" s="11">
        <v>52</v>
      </c>
      <c r="G921" s="11">
        <v>30</v>
      </c>
      <c r="H921" s="11">
        <v>11</v>
      </c>
      <c r="I921" s="11">
        <v>17</v>
      </c>
      <c r="J921" s="11"/>
      <c r="M921" s="290">
        <v>12449.19</v>
      </c>
      <c r="N921" s="293">
        <v>10446.59</v>
      </c>
      <c r="O921" s="290">
        <v>5632.17</v>
      </c>
      <c r="P921" s="290">
        <v>1223.51</v>
      </c>
      <c r="Q921" s="290">
        <v>4247.8599999999997</v>
      </c>
      <c r="R921" s="11"/>
      <c r="S921" s="4"/>
      <c r="T921" s="4"/>
      <c r="U921" s="290">
        <v>144.75802325581401</v>
      </c>
      <c r="V921" s="290">
        <v>124.364166666667</v>
      </c>
      <c r="W921" s="290">
        <v>70.402124999999998</v>
      </c>
      <c r="X921" s="290">
        <v>14.565595238095201</v>
      </c>
      <c r="Y921" s="290">
        <v>49.9748235294118</v>
      </c>
      <c r="Z921" s="11"/>
      <c r="AA921" s="4"/>
      <c r="AB921" s="11" t="s">
        <v>422</v>
      </c>
      <c r="AC921" s="11"/>
      <c r="AD921" s="70" t="s">
        <v>277</v>
      </c>
      <c r="AE921" s="24">
        <v>5</v>
      </c>
      <c r="AF921" s="24">
        <v>2</v>
      </c>
      <c r="AG921" s="24"/>
      <c r="AH921" s="24"/>
      <c r="AI921" s="24">
        <v>1</v>
      </c>
      <c r="AJ921" s="24"/>
      <c r="AK921" s="4"/>
      <c r="AL921" s="4"/>
      <c r="AM921" s="292">
        <v>45854.19</v>
      </c>
      <c r="AN921" s="292">
        <v>29.96</v>
      </c>
      <c r="AO921" s="292">
        <v>0</v>
      </c>
      <c r="AP921" s="292">
        <v>0</v>
      </c>
      <c r="AQ921" s="292">
        <v>15</v>
      </c>
      <c r="AR921" s="24"/>
      <c r="AS921" s="4"/>
      <c r="AT921" s="4"/>
      <c r="AU921" s="292">
        <v>9170.8379999999997</v>
      </c>
      <c r="AV921" s="292">
        <v>7.49</v>
      </c>
      <c r="AW921" s="292">
        <v>0</v>
      </c>
      <c r="AX921" s="292">
        <v>0</v>
      </c>
      <c r="AY921" s="292">
        <v>3.75</v>
      </c>
      <c r="AZ921" s="24"/>
      <c r="BA921" s="4"/>
    </row>
    <row r="922" spans="2:53">
      <c r="B922" s="11" t="s">
        <v>427</v>
      </c>
      <c r="C922" s="11"/>
      <c r="D922" s="70" t="s">
        <v>112</v>
      </c>
      <c r="E922" s="11">
        <v>103</v>
      </c>
      <c r="F922" s="11">
        <v>52</v>
      </c>
      <c r="G922" s="11">
        <v>24</v>
      </c>
      <c r="H922" s="11">
        <v>11</v>
      </c>
      <c r="I922" s="11">
        <v>20</v>
      </c>
      <c r="J922" s="11"/>
      <c r="M922" s="290">
        <v>16906.53</v>
      </c>
      <c r="N922" s="293">
        <v>10952.66</v>
      </c>
      <c r="O922" s="290">
        <v>5477.73</v>
      </c>
      <c r="P922" s="290">
        <v>1386.26</v>
      </c>
      <c r="Q922" s="290">
        <v>7384.67</v>
      </c>
      <c r="R922" s="11"/>
      <c r="S922" s="4"/>
      <c r="T922" s="4"/>
      <c r="U922" s="290">
        <v>142.071680672269</v>
      </c>
      <c r="V922" s="290">
        <v>92.819152542372905</v>
      </c>
      <c r="W922" s="290">
        <v>47.221810344827603</v>
      </c>
      <c r="X922" s="290">
        <v>12.0544347826087</v>
      </c>
      <c r="Y922" s="290">
        <v>63.116837606837599</v>
      </c>
      <c r="Z922" s="11"/>
      <c r="AA922" s="4"/>
      <c r="AB922" s="11" t="s">
        <v>427</v>
      </c>
      <c r="AC922" s="11"/>
      <c r="AD922" s="70" t="s">
        <v>112</v>
      </c>
      <c r="AE922" s="24">
        <v>1</v>
      </c>
      <c r="AF922" s="24">
        <v>1</v>
      </c>
      <c r="AG922" s="24">
        <v>1</v>
      </c>
      <c r="AH922" s="24"/>
      <c r="AI922" s="24"/>
      <c r="AJ922" s="24"/>
      <c r="AK922" s="4"/>
      <c r="AL922" s="4"/>
      <c r="AM922" s="292">
        <v>11.97</v>
      </c>
      <c r="AN922" s="292">
        <v>11.81</v>
      </c>
      <c r="AO922" s="292">
        <v>7.29</v>
      </c>
      <c r="AP922" s="292">
        <v>0</v>
      </c>
      <c r="AQ922" s="292">
        <v>0</v>
      </c>
      <c r="AR922" s="24"/>
      <c r="AS922" s="4"/>
      <c r="AT922" s="4"/>
      <c r="AU922" s="292">
        <v>11.97</v>
      </c>
      <c r="AV922" s="292">
        <v>11.81</v>
      </c>
      <c r="AW922" s="292">
        <v>7.29</v>
      </c>
      <c r="AX922" s="292">
        <v>0</v>
      </c>
      <c r="AY922" s="292">
        <v>0</v>
      </c>
      <c r="AZ922" s="24"/>
      <c r="BA922" s="4"/>
    </row>
    <row r="923" spans="2:53">
      <c r="B923" s="11" t="s">
        <v>427</v>
      </c>
      <c r="C923" s="11"/>
      <c r="D923" s="70" t="s">
        <v>296</v>
      </c>
      <c r="E923" s="11">
        <v>1</v>
      </c>
      <c r="F923" s="11">
        <v>1</v>
      </c>
      <c r="G923" s="11"/>
      <c r="H923" s="11"/>
      <c r="I923" s="11"/>
      <c r="J923" s="11"/>
      <c r="M923" s="290">
        <v>219.95</v>
      </c>
      <c r="N923" s="293">
        <v>39.409999999999997</v>
      </c>
      <c r="O923" s="290">
        <v>0</v>
      </c>
      <c r="P923" s="290">
        <v>0</v>
      </c>
      <c r="Q923" s="290">
        <v>0</v>
      </c>
      <c r="R923" s="11"/>
      <c r="S923" s="4"/>
      <c r="T923" s="4"/>
      <c r="U923" s="290">
        <v>219.95</v>
      </c>
      <c r="V923" s="290">
        <v>39.409999999999997</v>
      </c>
      <c r="W923" s="290">
        <v>0</v>
      </c>
      <c r="X923" s="290">
        <v>0</v>
      </c>
      <c r="Y923" s="290">
        <v>0</v>
      </c>
      <c r="Z923" s="11"/>
      <c r="AA923" s="4"/>
      <c r="AB923" s="11" t="s">
        <v>427</v>
      </c>
      <c r="AC923" s="11"/>
      <c r="AD923" s="70" t="s">
        <v>296</v>
      </c>
      <c r="AE923" s="24">
        <v>143</v>
      </c>
      <c r="AF923" s="24">
        <v>69</v>
      </c>
      <c r="AG923" s="24">
        <v>38</v>
      </c>
      <c r="AH923" s="24">
        <v>22</v>
      </c>
      <c r="AI923" s="24">
        <v>25</v>
      </c>
      <c r="AJ923" s="24"/>
      <c r="AK923" s="4"/>
      <c r="AL923" s="4"/>
      <c r="AM923" s="292">
        <v>33405.43</v>
      </c>
      <c r="AN923" s="292">
        <v>11220.18</v>
      </c>
      <c r="AO923" s="292">
        <v>3564.68</v>
      </c>
      <c r="AP923" s="292">
        <v>1514.88</v>
      </c>
      <c r="AQ923" s="292">
        <v>16974.82</v>
      </c>
      <c r="AR923" s="24"/>
      <c r="AS923" s="4"/>
      <c r="AT923" s="4"/>
      <c r="AU923" s="292">
        <v>231.982152777778</v>
      </c>
      <c r="AV923" s="292">
        <v>83.732686567164194</v>
      </c>
      <c r="AW923" s="292">
        <v>26.802105263157902</v>
      </c>
      <c r="AX923" s="292">
        <v>11.3900751879699</v>
      </c>
      <c r="AY923" s="292">
        <v>123.903795620438</v>
      </c>
      <c r="AZ923" s="24"/>
      <c r="BA923" s="4"/>
    </row>
    <row r="924" spans="2:53">
      <c r="B924" s="11" t="s">
        <v>428</v>
      </c>
      <c r="C924" s="11"/>
      <c r="D924" s="70" t="s">
        <v>322</v>
      </c>
      <c r="E924" s="11">
        <v>196</v>
      </c>
      <c r="F924" s="11">
        <v>108</v>
      </c>
      <c r="G924" s="11">
        <v>62</v>
      </c>
      <c r="H924" s="11">
        <v>43</v>
      </c>
      <c r="I924" s="11">
        <v>50</v>
      </c>
      <c r="J924" s="11"/>
      <c r="M924" s="290">
        <v>26368.66</v>
      </c>
      <c r="N924" s="293">
        <v>18997.169999999998</v>
      </c>
      <c r="O924" s="290">
        <v>8381.08</v>
      </c>
      <c r="P924" s="290">
        <v>3829.91</v>
      </c>
      <c r="Q924" s="290">
        <v>21372.21</v>
      </c>
      <c r="R924" s="11"/>
      <c r="S924" s="4"/>
      <c r="T924" s="4"/>
      <c r="U924" s="290">
        <v>121.514562211982</v>
      </c>
      <c r="V924" s="290">
        <v>89.609292452830204</v>
      </c>
      <c r="W924" s="290">
        <v>39.909904761904698</v>
      </c>
      <c r="X924" s="290">
        <v>18.6824878048781</v>
      </c>
      <c r="Y924" s="290">
        <v>101.772428571429</v>
      </c>
      <c r="Z924" s="11"/>
      <c r="AA924" s="4"/>
      <c r="AB924" s="11" t="s">
        <v>428</v>
      </c>
      <c r="AC924" s="11"/>
      <c r="AD924" s="70" t="s">
        <v>322</v>
      </c>
      <c r="AE924" s="24">
        <v>374</v>
      </c>
      <c r="AF924" s="24">
        <v>95</v>
      </c>
      <c r="AG924" s="24">
        <v>57</v>
      </c>
      <c r="AH924" s="24">
        <v>41</v>
      </c>
      <c r="AI924" s="24">
        <v>35</v>
      </c>
      <c r="AJ924" s="24"/>
      <c r="AK924" s="4"/>
      <c r="AL924" s="4"/>
      <c r="AM924" s="292">
        <v>203455.7</v>
      </c>
      <c r="AN924" s="292">
        <v>46070.8</v>
      </c>
      <c r="AO924" s="292">
        <v>16100.19</v>
      </c>
      <c r="AP924" s="292">
        <v>20224.349999999999</v>
      </c>
      <c r="AQ924" s="292">
        <v>34040.230000000003</v>
      </c>
      <c r="AR924" s="24"/>
      <c r="AS924" s="4"/>
      <c r="AT924" s="4"/>
      <c r="AU924" s="292">
        <v>535.40973684210496</v>
      </c>
      <c r="AV924" s="292">
        <v>130.14350282485901</v>
      </c>
      <c r="AW924" s="292">
        <v>44.722749999999998</v>
      </c>
      <c r="AX924" s="292">
        <v>54.660405405405399</v>
      </c>
      <c r="AY924" s="292">
        <v>89.344435695538095</v>
      </c>
      <c r="AZ924" s="24"/>
      <c r="BA924" s="4"/>
    </row>
    <row r="925" spans="2:53">
      <c r="B925" s="11" t="s">
        <v>430</v>
      </c>
      <c r="C925" s="11"/>
      <c r="D925" s="70" t="s">
        <v>431</v>
      </c>
      <c r="E925" s="11">
        <v>729</v>
      </c>
      <c r="F925" s="11">
        <v>240</v>
      </c>
      <c r="G925" s="11">
        <v>410</v>
      </c>
      <c r="H925" s="11">
        <v>302</v>
      </c>
      <c r="I925" s="11">
        <v>342</v>
      </c>
      <c r="J925" s="11"/>
      <c r="M925" s="290">
        <v>121736.05</v>
      </c>
      <c r="N925" s="293">
        <v>34777.46</v>
      </c>
      <c r="O925" s="290">
        <v>60950.97</v>
      </c>
      <c r="P925" s="290">
        <v>43590.49</v>
      </c>
      <c r="Q925" s="290">
        <v>174453.04</v>
      </c>
      <c r="R925" s="11"/>
      <c r="S925" s="4"/>
      <c r="T925" s="4"/>
      <c r="U925" s="290">
        <v>147.73792475728101</v>
      </c>
      <c r="V925" s="290">
        <v>94.5039673913044</v>
      </c>
      <c r="W925" s="290">
        <v>80.836830238726805</v>
      </c>
      <c r="X925" s="290">
        <v>58.589368279569896</v>
      </c>
      <c r="Y925" s="290">
        <v>207.68219047619101</v>
      </c>
      <c r="Z925" s="11"/>
      <c r="AA925" s="4"/>
      <c r="AB925" s="11" t="s">
        <v>430</v>
      </c>
      <c r="AC925" s="11"/>
      <c r="AD925" s="70" t="s">
        <v>431</v>
      </c>
      <c r="AE925" s="24">
        <v>1</v>
      </c>
      <c r="AF925" s="24"/>
      <c r="AG925" s="24"/>
      <c r="AH925" s="24"/>
      <c r="AI925" s="24"/>
      <c r="AJ925" s="24"/>
      <c r="AK925" s="4"/>
      <c r="AL925" s="4"/>
      <c r="AM925" s="292">
        <v>365.66</v>
      </c>
      <c r="AN925" s="292">
        <v>0</v>
      </c>
      <c r="AO925" s="292">
        <v>0</v>
      </c>
      <c r="AP925" s="292">
        <v>0</v>
      </c>
      <c r="AQ925" s="292">
        <v>0</v>
      </c>
      <c r="AR925" s="24"/>
      <c r="AS925" s="4"/>
      <c r="AT925" s="4"/>
      <c r="AU925" s="292">
        <v>365.66</v>
      </c>
      <c r="AV925" s="292">
        <v>0</v>
      </c>
      <c r="AW925" s="292">
        <v>0</v>
      </c>
      <c r="AX925" s="292">
        <v>0</v>
      </c>
      <c r="AY925" s="292">
        <v>0</v>
      </c>
      <c r="AZ925" s="24"/>
      <c r="BA925" s="4"/>
    </row>
    <row r="926" spans="2:53">
      <c r="B926" s="11" t="s">
        <v>432</v>
      </c>
      <c r="C926" s="11"/>
      <c r="D926" s="70" t="s">
        <v>433</v>
      </c>
      <c r="E926" s="11">
        <v>114</v>
      </c>
      <c r="F926" s="11">
        <v>69</v>
      </c>
      <c r="G926" s="11">
        <v>39</v>
      </c>
      <c r="H926" s="11">
        <v>32</v>
      </c>
      <c r="I926" s="11">
        <v>35</v>
      </c>
      <c r="J926" s="11"/>
      <c r="M926" s="290">
        <v>21840.48</v>
      </c>
      <c r="N926" s="293">
        <v>9884.58</v>
      </c>
      <c r="O926" s="290">
        <v>4022.81</v>
      </c>
      <c r="P926" s="290">
        <v>2658.78</v>
      </c>
      <c r="Q926" s="290">
        <v>8897.43</v>
      </c>
      <c r="R926" s="11"/>
      <c r="S926" s="4"/>
      <c r="T926" s="4"/>
      <c r="U926" s="290">
        <v>169.30604651162801</v>
      </c>
      <c r="V926" s="290">
        <v>83.0636974789916</v>
      </c>
      <c r="W926" s="290">
        <v>33.246363636363597</v>
      </c>
      <c r="X926" s="290">
        <v>22.156500000000001</v>
      </c>
      <c r="Y926" s="290">
        <v>67.919312977099196</v>
      </c>
      <c r="Z926" s="11"/>
      <c r="AA926" s="4"/>
      <c r="AB926" s="11" t="s">
        <v>432</v>
      </c>
      <c r="AC926" s="11"/>
      <c r="AD926" s="70" t="s">
        <v>433</v>
      </c>
      <c r="AE926" s="24">
        <v>51</v>
      </c>
      <c r="AF926" s="24">
        <v>21</v>
      </c>
      <c r="AG926" s="24">
        <v>11</v>
      </c>
      <c r="AH926" s="24">
        <v>6</v>
      </c>
      <c r="AI926" s="24">
        <v>8</v>
      </c>
      <c r="AJ926" s="24"/>
      <c r="AK926" s="4"/>
      <c r="AL926" s="4"/>
      <c r="AM926" s="292">
        <v>27471.95</v>
      </c>
      <c r="AN926" s="292">
        <v>9375.94</v>
      </c>
      <c r="AO926" s="292">
        <v>7237.48</v>
      </c>
      <c r="AP926" s="292">
        <v>2595.09</v>
      </c>
      <c r="AQ926" s="292">
        <v>12289.8</v>
      </c>
      <c r="AR926" s="24"/>
      <c r="AS926" s="4"/>
      <c r="AT926" s="4"/>
      <c r="AU926" s="292">
        <v>538.66568627450999</v>
      </c>
      <c r="AV926" s="292">
        <v>203.82478260869601</v>
      </c>
      <c r="AW926" s="292">
        <v>185.57641025641001</v>
      </c>
      <c r="AX926" s="292">
        <v>58.979318181818201</v>
      </c>
      <c r="AY926" s="292">
        <v>250.812244897959</v>
      </c>
      <c r="AZ926" s="24"/>
      <c r="BA926" s="4"/>
    </row>
    <row r="927" spans="2:53">
      <c r="B927" s="11" t="s">
        <v>435</v>
      </c>
      <c r="C927" s="11"/>
      <c r="D927" s="70" t="s">
        <v>163</v>
      </c>
      <c r="E927" s="11">
        <v>754</v>
      </c>
      <c r="F927" s="11">
        <v>502</v>
      </c>
      <c r="G927" s="11">
        <v>333</v>
      </c>
      <c r="H927" s="11">
        <v>231</v>
      </c>
      <c r="I927" s="11">
        <v>311</v>
      </c>
      <c r="J927" s="11"/>
      <c r="M927" s="290">
        <v>114777.88</v>
      </c>
      <c r="N927" s="293">
        <v>80539.56</v>
      </c>
      <c r="O927" s="290">
        <v>52843.51</v>
      </c>
      <c r="P927" s="290">
        <v>28163.87</v>
      </c>
      <c r="Q927" s="290">
        <v>133515.85</v>
      </c>
      <c r="R927" s="11"/>
      <c r="S927" s="4"/>
      <c r="T927" s="4"/>
      <c r="U927" s="290">
        <v>135.99274881516601</v>
      </c>
      <c r="V927" s="290">
        <v>101.180351758794</v>
      </c>
      <c r="W927" s="290">
        <v>66.303023839397696</v>
      </c>
      <c r="X927" s="290">
        <v>36.576454545454503</v>
      </c>
      <c r="Y927" s="290">
        <v>152.24156214367201</v>
      </c>
      <c r="Z927" s="11"/>
      <c r="AA927" s="4"/>
      <c r="AB927" s="11" t="s">
        <v>435</v>
      </c>
      <c r="AC927" s="11"/>
      <c r="AD927" s="70" t="s">
        <v>163</v>
      </c>
      <c r="AE927" s="24">
        <v>47</v>
      </c>
      <c r="AF927" s="24">
        <v>12</v>
      </c>
      <c r="AG927" s="24">
        <v>6</v>
      </c>
      <c r="AH927" s="24">
        <v>5</v>
      </c>
      <c r="AI927" s="24">
        <v>4</v>
      </c>
      <c r="AJ927" s="24"/>
      <c r="AK927" s="4"/>
      <c r="AL927" s="4"/>
      <c r="AM927" s="292">
        <v>11031.89</v>
      </c>
      <c r="AN927" s="292">
        <v>1428.5</v>
      </c>
      <c r="AO927" s="292">
        <v>903</v>
      </c>
      <c r="AP927" s="292">
        <v>201.58</v>
      </c>
      <c r="AQ927" s="292">
        <v>3241.18</v>
      </c>
      <c r="AR927" s="24"/>
      <c r="AS927" s="4"/>
      <c r="AT927" s="4"/>
      <c r="AU927" s="292">
        <v>234.721063829787</v>
      </c>
      <c r="AV927" s="292">
        <v>31.054347826087</v>
      </c>
      <c r="AW927" s="292">
        <v>20.066666666666698</v>
      </c>
      <c r="AX927" s="292">
        <v>4.6879069767441903</v>
      </c>
      <c r="AY927" s="292">
        <v>73.663181818181798</v>
      </c>
      <c r="AZ927" s="24"/>
      <c r="BA927" s="4"/>
    </row>
    <row r="928" spans="2:53">
      <c r="B928" s="11" t="s">
        <v>436</v>
      </c>
      <c r="C928" s="11"/>
      <c r="D928" s="70" t="s">
        <v>437</v>
      </c>
      <c r="E928" s="11">
        <v>1005</v>
      </c>
      <c r="F928" s="11">
        <v>594</v>
      </c>
      <c r="G928" s="11">
        <v>314</v>
      </c>
      <c r="H928" s="11">
        <v>205</v>
      </c>
      <c r="I928" s="11">
        <v>251</v>
      </c>
      <c r="J928" s="11"/>
      <c r="M928" s="290">
        <v>176437.89</v>
      </c>
      <c r="N928" s="293">
        <v>113670.24</v>
      </c>
      <c r="O928" s="290">
        <v>51921.120000000003</v>
      </c>
      <c r="P928" s="290">
        <v>29657.119999999999</v>
      </c>
      <c r="Q928" s="290">
        <v>68736.83</v>
      </c>
      <c r="R928" s="11"/>
      <c r="S928" s="4"/>
      <c r="T928" s="4"/>
      <c r="U928" s="290">
        <v>158.66716726618699</v>
      </c>
      <c r="V928" s="290">
        <v>108.051558935361</v>
      </c>
      <c r="W928" s="290">
        <v>52.926727828746202</v>
      </c>
      <c r="X928" s="290">
        <v>29.4509632571996</v>
      </c>
      <c r="Y928" s="290">
        <v>65.091695075757599</v>
      </c>
      <c r="Z928" s="11"/>
      <c r="AA928" s="4"/>
      <c r="AB928" s="11" t="s">
        <v>436</v>
      </c>
      <c r="AC928" s="11"/>
      <c r="AD928" s="70" t="s">
        <v>437</v>
      </c>
      <c r="AE928" s="24">
        <v>44</v>
      </c>
      <c r="AF928" s="24">
        <v>22</v>
      </c>
      <c r="AG928" s="24">
        <v>10</v>
      </c>
      <c r="AH928" s="24">
        <v>6</v>
      </c>
      <c r="AI928" s="24">
        <v>5</v>
      </c>
      <c r="AJ928" s="24"/>
      <c r="AK928" s="4"/>
      <c r="AL928" s="4"/>
      <c r="AM928" s="292">
        <v>9292.69</v>
      </c>
      <c r="AN928" s="292">
        <v>3671.61</v>
      </c>
      <c r="AO928" s="292">
        <v>2276.87</v>
      </c>
      <c r="AP928" s="292">
        <v>140.56</v>
      </c>
      <c r="AQ928" s="292">
        <v>539.77</v>
      </c>
      <c r="AR928" s="24"/>
      <c r="AS928" s="4"/>
      <c r="AT928" s="4"/>
      <c r="AU928" s="292">
        <v>202.01499999999999</v>
      </c>
      <c r="AV928" s="292">
        <v>81.591333333333296</v>
      </c>
      <c r="AW928" s="292">
        <v>54.211190476190502</v>
      </c>
      <c r="AX928" s="292">
        <v>3.5139999999999998</v>
      </c>
      <c r="AY928" s="292">
        <v>12.2675</v>
      </c>
      <c r="AZ928" s="24"/>
      <c r="BA928" s="4"/>
    </row>
    <row r="929" spans="2:53">
      <c r="B929" s="11" t="s">
        <v>440</v>
      </c>
      <c r="C929" s="11"/>
      <c r="D929" s="70" t="s">
        <v>115</v>
      </c>
      <c r="E929" s="11">
        <v>122</v>
      </c>
      <c r="F929" s="11">
        <v>63</v>
      </c>
      <c r="G929" s="11">
        <v>34</v>
      </c>
      <c r="H929" s="11">
        <v>13</v>
      </c>
      <c r="I929" s="11">
        <v>22</v>
      </c>
      <c r="J929" s="11"/>
      <c r="M929" s="290">
        <v>27379.02</v>
      </c>
      <c r="N929" s="293">
        <v>14989.07</v>
      </c>
      <c r="O929" s="290">
        <v>5822.75</v>
      </c>
      <c r="P929" s="290">
        <v>1978.71</v>
      </c>
      <c r="Q929" s="290">
        <v>6738.59</v>
      </c>
      <c r="R929" s="11"/>
      <c r="S929" s="4"/>
      <c r="T929" s="4"/>
      <c r="U929" s="290">
        <v>198.39869565217401</v>
      </c>
      <c r="V929" s="290">
        <v>112.69977443609</v>
      </c>
      <c r="W929" s="290">
        <v>44.790384615384603</v>
      </c>
      <c r="X929" s="290">
        <v>15.3388372093023</v>
      </c>
      <c r="Y929" s="290">
        <v>49.9154814814815</v>
      </c>
      <c r="Z929" s="11"/>
      <c r="AA929" s="4"/>
      <c r="AB929" s="11" t="s">
        <v>440</v>
      </c>
      <c r="AC929" s="11"/>
      <c r="AD929" s="70" t="s">
        <v>115</v>
      </c>
      <c r="AE929" s="24">
        <v>10</v>
      </c>
      <c r="AF929" s="24">
        <v>3</v>
      </c>
      <c r="AG929" s="24">
        <v>5</v>
      </c>
      <c r="AH929" s="24">
        <v>3</v>
      </c>
      <c r="AI929" s="24">
        <v>2</v>
      </c>
      <c r="AJ929" s="24"/>
      <c r="AK929" s="4"/>
      <c r="AL929" s="4"/>
      <c r="AM929" s="292">
        <v>4404.8999999999996</v>
      </c>
      <c r="AN929" s="292">
        <v>120.11</v>
      </c>
      <c r="AO929" s="292">
        <v>236.16</v>
      </c>
      <c r="AP929" s="292">
        <v>98.31</v>
      </c>
      <c r="AQ929" s="292">
        <v>135.30000000000001</v>
      </c>
      <c r="AR929" s="24"/>
      <c r="AS929" s="4"/>
      <c r="AT929" s="4"/>
      <c r="AU929" s="292">
        <v>440.49</v>
      </c>
      <c r="AV929" s="292">
        <v>20.018333333333299</v>
      </c>
      <c r="AW929" s="292">
        <v>23.616</v>
      </c>
      <c r="AX929" s="292">
        <v>9.8309999999999995</v>
      </c>
      <c r="AY929" s="292">
        <v>13.53</v>
      </c>
      <c r="AZ929" s="24"/>
      <c r="BA929" s="4"/>
    </row>
    <row r="930" spans="2:53">
      <c r="B930" s="11" t="s">
        <v>443</v>
      </c>
      <c r="C930" s="11"/>
      <c r="D930" s="70" t="s">
        <v>444</v>
      </c>
      <c r="E930" s="11">
        <v>36</v>
      </c>
      <c r="F930" s="11">
        <v>18</v>
      </c>
      <c r="G930" s="11">
        <v>14</v>
      </c>
      <c r="H930" s="11">
        <v>9</v>
      </c>
      <c r="I930" s="11">
        <v>7</v>
      </c>
      <c r="J930" s="11"/>
      <c r="M930" s="290">
        <v>5382.96</v>
      </c>
      <c r="N930" s="293">
        <v>2587.5700000000002</v>
      </c>
      <c r="O930" s="290">
        <v>1828.52</v>
      </c>
      <c r="P930" s="290">
        <v>515.1</v>
      </c>
      <c r="Q930" s="290">
        <v>4755.0600000000004</v>
      </c>
      <c r="R930" s="11"/>
      <c r="S930" s="4"/>
      <c r="T930" s="4"/>
      <c r="U930" s="290">
        <v>141.656842105263</v>
      </c>
      <c r="V930" s="290">
        <v>68.093947368420999</v>
      </c>
      <c r="W930" s="290">
        <v>48.118947368421097</v>
      </c>
      <c r="X930" s="290">
        <v>13.9216216216216</v>
      </c>
      <c r="Y930" s="290">
        <v>121.924615384615</v>
      </c>
      <c r="Z930" s="11"/>
      <c r="AA930" s="4"/>
      <c r="AB930" s="11" t="s">
        <v>443</v>
      </c>
      <c r="AC930" s="11"/>
      <c r="AD930" s="70" t="s">
        <v>444</v>
      </c>
      <c r="AE930" s="24">
        <v>25</v>
      </c>
      <c r="AF930" s="24">
        <v>11</v>
      </c>
      <c r="AG930" s="24">
        <v>9</v>
      </c>
      <c r="AH930" s="24">
        <v>6</v>
      </c>
      <c r="AI930" s="24">
        <v>3</v>
      </c>
      <c r="AJ930" s="24"/>
      <c r="AK930" s="4"/>
      <c r="AL930" s="4"/>
      <c r="AM930" s="292">
        <v>9864.4500000000007</v>
      </c>
      <c r="AN930" s="292">
        <v>2971.01</v>
      </c>
      <c r="AO930" s="292">
        <v>2232.71</v>
      </c>
      <c r="AP930" s="292">
        <v>806.07</v>
      </c>
      <c r="AQ930" s="292">
        <v>2086.1999999999998</v>
      </c>
      <c r="AR930" s="24"/>
      <c r="AS930" s="4"/>
      <c r="AT930" s="4"/>
      <c r="AU930" s="292">
        <v>394.57799999999997</v>
      </c>
      <c r="AV930" s="292">
        <v>123.792083333333</v>
      </c>
      <c r="AW930" s="292">
        <v>93.029583333333306</v>
      </c>
      <c r="AX930" s="292">
        <v>35.046521739130398</v>
      </c>
      <c r="AY930" s="292">
        <v>86.924999999999997</v>
      </c>
      <c r="AZ930" s="24"/>
      <c r="BA930" s="4"/>
    </row>
    <row r="931" spans="2:53">
      <c r="B931" s="11" t="s">
        <v>445</v>
      </c>
      <c r="C931" s="11"/>
      <c r="D931" s="70" t="s">
        <v>189</v>
      </c>
      <c r="E931" s="11">
        <v>1196</v>
      </c>
      <c r="F931" s="11">
        <v>932</v>
      </c>
      <c r="G931" s="11">
        <v>644</v>
      </c>
      <c r="H931" s="11">
        <v>462</v>
      </c>
      <c r="I931" s="11">
        <v>399</v>
      </c>
      <c r="J931" s="11"/>
      <c r="M931" s="290">
        <v>176058.32</v>
      </c>
      <c r="N931" s="293">
        <v>146010.93</v>
      </c>
      <c r="O931" s="290">
        <v>106638.76</v>
      </c>
      <c r="P931" s="290">
        <v>62041.32</v>
      </c>
      <c r="Q931" s="290">
        <v>104515.37</v>
      </c>
      <c r="R931" s="11"/>
      <c r="S931" s="4"/>
      <c r="T931" s="4"/>
      <c r="U931" s="290">
        <v>133.17573373676299</v>
      </c>
      <c r="V931" s="290">
        <v>107.282094048494</v>
      </c>
      <c r="W931" s="290">
        <v>78.295712187958898</v>
      </c>
      <c r="X931" s="290">
        <v>41.694435483870997</v>
      </c>
      <c r="Y931" s="290">
        <v>65.322106250000104</v>
      </c>
      <c r="Z931" s="11"/>
      <c r="AA931" s="4"/>
      <c r="AB931" s="11" t="s">
        <v>445</v>
      </c>
      <c r="AC931" s="11"/>
      <c r="AD931" s="70" t="s">
        <v>189</v>
      </c>
      <c r="AE931" s="24">
        <v>6</v>
      </c>
      <c r="AF931" s="24">
        <v>1</v>
      </c>
      <c r="AG931" s="24">
        <v>1</v>
      </c>
      <c r="AH931" s="24">
        <v>1</v>
      </c>
      <c r="AI931" s="24">
        <v>1</v>
      </c>
      <c r="AJ931" s="24"/>
      <c r="AK931" s="4"/>
      <c r="AL931" s="4"/>
      <c r="AM931" s="292">
        <v>784.93</v>
      </c>
      <c r="AN931" s="292">
        <v>11.29</v>
      </c>
      <c r="AO931" s="292">
        <v>10.62</v>
      </c>
      <c r="AP931" s="292">
        <v>7.97</v>
      </c>
      <c r="AQ931" s="292">
        <v>33.840000000000003</v>
      </c>
      <c r="AR931" s="24"/>
      <c r="AS931" s="4"/>
      <c r="AT931" s="4"/>
      <c r="AU931" s="292">
        <v>130.821666666667</v>
      </c>
      <c r="AV931" s="292">
        <v>3.7633333333333301</v>
      </c>
      <c r="AW931" s="292">
        <v>3.54</v>
      </c>
      <c r="AX931" s="292">
        <v>2.6566666666666698</v>
      </c>
      <c r="AY931" s="292">
        <v>8.4600000000000009</v>
      </c>
      <c r="AZ931" s="24"/>
      <c r="BA931" s="4"/>
    </row>
    <row r="932" spans="2:53">
      <c r="B932" s="11" t="s">
        <v>448</v>
      </c>
      <c r="C932" s="11"/>
      <c r="D932" s="70" t="s">
        <v>52</v>
      </c>
      <c r="E932" s="11">
        <v>96</v>
      </c>
      <c r="F932" s="11">
        <v>68</v>
      </c>
      <c r="G932" s="11">
        <v>43</v>
      </c>
      <c r="H932" s="11">
        <v>23</v>
      </c>
      <c r="I932" s="11">
        <v>29</v>
      </c>
      <c r="J932" s="11"/>
      <c r="M932" s="290">
        <v>11693.99</v>
      </c>
      <c r="N932" s="293">
        <v>10101.040000000001</v>
      </c>
      <c r="O932" s="290">
        <v>7252.09</v>
      </c>
      <c r="P932" s="290">
        <v>2625.57</v>
      </c>
      <c r="Q932" s="290">
        <v>22124.37</v>
      </c>
      <c r="R932" s="11"/>
      <c r="S932" s="4"/>
      <c r="T932" s="4"/>
      <c r="U932" s="290">
        <v>106.309</v>
      </c>
      <c r="V932" s="290">
        <v>95.292830188679304</v>
      </c>
      <c r="W932" s="290">
        <v>67.148981481481499</v>
      </c>
      <c r="X932" s="290">
        <v>24.769528301886801</v>
      </c>
      <c r="Y932" s="290">
        <v>190.727327586207</v>
      </c>
      <c r="Z932" s="11"/>
      <c r="AA932" s="4"/>
      <c r="AB932" s="11" t="s">
        <v>448</v>
      </c>
      <c r="AC932" s="11"/>
      <c r="AD932" s="70" t="s">
        <v>52</v>
      </c>
      <c r="AE932" s="24">
        <v>25</v>
      </c>
      <c r="AF932" s="24">
        <v>13</v>
      </c>
      <c r="AG932" s="24">
        <v>10</v>
      </c>
      <c r="AH932" s="24">
        <v>8</v>
      </c>
      <c r="AI932" s="24">
        <v>4</v>
      </c>
      <c r="AJ932" s="24"/>
      <c r="AK932" s="4"/>
      <c r="AL932" s="4"/>
      <c r="AM932" s="292">
        <v>7189.7</v>
      </c>
      <c r="AN932" s="292">
        <v>1869.95</v>
      </c>
      <c r="AO932" s="292">
        <v>829.81</v>
      </c>
      <c r="AP932" s="292">
        <v>503.07</v>
      </c>
      <c r="AQ932" s="292">
        <v>1135</v>
      </c>
      <c r="AR932" s="24"/>
      <c r="AS932" s="4"/>
      <c r="AT932" s="4"/>
      <c r="AU932" s="292">
        <v>276.52692307692303</v>
      </c>
      <c r="AV932" s="292">
        <v>81.302173913043504</v>
      </c>
      <c r="AW932" s="292">
        <v>34.575416666666698</v>
      </c>
      <c r="AX932" s="292">
        <v>20.96125</v>
      </c>
      <c r="AY932" s="292">
        <v>45.4</v>
      </c>
      <c r="AZ932" s="24"/>
      <c r="BA932" s="4"/>
    </row>
    <row r="933" spans="2:53">
      <c r="B933" s="11" t="s">
        <v>449</v>
      </c>
      <c r="C933" s="11"/>
      <c r="D933" s="70" t="s">
        <v>165</v>
      </c>
      <c r="E933" s="11">
        <v>1</v>
      </c>
      <c r="F933" s="11"/>
      <c r="G933" s="11"/>
      <c r="H933" s="11"/>
      <c r="I933" s="11"/>
      <c r="J933" s="11"/>
      <c r="M933" s="290">
        <v>236.13</v>
      </c>
      <c r="N933" s="293">
        <v>0</v>
      </c>
      <c r="O933" s="290">
        <v>0</v>
      </c>
      <c r="P933" s="290">
        <v>0</v>
      </c>
      <c r="Q933" s="290">
        <v>0</v>
      </c>
      <c r="R933" s="11"/>
      <c r="S933" s="4"/>
      <c r="T933" s="4"/>
      <c r="U933" s="290">
        <v>236.13</v>
      </c>
      <c r="V933" s="290">
        <v>0</v>
      </c>
      <c r="W933" s="290">
        <v>0</v>
      </c>
      <c r="X933" s="290">
        <v>0</v>
      </c>
      <c r="Y933" s="290">
        <v>0</v>
      </c>
      <c r="Z933" s="11"/>
      <c r="AA933" s="4"/>
      <c r="AB933" s="11" t="s">
        <v>449</v>
      </c>
      <c r="AC933" s="11"/>
      <c r="AD933" s="70" t="s">
        <v>165</v>
      </c>
      <c r="AE933" s="24"/>
      <c r="AF933" s="24"/>
      <c r="AG933" s="24">
        <v>2</v>
      </c>
      <c r="AH933" s="24"/>
      <c r="AI933" s="24"/>
      <c r="AJ933" s="24"/>
      <c r="AK933" s="4"/>
      <c r="AL933" s="4"/>
      <c r="AM933" s="292">
        <v>0</v>
      </c>
      <c r="AN933" s="292">
        <v>0</v>
      </c>
      <c r="AO933" s="292">
        <v>577.92999999999995</v>
      </c>
      <c r="AP933" s="292">
        <v>0</v>
      </c>
      <c r="AQ933" s="292">
        <v>0</v>
      </c>
      <c r="AR933" s="24"/>
      <c r="AS933" s="4"/>
      <c r="AT933" s="4"/>
      <c r="AU933" s="292">
        <v>0</v>
      </c>
      <c r="AV933" s="292">
        <v>0</v>
      </c>
      <c r="AW933" s="292">
        <v>288.96499999999997</v>
      </c>
      <c r="AX933" s="292">
        <v>0</v>
      </c>
      <c r="AY933" s="292">
        <v>0</v>
      </c>
      <c r="AZ933" s="24"/>
      <c r="BA933" s="4"/>
    </row>
    <row r="934" spans="2:53">
      <c r="B934" s="11" t="s">
        <v>450</v>
      </c>
      <c r="C934" s="11"/>
      <c r="D934" s="70" t="s">
        <v>451</v>
      </c>
      <c r="E934" s="11">
        <v>722</v>
      </c>
      <c r="F934" s="11">
        <v>399</v>
      </c>
      <c r="G934" s="11">
        <v>236</v>
      </c>
      <c r="H934" s="11">
        <v>134</v>
      </c>
      <c r="I934" s="11">
        <v>157</v>
      </c>
      <c r="J934" s="11"/>
      <c r="M934" s="290">
        <v>104235.99</v>
      </c>
      <c r="N934" s="293">
        <v>67769.279999999999</v>
      </c>
      <c r="O934" s="290">
        <v>34504.379999999997</v>
      </c>
      <c r="P934" s="290">
        <v>13695.04</v>
      </c>
      <c r="Q934" s="290">
        <v>39530.36</v>
      </c>
      <c r="R934" s="11"/>
      <c r="S934" s="4"/>
      <c r="T934" s="4"/>
      <c r="U934" s="290">
        <v>132.784700636943</v>
      </c>
      <c r="V934" s="290">
        <v>88.241250000000093</v>
      </c>
      <c r="W934" s="290">
        <v>45.944580559254298</v>
      </c>
      <c r="X934" s="290">
        <v>18.531853856562901</v>
      </c>
      <c r="Y934" s="290">
        <v>51.945282522996102</v>
      </c>
      <c r="Z934" s="11"/>
      <c r="AA934" s="4"/>
      <c r="AB934" s="11" t="s">
        <v>450</v>
      </c>
      <c r="AC934" s="11"/>
      <c r="AD934" s="70" t="s">
        <v>451</v>
      </c>
      <c r="AE934" s="24">
        <v>1</v>
      </c>
      <c r="AF934" s="24"/>
      <c r="AG934" s="24"/>
      <c r="AH934" s="24"/>
      <c r="AI934" s="24">
        <v>1</v>
      </c>
      <c r="AJ934" s="24"/>
      <c r="AK934" s="4"/>
      <c r="AL934" s="4"/>
      <c r="AM934" s="292">
        <v>33.159999999999997</v>
      </c>
      <c r="AN934" s="292">
        <v>0</v>
      </c>
      <c r="AO934" s="292">
        <v>0</v>
      </c>
      <c r="AP934" s="292">
        <v>0</v>
      </c>
      <c r="AQ934" s="292">
        <v>59.79</v>
      </c>
      <c r="AR934" s="24"/>
      <c r="AS934" s="4"/>
      <c r="AT934" s="4"/>
      <c r="AU934" s="292">
        <v>33.159999999999997</v>
      </c>
      <c r="AV934" s="292">
        <v>0</v>
      </c>
      <c r="AW934" s="292">
        <v>0</v>
      </c>
      <c r="AX934" s="292">
        <v>0</v>
      </c>
      <c r="AY934" s="292">
        <v>29.895</v>
      </c>
      <c r="AZ934" s="24"/>
      <c r="BA934" s="4"/>
    </row>
    <row r="935" spans="2:53">
      <c r="B935" s="11" t="s">
        <v>452</v>
      </c>
      <c r="C935" s="11"/>
      <c r="D935" s="70" t="s">
        <v>59</v>
      </c>
      <c r="E935" s="11">
        <v>2</v>
      </c>
      <c r="F935" s="11">
        <v>2</v>
      </c>
      <c r="G935" s="11">
        <v>2</v>
      </c>
      <c r="H935" s="11">
        <v>2</v>
      </c>
      <c r="I935" s="11">
        <v>2</v>
      </c>
      <c r="J935" s="11"/>
      <c r="M935" s="290">
        <v>203.69</v>
      </c>
      <c r="N935" s="293">
        <v>303.17</v>
      </c>
      <c r="O935" s="290">
        <v>418.24</v>
      </c>
      <c r="P935" s="290">
        <v>130.54</v>
      </c>
      <c r="Q935" s="290">
        <v>359.41</v>
      </c>
      <c r="R935" s="11"/>
      <c r="S935" s="4"/>
      <c r="T935" s="4"/>
      <c r="U935" s="290">
        <v>101.845</v>
      </c>
      <c r="V935" s="290">
        <v>151.58500000000001</v>
      </c>
      <c r="W935" s="290">
        <v>209.12</v>
      </c>
      <c r="X935" s="290">
        <v>65.27</v>
      </c>
      <c r="Y935" s="290">
        <v>179.70500000000001</v>
      </c>
      <c r="Z935" s="11"/>
      <c r="AA935" s="4"/>
      <c r="AB935" s="11" t="s">
        <v>452</v>
      </c>
      <c r="AC935" s="11"/>
      <c r="AD935" s="70" t="s">
        <v>59</v>
      </c>
      <c r="AE935" s="24">
        <v>78</v>
      </c>
      <c r="AF935" s="24">
        <v>32</v>
      </c>
      <c r="AG935" s="24">
        <v>26</v>
      </c>
      <c r="AH935" s="24">
        <v>20</v>
      </c>
      <c r="AI935" s="24">
        <v>12</v>
      </c>
      <c r="AJ935" s="24"/>
      <c r="AK935" s="4"/>
      <c r="AL935" s="4"/>
      <c r="AM935" s="292">
        <v>23533.47</v>
      </c>
      <c r="AN935" s="292">
        <v>7439.03</v>
      </c>
      <c r="AO935" s="292">
        <v>4954.8599999999997</v>
      </c>
      <c r="AP935" s="292">
        <v>3788.09</v>
      </c>
      <c r="AQ935" s="292">
        <v>8218.61</v>
      </c>
      <c r="AR935" s="24"/>
      <c r="AS935" s="4"/>
      <c r="AT935" s="4"/>
      <c r="AU935" s="292">
        <v>297.892025316456</v>
      </c>
      <c r="AV935" s="292">
        <v>100.52743243243199</v>
      </c>
      <c r="AW935" s="292">
        <v>66.064800000000005</v>
      </c>
      <c r="AX935" s="292">
        <v>51.1904054054054</v>
      </c>
      <c r="AY935" s="292">
        <v>122.665820895522</v>
      </c>
      <c r="AZ935" s="24"/>
      <c r="BA935" s="4"/>
    </row>
    <row r="936" spans="2:53">
      <c r="B936" s="11" t="s">
        <v>453</v>
      </c>
      <c r="C936" s="11"/>
      <c r="D936" s="70" t="s">
        <v>187</v>
      </c>
      <c r="E936" s="11">
        <v>1</v>
      </c>
      <c r="F936" s="11"/>
      <c r="G936" s="11"/>
      <c r="H936" s="11"/>
      <c r="I936" s="11"/>
      <c r="J936" s="11"/>
      <c r="M936" s="290">
        <v>301</v>
      </c>
      <c r="N936" s="293">
        <v>0</v>
      </c>
      <c r="O936" s="290">
        <v>0</v>
      </c>
      <c r="P936" s="290">
        <v>0</v>
      </c>
      <c r="Q936" s="290">
        <v>0</v>
      </c>
      <c r="R936" s="11"/>
      <c r="S936" s="4"/>
      <c r="T936" s="4"/>
      <c r="U936" s="290">
        <v>301</v>
      </c>
      <c r="V936" s="290">
        <v>0</v>
      </c>
      <c r="W936" s="290">
        <v>0</v>
      </c>
      <c r="X936" s="290">
        <v>0</v>
      </c>
      <c r="Y936" s="290">
        <v>0</v>
      </c>
      <c r="Z936" s="11"/>
      <c r="AA936" s="4"/>
      <c r="AB936" s="11" t="s">
        <v>453</v>
      </c>
      <c r="AC936" s="11"/>
      <c r="AD936" s="70" t="s">
        <v>187</v>
      </c>
      <c r="AE936" s="24">
        <v>35</v>
      </c>
      <c r="AF936" s="24">
        <v>17</v>
      </c>
      <c r="AG936" s="24">
        <v>11</v>
      </c>
      <c r="AH936" s="24">
        <v>8</v>
      </c>
      <c r="AI936" s="24">
        <v>8</v>
      </c>
      <c r="AJ936" s="24"/>
      <c r="AK936" s="4"/>
      <c r="AL936" s="4"/>
      <c r="AM936" s="292">
        <v>5889.53</v>
      </c>
      <c r="AN936" s="292">
        <v>2109.7399999999998</v>
      </c>
      <c r="AO936" s="292">
        <v>600.63</v>
      </c>
      <c r="AP936" s="292">
        <v>374.12</v>
      </c>
      <c r="AQ936" s="292">
        <v>2148.79</v>
      </c>
      <c r="AR936" s="24"/>
      <c r="AS936" s="4"/>
      <c r="AT936" s="4"/>
      <c r="AU936" s="292">
        <v>168.272285714286</v>
      </c>
      <c r="AV936" s="292">
        <v>60.278285714285701</v>
      </c>
      <c r="AW936" s="292">
        <v>17.1608571428571</v>
      </c>
      <c r="AX936" s="292">
        <v>11.003529411764699</v>
      </c>
      <c r="AY936" s="292">
        <v>63.199705882352902</v>
      </c>
      <c r="AZ936" s="24"/>
      <c r="BA936" s="4"/>
    </row>
    <row r="937" spans="2:53">
      <c r="B937" s="11" t="s">
        <v>454</v>
      </c>
      <c r="C937" s="11"/>
      <c r="D937" s="70" t="s">
        <v>89</v>
      </c>
      <c r="E937" s="11">
        <v>2638</v>
      </c>
      <c r="F937" s="11">
        <v>1848</v>
      </c>
      <c r="G937" s="11">
        <v>1137</v>
      </c>
      <c r="H937" s="11">
        <v>750</v>
      </c>
      <c r="I937" s="11">
        <v>927</v>
      </c>
      <c r="J937" s="11"/>
      <c r="M937" s="290">
        <v>289557.03000000003</v>
      </c>
      <c r="N937" s="293">
        <v>257597.15</v>
      </c>
      <c r="O937" s="290">
        <v>138907.45000000001</v>
      </c>
      <c r="P937" s="290">
        <v>56373.369999999901</v>
      </c>
      <c r="Q937" s="290">
        <v>287405.71000000002</v>
      </c>
      <c r="R937" s="11"/>
      <c r="S937" s="4"/>
      <c r="T937" s="4"/>
      <c r="U937" s="290">
        <v>100.820692896936</v>
      </c>
      <c r="V937" s="290">
        <v>91.0237279151943</v>
      </c>
      <c r="W937" s="290">
        <v>50.566963960684497</v>
      </c>
      <c r="X937" s="290">
        <v>21.145300075018699</v>
      </c>
      <c r="Y937" s="290">
        <v>99.003000344471104</v>
      </c>
      <c r="Z937" s="11"/>
      <c r="AA937" s="4"/>
      <c r="AB937" s="11" t="s">
        <v>454</v>
      </c>
      <c r="AC937" s="11"/>
      <c r="AD937" s="70" t="s">
        <v>89</v>
      </c>
      <c r="AE937" s="24">
        <v>13</v>
      </c>
      <c r="AF937" s="24">
        <v>7</v>
      </c>
      <c r="AG937" s="24">
        <v>5</v>
      </c>
      <c r="AH937" s="24">
        <v>3</v>
      </c>
      <c r="AI937" s="24">
        <v>3</v>
      </c>
      <c r="AJ937" s="24"/>
      <c r="AK937" s="4"/>
      <c r="AL937" s="4"/>
      <c r="AM937" s="292">
        <v>459.5</v>
      </c>
      <c r="AN937" s="292">
        <v>2153.89</v>
      </c>
      <c r="AO937" s="292">
        <v>723.26</v>
      </c>
      <c r="AP937" s="292">
        <v>50.06</v>
      </c>
      <c r="AQ937" s="292">
        <v>456.82</v>
      </c>
      <c r="AR937" s="24"/>
      <c r="AS937" s="4"/>
      <c r="AT937" s="4"/>
      <c r="AU937" s="292">
        <v>30.633333333333301</v>
      </c>
      <c r="AV937" s="292">
        <v>153.849285714286</v>
      </c>
      <c r="AW937" s="292">
        <v>51.661428571428601</v>
      </c>
      <c r="AX937" s="292">
        <v>3.8507692307692301</v>
      </c>
      <c r="AY937" s="292">
        <v>35.14</v>
      </c>
      <c r="AZ937" s="24"/>
      <c r="BA937" s="4"/>
    </row>
    <row r="938" spans="2:53">
      <c r="B938" s="11" t="s">
        <v>456</v>
      </c>
      <c r="C938" s="11"/>
      <c r="D938" s="70" t="s">
        <v>54</v>
      </c>
      <c r="E938" s="11">
        <v>1</v>
      </c>
      <c r="F938" s="11">
        <v>1</v>
      </c>
      <c r="G938" s="11"/>
      <c r="H938" s="11"/>
      <c r="I938" s="11"/>
      <c r="J938" s="11"/>
      <c r="M938" s="290">
        <v>5.39</v>
      </c>
      <c r="N938" s="293">
        <v>6.35</v>
      </c>
      <c r="O938" s="290">
        <v>0</v>
      </c>
      <c r="P938" s="290">
        <v>0</v>
      </c>
      <c r="Q938" s="290">
        <v>0</v>
      </c>
      <c r="R938" s="11"/>
      <c r="S938" s="4"/>
      <c r="T938" s="4"/>
      <c r="U938" s="290">
        <v>5.39</v>
      </c>
      <c r="V938" s="290">
        <v>6.35</v>
      </c>
      <c r="W938" s="290">
        <v>0</v>
      </c>
      <c r="X938" s="290">
        <v>0</v>
      </c>
      <c r="Y938" s="290">
        <v>0</v>
      </c>
      <c r="Z938" s="11"/>
      <c r="AA938" s="4"/>
      <c r="AB938" s="11" t="s">
        <v>456</v>
      </c>
      <c r="AC938" s="11"/>
      <c r="AD938" s="70" t="s">
        <v>54</v>
      </c>
      <c r="AE938" s="24">
        <v>4</v>
      </c>
      <c r="AF938" s="24">
        <v>3</v>
      </c>
      <c r="AG938" s="24">
        <v>1</v>
      </c>
      <c r="AH938" s="24"/>
      <c r="AI938" s="24"/>
      <c r="AJ938" s="24"/>
      <c r="AK938" s="4"/>
      <c r="AL938" s="4"/>
      <c r="AM938" s="292">
        <v>1870</v>
      </c>
      <c r="AN938" s="292">
        <v>585.49</v>
      </c>
      <c r="AO938" s="292">
        <v>396.16</v>
      </c>
      <c r="AP938" s="292">
        <v>0</v>
      </c>
      <c r="AQ938" s="292">
        <v>0</v>
      </c>
      <c r="AR938" s="24"/>
      <c r="AS938" s="4"/>
      <c r="AT938" s="4"/>
      <c r="AU938" s="292">
        <v>467.5</v>
      </c>
      <c r="AV938" s="292">
        <v>146.3725</v>
      </c>
      <c r="AW938" s="292">
        <v>99.04</v>
      </c>
      <c r="AX938" s="292">
        <v>0</v>
      </c>
      <c r="AY938" s="292">
        <v>0</v>
      </c>
      <c r="AZ938" s="24"/>
      <c r="BA938" s="4"/>
    </row>
    <row r="939" spans="2:53">
      <c r="B939" s="11" t="s">
        <v>456</v>
      </c>
      <c r="C939" s="11"/>
      <c r="D939" s="70" t="s">
        <v>278</v>
      </c>
      <c r="E939" s="11">
        <v>240</v>
      </c>
      <c r="F939" s="11">
        <v>138</v>
      </c>
      <c r="G939" s="11">
        <v>86</v>
      </c>
      <c r="H939" s="11">
        <v>39</v>
      </c>
      <c r="I939" s="11">
        <v>52</v>
      </c>
      <c r="J939" s="11"/>
      <c r="M939" s="290">
        <v>36826.6</v>
      </c>
      <c r="N939" s="293">
        <v>24958.03</v>
      </c>
      <c r="O939" s="290">
        <v>14571.49</v>
      </c>
      <c r="P939" s="290">
        <v>6555.33</v>
      </c>
      <c r="Q939" s="290">
        <v>21212.29</v>
      </c>
      <c r="R939" s="11"/>
      <c r="S939" s="4"/>
      <c r="T939" s="4"/>
      <c r="U939" s="290">
        <v>136.39481481481499</v>
      </c>
      <c r="V939" s="290">
        <v>95.624636015325606</v>
      </c>
      <c r="W939" s="290">
        <v>56.919882812499999</v>
      </c>
      <c r="X939" s="290">
        <v>26.539797570850201</v>
      </c>
      <c r="Y939" s="290">
        <v>81.900733590733594</v>
      </c>
      <c r="Z939" s="11"/>
      <c r="AA939" s="4"/>
      <c r="AB939" s="11" t="s">
        <v>456</v>
      </c>
      <c r="AC939" s="11"/>
      <c r="AD939" s="70" t="s">
        <v>278</v>
      </c>
      <c r="AE939" s="24">
        <v>245</v>
      </c>
      <c r="AF939" s="24">
        <v>117</v>
      </c>
      <c r="AG939" s="24">
        <v>60</v>
      </c>
      <c r="AH939" s="24">
        <v>48</v>
      </c>
      <c r="AI939" s="24">
        <v>43</v>
      </c>
      <c r="AJ939" s="24"/>
      <c r="AK939" s="4"/>
      <c r="AL939" s="4"/>
      <c r="AM939" s="292">
        <v>99521.81</v>
      </c>
      <c r="AN939" s="292">
        <v>39589.53</v>
      </c>
      <c r="AO939" s="292">
        <v>19951.97</v>
      </c>
      <c r="AP939" s="292">
        <v>7251.3</v>
      </c>
      <c r="AQ939" s="292">
        <v>25298.09</v>
      </c>
      <c r="AR939" s="24"/>
      <c r="AS939" s="4"/>
      <c r="AT939" s="4"/>
      <c r="AU939" s="292">
        <v>401.29762096774198</v>
      </c>
      <c r="AV939" s="292">
        <v>169.91214592274699</v>
      </c>
      <c r="AW939" s="292">
        <v>86.747695652173903</v>
      </c>
      <c r="AX939" s="292">
        <v>30.856595744680899</v>
      </c>
      <c r="AY939" s="292">
        <v>102.421417004049</v>
      </c>
      <c r="AZ939" s="24"/>
      <c r="BA939" s="4"/>
    </row>
    <row r="940" spans="2:53">
      <c r="B940" s="11" t="s">
        <v>457</v>
      </c>
      <c r="C940" s="11"/>
      <c r="D940" s="70" t="s">
        <v>272</v>
      </c>
      <c r="E940" s="11">
        <v>2</v>
      </c>
      <c r="F940" s="11">
        <v>2</v>
      </c>
      <c r="G940" s="11">
        <v>1</v>
      </c>
      <c r="H940" s="11"/>
      <c r="I940" s="11">
        <v>1</v>
      </c>
      <c r="J940" s="11"/>
      <c r="M940" s="290">
        <v>58.79</v>
      </c>
      <c r="N940" s="293">
        <v>32.479999999999997</v>
      </c>
      <c r="O940" s="290">
        <v>15</v>
      </c>
      <c r="P940" s="290">
        <v>0</v>
      </c>
      <c r="Q940" s="290">
        <v>82.04</v>
      </c>
      <c r="R940" s="11"/>
      <c r="S940" s="4"/>
      <c r="T940" s="4"/>
      <c r="U940" s="290">
        <v>19.5966666666667</v>
      </c>
      <c r="V940" s="290">
        <v>10.8266666666667</v>
      </c>
      <c r="W940" s="290">
        <v>7.5</v>
      </c>
      <c r="X940" s="290">
        <v>0</v>
      </c>
      <c r="Y940" s="290">
        <v>41.02</v>
      </c>
      <c r="Z940" s="11"/>
      <c r="AA940" s="4"/>
      <c r="AB940" s="11" t="s">
        <v>457</v>
      </c>
      <c r="AC940" s="11"/>
      <c r="AD940" s="70" t="s">
        <v>272</v>
      </c>
      <c r="AE940" s="24">
        <v>189</v>
      </c>
      <c r="AF940" s="24">
        <v>86</v>
      </c>
      <c r="AG940" s="24">
        <v>53</v>
      </c>
      <c r="AH940" s="24">
        <v>41</v>
      </c>
      <c r="AI940" s="24">
        <v>37</v>
      </c>
      <c r="AJ940" s="24"/>
      <c r="AK940" s="4"/>
      <c r="AL940" s="4"/>
      <c r="AM940" s="292">
        <v>85417.5600000001</v>
      </c>
      <c r="AN940" s="292">
        <v>15179.92</v>
      </c>
      <c r="AO940" s="292">
        <v>6313.3</v>
      </c>
      <c r="AP940" s="292">
        <v>3769.01</v>
      </c>
      <c r="AQ940" s="292">
        <v>12621.81</v>
      </c>
      <c r="AR940" s="24"/>
      <c r="AS940" s="4"/>
      <c r="AT940" s="4"/>
      <c r="AU940" s="292">
        <v>444.88312500000001</v>
      </c>
      <c r="AV940" s="292">
        <v>82.499565217391293</v>
      </c>
      <c r="AW940" s="292">
        <v>34.688461538461503</v>
      </c>
      <c r="AX940" s="292">
        <v>20.8232596685083</v>
      </c>
      <c r="AY940" s="292">
        <v>68.225999999999999</v>
      </c>
      <c r="AZ940" s="24"/>
      <c r="BA940" s="4"/>
    </row>
    <row r="941" spans="2:53">
      <c r="B941" s="11" t="s">
        <v>458</v>
      </c>
      <c r="C941" s="11"/>
      <c r="D941" s="70" t="s">
        <v>459</v>
      </c>
      <c r="E941" s="11">
        <v>34</v>
      </c>
      <c r="F941" s="11">
        <v>10</v>
      </c>
      <c r="G941" s="11">
        <v>18</v>
      </c>
      <c r="H941" s="11">
        <v>15</v>
      </c>
      <c r="I941" s="11">
        <v>12</v>
      </c>
      <c r="J941" s="11"/>
      <c r="M941" s="290">
        <v>5695.23</v>
      </c>
      <c r="N941" s="293">
        <v>877.47</v>
      </c>
      <c r="O941" s="290">
        <v>4561.76</v>
      </c>
      <c r="P941" s="290">
        <v>3590.31</v>
      </c>
      <c r="Q941" s="290">
        <v>9992.51</v>
      </c>
      <c r="R941" s="11"/>
      <c r="S941" s="4"/>
      <c r="T941" s="4"/>
      <c r="U941" s="290">
        <v>142.38075000000001</v>
      </c>
      <c r="V941" s="290">
        <v>48.748333333333299</v>
      </c>
      <c r="W941" s="290">
        <v>126.71555555555599</v>
      </c>
      <c r="X941" s="290">
        <v>89.757750000000001</v>
      </c>
      <c r="Y941" s="290">
        <v>256.218205128205</v>
      </c>
      <c r="Z941" s="11"/>
      <c r="AA941" s="4"/>
      <c r="AB941" s="11" t="s">
        <v>458</v>
      </c>
      <c r="AC941" s="11"/>
      <c r="AD941" s="70" t="s">
        <v>459</v>
      </c>
      <c r="AE941" s="24">
        <v>9</v>
      </c>
      <c r="AF941" s="24">
        <v>5</v>
      </c>
      <c r="AG941" s="24">
        <v>3</v>
      </c>
      <c r="AH941" s="24">
        <v>3</v>
      </c>
      <c r="AI941" s="24">
        <v>2</v>
      </c>
      <c r="AJ941" s="24"/>
      <c r="AK941" s="4"/>
      <c r="AL941" s="4"/>
      <c r="AM941" s="292">
        <v>727.14</v>
      </c>
      <c r="AN941" s="292">
        <v>307.77999999999997</v>
      </c>
      <c r="AO941" s="292">
        <v>109.85</v>
      </c>
      <c r="AP941" s="292">
        <v>145.32</v>
      </c>
      <c r="AQ941" s="292">
        <v>601.54</v>
      </c>
      <c r="AR941" s="24"/>
      <c r="AS941" s="4"/>
      <c r="AT941" s="4"/>
      <c r="AU941" s="292">
        <v>80.793333333333294</v>
      </c>
      <c r="AV941" s="292">
        <v>38.472499999999997</v>
      </c>
      <c r="AW941" s="292">
        <v>12.2055555555556</v>
      </c>
      <c r="AX941" s="292">
        <v>16.1466666666667</v>
      </c>
      <c r="AY941" s="292">
        <v>66.837777777777802</v>
      </c>
      <c r="AZ941" s="24"/>
      <c r="BA941" s="4"/>
    </row>
    <row r="942" spans="2:53">
      <c r="B942" s="11" t="s">
        <v>707</v>
      </c>
      <c r="C942" s="11"/>
      <c r="D942" s="70" t="s">
        <v>459</v>
      </c>
      <c r="E942" s="11">
        <v>3</v>
      </c>
      <c r="F942" s="11"/>
      <c r="G942" s="11">
        <v>1</v>
      </c>
      <c r="H942" s="11"/>
      <c r="I942" s="11"/>
      <c r="J942" s="11"/>
      <c r="M942" s="290">
        <v>251.05</v>
      </c>
      <c r="N942" s="293"/>
      <c r="O942" s="290">
        <v>94.8</v>
      </c>
      <c r="P942" s="290">
        <v>0</v>
      </c>
      <c r="Q942" s="290">
        <v>0</v>
      </c>
      <c r="R942" s="11"/>
      <c r="S942" s="4"/>
      <c r="T942" s="4"/>
      <c r="U942" s="290">
        <v>83.683333333333294</v>
      </c>
      <c r="V942" s="290"/>
      <c r="W942" s="290">
        <v>31.6</v>
      </c>
      <c r="X942" s="290">
        <v>0</v>
      </c>
      <c r="Y942" s="290">
        <v>0</v>
      </c>
      <c r="Z942" s="11"/>
      <c r="AA942" s="4"/>
      <c r="AB942" s="11" t="s">
        <v>707</v>
      </c>
      <c r="AC942" s="11"/>
      <c r="AD942" s="70" t="s">
        <v>459</v>
      </c>
      <c r="AE942" s="24">
        <v>28</v>
      </c>
      <c r="AF942" s="24">
        <v>20</v>
      </c>
      <c r="AG942" s="24">
        <v>12</v>
      </c>
      <c r="AH942" s="24">
        <v>8</v>
      </c>
      <c r="AI942" s="24">
        <v>14</v>
      </c>
      <c r="AJ942" s="24"/>
      <c r="AK942" s="4"/>
      <c r="AL942" s="4"/>
      <c r="AM942" s="292">
        <v>4042.49</v>
      </c>
      <c r="AN942" s="292">
        <v>1407.3</v>
      </c>
      <c r="AO942" s="292">
        <v>4507.2</v>
      </c>
      <c r="AP942" s="292">
        <v>249.29</v>
      </c>
      <c r="AQ942" s="292">
        <v>17411.27</v>
      </c>
      <c r="AR942" s="24"/>
      <c r="AS942" s="4"/>
      <c r="AT942" s="4"/>
      <c r="AU942" s="292">
        <v>144.37464285714299</v>
      </c>
      <c r="AV942" s="292">
        <v>50.2607142857143</v>
      </c>
      <c r="AW942" s="292">
        <v>160.97142857142899</v>
      </c>
      <c r="AX942" s="292">
        <v>11.3313636363636</v>
      </c>
      <c r="AY942" s="292">
        <v>644.86185185185195</v>
      </c>
      <c r="AZ942" s="24"/>
      <c r="BA942" s="4"/>
    </row>
    <row r="943" spans="2:53">
      <c r="B943" s="11" t="s">
        <v>460</v>
      </c>
      <c r="C943" s="11"/>
      <c r="D943" s="70" t="s">
        <v>122</v>
      </c>
      <c r="E943" s="11">
        <v>151</v>
      </c>
      <c r="F943" s="11">
        <v>20</v>
      </c>
      <c r="G943" s="11">
        <v>83</v>
      </c>
      <c r="H943" s="11">
        <v>60</v>
      </c>
      <c r="I943" s="11">
        <v>60</v>
      </c>
      <c r="J943" s="11"/>
      <c r="M943" s="290">
        <v>24226.43</v>
      </c>
      <c r="N943" s="293">
        <v>2074.0100000000002</v>
      </c>
      <c r="O943" s="290">
        <v>15240.67</v>
      </c>
      <c r="P943" s="290">
        <v>10584.69</v>
      </c>
      <c r="Q943" s="290">
        <v>24485.51</v>
      </c>
      <c r="R943" s="11"/>
      <c r="S943" s="4"/>
      <c r="T943" s="4"/>
      <c r="U943" s="290">
        <v>139.23235632183901</v>
      </c>
      <c r="V943" s="290">
        <v>53.179743589743602</v>
      </c>
      <c r="W943" s="290">
        <v>105.83798611111099</v>
      </c>
      <c r="X943" s="290">
        <v>63.763192771084299</v>
      </c>
      <c r="Y943" s="290">
        <v>138.336214689266</v>
      </c>
      <c r="Z943" s="11"/>
      <c r="AA943" s="4"/>
      <c r="AB943" s="11" t="s">
        <v>460</v>
      </c>
      <c r="AC943" s="11"/>
      <c r="AD943" s="70" t="s">
        <v>122</v>
      </c>
      <c r="AE943" s="24">
        <v>39</v>
      </c>
      <c r="AF943" s="24">
        <v>20</v>
      </c>
      <c r="AG943" s="24">
        <v>16</v>
      </c>
      <c r="AH943" s="24">
        <v>14</v>
      </c>
      <c r="AI943" s="24">
        <v>10</v>
      </c>
      <c r="AJ943" s="24"/>
      <c r="AK943" s="4"/>
      <c r="AL943" s="4"/>
      <c r="AM943" s="292">
        <v>6446</v>
      </c>
      <c r="AN943" s="292">
        <v>1506.05</v>
      </c>
      <c r="AO943" s="292">
        <v>894.34</v>
      </c>
      <c r="AP943" s="292">
        <v>716.99</v>
      </c>
      <c r="AQ943" s="292">
        <v>1539.5</v>
      </c>
      <c r="AR943" s="24"/>
      <c r="AS943" s="4"/>
      <c r="AT943" s="4"/>
      <c r="AU943" s="292">
        <v>165.28205128205099</v>
      </c>
      <c r="AV943" s="292">
        <v>39.632894736842097</v>
      </c>
      <c r="AW943" s="292">
        <v>24.171351351351401</v>
      </c>
      <c r="AX943" s="292">
        <v>19.9163888888889</v>
      </c>
      <c r="AY943" s="292">
        <v>41.608108108108098</v>
      </c>
      <c r="AZ943" s="24"/>
      <c r="BA943" s="4"/>
    </row>
    <row r="944" spans="2:53">
      <c r="B944" s="11" t="s">
        <v>461</v>
      </c>
      <c r="C944" s="11"/>
      <c r="D944" s="70" t="s">
        <v>182</v>
      </c>
      <c r="E944" s="11">
        <v>97</v>
      </c>
      <c r="F944" s="11">
        <v>47</v>
      </c>
      <c r="G944" s="11">
        <v>26</v>
      </c>
      <c r="H944" s="11">
        <v>12</v>
      </c>
      <c r="I944" s="11">
        <v>11</v>
      </c>
      <c r="J944" s="11"/>
      <c r="M944" s="290">
        <v>17371.849999999999</v>
      </c>
      <c r="N944" s="293">
        <v>9851.36</v>
      </c>
      <c r="O944" s="290">
        <v>5977.6</v>
      </c>
      <c r="P944" s="290">
        <v>2589.9899999999998</v>
      </c>
      <c r="Q944" s="290">
        <v>14385.73</v>
      </c>
      <c r="R944" s="11"/>
      <c r="S944" s="4"/>
      <c r="T944" s="4"/>
      <c r="U944" s="290">
        <v>163.88537735849101</v>
      </c>
      <c r="V944" s="290">
        <v>97.538217821782197</v>
      </c>
      <c r="W944" s="290">
        <v>56.929523809523801</v>
      </c>
      <c r="X944" s="290">
        <v>24.903749999999999</v>
      </c>
      <c r="Y944" s="290">
        <v>138.324326923077</v>
      </c>
      <c r="Z944" s="11"/>
      <c r="AA944" s="4"/>
      <c r="AB944" s="11" t="s">
        <v>461</v>
      </c>
      <c r="AC944" s="11"/>
      <c r="AD944" s="70" t="s">
        <v>182</v>
      </c>
      <c r="AE944" s="24">
        <v>72</v>
      </c>
      <c r="AF944" s="24">
        <v>37</v>
      </c>
      <c r="AG944" s="24">
        <v>25</v>
      </c>
      <c r="AH944" s="24">
        <v>15</v>
      </c>
      <c r="AI944" s="24">
        <v>22</v>
      </c>
      <c r="AJ944" s="24"/>
      <c r="AK944" s="4"/>
      <c r="AL944" s="4"/>
      <c r="AM944" s="292">
        <v>10145.76</v>
      </c>
      <c r="AN944" s="292">
        <v>3202.57</v>
      </c>
      <c r="AO944" s="292">
        <v>1877.68</v>
      </c>
      <c r="AP944" s="292">
        <v>941.69</v>
      </c>
      <c r="AQ944" s="292">
        <v>8343.77</v>
      </c>
      <c r="AR944" s="24"/>
      <c r="AS944" s="4"/>
      <c r="AT944" s="4"/>
      <c r="AU944" s="292">
        <v>140.91333333333299</v>
      </c>
      <c r="AV944" s="292">
        <v>47.799552238806001</v>
      </c>
      <c r="AW944" s="292">
        <v>26.824000000000002</v>
      </c>
      <c r="AX944" s="292">
        <v>15.9608474576271</v>
      </c>
      <c r="AY944" s="292">
        <v>119.19671428571399</v>
      </c>
      <c r="AZ944" s="24"/>
      <c r="BA944" s="4"/>
    </row>
    <row r="945" spans="2:53">
      <c r="B945" s="11" t="s">
        <v>462</v>
      </c>
      <c r="C945" s="11"/>
      <c r="D945" s="70" t="s">
        <v>463</v>
      </c>
      <c r="E945" s="11">
        <v>14</v>
      </c>
      <c r="F945" s="11">
        <v>10</v>
      </c>
      <c r="G945" s="11">
        <v>6</v>
      </c>
      <c r="H945" s="11">
        <v>3</v>
      </c>
      <c r="I945" s="11">
        <v>3</v>
      </c>
      <c r="J945" s="11"/>
      <c r="M945" s="290">
        <v>3468.82</v>
      </c>
      <c r="N945" s="293">
        <v>1197.6300000000001</v>
      </c>
      <c r="O945" s="290">
        <v>522.29999999999995</v>
      </c>
      <c r="P945" s="290">
        <v>230.4</v>
      </c>
      <c r="Q945" s="290">
        <v>2566.7600000000002</v>
      </c>
      <c r="R945" s="11"/>
      <c r="S945" s="4"/>
      <c r="T945" s="4"/>
      <c r="U945" s="290">
        <v>231.25466666666699</v>
      </c>
      <c r="V945" s="290">
        <v>85.545000000000002</v>
      </c>
      <c r="W945" s="290">
        <v>37.3071428571429</v>
      </c>
      <c r="X945" s="290">
        <v>17.723076923076899</v>
      </c>
      <c r="Y945" s="290">
        <v>183.34</v>
      </c>
      <c r="Z945" s="11"/>
      <c r="AA945" s="4"/>
      <c r="AB945" s="11" t="s">
        <v>462</v>
      </c>
      <c r="AC945" s="11"/>
      <c r="AD945" s="70" t="s">
        <v>463</v>
      </c>
      <c r="AE945" s="24"/>
      <c r="AF945" s="24"/>
      <c r="AG945" s="24"/>
      <c r="AH945" s="24"/>
      <c r="AI945" s="24"/>
      <c r="AJ945" s="24"/>
      <c r="AK945" s="4"/>
      <c r="AL945" s="4"/>
      <c r="AM945" s="292"/>
      <c r="AN945" s="292"/>
      <c r="AO945" s="292"/>
      <c r="AP945" s="292"/>
      <c r="AQ945" s="292"/>
      <c r="AR945" s="24"/>
      <c r="AS945" s="4"/>
      <c r="AT945" s="4"/>
      <c r="AU945" s="292"/>
      <c r="AV945" s="292"/>
      <c r="AW945" s="292"/>
      <c r="AX945" s="292"/>
      <c r="AY945" s="292"/>
      <c r="AZ945" s="24"/>
      <c r="BA945" s="4"/>
    </row>
    <row r="946" spans="2:53">
      <c r="B946" s="11" t="s">
        <v>646</v>
      </c>
      <c r="C946" s="11"/>
      <c r="D946" s="70" t="s">
        <v>463</v>
      </c>
      <c r="E946" s="11">
        <v>127</v>
      </c>
      <c r="F946" s="11">
        <v>82</v>
      </c>
      <c r="G946" s="11">
        <v>50</v>
      </c>
      <c r="H946" s="11">
        <v>34</v>
      </c>
      <c r="I946" s="11">
        <v>38</v>
      </c>
      <c r="J946" s="11"/>
      <c r="M946" s="290">
        <v>23134.23</v>
      </c>
      <c r="N946" s="293">
        <v>16846.82</v>
      </c>
      <c r="O946" s="290">
        <v>7636.23</v>
      </c>
      <c r="P946" s="290">
        <v>3510.68</v>
      </c>
      <c r="Q946" s="290">
        <v>14361.02</v>
      </c>
      <c r="R946" s="11"/>
      <c r="S946" s="4"/>
      <c r="T946" s="4"/>
      <c r="U946" s="290">
        <v>156.312364864865</v>
      </c>
      <c r="V946" s="290">
        <v>116.184965517241</v>
      </c>
      <c r="W946" s="290">
        <v>52.302945205479503</v>
      </c>
      <c r="X946" s="290">
        <v>24.550209790209799</v>
      </c>
      <c r="Y946" s="290">
        <v>95.740133333333304</v>
      </c>
      <c r="Z946" s="11"/>
      <c r="AA946" s="4"/>
      <c r="AB946" s="11" t="s">
        <v>646</v>
      </c>
      <c r="AC946" s="11"/>
      <c r="AD946" s="70" t="s">
        <v>463</v>
      </c>
      <c r="AE946" s="24"/>
      <c r="AF946" s="24"/>
      <c r="AG946" s="24"/>
      <c r="AH946" s="24"/>
      <c r="AI946" s="24"/>
      <c r="AJ946" s="24"/>
      <c r="AK946" s="4"/>
      <c r="AL946" s="4"/>
      <c r="AM946" s="292"/>
      <c r="AN946" s="292"/>
      <c r="AO946" s="292"/>
      <c r="AP946" s="292"/>
      <c r="AQ946" s="292"/>
      <c r="AR946" s="24"/>
      <c r="AS946" s="4"/>
      <c r="AT946" s="4"/>
      <c r="AU946" s="292"/>
      <c r="AV946" s="292"/>
      <c r="AW946" s="292"/>
      <c r="AX946" s="292"/>
      <c r="AY946" s="292"/>
      <c r="AZ946" s="24"/>
      <c r="BA946" s="4"/>
    </row>
    <row r="947" spans="2:53">
      <c r="B947" s="11" t="s">
        <v>466</v>
      </c>
      <c r="C947" s="11"/>
      <c r="D947" s="70" t="s">
        <v>431</v>
      </c>
      <c r="E947" s="11">
        <v>1</v>
      </c>
      <c r="F947" s="11"/>
      <c r="G947" s="11">
        <v>1</v>
      </c>
      <c r="H947" s="11">
        <v>1</v>
      </c>
      <c r="I947" s="11">
        <v>1</v>
      </c>
      <c r="J947" s="11"/>
      <c r="M947" s="290">
        <v>14.7</v>
      </c>
      <c r="N947" s="293"/>
      <c r="O947" s="290">
        <v>17.5</v>
      </c>
      <c r="P947" s="290">
        <v>37.799999999999997</v>
      </c>
      <c r="Q947" s="290">
        <v>252.2</v>
      </c>
      <c r="R947" s="11"/>
      <c r="S947" s="4"/>
      <c r="T947" s="4"/>
      <c r="U947" s="290">
        <v>14.7</v>
      </c>
      <c r="V947" s="290"/>
      <c r="W947" s="290">
        <v>17.5</v>
      </c>
      <c r="X947" s="290">
        <v>37.799999999999997</v>
      </c>
      <c r="Y947" s="290">
        <v>252.2</v>
      </c>
      <c r="Z947" s="11"/>
      <c r="AA947" s="4"/>
      <c r="AB947" s="11" t="s">
        <v>466</v>
      </c>
      <c r="AC947" s="11"/>
      <c r="AD947" s="70" t="s">
        <v>431</v>
      </c>
      <c r="AE947" s="24"/>
      <c r="AF947" s="24"/>
      <c r="AG947" s="24"/>
      <c r="AH947" s="24"/>
      <c r="AI947" s="24"/>
      <c r="AJ947" s="24"/>
      <c r="AK947" s="4"/>
      <c r="AL947" s="4"/>
      <c r="AM947" s="292"/>
      <c r="AN947" s="292"/>
      <c r="AO947" s="292"/>
      <c r="AP947" s="292"/>
      <c r="AQ947" s="292"/>
      <c r="AR947" s="24"/>
      <c r="AS947" s="4"/>
      <c r="AT947" s="4"/>
      <c r="AU947" s="292"/>
      <c r="AV947" s="292"/>
      <c r="AW947" s="292"/>
      <c r="AX947" s="292"/>
      <c r="AY947" s="292"/>
      <c r="AZ947" s="24"/>
      <c r="BA947" s="4"/>
    </row>
    <row r="948" spans="2:53">
      <c r="B948" s="11" t="s">
        <v>467</v>
      </c>
      <c r="C948" s="11"/>
      <c r="D948" s="70" t="s">
        <v>57</v>
      </c>
      <c r="E948" s="11">
        <v>6</v>
      </c>
      <c r="F948" s="11">
        <v>5</v>
      </c>
      <c r="G948" s="11">
        <v>4</v>
      </c>
      <c r="H948" s="11">
        <v>1</v>
      </c>
      <c r="I948" s="11">
        <v>1</v>
      </c>
      <c r="J948" s="11"/>
      <c r="M948" s="290">
        <v>1062.1199999999999</v>
      </c>
      <c r="N948" s="293">
        <v>899.43</v>
      </c>
      <c r="O948" s="290">
        <v>346.85</v>
      </c>
      <c r="P948" s="290">
        <v>68.25</v>
      </c>
      <c r="Q948" s="290">
        <v>53.87</v>
      </c>
      <c r="R948" s="11"/>
      <c r="S948" s="4"/>
      <c r="T948" s="4"/>
      <c r="U948" s="290">
        <v>177.02</v>
      </c>
      <c r="V948" s="290">
        <v>149.905</v>
      </c>
      <c r="W948" s="290">
        <v>57.808333333333302</v>
      </c>
      <c r="X948" s="290">
        <v>11.375</v>
      </c>
      <c r="Y948" s="290">
        <v>8.9783333333333299</v>
      </c>
      <c r="Z948" s="11"/>
      <c r="AA948" s="4"/>
      <c r="AB948" s="11" t="s">
        <v>467</v>
      </c>
      <c r="AC948" s="11"/>
      <c r="AD948" s="70" t="s">
        <v>57</v>
      </c>
      <c r="AE948" s="24"/>
      <c r="AF948" s="24"/>
      <c r="AG948" s="24"/>
      <c r="AH948" s="24"/>
      <c r="AI948" s="24"/>
      <c r="AJ948" s="24"/>
      <c r="AK948" s="4"/>
      <c r="AL948" s="4"/>
      <c r="AM948" s="292"/>
      <c r="AN948" s="292"/>
      <c r="AO948" s="292"/>
      <c r="AP948" s="292"/>
      <c r="AQ948" s="292"/>
      <c r="AR948" s="24"/>
      <c r="AS948" s="4"/>
      <c r="AT948" s="4"/>
      <c r="AU948" s="292"/>
      <c r="AV948" s="292"/>
      <c r="AW948" s="292"/>
      <c r="AX948" s="292"/>
      <c r="AY948" s="292"/>
      <c r="AZ948" s="24"/>
      <c r="BA948" s="4"/>
    </row>
    <row r="949" spans="2:53">
      <c r="B949" s="11" t="s">
        <v>467</v>
      </c>
      <c r="C949" s="11"/>
      <c r="D949" s="70" t="s">
        <v>143</v>
      </c>
      <c r="E949" s="11">
        <v>94</v>
      </c>
      <c r="F949" s="11">
        <v>57</v>
      </c>
      <c r="G949" s="11">
        <v>33</v>
      </c>
      <c r="H949" s="11">
        <v>20</v>
      </c>
      <c r="I949" s="11">
        <v>20</v>
      </c>
      <c r="J949" s="11"/>
      <c r="M949" s="290">
        <v>14718.5</v>
      </c>
      <c r="N949" s="293">
        <v>10274.870000000001</v>
      </c>
      <c r="O949" s="290">
        <v>4958.3900000000003</v>
      </c>
      <c r="P949" s="290">
        <v>2688.86</v>
      </c>
      <c r="Q949" s="290">
        <v>12529.56</v>
      </c>
      <c r="R949" s="11"/>
      <c r="S949" s="4"/>
      <c r="T949" s="4"/>
      <c r="U949" s="290">
        <v>144.29901960784301</v>
      </c>
      <c r="V949" s="290">
        <v>108.15652631578899</v>
      </c>
      <c r="W949" s="290">
        <v>49.5839</v>
      </c>
      <c r="X949" s="290">
        <v>27.160202020202</v>
      </c>
      <c r="Y949" s="290">
        <v>121.646213592233</v>
      </c>
      <c r="Z949" s="11"/>
      <c r="AA949" s="4"/>
      <c r="AB949" s="11" t="s">
        <v>467</v>
      </c>
      <c r="AC949" s="11"/>
      <c r="AD949" s="70" t="s">
        <v>143</v>
      </c>
      <c r="AE949" s="24"/>
      <c r="AF949" s="24"/>
      <c r="AG949" s="24"/>
      <c r="AH949" s="24"/>
      <c r="AI949" s="24"/>
      <c r="AJ949" s="24"/>
      <c r="AK949" s="4"/>
      <c r="AL949" s="4"/>
      <c r="AM949" s="292"/>
      <c r="AN949" s="292"/>
      <c r="AO949" s="292"/>
      <c r="AP949" s="292"/>
      <c r="AQ949" s="292"/>
      <c r="AR949" s="24"/>
      <c r="AS949" s="4"/>
      <c r="AT949" s="4"/>
      <c r="AU949" s="292"/>
      <c r="AV949" s="292"/>
      <c r="AW949" s="292"/>
      <c r="AX949" s="292"/>
      <c r="AY949" s="292"/>
      <c r="AZ949" s="24"/>
      <c r="BA949" s="4"/>
    </row>
    <row r="950" spans="2:53">
      <c r="B950" s="11" t="s">
        <v>468</v>
      </c>
      <c r="C950" s="11"/>
      <c r="D950" s="70" t="s">
        <v>469</v>
      </c>
      <c r="E950" s="11">
        <v>30</v>
      </c>
      <c r="F950" s="11">
        <v>14</v>
      </c>
      <c r="G950" s="11">
        <v>8</v>
      </c>
      <c r="H950" s="11">
        <v>5</v>
      </c>
      <c r="I950" s="11">
        <v>9</v>
      </c>
      <c r="J950" s="11"/>
      <c r="M950" s="290">
        <v>7786.12</v>
      </c>
      <c r="N950" s="293">
        <v>2925.13</v>
      </c>
      <c r="O950" s="290">
        <v>1610.69</v>
      </c>
      <c r="P950" s="290">
        <v>113.23</v>
      </c>
      <c r="Q950" s="290">
        <v>3118.4</v>
      </c>
      <c r="R950" s="11"/>
      <c r="S950" s="4"/>
      <c r="T950" s="4"/>
      <c r="U950" s="290">
        <v>229.00352941176499</v>
      </c>
      <c r="V950" s="290">
        <v>88.640303030303002</v>
      </c>
      <c r="W950" s="290">
        <v>48.808787878787903</v>
      </c>
      <c r="X950" s="290">
        <v>3.6525806451612901</v>
      </c>
      <c r="Y950" s="290">
        <v>91.717647058823502</v>
      </c>
      <c r="Z950" s="11"/>
      <c r="AA950" s="4"/>
      <c r="AB950" s="11" t="s">
        <v>468</v>
      </c>
      <c r="AC950" s="11"/>
      <c r="AD950" s="70" t="s">
        <v>469</v>
      </c>
      <c r="AE950" s="24"/>
      <c r="AF950" s="24"/>
      <c r="AG950" s="24"/>
      <c r="AH950" s="24"/>
      <c r="AI950" s="24"/>
      <c r="AJ950" s="24"/>
      <c r="AK950" s="4"/>
      <c r="AL950" s="4"/>
      <c r="AM950" s="292"/>
      <c r="AN950" s="292"/>
      <c r="AO950" s="292"/>
      <c r="AP950" s="292"/>
      <c r="AQ950" s="292"/>
      <c r="AR950" s="24"/>
      <c r="AS950" s="4"/>
      <c r="AT950" s="4"/>
      <c r="AU950" s="292"/>
      <c r="AV950" s="292"/>
      <c r="AW950" s="292"/>
      <c r="AX950" s="292"/>
      <c r="AY950" s="292"/>
      <c r="AZ950" s="24"/>
      <c r="BA950" s="4"/>
    </row>
    <row r="951" spans="2:53">
      <c r="B951" s="11" t="s">
        <v>470</v>
      </c>
      <c r="C951" s="11"/>
      <c r="D951" s="70" t="s">
        <v>231</v>
      </c>
      <c r="E951" s="11">
        <v>369</v>
      </c>
      <c r="F951" s="11">
        <v>249</v>
      </c>
      <c r="G951" s="11">
        <v>144</v>
      </c>
      <c r="H951" s="11">
        <v>79</v>
      </c>
      <c r="I951" s="11">
        <v>117</v>
      </c>
      <c r="J951" s="11"/>
      <c r="M951" s="290">
        <v>47238.02</v>
      </c>
      <c r="N951" s="293">
        <v>39966.239999999998</v>
      </c>
      <c r="O951" s="290">
        <v>19209.95</v>
      </c>
      <c r="P951" s="290">
        <v>7648.77</v>
      </c>
      <c r="Q951" s="290">
        <v>32349.07</v>
      </c>
      <c r="R951" s="11"/>
      <c r="S951" s="4"/>
      <c r="T951" s="4"/>
      <c r="U951" s="290">
        <v>115.214682926829</v>
      </c>
      <c r="V951" s="290">
        <v>98.926336633663396</v>
      </c>
      <c r="W951" s="290">
        <v>48.880279898218902</v>
      </c>
      <c r="X951" s="290">
        <v>19.970678851174899</v>
      </c>
      <c r="Y951" s="290">
        <v>76.294976415094297</v>
      </c>
      <c r="Z951" s="11"/>
      <c r="AA951" s="4"/>
      <c r="AB951" s="11" t="s">
        <v>470</v>
      </c>
      <c r="AC951" s="11"/>
      <c r="AD951" s="70" t="s">
        <v>231</v>
      </c>
      <c r="AE951" s="24"/>
      <c r="AF951" s="24"/>
      <c r="AG951" s="24"/>
      <c r="AH951" s="24"/>
      <c r="AI951" s="24"/>
      <c r="AJ951" s="24"/>
      <c r="AK951" s="4"/>
      <c r="AL951" s="4"/>
      <c r="AM951" s="292"/>
      <c r="AN951" s="292"/>
      <c r="AO951" s="292"/>
      <c r="AP951" s="292"/>
      <c r="AQ951" s="292"/>
      <c r="AR951" s="24"/>
      <c r="AS951" s="4"/>
      <c r="AT951" s="4"/>
      <c r="AU951" s="292"/>
      <c r="AV951" s="292"/>
      <c r="AW951" s="292"/>
      <c r="AX951" s="292"/>
      <c r="AY951" s="292"/>
      <c r="AZ951" s="24"/>
      <c r="BA951" s="4"/>
    </row>
    <row r="952" spans="2:53">
      <c r="B952" s="11" t="s">
        <v>473</v>
      </c>
      <c r="C952" s="11"/>
      <c r="D952" s="70" t="s">
        <v>68</v>
      </c>
      <c r="E952" s="11">
        <v>25</v>
      </c>
      <c r="F952" s="11">
        <v>14</v>
      </c>
      <c r="G952" s="11">
        <v>9</v>
      </c>
      <c r="H952" s="11">
        <v>3</v>
      </c>
      <c r="I952" s="11">
        <v>9</v>
      </c>
      <c r="J952" s="11"/>
      <c r="M952" s="290">
        <v>3285.96</v>
      </c>
      <c r="N952" s="293">
        <v>3742.98</v>
      </c>
      <c r="O952" s="290">
        <v>2132</v>
      </c>
      <c r="P952" s="290">
        <v>813.02</v>
      </c>
      <c r="Q952" s="290">
        <v>3905.52</v>
      </c>
      <c r="R952" s="11"/>
      <c r="S952" s="4"/>
      <c r="T952" s="4"/>
      <c r="U952" s="290">
        <v>109.532</v>
      </c>
      <c r="V952" s="290">
        <v>138.62888888888901</v>
      </c>
      <c r="W952" s="290">
        <v>78.962962962963005</v>
      </c>
      <c r="X952" s="290">
        <v>30.111851851851899</v>
      </c>
      <c r="Y952" s="290">
        <v>125.984516129032</v>
      </c>
      <c r="Z952" s="11"/>
      <c r="AA952" s="4"/>
      <c r="AB952" s="11" t="s">
        <v>473</v>
      </c>
      <c r="AC952" s="11"/>
      <c r="AD952" s="70" t="s">
        <v>68</v>
      </c>
      <c r="AE952" s="24"/>
      <c r="AF952" s="24"/>
      <c r="AG952" s="24"/>
      <c r="AH952" s="24"/>
      <c r="AI952" s="24"/>
      <c r="AJ952" s="24"/>
      <c r="AK952" s="4"/>
      <c r="AL952" s="4"/>
      <c r="AM952" s="292"/>
      <c r="AN952" s="292"/>
      <c r="AO952" s="292"/>
      <c r="AP952" s="292"/>
      <c r="AQ952" s="292"/>
      <c r="AR952" s="24"/>
      <c r="AS952" s="4"/>
      <c r="AT952" s="4"/>
      <c r="AU952" s="292"/>
      <c r="AV952" s="292"/>
      <c r="AW952" s="292"/>
      <c r="AX952" s="292"/>
      <c r="AY952" s="292"/>
      <c r="AZ952" s="24"/>
      <c r="BA952" s="4"/>
    </row>
    <row r="953" spans="2:53">
      <c r="B953" s="11" t="s">
        <v>474</v>
      </c>
      <c r="C953" s="11"/>
      <c r="D953" s="70" t="s">
        <v>205</v>
      </c>
      <c r="E953" s="11">
        <v>137</v>
      </c>
      <c r="F953" s="11">
        <v>90</v>
      </c>
      <c r="G953" s="11">
        <v>53</v>
      </c>
      <c r="H953" s="11">
        <v>33</v>
      </c>
      <c r="I953" s="11">
        <v>31</v>
      </c>
      <c r="J953" s="11"/>
      <c r="M953" s="290">
        <v>26275.89</v>
      </c>
      <c r="N953" s="293">
        <v>20343.11</v>
      </c>
      <c r="O953" s="290">
        <v>12559</v>
      </c>
      <c r="P953" s="290">
        <v>3661.18</v>
      </c>
      <c r="Q953" s="290">
        <v>13480.52</v>
      </c>
      <c r="R953" s="11"/>
      <c r="S953" s="4"/>
      <c r="T953" s="4"/>
      <c r="U953" s="290">
        <v>166.30310126582299</v>
      </c>
      <c r="V953" s="290">
        <v>133.83625000000001</v>
      </c>
      <c r="W953" s="290">
        <v>83.726666666666702</v>
      </c>
      <c r="X953" s="290">
        <v>25.249517241379301</v>
      </c>
      <c r="Y953" s="290">
        <v>88.687631578947403</v>
      </c>
      <c r="Z953" s="11"/>
      <c r="AA953" s="4"/>
      <c r="AB953" s="11" t="s">
        <v>474</v>
      </c>
      <c r="AC953" s="11"/>
      <c r="AD953" s="70" t="s">
        <v>205</v>
      </c>
      <c r="AE953" s="24"/>
      <c r="AF953" s="24"/>
      <c r="AG953" s="24"/>
      <c r="AH953" s="24"/>
      <c r="AI953" s="24"/>
      <c r="AJ953" s="24"/>
      <c r="AK953" s="4"/>
      <c r="AL953" s="4"/>
      <c r="AM953" s="292"/>
      <c r="AN953" s="292"/>
      <c r="AO953" s="292"/>
      <c r="AP953" s="292"/>
      <c r="AQ953" s="292"/>
      <c r="AR953" s="24"/>
      <c r="AS953" s="4"/>
      <c r="AT953" s="4"/>
      <c r="AU953" s="292"/>
      <c r="AV953" s="292"/>
      <c r="AW953" s="292"/>
      <c r="AX953" s="292"/>
      <c r="AY953" s="292"/>
      <c r="AZ953" s="24"/>
      <c r="BA953" s="4"/>
    </row>
    <row r="954" spans="2:53">
      <c r="B954" s="11" t="s">
        <v>475</v>
      </c>
      <c r="C954" s="11"/>
      <c r="D954" s="70" t="s">
        <v>151</v>
      </c>
      <c r="E954" s="11">
        <v>1151</v>
      </c>
      <c r="F954" s="11">
        <v>732</v>
      </c>
      <c r="G954" s="11">
        <v>497</v>
      </c>
      <c r="H954" s="11">
        <v>340</v>
      </c>
      <c r="I954" s="11">
        <v>440</v>
      </c>
      <c r="J954" s="11"/>
      <c r="M954" s="290">
        <v>159316.38</v>
      </c>
      <c r="N954" s="293">
        <v>109749.54</v>
      </c>
      <c r="O954" s="290">
        <v>76922.84</v>
      </c>
      <c r="P954" s="290">
        <v>35306.99</v>
      </c>
      <c r="Q954" s="290">
        <v>173492.03</v>
      </c>
      <c r="R954" s="11"/>
      <c r="S954" s="4"/>
      <c r="T954" s="4"/>
      <c r="U954" s="290">
        <v>124.368758782201</v>
      </c>
      <c r="V954" s="290">
        <v>89.227268292682993</v>
      </c>
      <c r="W954" s="290">
        <v>64.370577405857702</v>
      </c>
      <c r="X954" s="290">
        <v>30.675056472632502</v>
      </c>
      <c r="Y954" s="290">
        <v>136.71554767533499</v>
      </c>
      <c r="Z954" s="11"/>
      <c r="AA954" s="4"/>
      <c r="AB954" s="11" t="s">
        <v>475</v>
      </c>
      <c r="AC954" s="11"/>
      <c r="AD954" s="70" t="s">
        <v>151</v>
      </c>
      <c r="AE954" s="24"/>
      <c r="AF954" s="24"/>
      <c r="AG954" s="24"/>
      <c r="AH954" s="24"/>
      <c r="AI954" s="24"/>
      <c r="AJ954" s="24"/>
      <c r="AK954" s="4"/>
      <c r="AL954" s="4"/>
      <c r="AM954" s="292"/>
      <c r="AN954" s="292"/>
      <c r="AO954" s="292"/>
      <c r="AP954" s="292"/>
      <c r="AQ954" s="292"/>
      <c r="AR954" s="24"/>
      <c r="AS954" s="4"/>
      <c r="AT954" s="4"/>
      <c r="AU954" s="292"/>
      <c r="AV954" s="292"/>
      <c r="AW954" s="292"/>
      <c r="AX954" s="292"/>
      <c r="AY954" s="292"/>
      <c r="AZ954" s="24"/>
      <c r="BA954" s="4"/>
    </row>
    <row r="955" spans="2:53">
      <c r="B955" s="11" t="s">
        <v>477</v>
      </c>
      <c r="C955" s="11"/>
      <c r="D955" s="70" t="s">
        <v>66</v>
      </c>
      <c r="E955" s="11">
        <v>11</v>
      </c>
      <c r="F955" s="11">
        <v>6</v>
      </c>
      <c r="G955" s="11">
        <v>3</v>
      </c>
      <c r="H955" s="11">
        <v>1</v>
      </c>
      <c r="I955" s="11">
        <v>1</v>
      </c>
      <c r="J955" s="11"/>
      <c r="M955" s="290">
        <v>1636.87</v>
      </c>
      <c r="N955" s="293">
        <v>1436.66</v>
      </c>
      <c r="O955" s="290">
        <v>512.96</v>
      </c>
      <c r="P955" s="290">
        <v>140.22</v>
      </c>
      <c r="Q955" s="290">
        <v>54.91</v>
      </c>
      <c r="R955" s="11"/>
      <c r="S955" s="4"/>
      <c r="T955" s="4"/>
      <c r="U955" s="290">
        <v>148.80636363636401</v>
      </c>
      <c r="V955" s="290">
        <v>130.60545454545499</v>
      </c>
      <c r="W955" s="290">
        <v>46.632727272727301</v>
      </c>
      <c r="X955" s="290">
        <v>12.7472727272727</v>
      </c>
      <c r="Y955" s="290">
        <v>4.9918181818181804</v>
      </c>
      <c r="Z955" s="11"/>
      <c r="AA955" s="4"/>
      <c r="AB955" s="11" t="s">
        <v>477</v>
      </c>
      <c r="AC955" s="11"/>
      <c r="AD955" s="70" t="s">
        <v>66</v>
      </c>
      <c r="AE955" s="24"/>
      <c r="AF955" s="24"/>
      <c r="AG955" s="24"/>
      <c r="AH955" s="24"/>
      <c r="AI955" s="24"/>
      <c r="AJ955" s="24"/>
      <c r="AK955" s="4"/>
      <c r="AL955" s="4"/>
      <c r="AM955" s="292"/>
      <c r="AN955" s="292"/>
      <c r="AO955" s="292"/>
      <c r="AP955" s="292"/>
      <c r="AQ955" s="292"/>
      <c r="AR955" s="24"/>
      <c r="AS955" s="4"/>
      <c r="AT955" s="4"/>
      <c r="AU955" s="292"/>
      <c r="AV955" s="292"/>
      <c r="AW955" s="292"/>
      <c r="AX955" s="292"/>
      <c r="AY955" s="292"/>
      <c r="AZ955" s="24"/>
      <c r="BA955" s="4"/>
    </row>
    <row r="956" spans="2:53">
      <c r="B956" s="11" t="s">
        <v>477</v>
      </c>
      <c r="C956" s="11"/>
      <c r="D956" s="70" t="s">
        <v>478</v>
      </c>
      <c r="E956" s="11">
        <v>26</v>
      </c>
      <c r="F956" s="11">
        <v>16</v>
      </c>
      <c r="G956" s="11">
        <v>6</v>
      </c>
      <c r="H956" s="11">
        <v>4</v>
      </c>
      <c r="I956" s="11">
        <v>3</v>
      </c>
      <c r="J956" s="11"/>
      <c r="M956" s="290">
        <v>5013.6000000000004</v>
      </c>
      <c r="N956" s="293">
        <v>3947.42</v>
      </c>
      <c r="O956" s="290">
        <v>760.72</v>
      </c>
      <c r="P956" s="290">
        <v>724.84</v>
      </c>
      <c r="Q956" s="290">
        <v>672.65</v>
      </c>
      <c r="R956" s="11"/>
      <c r="S956" s="4"/>
      <c r="T956" s="4"/>
      <c r="U956" s="290">
        <v>179.05714285714299</v>
      </c>
      <c r="V956" s="290">
        <v>146.200740740741</v>
      </c>
      <c r="W956" s="290">
        <v>27.168571428571401</v>
      </c>
      <c r="X956" s="290">
        <v>27.878461538461501</v>
      </c>
      <c r="Y956" s="290">
        <v>24.912962962963</v>
      </c>
      <c r="Z956" s="11"/>
      <c r="AA956" s="4"/>
      <c r="AB956" s="11" t="s">
        <v>477</v>
      </c>
      <c r="AC956" s="11"/>
      <c r="AD956" s="70" t="s">
        <v>478</v>
      </c>
      <c r="AE956" s="24"/>
      <c r="AF956" s="24"/>
      <c r="AG956" s="24"/>
      <c r="AH956" s="24"/>
      <c r="AI956" s="24"/>
      <c r="AJ956" s="24"/>
      <c r="AK956" s="4"/>
      <c r="AL956" s="4"/>
      <c r="AM956" s="292"/>
      <c r="AN956" s="292"/>
      <c r="AO956" s="292"/>
      <c r="AP956" s="292"/>
      <c r="AQ956" s="292"/>
      <c r="AR956" s="24"/>
      <c r="AS956" s="4"/>
      <c r="AT956" s="4"/>
      <c r="AU956" s="292"/>
      <c r="AV956" s="292"/>
      <c r="AW956" s="292"/>
      <c r="AX956" s="292"/>
      <c r="AY956" s="292"/>
      <c r="AZ956" s="24"/>
      <c r="BA956" s="4"/>
    </row>
    <row r="957" spans="2:53">
      <c r="B957" s="11" t="s">
        <v>477</v>
      </c>
      <c r="C957" s="11"/>
      <c r="D957" s="70" t="s">
        <v>108</v>
      </c>
      <c r="E957" s="11">
        <v>18</v>
      </c>
      <c r="F957" s="11">
        <v>7</v>
      </c>
      <c r="G957" s="11">
        <v>7</v>
      </c>
      <c r="H957" s="11">
        <v>5</v>
      </c>
      <c r="I957" s="11">
        <v>10</v>
      </c>
      <c r="J957" s="11"/>
      <c r="M957" s="290">
        <v>3360.11</v>
      </c>
      <c r="N957" s="293">
        <v>1395.05</v>
      </c>
      <c r="O957" s="290">
        <v>665</v>
      </c>
      <c r="P957" s="290">
        <v>470.99</v>
      </c>
      <c r="Q957" s="290">
        <v>1943.25</v>
      </c>
      <c r="R957" s="11"/>
      <c r="S957" s="4"/>
      <c r="T957" s="4"/>
      <c r="U957" s="290">
        <v>152.732272727273</v>
      </c>
      <c r="V957" s="290">
        <v>69.752499999999998</v>
      </c>
      <c r="W957" s="290">
        <v>33.25</v>
      </c>
      <c r="X957" s="290">
        <v>23.549499999999998</v>
      </c>
      <c r="Y957" s="290">
        <v>88.329545454545496</v>
      </c>
      <c r="Z957" s="11"/>
      <c r="AA957" s="4"/>
      <c r="AB957" s="11" t="s">
        <v>477</v>
      </c>
      <c r="AC957" s="11"/>
      <c r="AD957" s="70" t="s">
        <v>108</v>
      </c>
      <c r="AE957" s="24"/>
      <c r="AF957" s="24"/>
      <c r="AG957" s="24"/>
      <c r="AH957" s="24"/>
      <c r="AI957" s="24"/>
      <c r="AJ957" s="24"/>
      <c r="AK957" s="4"/>
      <c r="AL957" s="4"/>
      <c r="AM957" s="292"/>
      <c r="AN957" s="292"/>
      <c r="AO957" s="292"/>
      <c r="AP957" s="292"/>
      <c r="AQ957" s="292"/>
      <c r="AR957" s="24"/>
      <c r="AS957" s="4"/>
      <c r="AT957" s="4"/>
      <c r="AU957" s="292"/>
      <c r="AV957" s="292"/>
      <c r="AW957" s="292"/>
      <c r="AX957" s="292"/>
      <c r="AY957" s="292"/>
      <c r="AZ957" s="24"/>
      <c r="BA957" s="4"/>
    </row>
    <row r="958" spans="2:53">
      <c r="B958" s="11" t="s">
        <v>480</v>
      </c>
      <c r="C958" s="11"/>
      <c r="D958" s="70" t="s">
        <v>441</v>
      </c>
      <c r="E958" s="11">
        <v>249</v>
      </c>
      <c r="F958" s="11">
        <v>76</v>
      </c>
      <c r="G958" s="11">
        <v>30</v>
      </c>
      <c r="H958" s="11">
        <v>17</v>
      </c>
      <c r="I958" s="11">
        <v>19</v>
      </c>
      <c r="J958" s="11"/>
      <c r="M958" s="290">
        <v>44514.289999999899</v>
      </c>
      <c r="N958" s="293">
        <v>14201.4</v>
      </c>
      <c r="O958" s="290">
        <v>3112.36</v>
      </c>
      <c r="P958" s="290">
        <v>850.11</v>
      </c>
      <c r="Q958" s="290">
        <v>3634.42</v>
      </c>
      <c r="R958" s="11"/>
      <c r="S958" s="4"/>
      <c r="T958" s="4"/>
      <c r="U958" s="290">
        <v>174.565843137255</v>
      </c>
      <c r="V958" s="290">
        <v>58.202459016393497</v>
      </c>
      <c r="W958" s="290">
        <v>12.914356846473</v>
      </c>
      <c r="X958" s="290">
        <v>3.6485407725321899</v>
      </c>
      <c r="Y958" s="290">
        <v>15.2706722689076</v>
      </c>
      <c r="Z958" s="11"/>
      <c r="AA958" s="4"/>
      <c r="AB958" s="11" t="s">
        <v>480</v>
      </c>
      <c r="AC958" s="11"/>
      <c r="AD958" s="70" t="s">
        <v>441</v>
      </c>
      <c r="AE958" s="24"/>
      <c r="AF958" s="24"/>
      <c r="AG958" s="24"/>
      <c r="AH958" s="24"/>
      <c r="AI958" s="24"/>
      <c r="AJ958" s="24"/>
      <c r="AK958" s="4"/>
      <c r="AL958" s="4"/>
      <c r="AM958" s="292"/>
      <c r="AN958" s="292"/>
      <c r="AO958" s="292"/>
      <c r="AP958" s="292"/>
      <c r="AQ958" s="292"/>
      <c r="AR958" s="24"/>
      <c r="AS958" s="4"/>
      <c r="AT958" s="4"/>
      <c r="AU958" s="292"/>
      <c r="AV958" s="292"/>
      <c r="AW958" s="292"/>
      <c r="AX958" s="292"/>
      <c r="AY958" s="292"/>
      <c r="AZ958" s="24"/>
      <c r="BA958" s="4"/>
    </row>
    <row r="959" spans="2:53">
      <c r="B959" s="11" t="s">
        <v>481</v>
      </c>
      <c r="C959" s="11"/>
      <c r="D959" s="70" t="s">
        <v>133</v>
      </c>
      <c r="E959" s="11">
        <v>2</v>
      </c>
      <c r="F959" s="11">
        <v>2</v>
      </c>
      <c r="G959" s="11">
        <v>1</v>
      </c>
      <c r="H959" s="11"/>
      <c r="I959" s="11">
        <v>2</v>
      </c>
      <c r="J959" s="11"/>
      <c r="M959" s="290">
        <v>225.71</v>
      </c>
      <c r="N959" s="293">
        <v>231.41</v>
      </c>
      <c r="O959" s="290">
        <v>159.09</v>
      </c>
      <c r="P959" s="290">
        <v>0</v>
      </c>
      <c r="Q959" s="290">
        <v>135.69999999999999</v>
      </c>
      <c r="R959" s="11"/>
      <c r="S959" s="4"/>
      <c r="T959" s="4"/>
      <c r="U959" s="290">
        <v>75.236666666666693</v>
      </c>
      <c r="V959" s="290">
        <v>77.136666666666699</v>
      </c>
      <c r="W959" s="290">
        <v>79.545000000000002</v>
      </c>
      <c r="X959" s="290">
        <v>0</v>
      </c>
      <c r="Y959" s="290">
        <v>33.924999999999997</v>
      </c>
      <c r="Z959" s="11"/>
      <c r="AA959" s="4"/>
      <c r="AB959" s="11" t="s">
        <v>481</v>
      </c>
      <c r="AC959" s="11"/>
      <c r="AD959" s="70" t="s">
        <v>133</v>
      </c>
      <c r="AE959" s="24"/>
      <c r="AF959" s="24"/>
      <c r="AG959" s="24"/>
      <c r="AH959" s="24"/>
      <c r="AI959" s="24"/>
      <c r="AJ959" s="24"/>
      <c r="AK959" s="4"/>
      <c r="AL959" s="4"/>
      <c r="AM959" s="292"/>
      <c r="AN959" s="292"/>
      <c r="AO959" s="292"/>
      <c r="AP959" s="292"/>
      <c r="AQ959" s="292"/>
      <c r="AR959" s="24"/>
      <c r="AS959" s="4"/>
      <c r="AT959" s="4"/>
      <c r="AU959" s="292"/>
      <c r="AV959" s="292"/>
      <c r="AW959" s="292"/>
      <c r="AX959" s="292"/>
      <c r="AY959" s="292"/>
      <c r="AZ959" s="24"/>
      <c r="BA959" s="4"/>
    </row>
    <row r="960" spans="2:53">
      <c r="B960" s="11" t="s">
        <v>482</v>
      </c>
      <c r="C960" s="11"/>
      <c r="D960" s="70" t="s">
        <v>52</v>
      </c>
      <c r="E960" s="11">
        <v>6</v>
      </c>
      <c r="F960" s="11">
        <v>5</v>
      </c>
      <c r="G960" s="11">
        <v>3</v>
      </c>
      <c r="H960" s="11">
        <v>2</v>
      </c>
      <c r="I960" s="11"/>
      <c r="J960" s="11"/>
      <c r="M960" s="290">
        <v>751.66</v>
      </c>
      <c r="N960" s="293">
        <v>730.16</v>
      </c>
      <c r="O960" s="290">
        <v>602.51</v>
      </c>
      <c r="P960" s="290">
        <v>56.95</v>
      </c>
      <c r="Q960" s="290">
        <v>0</v>
      </c>
      <c r="R960" s="11"/>
      <c r="S960" s="4"/>
      <c r="T960" s="4"/>
      <c r="U960" s="290">
        <v>125.276666666667</v>
      </c>
      <c r="V960" s="290">
        <v>121.693333333333</v>
      </c>
      <c r="W960" s="290">
        <v>100.418333333333</v>
      </c>
      <c r="X960" s="290">
        <v>9.4916666666666707</v>
      </c>
      <c r="Y960" s="290">
        <v>0</v>
      </c>
      <c r="Z960" s="11"/>
      <c r="AA960" s="4"/>
      <c r="AB960" s="11" t="s">
        <v>482</v>
      </c>
      <c r="AC960" s="11"/>
      <c r="AD960" s="70" t="s">
        <v>52</v>
      </c>
      <c r="AE960" s="24"/>
      <c r="AF960" s="24"/>
      <c r="AG960" s="24"/>
      <c r="AH960" s="24"/>
      <c r="AI960" s="24"/>
      <c r="AJ960" s="24"/>
      <c r="AK960" s="4"/>
      <c r="AL960" s="4"/>
      <c r="AM960" s="292"/>
      <c r="AN960" s="292"/>
      <c r="AO960" s="292"/>
      <c r="AP960" s="292"/>
      <c r="AQ960" s="292"/>
      <c r="AR960" s="24"/>
      <c r="AS960" s="4"/>
      <c r="AT960" s="4"/>
      <c r="AU960" s="292"/>
      <c r="AV960" s="292"/>
      <c r="AW960" s="292"/>
      <c r="AX960" s="292"/>
      <c r="AY960" s="292"/>
      <c r="AZ960" s="24"/>
      <c r="BA960" s="4"/>
    </row>
    <row r="961" spans="2:53">
      <c r="B961" s="11" t="s">
        <v>483</v>
      </c>
      <c r="C961" s="11"/>
      <c r="D961" s="70" t="s">
        <v>296</v>
      </c>
      <c r="E961" s="11">
        <v>189</v>
      </c>
      <c r="F961" s="11">
        <v>96</v>
      </c>
      <c r="G961" s="11">
        <v>47</v>
      </c>
      <c r="H961" s="11">
        <v>18</v>
      </c>
      <c r="I961" s="11">
        <v>23</v>
      </c>
      <c r="J961" s="11"/>
      <c r="M961" s="290">
        <v>36609.53</v>
      </c>
      <c r="N961" s="293">
        <v>20857.66</v>
      </c>
      <c r="O961" s="290">
        <v>6774.01</v>
      </c>
      <c r="P961" s="290">
        <v>3118.05</v>
      </c>
      <c r="Q961" s="290">
        <v>6557.68</v>
      </c>
      <c r="R961" s="11"/>
      <c r="S961" s="4"/>
      <c r="T961" s="4"/>
      <c r="U961" s="290">
        <v>180.34251231527099</v>
      </c>
      <c r="V961" s="290">
        <v>104.28830000000001</v>
      </c>
      <c r="W961" s="290">
        <v>34.9175773195876</v>
      </c>
      <c r="X961" s="290">
        <v>16.410789473684201</v>
      </c>
      <c r="Y961" s="290">
        <v>32.953165829145703</v>
      </c>
      <c r="Z961" s="11"/>
      <c r="AA961" s="4"/>
      <c r="AB961" s="11" t="s">
        <v>483</v>
      </c>
      <c r="AC961" s="11"/>
      <c r="AD961" s="70" t="s">
        <v>296</v>
      </c>
      <c r="AE961" s="24"/>
      <c r="AF961" s="24"/>
      <c r="AG961" s="24"/>
      <c r="AH961" s="24"/>
      <c r="AI961" s="24"/>
      <c r="AJ961" s="24"/>
      <c r="AK961" s="4"/>
      <c r="AL961" s="4"/>
      <c r="AM961" s="292"/>
      <c r="AN961" s="292"/>
      <c r="AO961" s="292"/>
      <c r="AP961" s="292"/>
      <c r="AQ961" s="292"/>
      <c r="AR961" s="24"/>
      <c r="AS961" s="4"/>
      <c r="AT961" s="4"/>
      <c r="AU961" s="292"/>
      <c r="AV961" s="292"/>
      <c r="AW961" s="292"/>
      <c r="AX961" s="292"/>
      <c r="AY961" s="292"/>
      <c r="AZ961" s="24"/>
      <c r="BA961" s="4"/>
    </row>
    <row r="962" spans="2:53">
      <c r="B962" s="11" t="s">
        <v>484</v>
      </c>
      <c r="C962" s="11"/>
      <c r="D962" s="70" t="s">
        <v>96</v>
      </c>
      <c r="E962" s="11">
        <v>1532</v>
      </c>
      <c r="F962" s="11">
        <v>852</v>
      </c>
      <c r="G962" s="11">
        <v>539</v>
      </c>
      <c r="H962" s="11">
        <v>287</v>
      </c>
      <c r="I962" s="11">
        <v>287</v>
      </c>
      <c r="J962" s="11"/>
      <c r="M962" s="290">
        <v>271569.59000000003</v>
      </c>
      <c r="N962" s="293">
        <v>179036.58</v>
      </c>
      <c r="O962" s="290">
        <v>94348.290000000095</v>
      </c>
      <c r="P962" s="290">
        <v>36731.879999999997</v>
      </c>
      <c r="Q962" s="290">
        <v>66502.75</v>
      </c>
      <c r="R962" s="11"/>
      <c r="S962" s="4"/>
      <c r="T962" s="4"/>
      <c r="U962" s="290">
        <v>160.97782454060501</v>
      </c>
      <c r="V962" s="290">
        <v>114.914364569962</v>
      </c>
      <c r="W962" s="290">
        <v>58.239685185185301</v>
      </c>
      <c r="X962" s="290">
        <v>22.943085571517798</v>
      </c>
      <c r="Y962" s="290">
        <v>40.255901937045998</v>
      </c>
      <c r="Z962" s="11"/>
      <c r="AA962" s="4"/>
      <c r="AB962" s="11" t="s">
        <v>484</v>
      </c>
      <c r="AC962" s="11"/>
      <c r="AD962" s="70" t="s">
        <v>96</v>
      </c>
      <c r="AE962" s="24"/>
      <c r="AF962" s="24"/>
      <c r="AG962" s="24"/>
      <c r="AH962" s="24"/>
      <c r="AI962" s="24"/>
      <c r="AJ962" s="24"/>
      <c r="AK962" s="4"/>
      <c r="AL962" s="4"/>
      <c r="AM962" s="292"/>
      <c r="AN962" s="292"/>
      <c r="AO962" s="292"/>
      <c r="AP962" s="292"/>
      <c r="AQ962" s="292"/>
      <c r="AR962" s="24"/>
      <c r="AS962" s="4"/>
      <c r="AT962" s="4"/>
      <c r="AU962" s="292"/>
      <c r="AV962" s="292"/>
      <c r="AW962" s="292"/>
      <c r="AX962" s="292"/>
      <c r="AY962" s="292"/>
      <c r="AZ962" s="24"/>
      <c r="BA962" s="4"/>
    </row>
    <row r="963" spans="2:53">
      <c r="B963" s="11" t="s">
        <v>487</v>
      </c>
      <c r="C963" s="11"/>
      <c r="D963" s="70" t="s">
        <v>444</v>
      </c>
      <c r="E963" s="11">
        <v>25</v>
      </c>
      <c r="F963" s="11">
        <v>16</v>
      </c>
      <c r="G963" s="11">
        <v>8</v>
      </c>
      <c r="H963" s="11">
        <v>6</v>
      </c>
      <c r="I963" s="11">
        <v>5</v>
      </c>
      <c r="J963" s="11"/>
      <c r="M963" s="290">
        <v>3556.28</v>
      </c>
      <c r="N963" s="293">
        <v>1741.21</v>
      </c>
      <c r="O963" s="290">
        <v>1120.95</v>
      </c>
      <c r="P963" s="290">
        <v>341.53</v>
      </c>
      <c r="Q963" s="290">
        <v>756.1</v>
      </c>
      <c r="R963" s="11"/>
      <c r="S963" s="4"/>
      <c r="T963" s="4"/>
      <c r="U963" s="290">
        <v>136.78</v>
      </c>
      <c r="V963" s="290">
        <v>66.969615384615395</v>
      </c>
      <c r="W963" s="290">
        <v>43.1134615384616</v>
      </c>
      <c r="X963" s="290">
        <v>13.661199999999999</v>
      </c>
      <c r="Y963" s="290">
        <v>30.244</v>
      </c>
      <c r="Z963" s="11"/>
      <c r="AA963" s="4"/>
      <c r="AB963" s="11" t="s">
        <v>487</v>
      </c>
      <c r="AC963" s="11"/>
      <c r="AD963" s="70" t="s">
        <v>444</v>
      </c>
      <c r="AE963" s="24"/>
      <c r="AF963" s="24"/>
      <c r="AG963" s="24"/>
      <c r="AH963" s="24"/>
      <c r="AI963" s="24"/>
      <c r="AJ963" s="24"/>
      <c r="AK963" s="4"/>
      <c r="AL963" s="4"/>
      <c r="AM963" s="292"/>
      <c r="AN963" s="292"/>
      <c r="AO963" s="292"/>
      <c r="AP963" s="292"/>
      <c r="AQ963" s="292"/>
      <c r="AR963" s="24"/>
      <c r="AS963" s="4"/>
      <c r="AT963" s="4"/>
      <c r="AU963" s="292"/>
      <c r="AV963" s="292"/>
      <c r="AW963" s="292"/>
      <c r="AX963" s="292"/>
      <c r="AY963" s="292"/>
      <c r="AZ963" s="24"/>
      <c r="BA963" s="4"/>
    </row>
    <row r="964" spans="2:53">
      <c r="B964" s="11" t="s">
        <v>489</v>
      </c>
      <c r="C964" s="11"/>
      <c r="D964" s="70" t="s">
        <v>490</v>
      </c>
      <c r="E964" s="11">
        <v>49</v>
      </c>
      <c r="F964" s="11">
        <v>25</v>
      </c>
      <c r="G964" s="11">
        <v>17</v>
      </c>
      <c r="H964" s="11">
        <v>13</v>
      </c>
      <c r="I964" s="11">
        <v>10</v>
      </c>
      <c r="J964" s="11"/>
      <c r="M964" s="290">
        <v>8678.59</v>
      </c>
      <c r="N964" s="293">
        <v>5324.47</v>
      </c>
      <c r="O964" s="290">
        <v>3753.06</v>
      </c>
      <c r="P964" s="290">
        <v>2938.39</v>
      </c>
      <c r="Q964" s="290">
        <v>4501.75</v>
      </c>
      <c r="R964" s="11"/>
      <c r="S964" s="4"/>
      <c r="T964" s="4"/>
      <c r="U964" s="290">
        <v>166.89596153846199</v>
      </c>
      <c r="V964" s="290">
        <v>106.4894</v>
      </c>
      <c r="W964" s="290">
        <v>76.593061224489801</v>
      </c>
      <c r="X964" s="290">
        <v>57.615490196078397</v>
      </c>
      <c r="Y964" s="290">
        <v>86.572115384615401</v>
      </c>
      <c r="Z964" s="11"/>
      <c r="AA964" s="4"/>
      <c r="AB964" s="11" t="s">
        <v>489</v>
      </c>
      <c r="AC964" s="11"/>
      <c r="AD964" s="70" t="s">
        <v>490</v>
      </c>
      <c r="AE964" s="24"/>
      <c r="AF964" s="24"/>
      <c r="AG964" s="24"/>
      <c r="AH964" s="24"/>
      <c r="AI964" s="24"/>
      <c r="AJ964" s="24"/>
      <c r="AK964" s="4"/>
      <c r="AL964" s="4"/>
      <c r="AM964" s="292"/>
      <c r="AN964" s="292"/>
      <c r="AO964" s="292"/>
      <c r="AP964" s="292"/>
      <c r="AQ964" s="292"/>
      <c r="AR964" s="24"/>
      <c r="AS964" s="4"/>
      <c r="AT964" s="4"/>
      <c r="AU964" s="292"/>
      <c r="AV964" s="292"/>
      <c r="AW964" s="292"/>
      <c r="AX964" s="292"/>
      <c r="AY964" s="292"/>
      <c r="AZ964" s="24"/>
      <c r="BA964" s="4"/>
    </row>
    <row r="965" spans="2:53">
      <c r="B965" s="11" t="s">
        <v>491</v>
      </c>
      <c r="C965" s="11"/>
      <c r="D965" s="70" t="s">
        <v>93</v>
      </c>
      <c r="E965" s="11">
        <v>105</v>
      </c>
      <c r="F965" s="11">
        <v>66</v>
      </c>
      <c r="G965" s="11">
        <v>39</v>
      </c>
      <c r="H965" s="11">
        <v>34</v>
      </c>
      <c r="I965" s="11">
        <v>28</v>
      </c>
      <c r="J965" s="11"/>
      <c r="M965" s="290">
        <v>15414.29</v>
      </c>
      <c r="N965" s="293">
        <v>8371.11</v>
      </c>
      <c r="O965" s="290">
        <v>3548.4</v>
      </c>
      <c r="P965" s="290">
        <v>2772.53</v>
      </c>
      <c r="Q965" s="290">
        <v>11298.88</v>
      </c>
      <c r="R965" s="11"/>
      <c r="S965" s="4"/>
      <c r="T965" s="4"/>
      <c r="U965" s="290">
        <v>119.490620155039</v>
      </c>
      <c r="V965" s="290">
        <v>66.968879999999999</v>
      </c>
      <c r="W965" s="290">
        <v>29.818487394958002</v>
      </c>
      <c r="X965" s="290">
        <v>23.496016949152501</v>
      </c>
      <c r="Y965" s="290">
        <v>94.157333333333298</v>
      </c>
      <c r="Z965" s="11"/>
      <c r="AA965" s="4"/>
      <c r="AB965" s="11" t="s">
        <v>491</v>
      </c>
      <c r="AC965" s="11"/>
      <c r="AD965" s="70" t="s">
        <v>93</v>
      </c>
      <c r="AE965" s="24"/>
      <c r="AF965" s="24"/>
      <c r="AG965" s="24"/>
      <c r="AH965" s="24"/>
      <c r="AI965" s="24"/>
      <c r="AJ965" s="24"/>
      <c r="AK965" s="4"/>
      <c r="AL965" s="4"/>
      <c r="AM965" s="292"/>
      <c r="AN965" s="292"/>
      <c r="AO965" s="292"/>
      <c r="AP965" s="292"/>
      <c r="AQ965" s="292"/>
      <c r="AR965" s="24"/>
      <c r="AS965" s="4"/>
      <c r="AT965" s="4"/>
      <c r="AU965" s="292"/>
      <c r="AV965" s="292"/>
      <c r="AW965" s="292"/>
      <c r="AX965" s="292"/>
      <c r="AY965" s="292"/>
      <c r="AZ965" s="24"/>
      <c r="BA965" s="4"/>
    </row>
    <row r="966" spans="2:53">
      <c r="B966" s="11" t="s">
        <v>493</v>
      </c>
      <c r="C966" s="11"/>
      <c r="D966" s="70" t="s">
        <v>62</v>
      </c>
      <c r="E966" s="11">
        <v>3669</v>
      </c>
      <c r="F966" s="11">
        <v>2456</v>
      </c>
      <c r="G966" s="11">
        <v>1567</v>
      </c>
      <c r="H966" s="11">
        <v>873</v>
      </c>
      <c r="I966" s="11">
        <v>1282</v>
      </c>
      <c r="J966" s="11"/>
      <c r="M966" s="290">
        <v>563163.53000000201</v>
      </c>
      <c r="N966" s="293">
        <v>453478.90999999898</v>
      </c>
      <c r="O966" s="290">
        <v>263381.75</v>
      </c>
      <c r="P966" s="290">
        <v>98314.120000000097</v>
      </c>
      <c r="Q966" s="290">
        <v>519555.11</v>
      </c>
      <c r="R966" s="11"/>
      <c r="S966" s="4"/>
      <c r="T966" s="4"/>
      <c r="U966" s="290">
        <v>136.657008007766</v>
      </c>
      <c r="V966" s="290">
        <v>113.25647102897101</v>
      </c>
      <c r="W966" s="290">
        <v>66.376449092741893</v>
      </c>
      <c r="X966" s="290">
        <v>25.293058914329801</v>
      </c>
      <c r="Y966" s="290">
        <v>117.83967112724</v>
      </c>
      <c r="Z966" s="11"/>
      <c r="AA966" s="4"/>
      <c r="AB966" s="11" t="s">
        <v>493</v>
      </c>
      <c r="AC966" s="11"/>
      <c r="AD966" s="70" t="s">
        <v>62</v>
      </c>
      <c r="AE966" s="24"/>
      <c r="AF966" s="24"/>
      <c r="AG966" s="24"/>
      <c r="AH966" s="24"/>
      <c r="AI966" s="24"/>
      <c r="AJ966" s="24"/>
      <c r="AK966" s="4"/>
      <c r="AL966" s="4"/>
      <c r="AM966" s="292"/>
      <c r="AN966" s="292"/>
      <c r="AO966" s="292"/>
      <c r="AP966" s="292"/>
      <c r="AQ966" s="292"/>
      <c r="AR966" s="24"/>
      <c r="AS966" s="4"/>
      <c r="AT966" s="4"/>
      <c r="AU966" s="292"/>
      <c r="AV966" s="292"/>
      <c r="AW966" s="292"/>
      <c r="AX966" s="292"/>
      <c r="AY966" s="292"/>
      <c r="AZ966" s="24"/>
      <c r="BA966" s="4"/>
    </row>
    <row r="967" spans="2:53">
      <c r="B967" s="11" t="s">
        <v>493</v>
      </c>
      <c r="C967" s="11"/>
      <c r="D967" s="70" t="s">
        <v>248</v>
      </c>
      <c r="E967" s="11"/>
      <c r="F967" s="11"/>
      <c r="G967" s="11"/>
      <c r="H967" s="11">
        <v>1</v>
      </c>
      <c r="I967" s="11">
        <v>1</v>
      </c>
      <c r="J967" s="11"/>
      <c r="M967" s="290">
        <v>0</v>
      </c>
      <c r="N967" s="293">
        <v>0</v>
      </c>
      <c r="O967" s="290">
        <v>0</v>
      </c>
      <c r="P967" s="290">
        <v>136.82</v>
      </c>
      <c r="Q967" s="290">
        <v>633.62</v>
      </c>
      <c r="R967" s="11"/>
      <c r="S967" s="4"/>
      <c r="T967" s="4"/>
      <c r="U967" s="290">
        <v>0</v>
      </c>
      <c r="V967" s="290">
        <v>0</v>
      </c>
      <c r="W967" s="290">
        <v>0</v>
      </c>
      <c r="X967" s="290">
        <v>136.82</v>
      </c>
      <c r="Y967" s="290">
        <v>633.62</v>
      </c>
      <c r="Z967" s="11"/>
      <c r="AA967" s="4"/>
      <c r="AB967" s="11" t="s">
        <v>493</v>
      </c>
      <c r="AC967" s="11"/>
      <c r="AD967" s="70" t="s">
        <v>248</v>
      </c>
      <c r="AE967" s="24"/>
      <c r="AF967" s="24"/>
      <c r="AG967" s="24"/>
      <c r="AH967" s="24"/>
      <c r="AI967" s="24"/>
      <c r="AJ967" s="24"/>
      <c r="AK967" s="4"/>
      <c r="AL967" s="4"/>
      <c r="AM967" s="292"/>
      <c r="AN967" s="292"/>
      <c r="AO967" s="292"/>
      <c r="AP967" s="292"/>
      <c r="AQ967" s="292"/>
      <c r="AR967" s="24"/>
      <c r="AS967" s="4"/>
      <c r="AT967" s="4"/>
      <c r="AU967" s="292"/>
      <c r="AV967" s="292"/>
      <c r="AW967" s="292"/>
      <c r="AX967" s="292"/>
      <c r="AY967" s="292"/>
      <c r="AZ967" s="24"/>
      <c r="BA967" s="4"/>
    </row>
    <row r="968" spans="2:53">
      <c r="B968" s="11" t="s">
        <v>495</v>
      </c>
      <c r="C968" s="11"/>
      <c r="D968" s="70" t="s">
        <v>52</v>
      </c>
      <c r="E968" s="11">
        <v>2</v>
      </c>
      <c r="F968" s="11">
        <v>2</v>
      </c>
      <c r="G968" s="11"/>
      <c r="H968" s="11"/>
      <c r="I968" s="11"/>
      <c r="J968" s="11"/>
      <c r="M968" s="290">
        <v>283.75</v>
      </c>
      <c r="N968" s="293">
        <v>234.56</v>
      </c>
      <c r="O968" s="290">
        <v>0</v>
      </c>
      <c r="P968" s="290">
        <v>0</v>
      </c>
      <c r="Q968" s="290">
        <v>0</v>
      </c>
      <c r="R968" s="11"/>
      <c r="S968" s="4"/>
      <c r="T968" s="4"/>
      <c r="U968" s="290">
        <v>141.875</v>
      </c>
      <c r="V968" s="290">
        <v>117.28</v>
      </c>
      <c r="W968" s="290">
        <v>0</v>
      </c>
      <c r="X968" s="290">
        <v>0</v>
      </c>
      <c r="Y968" s="290">
        <v>0</v>
      </c>
      <c r="Z968" s="11"/>
      <c r="AA968" s="4"/>
      <c r="AB968" s="11" t="s">
        <v>495</v>
      </c>
      <c r="AC968" s="11"/>
      <c r="AD968" s="70" t="s">
        <v>52</v>
      </c>
      <c r="AE968" s="24"/>
      <c r="AF968" s="24"/>
      <c r="AG968" s="24"/>
      <c r="AH968" s="24"/>
      <c r="AI968" s="24"/>
      <c r="AJ968" s="24"/>
      <c r="AK968" s="4"/>
      <c r="AL968" s="4"/>
      <c r="AM968" s="292"/>
      <c r="AN968" s="292"/>
      <c r="AO968" s="292"/>
      <c r="AP968" s="292"/>
      <c r="AQ968" s="292"/>
      <c r="AR968" s="24"/>
      <c r="AS968" s="4"/>
      <c r="AT968" s="4"/>
      <c r="AU968" s="292"/>
      <c r="AV968" s="292"/>
      <c r="AW968" s="292"/>
      <c r="AX968" s="292"/>
      <c r="AY968" s="292"/>
      <c r="AZ968" s="24"/>
      <c r="BA968" s="4"/>
    </row>
    <row r="969" spans="2:53">
      <c r="B969" s="11" t="s">
        <v>495</v>
      </c>
      <c r="C969" s="11"/>
      <c r="D969" s="70" t="s">
        <v>54</v>
      </c>
      <c r="E969" s="11">
        <v>419</v>
      </c>
      <c r="F969" s="11">
        <v>223</v>
      </c>
      <c r="G969" s="11">
        <v>130</v>
      </c>
      <c r="H969" s="11">
        <v>68</v>
      </c>
      <c r="I969" s="11">
        <v>71</v>
      </c>
      <c r="J969" s="11"/>
      <c r="M969" s="290">
        <v>50847.14</v>
      </c>
      <c r="N969" s="293">
        <v>36906.699999999997</v>
      </c>
      <c r="O969" s="290">
        <v>19246.5</v>
      </c>
      <c r="P969" s="290">
        <v>6147.08</v>
      </c>
      <c r="Q969" s="290">
        <v>26543.08</v>
      </c>
      <c r="R969" s="11"/>
      <c r="S969" s="4"/>
      <c r="T969" s="4"/>
      <c r="U969" s="290">
        <v>111.751956043956</v>
      </c>
      <c r="V969" s="290">
        <v>82.936404494382103</v>
      </c>
      <c r="W969" s="290">
        <v>44.1433486238532</v>
      </c>
      <c r="X969" s="290">
        <v>14.1312183908046</v>
      </c>
      <c r="Y969" s="290">
        <v>58.9846222222222</v>
      </c>
      <c r="Z969" s="11"/>
      <c r="AA969" s="4"/>
      <c r="AB969" s="11" t="s">
        <v>495</v>
      </c>
      <c r="AC969" s="11"/>
      <c r="AD969" s="70" t="s">
        <v>54</v>
      </c>
      <c r="AE969" s="24"/>
      <c r="AF969" s="24"/>
      <c r="AG969" s="24"/>
      <c r="AH969" s="24"/>
      <c r="AI969" s="24"/>
      <c r="AJ969" s="24"/>
      <c r="AK969" s="4"/>
      <c r="AL969" s="4"/>
      <c r="AM969" s="292"/>
      <c r="AN969" s="292"/>
      <c r="AO969" s="292"/>
      <c r="AP969" s="292"/>
      <c r="AQ969" s="292"/>
      <c r="AR969" s="24"/>
      <c r="AS969" s="4"/>
      <c r="AT969" s="4"/>
      <c r="AU969" s="292"/>
      <c r="AV969" s="292"/>
      <c r="AW969" s="292"/>
      <c r="AX969" s="292"/>
      <c r="AY969" s="292"/>
      <c r="AZ969" s="24"/>
      <c r="BA969" s="4"/>
    </row>
    <row r="970" spans="2:53">
      <c r="B970" s="11" t="s">
        <v>495</v>
      </c>
      <c r="C970" s="11"/>
      <c r="D970" s="70" t="s">
        <v>197</v>
      </c>
      <c r="E970" s="11">
        <v>2</v>
      </c>
      <c r="F970" s="11"/>
      <c r="G970" s="11"/>
      <c r="H970" s="11"/>
      <c r="I970" s="11">
        <v>2</v>
      </c>
      <c r="J970" s="11"/>
      <c r="M970" s="290">
        <v>323.68</v>
      </c>
      <c r="N970" s="293">
        <v>0</v>
      </c>
      <c r="O970" s="290">
        <v>0</v>
      </c>
      <c r="P970" s="290">
        <v>0</v>
      </c>
      <c r="Q970" s="290">
        <v>530.13</v>
      </c>
      <c r="R970" s="11"/>
      <c r="S970" s="4"/>
      <c r="T970" s="4"/>
      <c r="U970" s="290">
        <v>161.84</v>
      </c>
      <c r="V970" s="290">
        <v>0</v>
      </c>
      <c r="W970" s="290">
        <v>0</v>
      </c>
      <c r="X970" s="290">
        <v>0</v>
      </c>
      <c r="Y970" s="290">
        <v>176.71</v>
      </c>
      <c r="Z970" s="11"/>
      <c r="AA970" s="4"/>
      <c r="AB970" s="11" t="s">
        <v>495</v>
      </c>
      <c r="AC970" s="11"/>
      <c r="AD970" s="70" t="s">
        <v>197</v>
      </c>
      <c r="AE970" s="24"/>
      <c r="AF970" s="24"/>
      <c r="AG970" s="24"/>
      <c r="AH970" s="24"/>
      <c r="AI970" s="24"/>
      <c r="AJ970" s="24"/>
      <c r="AK970" s="4"/>
      <c r="AL970" s="4"/>
      <c r="AM970" s="292"/>
      <c r="AN970" s="292"/>
      <c r="AO970" s="292"/>
      <c r="AP970" s="292"/>
      <c r="AQ970" s="292"/>
      <c r="AR970" s="24"/>
      <c r="AS970" s="4"/>
      <c r="AT970" s="4"/>
      <c r="AU970" s="292"/>
      <c r="AV970" s="292"/>
      <c r="AW970" s="292"/>
      <c r="AX970" s="292"/>
      <c r="AY970" s="292"/>
      <c r="AZ970" s="24"/>
      <c r="BA970" s="4"/>
    </row>
    <row r="971" spans="2:53">
      <c r="B971" s="11" t="s">
        <v>496</v>
      </c>
      <c r="C971" s="11"/>
      <c r="D971" s="70" t="s">
        <v>318</v>
      </c>
      <c r="E971" s="11">
        <v>50</v>
      </c>
      <c r="F971" s="11">
        <v>26</v>
      </c>
      <c r="G971" s="11">
        <v>12</v>
      </c>
      <c r="H971" s="11">
        <v>6</v>
      </c>
      <c r="I971" s="11">
        <v>9</v>
      </c>
      <c r="J971" s="11"/>
      <c r="M971" s="290">
        <v>8752.25</v>
      </c>
      <c r="N971" s="293">
        <v>4118.6400000000003</v>
      </c>
      <c r="O971" s="290">
        <v>931.89</v>
      </c>
      <c r="P971" s="290">
        <v>301.19</v>
      </c>
      <c r="Q971" s="290">
        <v>2628.42</v>
      </c>
      <c r="R971" s="11"/>
      <c r="S971" s="4"/>
      <c r="T971" s="4"/>
      <c r="U971" s="290">
        <v>153.54824561403501</v>
      </c>
      <c r="V971" s="290">
        <v>73.547142857142902</v>
      </c>
      <c r="W971" s="290">
        <v>16.640892857142902</v>
      </c>
      <c r="X971" s="290">
        <v>5.68283018867925</v>
      </c>
      <c r="Y971" s="290">
        <v>45.3175862068966</v>
      </c>
      <c r="Z971" s="11"/>
      <c r="AA971" s="4"/>
      <c r="AB971" s="11" t="s">
        <v>496</v>
      </c>
      <c r="AC971" s="11"/>
      <c r="AD971" s="70" t="s">
        <v>318</v>
      </c>
      <c r="AE971" s="24"/>
      <c r="AF971" s="24"/>
      <c r="AG971" s="24"/>
      <c r="AH971" s="24"/>
      <c r="AI971" s="24"/>
      <c r="AJ971" s="24"/>
      <c r="AK971" s="4"/>
      <c r="AL971" s="4"/>
      <c r="AM971" s="292"/>
      <c r="AN971" s="292"/>
      <c r="AO971" s="292"/>
      <c r="AP971" s="292"/>
      <c r="AQ971" s="292"/>
      <c r="AR971" s="24"/>
      <c r="AS971" s="4"/>
      <c r="AT971" s="4"/>
      <c r="AU971" s="292"/>
      <c r="AV971" s="292"/>
      <c r="AW971" s="292"/>
      <c r="AX971" s="292"/>
      <c r="AY971" s="292"/>
      <c r="AZ971" s="24"/>
      <c r="BA971" s="4"/>
    </row>
    <row r="972" spans="2:53">
      <c r="B972" s="11" t="s">
        <v>497</v>
      </c>
      <c r="C972" s="11"/>
      <c r="D972" s="70" t="s">
        <v>355</v>
      </c>
      <c r="E972" s="11">
        <v>815</v>
      </c>
      <c r="F972" s="11">
        <v>334</v>
      </c>
      <c r="G972" s="11">
        <v>211</v>
      </c>
      <c r="H972" s="11">
        <v>215</v>
      </c>
      <c r="I972" s="11">
        <v>198</v>
      </c>
      <c r="J972" s="11"/>
      <c r="M972" s="290">
        <v>120832.42</v>
      </c>
      <c r="N972" s="293">
        <v>47770.68</v>
      </c>
      <c r="O972" s="290">
        <v>28056.84</v>
      </c>
      <c r="P972" s="290">
        <v>20606</v>
      </c>
      <c r="Q972" s="290">
        <v>50543.16</v>
      </c>
      <c r="R972" s="11"/>
      <c r="S972" s="4"/>
      <c r="T972" s="4"/>
      <c r="U972" s="290">
        <v>136.533807909605</v>
      </c>
      <c r="V972" s="290">
        <v>79.090529801324493</v>
      </c>
      <c r="W972" s="290">
        <v>55.558099009900999</v>
      </c>
      <c r="X972" s="290">
        <v>24.9769696969697</v>
      </c>
      <c r="Y972" s="290">
        <v>58.499027777777798</v>
      </c>
      <c r="Z972" s="11"/>
      <c r="AA972" s="4"/>
      <c r="AB972" s="11" t="s">
        <v>497</v>
      </c>
      <c r="AC972" s="11"/>
      <c r="AD972" s="70" t="s">
        <v>355</v>
      </c>
      <c r="AE972" s="24"/>
      <c r="AF972" s="24"/>
      <c r="AG972" s="24"/>
      <c r="AH972" s="24"/>
      <c r="AI972" s="24"/>
      <c r="AJ972" s="24"/>
      <c r="AK972" s="4"/>
      <c r="AL972" s="4"/>
      <c r="AM972" s="292"/>
      <c r="AN972" s="292"/>
      <c r="AO972" s="292"/>
      <c r="AP972" s="292"/>
      <c r="AQ972" s="292"/>
      <c r="AR972" s="24"/>
      <c r="AS972" s="4"/>
      <c r="AT972" s="4"/>
      <c r="AU972" s="292"/>
      <c r="AV972" s="292"/>
      <c r="AW972" s="292"/>
      <c r="AX972" s="292"/>
      <c r="AY972" s="292"/>
      <c r="AZ972" s="24"/>
      <c r="BA972" s="4"/>
    </row>
    <row r="973" spans="2:53">
      <c r="B973" s="11" t="s">
        <v>499</v>
      </c>
      <c r="C973" s="11"/>
      <c r="D973" s="70" t="s">
        <v>500</v>
      </c>
      <c r="E973" s="11">
        <v>68</v>
      </c>
      <c r="F973" s="11">
        <v>39</v>
      </c>
      <c r="G973" s="11">
        <v>25</v>
      </c>
      <c r="H973" s="11">
        <v>14</v>
      </c>
      <c r="I973" s="11">
        <v>21</v>
      </c>
      <c r="J973" s="11"/>
      <c r="M973" s="290">
        <v>14690.84</v>
      </c>
      <c r="N973" s="293">
        <v>7979.57</v>
      </c>
      <c r="O973" s="290">
        <v>5548.54</v>
      </c>
      <c r="P973" s="290">
        <v>2557.39</v>
      </c>
      <c r="Q973" s="290">
        <v>8070.48</v>
      </c>
      <c r="R973" s="11"/>
      <c r="S973" s="4"/>
      <c r="T973" s="4"/>
      <c r="U973" s="290">
        <v>183.63550000000001</v>
      </c>
      <c r="V973" s="290">
        <v>97.311829268292698</v>
      </c>
      <c r="W973" s="290">
        <v>68.500493827160497</v>
      </c>
      <c r="X973" s="290">
        <v>30.445119047618999</v>
      </c>
      <c r="Y973" s="290">
        <v>90.679550561797797</v>
      </c>
      <c r="Z973" s="11"/>
      <c r="AA973" s="4"/>
      <c r="AB973" s="11" t="s">
        <v>499</v>
      </c>
      <c r="AC973" s="11"/>
      <c r="AD973" s="70" t="s">
        <v>500</v>
      </c>
      <c r="AE973" s="24"/>
      <c r="AF973" s="24"/>
      <c r="AG973" s="24"/>
      <c r="AH973" s="24"/>
      <c r="AI973" s="24"/>
      <c r="AJ973" s="24"/>
      <c r="AK973" s="4"/>
      <c r="AL973" s="4"/>
      <c r="AM973" s="292"/>
      <c r="AN973" s="292"/>
      <c r="AO973" s="292"/>
      <c r="AP973" s="292"/>
      <c r="AQ973" s="292"/>
      <c r="AR973" s="24"/>
      <c r="AS973" s="4"/>
      <c r="AT973" s="4"/>
      <c r="AU973" s="292"/>
      <c r="AV973" s="292"/>
      <c r="AW973" s="292"/>
      <c r="AX973" s="292"/>
      <c r="AY973" s="292"/>
      <c r="AZ973" s="24"/>
      <c r="BA973" s="4"/>
    </row>
    <row r="974" spans="2:53">
      <c r="B974" s="11" t="s">
        <v>501</v>
      </c>
      <c r="C974" s="11"/>
      <c r="D974" s="70" t="s">
        <v>197</v>
      </c>
      <c r="E974" s="11">
        <v>4</v>
      </c>
      <c r="F974" s="11">
        <v>2</v>
      </c>
      <c r="G974" s="11">
        <v>2</v>
      </c>
      <c r="H974" s="11">
        <v>2</v>
      </c>
      <c r="I974" s="11">
        <v>1</v>
      </c>
      <c r="J974" s="11"/>
      <c r="M974" s="290">
        <v>224.8</v>
      </c>
      <c r="N974" s="293">
        <v>156.71</v>
      </c>
      <c r="O974" s="290">
        <v>136.68</v>
      </c>
      <c r="P974" s="290">
        <v>50.09</v>
      </c>
      <c r="Q974" s="290">
        <v>15</v>
      </c>
      <c r="R974" s="11"/>
      <c r="S974" s="4"/>
      <c r="T974" s="4"/>
      <c r="U974" s="290">
        <v>56.2</v>
      </c>
      <c r="V974" s="290">
        <v>52.2366666666667</v>
      </c>
      <c r="W974" s="290">
        <v>45.56</v>
      </c>
      <c r="X974" s="290">
        <v>16.696666666666701</v>
      </c>
      <c r="Y974" s="290">
        <v>7.5</v>
      </c>
      <c r="Z974" s="11"/>
      <c r="AA974" s="4"/>
      <c r="AB974" s="11" t="s">
        <v>501</v>
      </c>
      <c r="AC974" s="11"/>
      <c r="AD974" s="70" t="s">
        <v>197</v>
      </c>
      <c r="AE974" s="24"/>
      <c r="AF974" s="24"/>
      <c r="AG974" s="24"/>
      <c r="AH974" s="24"/>
      <c r="AI974" s="24"/>
      <c r="AJ974" s="24"/>
      <c r="AK974" s="4"/>
      <c r="AL974" s="4"/>
      <c r="AM974" s="292"/>
      <c r="AN974" s="292"/>
      <c r="AO974" s="292"/>
      <c r="AP974" s="292"/>
      <c r="AQ974" s="292"/>
      <c r="AR974" s="24"/>
      <c r="AS974" s="4"/>
      <c r="AT974" s="4"/>
      <c r="AU974" s="292"/>
      <c r="AV974" s="292"/>
      <c r="AW974" s="292"/>
      <c r="AX974" s="292"/>
      <c r="AY974" s="292"/>
      <c r="AZ974" s="24"/>
      <c r="BA974" s="4"/>
    </row>
    <row r="975" spans="2:53">
      <c r="B975" s="11" t="s">
        <v>504</v>
      </c>
      <c r="C975" s="11"/>
      <c r="D975" s="70" t="s">
        <v>210</v>
      </c>
      <c r="E975" s="11">
        <v>73</v>
      </c>
      <c r="F975" s="11">
        <v>39</v>
      </c>
      <c r="G975" s="11">
        <v>19</v>
      </c>
      <c r="H975" s="11">
        <v>12</v>
      </c>
      <c r="I975" s="11">
        <v>18</v>
      </c>
      <c r="J975" s="11"/>
      <c r="M975" s="290">
        <v>12649.44</v>
      </c>
      <c r="N975" s="293">
        <v>7945.77</v>
      </c>
      <c r="O975" s="290">
        <v>4950.63</v>
      </c>
      <c r="P975" s="290">
        <v>2022.46</v>
      </c>
      <c r="Q975" s="290">
        <v>20764.38</v>
      </c>
      <c r="R975" s="11"/>
      <c r="S975" s="4"/>
      <c r="T975" s="4"/>
      <c r="U975" s="290">
        <v>164.27844155844201</v>
      </c>
      <c r="V975" s="290">
        <v>95.732168674698798</v>
      </c>
      <c r="W975" s="290">
        <v>66.008399999999995</v>
      </c>
      <c r="X975" s="290">
        <v>24.3669879518072</v>
      </c>
      <c r="Y975" s="290">
        <v>241.446279069767</v>
      </c>
      <c r="Z975" s="11"/>
      <c r="AA975" s="4"/>
      <c r="AB975" s="11" t="s">
        <v>504</v>
      </c>
      <c r="AC975" s="11"/>
      <c r="AD975" s="70" t="s">
        <v>210</v>
      </c>
      <c r="AE975" s="24"/>
      <c r="AF975" s="24"/>
      <c r="AG975" s="24"/>
      <c r="AH975" s="24"/>
      <c r="AI975" s="24"/>
      <c r="AJ975" s="24"/>
      <c r="AK975" s="4"/>
      <c r="AL975" s="4"/>
      <c r="AM975" s="292"/>
      <c r="AN975" s="292"/>
      <c r="AO975" s="292"/>
      <c r="AP975" s="292"/>
      <c r="AQ975" s="292"/>
      <c r="AR975" s="24"/>
      <c r="AS975" s="4"/>
      <c r="AT975" s="4"/>
      <c r="AU975" s="292"/>
      <c r="AV975" s="292"/>
      <c r="AW975" s="292"/>
      <c r="AX975" s="292"/>
      <c r="AY975" s="292"/>
      <c r="AZ975" s="24"/>
      <c r="BA975" s="4"/>
    </row>
    <row r="976" spans="2:53">
      <c r="B976" s="11" t="s">
        <v>647</v>
      </c>
      <c r="C976" s="11"/>
      <c r="D976" s="70" t="s">
        <v>77</v>
      </c>
      <c r="E976" s="11">
        <v>21</v>
      </c>
      <c r="F976" s="11">
        <v>10</v>
      </c>
      <c r="G976" s="11">
        <v>4</v>
      </c>
      <c r="H976" s="11">
        <v>3</v>
      </c>
      <c r="I976" s="11">
        <v>9</v>
      </c>
      <c r="J976" s="11"/>
      <c r="M976" s="290">
        <v>7127.86</v>
      </c>
      <c r="N976" s="293">
        <v>2117.9499999999998</v>
      </c>
      <c r="O976" s="290">
        <v>866.75</v>
      </c>
      <c r="P976" s="290">
        <v>648.89</v>
      </c>
      <c r="Q976" s="290">
        <v>2654.21</v>
      </c>
      <c r="R976" s="11"/>
      <c r="S976" s="4"/>
      <c r="T976" s="4"/>
      <c r="U976" s="290">
        <v>285.11439999999999</v>
      </c>
      <c r="V976" s="290">
        <v>84.718000000000004</v>
      </c>
      <c r="W976" s="290">
        <v>36.1145833333333</v>
      </c>
      <c r="X976" s="290">
        <v>27.0370833333333</v>
      </c>
      <c r="Y976" s="290">
        <v>98.304074074074094</v>
      </c>
      <c r="Z976" s="11"/>
      <c r="AA976" s="4"/>
      <c r="AB976" s="11" t="s">
        <v>647</v>
      </c>
      <c r="AC976" s="11"/>
      <c r="AD976" s="70" t="s">
        <v>77</v>
      </c>
      <c r="AE976" s="24"/>
      <c r="AF976" s="24"/>
      <c r="AG976" s="24"/>
      <c r="AH976" s="24"/>
      <c r="AI976" s="24"/>
      <c r="AJ976" s="24"/>
      <c r="AK976" s="4"/>
      <c r="AL976" s="4"/>
      <c r="AM976" s="292"/>
      <c r="AN976" s="292"/>
      <c r="AO976" s="292"/>
      <c r="AP976" s="292"/>
      <c r="AQ976" s="292"/>
      <c r="AR976" s="24"/>
      <c r="AS976" s="4"/>
      <c r="AT976" s="4"/>
      <c r="AU976" s="292"/>
      <c r="AV976" s="292"/>
      <c r="AW976" s="292"/>
      <c r="AX976" s="292"/>
      <c r="AY976" s="292"/>
      <c r="AZ976" s="24"/>
      <c r="BA976" s="4"/>
    </row>
    <row r="977" spans="2:53">
      <c r="B977" s="11" t="s">
        <v>508</v>
      </c>
      <c r="C977" s="11"/>
      <c r="D977" s="70" t="s">
        <v>75</v>
      </c>
      <c r="E977" s="11">
        <v>14</v>
      </c>
      <c r="F977" s="11">
        <v>8</v>
      </c>
      <c r="G977" s="11">
        <v>3</v>
      </c>
      <c r="H977" s="11">
        <v>2</v>
      </c>
      <c r="I977" s="11">
        <v>2</v>
      </c>
      <c r="J977" s="11"/>
      <c r="M977" s="290">
        <v>1725.86</v>
      </c>
      <c r="N977" s="293">
        <v>899.28</v>
      </c>
      <c r="O977" s="290">
        <v>262.08999999999997</v>
      </c>
      <c r="P977" s="290">
        <v>162.88</v>
      </c>
      <c r="Q977" s="290">
        <v>156.34</v>
      </c>
      <c r="R977" s="11"/>
      <c r="S977" s="4"/>
      <c r="T977" s="4"/>
      <c r="U977" s="290">
        <v>107.86624999999999</v>
      </c>
      <c r="V977" s="290">
        <v>56.204999999999998</v>
      </c>
      <c r="W977" s="290">
        <v>16.380624999999998</v>
      </c>
      <c r="X977" s="290">
        <v>10.18</v>
      </c>
      <c r="Y977" s="290">
        <v>9.7712500000000002</v>
      </c>
      <c r="Z977" s="11"/>
      <c r="AA977" s="4"/>
      <c r="AB977" s="11" t="s">
        <v>508</v>
      </c>
      <c r="AC977" s="11"/>
      <c r="AD977" s="70" t="s">
        <v>75</v>
      </c>
      <c r="AE977" s="24"/>
      <c r="AF977" s="24"/>
      <c r="AG977" s="24"/>
      <c r="AH977" s="24"/>
      <c r="AI977" s="24"/>
      <c r="AJ977" s="24"/>
      <c r="AK977" s="4"/>
      <c r="AL977" s="4"/>
      <c r="AM977" s="292"/>
      <c r="AN977" s="292"/>
      <c r="AO977" s="292"/>
      <c r="AP977" s="292"/>
      <c r="AQ977" s="292"/>
      <c r="AR977" s="24"/>
      <c r="AS977" s="4"/>
      <c r="AT977" s="4"/>
      <c r="AU977" s="292"/>
      <c r="AV977" s="292"/>
      <c r="AW977" s="292"/>
      <c r="AX977" s="292"/>
      <c r="AY977" s="292"/>
      <c r="AZ977" s="24"/>
      <c r="BA977" s="4"/>
    </row>
    <row r="978" spans="2:53">
      <c r="B978" s="11" t="s">
        <v>509</v>
      </c>
      <c r="C978" s="11"/>
      <c r="D978" s="70" t="s">
        <v>115</v>
      </c>
      <c r="E978" s="11">
        <v>13</v>
      </c>
      <c r="F978" s="11">
        <v>4</v>
      </c>
      <c r="G978" s="11">
        <v>2</v>
      </c>
      <c r="H978" s="11">
        <v>1</v>
      </c>
      <c r="I978" s="11">
        <v>1</v>
      </c>
      <c r="J978" s="11"/>
      <c r="M978" s="290">
        <v>1697.19</v>
      </c>
      <c r="N978" s="293">
        <v>799.58</v>
      </c>
      <c r="O978" s="290">
        <v>308.39999999999998</v>
      </c>
      <c r="P978" s="290">
        <v>13.25</v>
      </c>
      <c r="Q978" s="290">
        <v>776.09</v>
      </c>
      <c r="R978" s="11"/>
      <c r="S978" s="4"/>
      <c r="T978" s="4"/>
      <c r="U978" s="290">
        <v>130.55307692307699</v>
      </c>
      <c r="V978" s="290">
        <v>66.631666666666703</v>
      </c>
      <c r="W978" s="290">
        <v>25.7</v>
      </c>
      <c r="X978" s="290">
        <v>1.1041666666666701</v>
      </c>
      <c r="Y978" s="290">
        <v>64.674166666666693</v>
      </c>
      <c r="Z978" s="11"/>
      <c r="AA978" s="4"/>
      <c r="AB978" s="11" t="s">
        <v>509</v>
      </c>
      <c r="AC978" s="11"/>
      <c r="AD978" s="70" t="s">
        <v>115</v>
      </c>
      <c r="AE978" s="24"/>
      <c r="AF978" s="24"/>
      <c r="AG978" s="24"/>
      <c r="AH978" s="24"/>
      <c r="AI978" s="24"/>
      <c r="AJ978" s="24"/>
      <c r="AK978" s="4"/>
      <c r="AL978" s="4"/>
      <c r="AM978" s="292"/>
      <c r="AN978" s="292"/>
      <c r="AO978" s="292"/>
      <c r="AP978" s="292"/>
      <c r="AQ978" s="292"/>
      <c r="AR978" s="24"/>
      <c r="AS978" s="4"/>
      <c r="AT978" s="4"/>
      <c r="AU978" s="292"/>
      <c r="AV978" s="292"/>
      <c r="AW978" s="292"/>
      <c r="AX978" s="292"/>
      <c r="AY978" s="292"/>
      <c r="AZ978" s="24"/>
      <c r="BA978" s="4"/>
    </row>
    <row r="979" spans="2:53">
      <c r="B979" s="11" t="s">
        <v>510</v>
      </c>
      <c r="C979" s="11"/>
      <c r="D979" s="70" t="s">
        <v>66</v>
      </c>
      <c r="E979" s="11">
        <v>102</v>
      </c>
      <c r="F979" s="11">
        <v>55</v>
      </c>
      <c r="G979" s="11">
        <v>17</v>
      </c>
      <c r="H979" s="11">
        <v>14</v>
      </c>
      <c r="I979" s="11">
        <v>15</v>
      </c>
      <c r="J979" s="11"/>
      <c r="M979" s="290">
        <v>19781.43</v>
      </c>
      <c r="N979" s="293">
        <v>9751.23</v>
      </c>
      <c r="O979" s="290">
        <v>1780.46</v>
      </c>
      <c r="P979" s="290">
        <v>1471.4</v>
      </c>
      <c r="Q979" s="290">
        <v>2512.9</v>
      </c>
      <c r="R979" s="11"/>
      <c r="S979" s="4"/>
      <c r="T979" s="4"/>
      <c r="U979" s="290">
        <v>181.48100917431199</v>
      </c>
      <c r="V979" s="290">
        <v>89.460825688073399</v>
      </c>
      <c r="W979" s="290">
        <v>17.6283168316832</v>
      </c>
      <c r="X979" s="290">
        <v>14.1480769230769</v>
      </c>
      <c r="Y979" s="290">
        <v>23.267592592592599</v>
      </c>
      <c r="Z979" s="11"/>
      <c r="AA979" s="4"/>
      <c r="AB979" s="11" t="s">
        <v>510</v>
      </c>
      <c r="AC979" s="11"/>
      <c r="AD979" s="70" t="s">
        <v>66</v>
      </c>
      <c r="AE979" s="24"/>
      <c r="AF979" s="24"/>
      <c r="AG979" s="24"/>
      <c r="AH979" s="24"/>
      <c r="AI979" s="24"/>
      <c r="AJ979" s="24"/>
      <c r="AK979" s="4"/>
      <c r="AL979" s="4"/>
      <c r="AM979" s="292"/>
      <c r="AN979" s="292"/>
      <c r="AO979" s="292"/>
      <c r="AP979" s="292"/>
      <c r="AQ979" s="292"/>
      <c r="AR979" s="24"/>
      <c r="AS979" s="4"/>
      <c r="AT979" s="4"/>
      <c r="AU979" s="292"/>
      <c r="AV979" s="292"/>
      <c r="AW979" s="292"/>
      <c r="AX979" s="292"/>
      <c r="AY979" s="292"/>
      <c r="AZ979" s="24"/>
      <c r="BA979" s="4"/>
    </row>
    <row r="980" spans="2:53">
      <c r="B980" s="11" t="s">
        <v>511</v>
      </c>
      <c r="C980" s="11"/>
      <c r="D980" s="70" t="s">
        <v>512</v>
      </c>
      <c r="E980" s="11">
        <v>70</v>
      </c>
      <c r="F980" s="11">
        <v>12</v>
      </c>
      <c r="G980" s="11">
        <v>18</v>
      </c>
      <c r="H980" s="11">
        <v>8</v>
      </c>
      <c r="I980" s="11">
        <v>8</v>
      </c>
      <c r="J980" s="11"/>
      <c r="M980" s="290">
        <v>14740.13</v>
      </c>
      <c r="N980" s="293">
        <v>3154.5</v>
      </c>
      <c r="O980" s="290">
        <v>3367.93</v>
      </c>
      <c r="P980" s="290">
        <v>1350.1</v>
      </c>
      <c r="Q980" s="290">
        <v>2733.5</v>
      </c>
      <c r="R980" s="11"/>
      <c r="S980" s="4"/>
      <c r="T980" s="4"/>
      <c r="U980" s="290">
        <v>207.60746478873199</v>
      </c>
      <c r="V980" s="290">
        <v>105.15</v>
      </c>
      <c r="W980" s="290">
        <v>67.358599999999996</v>
      </c>
      <c r="X980" s="290">
        <v>22.132786885245899</v>
      </c>
      <c r="Y980" s="290">
        <v>46.330508474576298</v>
      </c>
      <c r="Z980" s="11"/>
      <c r="AA980" s="4"/>
      <c r="AB980" s="11" t="s">
        <v>511</v>
      </c>
      <c r="AC980" s="11"/>
      <c r="AD980" s="70" t="s">
        <v>512</v>
      </c>
      <c r="AE980" s="24"/>
      <c r="AF980" s="24"/>
      <c r="AG980" s="24"/>
      <c r="AH980" s="24"/>
      <c r="AI980" s="24"/>
      <c r="AJ980" s="24"/>
      <c r="AK980" s="4"/>
      <c r="AL980" s="4"/>
      <c r="AM980" s="292"/>
      <c r="AN980" s="292"/>
      <c r="AO980" s="292"/>
      <c r="AP980" s="292"/>
      <c r="AQ980" s="292"/>
      <c r="AR980" s="24"/>
      <c r="AS980" s="4"/>
      <c r="AT980" s="4"/>
      <c r="AU980" s="292"/>
      <c r="AV980" s="292"/>
      <c r="AW980" s="292"/>
      <c r="AX980" s="292"/>
      <c r="AY980" s="292"/>
      <c r="AZ980" s="24"/>
      <c r="BA980" s="4"/>
    </row>
    <row r="981" spans="2:53">
      <c r="B981" s="11" t="s">
        <v>513</v>
      </c>
      <c r="C981" s="11"/>
      <c r="D981" s="70" t="s">
        <v>133</v>
      </c>
      <c r="E981" s="11">
        <v>2</v>
      </c>
      <c r="F981" s="11"/>
      <c r="G981" s="11"/>
      <c r="H981" s="11"/>
      <c r="I981" s="11">
        <v>1</v>
      </c>
      <c r="J981" s="11"/>
      <c r="M981" s="290">
        <v>435.32</v>
      </c>
      <c r="N981" s="293">
        <v>0</v>
      </c>
      <c r="O981" s="290">
        <v>0</v>
      </c>
      <c r="P981" s="290">
        <v>0</v>
      </c>
      <c r="Q981" s="290">
        <v>313.85000000000002</v>
      </c>
      <c r="R981" s="11"/>
      <c r="S981" s="4"/>
      <c r="T981" s="4"/>
      <c r="U981" s="290">
        <v>217.66</v>
      </c>
      <c r="V981" s="290">
        <v>0</v>
      </c>
      <c r="W981" s="290">
        <v>0</v>
      </c>
      <c r="X981" s="290">
        <v>0</v>
      </c>
      <c r="Y981" s="290">
        <v>156.92500000000001</v>
      </c>
      <c r="Z981" s="11"/>
      <c r="AA981" s="4"/>
      <c r="AB981" s="11" t="s">
        <v>513</v>
      </c>
      <c r="AC981" s="11"/>
      <c r="AD981" s="70" t="s">
        <v>133</v>
      </c>
      <c r="AE981" s="24"/>
      <c r="AF981" s="24"/>
      <c r="AG981" s="24"/>
      <c r="AH981" s="24"/>
      <c r="AI981" s="24"/>
      <c r="AJ981" s="24"/>
      <c r="AK981" s="4"/>
      <c r="AL981" s="4"/>
      <c r="AM981" s="292"/>
      <c r="AN981" s="292"/>
      <c r="AO981" s="292"/>
      <c r="AP981" s="292"/>
      <c r="AQ981" s="292"/>
      <c r="AR981" s="24"/>
      <c r="AS981" s="4"/>
      <c r="AT981" s="4"/>
      <c r="AU981" s="292"/>
      <c r="AV981" s="292"/>
      <c r="AW981" s="292"/>
      <c r="AX981" s="292"/>
      <c r="AY981" s="292"/>
      <c r="AZ981" s="24"/>
      <c r="BA981" s="4"/>
    </row>
    <row r="982" spans="2:53">
      <c r="B982" s="11" t="s">
        <v>514</v>
      </c>
      <c r="C982" s="11"/>
      <c r="D982" s="70" t="s">
        <v>485</v>
      </c>
      <c r="E982" s="11">
        <v>492</v>
      </c>
      <c r="F982" s="11">
        <v>300</v>
      </c>
      <c r="G982" s="11">
        <v>168</v>
      </c>
      <c r="H982" s="11">
        <v>99</v>
      </c>
      <c r="I982" s="11">
        <v>118</v>
      </c>
      <c r="J982" s="11"/>
      <c r="M982" s="290">
        <v>76868.55</v>
      </c>
      <c r="N982" s="293">
        <v>45991.65</v>
      </c>
      <c r="O982" s="290">
        <v>20615.21</v>
      </c>
      <c r="P982" s="290">
        <v>8003.45</v>
      </c>
      <c r="Q982" s="290">
        <v>30938.18</v>
      </c>
      <c r="R982" s="11"/>
      <c r="S982" s="4"/>
      <c r="T982" s="4"/>
      <c r="U982" s="290">
        <v>142.349166666667</v>
      </c>
      <c r="V982" s="290">
        <v>87.436596958174903</v>
      </c>
      <c r="W982" s="290">
        <v>40.342876712328803</v>
      </c>
      <c r="X982" s="290">
        <v>15.943127490039799</v>
      </c>
      <c r="Y982" s="290">
        <v>58.154473684210501</v>
      </c>
      <c r="Z982" s="11"/>
      <c r="AA982" s="4"/>
      <c r="AB982" s="11" t="s">
        <v>514</v>
      </c>
      <c r="AC982" s="11"/>
      <c r="AD982" s="70" t="s">
        <v>485</v>
      </c>
      <c r="AE982" s="24"/>
      <c r="AF982" s="24"/>
      <c r="AG982" s="24"/>
      <c r="AH982" s="24"/>
      <c r="AI982" s="24"/>
      <c r="AJ982" s="24"/>
      <c r="AK982" s="4"/>
      <c r="AL982" s="4"/>
      <c r="AM982" s="292"/>
      <c r="AN982" s="292"/>
      <c r="AO982" s="292"/>
      <c r="AP982" s="292"/>
      <c r="AQ982" s="292"/>
      <c r="AR982" s="24"/>
      <c r="AS982" s="4"/>
      <c r="AT982" s="4"/>
      <c r="AU982" s="292"/>
      <c r="AV982" s="292"/>
      <c r="AW982" s="292"/>
      <c r="AX982" s="292"/>
      <c r="AY982" s="292"/>
      <c r="AZ982" s="24"/>
      <c r="BA982" s="4"/>
    </row>
    <row r="983" spans="2:53">
      <c r="B983" s="11" t="s">
        <v>515</v>
      </c>
      <c r="C983" s="11"/>
      <c r="D983" s="70" t="s">
        <v>516</v>
      </c>
      <c r="E983" s="11">
        <v>29</v>
      </c>
      <c r="F983" s="11">
        <v>11</v>
      </c>
      <c r="G983" s="11">
        <v>5</v>
      </c>
      <c r="H983" s="11">
        <v>3</v>
      </c>
      <c r="I983" s="11">
        <v>2</v>
      </c>
      <c r="J983" s="11"/>
      <c r="M983" s="290">
        <v>3308.48</v>
      </c>
      <c r="N983" s="293">
        <v>1401.32</v>
      </c>
      <c r="O983" s="290">
        <v>362.01</v>
      </c>
      <c r="P983" s="290">
        <v>77.739999999999995</v>
      </c>
      <c r="Q983" s="290">
        <v>595</v>
      </c>
      <c r="R983" s="11"/>
      <c r="S983" s="4"/>
      <c r="T983" s="4"/>
      <c r="U983" s="290">
        <v>114.08551724137899</v>
      </c>
      <c r="V983" s="290">
        <v>51.900740740740702</v>
      </c>
      <c r="W983" s="290">
        <v>13.407777777777801</v>
      </c>
      <c r="X983" s="290">
        <v>3.1095999999999999</v>
      </c>
      <c r="Y983" s="290">
        <v>22.037037037036999</v>
      </c>
      <c r="Z983" s="11"/>
      <c r="AA983" s="4"/>
      <c r="AB983" s="11" t="s">
        <v>515</v>
      </c>
      <c r="AC983" s="11"/>
      <c r="AD983" s="70" t="s">
        <v>516</v>
      </c>
      <c r="AE983" s="24"/>
      <c r="AF983" s="24"/>
      <c r="AG983" s="24"/>
      <c r="AH983" s="24"/>
      <c r="AI983" s="24"/>
      <c r="AJ983" s="24"/>
      <c r="AK983" s="4"/>
      <c r="AL983" s="4"/>
      <c r="AM983" s="292"/>
      <c r="AN983" s="292"/>
      <c r="AO983" s="292"/>
      <c r="AP983" s="292"/>
      <c r="AQ983" s="292"/>
      <c r="AR983" s="24"/>
      <c r="AS983" s="4"/>
      <c r="AT983" s="4"/>
      <c r="AU983" s="292"/>
      <c r="AV983" s="292"/>
      <c r="AW983" s="292"/>
      <c r="AX983" s="292"/>
      <c r="AY983" s="292"/>
      <c r="AZ983" s="24"/>
      <c r="BA983" s="4"/>
    </row>
    <row r="984" spans="2:53">
      <c r="B984" s="11" t="s">
        <v>517</v>
      </c>
      <c r="C984" s="11"/>
      <c r="D984" s="70" t="s">
        <v>93</v>
      </c>
      <c r="E984" s="11">
        <v>94</v>
      </c>
      <c r="F984" s="11">
        <v>46</v>
      </c>
      <c r="G984" s="11">
        <v>23</v>
      </c>
      <c r="H984" s="11">
        <v>12</v>
      </c>
      <c r="I984" s="11">
        <v>11</v>
      </c>
      <c r="J984" s="11"/>
      <c r="M984" s="290">
        <v>15148.1</v>
      </c>
      <c r="N984" s="293">
        <v>7949.9</v>
      </c>
      <c r="O984" s="290">
        <v>1784.74</v>
      </c>
      <c r="P984" s="290">
        <v>543.13</v>
      </c>
      <c r="Q984" s="290">
        <v>1892.84</v>
      </c>
      <c r="R984" s="11"/>
      <c r="S984" s="4"/>
      <c r="T984" s="4"/>
      <c r="U984" s="290">
        <v>154.572448979592</v>
      </c>
      <c r="V984" s="290">
        <v>83.683157894736894</v>
      </c>
      <c r="W984" s="290">
        <v>19.190752688172001</v>
      </c>
      <c r="X984" s="290">
        <v>6.3154651162790696</v>
      </c>
      <c r="Y984" s="290">
        <v>20.8004395604396</v>
      </c>
      <c r="Z984" s="11"/>
      <c r="AA984" s="4"/>
      <c r="AB984" s="11" t="s">
        <v>517</v>
      </c>
      <c r="AC984" s="11"/>
      <c r="AD984" s="70" t="s">
        <v>93</v>
      </c>
      <c r="AE984" s="24"/>
      <c r="AF984" s="24"/>
      <c r="AG984" s="24"/>
      <c r="AH984" s="24"/>
      <c r="AI984" s="24"/>
      <c r="AJ984" s="24"/>
      <c r="AK984" s="4"/>
      <c r="AL984" s="4"/>
      <c r="AM984" s="292"/>
      <c r="AN984" s="292"/>
      <c r="AO984" s="292"/>
      <c r="AP984" s="292"/>
      <c r="AQ984" s="292"/>
      <c r="AR984" s="24"/>
      <c r="AS984" s="4"/>
      <c r="AT984" s="4"/>
      <c r="AU984" s="292"/>
      <c r="AV984" s="292"/>
      <c r="AW984" s="292"/>
      <c r="AX984" s="292"/>
      <c r="AY984" s="292"/>
      <c r="AZ984" s="24"/>
      <c r="BA984" s="4"/>
    </row>
    <row r="985" spans="2:53">
      <c r="B985" s="11" t="s">
        <v>518</v>
      </c>
      <c r="C985" s="11"/>
      <c r="D985" s="70" t="s">
        <v>86</v>
      </c>
      <c r="E985" s="11">
        <v>124</v>
      </c>
      <c r="F985" s="11">
        <v>59</v>
      </c>
      <c r="G985" s="11">
        <v>31</v>
      </c>
      <c r="H985" s="11">
        <v>10</v>
      </c>
      <c r="I985" s="11">
        <v>10</v>
      </c>
      <c r="J985" s="11"/>
      <c r="M985" s="290">
        <v>22568.84</v>
      </c>
      <c r="N985" s="293">
        <v>15094.08</v>
      </c>
      <c r="O985" s="290">
        <v>7336.43</v>
      </c>
      <c r="P985" s="290">
        <v>3419.65</v>
      </c>
      <c r="Q985" s="290">
        <v>1268.22</v>
      </c>
      <c r="R985" s="11"/>
      <c r="S985" s="4"/>
      <c r="T985" s="4"/>
      <c r="U985" s="290">
        <v>172.281221374046</v>
      </c>
      <c r="V985" s="290">
        <v>121.72645161290301</v>
      </c>
      <c r="W985" s="290">
        <v>59.1647580645161</v>
      </c>
      <c r="X985" s="290">
        <v>27.140079365079401</v>
      </c>
      <c r="Y985" s="290">
        <v>9.8311627906976806</v>
      </c>
      <c r="Z985" s="11"/>
      <c r="AA985" s="4"/>
      <c r="AB985" s="11" t="s">
        <v>518</v>
      </c>
      <c r="AC985" s="11"/>
      <c r="AD985" s="70" t="s">
        <v>86</v>
      </c>
      <c r="AE985" s="24"/>
      <c r="AF985" s="24"/>
      <c r="AG985" s="24"/>
      <c r="AH985" s="24"/>
      <c r="AI985" s="24"/>
      <c r="AJ985" s="24"/>
      <c r="AK985" s="4"/>
      <c r="AL985" s="4"/>
      <c r="AM985" s="292"/>
      <c r="AN985" s="292"/>
      <c r="AO985" s="292"/>
      <c r="AP985" s="292"/>
      <c r="AQ985" s="292"/>
      <c r="AR985" s="24"/>
      <c r="AS985" s="4"/>
      <c r="AT985" s="4"/>
      <c r="AU985" s="292"/>
      <c r="AV985" s="292"/>
      <c r="AW985" s="292"/>
      <c r="AX985" s="292"/>
      <c r="AY985" s="292"/>
      <c r="AZ985" s="24"/>
      <c r="BA985" s="4"/>
    </row>
    <row r="986" spans="2:53">
      <c r="B986" s="11" t="s">
        <v>519</v>
      </c>
      <c r="C986" s="11"/>
      <c r="D986" s="70" t="s">
        <v>79</v>
      </c>
      <c r="E986" s="11">
        <v>953</v>
      </c>
      <c r="F986" s="11">
        <v>530</v>
      </c>
      <c r="G986" s="11">
        <v>277</v>
      </c>
      <c r="H986" s="11">
        <v>171</v>
      </c>
      <c r="I986" s="11">
        <v>204</v>
      </c>
      <c r="J986" s="11"/>
      <c r="M986" s="290">
        <v>189926.38</v>
      </c>
      <c r="N986" s="293">
        <v>111859.65</v>
      </c>
      <c r="O986" s="290">
        <v>36632.639999999999</v>
      </c>
      <c r="P986" s="290">
        <v>20755.28</v>
      </c>
      <c r="Q986" s="290">
        <v>67551.320000000007</v>
      </c>
      <c r="R986" s="11"/>
      <c r="S986" s="4"/>
      <c r="T986" s="4"/>
      <c r="U986" s="290">
        <v>180.19580645161301</v>
      </c>
      <c r="V986" s="290">
        <v>109.558912830558</v>
      </c>
      <c r="W986" s="290">
        <v>37.8045820433437</v>
      </c>
      <c r="X986" s="290">
        <v>20.817733199598798</v>
      </c>
      <c r="Y986" s="290">
        <v>64.580611854684506</v>
      </c>
      <c r="Z986" s="11"/>
      <c r="AA986" s="4"/>
      <c r="AB986" s="11" t="s">
        <v>519</v>
      </c>
      <c r="AC986" s="11"/>
      <c r="AD986" s="70" t="s">
        <v>79</v>
      </c>
      <c r="AE986" s="24"/>
      <c r="AF986" s="24"/>
      <c r="AG986" s="24"/>
      <c r="AH986" s="24"/>
      <c r="AI986" s="24"/>
      <c r="AJ986" s="24"/>
      <c r="AK986" s="4"/>
      <c r="AL986" s="4"/>
      <c r="AM986" s="292"/>
      <c r="AN986" s="292"/>
      <c r="AO986" s="292"/>
      <c r="AP986" s="292"/>
      <c r="AQ986" s="292"/>
      <c r="AR986" s="24"/>
      <c r="AS986" s="4"/>
      <c r="AT986" s="4"/>
      <c r="AU986" s="292"/>
      <c r="AV986" s="292"/>
      <c r="AW986" s="292"/>
      <c r="AX986" s="292"/>
      <c r="AY986" s="292"/>
      <c r="AZ986" s="24"/>
      <c r="BA986" s="4"/>
    </row>
    <row r="987" spans="2:53">
      <c r="B987" s="11" t="s">
        <v>520</v>
      </c>
      <c r="C987" s="11"/>
      <c r="D987" s="70" t="s">
        <v>68</v>
      </c>
      <c r="E987" s="11">
        <v>81</v>
      </c>
      <c r="F987" s="11">
        <v>35</v>
      </c>
      <c r="G987" s="11">
        <v>16</v>
      </c>
      <c r="H987" s="11">
        <v>11</v>
      </c>
      <c r="I987" s="11">
        <v>19</v>
      </c>
      <c r="J987" s="11"/>
      <c r="M987" s="290">
        <v>14822.74</v>
      </c>
      <c r="N987" s="293">
        <v>8135.01</v>
      </c>
      <c r="O987" s="290">
        <v>1213.69</v>
      </c>
      <c r="P987" s="290">
        <v>809.81</v>
      </c>
      <c r="Q987" s="290">
        <v>13492.2</v>
      </c>
      <c r="R987" s="11"/>
      <c r="S987" s="4"/>
      <c r="T987" s="4"/>
      <c r="U987" s="290">
        <v>170.37632183907999</v>
      </c>
      <c r="V987" s="290">
        <v>98.012168674698799</v>
      </c>
      <c r="W987" s="290">
        <v>15.363164556961999</v>
      </c>
      <c r="X987" s="290">
        <v>9.9976543209876496</v>
      </c>
      <c r="Y987" s="290">
        <v>162.556626506024</v>
      </c>
      <c r="Z987" s="11"/>
      <c r="AA987" s="4"/>
      <c r="AB987" s="11" t="s">
        <v>520</v>
      </c>
      <c r="AC987" s="11"/>
      <c r="AD987" s="70" t="s">
        <v>68</v>
      </c>
      <c r="AE987" s="24"/>
      <c r="AF987" s="24"/>
      <c r="AG987" s="24"/>
      <c r="AH987" s="24"/>
      <c r="AI987" s="24"/>
      <c r="AJ987" s="24"/>
      <c r="AK987" s="4"/>
      <c r="AL987" s="4"/>
      <c r="AM987" s="292"/>
      <c r="AN987" s="292"/>
      <c r="AO987" s="292"/>
      <c r="AP987" s="292"/>
      <c r="AQ987" s="292"/>
      <c r="AR987" s="24"/>
      <c r="AS987" s="4"/>
      <c r="AT987" s="4"/>
      <c r="AU987" s="292"/>
      <c r="AV987" s="292"/>
      <c r="AW987" s="292"/>
      <c r="AX987" s="292"/>
      <c r="AY987" s="292"/>
      <c r="AZ987" s="24"/>
      <c r="BA987" s="4"/>
    </row>
    <row r="988" spans="2:53">
      <c r="B988" s="11" t="s">
        <v>521</v>
      </c>
      <c r="C988" s="11"/>
      <c r="D988" s="70" t="s">
        <v>77</v>
      </c>
      <c r="E988" s="11">
        <v>1</v>
      </c>
      <c r="F988" s="11"/>
      <c r="G988" s="11"/>
      <c r="H988" s="11"/>
      <c r="I988" s="11"/>
      <c r="J988" s="11"/>
      <c r="M988" s="290">
        <v>15</v>
      </c>
      <c r="N988" s="293"/>
      <c r="O988" s="290"/>
      <c r="P988" s="290"/>
      <c r="Q988" s="290"/>
      <c r="R988" s="11"/>
      <c r="S988" s="4"/>
      <c r="T988" s="4"/>
      <c r="U988" s="290">
        <v>15</v>
      </c>
      <c r="V988" s="290"/>
      <c r="W988" s="290"/>
      <c r="X988" s="290"/>
      <c r="Y988" s="290"/>
      <c r="Z988" s="11"/>
      <c r="AA988" s="4"/>
      <c r="AB988" s="11" t="s">
        <v>521</v>
      </c>
      <c r="AC988" s="11"/>
      <c r="AD988" s="70" t="s">
        <v>77</v>
      </c>
      <c r="AE988" s="24"/>
      <c r="AF988" s="24"/>
      <c r="AG988" s="24"/>
      <c r="AH988" s="24"/>
      <c r="AI988" s="24"/>
      <c r="AJ988" s="24"/>
      <c r="AK988" s="4"/>
      <c r="AL988" s="4"/>
      <c r="AM988" s="292"/>
      <c r="AN988" s="292"/>
      <c r="AO988" s="292"/>
      <c r="AP988" s="292"/>
      <c r="AQ988" s="292"/>
      <c r="AR988" s="24"/>
      <c r="AS988" s="4"/>
      <c r="AT988" s="4"/>
      <c r="AU988" s="292"/>
      <c r="AV988" s="292"/>
      <c r="AW988" s="292"/>
      <c r="AX988" s="292"/>
      <c r="AY988" s="292"/>
      <c r="AZ988" s="24"/>
      <c r="BA988" s="4"/>
    </row>
    <row r="989" spans="2:53">
      <c r="B989" s="11" t="s">
        <v>522</v>
      </c>
      <c r="C989" s="11"/>
      <c r="D989" s="70" t="s">
        <v>70</v>
      </c>
      <c r="E989" s="11">
        <v>1</v>
      </c>
      <c r="F989" s="11">
        <v>1</v>
      </c>
      <c r="G989" s="11">
        <v>1</v>
      </c>
      <c r="H989" s="11">
        <v>1</v>
      </c>
      <c r="I989" s="11">
        <v>1</v>
      </c>
      <c r="J989" s="11"/>
      <c r="M989" s="290">
        <v>59.61</v>
      </c>
      <c r="N989" s="293">
        <v>91.39</v>
      </c>
      <c r="O989" s="290">
        <v>107.8</v>
      </c>
      <c r="P989" s="290">
        <v>59.87</v>
      </c>
      <c r="Q989" s="290">
        <v>124.63</v>
      </c>
      <c r="R989" s="11"/>
      <c r="S989" s="4"/>
      <c r="T989" s="4"/>
      <c r="U989" s="290">
        <v>59.61</v>
      </c>
      <c r="V989" s="290">
        <v>91.39</v>
      </c>
      <c r="W989" s="290">
        <v>107.8</v>
      </c>
      <c r="X989" s="290">
        <v>59.87</v>
      </c>
      <c r="Y989" s="290">
        <v>124.63</v>
      </c>
      <c r="Z989" s="11"/>
      <c r="AA989" s="4"/>
      <c r="AB989" s="11" t="s">
        <v>522</v>
      </c>
      <c r="AC989" s="11"/>
      <c r="AD989" s="70" t="s">
        <v>70</v>
      </c>
      <c r="AE989" s="24"/>
      <c r="AF989" s="24"/>
      <c r="AG989" s="24"/>
      <c r="AH989" s="24"/>
      <c r="AI989" s="24"/>
      <c r="AJ989" s="24"/>
      <c r="AK989" s="4"/>
      <c r="AL989" s="4"/>
      <c r="AM989" s="292"/>
      <c r="AN989" s="292"/>
      <c r="AO989" s="292"/>
      <c r="AP989" s="292"/>
      <c r="AQ989" s="292"/>
      <c r="AR989" s="24"/>
      <c r="AS989" s="4"/>
      <c r="AT989" s="4"/>
      <c r="AU989" s="292"/>
      <c r="AV989" s="292"/>
      <c r="AW989" s="292"/>
      <c r="AX989" s="292"/>
      <c r="AY989" s="292"/>
      <c r="AZ989" s="24"/>
      <c r="BA989" s="4"/>
    </row>
    <row r="990" spans="2:53">
      <c r="B990" s="11" t="s">
        <v>522</v>
      </c>
      <c r="C990" s="11"/>
      <c r="D990" s="70" t="s">
        <v>57</v>
      </c>
      <c r="E990" s="11">
        <v>181</v>
      </c>
      <c r="F990" s="11">
        <v>112</v>
      </c>
      <c r="G990" s="11">
        <v>69</v>
      </c>
      <c r="H990" s="11">
        <v>40</v>
      </c>
      <c r="I990" s="11">
        <v>47</v>
      </c>
      <c r="J990" s="11"/>
      <c r="M990" s="290">
        <v>28147.18</v>
      </c>
      <c r="N990" s="293">
        <v>15998.86</v>
      </c>
      <c r="O990" s="290">
        <v>9412.0499999999993</v>
      </c>
      <c r="P990" s="290">
        <v>4061.02</v>
      </c>
      <c r="Q990" s="290">
        <v>11666.29</v>
      </c>
      <c r="R990" s="11"/>
      <c r="S990" s="4"/>
      <c r="T990" s="4"/>
      <c r="U990" s="290">
        <v>144.34451282051299</v>
      </c>
      <c r="V990" s="290">
        <v>89.379106145251399</v>
      </c>
      <c r="W990" s="290">
        <v>51.152445652173903</v>
      </c>
      <c r="X990" s="290">
        <v>22.561222222222199</v>
      </c>
      <c r="Y990" s="290">
        <v>60.1355154639175</v>
      </c>
      <c r="Z990" s="11"/>
      <c r="AA990" s="4"/>
      <c r="AB990" s="11" t="s">
        <v>522</v>
      </c>
      <c r="AC990" s="11"/>
      <c r="AD990" s="70" t="s">
        <v>57</v>
      </c>
      <c r="AE990" s="24"/>
      <c r="AF990" s="24"/>
      <c r="AG990" s="24"/>
      <c r="AH990" s="24"/>
      <c r="AI990" s="24"/>
      <c r="AJ990" s="24"/>
      <c r="AK990" s="4"/>
      <c r="AL990" s="4"/>
      <c r="AM990" s="292"/>
      <c r="AN990" s="292"/>
      <c r="AO990" s="292"/>
      <c r="AP990" s="292"/>
      <c r="AQ990" s="292"/>
      <c r="AR990" s="24"/>
      <c r="AS990" s="4"/>
      <c r="AT990" s="4"/>
      <c r="AU990" s="292"/>
      <c r="AV990" s="292"/>
      <c r="AW990" s="292"/>
      <c r="AX990" s="292"/>
      <c r="AY990" s="292"/>
      <c r="AZ990" s="24"/>
      <c r="BA990" s="4"/>
    </row>
    <row r="991" spans="2:53">
      <c r="B991" s="11" t="s">
        <v>524</v>
      </c>
      <c r="C991" s="11"/>
      <c r="D991" s="70" t="s">
        <v>53</v>
      </c>
      <c r="E991" s="11">
        <v>16</v>
      </c>
      <c r="F991" s="11">
        <v>5</v>
      </c>
      <c r="G991" s="11">
        <v>2</v>
      </c>
      <c r="H991" s="11">
        <v>1</v>
      </c>
      <c r="I991" s="11"/>
      <c r="J991" s="11"/>
      <c r="M991" s="290">
        <v>1420.25</v>
      </c>
      <c r="N991" s="293">
        <v>525.66</v>
      </c>
      <c r="O991" s="290">
        <v>133.49</v>
      </c>
      <c r="P991" s="290">
        <v>58.55</v>
      </c>
      <c r="Q991" s="290">
        <v>0</v>
      </c>
      <c r="R991" s="11"/>
      <c r="S991" s="4"/>
      <c r="T991" s="4"/>
      <c r="U991" s="290">
        <v>88.765625</v>
      </c>
      <c r="V991" s="290">
        <v>37.547142857142902</v>
      </c>
      <c r="W991" s="290">
        <v>9.5350000000000001</v>
      </c>
      <c r="X991" s="290">
        <v>4.1821428571428596</v>
      </c>
      <c r="Y991" s="290">
        <v>0</v>
      </c>
      <c r="Z991" s="11"/>
      <c r="AA991" s="4"/>
      <c r="AB991" s="11" t="s">
        <v>524</v>
      </c>
      <c r="AC991" s="11"/>
      <c r="AD991" s="70" t="s">
        <v>53</v>
      </c>
      <c r="AE991" s="24"/>
      <c r="AF991" s="24"/>
      <c r="AG991" s="24"/>
      <c r="AH991" s="24"/>
      <c r="AI991" s="24"/>
      <c r="AJ991" s="24"/>
      <c r="AK991" s="4"/>
      <c r="AL991" s="4"/>
      <c r="AM991" s="292"/>
      <c r="AN991" s="292"/>
      <c r="AO991" s="292"/>
      <c r="AP991" s="292"/>
      <c r="AQ991" s="292"/>
      <c r="AR991" s="24"/>
      <c r="AS991" s="4"/>
      <c r="AT991" s="4"/>
      <c r="AU991" s="292"/>
      <c r="AV991" s="292"/>
      <c r="AW991" s="292"/>
      <c r="AX991" s="292"/>
      <c r="AY991" s="292"/>
      <c r="AZ991" s="24"/>
      <c r="BA991" s="4"/>
    </row>
    <row r="992" spans="2:53">
      <c r="B992" s="11" t="s">
        <v>708</v>
      </c>
      <c r="C992" s="11"/>
      <c r="D992" s="70" t="s">
        <v>53</v>
      </c>
      <c r="E992" s="11"/>
      <c r="F992" s="11"/>
      <c r="G992" s="11"/>
      <c r="H992" s="11"/>
      <c r="I992" s="11">
        <v>1</v>
      </c>
      <c r="J992" s="11"/>
      <c r="M992" s="290">
        <v>0</v>
      </c>
      <c r="N992" s="293">
        <v>0</v>
      </c>
      <c r="O992" s="290">
        <v>0</v>
      </c>
      <c r="P992" s="290">
        <v>0</v>
      </c>
      <c r="Q992" s="290">
        <v>6.96</v>
      </c>
      <c r="R992" s="11"/>
      <c r="S992" s="4"/>
      <c r="T992" s="4"/>
      <c r="U992" s="290">
        <v>0</v>
      </c>
      <c r="V992" s="290">
        <v>0</v>
      </c>
      <c r="W992" s="290">
        <v>0</v>
      </c>
      <c r="X992" s="290">
        <v>0</v>
      </c>
      <c r="Y992" s="290">
        <v>6.96</v>
      </c>
      <c r="Z992" s="11"/>
      <c r="AA992" s="4"/>
      <c r="AB992" s="11" t="s">
        <v>708</v>
      </c>
      <c r="AC992" s="11"/>
      <c r="AD992" s="70" t="s">
        <v>53</v>
      </c>
      <c r="AE992" s="24"/>
      <c r="AF992" s="24"/>
      <c r="AG992" s="24"/>
      <c r="AH992" s="24"/>
      <c r="AI992" s="24"/>
      <c r="AJ992" s="24"/>
      <c r="AK992" s="4"/>
      <c r="AL992" s="4"/>
      <c r="AM992" s="292"/>
      <c r="AN992" s="292"/>
      <c r="AO992" s="292"/>
      <c r="AP992" s="292"/>
      <c r="AQ992" s="292"/>
      <c r="AR992" s="24"/>
      <c r="AS992" s="4"/>
      <c r="AT992" s="4"/>
      <c r="AU992" s="292"/>
      <c r="AV992" s="292"/>
      <c r="AW992" s="292"/>
      <c r="AX992" s="292"/>
      <c r="AY992" s="292"/>
      <c r="AZ992" s="24"/>
      <c r="BA992" s="4"/>
    </row>
    <row r="993" spans="2:53">
      <c r="B993" s="11" t="s">
        <v>526</v>
      </c>
      <c r="C993" s="11"/>
      <c r="D993" s="70" t="s">
        <v>527</v>
      </c>
      <c r="E993" s="11">
        <v>52</v>
      </c>
      <c r="F993" s="11">
        <v>27</v>
      </c>
      <c r="G993" s="11">
        <v>13</v>
      </c>
      <c r="H993" s="11">
        <v>8</v>
      </c>
      <c r="I993" s="11">
        <v>11</v>
      </c>
      <c r="J993" s="11"/>
      <c r="M993" s="290">
        <v>11342.57</v>
      </c>
      <c r="N993" s="293">
        <v>5239.2299999999996</v>
      </c>
      <c r="O993" s="290">
        <v>2127.29</v>
      </c>
      <c r="P993" s="290">
        <v>718.37</v>
      </c>
      <c r="Q993" s="290">
        <v>3308.5</v>
      </c>
      <c r="R993" s="11"/>
      <c r="S993" s="4"/>
      <c r="T993" s="4"/>
      <c r="U993" s="290">
        <v>202.545892857143</v>
      </c>
      <c r="V993" s="290">
        <v>91.9163157894737</v>
      </c>
      <c r="W993" s="290">
        <v>37.320877192982501</v>
      </c>
      <c r="X993" s="290">
        <v>12.602982456140399</v>
      </c>
      <c r="Y993" s="290">
        <v>57.0431034482759</v>
      </c>
      <c r="Z993" s="11"/>
      <c r="AA993" s="4"/>
      <c r="AB993" s="11" t="s">
        <v>526</v>
      </c>
      <c r="AC993" s="11"/>
      <c r="AD993" s="70" t="s">
        <v>527</v>
      </c>
      <c r="AE993" s="24"/>
      <c r="AF993" s="24"/>
      <c r="AG993" s="24"/>
      <c r="AH993" s="24"/>
      <c r="AI993" s="24"/>
      <c r="AJ993" s="24"/>
      <c r="AK993" s="4"/>
      <c r="AL993" s="4"/>
      <c r="AM993" s="292"/>
      <c r="AN993" s="292"/>
      <c r="AO993" s="292"/>
      <c r="AP993" s="292"/>
      <c r="AQ993" s="292"/>
      <c r="AR993" s="24"/>
      <c r="AS993" s="4"/>
      <c r="AT993" s="4"/>
      <c r="AU993" s="292"/>
      <c r="AV993" s="292"/>
      <c r="AW993" s="292"/>
      <c r="AX993" s="292"/>
      <c r="AY993" s="292"/>
      <c r="AZ993" s="24"/>
      <c r="BA993" s="4"/>
    </row>
    <row r="994" spans="2:53">
      <c r="B994" s="11" t="s">
        <v>526</v>
      </c>
      <c r="C994" s="11"/>
      <c r="D994" s="70" t="s">
        <v>115</v>
      </c>
      <c r="E994" s="11">
        <v>1</v>
      </c>
      <c r="F994" s="11">
        <v>2</v>
      </c>
      <c r="G994" s="11">
        <v>1</v>
      </c>
      <c r="H994" s="11">
        <v>1</v>
      </c>
      <c r="I994" s="11">
        <v>1</v>
      </c>
      <c r="J994" s="11"/>
      <c r="M994" s="290">
        <v>100.24</v>
      </c>
      <c r="N994" s="293">
        <v>161.19</v>
      </c>
      <c r="O994" s="290">
        <v>40.56</v>
      </c>
      <c r="P994" s="290">
        <v>46.43</v>
      </c>
      <c r="Q994" s="290">
        <v>664.11</v>
      </c>
      <c r="R994" s="11"/>
      <c r="S994" s="4"/>
      <c r="T994" s="4"/>
      <c r="U994" s="290">
        <v>100.24</v>
      </c>
      <c r="V994" s="290">
        <v>80.594999999999999</v>
      </c>
      <c r="W994" s="290">
        <v>40.56</v>
      </c>
      <c r="X994" s="290">
        <v>46.43</v>
      </c>
      <c r="Y994" s="290">
        <v>664.11</v>
      </c>
      <c r="Z994" s="11"/>
      <c r="AA994" s="4"/>
      <c r="AB994" s="11" t="s">
        <v>526</v>
      </c>
      <c r="AC994" s="11"/>
      <c r="AD994" s="70" t="s">
        <v>115</v>
      </c>
      <c r="AE994" s="24"/>
      <c r="AF994" s="24"/>
      <c r="AG994" s="24"/>
      <c r="AH994" s="24"/>
      <c r="AI994" s="24"/>
      <c r="AJ994" s="24"/>
      <c r="AK994" s="4"/>
      <c r="AL994" s="4"/>
      <c r="AM994" s="292"/>
      <c r="AN994" s="292"/>
      <c r="AO994" s="292"/>
      <c r="AP994" s="292"/>
      <c r="AQ994" s="292"/>
      <c r="AR994" s="24"/>
      <c r="AS994" s="4"/>
      <c r="AT994" s="4"/>
      <c r="AU994" s="292"/>
      <c r="AV994" s="292"/>
      <c r="AW994" s="292"/>
      <c r="AX994" s="292"/>
      <c r="AY994" s="292"/>
      <c r="AZ994" s="24"/>
      <c r="BA994" s="4"/>
    </row>
    <row r="995" spans="2:53">
      <c r="B995" s="11" t="s">
        <v>528</v>
      </c>
      <c r="C995" s="11"/>
      <c r="D995" s="70" t="s">
        <v>322</v>
      </c>
      <c r="E995" s="11">
        <v>2534</v>
      </c>
      <c r="F995" s="11">
        <v>1557</v>
      </c>
      <c r="G995" s="11">
        <v>940</v>
      </c>
      <c r="H995" s="11">
        <v>497</v>
      </c>
      <c r="I995" s="11">
        <v>541</v>
      </c>
      <c r="J995" s="11"/>
      <c r="M995" s="290">
        <v>305469.89</v>
      </c>
      <c r="N995" s="293">
        <v>252569.33</v>
      </c>
      <c r="O995" s="290">
        <v>142653.9</v>
      </c>
      <c r="P995" s="290">
        <v>39984.83</v>
      </c>
      <c r="Q995" s="290">
        <v>142994.88</v>
      </c>
      <c r="R995" s="11"/>
      <c r="S995" s="4"/>
      <c r="T995" s="4"/>
      <c r="U995" s="290">
        <v>109.487415770609</v>
      </c>
      <c r="V995" s="290">
        <v>92.245920379839205</v>
      </c>
      <c r="W995" s="290">
        <v>52.952449888641397</v>
      </c>
      <c r="X995" s="290">
        <v>15.037544189544899</v>
      </c>
      <c r="Y995" s="290">
        <v>50.635580736543801</v>
      </c>
      <c r="Z995" s="11"/>
      <c r="AA995" s="4"/>
      <c r="AB995" s="11" t="s">
        <v>528</v>
      </c>
      <c r="AC995" s="11"/>
      <c r="AD995" s="70" t="s">
        <v>322</v>
      </c>
      <c r="AE995" s="24"/>
      <c r="AF995" s="24"/>
      <c r="AG995" s="24"/>
      <c r="AH995" s="24"/>
      <c r="AI995" s="24"/>
      <c r="AJ995" s="24"/>
      <c r="AK995" s="4"/>
      <c r="AL995" s="4"/>
      <c r="AM995" s="292"/>
      <c r="AN995" s="292"/>
      <c r="AO995" s="292"/>
      <c r="AP995" s="292"/>
      <c r="AQ995" s="292"/>
      <c r="AR995" s="24"/>
      <c r="AS995" s="4"/>
      <c r="AT995" s="4"/>
      <c r="AU995" s="292"/>
      <c r="AV995" s="292"/>
      <c r="AW995" s="292"/>
      <c r="AX995" s="292"/>
      <c r="AY995" s="292"/>
      <c r="AZ995" s="24"/>
      <c r="BA995" s="4"/>
    </row>
    <row r="996" spans="2:53">
      <c r="B996" s="11" t="s">
        <v>529</v>
      </c>
      <c r="C996" s="11"/>
      <c r="D996" s="70" t="s">
        <v>119</v>
      </c>
      <c r="E996" s="11">
        <v>1787</v>
      </c>
      <c r="F996" s="11">
        <v>909</v>
      </c>
      <c r="G996" s="11">
        <v>551</v>
      </c>
      <c r="H996" s="11">
        <v>288</v>
      </c>
      <c r="I996" s="11">
        <v>297</v>
      </c>
      <c r="J996" s="11"/>
      <c r="M996" s="290">
        <v>342249.52</v>
      </c>
      <c r="N996" s="293">
        <v>187889.57</v>
      </c>
      <c r="O996" s="290">
        <v>118928.49</v>
      </c>
      <c r="P996" s="290">
        <v>41232.15</v>
      </c>
      <c r="Q996" s="290">
        <v>93565.119999999995</v>
      </c>
      <c r="R996" s="11"/>
      <c r="S996" s="4"/>
      <c r="T996" s="4"/>
      <c r="U996" s="290">
        <v>173.02806875632001</v>
      </c>
      <c r="V996" s="290">
        <v>104.441117287382</v>
      </c>
      <c r="W996" s="290">
        <v>62.495265370467699</v>
      </c>
      <c r="X996" s="290">
        <v>21.723998946259201</v>
      </c>
      <c r="Y996" s="290">
        <v>47.640081466395102</v>
      </c>
      <c r="Z996" s="11"/>
      <c r="AA996" s="4"/>
      <c r="AB996" s="11" t="s">
        <v>529</v>
      </c>
      <c r="AC996" s="11"/>
      <c r="AD996" s="70" t="s">
        <v>119</v>
      </c>
      <c r="AE996" s="24"/>
      <c r="AF996" s="24"/>
      <c r="AG996" s="24"/>
      <c r="AH996" s="24"/>
      <c r="AI996" s="24"/>
      <c r="AJ996" s="24"/>
      <c r="AK996" s="4"/>
      <c r="AL996" s="4"/>
      <c r="AM996" s="292"/>
      <c r="AN996" s="292"/>
      <c r="AO996" s="292"/>
      <c r="AP996" s="292"/>
      <c r="AQ996" s="292"/>
      <c r="AR996" s="24"/>
      <c r="AS996" s="4"/>
      <c r="AT996" s="4"/>
      <c r="AU996" s="292"/>
      <c r="AV996" s="292"/>
      <c r="AW996" s="292"/>
      <c r="AX996" s="292"/>
      <c r="AY996" s="292"/>
      <c r="AZ996" s="24"/>
      <c r="BA996" s="4"/>
    </row>
    <row r="997" spans="2:53">
      <c r="B997" s="11" t="s">
        <v>529</v>
      </c>
      <c r="C997" s="11"/>
      <c r="D997" s="70" t="s">
        <v>96</v>
      </c>
      <c r="E997" s="11">
        <v>1</v>
      </c>
      <c r="F997" s="11"/>
      <c r="G997" s="11"/>
      <c r="H997" s="11"/>
      <c r="I997" s="11"/>
      <c r="J997" s="11"/>
      <c r="M997" s="290">
        <v>40.549999999999997</v>
      </c>
      <c r="N997" s="293">
        <v>0</v>
      </c>
      <c r="O997" s="290">
        <v>0</v>
      </c>
      <c r="P997" s="290">
        <v>0</v>
      </c>
      <c r="Q997" s="290">
        <v>0</v>
      </c>
      <c r="R997" s="11"/>
      <c r="S997" s="4"/>
      <c r="T997" s="4"/>
      <c r="U997" s="290">
        <v>40.549999999999997</v>
      </c>
      <c r="V997" s="290">
        <v>0</v>
      </c>
      <c r="W997" s="290">
        <v>0</v>
      </c>
      <c r="X997" s="290">
        <v>0</v>
      </c>
      <c r="Y997" s="290">
        <v>0</v>
      </c>
      <c r="Z997" s="11"/>
      <c r="AA997" s="4"/>
      <c r="AB997" s="11" t="s">
        <v>529</v>
      </c>
      <c r="AC997" s="11"/>
      <c r="AD997" s="70" t="s">
        <v>96</v>
      </c>
      <c r="AE997" s="24"/>
      <c r="AF997" s="24"/>
      <c r="AG997" s="24"/>
      <c r="AH997" s="24"/>
      <c r="AI997" s="24"/>
      <c r="AJ997" s="24"/>
      <c r="AK997" s="4"/>
      <c r="AL997" s="4"/>
      <c r="AM997" s="292"/>
      <c r="AN997" s="292"/>
      <c r="AO997" s="292"/>
      <c r="AP997" s="292"/>
      <c r="AQ997" s="292"/>
      <c r="AR997" s="24"/>
      <c r="AS997" s="4"/>
      <c r="AT997" s="4"/>
      <c r="AU997" s="292"/>
      <c r="AV997" s="292"/>
      <c r="AW997" s="292"/>
      <c r="AX997" s="292"/>
      <c r="AY997" s="292"/>
      <c r="AZ997" s="24"/>
      <c r="BA997" s="4"/>
    </row>
    <row r="998" spans="2:53">
      <c r="B998" s="11" t="s">
        <v>709</v>
      </c>
      <c r="C998" s="11"/>
      <c r="D998" s="70" t="s">
        <v>219</v>
      </c>
      <c r="E998" s="11"/>
      <c r="F998" s="11"/>
      <c r="G998" s="11"/>
      <c r="H998" s="11"/>
      <c r="I998" s="11">
        <v>1</v>
      </c>
      <c r="J998" s="11"/>
      <c r="M998" s="290"/>
      <c r="N998" s="293"/>
      <c r="O998" s="290"/>
      <c r="P998" s="290"/>
      <c r="Q998" s="290">
        <v>968.91</v>
      </c>
      <c r="R998" s="11"/>
      <c r="S998" s="4"/>
      <c r="T998" s="4"/>
      <c r="U998" s="290"/>
      <c r="V998" s="290"/>
      <c r="W998" s="290"/>
      <c r="X998" s="290"/>
      <c r="Y998" s="290">
        <v>968.91</v>
      </c>
      <c r="Z998" s="11"/>
      <c r="AA998" s="4"/>
      <c r="AB998" s="11" t="s">
        <v>709</v>
      </c>
      <c r="AC998" s="11"/>
      <c r="AD998" s="70" t="s">
        <v>219</v>
      </c>
      <c r="AE998" s="24"/>
      <c r="AF998" s="24"/>
      <c r="AG998" s="24"/>
      <c r="AH998" s="24"/>
      <c r="AI998" s="24"/>
      <c r="AJ998" s="24"/>
      <c r="AK998" s="4"/>
      <c r="AL998" s="4"/>
      <c r="AM998" s="292"/>
      <c r="AN998" s="292"/>
      <c r="AO998" s="292"/>
      <c r="AP998" s="292"/>
      <c r="AQ998" s="292"/>
      <c r="AR998" s="24"/>
      <c r="AS998" s="4"/>
      <c r="AT998" s="4"/>
      <c r="AU998" s="292"/>
      <c r="AV998" s="292"/>
      <c r="AW998" s="292"/>
      <c r="AX998" s="292"/>
      <c r="AY998" s="292"/>
      <c r="AZ998" s="24"/>
      <c r="BA998" s="4"/>
    </row>
    <row r="999" spans="2:53">
      <c r="B999" s="11" t="s">
        <v>648</v>
      </c>
      <c r="C999" s="11"/>
      <c r="D999" s="70" t="s">
        <v>133</v>
      </c>
      <c r="E999" s="11">
        <v>6</v>
      </c>
      <c r="F999" s="11">
        <v>3</v>
      </c>
      <c r="G999" s="11">
        <v>2</v>
      </c>
      <c r="H999" s="11">
        <v>1</v>
      </c>
      <c r="I999" s="11">
        <v>1</v>
      </c>
      <c r="J999" s="11"/>
      <c r="M999" s="290">
        <v>1171.1099999999999</v>
      </c>
      <c r="N999" s="293">
        <v>955.3</v>
      </c>
      <c r="O999" s="290">
        <v>441.36</v>
      </c>
      <c r="P999" s="290">
        <v>163.88</v>
      </c>
      <c r="Q999" s="290">
        <v>134.74</v>
      </c>
      <c r="R999" s="11"/>
      <c r="S999" s="4"/>
      <c r="T999" s="4"/>
      <c r="U999" s="290">
        <v>195.185</v>
      </c>
      <c r="V999" s="290">
        <v>159.21666666666701</v>
      </c>
      <c r="W999" s="290">
        <v>73.56</v>
      </c>
      <c r="X999" s="290">
        <v>27.313333333333301</v>
      </c>
      <c r="Y999" s="290">
        <v>22.456666666666699</v>
      </c>
      <c r="Z999" s="11"/>
      <c r="AA999" s="4"/>
      <c r="AB999" s="11" t="s">
        <v>648</v>
      </c>
      <c r="AC999" s="11"/>
      <c r="AD999" s="70" t="s">
        <v>133</v>
      </c>
      <c r="AE999" s="24"/>
      <c r="AF999" s="24"/>
      <c r="AG999" s="24"/>
      <c r="AH999" s="24"/>
      <c r="AI999" s="24"/>
      <c r="AJ999" s="24"/>
      <c r="AK999" s="4"/>
      <c r="AL999" s="4"/>
      <c r="AM999" s="292"/>
      <c r="AN999" s="292"/>
      <c r="AO999" s="292"/>
      <c r="AP999" s="292"/>
      <c r="AQ999" s="292"/>
      <c r="AR999" s="24"/>
      <c r="AS999" s="4"/>
      <c r="AT999" s="4"/>
      <c r="AU999" s="292"/>
      <c r="AV999" s="292"/>
      <c r="AW999" s="292"/>
      <c r="AX999" s="292"/>
      <c r="AY999" s="292"/>
      <c r="AZ999" s="24"/>
      <c r="BA999" s="4"/>
    </row>
    <row r="1000" spans="2:53">
      <c r="B1000" s="11" t="s">
        <v>532</v>
      </c>
      <c r="C1000" s="11"/>
      <c r="D1000" s="70" t="s">
        <v>533</v>
      </c>
      <c r="E1000" s="11">
        <v>807</v>
      </c>
      <c r="F1000" s="11">
        <v>503</v>
      </c>
      <c r="G1000" s="11">
        <v>274</v>
      </c>
      <c r="H1000" s="11">
        <v>213</v>
      </c>
      <c r="I1000" s="11">
        <v>209</v>
      </c>
      <c r="J1000" s="11"/>
      <c r="M1000" s="290">
        <v>117266.94</v>
      </c>
      <c r="N1000" s="293">
        <v>68930.259999999995</v>
      </c>
      <c r="O1000" s="290">
        <v>17152.02</v>
      </c>
      <c r="P1000" s="290">
        <v>12426.55</v>
      </c>
      <c r="Q1000" s="290">
        <v>54645.49</v>
      </c>
      <c r="R1000" s="11"/>
      <c r="S1000" s="4"/>
      <c r="T1000" s="4"/>
      <c r="U1000" s="290">
        <v>136.356906976744</v>
      </c>
      <c r="V1000" s="290">
        <v>82.650191846522802</v>
      </c>
      <c r="W1000" s="290">
        <v>22.838908122503302</v>
      </c>
      <c r="X1000" s="290">
        <v>15.475155666251601</v>
      </c>
      <c r="Y1000" s="290">
        <v>67.297401477832494</v>
      </c>
      <c r="Z1000" s="11"/>
      <c r="AA1000" s="4"/>
      <c r="AB1000" s="11" t="s">
        <v>532</v>
      </c>
      <c r="AC1000" s="11"/>
      <c r="AD1000" s="70" t="s">
        <v>533</v>
      </c>
      <c r="AE1000" s="24"/>
      <c r="AF1000" s="24"/>
      <c r="AG1000" s="24"/>
      <c r="AH1000" s="24"/>
      <c r="AI1000" s="24"/>
      <c r="AJ1000" s="24"/>
      <c r="AK1000" s="4"/>
      <c r="AL1000" s="4"/>
      <c r="AM1000" s="292"/>
      <c r="AN1000" s="292"/>
      <c r="AO1000" s="292"/>
      <c r="AP1000" s="292"/>
      <c r="AQ1000" s="292"/>
      <c r="AR1000" s="24"/>
      <c r="AS1000" s="4"/>
      <c r="AT1000" s="4"/>
      <c r="AU1000" s="292"/>
      <c r="AV1000" s="292"/>
      <c r="AW1000" s="292"/>
      <c r="AX1000" s="292"/>
      <c r="AY1000" s="292"/>
      <c r="AZ1000" s="24"/>
      <c r="BA1000" s="4"/>
    </row>
    <row r="1001" spans="2:53">
      <c r="B1001" s="11" t="s">
        <v>535</v>
      </c>
      <c r="C1001" s="11"/>
      <c r="D1001" s="70" t="s">
        <v>156</v>
      </c>
      <c r="E1001" s="11">
        <v>864</v>
      </c>
      <c r="F1001" s="11">
        <v>510</v>
      </c>
      <c r="G1001" s="11">
        <v>269</v>
      </c>
      <c r="H1001" s="11">
        <v>170</v>
      </c>
      <c r="I1001" s="11">
        <v>258</v>
      </c>
      <c r="J1001" s="11"/>
      <c r="M1001" s="290">
        <v>121270.52</v>
      </c>
      <c r="N1001" s="293">
        <v>98659.990000000194</v>
      </c>
      <c r="O1001" s="290">
        <v>33474.07</v>
      </c>
      <c r="P1001" s="290">
        <v>25193.65</v>
      </c>
      <c r="Q1001" s="290">
        <v>101914.38</v>
      </c>
      <c r="R1001" s="11"/>
      <c r="S1001" s="4"/>
      <c r="T1001" s="4"/>
      <c r="U1001" s="290">
        <v>124.38002051282101</v>
      </c>
      <c r="V1001" s="290">
        <v>103.200826359833</v>
      </c>
      <c r="W1001" s="290">
        <v>35.4598199152543</v>
      </c>
      <c r="X1001" s="290">
        <v>27.206965442764599</v>
      </c>
      <c r="Y1001" s="290">
        <v>101.205938430983</v>
      </c>
      <c r="Z1001" s="11"/>
      <c r="AA1001" s="4"/>
      <c r="AB1001" s="11" t="s">
        <v>535</v>
      </c>
      <c r="AC1001" s="11"/>
      <c r="AD1001" s="70" t="s">
        <v>156</v>
      </c>
      <c r="AE1001" s="24"/>
      <c r="AF1001" s="24"/>
      <c r="AG1001" s="24"/>
      <c r="AH1001" s="24"/>
      <c r="AI1001" s="24"/>
      <c r="AJ1001" s="24"/>
      <c r="AK1001" s="4"/>
      <c r="AL1001" s="4"/>
      <c r="AM1001" s="292"/>
      <c r="AN1001" s="292"/>
      <c r="AO1001" s="292"/>
      <c r="AP1001" s="292"/>
      <c r="AQ1001" s="292"/>
      <c r="AR1001" s="24"/>
      <c r="AS1001" s="4"/>
      <c r="AT1001" s="4"/>
      <c r="AU1001" s="292"/>
      <c r="AV1001" s="292"/>
      <c r="AW1001" s="292"/>
      <c r="AX1001" s="292"/>
      <c r="AY1001" s="292"/>
      <c r="AZ1001" s="24"/>
      <c r="BA1001" s="4"/>
    </row>
    <row r="1002" spans="2:53">
      <c r="B1002" s="11" t="s">
        <v>536</v>
      </c>
      <c r="C1002" s="11"/>
      <c r="D1002" s="70" t="s">
        <v>77</v>
      </c>
      <c r="E1002" s="11">
        <v>288</v>
      </c>
      <c r="F1002" s="11">
        <v>132</v>
      </c>
      <c r="G1002" s="11">
        <v>76</v>
      </c>
      <c r="H1002" s="11">
        <v>37</v>
      </c>
      <c r="I1002" s="11">
        <v>57</v>
      </c>
      <c r="J1002" s="11"/>
      <c r="M1002" s="290">
        <v>67860.02</v>
      </c>
      <c r="N1002" s="293">
        <v>27078.11</v>
      </c>
      <c r="O1002" s="290">
        <v>14207.36</v>
      </c>
      <c r="P1002" s="290">
        <v>5389.27</v>
      </c>
      <c r="Q1002" s="290">
        <v>46569.919999999998</v>
      </c>
      <c r="R1002" s="11"/>
      <c r="S1002" s="4"/>
      <c r="T1002" s="4"/>
      <c r="U1002" s="290">
        <v>206.89030487804899</v>
      </c>
      <c r="V1002" s="290">
        <v>88.202312703583004</v>
      </c>
      <c r="W1002" s="290">
        <v>44.96</v>
      </c>
      <c r="X1002" s="290">
        <v>17.328842443729901</v>
      </c>
      <c r="Y1002" s="290">
        <v>143.29206153846201</v>
      </c>
      <c r="Z1002" s="11"/>
      <c r="AA1002" s="4"/>
      <c r="AB1002" s="11" t="s">
        <v>536</v>
      </c>
      <c r="AC1002" s="11"/>
      <c r="AD1002" s="70" t="s">
        <v>77</v>
      </c>
      <c r="AE1002" s="24"/>
      <c r="AF1002" s="24"/>
      <c r="AG1002" s="24"/>
      <c r="AH1002" s="24"/>
      <c r="AI1002" s="24"/>
      <c r="AJ1002" s="24"/>
      <c r="AK1002" s="4"/>
      <c r="AL1002" s="4"/>
      <c r="AM1002" s="292"/>
      <c r="AN1002" s="292"/>
      <c r="AO1002" s="292"/>
      <c r="AP1002" s="292"/>
      <c r="AQ1002" s="292"/>
      <c r="AR1002" s="24"/>
      <c r="AS1002" s="4"/>
      <c r="AT1002" s="4"/>
      <c r="AU1002" s="292"/>
      <c r="AV1002" s="292"/>
      <c r="AW1002" s="292"/>
      <c r="AX1002" s="292"/>
      <c r="AY1002" s="292"/>
      <c r="AZ1002" s="24"/>
      <c r="BA1002" s="4"/>
    </row>
    <row r="1003" spans="2:53">
      <c r="B1003" s="11" t="s">
        <v>537</v>
      </c>
      <c r="C1003" s="11"/>
      <c r="D1003" s="70" t="s">
        <v>144</v>
      </c>
      <c r="E1003" s="11">
        <v>141</v>
      </c>
      <c r="F1003" s="11">
        <v>64</v>
      </c>
      <c r="G1003" s="11">
        <v>40</v>
      </c>
      <c r="H1003" s="11">
        <v>33</v>
      </c>
      <c r="I1003" s="11">
        <v>36</v>
      </c>
      <c r="J1003" s="11"/>
      <c r="M1003" s="290">
        <v>28815.69</v>
      </c>
      <c r="N1003" s="293">
        <v>14038.79</v>
      </c>
      <c r="O1003" s="290">
        <v>6595.14</v>
      </c>
      <c r="P1003" s="290">
        <v>5078.9399999999996</v>
      </c>
      <c r="Q1003" s="290">
        <v>15872.2</v>
      </c>
      <c r="R1003" s="11"/>
      <c r="S1003" s="4"/>
      <c r="T1003" s="4"/>
      <c r="U1003" s="290">
        <v>185.907677419355</v>
      </c>
      <c r="V1003" s="290">
        <v>117.973025210084</v>
      </c>
      <c r="W1003" s="290">
        <v>46.119860139860101</v>
      </c>
      <c r="X1003" s="290">
        <v>33.195686274509796</v>
      </c>
      <c r="Y1003" s="290">
        <v>99.201250000000002</v>
      </c>
      <c r="Z1003" s="11"/>
      <c r="AA1003" s="4"/>
      <c r="AB1003" s="11" t="s">
        <v>537</v>
      </c>
      <c r="AC1003" s="11"/>
      <c r="AD1003" s="70" t="s">
        <v>144</v>
      </c>
      <c r="AE1003" s="24"/>
      <c r="AF1003" s="24"/>
      <c r="AG1003" s="24"/>
      <c r="AH1003" s="24"/>
      <c r="AI1003" s="24"/>
      <c r="AJ1003" s="24"/>
      <c r="AK1003" s="4"/>
      <c r="AL1003" s="4"/>
      <c r="AM1003" s="292"/>
      <c r="AN1003" s="292"/>
      <c r="AO1003" s="292"/>
      <c r="AP1003" s="292"/>
      <c r="AQ1003" s="292"/>
      <c r="AR1003" s="24"/>
      <c r="AS1003" s="4"/>
      <c r="AT1003" s="4"/>
      <c r="AU1003" s="292"/>
      <c r="AV1003" s="292"/>
      <c r="AW1003" s="292"/>
      <c r="AX1003" s="292"/>
      <c r="AY1003" s="292"/>
      <c r="AZ1003" s="24"/>
      <c r="BA1003" s="4"/>
    </row>
    <row r="1004" spans="2:53">
      <c r="B1004" s="11" t="s">
        <v>537</v>
      </c>
      <c r="C1004" s="11"/>
      <c r="D1004" s="70" t="s">
        <v>87</v>
      </c>
      <c r="E1004" s="11">
        <v>1</v>
      </c>
      <c r="F1004" s="11"/>
      <c r="G1004" s="11"/>
      <c r="H1004" s="11"/>
      <c r="I1004" s="11"/>
      <c r="J1004" s="11"/>
      <c r="M1004" s="290">
        <v>98.76</v>
      </c>
      <c r="N1004" s="293">
        <v>0</v>
      </c>
      <c r="O1004" s="290">
        <v>0</v>
      </c>
      <c r="P1004" s="290">
        <v>0</v>
      </c>
      <c r="Q1004" s="290">
        <v>0</v>
      </c>
      <c r="R1004" s="11"/>
      <c r="S1004" s="4"/>
      <c r="T1004" s="4"/>
      <c r="U1004" s="290">
        <v>98.76</v>
      </c>
      <c r="V1004" s="290">
        <v>0</v>
      </c>
      <c r="W1004" s="290">
        <v>0</v>
      </c>
      <c r="X1004" s="290">
        <v>0</v>
      </c>
      <c r="Y1004" s="290">
        <v>0</v>
      </c>
      <c r="Z1004" s="11"/>
      <c r="AA1004" s="4"/>
      <c r="AB1004" s="11" t="s">
        <v>537</v>
      </c>
      <c r="AC1004" s="11"/>
      <c r="AD1004" s="70" t="s">
        <v>87</v>
      </c>
      <c r="AE1004" s="24"/>
      <c r="AF1004" s="24"/>
      <c r="AG1004" s="24"/>
      <c r="AH1004" s="24"/>
      <c r="AI1004" s="24"/>
      <c r="AJ1004" s="24"/>
      <c r="AK1004" s="4"/>
      <c r="AL1004" s="4"/>
      <c r="AM1004" s="292"/>
      <c r="AN1004" s="292"/>
      <c r="AO1004" s="292"/>
      <c r="AP1004" s="292"/>
      <c r="AQ1004" s="292"/>
      <c r="AR1004" s="24"/>
      <c r="AS1004" s="4"/>
      <c r="AT1004" s="4"/>
      <c r="AU1004" s="292"/>
      <c r="AV1004" s="292"/>
      <c r="AW1004" s="292"/>
      <c r="AX1004" s="292"/>
      <c r="AY1004" s="292"/>
      <c r="AZ1004" s="24"/>
      <c r="BA1004" s="4"/>
    </row>
    <row r="1005" spans="2:53">
      <c r="B1005" s="11" t="s">
        <v>650</v>
      </c>
      <c r="C1005" s="11"/>
      <c r="D1005" s="70" t="s">
        <v>335</v>
      </c>
      <c r="E1005" s="11">
        <v>8</v>
      </c>
      <c r="F1005" s="11">
        <v>4</v>
      </c>
      <c r="G1005" s="11">
        <v>3</v>
      </c>
      <c r="H1005" s="11">
        <v>2</v>
      </c>
      <c r="I1005" s="11">
        <v>2</v>
      </c>
      <c r="J1005" s="11"/>
      <c r="M1005" s="290">
        <v>887.3</v>
      </c>
      <c r="N1005" s="293">
        <v>599.01</v>
      </c>
      <c r="O1005" s="290">
        <v>96.51</v>
      </c>
      <c r="P1005" s="290">
        <v>61.28</v>
      </c>
      <c r="Q1005" s="290">
        <v>136.24</v>
      </c>
      <c r="R1005" s="11"/>
      <c r="S1005" s="4"/>
      <c r="T1005" s="4"/>
      <c r="U1005" s="290">
        <v>98.588888888888903</v>
      </c>
      <c r="V1005" s="290">
        <v>74.876249999999999</v>
      </c>
      <c r="W1005" s="290">
        <v>13.7871428571429</v>
      </c>
      <c r="X1005" s="290">
        <v>8.7542857142857091</v>
      </c>
      <c r="Y1005" s="290">
        <v>19.4628571428571</v>
      </c>
      <c r="Z1005" s="11"/>
      <c r="AA1005" s="4"/>
      <c r="AB1005" s="11" t="s">
        <v>650</v>
      </c>
      <c r="AC1005" s="11"/>
      <c r="AD1005" s="70" t="s">
        <v>335</v>
      </c>
      <c r="AE1005" s="24"/>
      <c r="AF1005" s="24"/>
      <c r="AG1005" s="24"/>
      <c r="AH1005" s="24"/>
      <c r="AI1005" s="24"/>
      <c r="AJ1005" s="24"/>
      <c r="AK1005" s="4"/>
      <c r="AL1005" s="4"/>
      <c r="AM1005" s="292"/>
      <c r="AN1005" s="292"/>
      <c r="AO1005" s="292"/>
      <c r="AP1005" s="292"/>
      <c r="AQ1005" s="292"/>
      <c r="AR1005" s="24"/>
      <c r="AS1005" s="4"/>
      <c r="AT1005" s="4"/>
      <c r="AU1005" s="292"/>
      <c r="AV1005" s="292"/>
      <c r="AW1005" s="292"/>
      <c r="AX1005" s="292"/>
      <c r="AY1005" s="292"/>
      <c r="AZ1005" s="24"/>
      <c r="BA1005" s="4"/>
    </row>
    <row r="1006" spans="2:53">
      <c r="B1006" s="11" t="s">
        <v>538</v>
      </c>
      <c r="C1006" s="11"/>
      <c r="D1006" s="70" t="s">
        <v>335</v>
      </c>
      <c r="E1006" s="11">
        <v>73</v>
      </c>
      <c r="F1006" s="11">
        <v>27</v>
      </c>
      <c r="G1006" s="11">
        <v>7</v>
      </c>
      <c r="H1006" s="11">
        <v>3</v>
      </c>
      <c r="I1006" s="11">
        <v>5</v>
      </c>
      <c r="J1006" s="11"/>
      <c r="M1006" s="290">
        <v>14770.49</v>
      </c>
      <c r="N1006" s="293">
        <v>5218.28</v>
      </c>
      <c r="O1006" s="290">
        <v>1793.32</v>
      </c>
      <c r="P1006" s="290">
        <v>644.47</v>
      </c>
      <c r="Q1006" s="290">
        <v>2136.34</v>
      </c>
      <c r="R1006" s="11"/>
      <c r="S1006" s="4"/>
      <c r="T1006" s="4"/>
      <c r="U1006" s="290">
        <v>186.96822784810101</v>
      </c>
      <c r="V1006" s="290">
        <v>68.661578947368398</v>
      </c>
      <c r="W1006" s="290">
        <v>24.234054054053999</v>
      </c>
      <c r="X1006" s="290">
        <v>8.8283561643835604</v>
      </c>
      <c r="Y1006" s="290">
        <v>28.869459459459499</v>
      </c>
      <c r="Z1006" s="11"/>
      <c r="AA1006" s="4"/>
      <c r="AB1006" s="11" t="s">
        <v>538</v>
      </c>
      <c r="AC1006" s="11"/>
      <c r="AD1006" s="70" t="s">
        <v>335</v>
      </c>
      <c r="AE1006" s="24"/>
      <c r="AF1006" s="24"/>
      <c r="AG1006" s="24"/>
      <c r="AH1006" s="24"/>
      <c r="AI1006" s="24"/>
      <c r="AJ1006" s="24"/>
      <c r="AK1006" s="4"/>
      <c r="AL1006" s="4"/>
      <c r="AM1006" s="292"/>
      <c r="AN1006" s="292"/>
      <c r="AO1006" s="292"/>
      <c r="AP1006" s="292"/>
      <c r="AQ1006" s="292"/>
      <c r="AR1006" s="24"/>
      <c r="AS1006" s="4"/>
      <c r="AT1006" s="4"/>
      <c r="AU1006" s="292"/>
      <c r="AV1006" s="292"/>
      <c r="AW1006" s="292"/>
      <c r="AX1006" s="292"/>
      <c r="AY1006" s="292"/>
      <c r="AZ1006" s="24"/>
      <c r="BA1006" s="4"/>
    </row>
    <row r="1007" spans="2:53">
      <c r="B1007" s="11" t="s">
        <v>542</v>
      </c>
      <c r="C1007" s="11"/>
      <c r="D1007" s="70" t="s">
        <v>91</v>
      </c>
      <c r="E1007" s="11">
        <v>20</v>
      </c>
      <c r="F1007" s="11">
        <v>11</v>
      </c>
      <c r="G1007" s="11">
        <v>4</v>
      </c>
      <c r="H1007" s="11">
        <v>4</v>
      </c>
      <c r="I1007" s="11">
        <v>6</v>
      </c>
      <c r="J1007" s="11"/>
      <c r="M1007" s="290">
        <v>3529.62</v>
      </c>
      <c r="N1007" s="293">
        <v>2353.1799999999998</v>
      </c>
      <c r="O1007" s="290">
        <v>1138.3800000000001</v>
      </c>
      <c r="P1007" s="290">
        <v>698.44</v>
      </c>
      <c r="Q1007" s="290">
        <v>1186.6400000000001</v>
      </c>
      <c r="R1007" s="11"/>
      <c r="S1007" s="4"/>
      <c r="T1007" s="4"/>
      <c r="U1007" s="290">
        <v>153.46173913043501</v>
      </c>
      <c r="V1007" s="290">
        <v>102.312173913043</v>
      </c>
      <c r="W1007" s="290">
        <v>49.494782608695701</v>
      </c>
      <c r="X1007" s="290">
        <v>30.366956521739102</v>
      </c>
      <c r="Y1007" s="290">
        <v>51.593043478260903</v>
      </c>
      <c r="Z1007" s="11"/>
      <c r="AA1007" s="4"/>
      <c r="AB1007" s="11" t="s">
        <v>542</v>
      </c>
      <c r="AC1007" s="11"/>
      <c r="AD1007" s="70" t="s">
        <v>91</v>
      </c>
      <c r="AE1007" s="24"/>
      <c r="AF1007" s="24"/>
      <c r="AG1007" s="24"/>
      <c r="AH1007" s="24"/>
      <c r="AI1007" s="24"/>
      <c r="AJ1007" s="24"/>
      <c r="AK1007" s="4"/>
      <c r="AL1007" s="4"/>
      <c r="AM1007" s="292"/>
      <c r="AN1007" s="292"/>
      <c r="AO1007" s="292"/>
      <c r="AP1007" s="292"/>
      <c r="AQ1007" s="292"/>
      <c r="AR1007" s="24"/>
      <c r="AS1007" s="4"/>
      <c r="AT1007" s="4"/>
      <c r="AU1007" s="292"/>
      <c r="AV1007" s="292"/>
      <c r="AW1007" s="292"/>
      <c r="AX1007" s="292"/>
      <c r="AY1007" s="292"/>
      <c r="AZ1007" s="24"/>
      <c r="BA1007" s="4"/>
    </row>
    <row r="1008" spans="2:53">
      <c r="B1008" s="11" t="s">
        <v>710</v>
      </c>
      <c r="C1008" s="11"/>
      <c r="D1008" s="70" t="s">
        <v>96</v>
      </c>
      <c r="E1008" s="11">
        <v>3</v>
      </c>
      <c r="F1008" s="11"/>
      <c r="G1008" s="11"/>
      <c r="H1008" s="11"/>
      <c r="I1008" s="11"/>
      <c r="J1008" s="11"/>
      <c r="M1008" s="290">
        <v>111.59</v>
      </c>
      <c r="N1008" s="293"/>
      <c r="O1008" s="290"/>
      <c r="P1008" s="290"/>
      <c r="Q1008" s="290"/>
      <c r="R1008" s="11"/>
      <c r="S1008" s="4"/>
      <c r="T1008" s="4"/>
      <c r="U1008" s="290">
        <v>37.196666666666701</v>
      </c>
      <c r="V1008" s="290"/>
      <c r="W1008" s="290"/>
      <c r="X1008" s="290"/>
      <c r="Y1008" s="290"/>
      <c r="Z1008" s="11"/>
      <c r="AA1008" s="4"/>
      <c r="AB1008" s="11" t="s">
        <v>710</v>
      </c>
      <c r="AC1008" s="11"/>
      <c r="AD1008" s="70" t="s">
        <v>96</v>
      </c>
      <c r="AE1008" s="24"/>
      <c r="AF1008" s="24"/>
      <c r="AG1008" s="24"/>
      <c r="AH1008" s="24"/>
      <c r="AI1008" s="24"/>
      <c r="AJ1008" s="24"/>
      <c r="AK1008" s="4"/>
      <c r="AL1008" s="4"/>
      <c r="AM1008" s="292"/>
      <c r="AN1008" s="292"/>
      <c r="AO1008" s="292"/>
      <c r="AP1008" s="292"/>
      <c r="AQ1008" s="292"/>
      <c r="AR1008" s="24"/>
      <c r="AS1008" s="4"/>
      <c r="AT1008" s="4"/>
      <c r="AU1008" s="292"/>
      <c r="AV1008" s="292"/>
      <c r="AW1008" s="292"/>
      <c r="AX1008" s="292"/>
      <c r="AY1008" s="292"/>
      <c r="AZ1008" s="24"/>
      <c r="BA1008" s="4"/>
    </row>
    <row r="1009" spans="2:53">
      <c r="B1009" s="11" t="s">
        <v>544</v>
      </c>
      <c r="C1009" s="11"/>
      <c r="D1009" s="70" t="s">
        <v>180</v>
      </c>
      <c r="E1009" s="11">
        <v>212</v>
      </c>
      <c r="F1009" s="11">
        <v>119</v>
      </c>
      <c r="G1009" s="11">
        <v>66</v>
      </c>
      <c r="H1009" s="11">
        <v>41</v>
      </c>
      <c r="I1009" s="11">
        <v>58</v>
      </c>
      <c r="J1009" s="11"/>
      <c r="M1009" s="290">
        <v>33885.1</v>
      </c>
      <c r="N1009" s="293">
        <v>23458.82</v>
      </c>
      <c r="O1009" s="290">
        <v>12663.37</v>
      </c>
      <c r="P1009" s="290">
        <v>5622.14</v>
      </c>
      <c r="Q1009" s="290">
        <v>26787.27</v>
      </c>
      <c r="R1009" s="11"/>
      <c r="S1009" s="4"/>
      <c r="T1009" s="4"/>
      <c r="U1009" s="290">
        <v>140.021074380165</v>
      </c>
      <c r="V1009" s="290">
        <v>99.8247659574468</v>
      </c>
      <c r="W1009" s="290">
        <v>54.819783549783601</v>
      </c>
      <c r="X1009" s="290">
        <v>24.876725663716801</v>
      </c>
      <c r="Y1009" s="290">
        <v>108.891341463415</v>
      </c>
      <c r="Z1009" s="11"/>
      <c r="AA1009" s="4"/>
      <c r="AB1009" s="11" t="s">
        <v>544</v>
      </c>
      <c r="AC1009" s="11"/>
      <c r="AD1009" s="70" t="s">
        <v>180</v>
      </c>
      <c r="AE1009" s="24"/>
      <c r="AF1009" s="24"/>
      <c r="AG1009" s="24"/>
      <c r="AH1009" s="24"/>
      <c r="AI1009" s="24"/>
      <c r="AJ1009" s="24"/>
      <c r="AK1009" s="4"/>
      <c r="AL1009" s="4"/>
      <c r="AM1009" s="292"/>
      <c r="AN1009" s="292"/>
      <c r="AO1009" s="292"/>
      <c r="AP1009" s="292"/>
      <c r="AQ1009" s="292"/>
      <c r="AR1009" s="24"/>
      <c r="AS1009" s="4"/>
      <c r="AT1009" s="4"/>
      <c r="AU1009" s="292"/>
      <c r="AV1009" s="292"/>
      <c r="AW1009" s="292"/>
      <c r="AX1009" s="292"/>
      <c r="AY1009" s="292"/>
      <c r="AZ1009" s="24"/>
      <c r="BA1009" s="4"/>
    </row>
    <row r="1010" spans="2:53">
      <c r="B1010" s="11" t="s">
        <v>704</v>
      </c>
      <c r="C1010" s="11"/>
      <c r="D1010" s="70" t="s">
        <v>180</v>
      </c>
      <c r="E1010" s="11"/>
      <c r="F1010" s="11">
        <v>1</v>
      </c>
      <c r="G1010" s="11">
        <v>1</v>
      </c>
      <c r="H1010" s="11"/>
      <c r="I1010" s="11"/>
      <c r="J1010" s="11"/>
      <c r="M1010" s="290">
        <v>0</v>
      </c>
      <c r="N1010" s="293">
        <v>236</v>
      </c>
      <c r="O1010" s="290">
        <v>226.14</v>
      </c>
      <c r="P1010" s="290">
        <v>0</v>
      </c>
      <c r="Q1010" s="290">
        <v>0</v>
      </c>
      <c r="R1010" s="11"/>
      <c r="S1010" s="4"/>
      <c r="T1010" s="4"/>
      <c r="U1010" s="290">
        <v>0</v>
      </c>
      <c r="V1010" s="290">
        <v>236</v>
      </c>
      <c r="W1010" s="290">
        <v>226.14</v>
      </c>
      <c r="X1010" s="290">
        <v>0</v>
      </c>
      <c r="Y1010" s="290">
        <v>0</v>
      </c>
      <c r="Z1010" s="11"/>
      <c r="AA1010" s="4"/>
      <c r="AB1010" s="11" t="s">
        <v>704</v>
      </c>
      <c r="AC1010" s="11"/>
      <c r="AD1010" s="70" t="s">
        <v>180</v>
      </c>
      <c r="AE1010" s="24"/>
      <c r="AF1010" s="24"/>
      <c r="AG1010" s="24"/>
      <c r="AH1010" s="24"/>
      <c r="AI1010" s="24"/>
      <c r="AJ1010" s="24"/>
      <c r="AK1010" s="4"/>
      <c r="AL1010" s="4"/>
      <c r="AM1010" s="292"/>
      <c r="AN1010" s="292"/>
      <c r="AO1010" s="292"/>
      <c r="AP1010" s="292"/>
      <c r="AQ1010" s="292"/>
      <c r="AR1010" s="24"/>
      <c r="AS1010" s="4"/>
      <c r="AT1010" s="4"/>
      <c r="AU1010" s="292"/>
      <c r="AV1010" s="292"/>
      <c r="AW1010" s="292"/>
      <c r="AX1010" s="292"/>
      <c r="AY1010" s="292"/>
      <c r="AZ1010" s="24"/>
      <c r="BA1010" s="4"/>
    </row>
    <row r="1011" spans="2:53">
      <c r="B1011" s="11" t="s">
        <v>711</v>
      </c>
      <c r="C1011" s="11"/>
      <c r="D1011" s="70" t="s">
        <v>119</v>
      </c>
      <c r="E1011" s="11">
        <v>2</v>
      </c>
      <c r="F1011" s="11">
        <v>2</v>
      </c>
      <c r="G1011" s="11">
        <v>2</v>
      </c>
      <c r="H1011" s="11"/>
      <c r="I1011" s="11"/>
      <c r="J1011" s="11"/>
      <c r="M1011" s="290">
        <v>465.65</v>
      </c>
      <c r="N1011" s="293">
        <v>545.32000000000005</v>
      </c>
      <c r="O1011" s="290">
        <v>715.6</v>
      </c>
      <c r="P1011" s="290">
        <v>0</v>
      </c>
      <c r="Q1011" s="290">
        <v>0</v>
      </c>
      <c r="R1011" s="11"/>
      <c r="S1011" s="4"/>
      <c r="T1011" s="4"/>
      <c r="U1011" s="290">
        <v>232.82499999999999</v>
      </c>
      <c r="V1011" s="290">
        <v>272.66000000000003</v>
      </c>
      <c r="W1011" s="290">
        <v>357.8</v>
      </c>
      <c r="X1011" s="290">
        <v>0</v>
      </c>
      <c r="Y1011" s="290">
        <v>0</v>
      </c>
      <c r="Z1011" s="11"/>
      <c r="AA1011" s="4"/>
      <c r="AB1011" s="11" t="s">
        <v>711</v>
      </c>
      <c r="AC1011" s="11"/>
      <c r="AD1011" s="70" t="s">
        <v>119</v>
      </c>
      <c r="AE1011" s="24"/>
      <c r="AF1011" s="24"/>
      <c r="AG1011" s="24"/>
      <c r="AH1011" s="24"/>
      <c r="AI1011" s="24"/>
      <c r="AJ1011" s="24"/>
      <c r="AK1011" s="4"/>
      <c r="AL1011" s="4"/>
      <c r="AM1011" s="292"/>
      <c r="AN1011" s="292"/>
      <c r="AO1011" s="292"/>
      <c r="AP1011" s="292"/>
      <c r="AQ1011" s="292"/>
      <c r="AR1011" s="24"/>
      <c r="AS1011" s="4"/>
      <c r="AT1011" s="4"/>
      <c r="AU1011" s="292"/>
      <c r="AV1011" s="292"/>
      <c r="AW1011" s="292"/>
      <c r="AX1011" s="292"/>
      <c r="AY1011" s="292"/>
      <c r="AZ1011" s="24"/>
      <c r="BA1011" s="4"/>
    </row>
    <row r="1012" spans="2:53">
      <c r="B1012" s="11" t="s">
        <v>546</v>
      </c>
      <c r="C1012" s="11"/>
      <c r="D1012" s="70" t="s">
        <v>197</v>
      </c>
      <c r="E1012" s="11">
        <v>13</v>
      </c>
      <c r="F1012" s="11">
        <v>9</v>
      </c>
      <c r="G1012" s="11">
        <v>7</v>
      </c>
      <c r="H1012" s="11">
        <v>5</v>
      </c>
      <c r="I1012" s="11">
        <v>6</v>
      </c>
      <c r="J1012" s="11"/>
      <c r="M1012" s="290">
        <v>1748.2</v>
      </c>
      <c r="N1012" s="293">
        <v>1365.54</v>
      </c>
      <c r="O1012" s="290">
        <v>1357.07</v>
      </c>
      <c r="P1012" s="290">
        <v>711.61</v>
      </c>
      <c r="Q1012" s="290">
        <v>1557.89</v>
      </c>
      <c r="R1012" s="11"/>
      <c r="S1012" s="4"/>
      <c r="T1012" s="4"/>
      <c r="U1012" s="290">
        <v>109.2625</v>
      </c>
      <c r="V1012" s="290">
        <v>85.346249999999998</v>
      </c>
      <c r="W1012" s="290">
        <v>96.933571428571398</v>
      </c>
      <c r="X1012" s="290">
        <v>47.440666666666701</v>
      </c>
      <c r="Y1012" s="290">
        <v>103.859333333333</v>
      </c>
      <c r="Z1012" s="11"/>
      <c r="AA1012" s="4"/>
      <c r="AB1012" s="11" t="s">
        <v>546</v>
      </c>
      <c r="AC1012" s="11"/>
      <c r="AD1012" s="70" t="s">
        <v>197</v>
      </c>
      <c r="AE1012" s="24"/>
      <c r="AF1012" s="24"/>
      <c r="AG1012" s="24"/>
      <c r="AH1012" s="24"/>
      <c r="AI1012" s="24"/>
      <c r="AJ1012" s="24"/>
      <c r="AK1012" s="4"/>
      <c r="AL1012" s="4"/>
      <c r="AM1012" s="292"/>
      <c r="AN1012" s="292"/>
      <c r="AO1012" s="292"/>
      <c r="AP1012" s="292"/>
      <c r="AQ1012" s="292"/>
      <c r="AR1012" s="24"/>
      <c r="AS1012" s="4"/>
      <c r="AT1012" s="4"/>
      <c r="AU1012" s="292"/>
      <c r="AV1012" s="292"/>
      <c r="AW1012" s="292"/>
      <c r="AX1012" s="292"/>
      <c r="AY1012" s="292"/>
      <c r="AZ1012" s="24"/>
      <c r="BA1012" s="4"/>
    </row>
    <row r="1013" spans="2:53">
      <c r="B1013" s="11" t="s">
        <v>547</v>
      </c>
      <c r="C1013" s="11"/>
      <c r="D1013" s="70" t="s">
        <v>212</v>
      </c>
      <c r="E1013" s="11">
        <v>429</v>
      </c>
      <c r="F1013" s="11">
        <v>237</v>
      </c>
      <c r="G1013" s="11">
        <v>137</v>
      </c>
      <c r="H1013" s="11">
        <v>77</v>
      </c>
      <c r="I1013" s="11">
        <v>84</v>
      </c>
      <c r="J1013" s="11"/>
      <c r="M1013" s="290">
        <v>78382.59</v>
      </c>
      <c r="N1013" s="293">
        <v>48008.52</v>
      </c>
      <c r="O1013" s="290">
        <v>23109.11</v>
      </c>
      <c r="P1013" s="290">
        <v>8532.24</v>
      </c>
      <c r="Q1013" s="290">
        <v>29398.19</v>
      </c>
      <c r="R1013" s="11"/>
      <c r="S1013" s="4"/>
      <c r="T1013" s="4"/>
      <c r="U1013" s="290">
        <v>168.20298283261801</v>
      </c>
      <c r="V1013" s="290">
        <v>106.44904656319299</v>
      </c>
      <c r="W1013" s="290">
        <v>51.582834821428598</v>
      </c>
      <c r="X1013" s="290">
        <v>19.796380510440802</v>
      </c>
      <c r="Y1013" s="290">
        <v>63.221913978494598</v>
      </c>
      <c r="Z1013" s="11"/>
      <c r="AA1013" s="4"/>
      <c r="AB1013" s="11" t="s">
        <v>547</v>
      </c>
      <c r="AC1013" s="11"/>
      <c r="AD1013" s="70" t="s">
        <v>212</v>
      </c>
      <c r="AE1013" s="24"/>
      <c r="AF1013" s="24"/>
      <c r="AG1013" s="24"/>
      <c r="AH1013" s="24"/>
      <c r="AI1013" s="24"/>
      <c r="AJ1013" s="24"/>
      <c r="AK1013" s="4"/>
      <c r="AL1013" s="4"/>
      <c r="AM1013" s="292"/>
      <c r="AN1013" s="292"/>
      <c r="AO1013" s="292"/>
      <c r="AP1013" s="292"/>
      <c r="AQ1013" s="292"/>
      <c r="AR1013" s="24"/>
      <c r="AS1013" s="4"/>
      <c r="AT1013" s="4"/>
      <c r="AU1013" s="292"/>
      <c r="AV1013" s="292"/>
      <c r="AW1013" s="292"/>
      <c r="AX1013" s="292"/>
      <c r="AY1013" s="292"/>
      <c r="AZ1013" s="24"/>
      <c r="BA1013" s="4"/>
    </row>
    <row r="1014" spans="2:53">
      <c r="B1014" s="11" t="s">
        <v>548</v>
      </c>
      <c r="C1014" s="11"/>
      <c r="D1014" s="70" t="s">
        <v>70</v>
      </c>
      <c r="E1014" s="11">
        <v>3</v>
      </c>
      <c r="F1014" s="11">
        <v>2</v>
      </c>
      <c r="G1014" s="11">
        <v>2</v>
      </c>
      <c r="H1014" s="11"/>
      <c r="I1014" s="11"/>
      <c r="J1014" s="11"/>
      <c r="M1014" s="290">
        <v>404.41</v>
      </c>
      <c r="N1014" s="293">
        <v>251.07</v>
      </c>
      <c r="O1014" s="290">
        <v>54.65</v>
      </c>
      <c r="P1014" s="290">
        <v>0</v>
      </c>
      <c r="Q1014" s="290">
        <v>0</v>
      </c>
      <c r="R1014" s="11"/>
      <c r="S1014" s="4"/>
      <c r="T1014" s="4"/>
      <c r="U1014" s="290">
        <v>134.803333333333</v>
      </c>
      <c r="V1014" s="290">
        <v>83.69</v>
      </c>
      <c r="W1014" s="290">
        <v>18.216666666666701</v>
      </c>
      <c r="X1014" s="290">
        <v>0</v>
      </c>
      <c r="Y1014" s="290">
        <v>0</v>
      </c>
      <c r="Z1014" s="11"/>
      <c r="AA1014" s="4"/>
      <c r="AB1014" s="11" t="s">
        <v>548</v>
      </c>
      <c r="AC1014" s="11"/>
      <c r="AD1014" s="70" t="s">
        <v>70</v>
      </c>
      <c r="AE1014" s="24"/>
      <c r="AF1014" s="24"/>
      <c r="AG1014" s="24"/>
      <c r="AH1014" s="24"/>
      <c r="AI1014" s="24"/>
      <c r="AJ1014" s="24"/>
      <c r="AK1014" s="4"/>
      <c r="AL1014" s="4"/>
      <c r="AM1014" s="292"/>
      <c r="AN1014" s="292"/>
      <c r="AO1014" s="292"/>
      <c r="AP1014" s="292"/>
      <c r="AQ1014" s="292"/>
      <c r="AR1014" s="24"/>
      <c r="AS1014" s="4"/>
      <c r="AT1014" s="4"/>
      <c r="AU1014" s="292"/>
      <c r="AV1014" s="292"/>
      <c r="AW1014" s="292"/>
      <c r="AX1014" s="292"/>
      <c r="AY1014" s="292"/>
      <c r="AZ1014" s="24"/>
      <c r="BA1014" s="4"/>
    </row>
    <row r="1015" spans="2:53">
      <c r="B1015" s="11" t="s">
        <v>549</v>
      </c>
      <c r="C1015" s="11"/>
      <c r="D1015" s="70" t="s">
        <v>89</v>
      </c>
      <c r="E1015" s="11">
        <v>4</v>
      </c>
      <c r="F1015" s="11">
        <v>1</v>
      </c>
      <c r="G1015" s="11">
        <v>1</v>
      </c>
      <c r="H1015" s="11">
        <v>1</v>
      </c>
      <c r="I1015" s="11">
        <v>2</v>
      </c>
      <c r="J1015" s="11"/>
      <c r="M1015" s="290">
        <v>608.54999999999995</v>
      </c>
      <c r="N1015" s="293">
        <v>319.05</v>
      </c>
      <c r="O1015" s="290">
        <v>340.2</v>
      </c>
      <c r="P1015" s="290">
        <v>174.44</v>
      </c>
      <c r="Q1015" s="290">
        <v>2168.1</v>
      </c>
      <c r="R1015" s="11"/>
      <c r="S1015" s="4"/>
      <c r="T1015" s="4"/>
      <c r="U1015" s="290">
        <v>152.13749999999999</v>
      </c>
      <c r="V1015" s="290">
        <v>79.762500000000003</v>
      </c>
      <c r="W1015" s="290">
        <v>85.05</v>
      </c>
      <c r="X1015" s="290">
        <v>43.61</v>
      </c>
      <c r="Y1015" s="290">
        <v>433.62</v>
      </c>
      <c r="Z1015" s="11"/>
      <c r="AA1015" s="4"/>
      <c r="AB1015" s="11" t="s">
        <v>549</v>
      </c>
      <c r="AC1015" s="11"/>
      <c r="AD1015" s="70" t="s">
        <v>89</v>
      </c>
      <c r="AE1015" s="24"/>
      <c r="AF1015" s="24"/>
      <c r="AG1015" s="24"/>
      <c r="AH1015" s="24"/>
      <c r="AI1015" s="24"/>
      <c r="AJ1015" s="24"/>
      <c r="AK1015" s="4"/>
      <c r="AL1015" s="4"/>
      <c r="AM1015" s="292"/>
      <c r="AN1015" s="292"/>
      <c r="AO1015" s="292"/>
      <c r="AP1015" s="292"/>
      <c r="AQ1015" s="292"/>
      <c r="AR1015" s="24"/>
      <c r="AS1015" s="4"/>
      <c r="AT1015" s="4"/>
      <c r="AU1015" s="292"/>
      <c r="AV1015" s="292"/>
      <c r="AW1015" s="292"/>
      <c r="AX1015" s="292"/>
      <c r="AY1015" s="292"/>
      <c r="AZ1015" s="24"/>
      <c r="BA1015" s="4"/>
    </row>
    <row r="1016" spans="2:53">
      <c r="B1016" s="11" t="s">
        <v>550</v>
      </c>
      <c r="C1016" s="11"/>
      <c r="D1016" s="70" t="s">
        <v>57</v>
      </c>
      <c r="E1016" s="11">
        <v>1</v>
      </c>
      <c r="F1016" s="11"/>
      <c r="G1016" s="11"/>
      <c r="H1016" s="11"/>
      <c r="I1016" s="11"/>
      <c r="J1016" s="11"/>
      <c r="M1016" s="290">
        <v>15</v>
      </c>
      <c r="N1016" s="293"/>
      <c r="O1016" s="290"/>
      <c r="P1016" s="290"/>
      <c r="Q1016" s="290"/>
      <c r="R1016" s="11"/>
      <c r="S1016" s="4"/>
      <c r="T1016" s="4"/>
      <c r="U1016" s="290">
        <v>15</v>
      </c>
      <c r="V1016" s="290"/>
      <c r="W1016" s="290"/>
      <c r="X1016" s="290"/>
      <c r="Y1016" s="290"/>
      <c r="Z1016" s="11"/>
      <c r="AA1016" s="4"/>
      <c r="AB1016" s="11" t="s">
        <v>550</v>
      </c>
      <c r="AC1016" s="11"/>
      <c r="AD1016" s="70" t="s">
        <v>57</v>
      </c>
      <c r="AE1016" s="24"/>
      <c r="AF1016" s="24"/>
      <c r="AG1016" s="24"/>
      <c r="AH1016" s="24"/>
      <c r="AI1016" s="24"/>
      <c r="AJ1016" s="24"/>
      <c r="AK1016" s="4"/>
      <c r="AL1016" s="4"/>
      <c r="AM1016" s="292"/>
      <c r="AN1016" s="292"/>
      <c r="AO1016" s="292"/>
      <c r="AP1016" s="292"/>
      <c r="AQ1016" s="292"/>
      <c r="AR1016" s="24"/>
      <c r="AS1016" s="4"/>
      <c r="AT1016" s="4"/>
      <c r="AU1016" s="292"/>
      <c r="AV1016" s="292"/>
      <c r="AW1016" s="292"/>
      <c r="AX1016" s="292"/>
      <c r="AY1016" s="292"/>
      <c r="AZ1016" s="24"/>
      <c r="BA1016" s="4"/>
    </row>
    <row r="1017" spans="2:53">
      <c r="B1017" s="11" t="s">
        <v>550</v>
      </c>
      <c r="C1017" s="11"/>
      <c r="D1017" s="70" t="s">
        <v>64</v>
      </c>
      <c r="E1017" s="11">
        <v>404</v>
      </c>
      <c r="F1017" s="11">
        <v>209</v>
      </c>
      <c r="G1017" s="11">
        <v>112</v>
      </c>
      <c r="H1017" s="11">
        <v>57</v>
      </c>
      <c r="I1017" s="11">
        <v>79</v>
      </c>
      <c r="J1017" s="11"/>
      <c r="M1017" s="290">
        <v>78152.98</v>
      </c>
      <c r="N1017" s="293">
        <v>44837.23</v>
      </c>
      <c r="O1017" s="290">
        <v>18305.169999999998</v>
      </c>
      <c r="P1017" s="290">
        <v>6868.55</v>
      </c>
      <c r="Q1017" s="290">
        <v>32816.379999999997</v>
      </c>
      <c r="R1017" s="11"/>
      <c r="S1017" s="4"/>
      <c r="T1017" s="4"/>
      <c r="U1017" s="290">
        <v>173.673288888889</v>
      </c>
      <c r="V1017" s="290">
        <v>102.837683486239</v>
      </c>
      <c r="W1017" s="290">
        <v>42.177811059907803</v>
      </c>
      <c r="X1017" s="290">
        <v>16.392720763723101</v>
      </c>
      <c r="Y1017" s="290">
        <v>73.910765765765802</v>
      </c>
      <c r="Z1017" s="11"/>
      <c r="AA1017" s="4"/>
      <c r="AB1017" s="11" t="s">
        <v>550</v>
      </c>
      <c r="AC1017" s="11"/>
      <c r="AD1017" s="70" t="s">
        <v>64</v>
      </c>
      <c r="AE1017" s="24"/>
      <c r="AF1017" s="24"/>
      <c r="AG1017" s="24"/>
      <c r="AH1017" s="24"/>
      <c r="AI1017" s="24"/>
      <c r="AJ1017" s="24"/>
      <c r="AK1017" s="4"/>
      <c r="AL1017" s="4"/>
      <c r="AM1017" s="292"/>
      <c r="AN1017" s="292"/>
      <c r="AO1017" s="292"/>
      <c r="AP1017" s="292"/>
      <c r="AQ1017" s="292"/>
      <c r="AR1017" s="24"/>
      <c r="AS1017" s="4"/>
      <c r="AT1017" s="4"/>
      <c r="AU1017" s="292"/>
      <c r="AV1017" s="292"/>
      <c r="AW1017" s="292"/>
      <c r="AX1017" s="292"/>
      <c r="AY1017" s="292"/>
      <c r="AZ1017" s="24"/>
      <c r="BA1017" s="4"/>
    </row>
    <row r="1018" spans="2:53">
      <c r="B1018" s="11" t="s">
        <v>551</v>
      </c>
      <c r="C1018" s="11"/>
      <c r="D1018" s="70" t="s">
        <v>53</v>
      </c>
      <c r="E1018" s="11">
        <v>8</v>
      </c>
      <c r="F1018" s="11">
        <v>3</v>
      </c>
      <c r="G1018" s="11">
        <v>2</v>
      </c>
      <c r="H1018" s="11">
        <v>2</v>
      </c>
      <c r="I1018" s="11">
        <v>2</v>
      </c>
      <c r="J1018" s="11"/>
      <c r="M1018" s="290">
        <v>968.87</v>
      </c>
      <c r="N1018" s="293">
        <v>494.67</v>
      </c>
      <c r="O1018" s="290">
        <v>289.11</v>
      </c>
      <c r="P1018" s="290">
        <v>233.93</v>
      </c>
      <c r="Q1018" s="290">
        <v>257.13</v>
      </c>
      <c r="R1018" s="11"/>
      <c r="S1018" s="4"/>
      <c r="T1018" s="4"/>
      <c r="U1018" s="290">
        <v>121.10875</v>
      </c>
      <c r="V1018" s="290">
        <v>82.444999999999993</v>
      </c>
      <c r="W1018" s="290">
        <v>48.185000000000002</v>
      </c>
      <c r="X1018" s="290">
        <v>38.988333333333301</v>
      </c>
      <c r="Y1018" s="290">
        <v>42.854999999999997</v>
      </c>
      <c r="Z1018" s="11"/>
      <c r="AA1018" s="4"/>
      <c r="AB1018" s="11" t="s">
        <v>551</v>
      </c>
      <c r="AC1018" s="11"/>
      <c r="AD1018" s="70" t="s">
        <v>53</v>
      </c>
      <c r="AE1018" s="24"/>
      <c r="AF1018" s="24"/>
      <c r="AG1018" s="24"/>
      <c r="AH1018" s="24"/>
      <c r="AI1018" s="24"/>
      <c r="AJ1018" s="24"/>
      <c r="AK1018" s="4"/>
      <c r="AL1018" s="4"/>
      <c r="AM1018" s="292"/>
      <c r="AN1018" s="292"/>
      <c r="AO1018" s="292"/>
      <c r="AP1018" s="292"/>
      <c r="AQ1018" s="292"/>
      <c r="AR1018" s="24"/>
      <c r="AS1018" s="4"/>
      <c r="AT1018" s="4"/>
      <c r="AU1018" s="292"/>
      <c r="AV1018" s="292"/>
      <c r="AW1018" s="292"/>
      <c r="AX1018" s="292"/>
      <c r="AY1018" s="292"/>
      <c r="AZ1018" s="24"/>
      <c r="BA1018" s="4"/>
    </row>
    <row r="1019" spans="2:53">
      <c r="B1019" s="11" t="s">
        <v>552</v>
      </c>
      <c r="C1019" s="11"/>
      <c r="D1019" s="70" t="s">
        <v>75</v>
      </c>
      <c r="E1019" s="11">
        <v>179</v>
      </c>
      <c r="F1019" s="11">
        <v>100</v>
      </c>
      <c r="G1019" s="11">
        <v>63</v>
      </c>
      <c r="H1019" s="11">
        <v>35</v>
      </c>
      <c r="I1019" s="11">
        <v>39</v>
      </c>
      <c r="J1019" s="11"/>
      <c r="M1019" s="290">
        <v>20752.34</v>
      </c>
      <c r="N1019" s="293">
        <v>14309.59</v>
      </c>
      <c r="O1019" s="290">
        <v>7982.24</v>
      </c>
      <c r="P1019" s="290">
        <v>2426.7600000000002</v>
      </c>
      <c r="Q1019" s="290">
        <v>19493.990000000002</v>
      </c>
      <c r="R1019" s="11"/>
      <c r="S1019" s="4"/>
      <c r="T1019" s="4"/>
      <c r="U1019" s="290">
        <v>107.52507772020699</v>
      </c>
      <c r="V1019" s="290">
        <v>75.712116402116393</v>
      </c>
      <c r="W1019" s="290">
        <v>42.685775401069499</v>
      </c>
      <c r="X1019" s="290">
        <v>13.407513812154701</v>
      </c>
      <c r="Y1019" s="290">
        <v>99.459132653061204</v>
      </c>
      <c r="Z1019" s="11"/>
      <c r="AA1019" s="4"/>
      <c r="AB1019" s="11" t="s">
        <v>552</v>
      </c>
      <c r="AC1019" s="11"/>
      <c r="AD1019" s="70" t="s">
        <v>75</v>
      </c>
      <c r="AE1019" s="24"/>
      <c r="AF1019" s="24"/>
      <c r="AG1019" s="24"/>
      <c r="AH1019" s="24"/>
      <c r="AI1019" s="24"/>
      <c r="AJ1019" s="24"/>
      <c r="AK1019" s="4"/>
      <c r="AL1019" s="4"/>
      <c r="AM1019" s="292"/>
      <c r="AN1019" s="292"/>
      <c r="AO1019" s="292"/>
      <c r="AP1019" s="292"/>
      <c r="AQ1019" s="292"/>
      <c r="AR1019" s="24"/>
      <c r="AS1019" s="4"/>
      <c r="AT1019" s="4"/>
      <c r="AU1019" s="292"/>
      <c r="AV1019" s="292"/>
      <c r="AW1019" s="292"/>
      <c r="AX1019" s="292"/>
      <c r="AY1019" s="292"/>
      <c r="AZ1019" s="24"/>
      <c r="BA1019" s="4"/>
    </row>
    <row r="1020" spans="2:53">
      <c r="B1020" s="11" t="s">
        <v>554</v>
      </c>
      <c r="C1020" s="11"/>
      <c r="D1020" s="70" t="s">
        <v>322</v>
      </c>
      <c r="E1020" s="11">
        <v>11</v>
      </c>
      <c r="F1020" s="11">
        <v>5</v>
      </c>
      <c r="G1020" s="11">
        <v>3</v>
      </c>
      <c r="H1020" s="11">
        <v>2</v>
      </c>
      <c r="I1020" s="11">
        <v>4</v>
      </c>
      <c r="J1020" s="11"/>
      <c r="M1020" s="290">
        <v>1914.8</v>
      </c>
      <c r="N1020" s="293">
        <v>753.03</v>
      </c>
      <c r="O1020" s="290">
        <v>488.24</v>
      </c>
      <c r="P1020" s="290">
        <v>375.94</v>
      </c>
      <c r="Q1020" s="290">
        <v>2841.28</v>
      </c>
      <c r="R1020" s="11"/>
      <c r="S1020" s="4"/>
      <c r="T1020" s="4"/>
      <c r="U1020" s="290">
        <v>147.29230769230799</v>
      </c>
      <c r="V1020" s="290">
        <v>62.752499999999998</v>
      </c>
      <c r="W1020" s="290">
        <v>37.556923076923098</v>
      </c>
      <c r="X1020" s="290">
        <v>34.176363636363597</v>
      </c>
      <c r="Y1020" s="290">
        <v>236.773333333333</v>
      </c>
      <c r="Z1020" s="11"/>
      <c r="AA1020" s="4"/>
      <c r="AB1020" s="11" t="s">
        <v>554</v>
      </c>
      <c r="AC1020" s="11"/>
      <c r="AD1020" s="70" t="s">
        <v>322</v>
      </c>
      <c r="AE1020" s="24"/>
      <c r="AF1020" s="24"/>
      <c r="AG1020" s="24"/>
      <c r="AH1020" s="24"/>
      <c r="AI1020" s="24"/>
      <c r="AJ1020" s="24"/>
      <c r="AK1020" s="4"/>
      <c r="AL1020" s="4"/>
      <c r="AM1020" s="292"/>
      <c r="AN1020" s="292"/>
      <c r="AO1020" s="292"/>
      <c r="AP1020" s="292"/>
      <c r="AQ1020" s="292"/>
      <c r="AR1020" s="24"/>
      <c r="AS1020" s="4"/>
      <c r="AT1020" s="4"/>
      <c r="AU1020" s="292"/>
      <c r="AV1020" s="292"/>
      <c r="AW1020" s="292"/>
      <c r="AX1020" s="292"/>
      <c r="AY1020" s="292"/>
      <c r="AZ1020" s="24"/>
      <c r="BA1020" s="4"/>
    </row>
    <row r="1021" spans="2:53">
      <c r="B1021" s="11" t="s">
        <v>555</v>
      </c>
      <c r="C1021" s="11"/>
      <c r="D1021" s="70" t="s">
        <v>154</v>
      </c>
      <c r="E1021" s="11">
        <v>6</v>
      </c>
      <c r="F1021" s="11">
        <v>3</v>
      </c>
      <c r="G1021" s="11"/>
      <c r="H1021" s="11"/>
      <c r="I1021" s="11">
        <v>2</v>
      </c>
      <c r="J1021" s="11"/>
      <c r="M1021" s="290">
        <v>784.95</v>
      </c>
      <c r="N1021" s="293">
        <v>426.5</v>
      </c>
      <c r="O1021" s="290">
        <v>0</v>
      </c>
      <c r="P1021" s="290">
        <v>0</v>
      </c>
      <c r="Q1021" s="290">
        <v>66.599999999999994</v>
      </c>
      <c r="R1021" s="11"/>
      <c r="S1021" s="4"/>
      <c r="T1021" s="4"/>
      <c r="U1021" s="290">
        <v>130.82499999999999</v>
      </c>
      <c r="V1021" s="290">
        <v>71.0833333333333</v>
      </c>
      <c r="W1021" s="290">
        <v>0</v>
      </c>
      <c r="X1021" s="290">
        <v>0</v>
      </c>
      <c r="Y1021" s="290">
        <v>8.3249999999999993</v>
      </c>
      <c r="Z1021" s="11"/>
      <c r="AA1021" s="4"/>
      <c r="AB1021" s="11" t="s">
        <v>555</v>
      </c>
      <c r="AC1021" s="11"/>
      <c r="AD1021" s="70" t="s">
        <v>154</v>
      </c>
      <c r="AE1021" s="24"/>
      <c r="AF1021" s="24"/>
      <c r="AG1021" s="24"/>
      <c r="AH1021" s="24"/>
      <c r="AI1021" s="24"/>
      <c r="AJ1021" s="24"/>
      <c r="AK1021" s="4"/>
      <c r="AL1021" s="4"/>
      <c r="AM1021" s="292"/>
      <c r="AN1021" s="292"/>
      <c r="AO1021" s="292"/>
      <c r="AP1021" s="292"/>
      <c r="AQ1021" s="292"/>
      <c r="AR1021" s="24"/>
      <c r="AS1021" s="4"/>
      <c r="AT1021" s="4"/>
      <c r="AU1021" s="292"/>
      <c r="AV1021" s="292"/>
      <c r="AW1021" s="292"/>
      <c r="AX1021" s="292"/>
      <c r="AY1021" s="292"/>
      <c r="AZ1021" s="24"/>
      <c r="BA1021" s="4"/>
    </row>
    <row r="1022" spans="2:53">
      <c r="B1022" s="11" t="s">
        <v>556</v>
      </c>
      <c r="C1022" s="11"/>
      <c r="D1022" s="70" t="s">
        <v>108</v>
      </c>
      <c r="E1022" s="11">
        <v>123</v>
      </c>
      <c r="F1022" s="11">
        <v>75</v>
      </c>
      <c r="G1022" s="11">
        <v>45</v>
      </c>
      <c r="H1022" s="11">
        <v>32</v>
      </c>
      <c r="I1022" s="11">
        <v>42</v>
      </c>
      <c r="J1022" s="11"/>
      <c r="M1022" s="290">
        <v>24707.85</v>
      </c>
      <c r="N1022" s="293">
        <v>13011.27</v>
      </c>
      <c r="O1022" s="290">
        <v>12077.23</v>
      </c>
      <c r="P1022" s="290">
        <v>3246.48</v>
      </c>
      <c r="Q1022" s="290">
        <v>14033.34</v>
      </c>
      <c r="R1022" s="11"/>
      <c r="S1022" s="4"/>
      <c r="T1022" s="4"/>
      <c r="U1022" s="290">
        <v>173.99894366197199</v>
      </c>
      <c r="V1022" s="290">
        <v>92.937642857142805</v>
      </c>
      <c r="W1022" s="290">
        <v>89.460962962962995</v>
      </c>
      <c r="X1022" s="290">
        <v>24.5945454545455</v>
      </c>
      <c r="Y1022" s="290">
        <v>99.527234042553204</v>
      </c>
      <c r="Z1022" s="11"/>
      <c r="AA1022" s="4"/>
      <c r="AB1022" s="11" t="s">
        <v>556</v>
      </c>
      <c r="AC1022" s="11"/>
      <c r="AD1022" s="70" t="s">
        <v>108</v>
      </c>
      <c r="AE1022" s="24"/>
      <c r="AF1022" s="24"/>
      <c r="AG1022" s="24"/>
      <c r="AH1022" s="24"/>
      <c r="AI1022" s="24"/>
      <c r="AJ1022" s="24"/>
      <c r="AK1022" s="4"/>
      <c r="AL1022" s="4"/>
      <c r="AM1022" s="292"/>
      <c r="AN1022" s="292"/>
      <c r="AO1022" s="292"/>
      <c r="AP1022" s="292"/>
      <c r="AQ1022" s="292"/>
      <c r="AR1022" s="24"/>
      <c r="AS1022" s="4"/>
      <c r="AT1022" s="4"/>
      <c r="AU1022" s="292"/>
      <c r="AV1022" s="292"/>
      <c r="AW1022" s="292"/>
      <c r="AX1022" s="292"/>
      <c r="AY1022" s="292"/>
      <c r="AZ1022" s="24"/>
      <c r="BA1022" s="4"/>
    </row>
    <row r="1023" spans="2:53">
      <c r="B1023" s="11" t="s">
        <v>557</v>
      </c>
      <c r="C1023" s="11"/>
      <c r="D1023" s="70" t="s">
        <v>86</v>
      </c>
      <c r="E1023" s="11">
        <v>1</v>
      </c>
      <c r="F1023" s="11">
        <v>1</v>
      </c>
      <c r="G1023" s="11"/>
      <c r="H1023" s="11"/>
      <c r="I1023" s="11"/>
      <c r="J1023" s="11"/>
      <c r="M1023" s="290">
        <v>100.34</v>
      </c>
      <c r="N1023" s="293">
        <v>106.2</v>
      </c>
      <c r="O1023" s="290">
        <v>0</v>
      </c>
      <c r="P1023" s="290">
        <v>0</v>
      </c>
      <c r="Q1023" s="290">
        <v>0</v>
      </c>
      <c r="R1023" s="11"/>
      <c r="S1023" s="4"/>
      <c r="T1023" s="4"/>
      <c r="U1023" s="290">
        <v>100.34</v>
      </c>
      <c r="V1023" s="290">
        <v>106.2</v>
      </c>
      <c r="W1023" s="290">
        <v>0</v>
      </c>
      <c r="X1023" s="290">
        <v>0</v>
      </c>
      <c r="Y1023" s="290">
        <v>0</v>
      </c>
      <c r="Z1023" s="11"/>
      <c r="AA1023" s="4"/>
      <c r="AB1023" s="11" t="s">
        <v>557</v>
      </c>
      <c r="AC1023" s="11"/>
      <c r="AD1023" s="70" t="s">
        <v>86</v>
      </c>
      <c r="AE1023" s="24"/>
      <c r="AF1023" s="24"/>
      <c r="AG1023" s="24"/>
      <c r="AH1023" s="24"/>
      <c r="AI1023" s="24"/>
      <c r="AJ1023" s="24"/>
      <c r="AK1023" s="4"/>
      <c r="AL1023" s="4"/>
      <c r="AM1023" s="292"/>
      <c r="AN1023" s="292"/>
      <c r="AO1023" s="292"/>
      <c r="AP1023" s="292"/>
      <c r="AQ1023" s="292"/>
      <c r="AR1023" s="24"/>
      <c r="AS1023" s="4"/>
      <c r="AT1023" s="4"/>
      <c r="AU1023" s="292"/>
      <c r="AV1023" s="292"/>
      <c r="AW1023" s="292"/>
      <c r="AX1023" s="292"/>
      <c r="AY1023" s="292"/>
      <c r="AZ1023" s="24"/>
      <c r="BA1023" s="4"/>
    </row>
    <row r="1024" spans="2:53">
      <c r="B1024" s="11" t="s">
        <v>557</v>
      </c>
      <c r="C1024" s="11"/>
      <c r="D1024" s="70" t="s">
        <v>558</v>
      </c>
      <c r="E1024" s="11">
        <v>141</v>
      </c>
      <c r="F1024" s="11">
        <v>98</v>
      </c>
      <c r="G1024" s="11">
        <v>60</v>
      </c>
      <c r="H1024" s="11">
        <v>36</v>
      </c>
      <c r="I1024" s="11">
        <v>65</v>
      </c>
      <c r="J1024" s="11"/>
      <c r="M1024" s="290">
        <v>21156.17</v>
      </c>
      <c r="N1024" s="293">
        <v>37548.35</v>
      </c>
      <c r="O1024" s="290">
        <v>11206.88</v>
      </c>
      <c r="P1024" s="290">
        <v>3911.61</v>
      </c>
      <c r="Q1024" s="290">
        <v>28854.45</v>
      </c>
      <c r="R1024" s="11"/>
      <c r="S1024" s="4"/>
      <c r="T1024" s="4"/>
      <c r="U1024" s="290">
        <v>129.79245398773</v>
      </c>
      <c r="V1024" s="290">
        <v>234.6771875</v>
      </c>
      <c r="W1024" s="290">
        <v>71.838974358974397</v>
      </c>
      <c r="X1024" s="290">
        <v>26.252416107382501</v>
      </c>
      <c r="Y1024" s="290">
        <v>165.83017241379301</v>
      </c>
      <c r="Z1024" s="11"/>
      <c r="AA1024" s="4"/>
      <c r="AB1024" s="11" t="s">
        <v>557</v>
      </c>
      <c r="AC1024" s="11"/>
      <c r="AD1024" s="70" t="s">
        <v>558</v>
      </c>
      <c r="AE1024" s="24"/>
      <c r="AF1024" s="24"/>
      <c r="AG1024" s="24"/>
      <c r="AH1024" s="24"/>
      <c r="AI1024" s="24"/>
      <c r="AJ1024" s="24"/>
      <c r="AK1024" s="4"/>
      <c r="AL1024" s="4"/>
      <c r="AM1024" s="292"/>
      <c r="AN1024" s="292"/>
      <c r="AO1024" s="292"/>
      <c r="AP1024" s="292"/>
      <c r="AQ1024" s="292"/>
      <c r="AR1024" s="24"/>
      <c r="AS1024" s="4"/>
      <c r="AT1024" s="4"/>
      <c r="AU1024" s="292"/>
      <c r="AV1024" s="292"/>
      <c r="AW1024" s="292"/>
      <c r="AX1024" s="292"/>
      <c r="AY1024" s="292"/>
      <c r="AZ1024" s="24"/>
      <c r="BA1024" s="4"/>
    </row>
    <row r="1025" spans="2:61">
      <c r="B1025" s="11" t="s">
        <v>559</v>
      </c>
      <c r="C1025" s="11"/>
      <c r="D1025" s="70" t="s">
        <v>154</v>
      </c>
      <c r="E1025" s="11">
        <v>1643</v>
      </c>
      <c r="F1025" s="11">
        <v>795</v>
      </c>
      <c r="G1025" s="11">
        <v>481</v>
      </c>
      <c r="H1025" s="11">
        <v>341</v>
      </c>
      <c r="I1025" s="11">
        <v>371</v>
      </c>
      <c r="J1025" s="11"/>
      <c r="M1025" s="290">
        <v>225883.75</v>
      </c>
      <c r="N1025" s="293">
        <v>101139.96</v>
      </c>
      <c r="O1025" s="290">
        <v>45348.93</v>
      </c>
      <c r="P1025" s="290">
        <v>21166.01</v>
      </c>
      <c r="Q1025" s="290">
        <v>76728.23</v>
      </c>
      <c r="R1025" s="11"/>
      <c r="S1025" s="4"/>
      <c r="T1025" s="4"/>
      <c r="U1025" s="290">
        <v>129.37213631156899</v>
      </c>
      <c r="V1025" s="290">
        <v>66.980105960265007</v>
      </c>
      <c r="W1025" s="290">
        <v>30.333732441471501</v>
      </c>
      <c r="X1025" s="290">
        <v>13.0012346437346</v>
      </c>
      <c r="Y1025" s="290">
        <v>45.028303990610397</v>
      </c>
      <c r="Z1025" s="11"/>
      <c r="AA1025" s="4"/>
      <c r="AB1025" s="11" t="s">
        <v>559</v>
      </c>
      <c r="AC1025" s="11"/>
      <c r="AD1025" s="70" t="s">
        <v>154</v>
      </c>
      <c r="AE1025" s="24"/>
      <c r="AF1025" s="24"/>
      <c r="AG1025" s="24"/>
      <c r="AH1025" s="24"/>
      <c r="AI1025" s="24"/>
      <c r="AJ1025" s="24"/>
      <c r="AK1025" s="4"/>
      <c r="AL1025" s="4"/>
      <c r="AM1025" s="292"/>
      <c r="AN1025" s="292"/>
      <c r="AO1025" s="292"/>
      <c r="AP1025" s="292"/>
      <c r="AQ1025" s="292"/>
      <c r="AR1025" s="24"/>
      <c r="AS1025" s="4"/>
      <c r="AT1025" s="4"/>
      <c r="AU1025" s="292"/>
      <c r="AV1025" s="292"/>
      <c r="AW1025" s="292"/>
      <c r="AX1025" s="292"/>
      <c r="AY1025" s="292"/>
      <c r="AZ1025" s="24"/>
      <c r="BA1025" s="4"/>
    </row>
    <row r="1026" spans="2:61">
      <c r="B1026" s="11" t="s">
        <v>659</v>
      </c>
      <c r="C1026" s="11"/>
      <c r="D1026" s="70" t="s">
        <v>154</v>
      </c>
      <c r="E1026" s="11">
        <v>7</v>
      </c>
      <c r="F1026" s="11">
        <v>2</v>
      </c>
      <c r="G1026" s="11"/>
      <c r="H1026" s="11"/>
      <c r="I1026" s="11"/>
      <c r="J1026" s="11"/>
      <c r="M1026" s="290">
        <v>403.73</v>
      </c>
      <c r="N1026" s="293">
        <v>149.43</v>
      </c>
      <c r="O1026" s="290">
        <v>0</v>
      </c>
      <c r="P1026" s="290">
        <v>0</v>
      </c>
      <c r="Q1026" s="290">
        <v>0</v>
      </c>
      <c r="R1026" s="11"/>
      <c r="S1026" s="4"/>
      <c r="T1026" s="4"/>
      <c r="U1026" s="290">
        <v>57.675714285714299</v>
      </c>
      <c r="V1026" s="290">
        <v>21.347142857142899</v>
      </c>
      <c r="W1026" s="290">
        <v>0</v>
      </c>
      <c r="X1026" s="290">
        <v>0</v>
      </c>
      <c r="Y1026" s="290">
        <v>0</v>
      </c>
      <c r="Z1026" s="11"/>
      <c r="AA1026" s="4"/>
      <c r="AB1026" s="11" t="s">
        <v>659</v>
      </c>
      <c r="AC1026" s="11"/>
      <c r="AD1026" s="70" t="s">
        <v>154</v>
      </c>
      <c r="AE1026" s="24"/>
      <c r="AF1026" s="24"/>
      <c r="AG1026" s="24"/>
      <c r="AH1026" s="24"/>
      <c r="AI1026" s="24"/>
      <c r="AJ1026" s="24"/>
      <c r="AK1026" s="4"/>
      <c r="AL1026" s="4"/>
      <c r="AM1026" s="292"/>
      <c r="AN1026" s="292"/>
      <c r="AO1026" s="292"/>
      <c r="AP1026" s="292"/>
      <c r="AQ1026" s="292"/>
      <c r="AR1026" s="24"/>
      <c r="AS1026" s="4"/>
      <c r="AT1026" s="4"/>
      <c r="AU1026" s="292"/>
      <c r="AV1026" s="292"/>
      <c r="AW1026" s="292"/>
      <c r="AX1026" s="292"/>
      <c r="AY1026" s="292"/>
      <c r="AZ1026" s="24"/>
      <c r="BA1026" s="4"/>
    </row>
    <row r="1027" spans="2:61">
      <c r="B1027" s="11" t="s">
        <v>561</v>
      </c>
      <c r="C1027" s="11"/>
      <c r="D1027" s="70" t="s">
        <v>165</v>
      </c>
      <c r="E1027" s="11">
        <v>3063</v>
      </c>
      <c r="F1027" s="11">
        <v>1892</v>
      </c>
      <c r="G1027" s="11">
        <v>1096</v>
      </c>
      <c r="H1027" s="11">
        <v>634</v>
      </c>
      <c r="I1027" s="11">
        <v>750</v>
      </c>
      <c r="J1027" s="11"/>
      <c r="M1027" s="290">
        <v>500472.74000000098</v>
      </c>
      <c r="N1027" s="293">
        <v>347874.81000000099</v>
      </c>
      <c r="O1027" s="290">
        <v>175021.38</v>
      </c>
      <c r="P1027" s="290">
        <v>73150.109999999899</v>
      </c>
      <c r="Q1027" s="290">
        <v>264875.01</v>
      </c>
      <c r="R1027" s="11"/>
      <c r="S1027" s="4"/>
      <c r="T1027" s="4"/>
      <c r="U1027" s="290">
        <v>149.17220268256401</v>
      </c>
      <c r="V1027" s="290">
        <v>102.436634275619</v>
      </c>
      <c r="W1027" s="290">
        <v>53.214162359379699</v>
      </c>
      <c r="X1027" s="290">
        <v>22.619081632653</v>
      </c>
      <c r="Y1027" s="290">
        <v>77.767178508514405</v>
      </c>
      <c r="Z1027" s="11"/>
      <c r="AA1027" s="4"/>
      <c r="AB1027" s="11" t="s">
        <v>561</v>
      </c>
      <c r="AC1027" s="11"/>
      <c r="AD1027" s="70" t="s">
        <v>165</v>
      </c>
      <c r="AE1027" s="24"/>
      <c r="AF1027" s="24"/>
      <c r="AG1027" s="24"/>
      <c r="AH1027" s="24"/>
      <c r="AI1027" s="24"/>
      <c r="AJ1027" s="24"/>
      <c r="AK1027" s="4"/>
      <c r="AL1027" s="4"/>
      <c r="AM1027" s="292"/>
      <c r="AN1027" s="292"/>
      <c r="AO1027" s="292"/>
      <c r="AP1027" s="292"/>
      <c r="AQ1027" s="292"/>
      <c r="AR1027" s="24"/>
      <c r="AS1027" s="4"/>
      <c r="AT1027" s="4"/>
      <c r="AU1027" s="292"/>
      <c r="AV1027" s="292"/>
      <c r="AW1027" s="292"/>
      <c r="AX1027" s="292"/>
      <c r="AY1027" s="292"/>
      <c r="AZ1027" s="24"/>
      <c r="BA1027" s="4"/>
    </row>
    <row r="1028" spans="2:61">
      <c r="B1028" s="11" t="s">
        <v>562</v>
      </c>
      <c r="C1028" s="11"/>
      <c r="D1028" s="70" t="s">
        <v>59</v>
      </c>
      <c r="E1028" s="11">
        <v>1</v>
      </c>
      <c r="F1028" s="11"/>
      <c r="G1028" s="11"/>
      <c r="H1028" s="11"/>
      <c r="I1028" s="11"/>
      <c r="J1028" s="11"/>
      <c r="M1028" s="290">
        <v>51.98</v>
      </c>
      <c r="N1028" s="293">
        <v>0</v>
      </c>
      <c r="O1028" s="290">
        <v>0</v>
      </c>
      <c r="P1028" s="290">
        <v>0</v>
      </c>
      <c r="Q1028" s="290">
        <v>0</v>
      </c>
      <c r="R1028" s="11"/>
      <c r="S1028" s="4"/>
      <c r="T1028" s="4"/>
      <c r="U1028" s="290">
        <v>51.98</v>
      </c>
      <c r="V1028" s="290">
        <v>0</v>
      </c>
      <c r="W1028" s="290">
        <v>0</v>
      </c>
      <c r="X1028" s="290">
        <v>0</v>
      </c>
      <c r="Y1028" s="290">
        <v>0</v>
      </c>
      <c r="Z1028" s="11"/>
      <c r="AA1028" s="4"/>
      <c r="AB1028" s="11" t="s">
        <v>562</v>
      </c>
      <c r="AC1028" s="11"/>
      <c r="AD1028" s="70" t="s">
        <v>59</v>
      </c>
      <c r="AE1028" s="24"/>
      <c r="AF1028" s="24"/>
      <c r="AG1028" s="24"/>
      <c r="AH1028" s="24"/>
      <c r="AI1028" s="24"/>
      <c r="AJ1028" s="24"/>
      <c r="AK1028" s="4"/>
      <c r="AL1028" s="4"/>
      <c r="AM1028" s="292"/>
      <c r="AN1028" s="292"/>
      <c r="AO1028" s="292"/>
      <c r="AP1028" s="292"/>
      <c r="AQ1028" s="292"/>
      <c r="AR1028" s="24"/>
      <c r="AS1028" s="4"/>
      <c r="AT1028" s="4"/>
      <c r="AU1028" s="292"/>
      <c r="AV1028" s="292"/>
      <c r="AW1028" s="292"/>
      <c r="AX1028" s="292"/>
      <c r="AY1028" s="292"/>
      <c r="AZ1028" s="24"/>
      <c r="BA1028" s="4"/>
    </row>
    <row r="1029" spans="2:61">
      <c r="B1029" s="11" t="s">
        <v>562</v>
      </c>
      <c r="C1029" s="11"/>
      <c r="D1029" s="70" t="s">
        <v>272</v>
      </c>
      <c r="E1029" s="11">
        <v>69</v>
      </c>
      <c r="F1029" s="11">
        <v>34</v>
      </c>
      <c r="G1029" s="11">
        <v>9</v>
      </c>
      <c r="H1029" s="11">
        <v>6</v>
      </c>
      <c r="I1029" s="11">
        <v>7</v>
      </c>
      <c r="J1029" s="11"/>
      <c r="M1029" s="290">
        <v>12153.92</v>
      </c>
      <c r="N1029" s="293">
        <v>6726.06</v>
      </c>
      <c r="O1029" s="290">
        <v>1376.78</v>
      </c>
      <c r="P1029" s="290">
        <v>538.37</v>
      </c>
      <c r="Q1029" s="290">
        <v>4207.47</v>
      </c>
      <c r="R1029" s="11"/>
      <c r="S1029" s="4"/>
      <c r="T1029" s="4"/>
      <c r="U1029" s="290">
        <v>164.242162162162</v>
      </c>
      <c r="V1029" s="290">
        <v>89.680800000000005</v>
      </c>
      <c r="W1029" s="290">
        <v>20.548955223880601</v>
      </c>
      <c r="X1029" s="290">
        <v>7.9172058823529401</v>
      </c>
      <c r="Y1029" s="290">
        <v>59.260140845070403</v>
      </c>
      <c r="Z1029" s="11"/>
      <c r="AA1029" s="4"/>
      <c r="AB1029" s="11" t="s">
        <v>562</v>
      </c>
      <c r="AC1029" s="11"/>
      <c r="AD1029" s="70" t="s">
        <v>272</v>
      </c>
      <c r="AE1029" s="24"/>
      <c r="AF1029" s="24"/>
      <c r="AG1029" s="24"/>
      <c r="AH1029" s="24"/>
      <c r="AI1029" s="24"/>
      <c r="AJ1029" s="24"/>
      <c r="AK1029" s="4"/>
      <c r="AL1029" s="4"/>
      <c r="AM1029" s="292"/>
      <c r="AN1029" s="292"/>
      <c r="AO1029" s="292"/>
      <c r="AP1029" s="292"/>
      <c r="AQ1029" s="292"/>
      <c r="AR1029" s="24"/>
      <c r="AS1029" s="4"/>
      <c r="AT1029" s="4"/>
      <c r="AU1029" s="292"/>
      <c r="AV1029" s="292"/>
      <c r="AW1029" s="292"/>
      <c r="AX1029" s="292"/>
      <c r="AY1029" s="292"/>
      <c r="AZ1029" s="24"/>
      <c r="BA1029" s="4"/>
    </row>
    <row r="1030" spans="2:61">
      <c r="B1030" s="11" t="s">
        <v>652</v>
      </c>
      <c r="C1030" s="11"/>
      <c r="D1030" s="70" t="s">
        <v>564</v>
      </c>
      <c r="E1030" s="11">
        <v>61</v>
      </c>
      <c r="F1030" s="11">
        <v>32</v>
      </c>
      <c r="G1030" s="11">
        <v>21</v>
      </c>
      <c r="H1030" s="11">
        <v>13</v>
      </c>
      <c r="I1030" s="11">
        <v>16</v>
      </c>
      <c r="J1030" s="11"/>
      <c r="M1030" s="290">
        <v>10420.469999999999</v>
      </c>
      <c r="N1030" s="293">
        <v>5727.47</v>
      </c>
      <c r="O1030" s="290">
        <v>2434.65</v>
      </c>
      <c r="P1030" s="290">
        <v>825.87</v>
      </c>
      <c r="Q1030" s="290">
        <v>5737.18</v>
      </c>
      <c r="R1030" s="11"/>
      <c r="S1030" s="4"/>
      <c r="T1030" s="4"/>
      <c r="U1030" s="290">
        <v>157.885909090909</v>
      </c>
      <c r="V1030" s="290">
        <v>88.114923076923105</v>
      </c>
      <c r="W1030" s="290">
        <v>36.338059701492497</v>
      </c>
      <c r="X1030" s="290">
        <v>12.705692307692299</v>
      </c>
      <c r="Y1030" s="290">
        <v>80.805352112676104</v>
      </c>
      <c r="Z1030" s="11"/>
      <c r="AA1030" s="4"/>
      <c r="AB1030" s="11" t="s">
        <v>652</v>
      </c>
      <c r="AC1030" s="11"/>
      <c r="AD1030" s="70" t="s">
        <v>564</v>
      </c>
      <c r="AE1030" s="24"/>
      <c r="AF1030" s="24"/>
      <c r="AG1030" s="24"/>
      <c r="AH1030" s="24"/>
      <c r="AI1030" s="24"/>
      <c r="AJ1030" s="24"/>
      <c r="AK1030" s="4"/>
      <c r="AL1030" s="4"/>
      <c r="AM1030" s="292"/>
      <c r="AN1030" s="292"/>
      <c r="AO1030" s="292"/>
      <c r="AP1030" s="292"/>
      <c r="AQ1030" s="292"/>
      <c r="AR1030" s="24"/>
      <c r="AS1030" s="4"/>
      <c r="AT1030" s="4"/>
      <c r="AU1030" s="292"/>
      <c r="AV1030" s="292"/>
      <c r="AW1030" s="292"/>
      <c r="AX1030" s="292"/>
      <c r="AY1030" s="292"/>
      <c r="AZ1030" s="24"/>
      <c r="BA1030" s="4"/>
    </row>
    <row r="1031" spans="2:61">
      <c r="B1031" s="11" t="s">
        <v>565</v>
      </c>
      <c r="C1031" s="11"/>
      <c r="D1031" s="70" t="s">
        <v>115</v>
      </c>
      <c r="E1031" s="11">
        <v>329</v>
      </c>
      <c r="F1031" s="11">
        <v>202</v>
      </c>
      <c r="G1031" s="11">
        <v>128</v>
      </c>
      <c r="H1031" s="11">
        <v>86</v>
      </c>
      <c r="I1031" s="11">
        <v>128</v>
      </c>
      <c r="J1031" s="11"/>
      <c r="M1031" s="290">
        <v>40707.029999999897</v>
      </c>
      <c r="N1031" s="293">
        <v>30941.82</v>
      </c>
      <c r="O1031" s="290">
        <v>13367.64</v>
      </c>
      <c r="P1031" s="290">
        <v>6034.76</v>
      </c>
      <c r="Q1031" s="290">
        <v>70341.97</v>
      </c>
      <c r="R1031" s="11"/>
      <c r="S1031" s="4"/>
      <c r="T1031" s="4"/>
      <c r="U1031" s="290">
        <v>110.317154471545</v>
      </c>
      <c r="V1031" s="290">
        <v>86.188913649024997</v>
      </c>
      <c r="W1031" s="290">
        <v>37.339776536312897</v>
      </c>
      <c r="X1031" s="290">
        <v>17.697243401759501</v>
      </c>
      <c r="Y1031" s="290">
        <v>190.62864498645001</v>
      </c>
      <c r="Z1031" s="11"/>
      <c r="AA1031" s="4"/>
      <c r="AB1031" s="11" t="s">
        <v>565</v>
      </c>
      <c r="AC1031" s="11"/>
      <c r="AD1031" s="70" t="s">
        <v>115</v>
      </c>
      <c r="AE1031" s="24"/>
      <c r="AF1031" s="24"/>
      <c r="AG1031" s="24"/>
      <c r="AH1031" s="24"/>
      <c r="AI1031" s="24"/>
      <c r="AJ1031" s="24"/>
      <c r="AK1031" s="4"/>
      <c r="AL1031" s="4"/>
      <c r="AM1031" s="292"/>
      <c r="AN1031" s="292"/>
      <c r="AO1031" s="292"/>
      <c r="AP1031" s="292"/>
      <c r="AQ1031" s="292"/>
      <c r="AR1031" s="24"/>
      <c r="AS1031" s="4"/>
      <c r="AT1031" s="4"/>
      <c r="AU1031" s="292"/>
      <c r="AV1031" s="292"/>
      <c r="AW1031" s="292"/>
      <c r="AX1031" s="292"/>
      <c r="AY1031" s="292"/>
      <c r="AZ1031" s="24"/>
      <c r="BA1031" s="4"/>
    </row>
    <row r="1032" spans="2:61">
      <c r="B1032" s="11" t="s">
        <v>566</v>
      </c>
      <c r="C1032" s="11"/>
      <c r="D1032" s="70" t="s">
        <v>567</v>
      </c>
      <c r="E1032" s="11">
        <v>1</v>
      </c>
      <c r="F1032" s="11">
        <v>1</v>
      </c>
      <c r="G1032" s="11"/>
      <c r="H1032" s="11"/>
      <c r="I1032" s="11"/>
      <c r="J1032" s="11"/>
      <c r="M1032" s="290">
        <v>154.80000000000001</v>
      </c>
      <c r="N1032" s="293">
        <v>49.08</v>
      </c>
      <c r="O1032" s="290">
        <v>0</v>
      </c>
      <c r="P1032" s="290">
        <v>0</v>
      </c>
      <c r="Q1032" s="290">
        <v>0</v>
      </c>
      <c r="R1032" s="11"/>
      <c r="S1032" s="4"/>
      <c r="T1032" s="4"/>
      <c r="U1032" s="290">
        <v>154.80000000000001</v>
      </c>
      <c r="V1032" s="290">
        <v>49.08</v>
      </c>
      <c r="W1032" s="290">
        <v>0</v>
      </c>
      <c r="X1032" s="290">
        <v>0</v>
      </c>
      <c r="Y1032" s="290">
        <v>0</v>
      </c>
      <c r="Z1032" s="11"/>
      <c r="AA1032" s="4"/>
      <c r="AB1032" s="11" t="s">
        <v>566</v>
      </c>
      <c r="AC1032" s="11"/>
      <c r="AD1032" s="70" t="s">
        <v>567</v>
      </c>
      <c r="AE1032" s="24"/>
      <c r="AF1032" s="24"/>
      <c r="AG1032" s="24"/>
      <c r="AH1032" s="24"/>
      <c r="AI1032" s="24"/>
      <c r="AJ1032" s="24"/>
      <c r="AK1032" s="4"/>
      <c r="AL1032" s="4"/>
      <c r="AM1032" s="292"/>
      <c r="AN1032" s="292"/>
      <c r="AO1032" s="292"/>
      <c r="AP1032" s="292"/>
      <c r="AQ1032" s="292"/>
      <c r="AR1032" s="24"/>
      <c r="AS1032" s="4"/>
      <c r="AT1032" s="4"/>
      <c r="AU1032" s="292"/>
      <c r="AV1032" s="292"/>
      <c r="AW1032" s="292"/>
      <c r="AX1032" s="292"/>
      <c r="AY1032" s="292"/>
      <c r="AZ1032" s="24"/>
      <c r="BA1032" s="4"/>
    </row>
    <row r="1033" spans="2:61">
      <c r="B1033" s="11" t="s">
        <v>569</v>
      </c>
      <c r="C1033" s="11"/>
      <c r="D1033" s="70" t="s">
        <v>444</v>
      </c>
      <c r="E1033" s="11">
        <v>546</v>
      </c>
      <c r="F1033" s="11">
        <v>311</v>
      </c>
      <c r="G1033" s="11">
        <v>167</v>
      </c>
      <c r="H1033" s="11">
        <v>104</v>
      </c>
      <c r="I1033" s="11">
        <v>124</v>
      </c>
      <c r="J1033" s="11"/>
      <c r="M1033" s="290">
        <v>91212.98</v>
      </c>
      <c r="N1033" s="293">
        <v>55237.26</v>
      </c>
      <c r="O1033" s="290">
        <v>25371.62</v>
      </c>
      <c r="P1033" s="290">
        <v>10955.03</v>
      </c>
      <c r="Q1033" s="290">
        <v>47097.04</v>
      </c>
      <c r="R1033" s="11"/>
      <c r="S1033" s="4"/>
      <c r="T1033" s="4"/>
      <c r="U1033" s="290">
        <v>153.29912605042</v>
      </c>
      <c r="V1033" s="290">
        <v>95.072736660929394</v>
      </c>
      <c r="W1033" s="290">
        <v>44.589841827767998</v>
      </c>
      <c r="X1033" s="290">
        <v>19.6679174147217</v>
      </c>
      <c r="Y1033" s="290">
        <v>80.6456164383561</v>
      </c>
      <c r="Z1033" s="11"/>
      <c r="AA1033" s="4"/>
      <c r="AB1033" s="11" t="s">
        <v>569</v>
      </c>
      <c r="AC1033" s="11"/>
      <c r="AD1033" s="70" t="s">
        <v>444</v>
      </c>
      <c r="AE1033" s="24"/>
      <c r="AF1033" s="24"/>
      <c r="AG1033" s="24"/>
      <c r="AH1033" s="24"/>
      <c r="AI1033" s="24"/>
      <c r="AJ1033" s="24"/>
      <c r="AK1033" s="4"/>
      <c r="AL1033" s="4"/>
      <c r="AM1033" s="292"/>
      <c r="AN1033" s="292"/>
      <c r="AO1033" s="292"/>
      <c r="AP1033" s="292"/>
      <c r="AQ1033" s="292"/>
      <c r="AR1033" s="24"/>
      <c r="AS1033" s="4"/>
      <c r="AT1033" s="4"/>
      <c r="AU1033" s="292"/>
      <c r="AV1033" s="292"/>
      <c r="AW1033" s="292"/>
      <c r="AX1033" s="292"/>
      <c r="AY1033" s="292"/>
      <c r="AZ1033" s="24"/>
      <c r="BA1033" s="4"/>
    </row>
    <row r="1034" spans="2:61">
      <c r="B1034" s="11" t="s">
        <v>571</v>
      </c>
      <c r="C1034" s="11"/>
      <c r="D1034" s="70" t="s">
        <v>444</v>
      </c>
      <c r="E1034" s="11">
        <v>3</v>
      </c>
      <c r="F1034" s="11">
        <v>3</v>
      </c>
      <c r="G1034" s="11">
        <v>3</v>
      </c>
      <c r="H1034" s="11">
        <v>3</v>
      </c>
      <c r="I1034" s="11">
        <v>2</v>
      </c>
      <c r="J1034" s="11"/>
      <c r="M1034" s="290">
        <v>54.21</v>
      </c>
      <c r="N1034" s="293">
        <v>63.51</v>
      </c>
      <c r="O1034" s="290">
        <v>60.04</v>
      </c>
      <c r="P1034" s="290">
        <v>53.77</v>
      </c>
      <c r="Q1034" s="290">
        <v>539.17999999999995</v>
      </c>
      <c r="R1034" s="11"/>
      <c r="S1034" s="4"/>
      <c r="T1034" s="4"/>
      <c r="U1034" s="290">
        <v>18.07</v>
      </c>
      <c r="V1034" s="290">
        <v>21.17</v>
      </c>
      <c r="W1034" s="290">
        <v>20.0133333333333</v>
      </c>
      <c r="X1034" s="290">
        <v>17.9233333333333</v>
      </c>
      <c r="Y1034" s="290">
        <v>179.726666666667</v>
      </c>
      <c r="Z1034" s="11"/>
      <c r="AA1034" s="4"/>
      <c r="AB1034" s="11" t="s">
        <v>571</v>
      </c>
      <c r="AC1034" s="11"/>
      <c r="AD1034" s="70" t="s">
        <v>444</v>
      </c>
      <c r="AE1034" s="24"/>
      <c r="AF1034" s="24"/>
      <c r="AG1034" s="24"/>
      <c r="AH1034" s="24"/>
      <c r="AI1034" s="24"/>
      <c r="AJ1034" s="24"/>
      <c r="AK1034" s="4"/>
      <c r="AL1034" s="4"/>
      <c r="AM1034" s="292"/>
      <c r="AN1034" s="292"/>
      <c r="AO1034" s="292"/>
      <c r="AP1034" s="292"/>
      <c r="AQ1034" s="292"/>
      <c r="AR1034" s="24"/>
      <c r="AS1034" s="4"/>
      <c r="AT1034" s="4"/>
      <c r="AU1034" s="292"/>
      <c r="AV1034" s="292"/>
      <c r="AW1034" s="292"/>
      <c r="AX1034" s="292"/>
      <c r="AY1034" s="292"/>
      <c r="AZ1034" s="24"/>
      <c r="BA1034" s="4"/>
    </row>
    <row r="1035" spans="2:61" ht="13.8" thickBot="1">
      <c r="B1035" s="11"/>
      <c r="C1035" s="11"/>
      <c r="D1035" s="70"/>
      <c r="E1035" s="11"/>
      <c r="F1035" s="11"/>
      <c r="G1035" s="11"/>
      <c r="H1035" s="11"/>
      <c r="I1035" s="11"/>
      <c r="J1035" s="11"/>
      <c r="M1035" s="11"/>
      <c r="N1035" s="147"/>
      <c r="O1035" s="11"/>
      <c r="P1035" s="11"/>
      <c r="Q1035" s="11"/>
      <c r="R1035" s="11"/>
      <c r="S1035" s="4"/>
      <c r="T1035" s="4"/>
      <c r="U1035" s="290"/>
      <c r="V1035" s="290"/>
      <c r="W1035" s="290"/>
      <c r="X1035" s="290"/>
      <c r="Y1035" s="290"/>
      <c r="Z1035" s="11"/>
      <c r="AA1035" s="4"/>
      <c r="AB1035" s="11"/>
      <c r="AC1035" s="11"/>
      <c r="AD1035" s="70"/>
      <c r="AE1035" s="24"/>
      <c r="AF1035" s="24"/>
      <c r="AG1035" s="24"/>
      <c r="AH1035" s="24"/>
      <c r="AI1035" s="24"/>
      <c r="AJ1035" s="24"/>
      <c r="AK1035" s="4"/>
      <c r="AL1035" s="4"/>
      <c r="AM1035" s="292"/>
      <c r="AN1035" s="292"/>
      <c r="AO1035" s="292"/>
      <c r="AP1035" s="292"/>
      <c r="AQ1035" s="292"/>
      <c r="AR1035" s="24"/>
      <c r="AS1035" s="4"/>
      <c r="AT1035" s="4"/>
      <c r="AU1035" s="292"/>
      <c r="AV1035" s="292"/>
      <c r="AW1035" s="292"/>
      <c r="AX1035" s="292"/>
      <c r="AY1035" s="292"/>
      <c r="AZ1035" s="24"/>
      <c r="BA1035" s="4"/>
    </row>
    <row r="1036" spans="2:61" ht="13.8" thickBot="1">
      <c r="B1036" s="94" t="s">
        <v>692</v>
      </c>
      <c r="C1036" s="101"/>
      <c r="D1036" s="106"/>
      <c r="E1036" s="96">
        <v>88342</v>
      </c>
      <c r="F1036" s="96">
        <v>52687</v>
      </c>
      <c r="G1036" s="96">
        <v>32394</v>
      </c>
      <c r="H1036" s="96">
        <v>20245</v>
      </c>
      <c r="I1036" s="96">
        <v>24484</v>
      </c>
      <c r="J1036" s="97"/>
      <c r="L1036" s="150" t="s">
        <v>693</v>
      </c>
      <c r="M1036" s="294">
        <v>13503817.600000001</v>
      </c>
      <c r="N1036" s="294">
        <v>8978695.7600000072</v>
      </c>
      <c r="O1036" s="294">
        <v>4755997.1000000015</v>
      </c>
      <c r="P1036" s="294">
        <v>2120390.9099999997</v>
      </c>
      <c r="Q1036" s="294">
        <v>8293317.4399999985</v>
      </c>
      <c r="R1036" s="97"/>
      <c r="S1036" s="4"/>
      <c r="T1036" s="150" t="s">
        <v>694</v>
      </c>
      <c r="U1036" s="295">
        <v>141.46708764575473</v>
      </c>
      <c r="V1036" s="295">
        <v>87.035341741358991</v>
      </c>
      <c r="W1036" s="295">
        <v>53.048359436254046</v>
      </c>
      <c r="X1036" s="295">
        <v>23.744305606086517</v>
      </c>
      <c r="Y1036" s="295">
        <v>86.524447163681785</v>
      </c>
      <c r="Z1036" s="97"/>
      <c r="AA1036" s="4"/>
      <c r="AB1036" s="94" t="s">
        <v>692</v>
      </c>
      <c r="AC1036" s="101"/>
      <c r="AD1036" s="106"/>
      <c r="AE1036" s="103">
        <f>SUM(AE702:AE1034)</f>
        <v>8326</v>
      </c>
      <c r="AF1036" s="103">
        <f>SUM(AF702:AF1034)</f>
        <v>3851</v>
      </c>
      <c r="AG1036" s="103">
        <f>SUM(AG702:AG1034)</f>
        <v>2252</v>
      </c>
      <c r="AH1036" s="103">
        <f>SUM(AH702:AH1034)</f>
        <v>1617</v>
      </c>
      <c r="AI1036" s="103">
        <f>SUM(AI702:AI1034)</f>
        <v>1444</v>
      </c>
      <c r="AJ1036" s="105"/>
      <c r="AK1036" s="4"/>
      <c r="AL1036" s="150" t="s">
        <v>693</v>
      </c>
      <c r="AM1036" s="296">
        <v>3256348.5000000042</v>
      </c>
      <c r="AN1036" s="296">
        <v>977203.82000000053</v>
      </c>
      <c r="AO1036" s="296">
        <v>434485.7699999999</v>
      </c>
      <c r="AP1036" s="296">
        <v>254138.88</v>
      </c>
      <c r="AQ1036" s="296">
        <v>863991.86000000022</v>
      </c>
      <c r="AR1036" s="105"/>
      <c r="AS1036" s="4"/>
      <c r="AT1036" s="150" t="s">
        <v>694</v>
      </c>
      <c r="AU1036" s="296">
        <v>347.21701753676768</v>
      </c>
      <c r="AV1036" s="296">
        <v>92.082668376867076</v>
      </c>
      <c r="AW1036" s="296">
        <v>39.033964157024798</v>
      </c>
      <c r="AX1036" s="296">
        <v>20.542549843842508</v>
      </c>
      <c r="AY1036" s="296">
        <v>93.19924808588884</v>
      </c>
      <c r="AZ1036" s="105"/>
      <c r="BA1036" s="4"/>
    </row>
    <row r="1037" spans="2:61" s="4" customFormat="1">
      <c r="AM1037" s="291"/>
      <c r="AN1037" s="291"/>
      <c r="AO1037" s="291"/>
      <c r="AP1037" s="291"/>
      <c r="AQ1037" s="291"/>
      <c r="AU1037" s="291"/>
      <c r="AV1037" s="291"/>
      <c r="AW1037" s="291"/>
      <c r="AX1037" s="291"/>
      <c r="AY1037" s="291"/>
    </row>
    <row r="1038" spans="2:61" hidden="1">
      <c r="AZ1038" s="4"/>
      <c r="BA1038" s="4"/>
      <c r="BI1038" s="4"/>
    </row>
    <row r="1039" spans="2:61"/>
    <row r="1040" spans="2:61"/>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sheetData>
  <mergeCells count="20">
    <mergeCell ref="U16:Z16"/>
    <mergeCell ref="A2:E3"/>
    <mergeCell ref="E16:J16"/>
    <mergeCell ref="H2:O3"/>
    <mergeCell ref="E386:J386"/>
    <mergeCell ref="M16:R16"/>
    <mergeCell ref="E700:J700"/>
    <mergeCell ref="AE386:AJ386"/>
    <mergeCell ref="AE700:AJ700"/>
    <mergeCell ref="M386:R386"/>
    <mergeCell ref="M700:R700"/>
    <mergeCell ref="U386:Z386"/>
    <mergeCell ref="U700:Z700"/>
    <mergeCell ref="AE16:AJ16"/>
    <mergeCell ref="AM16:AR16"/>
    <mergeCell ref="AM386:AR386"/>
    <mergeCell ref="AM700:AR700"/>
    <mergeCell ref="AU16:AZ16"/>
    <mergeCell ref="AU386:AZ386"/>
    <mergeCell ref="AU700:AZ700"/>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767"/>
  <sheetViews>
    <sheetView zoomScale="70" zoomScaleNormal="70" zoomScaleSheetLayoutView="40" zoomScalePageLayoutView="55" workbookViewId="0">
      <pane xSplit="1" topLeftCell="B1" activePane="topRight" state="frozen"/>
      <selection pane="topRight" activeCell="F254" sqref="F254"/>
    </sheetView>
  </sheetViews>
  <sheetFormatPr defaultColWidth="0" defaultRowHeight="14.4" zeroHeight="1"/>
  <cols>
    <col min="1" max="1" width="23.88671875" style="4" customWidth="1"/>
    <col min="2" max="2" width="18.88671875" style="5" customWidth="1"/>
    <col min="3" max="3" width="32" style="5" customWidth="1"/>
    <col min="4" max="5" width="18.88671875" style="5" customWidth="1"/>
    <col min="6" max="6" width="20.88671875" style="325" customWidth="1"/>
    <col min="7" max="9" width="20.88671875" style="310" customWidth="1"/>
    <col min="10" max="10" width="20.88671875" style="338" customWidth="1"/>
    <col min="11" max="11" width="2.5546875" style="4" customWidth="1"/>
    <col min="12" max="12" width="20.88671875" style="308" customWidth="1"/>
    <col min="13" max="14" width="20.88671875" style="310" customWidth="1"/>
    <col min="15" max="15" width="20.88671875" style="5" customWidth="1"/>
    <col min="16" max="17" width="20.88671875" style="310" customWidth="1"/>
    <col min="18" max="18" width="20.88671875" style="5" customWidth="1"/>
    <col min="19" max="20" width="20.88671875" style="310" customWidth="1"/>
    <col min="21" max="21" width="2.5546875" style="4" customWidth="1"/>
    <col min="22" max="22" width="20.88671875" style="59"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c r="A1" s="60" t="s">
        <v>712</v>
      </c>
      <c r="B1" s="4"/>
      <c r="C1" s="4"/>
      <c r="D1" s="4"/>
      <c r="E1" s="4"/>
      <c r="F1" s="297"/>
      <c r="G1" s="298"/>
      <c r="H1" s="291"/>
      <c r="I1" s="291"/>
      <c r="J1" s="330"/>
      <c r="L1" s="299" t="s">
        <v>713</v>
      </c>
      <c r="M1" s="298"/>
      <c r="N1" s="298"/>
      <c r="O1" s="4"/>
      <c r="P1" s="291"/>
      <c r="Q1" s="291"/>
      <c r="R1" s="4"/>
      <c r="S1" s="291"/>
      <c r="T1" s="291"/>
      <c r="V1" s="60" t="s">
        <v>714</v>
      </c>
      <c r="W1" s="4"/>
      <c r="X1" s="4"/>
      <c r="Y1" s="4"/>
      <c r="Z1" s="4"/>
      <c r="AA1" s="4"/>
      <c r="AB1" s="4"/>
      <c r="AC1" s="4"/>
      <c r="AD1" s="4"/>
    </row>
    <row r="2" spans="1:30" ht="78" customHeight="1" thickBot="1">
      <c r="A2" s="469" t="s">
        <v>715</v>
      </c>
      <c r="B2" s="470"/>
      <c r="C2" s="470"/>
      <c r="D2" s="471"/>
      <c r="E2" s="107"/>
      <c r="F2" s="300"/>
      <c r="G2" s="301"/>
      <c r="H2" s="301"/>
      <c r="I2" s="291"/>
      <c r="J2" s="330"/>
      <c r="L2" s="472" t="s">
        <v>716</v>
      </c>
      <c r="M2" s="473"/>
      <c r="N2" s="474"/>
      <c r="O2" s="19"/>
      <c r="P2" s="302"/>
      <c r="Q2" s="302"/>
      <c r="R2" s="4"/>
      <c r="S2" s="291"/>
      <c r="T2" s="291"/>
      <c r="V2" s="472" t="s">
        <v>717</v>
      </c>
      <c r="W2" s="473"/>
      <c r="X2" s="473"/>
      <c r="Y2" s="474"/>
      <c r="Z2" s="19"/>
      <c r="AA2" s="19"/>
      <c r="AB2" s="19"/>
      <c r="AC2" s="4"/>
      <c r="AD2" s="4"/>
    </row>
    <row r="3" spans="1:30">
      <c r="A3" s="159"/>
      <c r="B3" s="159"/>
      <c r="C3" s="159"/>
      <c r="D3" s="159"/>
      <c r="E3" s="107"/>
      <c r="F3" s="300"/>
      <c r="G3" s="301"/>
      <c r="H3" s="301"/>
      <c r="I3" s="291"/>
      <c r="J3" s="330"/>
      <c r="L3" s="303"/>
      <c r="M3" s="304"/>
      <c r="N3" s="304"/>
      <c r="O3" s="19"/>
      <c r="P3" s="302"/>
      <c r="Q3" s="302"/>
      <c r="R3" s="4"/>
      <c r="S3" s="291"/>
      <c r="T3" s="291"/>
      <c r="V3" s="160"/>
      <c r="W3" s="64"/>
      <c r="X3" s="64"/>
      <c r="Y3" s="64"/>
      <c r="Z3" s="19"/>
      <c r="AA3" s="19"/>
      <c r="AB3" s="19"/>
      <c r="AC3" s="4"/>
      <c r="AD3" s="4"/>
    </row>
    <row r="4" spans="1:30">
      <c r="A4" s="6" t="s">
        <v>14</v>
      </c>
      <c r="B4" s="62"/>
      <c r="C4" s="62"/>
      <c r="D4" s="62"/>
      <c r="E4" s="62"/>
      <c r="F4" s="305"/>
      <c r="G4" s="306"/>
      <c r="H4" s="306"/>
      <c r="I4" s="291"/>
      <c r="J4" s="330"/>
      <c r="L4" s="307" t="s">
        <v>621</v>
      </c>
      <c r="M4" s="291"/>
      <c r="N4" s="291"/>
      <c r="O4" s="4"/>
      <c r="P4" s="291"/>
      <c r="Q4" s="291"/>
      <c r="R4" s="4"/>
      <c r="S4" s="291"/>
      <c r="T4" s="291"/>
      <c r="V4" s="51" t="s">
        <v>718</v>
      </c>
      <c r="W4" s="4"/>
      <c r="X4" s="4"/>
      <c r="Y4" s="4"/>
      <c r="Z4" s="4"/>
      <c r="AA4" s="4"/>
      <c r="AB4" s="4"/>
      <c r="AC4" s="4"/>
      <c r="AD4" s="4"/>
    </row>
    <row r="5" spans="1:30">
      <c r="B5" s="4"/>
      <c r="C5" s="4"/>
      <c r="D5" s="4"/>
      <c r="E5" s="4"/>
      <c r="F5" s="297"/>
      <c r="G5" s="291"/>
      <c r="H5" s="291"/>
      <c r="I5" s="291"/>
      <c r="J5" s="330"/>
      <c r="L5" s="307"/>
      <c r="M5" s="291"/>
      <c r="N5" s="291"/>
      <c r="O5" s="4"/>
      <c r="P5" s="291"/>
      <c r="Q5" s="291"/>
      <c r="R5" s="4"/>
      <c r="S5" s="291"/>
      <c r="T5" s="291"/>
      <c r="V5" s="51"/>
      <c r="W5" s="4"/>
      <c r="X5" s="4"/>
      <c r="Y5" s="4"/>
      <c r="Z5" s="4"/>
      <c r="AA5" s="4"/>
      <c r="AB5" s="4"/>
      <c r="AC5" s="4"/>
      <c r="AD5" s="4"/>
    </row>
    <row r="6" spans="1:30">
      <c r="A6" s="4" t="s">
        <v>621</v>
      </c>
      <c r="B6" s="4"/>
      <c r="C6" s="4"/>
      <c r="D6" s="4"/>
      <c r="E6" s="4"/>
      <c r="F6" s="297"/>
      <c r="G6" s="291"/>
      <c r="H6" s="291"/>
      <c r="I6" s="291"/>
      <c r="J6" s="330"/>
      <c r="L6" s="307"/>
      <c r="M6" s="291"/>
      <c r="N6" s="291"/>
      <c r="O6" s="4"/>
      <c r="P6" s="291"/>
      <c r="Q6" s="291"/>
      <c r="R6" s="4"/>
      <c r="S6" s="291"/>
      <c r="T6" s="291"/>
      <c r="V6" s="90" t="s">
        <v>16</v>
      </c>
      <c r="W6" s="4" t="s">
        <v>719</v>
      </c>
      <c r="X6" s="4"/>
      <c r="Y6" s="4"/>
      <c r="Z6" s="4"/>
      <c r="AA6" s="4"/>
      <c r="AB6" s="4"/>
      <c r="AC6" s="4"/>
      <c r="AD6" s="4"/>
    </row>
    <row r="7" spans="1:30">
      <c r="B7" s="4"/>
      <c r="C7" s="4"/>
      <c r="D7" s="4"/>
      <c r="E7" s="4"/>
      <c r="F7" s="297"/>
      <c r="G7" s="291"/>
      <c r="H7" s="291"/>
      <c r="I7" s="291"/>
      <c r="J7" s="330"/>
      <c r="M7" s="291"/>
      <c r="N7" s="291"/>
      <c r="O7" s="4"/>
      <c r="P7" s="291"/>
      <c r="Q7" s="291"/>
      <c r="R7" s="4"/>
      <c r="S7" s="291"/>
      <c r="T7" s="291"/>
      <c r="V7" s="51"/>
      <c r="W7" s="4" t="s">
        <v>720</v>
      </c>
      <c r="X7" s="4"/>
      <c r="Y7" s="4"/>
      <c r="Z7" s="4"/>
      <c r="AA7" s="4"/>
      <c r="AB7" s="4"/>
      <c r="AC7" s="4"/>
      <c r="AD7" s="4"/>
    </row>
    <row r="8" spans="1:30">
      <c r="B8" s="4"/>
      <c r="C8" s="4"/>
      <c r="D8" s="4"/>
      <c r="E8" s="4"/>
      <c r="F8" s="297"/>
      <c r="G8" s="291"/>
      <c r="H8" s="291"/>
      <c r="I8" s="291"/>
      <c r="J8" s="330"/>
      <c r="L8" s="307"/>
      <c r="M8" s="291"/>
      <c r="N8" s="291"/>
      <c r="O8" s="4"/>
      <c r="P8" s="291"/>
      <c r="Q8" s="291"/>
      <c r="R8" s="4"/>
      <c r="S8" s="291"/>
      <c r="T8" s="291"/>
      <c r="V8" s="51"/>
      <c r="W8" s="4" t="s">
        <v>721</v>
      </c>
      <c r="X8" s="4"/>
      <c r="Y8" s="4"/>
      <c r="Z8" s="4"/>
      <c r="AA8" s="4"/>
      <c r="AB8" s="4"/>
      <c r="AC8" s="4"/>
      <c r="AD8" s="4"/>
    </row>
    <row r="9" spans="1:30">
      <c r="B9" s="4"/>
      <c r="C9" s="4"/>
      <c r="D9" s="4"/>
      <c r="E9" s="4"/>
      <c r="F9" s="297"/>
      <c r="G9" s="291"/>
      <c r="H9" s="291"/>
      <c r="I9" s="291"/>
      <c r="J9" s="332" t="s">
        <v>25</v>
      </c>
      <c r="L9" s="307"/>
      <c r="M9" s="291"/>
      <c r="N9" s="291"/>
      <c r="O9" s="4"/>
      <c r="P9" s="291"/>
      <c r="Q9" s="291"/>
      <c r="R9" s="4"/>
      <c r="S9" s="291"/>
      <c r="T9" s="309" t="s">
        <v>25</v>
      </c>
      <c r="V9" s="51"/>
      <c r="W9" s="4"/>
      <c r="X9" s="4"/>
      <c r="Y9" s="4"/>
      <c r="Z9" s="4"/>
      <c r="AA9" s="4"/>
      <c r="AB9" s="4"/>
      <c r="AC9" s="4"/>
      <c r="AD9" s="4"/>
    </row>
    <row r="10" spans="1:30">
      <c r="A10" s="142" t="s">
        <v>622</v>
      </c>
      <c r="B10" s="4"/>
      <c r="C10" s="4"/>
      <c r="D10" s="4"/>
      <c r="E10" s="4"/>
      <c r="F10" s="297"/>
      <c r="H10" s="291"/>
      <c r="I10" s="291"/>
      <c r="L10" s="307"/>
      <c r="M10" s="291"/>
      <c r="N10" s="291"/>
      <c r="O10" s="4"/>
      <c r="V10" s="51"/>
      <c r="W10" s="4"/>
      <c r="AB10" s="4"/>
      <c r="AC10" s="4"/>
      <c r="AD10" s="4"/>
    </row>
    <row r="11" spans="1:30" ht="66">
      <c r="A11" s="56" t="s">
        <v>623</v>
      </c>
      <c r="B11" s="67" t="s">
        <v>722</v>
      </c>
      <c r="C11" s="67" t="s">
        <v>33</v>
      </c>
      <c r="D11" s="67" t="s">
        <v>34</v>
      </c>
      <c r="E11" s="67" t="s">
        <v>35</v>
      </c>
      <c r="F11" s="311" t="s">
        <v>723</v>
      </c>
      <c r="G11" s="312" t="s">
        <v>724</v>
      </c>
      <c r="H11" s="312" t="s">
        <v>725</v>
      </c>
      <c r="I11" s="312" t="s">
        <v>726</v>
      </c>
      <c r="J11" s="339" t="s">
        <v>727</v>
      </c>
      <c r="K11" s="71"/>
      <c r="L11" s="311" t="s">
        <v>728</v>
      </c>
      <c r="M11" s="312" t="s">
        <v>729</v>
      </c>
      <c r="N11" s="312" t="s">
        <v>730</v>
      </c>
      <c r="O11" s="68" t="s">
        <v>731</v>
      </c>
      <c r="P11" s="312" t="s">
        <v>732</v>
      </c>
      <c r="Q11" s="312" t="s">
        <v>733</v>
      </c>
      <c r="R11" s="68" t="s">
        <v>734</v>
      </c>
      <c r="S11" s="312" t="s">
        <v>735</v>
      </c>
      <c r="T11" s="312" t="s">
        <v>736</v>
      </c>
      <c r="U11" s="71"/>
      <c r="V11" s="68" t="s">
        <v>737</v>
      </c>
      <c r="W11" s="68" t="s">
        <v>738</v>
      </c>
      <c r="X11" s="68" t="s">
        <v>739</v>
      </c>
      <c r="Y11" s="68" t="s">
        <v>740</v>
      </c>
      <c r="Z11" s="68" t="s">
        <v>741</v>
      </c>
      <c r="AA11" s="68" t="s">
        <v>742</v>
      </c>
      <c r="AB11" s="68" t="s">
        <v>743</v>
      </c>
      <c r="AC11" s="68" t="s">
        <v>744</v>
      </c>
      <c r="AD11" s="68" t="s">
        <v>745</v>
      </c>
    </row>
    <row r="12" spans="1:30">
      <c r="A12" s="56"/>
      <c r="B12" s="11"/>
      <c r="C12" s="11" t="s">
        <v>51</v>
      </c>
      <c r="D12" s="11"/>
      <c r="E12" s="11" t="s">
        <v>52</v>
      </c>
      <c r="F12" s="313">
        <v>172</v>
      </c>
      <c r="G12" s="290">
        <v>109.950659652076</v>
      </c>
      <c r="H12" s="290">
        <v>187267.06</v>
      </c>
      <c r="I12" s="290">
        <v>1088.76197674419</v>
      </c>
      <c r="J12" s="334">
        <v>12.311111111111099</v>
      </c>
      <c r="L12" s="313">
        <v>103</v>
      </c>
      <c r="M12" s="290">
        <v>88753.18</v>
      </c>
      <c r="N12" s="290">
        <v>1286.27797101449</v>
      </c>
      <c r="O12" s="11">
        <v>2</v>
      </c>
      <c r="P12" s="290">
        <v>674.19</v>
      </c>
      <c r="Q12" s="290">
        <v>337.09500000000003</v>
      </c>
      <c r="R12" s="11">
        <v>170</v>
      </c>
      <c r="S12" s="290">
        <v>186592.87</v>
      </c>
      <c r="T12" s="290">
        <v>1097.6051176470601</v>
      </c>
      <c r="V12" s="11"/>
      <c r="W12" s="11"/>
      <c r="X12" s="11"/>
      <c r="Y12" s="11"/>
      <c r="Z12" s="11"/>
      <c r="AA12" s="11"/>
      <c r="AB12" s="11"/>
      <c r="AC12" s="11"/>
      <c r="AD12" s="11"/>
    </row>
    <row r="13" spans="1:30">
      <c r="A13" s="56"/>
      <c r="B13" s="11"/>
      <c r="C13" s="11" t="s">
        <v>51</v>
      </c>
      <c r="D13" s="11"/>
      <c r="E13" s="11" t="s">
        <v>54</v>
      </c>
      <c r="F13" s="313">
        <v>187</v>
      </c>
      <c r="G13" s="290">
        <v>110.43877525252501</v>
      </c>
      <c r="H13" s="290">
        <v>208732</v>
      </c>
      <c r="I13" s="290">
        <v>1116.2139037433201</v>
      </c>
      <c r="J13" s="334">
        <v>11.9310344827586</v>
      </c>
      <c r="L13" s="313">
        <v>105</v>
      </c>
      <c r="M13" s="290">
        <v>97779.23</v>
      </c>
      <c r="N13" s="290">
        <v>1192.42963414634</v>
      </c>
      <c r="O13" s="11">
        <v>1</v>
      </c>
      <c r="P13" s="290">
        <v>603.85</v>
      </c>
      <c r="Q13" s="290">
        <v>603.85</v>
      </c>
      <c r="R13" s="11">
        <v>186</v>
      </c>
      <c r="S13" s="290">
        <v>208128.15</v>
      </c>
      <c r="T13" s="290">
        <v>1118.9685483871001</v>
      </c>
      <c r="V13" s="11"/>
      <c r="W13" s="11"/>
      <c r="X13" s="11"/>
      <c r="Y13" s="11"/>
      <c r="Z13" s="11"/>
      <c r="AA13" s="11"/>
      <c r="AB13" s="11"/>
      <c r="AC13" s="11"/>
      <c r="AD13" s="11"/>
    </row>
    <row r="14" spans="1:30">
      <c r="A14" s="56"/>
      <c r="B14" s="11"/>
      <c r="C14" s="11" t="s">
        <v>55</v>
      </c>
      <c r="D14" s="11"/>
      <c r="E14" s="11" t="s">
        <v>52</v>
      </c>
      <c r="F14" s="313">
        <v>35</v>
      </c>
      <c r="G14" s="290">
        <v>187.08863600288601</v>
      </c>
      <c r="H14" s="290">
        <v>43961.919999999998</v>
      </c>
      <c r="I14" s="290">
        <v>1256.0548571428601</v>
      </c>
      <c r="J14" s="334">
        <v>14</v>
      </c>
      <c r="L14" s="313">
        <v>21</v>
      </c>
      <c r="M14" s="290">
        <v>26612.639999999999</v>
      </c>
      <c r="N14" s="290">
        <v>1900.9028571428601</v>
      </c>
      <c r="O14" s="11"/>
      <c r="P14" s="290"/>
      <c r="Q14" s="290"/>
      <c r="R14" s="11">
        <v>35</v>
      </c>
      <c r="S14" s="290">
        <v>43961.919999999998</v>
      </c>
      <c r="T14" s="290">
        <v>1256.0548571428601</v>
      </c>
      <c r="V14" s="11"/>
      <c r="W14" s="11"/>
      <c r="X14" s="11"/>
      <c r="Y14" s="11"/>
      <c r="Z14" s="11"/>
      <c r="AA14" s="11"/>
      <c r="AB14" s="11"/>
      <c r="AC14" s="11"/>
      <c r="AD14" s="11"/>
    </row>
    <row r="15" spans="1:30">
      <c r="A15" s="56"/>
      <c r="B15" s="11"/>
      <c r="C15" s="11" t="s">
        <v>56</v>
      </c>
      <c r="D15" s="11"/>
      <c r="E15" s="11" t="s">
        <v>57</v>
      </c>
      <c r="F15" s="313">
        <v>15</v>
      </c>
      <c r="G15" s="290">
        <v>95.456060606060603</v>
      </c>
      <c r="H15" s="290">
        <v>13452.78</v>
      </c>
      <c r="I15" s="290">
        <v>896.85199999999998</v>
      </c>
      <c r="J15" s="334">
        <v>11.6</v>
      </c>
      <c r="L15" s="313">
        <v>10</v>
      </c>
      <c r="M15" s="290">
        <v>4681.91</v>
      </c>
      <c r="N15" s="290">
        <v>936.38199999999995</v>
      </c>
      <c r="O15" s="11"/>
      <c r="P15" s="290"/>
      <c r="Q15" s="290"/>
      <c r="R15" s="11">
        <v>15</v>
      </c>
      <c r="S15" s="290">
        <v>13452.78</v>
      </c>
      <c r="T15" s="290">
        <v>896.85199999999998</v>
      </c>
      <c r="V15" s="11"/>
      <c r="W15" s="11"/>
      <c r="X15" s="11"/>
      <c r="Y15" s="11"/>
      <c r="Z15" s="11"/>
      <c r="AA15" s="11"/>
      <c r="AB15" s="11"/>
      <c r="AC15" s="11"/>
      <c r="AD15" s="11"/>
    </row>
    <row r="16" spans="1:30">
      <c r="A16" s="56"/>
      <c r="B16" s="11"/>
      <c r="C16" s="11" t="s">
        <v>60</v>
      </c>
      <c r="D16" s="11"/>
      <c r="E16" s="11" t="s">
        <v>61</v>
      </c>
      <c r="F16" s="313">
        <v>24</v>
      </c>
      <c r="G16" s="290">
        <v>103.268931818182</v>
      </c>
      <c r="H16" s="290">
        <v>47860.3</v>
      </c>
      <c r="I16" s="290">
        <v>1994.17916666667</v>
      </c>
      <c r="J16" s="334">
        <v>18.600000000000001</v>
      </c>
      <c r="L16" s="313">
        <v>15</v>
      </c>
      <c r="M16" s="290">
        <v>22688.48</v>
      </c>
      <c r="N16" s="290">
        <v>2520.9422222222202</v>
      </c>
      <c r="O16" s="11"/>
      <c r="P16" s="290"/>
      <c r="Q16" s="290"/>
      <c r="R16" s="11">
        <v>24</v>
      </c>
      <c r="S16" s="290">
        <v>47860.3</v>
      </c>
      <c r="T16" s="290">
        <v>1994.17916666667</v>
      </c>
      <c r="V16" s="11"/>
      <c r="W16" s="11"/>
      <c r="X16" s="11"/>
      <c r="Y16" s="11"/>
      <c r="Z16" s="11"/>
      <c r="AA16" s="11"/>
      <c r="AB16" s="11"/>
      <c r="AC16" s="11"/>
      <c r="AD16" s="11"/>
    </row>
    <row r="17" spans="1:30">
      <c r="A17" s="56"/>
      <c r="B17" s="11"/>
      <c r="C17" s="11" t="s">
        <v>67</v>
      </c>
      <c r="D17" s="11"/>
      <c r="E17" s="11" t="s">
        <v>68</v>
      </c>
      <c r="F17" s="313">
        <v>2</v>
      </c>
      <c r="G17" s="290">
        <v>114.600555555556</v>
      </c>
      <c r="H17" s="290">
        <v>2615.6799999999998</v>
      </c>
      <c r="I17" s="290">
        <v>1307.8399999999999</v>
      </c>
      <c r="J17" s="334">
        <v>19</v>
      </c>
      <c r="L17" s="313">
        <v>1</v>
      </c>
      <c r="M17" s="290">
        <v>2176.81</v>
      </c>
      <c r="N17" s="290">
        <v>2176.81</v>
      </c>
      <c r="O17" s="11"/>
      <c r="P17" s="290"/>
      <c r="Q17" s="290"/>
      <c r="R17" s="11">
        <v>2</v>
      </c>
      <c r="S17" s="290">
        <v>2615.6799999999998</v>
      </c>
      <c r="T17" s="290">
        <v>1307.8399999999999</v>
      </c>
      <c r="V17" s="11"/>
      <c r="W17" s="11"/>
      <c r="X17" s="11"/>
      <c r="Y17" s="11"/>
      <c r="Z17" s="11"/>
      <c r="AA17" s="11"/>
      <c r="AB17" s="11"/>
      <c r="AC17" s="11"/>
      <c r="AD17" s="11"/>
    </row>
    <row r="18" spans="1:30">
      <c r="A18" s="56"/>
      <c r="B18" s="11"/>
      <c r="C18" s="11" t="s">
        <v>69</v>
      </c>
      <c r="D18" s="11"/>
      <c r="E18" s="11" t="s">
        <v>70</v>
      </c>
      <c r="F18" s="313">
        <v>162</v>
      </c>
      <c r="G18" s="290">
        <v>132.14016079158901</v>
      </c>
      <c r="H18" s="290">
        <v>232233.62</v>
      </c>
      <c r="I18" s="290">
        <v>1433.54086419753</v>
      </c>
      <c r="J18" s="334">
        <v>12.591836734693899</v>
      </c>
      <c r="L18" s="313">
        <v>95</v>
      </c>
      <c r="M18" s="290">
        <v>104897.91</v>
      </c>
      <c r="N18" s="290">
        <v>1565.64044776119</v>
      </c>
      <c r="O18" s="11">
        <v>1</v>
      </c>
      <c r="P18" s="290">
        <v>1338.64</v>
      </c>
      <c r="Q18" s="290">
        <v>1338.64</v>
      </c>
      <c r="R18" s="11">
        <v>161</v>
      </c>
      <c r="S18" s="290">
        <v>230894.98</v>
      </c>
      <c r="T18" s="290">
        <v>1434.13031055901</v>
      </c>
      <c r="V18" s="11"/>
      <c r="W18" s="11"/>
      <c r="X18" s="11"/>
      <c r="Y18" s="11"/>
      <c r="Z18" s="11"/>
      <c r="AA18" s="11"/>
      <c r="AB18" s="11"/>
      <c r="AC18" s="11"/>
      <c r="AD18" s="11"/>
    </row>
    <row r="19" spans="1:30">
      <c r="A19" s="56"/>
      <c r="B19" s="11"/>
      <c r="C19" s="11" t="s">
        <v>71</v>
      </c>
      <c r="D19" s="11"/>
      <c r="E19" s="11" t="s">
        <v>89</v>
      </c>
      <c r="F19" s="313">
        <v>1</v>
      </c>
      <c r="G19" s="290">
        <v>356.24</v>
      </c>
      <c r="H19" s="290">
        <v>356.24</v>
      </c>
      <c r="I19" s="290">
        <v>356.24</v>
      </c>
      <c r="J19" s="334"/>
      <c r="L19" s="313">
        <v>1</v>
      </c>
      <c r="M19" s="290"/>
      <c r="N19" s="290"/>
      <c r="O19" s="11"/>
      <c r="P19" s="290"/>
      <c r="Q19" s="290"/>
      <c r="R19" s="11">
        <v>1</v>
      </c>
      <c r="S19" s="290">
        <v>356.24</v>
      </c>
      <c r="T19" s="290">
        <v>356.24</v>
      </c>
      <c r="V19" s="11"/>
      <c r="W19" s="11"/>
      <c r="X19" s="11"/>
      <c r="Y19" s="11"/>
      <c r="Z19" s="11"/>
      <c r="AA19" s="11"/>
      <c r="AB19" s="11"/>
      <c r="AC19" s="11"/>
      <c r="AD19" s="11"/>
    </row>
    <row r="20" spans="1:30">
      <c r="A20" s="56"/>
      <c r="B20" s="11"/>
      <c r="C20" s="11" t="s">
        <v>71</v>
      </c>
      <c r="D20" s="11"/>
      <c r="E20" s="11" t="s">
        <v>72</v>
      </c>
      <c r="F20" s="313">
        <v>511</v>
      </c>
      <c r="G20" s="290">
        <v>96.103405136497202</v>
      </c>
      <c r="H20" s="290">
        <v>535736.21</v>
      </c>
      <c r="I20" s="290">
        <v>1048.4074559686901</v>
      </c>
      <c r="J20" s="334">
        <v>12.2060606060606</v>
      </c>
      <c r="L20" s="313">
        <v>295</v>
      </c>
      <c r="M20" s="290">
        <v>242828.9</v>
      </c>
      <c r="N20" s="290">
        <v>1124.2078703703701</v>
      </c>
      <c r="O20" s="11">
        <v>10</v>
      </c>
      <c r="P20" s="290">
        <v>6928.85</v>
      </c>
      <c r="Q20" s="290">
        <v>692.88499999999999</v>
      </c>
      <c r="R20" s="11">
        <v>501</v>
      </c>
      <c r="S20" s="290">
        <v>528807.36</v>
      </c>
      <c r="T20" s="290">
        <v>1055.5037125748499</v>
      </c>
      <c r="V20" s="11"/>
      <c r="W20" s="11"/>
      <c r="X20" s="11"/>
      <c r="Y20" s="11"/>
      <c r="Z20" s="11"/>
      <c r="AA20" s="11"/>
      <c r="AB20" s="11"/>
      <c r="AC20" s="11"/>
      <c r="AD20" s="11"/>
    </row>
    <row r="21" spans="1:30">
      <c r="A21" s="56"/>
      <c r="B21" s="11"/>
      <c r="C21" s="11" t="s">
        <v>80</v>
      </c>
      <c r="D21" s="11"/>
      <c r="E21" s="11" t="s">
        <v>81</v>
      </c>
      <c r="F21" s="313">
        <v>3</v>
      </c>
      <c r="G21" s="290">
        <v>159.24875</v>
      </c>
      <c r="H21" s="290">
        <v>2613.37</v>
      </c>
      <c r="I21" s="290">
        <v>871.12333333333299</v>
      </c>
      <c r="J21" s="334">
        <v>10</v>
      </c>
      <c r="L21" s="313">
        <v>1</v>
      </c>
      <c r="M21" s="290">
        <v>2310.92</v>
      </c>
      <c r="N21" s="290">
        <v>1155.46</v>
      </c>
      <c r="O21" s="11"/>
      <c r="P21" s="290"/>
      <c r="Q21" s="290"/>
      <c r="R21" s="11">
        <v>3</v>
      </c>
      <c r="S21" s="290">
        <v>2613.37</v>
      </c>
      <c r="T21" s="290">
        <v>871.12333333333299</v>
      </c>
      <c r="V21" s="11"/>
      <c r="W21" s="11"/>
      <c r="X21" s="11"/>
      <c r="Y21" s="11"/>
      <c r="Z21" s="11"/>
      <c r="AA21" s="11"/>
      <c r="AB21" s="11"/>
      <c r="AC21" s="11"/>
      <c r="AD21" s="11"/>
    </row>
    <row r="22" spans="1:30">
      <c r="A22" s="56"/>
      <c r="B22" s="11"/>
      <c r="C22" s="11" t="s">
        <v>83</v>
      </c>
      <c r="D22" s="11"/>
      <c r="E22" s="11" t="s">
        <v>85</v>
      </c>
      <c r="F22" s="313">
        <v>10</v>
      </c>
      <c r="G22" s="290">
        <v>52.593257575757598</v>
      </c>
      <c r="H22" s="290">
        <v>8828.4599999999991</v>
      </c>
      <c r="I22" s="290">
        <v>882.846</v>
      </c>
      <c r="J22" s="334">
        <v>12.5</v>
      </c>
      <c r="L22" s="313">
        <v>7</v>
      </c>
      <c r="M22" s="290">
        <v>2363.94</v>
      </c>
      <c r="N22" s="290">
        <v>787.98</v>
      </c>
      <c r="O22" s="11"/>
      <c r="P22" s="290"/>
      <c r="Q22" s="290"/>
      <c r="R22" s="11">
        <v>10</v>
      </c>
      <c r="S22" s="290">
        <v>8828.4599999999991</v>
      </c>
      <c r="T22" s="290">
        <v>882.846</v>
      </c>
      <c r="V22" s="11"/>
      <c r="W22" s="11"/>
      <c r="X22" s="11"/>
      <c r="Y22" s="11"/>
      <c r="Z22" s="11"/>
      <c r="AA22" s="11"/>
      <c r="AB22" s="11"/>
      <c r="AC22" s="11"/>
      <c r="AD22" s="11"/>
    </row>
    <row r="23" spans="1:30">
      <c r="A23" s="56"/>
      <c r="B23" s="11"/>
      <c r="C23" s="11" t="s">
        <v>88</v>
      </c>
      <c r="D23" s="11"/>
      <c r="E23" s="11" t="s">
        <v>66</v>
      </c>
      <c r="F23" s="313">
        <v>151</v>
      </c>
      <c r="G23" s="290">
        <v>126.909892311823</v>
      </c>
      <c r="H23" s="290">
        <v>191957.83</v>
      </c>
      <c r="I23" s="290">
        <v>1271.2439072847701</v>
      </c>
      <c r="J23" s="334">
        <v>12.255813953488399</v>
      </c>
      <c r="L23" s="313">
        <v>89</v>
      </c>
      <c r="M23" s="290">
        <v>90215.6</v>
      </c>
      <c r="N23" s="290">
        <v>1455.0903225806501</v>
      </c>
      <c r="O23" s="11">
        <v>1</v>
      </c>
      <c r="P23" s="290">
        <v>115.3</v>
      </c>
      <c r="Q23" s="290">
        <v>115.3</v>
      </c>
      <c r="R23" s="11">
        <v>150</v>
      </c>
      <c r="S23" s="290">
        <v>191842.53</v>
      </c>
      <c r="T23" s="290">
        <v>1278.9502</v>
      </c>
      <c r="V23" s="11"/>
      <c r="W23" s="11"/>
      <c r="X23" s="11"/>
      <c r="Y23" s="11"/>
      <c r="Z23" s="11"/>
      <c r="AA23" s="11"/>
      <c r="AB23" s="11"/>
      <c r="AC23" s="11"/>
      <c r="AD23" s="11"/>
    </row>
    <row r="24" spans="1:30">
      <c r="A24" s="56"/>
      <c r="B24" s="11"/>
      <c r="C24" s="11" t="s">
        <v>90</v>
      </c>
      <c r="D24" s="11"/>
      <c r="E24" s="11" t="s">
        <v>91</v>
      </c>
      <c r="F24" s="313">
        <v>54</v>
      </c>
      <c r="G24" s="290">
        <v>88.489439393939406</v>
      </c>
      <c r="H24" s="290">
        <v>56522.16</v>
      </c>
      <c r="I24" s="290">
        <v>1046.7066666666699</v>
      </c>
      <c r="J24" s="334">
        <v>12.2</v>
      </c>
      <c r="L24" s="313">
        <v>34</v>
      </c>
      <c r="M24" s="290">
        <v>25329.02</v>
      </c>
      <c r="N24" s="290">
        <v>1266.451</v>
      </c>
      <c r="O24" s="11"/>
      <c r="P24" s="290"/>
      <c r="Q24" s="290"/>
      <c r="R24" s="11">
        <v>54</v>
      </c>
      <c r="S24" s="290">
        <v>56522.16</v>
      </c>
      <c r="T24" s="290">
        <v>1046.7066666666699</v>
      </c>
      <c r="V24" s="11"/>
      <c r="W24" s="11"/>
      <c r="X24" s="11"/>
      <c r="Y24" s="11"/>
      <c r="Z24" s="11"/>
      <c r="AA24" s="11"/>
      <c r="AB24" s="11"/>
      <c r="AC24" s="11"/>
      <c r="AD24" s="11"/>
    </row>
    <row r="25" spans="1:30">
      <c r="A25" s="56"/>
      <c r="B25" s="11"/>
      <c r="C25" s="11" t="s">
        <v>90</v>
      </c>
      <c r="D25" s="11"/>
      <c r="E25" s="11" t="s">
        <v>92</v>
      </c>
      <c r="F25" s="313">
        <v>1</v>
      </c>
      <c r="G25" s="290">
        <v>1087.78</v>
      </c>
      <c r="H25" s="290">
        <v>1087.78</v>
      </c>
      <c r="I25" s="290">
        <v>1087.78</v>
      </c>
      <c r="J25" s="334"/>
      <c r="L25" s="313">
        <v>1</v>
      </c>
      <c r="M25" s="290"/>
      <c r="N25" s="290"/>
      <c r="O25" s="11"/>
      <c r="P25" s="290"/>
      <c r="Q25" s="290"/>
      <c r="R25" s="11">
        <v>1</v>
      </c>
      <c r="S25" s="290">
        <v>1087.78</v>
      </c>
      <c r="T25" s="290">
        <v>1087.78</v>
      </c>
      <c r="V25" s="11"/>
      <c r="W25" s="11"/>
      <c r="X25" s="11"/>
      <c r="Y25" s="11"/>
      <c r="Z25" s="11"/>
      <c r="AA25" s="11"/>
      <c r="AB25" s="11"/>
      <c r="AC25" s="11"/>
      <c r="AD25" s="11"/>
    </row>
    <row r="26" spans="1:30">
      <c r="A26" s="56"/>
      <c r="B26" s="11"/>
      <c r="C26" s="11" t="s">
        <v>90</v>
      </c>
      <c r="D26" s="11"/>
      <c r="E26" s="11" t="s">
        <v>93</v>
      </c>
      <c r="F26" s="313">
        <v>1</v>
      </c>
      <c r="G26" s="290">
        <v>153.76400000000001</v>
      </c>
      <c r="H26" s="290">
        <v>933.57</v>
      </c>
      <c r="I26" s="290">
        <v>933.57</v>
      </c>
      <c r="J26" s="334">
        <v>6</v>
      </c>
      <c r="L26" s="313"/>
      <c r="M26" s="290">
        <v>933.57</v>
      </c>
      <c r="N26" s="290">
        <v>933.57</v>
      </c>
      <c r="O26" s="11"/>
      <c r="P26" s="290"/>
      <c r="Q26" s="290"/>
      <c r="R26" s="11">
        <v>1</v>
      </c>
      <c r="S26" s="290">
        <v>933.57</v>
      </c>
      <c r="T26" s="290">
        <v>933.57</v>
      </c>
      <c r="V26" s="11"/>
      <c r="W26" s="11"/>
      <c r="X26" s="11"/>
      <c r="Y26" s="11"/>
      <c r="Z26" s="11"/>
      <c r="AA26" s="11"/>
      <c r="AB26" s="11"/>
      <c r="AC26" s="11"/>
      <c r="AD26" s="11"/>
    </row>
    <row r="27" spans="1:30">
      <c r="A27" s="56"/>
      <c r="B27" s="11"/>
      <c r="C27" s="11" t="s">
        <v>95</v>
      </c>
      <c r="D27" s="11"/>
      <c r="E27" s="11" t="s">
        <v>96</v>
      </c>
      <c r="F27" s="313">
        <v>12</v>
      </c>
      <c r="G27" s="290">
        <v>136.70114583333299</v>
      </c>
      <c r="H27" s="290">
        <v>18925.53</v>
      </c>
      <c r="I27" s="290">
        <v>1577.1275000000001</v>
      </c>
      <c r="J27" s="334">
        <v>17.25</v>
      </c>
      <c r="L27" s="313">
        <v>6</v>
      </c>
      <c r="M27" s="290">
        <v>15529.96</v>
      </c>
      <c r="N27" s="290">
        <v>2588.32666666667</v>
      </c>
      <c r="O27" s="11"/>
      <c r="P27" s="290"/>
      <c r="Q27" s="290"/>
      <c r="R27" s="11">
        <v>12</v>
      </c>
      <c r="S27" s="290">
        <v>18925.53</v>
      </c>
      <c r="T27" s="290">
        <v>1577.1275000000001</v>
      </c>
      <c r="V27" s="11"/>
      <c r="W27" s="11"/>
      <c r="X27" s="11"/>
      <c r="Y27" s="11"/>
      <c r="Z27" s="11"/>
      <c r="AA27" s="11"/>
      <c r="AB27" s="11"/>
      <c r="AC27" s="11"/>
      <c r="AD27" s="11"/>
    </row>
    <row r="28" spans="1:30">
      <c r="A28" s="56"/>
      <c r="B28" s="11"/>
      <c r="C28" s="11" t="s">
        <v>101</v>
      </c>
      <c r="D28" s="11"/>
      <c r="E28" s="11" t="s">
        <v>93</v>
      </c>
      <c r="F28" s="313">
        <v>21</v>
      </c>
      <c r="G28" s="290">
        <v>156.17336647727299</v>
      </c>
      <c r="H28" s="290">
        <v>26354.47</v>
      </c>
      <c r="I28" s="290">
        <v>1254.97476190476</v>
      </c>
      <c r="J28" s="334">
        <v>12.75</v>
      </c>
      <c r="L28" s="313">
        <v>12</v>
      </c>
      <c r="M28" s="290">
        <v>17525.34</v>
      </c>
      <c r="N28" s="290">
        <v>1947.26</v>
      </c>
      <c r="O28" s="11"/>
      <c r="P28" s="290"/>
      <c r="Q28" s="290"/>
      <c r="R28" s="11">
        <v>21</v>
      </c>
      <c r="S28" s="290">
        <v>26354.47</v>
      </c>
      <c r="T28" s="290">
        <v>1254.97476190476</v>
      </c>
      <c r="V28" s="11"/>
      <c r="W28" s="11"/>
      <c r="X28" s="11"/>
      <c r="Y28" s="11"/>
      <c r="Z28" s="11"/>
      <c r="AA28" s="11"/>
      <c r="AB28" s="11"/>
      <c r="AC28" s="11"/>
      <c r="AD28" s="11"/>
    </row>
    <row r="29" spans="1:30">
      <c r="A29" s="56"/>
      <c r="B29" s="11"/>
      <c r="C29" s="11" t="s">
        <v>101</v>
      </c>
      <c r="D29" s="11"/>
      <c r="E29" s="11" t="s">
        <v>94</v>
      </c>
      <c r="F29" s="313">
        <v>40</v>
      </c>
      <c r="G29" s="290">
        <v>113.973791193182</v>
      </c>
      <c r="H29" s="290">
        <v>43167.34</v>
      </c>
      <c r="I29" s="290">
        <v>1079.1835000000001</v>
      </c>
      <c r="J29" s="334">
        <v>13.9375</v>
      </c>
      <c r="L29" s="313">
        <v>21</v>
      </c>
      <c r="M29" s="290">
        <v>27812.91</v>
      </c>
      <c r="N29" s="290">
        <v>1463.8373684210501</v>
      </c>
      <c r="O29" s="11"/>
      <c r="P29" s="290"/>
      <c r="Q29" s="290"/>
      <c r="R29" s="11">
        <v>40</v>
      </c>
      <c r="S29" s="290">
        <v>43167.34</v>
      </c>
      <c r="T29" s="290">
        <v>1079.1835000000001</v>
      </c>
      <c r="V29" s="11"/>
      <c r="W29" s="11"/>
      <c r="X29" s="11"/>
      <c r="Y29" s="11"/>
      <c r="Z29" s="11"/>
      <c r="AA29" s="11"/>
      <c r="AB29" s="11"/>
      <c r="AC29" s="11"/>
      <c r="AD29" s="11"/>
    </row>
    <row r="30" spans="1:30">
      <c r="A30" s="56"/>
      <c r="B30" s="11"/>
      <c r="C30" s="11" t="s">
        <v>111</v>
      </c>
      <c r="D30" s="11"/>
      <c r="E30" s="11" t="s">
        <v>112</v>
      </c>
      <c r="F30" s="313">
        <v>1</v>
      </c>
      <c r="G30" s="290">
        <v>164.93</v>
      </c>
      <c r="H30" s="290">
        <v>2143.16</v>
      </c>
      <c r="I30" s="290">
        <v>2143.16</v>
      </c>
      <c r="J30" s="334">
        <v>13</v>
      </c>
      <c r="L30" s="313"/>
      <c r="M30" s="290">
        <v>2143.16</v>
      </c>
      <c r="N30" s="290">
        <v>2143.16</v>
      </c>
      <c r="O30" s="11"/>
      <c r="P30" s="290"/>
      <c r="Q30" s="290"/>
      <c r="R30" s="11">
        <v>1</v>
      </c>
      <c r="S30" s="290">
        <v>2143.16</v>
      </c>
      <c r="T30" s="290">
        <v>2143.16</v>
      </c>
      <c r="V30" s="11"/>
      <c r="W30" s="11"/>
      <c r="X30" s="11"/>
      <c r="Y30" s="11"/>
      <c r="Z30" s="11"/>
      <c r="AA30" s="11"/>
      <c r="AB30" s="11"/>
      <c r="AC30" s="11"/>
      <c r="AD30" s="11"/>
    </row>
    <row r="31" spans="1:30">
      <c r="A31" s="56"/>
      <c r="B31" s="11"/>
      <c r="C31" s="11" t="s">
        <v>113</v>
      </c>
      <c r="D31" s="11"/>
      <c r="E31" s="11" t="s">
        <v>108</v>
      </c>
      <c r="F31" s="313">
        <v>10</v>
      </c>
      <c r="G31" s="290">
        <v>310.62</v>
      </c>
      <c r="H31" s="290">
        <v>10530.5</v>
      </c>
      <c r="I31" s="290">
        <v>1053.05</v>
      </c>
      <c r="J31" s="334">
        <v>7</v>
      </c>
      <c r="L31" s="313">
        <v>6</v>
      </c>
      <c r="M31" s="290">
        <v>4751.46</v>
      </c>
      <c r="N31" s="290">
        <v>1187.865</v>
      </c>
      <c r="O31" s="11"/>
      <c r="P31" s="290"/>
      <c r="Q31" s="290"/>
      <c r="R31" s="11">
        <v>10</v>
      </c>
      <c r="S31" s="290">
        <v>10530.5</v>
      </c>
      <c r="T31" s="290">
        <v>1053.05</v>
      </c>
      <c r="V31" s="11"/>
      <c r="W31" s="11"/>
      <c r="X31" s="11"/>
      <c r="Y31" s="11"/>
      <c r="Z31" s="11"/>
      <c r="AA31" s="11"/>
      <c r="AB31" s="11"/>
      <c r="AC31" s="11"/>
      <c r="AD31" s="11"/>
    </row>
    <row r="32" spans="1:30">
      <c r="A32" s="56"/>
      <c r="B32" s="11"/>
      <c r="C32" s="11" t="s">
        <v>114</v>
      </c>
      <c r="D32" s="11"/>
      <c r="E32" s="11" t="s">
        <v>115</v>
      </c>
      <c r="F32" s="313">
        <v>16</v>
      </c>
      <c r="G32" s="290">
        <v>99.631818181818204</v>
      </c>
      <c r="H32" s="290">
        <v>18260.990000000002</v>
      </c>
      <c r="I32" s="290">
        <v>1141.3118750000001</v>
      </c>
      <c r="J32" s="334">
        <v>12.6666666666667</v>
      </c>
      <c r="L32" s="313">
        <v>10</v>
      </c>
      <c r="M32" s="290">
        <v>6014.95</v>
      </c>
      <c r="N32" s="290">
        <v>1002.49166666667</v>
      </c>
      <c r="O32" s="11"/>
      <c r="P32" s="290"/>
      <c r="Q32" s="290"/>
      <c r="R32" s="11">
        <v>16</v>
      </c>
      <c r="S32" s="290">
        <v>18260.990000000002</v>
      </c>
      <c r="T32" s="290">
        <v>1141.3118750000001</v>
      </c>
      <c r="V32" s="11"/>
      <c r="W32" s="11"/>
      <c r="X32" s="11"/>
      <c r="Y32" s="11"/>
      <c r="Z32" s="11"/>
      <c r="AA32" s="11"/>
      <c r="AB32" s="11"/>
      <c r="AC32" s="11"/>
      <c r="AD32" s="11"/>
    </row>
    <row r="33" spans="1:30">
      <c r="A33" s="56"/>
      <c r="B33" s="11"/>
      <c r="C33" s="11" t="s">
        <v>116</v>
      </c>
      <c r="D33" s="11"/>
      <c r="E33" s="11" t="s">
        <v>57</v>
      </c>
      <c r="F33" s="313">
        <v>153</v>
      </c>
      <c r="G33" s="290">
        <v>141.664854312638</v>
      </c>
      <c r="H33" s="290">
        <v>189446.04</v>
      </c>
      <c r="I33" s="290">
        <v>1238.20941176471</v>
      </c>
      <c r="J33" s="334">
        <v>12.09375</v>
      </c>
      <c r="L33" s="313">
        <v>76</v>
      </c>
      <c r="M33" s="290">
        <v>109650.99</v>
      </c>
      <c r="N33" s="290">
        <v>1424.03883116883</v>
      </c>
      <c r="O33" s="11">
        <v>2</v>
      </c>
      <c r="P33" s="290">
        <v>1432.96</v>
      </c>
      <c r="Q33" s="290">
        <v>716.48</v>
      </c>
      <c r="R33" s="11">
        <v>151</v>
      </c>
      <c r="S33" s="290">
        <v>188013.08</v>
      </c>
      <c r="T33" s="290">
        <v>1245.11973509934</v>
      </c>
      <c r="V33" s="11"/>
      <c r="W33" s="11"/>
      <c r="X33" s="11"/>
      <c r="Y33" s="11"/>
      <c r="Z33" s="11"/>
      <c r="AA33" s="11"/>
      <c r="AB33" s="11"/>
      <c r="AC33" s="11"/>
      <c r="AD33" s="11"/>
    </row>
    <row r="34" spans="1:30">
      <c r="A34" s="56"/>
      <c r="B34" s="11"/>
      <c r="C34" s="11" t="s">
        <v>123</v>
      </c>
      <c r="D34" s="11"/>
      <c r="E34" s="11" t="s">
        <v>119</v>
      </c>
      <c r="F34" s="313">
        <v>114</v>
      </c>
      <c r="G34" s="290">
        <v>89.749453768453805</v>
      </c>
      <c r="H34" s="290">
        <v>94837.95</v>
      </c>
      <c r="I34" s="290">
        <v>831.91184210526296</v>
      </c>
      <c r="J34" s="334">
        <v>11.153846153846199</v>
      </c>
      <c r="L34" s="313">
        <v>57</v>
      </c>
      <c r="M34" s="290">
        <v>49290.400000000001</v>
      </c>
      <c r="N34" s="290">
        <v>864.74385964912301</v>
      </c>
      <c r="O34" s="11">
        <v>3</v>
      </c>
      <c r="P34" s="290">
        <v>1964.38</v>
      </c>
      <c r="Q34" s="290">
        <v>654.79333333333295</v>
      </c>
      <c r="R34" s="11">
        <v>111</v>
      </c>
      <c r="S34" s="290">
        <v>92873.57</v>
      </c>
      <c r="T34" s="290">
        <v>836.69882882882905</v>
      </c>
      <c r="V34" s="11"/>
      <c r="W34" s="11"/>
      <c r="X34" s="11"/>
      <c r="Y34" s="11"/>
      <c r="Z34" s="11"/>
      <c r="AA34" s="11"/>
      <c r="AB34" s="11"/>
      <c r="AC34" s="11"/>
      <c r="AD34" s="11"/>
    </row>
    <row r="35" spans="1:30">
      <c r="A35" s="56"/>
      <c r="B35" s="11"/>
      <c r="C35" s="11" t="s">
        <v>124</v>
      </c>
      <c r="D35" s="11"/>
      <c r="E35" s="11" t="s">
        <v>68</v>
      </c>
      <c r="F35" s="313">
        <v>18</v>
      </c>
      <c r="G35" s="290">
        <v>119.533611111111</v>
      </c>
      <c r="H35" s="290">
        <v>21184.46</v>
      </c>
      <c r="I35" s="290">
        <v>1176.9144444444401</v>
      </c>
      <c r="J35" s="334">
        <v>15.4</v>
      </c>
      <c r="L35" s="313">
        <v>10</v>
      </c>
      <c r="M35" s="290">
        <v>13550.88</v>
      </c>
      <c r="N35" s="290">
        <v>1693.86</v>
      </c>
      <c r="O35" s="11"/>
      <c r="P35" s="290"/>
      <c r="Q35" s="290"/>
      <c r="R35" s="11">
        <v>18</v>
      </c>
      <c r="S35" s="290">
        <v>21184.46</v>
      </c>
      <c r="T35" s="290">
        <v>1176.9144444444401</v>
      </c>
      <c r="V35" s="11"/>
      <c r="W35" s="11"/>
      <c r="X35" s="11"/>
      <c r="Y35" s="11"/>
      <c r="Z35" s="11"/>
      <c r="AA35" s="11"/>
      <c r="AB35" s="11"/>
      <c r="AC35" s="11"/>
      <c r="AD35" s="11"/>
    </row>
    <row r="36" spans="1:30">
      <c r="A36" s="56"/>
      <c r="B36" s="11"/>
      <c r="C36" s="11" t="s">
        <v>126</v>
      </c>
      <c r="D36" s="11"/>
      <c r="E36" s="11" t="s">
        <v>68</v>
      </c>
      <c r="F36" s="313">
        <v>4</v>
      </c>
      <c r="G36" s="290">
        <v>101.80818181818201</v>
      </c>
      <c r="H36" s="290">
        <v>2549.61</v>
      </c>
      <c r="I36" s="290">
        <v>637.40250000000003</v>
      </c>
      <c r="J36" s="334">
        <v>12</v>
      </c>
      <c r="L36" s="313">
        <v>3</v>
      </c>
      <c r="M36" s="290">
        <v>1220.8900000000001</v>
      </c>
      <c r="N36" s="290">
        <v>1220.8900000000001</v>
      </c>
      <c r="O36" s="11"/>
      <c r="P36" s="290"/>
      <c r="Q36" s="290"/>
      <c r="R36" s="11">
        <v>4</v>
      </c>
      <c r="S36" s="290">
        <v>2549.61</v>
      </c>
      <c r="T36" s="290">
        <v>637.40250000000003</v>
      </c>
      <c r="V36" s="11"/>
      <c r="W36" s="11"/>
      <c r="X36" s="11"/>
      <c r="Y36" s="11"/>
      <c r="Z36" s="11"/>
      <c r="AA36" s="11"/>
      <c r="AB36" s="11"/>
      <c r="AC36" s="11"/>
      <c r="AD36" s="11"/>
    </row>
    <row r="37" spans="1:30">
      <c r="A37" s="56"/>
      <c r="B37" s="11"/>
      <c r="C37" s="11" t="s">
        <v>127</v>
      </c>
      <c r="D37" s="11"/>
      <c r="E37" s="11" t="s">
        <v>128</v>
      </c>
      <c r="F37" s="313">
        <v>2</v>
      </c>
      <c r="G37" s="290">
        <v>334.74400000000003</v>
      </c>
      <c r="H37" s="290">
        <v>4698.07</v>
      </c>
      <c r="I37" s="290">
        <v>2349.0349999999999</v>
      </c>
      <c r="J37" s="334">
        <v>6</v>
      </c>
      <c r="L37" s="313">
        <v>1</v>
      </c>
      <c r="M37" s="290">
        <v>1940.66</v>
      </c>
      <c r="N37" s="290">
        <v>1940.66</v>
      </c>
      <c r="O37" s="11"/>
      <c r="P37" s="290"/>
      <c r="Q37" s="290"/>
      <c r="R37" s="11">
        <v>2</v>
      </c>
      <c r="S37" s="290">
        <v>4698.07</v>
      </c>
      <c r="T37" s="290">
        <v>2349.0349999999999</v>
      </c>
      <c r="V37" s="11"/>
      <c r="W37" s="11"/>
      <c r="X37" s="11"/>
      <c r="Y37" s="11"/>
      <c r="Z37" s="11"/>
      <c r="AA37" s="11"/>
      <c r="AB37" s="11"/>
      <c r="AC37" s="11"/>
      <c r="AD37" s="11"/>
    </row>
    <row r="38" spans="1:30">
      <c r="A38" s="56"/>
      <c r="B38" s="11"/>
      <c r="C38" s="11" t="s">
        <v>129</v>
      </c>
      <c r="D38" s="11"/>
      <c r="E38" s="11" t="s">
        <v>93</v>
      </c>
      <c r="F38" s="313">
        <v>3</v>
      </c>
      <c r="G38" s="290">
        <v>79.66</v>
      </c>
      <c r="H38" s="290">
        <v>2037.07</v>
      </c>
      <c r="I38" s="290">
        <v>679.02333333333297</v>
      </c>
      <c r="J38" s="334">
        <v>12</v>
      </c>
      <c r="L38" s="313">
        <v>1</v>
      </c>
      <c r="M38" s="290">
        <v>1752.52</v>
      </c>
      <c r="N38" s="290">
        <v>876.26</v>
      </c>
      <c r="O38" s="11">
        <v>1</v>
      </c>
      <c r="P38" s="290">
        <v>284.55</v>
      </c>
      <c r="Q38" s="290">
        <v>284.55</v>
      </c>
      <c r="R38" s="11">
        <v>2</v>
      </c>
      <c r="S38" s="290">
        <v>1752.52</v>
      </c>
      <c r="T38" s="290">
        <v>876.26</v>
      </c>
      <c r="V38" s="11"/>
      <c r="W38" s="11"/>
      <c r="X38" s="11"/>
      <c r="Y38" s="11"/>
      <c r="Z38" s="11"/>
      <c r="AA38" s="11"/>
      <c r="AB38" s="11"/>
      <c r="AC38" s="11"/>
      <c r="AD38" s="11"/>
    </row>
    <row r="39" spans="1:30">
      <c r="A39" s="56"/>
      <c r="B39" s="11"/>
      <c r="C39" s="11" t="s">
        <v>130</v>
      </c>
      <c r="D39" s="11"/>
      <c r="E39" s="11" t="s">
        <v>131</v>
      </c>
      <c r="F39" s="313">
        <v>14</v>
      </c>
      <c r="G39" s="290">
        <v>146.38490079365101</v>
      </c>
      <c r="H39" s="290">
        <v>19117.57</v>
      </c>
      <c r="I39" s="290">
        <v>1365.54071428571</v>
      </c>
      <c r="J39" s="334">
        <v>14.1666666666667</v>
      </c>
      <c r="L39" s="313">
        <v>7</v>
      </c>
      <c r="M39" s="290">
        <v>12068.21</v>
      </c>
      <c r="N39" s="290">
        <v>1724.03</v>
      </c>
      <c r="O39" s="11">
        <v>1</v>
      </c>
      <c r="P39" s="290">
        <v>3935.56</v>
      </c>
      <c r="Q39" s="290">
        <v>3935.56</v>
      </c>
      <c r="R39" s="11">
        <v>13</v>
      </c>
      <c r="S39" s="290">
        <v>15182.01</v>
      </c>
      <c r="T39" s="290">
        <v>1167.8469230769199</v>
      </c>
      <c r="V39" s="11"/>
      <c r="W39" s="11"/>
      <c r="X39" s="11"/>
      <c r="Y39" s="11"/>
      <c r="Z39" s="11"/>
      <c r="AA39" s="11"/>
      <c r="AB39" s="11"/>
      <c r="AC39" s="11"/>
      <c r="AD39" s="11"/>
    </row>
    <row r="40" spans="1:30">
      <c r="A40" s="56"/>
      <c r="B40" s="11"/>
      <c r="C40" s="11" t="s">
        <v>132</v>
      </c>
      <c r="D40" s="11"/>
      <c r="E40" s="11" t="s">
        <v>133</v>
      </c>
      <c r="F40" s="313">
        <v>536</v>
      </c>
      <c r="G40" s="290">
        <v>139.92175253256499</v>
      </c>
      <c r="H40" s="290">
        <v>786681.94</v>
      </c>
      <c r="I40" s="290">
        <v>1467.69018656716</v>
      </c>
      <c r="J40" s="334">
        <v>13.482233502538101</v>
      </c>
      <c r="L40" s="313">
        <v>281</v>
      </c>
      <c r="M40" s="290">
        <v>447904.52</v>
      </c>
      <c r="N40" s="290">
        <v>1756.4883137254899</v>
      </c>
      <c r="O40" s="11">
        <v>13</v>
      </c>
      <c r="P40" s="290">
        <v>13182.26</v>
      </c>
      <c r="Q40" s="290">
        <v>1014.02</v>
      </c>
      <c r="R40" s="11">
        <v>523</v>
      </c>
      <c r="S40" s="290">
        <v>773499.68</v>
      </c>
      <c r="T40" s="290">
        <v>1478.9668833651999</v>
      </c>
      <c r="V40" s="11"/>
      <c r="W40" s="11"/>
      <c r="X40" s="11"/>
      <c r="Y40" s="11"/>
      <c r="Z40" s="11"/>
      <c r="AA40" s="11"/>
      <c r="AB40" s="11"/>
      <c r="AC40" s="11"/>
      <c r="AD40" s="11"/>
    </row>
    <row r="41" spans="1:30">
      <c r="A41" s="56"/>
      <c r="B41" s="11"/>
      <c r="C41" s="11" t="s">
        <v>132</v>
      </c>
      <c r="D41" s="11"/>
      <c r="E41" s="11" t="s">
        <v>472</v>
      </c>
      <c r="F41" s="313">
        <v>1</v>
      </c>
      <c r="G41" s="290">
        <v>22.181818181818201</v>
      </c>
      <c r="H41" s="290">
        <v>244</v>
      </c>
      <c r="I41" s="290">
        <v>244</v>
      </c>
      <c r="J41" s="334">
        <v>12</v>
      </c>
      <c r="L41" s="313"/>
      <c r="M41" s="290">
        <v>244</v>
      </c>
      <c r="N41" s="290">
        <v>244</v>
      </c>
      <c r="O41" s="11"/>
      <c r="P41" s="290"/>
      <c r="Q41" s="290"/>
      <c r="R41" s="11">
        <v>1</v>
      </c>
      <c r="S41" s="290">
        <v>244</v>
      </c>
      <c r="T41" s="290">
        <v>244</v>
      </c>
      <c r="V41" s="11"/>
      <c r="W41" s="11"/>
      <c r="X41" s="11"/>
      <c r="Y41" s="11"/>
      <c r="Z41" s="11"/>
      <c r="AA41" s="11"/>
      <c r="AB41" s="11"/>
      <c r="AC41" s="11"/>
      <c r="AD41" s="11"/>
    </row>
    <row r="42" spans="1:30">
      <c r="A42" s="56"/>
      <c r="B42" s="11"/>
      <c r="C42" s="11" t="s">
        <v>134</v>
      </c>
      <c r="D42" s="11"/>
      <c r="E42" s="11" t="s">
        <v>136</v>
      </c>
      <c r="F42" s="313">
        <v>55</v>
      </c>
      <c r="G42" s="290">
        <v>76.2753257575757</v>
      </c>
      <c r="H42" s="290">
        <v>44312.33</v>
      </c>
      <c r="I42" s="290">
        <v>805.67872727272697</v>
      </c>
      <c r="J42" s="334">
        <v>10</v>
      </c>
      <c r="L42" s="313">
        <v>36</v>
      </c>
      <c r="M42" s="290">
        <v>12170.58</v>
      </c>
      <c r="N42" s="290">
        <v>640.55684210526294</v>
      </c>
      <c r="O42" s="11"/>
      <c r="P42" s="290"/>
      <c r="Q42" s="290"/>
      <c r="R42" s="11">
        <v>55</v>
      </c>
      <c r="S42" s="290">
        <v>44312.33</v>
      </c>
      <c r="T42" s="290">
        <v>805.67872727272697</v>
      </c>
      <c r="V42" s="11"/>
      <c r="W42" s="11"/>
      <c r="X42" s="11"/>
      <c r="Y42" s="11"/>
      <c r="Z42" s="11"/>
      <c r="AA42" s="11"/>
      <c r="AB42" s="11"/>
      <c r="AC42" s="11"/>
      <c r="AD42" s="11"/>
    </row>
    <row r="43" spans="1:30">
      <c r="A43" s="56"/>
      <c r="B43" s="11"/>
      <c r="C43" s="11" t="s">
        <v>140</v>
      </c>
      <c r="D43" s="11"/>
      <c r="E43" s="11" t="s">
        <v>141</v>
      </c>
      <c r="F43" s="313">
        <v>26</v>
      </c>
      <c r="G43" s="290">
        <v>54.763996212121199</v>
      </c>
      <c r="H43" s="290">
        <v>30205.54</v>
      </c>
      <c r="I43" s="290">
        <v>1161.7515384615399</v>
      </c>
      <c r="J43" s="334">
        <v>12.75</v>
      </c>
      <c r="L43" s="313">
        <v>14</v>
      </c>
      <c r="M43" s="290">
        <v>7288.31</v>
      </c>
      <c r="N43" s="290">
        <v>607.35916666666697</v>
      </c>
      <c r="O43" s="11"/>
      <c r="P43" s="290"/>
      <c r="Q43" s="290"/>
      <c r="R43" s="11">
        <v>26</v>
      </c>
      <c r="S43" s="290">
        <v>30205.54</v>
      </c>
      <c r="T43" s="290">
        <v>1161.7515384615399</v>
      </c>
      <c r="V43" s="11"/>
      <c r="W43" s="11"/>
      <c r="X43" s="11"/>
      <c r="Y43" s="11"/>
      <c r="Z43" s="11"/>
      <c r="AA43" s="11"/>
      <c r="AB43" s="11"/>
      <c r="AC43" s="11"/>
      <c r="AD43" s="11"/>
    </row>
    <row r="44" spans="1:30">
      <c r="A44" s="56"/>
      <c r="B44" s="11"/>
      <c r="C44" s="11" t="s">
        <v>145</v>
      </c>
      <c r="D44" s="11"/>
      <c r="E44" s="11" t="s">
        <v>141</v>
      </c>
      <c r="F44" s="313">
        <v>2</v>
      </c>
      <c r="G44" s="290">
        <v>156.92083333333301</v>
      </c>
      <c r="H44" s="290">
        <v>5514.72</v>
      </c>
      <c r="I44" s="290">
        <v>2757.36</v>
      </c>
      <c r="J44" s="334">
        <v>25</v>
      </c>
      <c r="L44" s="313">
        <v>1</v>
      </c>
      <c r="M44" s="290">
        <v>3766.1</v>
      </c>
      <c r="N44" s="290">
        <v>3766.1</v>
      </c>
      <c r="O44" s="11"/>
      <c r="P44" s="290"/>
      <c r="Q44" s="290"/>
      <c r="R44" s="11">
        <v>2</v>
      </c>
      <c r="S44" s="290">
        <v>5514.72</v>
      </c>
      <c r="T44" s="290">
        <v>2757.36</v>
      </c>
      <c r="V44" s="11"/>
      <c r="W44" s="11"/>
      <c r="X44" s="11"/>
      <c r="Y44" s="11"/>
      <c r="Z44" s="11"/>
      <c r="AA44" s="11"/>
      <c r="AB44" s="11"/>
      <c r="AC44" s="11"/>
      <c r="AD44" s="11"/>
    </row>
    <row r="45" spans="1:30">
      <c r="A45" s="56"/>
      <c r="B45" s="11"/>
      <c r="C45" s="11" t="s">
        <v>147</v>
      </c>
      <c r="D45" s="11"/>
      <c r="E45" s="11" t="s">
        <v>86</v>
      </c>
      <c r="F45" s="313">
        <v>17</v>
      </c>
      <c r="G45" s="290">
        <v>125.189022366522</v>
      </c>
      <c r="H45" s="290">
        <v>28731.16</v>
      </c>
      <c r="I45" s="290">
        <v>1690.0682352941201</v>
      </c>
      <c r="J45" s="334">
        <v>13.8571428571429</v>
      </c>
      <c r="L45" s="313">
        <v>9</v>
      </c>
      <c r="M45" s="290">
        <v>19379.37</v>
      </c>
      <c r="N45" s="290">
        <v>2422.4212499999999</v>
      </c>
      <c r="O45" s="11">
        <v>1</v>
      </c>
      <c r="P45" s="290">
        <v>151.41999999999999</v>
      </c>
      <c r="Q45" s="290">
        <v>151.41999999999999</v>
      </c>
      <c r="R45" s="11">
        <v>16</v>
      </c>
      <c r="S45" s="290">
        <v>28579.74</v>
      </c>
      <c r="T45" s="290">
        <v>1786.2337500000001</v>
      </c>
      <c r="V45" s="11"/>
      <c r="W45" s="11"/>
      <c r="X45" s="11"/>
      <c r="Y45" s="11"/>
      <c r="Z45" s="11"/>
      <c r="AA45" s="11"/>
      <c r="AB45" s="11"/>
      <c r="AC45" s="11"/>
      <c r="AD45" s="11"/>
    </row>
    <row r="46" spans="1:30">
      <c r="A46" s="56"/>
      <c r="B46" s="11"/>
      <c r="C46" s="11" t="s">
        <v>152</v>
      </c>
      <c r="D46" s="11"/>
      <c r="E46" s="11" t="s">
        <v>53</v>
      </c>
      <c r="F46" s="313">
        <v>67</v>
      </c>
      <c r="G46" s="290">
        <v>92.315160984848504</v>
      </c>
      <c r="H46" s="290">
        <v>73401.820000000007</v>
      </c>
      <c r="I46" s="290">
        <v>1095.5495522388101</v>
      </c>
      <c r="J46" s="334">
        <v>12.625</v>
      </c>
      <c r="L46" s="313">
        <v>37</v>
      </c>
      <c r="M46" s="290">
        <v>36175.25</v>
      </c>
      <c r="N46" s="290">
        <v>1205.8416666666701</v>
      </c>
      <c r="O46" s="11">
        <v>1</v>
      </c>
      <c r="P46" s="290">
        <v>968.62</v>
      </c>
      <c r="Q46" s="290">
        <v>968.62</v>
      </c>
      <c r="R46" s="11">
        <v>66</v>
      </c>
      <c r="S46" s="290">
        <v>72433.2</v>
      </c>
      <c r="T46" s="290">
        <v>1097.47272727273</v>
      </c>
      <c r="V46" s="11"/>
      <c r="W46" s="11"/>
      <c r="X46" s="11"/>
      <c r="Y46" s="11"/>
      <c r="Z46" s="11"/>
      <c r="AA46" s="11"/>
      <c r="AB46" s="11"/>
      <c r="AC46" s="11"/>
      <c r="AD46" s="11"/>
    </row>
    <row r="47" spans="1:30">
      <c r="A47" s="56"/>
      <c r="B47" s="11"/>
      <c r="C47" s="11" t="s">
        <v>157</v>
      </c>
      <c r="D47" s="11"/>
      <c r="E47" s="11" t="s">
        <v>86</v>
      </c>
      <c r="F47" s="313">
        <v>70</v>
      </c>
      <c r="G47" s="290">
        <v>201.149392477406</v>
      </c>
      <c r="H47" s="290">
        <v>109631.71</v>
      </c>
      <c r="I47" s="290">
        <v>1566.1672857142901</v>
      </c>
      <c r="J47" s="334">
        <v>11.421052631578901</v>
      </c>
      <c r="L47" s="313">
        <v>40</v>
      </c>
      <c r="M47" s="290">
        <v>65067.35</v>
      </c>
      <c r="N47" s="290">
        <v>2168.91166666667</v>
      </c>
      <c r="O47" s="11"/>
      <c r="P47" s="290"/>
      <c r="Q47" s="290"/>
      <c r="R47" s="11">
        <v>70</v>
      </c>
      <c r="S47" s="290">
        <v>109631.71</v>
      </c>
      <c r="T47" s="290">
        <v>1566.1672857142901</v>
      </c>
      <c r="V47" s="11"/>
      <c r="W47" s="11"/>
      <c r="X47" s="11"/>
      <c r="Y47" s="11"/>
      <c r="Z47" s="11"/>
      <c r="AA47" s="11"/>
      <c r="AB47" s="11"/>
      <c r="AC47" s="11"/>
      <c r="AD47" s="11"/>
    </row>
    <row r="48" spans="1:30">
      <c r="A48" s="56"/>
      <c r="B48" s="11"/>
      <c r="C48" s="11" t="s">
        <v>158</v>
      </c>
      <c r="D48" s="11"/>
      <c r="E48" s="11" t="s">
        <v>153</v>
      </c>
      <c r="F48" s="313">
        <v>1</v>
      </c>
      <c r="G48" s="290">
        <v>65.4791666666667</v>
      </c>
      <c r="H48" s="290">
        <v>785.75</v>
      </c>
      <c r="I48" s="290">
        <v>785.75</v>
      </c>
      <c r="J48" s="334">
        <v>13</v>
      </c>
      <c r="L48" s="313"/>
      <c r="M48" s="290">
        <v>785.75</v>
      </c>
      <c r="N48" s="290">
        <v>785.75</v>
      </c>
      <c r="O48" s="11"/>
      <c r="P48" s="290"/>
      <c r="Q48" s="290"/>
      <c r="R48" s="11">
        <v>1</v>
      </c>
      <c r="S48" s="290">
        <v>785.75</v>
      </c>
      <c r="T48" s="290">
        <v>785.75</v>
      </c>
      <c r="V48" s="11"/>
      <c r="W48" s="11"/>
      <c r="X48" s="11"/>
      <c r="Y48" s="11"/>
      <c r="Z48" s="11"/>
      <c r="AA48" s="11"/>
      <c r="AB48" s="11"/>
      <c r="AC48" s="11"/>
      <c r="AD48" s="11"/>
    </row>
    <row r="49" spans="1:30">
      <c r="A49" s="56"/>
      <c r="B49" s="11"/>
      <c r="C49" s="11" t="s">
        <v>159</v>
      </c>
      <c r="D49" s="11"/>
      <c r="E49" s="11" t="s">
        <v>89</v>
      </c>
      <c r="F49" s="313">
        <v>6</v>
      </c>
      <c r="G49" s="290">
        <v>167.56373737373701</v>
      </c>
      <c r="H49" s="290">
        <v>7311.61</v>
      </c>
      <c r="I49" s="290">
        <v>1218.6016666666701</v>
      </c>
      <c r="J49" s="334">
        <v>10.3333333333333</v>
      </c>
      <c r="L49" s="313">
        <v>3</v>
      </c>
      <c r="M49" s="290">
        <v>5145.38</v>
      </c>
      <c r="N49" s="290">
        <v>1715.12666666667</v>
      </c>
      <c r="O49" s="11"/>
      <c r="P49" s="290"/>
      <c r="Q49" s="290"/>
      <c r="R49" s="11">
        <v>6</v>
      </c>
      <c r="S49" s="290">
        <v>7311.61</v>
      </c>
      <c r="T49" s="290">
        <v>1218.6016666666701</v>
      </c>
      <c r="V49" s="11"/>
      <c r="W49" s="11"/>
      <c r="X49" s="11"/>
      <c r="Y49" s="11"/>
      <c r="Z49" s="11"/>
      <c r="AA49" s="11"/>
      <c r="AB49" s="11"/>
      <c r="AC49" s="11"/>
      <c r="AD49" s="11"/>
    </row>
    <row r="50" spans="1:30">
      <c r="A50" s="56"/>
      <c r="B50" s="11"/>
      <c r="C50" s="11" t="s">
        <v>159</v>
      </c>
      <c r="D50" s="11"/>
      <c r="E50" s="11" t="s">
        <v>66</v>
      </c>
      <c r="F50" s="313">
        <v>16</v>
      </c>
      <c r="G50" s="290">
        <v>69.460140692640707</v>
      </c>
      <c r="H50" s="290">
        <v>18490.849999999999</v>
      </c>
      <c r="I50" s="290">
        <v>1155.6781249999999</v>
      </c>
      <c r="J50" s="334">
        <v>9.75</v>
      </c>
      <c r="L50" s="313">
        <v>12</v>
      </c>
      <c r="M50" s="290">
        <v>2545.73</v>
      </c>
      <c r="N50" s="290">
        <v>636.4325</v>
      </c>
      <c r="O50" s="11"/>
      <c r="P50" s="290"/>
      <c r="Q50" s="290"/>
      <c r="R50" s="11">
        <v>16</v>
      </c>
      <c r="S50" s="290">
        <v>18490.849999999999</v>
      </c>
      <c r="T50" s="290">
        <v>1155.6781249999999</v>
      </c>
      <c r="V50" s="11"/>
      <c r="W50" s="11"/>
      <c r="X50" s="11"/>
      <c r="Y50" s="11"/>
      <c r="Z50" s="11"/>
      <c r="AA50" s="11"/>
      <c r="AB50" s="11"/>
      <c r="AC50" s="11"/>
      <c r="AD50" s="11"/>
    </row>
    <row r="51" spans="1:30">
      <c r="A51" s="56"/>
      <c r="B51" s="11"/>
      <c r="C51" s="11" t="s">
        <v>160</v>
      </c>
      <c r="D51" s="11"/>
      <c r="E51" s="11" t="s">
        <v>161</v>
      </c>
      <c r="F51" s="313">
        <v>3</v>
      </c>
      <c r="G51" s="290">
        <v>135.09055555555599</v>
      </c>
      <c r="H51" s="290">
        <v>11335.06</v>
      </c>
      <c r="I51" s="290">
        <v>3778.3533333333298</v>
      </c>
      <c r="J51" s="334">
        <v>19</v>
      </c>
      <c r="L51" s="313">
        <v>1</v>
      </c>
      <c r="M51" s="290">
        <v>3442.83</v>
      </c>
      <c r="N51" s="290">
        <v>1721.415</v>
      </c>
      <c r="O51" s="11"/>
      <c r="P51" s="290"/>
      <c r="Q51" s="290"/>
      <c r="R51" s="11">
        <v>3</v>
      </c>
      <c r="S51" s="290">
        <v>11335.06</v>
      </c>
      <c r="T51" s="290">
        <v>3778.3533333333298</v>
      </c>
      <c r="V51" s="11"/>
      <c r="W51" s="11"/>
      <c r="X51" s="11"/>
      <c r="Y51" s="11"/>
      <c r="Z51" s="11"/>
      <c r="AA51" s="11"/>
      <c r="AB51" s="11"/>
      <c r="AC51" s="11"/>
      <c r="AD51" s="11"/>
    </row>
    <row r="52" spans="1:30">
      <c r="A52" s="56"/>
      <c r="B52" s="11"/>
      <c r="C52" s="11" t="s">
        <v>162</v>
      </c>
      <c r="D52" s="11"/>
      <c r="E52" s="11" t="s">
        <v>163</v>
      </c>
      <c r="F52" s="313">
        <v>133</v>
      </c>
      <c r="G52" s="290">
        <v>117.35638933288899</v>
      </c>
      <c r="H52" s="290">
        <v>147433.03</v>
      </c>
      <c r="I52" s="290">
        <v>1108.5190225563899</v>
      </c>
      <c r="J52" s="334">
        <v>12.717948717948699</v>
      </c>
      <c r="L52" s="313">
        <v>76</v>
      </c>
      <c r="M52" s="290">
        <v>77676.56</v>
      </c>
      <c r="N52" s="290">
        <v>1362.7466666666701</v>
      </c>
      <c r="O52" s="11">
        <v>1</v>
      </c>
      <c r="P52" s="290">
        <v>451.19</v>
      </c>
      <c r="Q52" s="290">
        <v>451.19</v>
      </c>
      <c r="R52" s="11">
        <v>132</v>
      </c>
      <c r="S52" s="290">
        <v>146981.84</v>
      </c>
      <c r="T52" s="290">
        <v>1113.4987878787899</v>
      </c>
      <c r="V52" s="11"/>
      <c r="W52" s="11"/>
      <c r="X52" s="11"/>
      <c r="Y52" s="11"/>
      <c r="Z52" s="11"/>
      <c r="AA52" s="11"/>
      <c r="AB52" s="11"/>
      <c r="AC52" s="11"/>
      <c r="AD52" s="11"/>
    </row>
    <row r="53" spans="1:30">
      <c r="A53" s="56"/>
      <c r="B53" s="11"/>
      <c r="C53" s="11" t="s">
        <v>164</v>
      </c>
      <c r="D53" s="11"/>
      <c r="E53" s="11" t="s">
        <v>165</v>
      </c>
      <c r="F53" s="313">
        <v>22</v>
      </c>
      <c r="G53" s="290">
        <v>109.324136363636</v>
      </c>
      <c r="H53" s="290">
        <v>33422.589999999997</v>
      </c>
      <c r="I53" s="290">
        <v>1519.2086363636399</v>
      </c>
      <c r="J53" s="334">
        <v>11.2</v>
      </c>
      <c r="L53" s="313">
        <v>11</v>
      </c>
      <c r="M53" s="290">
        <v>16307.16</v>
      </c>
      <c r="N53" s="290">
        <v>1482.46909090909</v>
      </c>
      <c r="O53" s="11"/>
      <c r="P53" s="290"/>
      <c r="Q53" s="290"/>
      <c r="R53" s="11">
        <v>22</v>
      </c>
      <c r="S53" s="290">
        <v>33422.589999999997</v>
      </c>
      <c r="T53" s="290">
        <v>1519.2086363636399</v>
      </c>
      <c r="V53" s="11"/>
      <c r="W53" s="11"/>
      <c r="X53" s="11"/>
      <c r="Y53" s="11"/>
      <c r="Z53" s="11"/>
      <c r="AA53" s="11"/>
      <c r="AB53" s="11"/>
      <c r="AC53" s="11"/>
      <c r="AD53" s="11"/>
    </row>
    <row r="54" spans="1:30">
      <c r="A54" s="56"/>
      <c r="B54" s="11"/>
      <c r="C54" s="11" t="s">
        <v>167</v>
      </c>
      <c r="D54" s="11"/>
      <c r="E54" s="11" t="s">
        <v>168</v>
      </c>
      <c r="F54" s="313">
        <v>64</v>
      </c>
      <c r="G54" s="290">
        <v>110.865686026936</v>
      </c>
      <c r="H54" s="290">
        <v>110530.04</v>
      </c>
      <c r="I54" s="290">
        <v>1727.0318749999999</v>
      </c>
      <c r="J54" s="334">
        <v>14.6111111111111</v>
      </c>
      <c r="L54" s="313">
        <v>39</v>
      </c>
      <c r="M54" s="290">
        <v>48411.79</v>
      </c>
      <c r="N54" s="290">
        <v>1936.4716000000001</v>
      </c>
      <c r="O54" s="11"/>
      <c r="P54" s="290"/>
      <c r="Q54" s="290"/>
      <c r="R54" s="11">
        <v>64</v>
      </c>
      <c r="S54" s="290">
        <v>110530.04</v>
      </c>
      <c r="T54" s="290">
        <v>1727.0318749999999</v>
      </c>
      <c r="V54" s="11"/>
      <c r="W54" s="11"/>
      <c r="X54" s="11"/>
      <c r="Y54" s="11"/>
      <c r="Z54" s="11"/>
      <c r="AA54" s="11"/>
      <c r="AB54" s="11"/>
      <c r="AC54" s="11"/>
      <c r="AD54" s="11"/>
    </row>
    <row r="55" spans="1:30">
      <c r="A55" s="56"/>
      <c r="B55" s="11"/>
      <c r="C55" s="11" t="s">
        <v>169</v>
      </c>
      <c r="D55" s="11"/>
      <c r="E55" s="11" t="s">
        <v>75</v>
      </c>
      <c r="F55" s="313">
        <v>10</v>
      </c>
      <c r="G55" s="290">
        <v>153.285</v>
      </c>
      <c r="H55" s="290">
        <v>9676.6299999999992</v>
      </c>
      <c r="I55" s="290">
        <v>967.66300000000001</v>
      </c>
      <c r="J55" s="334">
        <v>7</v>
      </c>
      <c r="L55" s="313">
        <v>8</v>
      </c>
      <c r="M55" s="290">
        <v>1694.99</v>
      </c>
      <c r="N55" s="290">
        <v>847.495</v>
      </c>
      <c r="O55" s="11"/>
      <c r="P55" s="290"/>
      <c r="Q55" s="290"/>
      <c r="R55" s="11">
        <v>10</v>
      </c>
      <c r="S55" s="290">
        <v>9676.6299999999992</v>
      </c>
      <c r="T55" s="290">
        <v>967.66300000000001</v>
      </c>
      <c r="V55" s="11"/>
      <c r="W55" s="11"/>
      <c r="X55" s="11"/>
      <c r="Y55" s="11"/>
      <c r="Z55" s="11"/>
      <c r="AA55" s="11"/>
      <c r="AB55" s="11"/>
      <c r="AC55" s="11"/>
      <c r="AD55" s="11"/>
    </row>
    <row r="56" spans="1:30">
      <c r="A56" s="56"/>
      <c r="B56" s="11"/>
      <c r="C56" s="11" t="s">
        <v>170</v>
      </c>
      <c r="D56" s="11"/>
      <c r="E56" s="11" t="s">
        <v>171</v>
      </c>
      <c r="F56" s="313">
        <v>33</v>
      </c>
      <c r="G56" s="290">
        <v>122.527</v>
      </c>
      <c r="H56" s="290">
        <v>59926.2</v>
      </c>
      <c r="I56" s="290">
        <v>1815.94545454545</v>
      </c>
      <c r="J56" s="334">
        <v>15.8</v>
      </c>
      <c r="L56" s="313">
        <v>19</v>
      </c>
      <c r="M56" s="290">
        <v>35651.5</v>
      </c>
      <c r="N56" s="290">
        <v>2546.5357142857101</v>
      </c>
      <c r="O56" s="11">
        <v>1</v>
      </c>
      <c r="P56" s="290">
        <v>1115.8</v>
      </c>
      <c r="Q56" s="290">
        <v>1115.8</v>
      </c>
      <c r="R56" s="11">
        <v>32</v>
      </c>
      <c r="S56" s="290">
        <v>58810.400000000001</v>
      </c>
      <c r="T56" s="290">
        <v>1837.825</v>
      </c>
      <c r="V56" s="11"/>
      <c r="W56" s="11"/>
      <c r="X56" s="11"/>
      <c r="Y56" s="11"/>
      <c r="Z56" s="11"/>
      <c r="AA56" s="11"/>
      <c r="AB56" s="11"/>
      <c r="AC56" s="11"/>
      <c r="AD56" s="11"/>
    </row>
    <row r="57" spans="1:30">
      <c r="A57" s="56"/>
      <c r="B57" s="11"/>
      <c r="C57" s="11" t="s">
        <v>175</v>
      </c>
      <c r="D57" s="11"/>
      <c r="E57" s="11" t="s">
        <v>59</v>
      </c>
      <c r="F57" s="313">
        <v>10</v>
      </c>
      <c r="G57" s="290">
        <v>150.10028724747499</v>
      </c>
      <c r="H57" s="290">
        <v>14526.62</v>
      </c>
      <c r="I57" s="290">
        <v>1452.662</v>
      </c>
      <c r="J57" s="334">
        <v>17.25</v>
      </c>
      <c r="L57" s="313">
        <v>6</v>
      </c>
      <c r="M57" s="290">
        <v>10132.629999999999</v>
      </c>
      <c r="N57" s="290">
        <v>2533.1574999999998</v>
      </c>
      <c r="O57" s="11"/>
      <c r="P57" s="290"/>
      <c r="Q57" s="290"/>
      <c r="R57" s="11">
        <v>10</v>
      </c>
      <c r="S57" s="290">
        <v>14526.62</v>
      </c>
      <c r="T57" s="290">
        <v>1452.662</v>
      </c>
      <c r="V57" s="11"/>
      <c r="W57" s="11"/>
      <c r="X57" s="11"/>
      <c r="Y57" s="11"/>
      <c r="Z57" s="11"/>
      <c r="AA57" s="11"/>
      <c r="AB57" s="11"/>
      <c r="AC57" s="11"/>
      <c r="AD57" s="11"/>
    </row>
    <row r="58" spans="1:30">
      <c r="A58" s="56"/>
      <c r="B58" s="11"/>
      <c r="C58" s="11" t="s">
        <v>177</v>
      </c>
      <c r="D58" s="11"/>
      <c r="E58" s="11" t="s">
        <v>178</v>
      </c>
      <c r="F58" s="313">
        <v>11</v>
      </c>
      <c r="G58" s="290">
        <v>161.04777777777801</v>
      </c>
      <c r="H58" s="290">
        <v>10239.94</v>
      </c>
      <c r="I58" s="290">
        <v>930.903636363636</v>
      </c>
      <c r="J58" s="334">
        <v>11</v>
      </c>
      <c r="L58" s="313">
        <v>6</v>
      </c>
      <c r="M58" s="290">
        <v>6756.46</v>
      </c>
      <c r="N58" s="290">
        <v>1351.2919999999999</v>
      </c>
      <c r="O58" s="11"/>
      <c r="P58" s="290"/>
      <c r="Q58" s="290"/>
      <c r="R58" s="11">
        <v>11</v>
      </c>
      <c r="S58" s="290">
        <v>10239.94</v>
      </c>
      <c r="T58" s="290">
        <v>930.903636363636</v>
      </c>
      <c r="V58" s="11"/>
      <c r="W58" s="11"/>
      <c r="X58" s="11"/>
      <c r="Y58" s="11"/>
      <c r="Z58" s="11"/>
      <c r="AA58" s="11"/>
      <c r="AB58" s="11"/>
      <c r="AC58" s="11"/>
      <c r="AD58" s="11"/>
    </row>
    <row r="59" spans="1:30">
      <c r="A59" s="56"/>
      <c r="B59" s="11"/>
      <c r="C59" s="11" t="s">
        <v>179</v>
      </c>
      <c r="D59" s="11"/>
      <c r="E59" s="11" t="s">
        <v>180</v>
      </c>
      <c r="F59" s="313">
        <v>29</v>
      </c>
      <c r="G59" s="290">
        <v>200.78385101010099</v>
      </c>
      <c r="H59" s="290">
        <v>59808.67</v>
      </c>
      <c r="I59" s="290">
        <v>2062.3679310344801</v>
      </c>
      <c r="J59" s="334">
        <v>19</v>
      </c>
      <c r="L59" s="313">
        <v>16</v>
      </c>
      <c r="M59" s="290">
        <v>43955.25</v>
      </c>
      <c r="N59" s="290">
        <v>3381.1730769230799</v>
      </c>
      <c r="O59" s="11">
        <v>1</v>
      </c>
      <c r="P59" s="290">
        <v>1052.7</v>
      </c>
      <c r="Q59" s="290">
        <v>1052.7</v>
      </c>
      <c r="R59" s="11">
        <v>28</v>
      </c>
      <c r="S59" s="290">
        <v>58755.97</v>
      </c>
      <c r="T59" s="290">
        <v>2098.4274999999998</v>
      </c>
      <c r="V59" s="11"/>
      <c r="W59" s="11"/>
      <c r="X59" s="11"/>
      <c r="Y59" s="11"/>
      <c r="Z59" s="11"/>
      <c r="AA59" s="11"/>
      <c r="AB59" s="11"/>
      <c r="AC59" s="11"/>
      <c r="AD59" s="11"/>
    </row>
    <row r="60" spans="1:30">
      <c r="A60" s="56"/>
      <c r="B60" s="11"/>
      <c r="C60" s="11" t="s">
        <v>183</v>
      </c>
      <c r="D60" s="11"/>
      <c r="E60" s="11" t="s">
        <v>184</v>
      </c>
      <c r="F60" s="313">
        <v>21</v>
      </c>
      <c r="G60" s="290">
        <v>124.684914141414</v>
      </c>
      <c r="H60" s="290">
        <v>32445.21</v>
      </c>
      <c r="I60" s="290">
        <v>1545.01</v>
      </c>
      <c r="J60" s="334">
        <v>14.454545454545499</v>
      </c>
      <c r="L60" s="313">
        <v>8</v>
      </c>
      <c r="M60" s="290">
        <v>18760.8</v>
      </c>
      <c r="N60" s="290">
        <v>1443.13846153846</v>
      </c>
      <c r="O60" s="11"/>
      <c r="P60" s="290"/>
      <c r="Q60" s="290"/>
      <c r="R60" s="11">
        <v>21</v>
      </c>
      <c r="S60" s="290">
        <v>32445.21</v>
      </c>
      <c r="T60" s="290">
        <v>1545.01</v>
      </c>
      <c r="V60" s="11"/>
      <c r="W60" s="11"/>
      <c r="X60" s="11"/>
      <c r="Y60" s="11"/>
      <c r="Z60" s="11"/>
      <c r="AA60" s="11"/>
      <c r="AB60" s="11"/>
      <c r="AC60" s="11"/>
      <c r="AD60" s="11"/>
    </row>
    <row r="61" spans="1:30">
      <c r="A61" s="56"/>
      <c r="B61" s="11"/>
      <c r="C61" s="11" t="s">
        <v>185</v>
      </c>
      <c r="D61" s="11"/>
      <c r="E61" s="11" t="s">
        <v>186</v>
      </c>
      <c r="F61" s="313">
        <v>168</v>
      </c>
      <c r="G61" s="290">
        <v>125.443016873278</v>
      </c>
      <c r="H61" s="290">
        <v>240182</v>
      </c>
      <c r="I61" s="290">
        <v>1429.6547619047601</v>
      </c>
      <c r="J61" s="334">
        <v>13.340909090909101</v>
      </c>
      <c r="L61" s="313">
        <v>101</v>
      </c>
      <c r="M61" s="290">
        <v>125375.67999999999</v>
      </c>
      <c r="N61" s="290">
        <v>1871.27880597015</v>
      </c>
      <c r="O61" s="11">
        <v>5</v>
      </c>
      <c r="P61" s="290">
        <v>6905.96</v>
      </c>
      <c r="Q61" s="290">
        <v>1381.192</v>
      </c>
      <c r="R61" s="11">
        <v>163</v>
      </c>
      <c r="S61" s="290">
        <v>233276.04</v>
      </c>
      <c r="T61" s="290">
        <v>1431.14134969325</v>
      </c>
      <c r="V61" s="11"/>
      <c r="W61" s="11"/>
      <c r="X61" s="11"/>
      <c r="Y61" s="11"/>
      <c r="Z61" s="11"/>
      <c r="AA61" s="11"/>
      <c r="AB61" s="11"/>
      <c r="AC61" s="11"/>
      <c r="AD61" s="11"/>
    </row>
    <row r="62" spans="1:30">
      <c r="A62" s="56"/>
      <c r="B62" s="11"/>
      <c r="C62" s="11" t="s">
        <v>188</v>
      </c>
      <c r="D62" s="11"/>
      <c r="E62" s="11" t="s">
        <v>189</v>
      </c>
      <c r="F62" s="313">
        <v>424</v>
      </c>
      <c r="G62" s="290">
        <v>106.311325599716</v>
      </c>
      <c r="H62" s="290">
        <v>455967.74</v>
      </c>
      <c r="I62" s="290">
        <v>1075.39561320755</v>
      </c>
      <c r="J62" s="334">
        <v>12.1209677419355</v>
      </c>
      <c r="L62" s="313">
        <v>254</v>
      </c>
      <c r="M62" s="290">
        <v>207815.89</v>
      </c>
      <c r="N62" s="290">
        <v>1222.4464117647101</v>
      </c>
      <c r="O62" s="11">
        <v>10</v>
      </c>
      <c r="P62" s="290">
        <v>13797.29</v>
      </c>
      <c r="Q62" s="290">
        <v>1379.729</v>
      </c>
      <c r="R62" s="11">
        <v>414</v>
      </c>
      <c r="S62" s="290">
        <v>442170.45</v>
      </c>
      <c r="T62" s="290">
        <v>1068.0445652173901</v>
      </c>
      <c r="V62" s="11"/>
      <c r="W62" s="11"/>
      <c r="X62" s="11"/>
      <c r="Y62" s="11"/>
      <c r="Z62" s="11"/>
      <c r="AA62" s="11"/>
      <c r="AB62" s="11"/>
      <c r="AC62" s="11"/>
      <c r="AD62" s="11"/>
    </row>
    <row r="63" spans="1:30">
      <c r="A63" s="56"/>
      <c r="B63" s="11"/>
      <c r="C63" s="11" t="s">
        <v>190</v>
      </c>
      <c r="D63" s="11"/>
      <c r="E63" s="11" t="s">
        <v>86</v>
      </c>
      <c r="F63" s="313">
        <v>6</v>
      </c>
      <c r="G63" s="290">
        <v>97.386489898989893</v>
      </c>
      <c r="H63" s="290">
        <v>9941.65</v>
      </c>
      <c r="I63" s="290">
        <v>1656.94166666667</v>
      </c>
      <c r="J63" s="334">
        <v>10.6666666666667</v>
      </c>
      <c r="L63" s="313">
        <v>3</v>
      </c>
      <c r="M63" s="290">
        <v>2724.9</v>
      </c>
      <c r="N63" s="290">
        <v>908.3</v>
      </c>
      <c r="O63" s="11"/>
      <c r="P63" s="290"/>
      <c r="Q63" s="290"/>
      <c r="R63" s="11">
        <v>6</v>
      </c>
      <c r="S63" s="290">
        <v>9941.65</v>
      </c>
      <c r="T63" s="290">
        <v>1656.94166666667</v>
      </c>
      <c r="V63" s="11"/>
      <c r="W63" s="11"/>
      <c r="X63" s="11"/>
      <c r="Y63" s="11"/>
      <c r="Z63" s="11"/>
      <c r="AA63" s="11"/>
      <c r="AB63" s="11"/>
      <c r="AC63" s="11"/>
      <c r="AD63" s="11"/>
    </row>
    <row r="64" spans="1:30">
      <c r="A64" s="56"/>
      <c r="B64" s="11"/>
      <c r="C64" s="11" t="s">
        <v>193</v>
      </c>
      <c r="D64" s="11"/>
      <c r="E64" s="11" t="s">
        <v>53</v>
      </c>
      <c r="F64" s="313">
        <v>22</v>
      </c>
      <c r="G64" s="290">
        <v>48.621151515151503</v>
      </c>
      <c r="H64" s="290">
        <v>20246.63</v>
      </c>
      <c r="I64" s="290">
        <v>920.30136363636404</v>
      </c>
      <c r="J64" s="334">
        <v>11</v>
      </c>
      <c r="L64" s="313">
        <v>16</v>
      </c>
      <c r="M64" s="290">
        <v>2830.16</v>
      </c>
      <c r="N64" s="290">
        <v>471.69333333333299</v>
      </c>
      <c r="O64" s="11"/>
      <c r="P64" s="290"/>
      <c r="Q64" s="290"/>
      <c r="R64" s="11">
        <v>22</v>
      </c>
      <c r="S64" s="290">
        <v>20246.63</v>
      </c>
      <c r="T64" s="290">
        <v>920.30136363636404</v>
      </c>
      <c r="V64" s="11"/>
      <c r="W64" s="11"/>
      <c r="X64" s="11"/>
      <c r="Y64" s="11"/>
      <c r="Z64" s="11"/>
      <c r="AA64" s="11"/>
      <c r="AB64" s="11"/>
      <c r="AC64" s="11"/>
      <c r="AD64" s="11"/>
    </row>
    <row r="65" spans="1:30">
      <c r="A65" s="56"/>
      <c r="B65" s="11"/>
      <c r="C65" s="11" t="s">
        <v>194</v>
      </c>
      <c r="D65" s="11"/>
      <c r="E65" s="11" t="s">
        <v>165</v>
      </c>
      <c r="F65" s="313">
        <v>53</v>
      </c>
      <c r="G65" s="290">
        <v>108.368610313663</v>
      </c>
      <c r="H65" s="290">
        <v>78498.02</v>
      </c>
      <c r="I65" s="290">
        <v>1481.09471698113</v>
      </c>
      <c r="J65" s="334">
        <v>15.421052631578901</v>
      </c>
      <c r="L65" s="313">
        <v>28</v>
      </c>
      <c r="M65" s="290">
        <v>41396.47</v>
      </c>
      <c r="N65" s="290">
        <v>1655.8588</v>
      </c>
      <c r="O65" s="11">
        <v>2</v>
      </c>
      <c r="P65" s="290">
        <v>1160.27</v>
      </c>
      <c r="Q65" s="290">
        <v>580.13499999999999</v>
      </c>
      <c r="R65" s="11">
        <v>51</v>
      </c>
      <c r="S65" s="290">
        <v>77337.75</v>
      </c>
      <c r="T65" s="290">
        <v>1516.4264705882399</v>
      </c>
      <c r="V65" s="11"/>
      <c r="W65" s="11"/>
      <c r="X65" s="11"/>
      <c r="Y65" s="11"/>
      <c r="Z65" s="11"/>
      <c r="AA65" s="11"/>
      <c r="AB65" s="11"/>
      <c r="AC65" s="11"/>
      <c r="AD65" s="11"/>
    </row>
    <row r="66" spans="1:30">
      <c r="A66" s="56"/>
      <c r="B66" s="11"/>
      <c r="C66" s="11" t="s">
        <v>195</v>
      </c>
      <c r="D66" s="11"/>
      <c r="E66" s="11" t="s">
        <v>196</v>
      </c>
      <c r="F66" s="313">
        <v>9</v>
      </c>
      <c r="G66" s="290">
        <v>332.63249999999999</v>
      </c>
      <c r="H66" s="290">
        <v>15703.85</v>
      </c>
      <c r="I66" s="290">
        <v>1744.87222222222</v>
      </c>
      <c r="J66" s="334">
        <v>13</v>
      </c>
      <c r="L66" s="313">
        <v>5</v>
      </c>
      <c r="M66" s="290">
        <v>12358.07</v>
      </c>
      <c r="N66" s="290">
        <v>3089.5174999999999</v>
      </c>
      <c r="O66" s="11"/>
      <c r="P66" s="290"/>
      <c r="Q66" s="290"/>
      <c r="R66" s="11">
        <v>9</v>
      </c>
      <c r="S66" s="290">
        <v>15703.85</v>
      </c>
      <c r="T66" s="290">
        <v>1744.87222222222</v>
      </c>
      <c r="V66" s="11"/>
      <c r="W66" s="11"/>
      <c r="X66" s="11"/>
      <c r="Y66" s="11"/>
      <c r="Z66" s="11"/>
      <c r="AA66" s="11"/>
      <c r="AB66" s="11"/>
      <c r="AC66" s="11"/>
      <c r="AD66" s="11"/>
    </row>
    <row r="67" spans="1:30">
      <c r="A67" s="56"/>
      <c r="B67" s="11"/>
      <c r="C67" s="11" t="s">
        <v>199</v>
      </c>
      <c r="D67" s="11"/>
      <c r="E67" s="11" t="s">
        <v>115</v>
      </c>
      <c r="F67" s="313">
        <v>8</v>
      </c>
      <c r="G67" s="290">
        <v>428.62469696969703</v>
      </c>
      <c r="H67" s="290">
        <v>12994.21</v>
      </c>
      <c r="I67" s="290">
        <v>1624.2762499999999</v>
      </c>
      <c r="J67" s="334">
        <v>9</v>
      </c>
      <c r="L67" s="313">
        <v>5</v>
      </c>
      <c r="M67" s="290">
        <v>6646.98</v>
      </c>
      <c r="N67" s="290">
        <v>2215.66</v>
      </c>
      <c r="O67" s="11"/>
      <c r="P67" s="290"/>
      <c r="Q67" s="290"/>
      <c r="R67" s="11">
        <v>8</v>
      </c>
      <c r="S67" s="290">
        <v>12994.21</v>
      </c>
      <c r="T67" s="290">
        <v>1624.2762499999999</v>
      </c>
      <c r="V67" s="11"/>
      <c r="W67" s="11"/>
      <c r="X67" s="11"/>
      <c r="Y67" s="11"/>
      <c r="Z67" s="11"/>
      <c r="AA67" s="11"/>
      <c r="AB67" s="11"/>
      <c r="AC67" s="11"/>
      <c r="AD67" s="11"/>
    </row>
    <row r="68" spans="1:30">
      <c r="A68" s="56"/>
      <c r="B68" s="11"/>
      <c r="C68" s="11" t="s">
        <v>201</v>
      </c>
      <c r="D68" s="11"/>
      <c r="E68" s="11" t="s">
        <v>59</v>
      </c>
      <c r="F68" s="313">
        <v>1</v>
      </c>
      <c r="G68" s="290">
        <v>95.834999999999994</v>
      </c>
      <c r="H68" s="290">
        <v>1150.02</v>
      </c>
      <c r="I68" s="290">
        <v>1150.02</v>
      </c>
      <c r="J68" s="334">
        <v>13</v>
      </c>
      <c r="L68" s="313"/>
      <c r="M68" s="290">
        <v>1150.02</v>
      </c>
      <c r="N68" s="290">
        <v>1150.02</v>
      </c>
      <c r="O68" s="11"/>
      <c r="P68" s="290"/>
      <c r="Q68" s="290"/>
      <c r="R68" s="11">
        <v>1</v>
      </c>
      <c r="S68" s="290">
        <v>1150.02</v>
      </c>
      <c r="T68" s="290">
        <v>1150.02</v>
      </c>
      <c r="V68" s="11"/>
      <c r="W68" s="11"/>
      <c r="X68" s="11"/>
      <c r="Y68" s="11"/>
      <c r="Z68" s="11"/>
      <c r="AA68" s="11"/>
      <c r="AB68" s="11"/>
      <c r="AC68" s="11"/>
      <c r="AD68" s="11"/>
    </row>
    <row r="69" spans="1:30">
      <c r="A69" s="56"/>
      <c r="B69" s="11"/>
      <c r="C69" s="11" t="s">
        <v>202</v>
      </c>
      <c r="D69" s="11"/>
      <c r="E69" s="11" t="s">
        <v>135</v>
      </c>
      <c r="F69" s="313">
        <v>7</v>
      </c>
      <c r="G69" s="290"/>
      <c r="H69" s="290">
        <v>11195.53</v>
      </c>
      <c r="I69" s="290">
        <v>1599.36142857143</v>
      </c>
      <c r="J69" s="334"/>
      <c r="L69" s="313">
        <v>4</v>
      </c>
      <c r="M69" s="290">
        <v>2587.1</v>
      </c>
      <c r="N69" s="290">
        <v>862.36666666666702</v>
      </c>
      <c r="O69" s="11"/>
      <c r="P69" s="290"/>
      <c r="Q69" s="290"/>
      <c r="R69" s="11">
        <v>7</v>
      </c>
      <c r="S69" s="290">
        <v>11195.53</v>
      </c>
      <c r="T69" s="290">
        <v>1599.36142857143</v>
      </c>
      <c r="V69" s="11"/>
      <c r="W69" s="11"/>
      <c r="X69" s="11"/>
      <c r="Y69" s="11"/>
      <c r="Z69" s="11"/>
      <c r="AA69" s="11"/>
      <c r="AB69" s="11"/>
      <c r="AC69" s="11"/>
      <c r="AD69" s="11"/>
    </row>
    <row r="70" spans="1:30">
      <c r="A70" s="56"/>
      <c r="B70" s="11"/>
      <c r="C70" s="11" t="s">
        <v>203</v>
      </c>
      <c r="D70" s="11"/>
      <c r="E70" s="11" t="s">
        <v>204</v>
      </c>
      <c r="F70" s="313">
        <v>6</v>
      </c>
      <c r="G70" s="290">
        <v>99.918611111111105</v>
      </c>
      <c r="H70" s="290">
        <v>5535.45</v>
      </c>
      <c r="I70" s="290">
        <v>922.57500000000005</v>
      </c>
      <c r="J70" s="334">
        <v>13</v>
      </c>
      <c r="L70" s="313">
        <v>2</v>
      </c>
      <c r="M70" s="290">
        <v>5037.8999999999996</v>
      </c>
      <c r="N70" s="290">
        <v>1259.4749999999999</v>
      </c>
      <c r="O70" s="11"/>
      <c r="P70" s="290"/>
      <c r="Q70" s="290"/>
      <c r="R70" s="11">
        <v>6</v>
      </c>
      <c r="S70" s="290">
        <v>5535.45</v>
      </c>
      <c r="T70" s="290">
        <v>922.57500000000005</v>
      </c>
      <c r="V70" s="11"/>
      <c r="W70" s="11"/>
      <c r="X70" s="11"/>
      <c r="Y70" s="11"/>
      <c r="Z70" s="11"/>
      <c r="AA70" s="11"/>
      <c r="AB70" s="11"/>
      <c r="AC70" s="11"/>
      <c r="AD70" s="11"/>
    </row>
    <row r="71" spans="1:30">
      <c r="A71" s="56"/>
      <c r="B71" s="11"/>
      <c r="C71" s="11" t="s">
        <v>206</v>
      </c>
      <c r="D71" s="11"/>
      <c r="E71" s="11" t="s">
        <v>156</v>
      </c>
      <c r="F71" s="313">
        <v>20</v>
      </c>
      <c r="G71" s="290">
        <v>127.646651515152</v>
      </c>
      <c r="H71" s="290">
        <v>31208.38</v>
      </c>
      <c r="I71" s="290">
        <v>1560.4190000000001</v>
      </c>
      <c r="J71" s="334">
        <v>12.4</v>
      </c>
      <c r="L71" s="313">
        <v>14</v>
      </c>
      <c r="M71" s="290">
        <v>7219.52</v>
      </c>
      <c r="N71" s="290">
        <v>1203.2533333333299</v>
      </c>
      <c r="O71" s="11"/>
      <c r="P71" s="290"/>
      <c r="Q71" s="290"/>
      <c r="R71" s="11">
        <v>20</v>
      </c>
      <c r="S71" s="290">
        <v>31208.38</v>
      </c>
      <c r="T71" s="290">
        <v>1560.4190000000001</v>
      </c>
      <c r="V71" s="11"/>
      <c r="W71" s="11"/>
      <c r="X71" s="11"/>
      <c r="Y71" s="11"/>
      <c r="Z71" s="11"/>
      <c r="AA71" s="11"/>
      <c r="AB71" s="11"/>
      <c r="AC71" s="11"/>
      <c r="AD71" s="11"/>
    </row>
    <row r="72" spans="1:30">
      <c r="A72" s="56"/>
      <c r="B72" s="11"/>
      <c r="C72" s="11" t="s">
        <v>207</v>
      </c>
      <c r="D72" s="11"/>
      <c r="E72" s="11" t="s">
        <v>208</v>
      </c>
      <c r="F72" s="313">
        <v>4</v>
      </c>
      <c r="G72" s="290">
        <v>94.75</v>
      </c>
      <c r="H72" s="290">
        <v>3944.91</v>
      </c>
      <c r="I72" s="290">
        <v>986.22749999999996</v>
      </c>
      <c r="J72" s="334">
        <v>7</v>
      </c>
      <c r="L72" s="313">
        <v>2</v>
      </c>
      <c r="M72" s="290">
        <v>2026.68</v>
      </c>
      <c r="N72" s="290">
        <v>1013.34</v>
      </c>
      <c r="O72" s="11"/>
      <c r="P72" s="290"/>
      <c r="Q72" s="290"/>
      <c r="R72" s="11">
        <v>4</v>
      </c>
      <c r="S72" s="290">
        <v>3944.91</v>
      </c>
      <c r="T72" s="290">
        <v>986.22749999999996</v>
      </c>
      <c r="V72" s="11"/>
      <c r="W72" s="11"/>
      <c r="X72" s="11"/>
      <c r="Y72" s="11"/>
      <c r="Z72" s="11"/>
      <c r="AA72" s="11"/>
      <c r="AB72" s="11"/>
      <c r="AC72" s="11"/>
      <c r="AD72" s="11"/>
    </row>
    <row r="73" spans="1:30">
      <c r="A73" s="56"/>
      <c r="B73" s="11"/>
      <c r="C73" s="11" t="s">
        <v>209</v>
      </c>
      <c r="D73" s="11"/>
      <c r="E73" s="11" t="s">
        <v>191</v>
      </c>
      <c r="F73" s="313">
        <v>16</v>
      </c>
      <c r="G73" s="290">
        <v>83.712676767676797</v>
      </c>
      <c r="H73" s="290">
        <v>14486.62</v>
      </c>
      <c r="I73" s="290">
        <v>905.41375000000005</v>
      </c>
      <c r="J73" s="334">
        <v>8.6666666666666696</v>
      </c>
      <c r="L73" s="313">
        <v>10</v>
      </c>
      <c r="M73" s="290">
        <v>4778.87</v>
      </c>
      <c r="N73" s="290">
        <v>796.47833333333301</v>
      </c>
      <c r="O73" s="11"/>
      <c r="P73" s="290"/>
      <c r="Q73" s="290"/>
      <c r="R73" s="11">
        <v>16</v>
      </c>
      <c r="S73" s="290">
        <v>14486.62</v>
      </c>
      <c r="T73" s="290">
        <v>905.41375000000005</v>
      </c>
      <c r="V73" s="11"/>
      <c r="W73" s="11"/>
      <c r="X73" s="11"/>
      <c r="Y73" s="11"/>
      <c r="Z73" s="11"/>
      <c r="AA73" s="11"/>
      <c r="AB73" s="11"/>
      <c r="AC73" s="11"/>
      <c r="AD73" s="11"/>
    </row>
    <row r="74" spans="1:30">
      <c r="A74" s="56"/>
      <c r="B74" s="11"/>
      <c r="C74" s="11" t="s">
        <v>215</v>
      </c>
      <c r="D74" s="11"/>
      <c r="E74" s="11" t="s">
        <v>197</v>
      </c>
      <c r="F74" s="313">
        <v>27</v>
      </c>
      <c r="G74" s="290">
        <v>74.576297979797999</v>
      </c>
      <c r="H74" s="290">
        <v>18494.3</v>
      </c>
      <c r="I74" s="290">
        <v>684.974074074074</v>
      </c>
      <c r="J74" s="334">
        <v>15.1666666666667</v>
      </c>
      <c r="L74" s="313">
        <v>18</v>
      </c>
      <c r="M74" s="290">
        <v>8335.23</v>
      </c>
      <c r="N74" s="290">
        <v>926.136666666667</v>
      </c>
      <c r="O74" s="11"/>
      <c r="P74" s="290"/>
      <c r="Q74" s="290"/>
      <c r="R74" s="11">
        <v>27</v>
      </c>
      <c r="S74" s="290">
        <v>18494.3</v>
      </c>
      <c r="T74" s="290">
        <v>684.974074074074</v>
      </c>
      <c r="V74" s="11"/>
      <c r="W74" s="11"/>
      <c r="X74" s="11"/>
      <c r="Y74" s="11"/>
      <c r="Z74" s="11"/>
      <c r="AA74" s="11"/>
      <c r="AB74" s="11"/>
      <c r="AC74" s="11"/>
      <c r="AD74" s="11"/>
    </row>
    <row r="75" spans="1:30">
      <c r="A75" s="56"/>
      <c r="B75" s="11"/>
      <c r="C75" s="11" t="s">
        <v>218</v>
      </c>
      <c r="D75" s="11"/>
      <c r="E75" s="11" t="s">
        <v>220</v>
      </c>
      <c r="F75" s="313">
        <v>10</v>
      </c>
      <c r="G75" s="290">
        <v>109.757777777778</v>
      </c>
      <c r="H75" s="290">
        <v>13714.29</v>
      </c>
      <c r="I75" s="290">
        <v>1371.4290000000001</v>
      </c>
      <c r="J75" s="334">
        <v>13</v>
      </c>
      <c r="L75" s="313">
        <v>7</v>
      </c>
      <c r="M75" s="290">
        <v>4255.6099999999997</v>
      </c>
      <c r="N75" s="290">
        <v>1418.53666666667</v>
      </c>
      <c r="O75" s="11"/>
      <c r="P75" s="290"/>
      <c r="Q75" s="290"/>
      <c r="R75" s="11">
        <v>10</v>
      </c>
      <c r="S75" s="290">
        <v>13714.29</v>
      </c>
      <c r="T75" s="290">
        <v>1371.4290000000001</v>
      </c>
      <c r="V75" s="11"/>
      <c r="W75" s="11"/>
      <c r="X75" s="11"/>
      <c r="Y75" s="11"/>
      <c r="Z75" s="11"/>
      <c r="AA75" s="11"/>
      <c r="AB75" s="11"/>
      <c r="AC75" s="11"/>
      <c r="AD75" s="11"/>
    </row>
    <row r="76" spans="1:30">
      <c r="A76" s="56"/>
      <c r="B76" s="11"/>
      <c r="C76" s="11" t="s">
        <v>221</v>
      </c>
      <c r="D76" s="11"/>
      <c r="E76" s="11" t="s">
        <v>222</v>
      </c>
      <c r="F76" s="313">
        <v>12</v>
      </c>
      <c r="G76" s="290">
        <v>278.68013888888902</v>
      </c>
      <c r="H76" s="290">
        <v>26548.29</v>
      </c>
      <c r="I76" s="290">
        <v>2212.3575000000001</v>
      </c>
      <c r="J76" s="334">
        <v>19</v>
      </c>
      <c r="L76" s="313">
        <v>9</v>
      </c>
      <c r="M76" s="290">
        <v>12259.98</v>
      </c>
      <c r="N76" s="290">
        <v>4086.66</v>
      </c>
      <c r="O76" s="11"/>
      <c r="P76" s="290"/>
      <c r="Q76" s="290"/>
      <c r="R76" s="11">
        <v>12</v>
      </c>
      <c r="S76" s="290">
        <v>26548.29</v>
      </c>
      <c r="T76" s="290">
        <v>2212.3575000000001</v>
      </c>
      <c r="V76" s="11"/>
      <c r="W76" s="11"/>
      <c r="X76" s="11"/>
      <c r="Y76" s="11"/>
      <c r="Z76" s="11"/>
      <c r="AA76" s="11"/>
      <c r="AB76" s="11"/>
      <c r="AC76" s="11"/>
      <c r="AD76" s="11"/>
    </row>
    <row r="77" spans="1:30">
      <c r="A77" s="56"/>
      <c r="B77" s="11"/>
      <c r="C77" s="11" t="s">
        <v>223</v>
      </c>
      <c r="D77" s="11"/>
      <c r="E77" s="11" t="s">
        <v>224</v>
      </c>
      <c r="F77" s="313">
        <v>17</v>
      </c>
      <c r="G77" s="290">
        <v>170.53925000000001</v>
      </c>
      <c r="H77" s="290">
        <v>23824.17</v>
      </c>
      <c r="I77" s="290">
        <v>1401.4217647058799</v>
      </c>
      <c r="J77" s="334">
        <v>11.8</v>
      </c>
      <c r="L77" s="313">
        <v>12</v>
      </c>
      <c r="M77" s="290">
        <v>8158.06</v>
      </c>
      <c r="N77" s="290">
        <v>1631.6120000000001</v>
      </c>
      <c r="O77" s="11"/>
      <c r="P77" s="290"/>
      <c r="Q77" s="290"/>
      <c r="R77" s="11">
        <v>17</v>
      </c>
      <c r="S77" s="290">
        <v>23824.17</v>
      </c>
      <c r="T77" s="290">
        <v>1401.4217647058799</v>
      </c>
      <c r="V77" s="11"/>
      <c r="W77" s="11"/>
      <c r="X77" s="11"/>
      <c r="Y77" s="11"/>
      <c r="Z77" s="11"/>
      <c r="AA77" s="11"/>
      <c r="AB77" s="11"/>
      <c r="AC77" s="11"/>
      <c r="AD77" s="11"/>
    </row>
    <row r="78" spans="1:30">
      <c r="A78" s="56"/>
      <c r="B78" s="11"/>
      <c r="C78" s="11" t="s">
        <v>632</v>
      </c>
      <c r="D78" s="11"/>
      <c r="E78" s="11" t="s">
        <v>197</v>
      </c>
      <c r="F78" s="313">
        <v>13</v>
      </c>
      <c r="G78" s="290">
        <v>88.902154882154903</v>
      </c>
      <c r="H78" s="290">
        <v>15549.71</v>
      </c>
      <c r="I78" s="290">
        <v>1196.13153846154</v>
      </c>
      <c r="J78" s="334">
        <v>13.5555555555556</v>
      </c>
      <c r="L78" s="313">
        <v>3</v>
      </c>
      <c r="M78" s="290">
        <v>12713.75</v>
      </c>
      <c r="N78" s="290">
        <v>1271.375</v>
      </c>
      <c r="O78" s="11"/>
      <c r="P78" s="290"/>
      <c r="Q78" s="290"/>
      <c r="R78" s="11">
        <v>13</v>
      </c>
      <c r="S78" s="290">
        <v>15549.71</v>
      </c>
      <c r="T78" s="290">
        <v>1196.13153846154</v>
      </c>
      <c r="V78" s="11"/>
      <c r="W78" s="11"/>
      <c r="X78" s="11"/>
      <c r="Y78" s="11"/>
      <c r="Z78" s="11"/>
      <c r="AA78" s="11"/>
      <c r="AB78" s="11"/>
      <c r="AC78" s="11"/>
      <c r="AD78" s="11"/>
    </row>
    <row r="79" spans="1:30">
      <c r="A79" s="56"/>
      <c r="B79" s="11"/>
      <c r="C79" s="11" t="s">
        <v>632</v>
      </c>
      <c r="D79" s="11"/>
      <c r="E79" s="11" t="s">
        <v>66</v>
      </c>
      <c r="F79" s="313">
        <v>25</v>
      </c>
      <c r="G79" s="290">
        <v>65.650360853432304</v>
      </c>
      <c r="H79" s="290">
        <v>26004.94</v>
      </c>
      <c r="I79" s="290">
        <v>1040.1976</v>
      </c>
      <c r="J79" s="334">
        <v>16.071428571428601</v>
      </c>
      <c r="L79" s="313">
        <v>9</v>
      </c>
      <c r="M79" s="290">
        <v>20976.400000000001</v>
      </c>
      <c r="N79" s="290">
        <v>1311.0250000000001</v>
      </c>
      <c r="O79" s="11"/>
      <c r="P79" s="290"/>
      <c r="Q79" s="290"/>
      <c r="R79" s="11">
        <v>25</v>
      </c>
      <c r="S79" s="290">
        <v>26004.94</v>
      </c>
      <c r="T79" s="290">
        <v>1040.1976</v>
      </c>
      <c r="V79" s="11"/>
      <c r="W79" s="11"/>
      <c r="X79" s="11"/>
      <c r="Y79" s="11"/>
      <c r="Z79" s="11"/>
      <c r="AA79" s="11"/>
      <c r="AB79" s="11"/>
      <c r="AC79" s="11"/>
      <c r="AD79" s="11"/>
    </row>
    <row r="80" spans="1:30">
      <c r="A80" s="56"/>
      <c r="B80" s="11"/>
      <c r="C80" s="11" t="s">
        <v>633</v>
      </c>
      <c r="D80" s="11"/>
      <c r="E80" s="11" t="s">
        <v>197</v>
      </c>
      <c r="F80" s="313">
        <v>112</v>
      </c>
      <c r="G80" s="290">
        <v>158.540216682959</v>
      </c>
      <c r="H80" s="290">
        <v>167725.26</v>
      </c>
      <c r="I80" s="290">
        <v>1497.5469642857099</v>
      </c>
      <c r="J80" s="334">
        <v>15.322580645161301</v>
      </c>
      <c r="L80" s="313">
        <v>67</v>
      </c>
      <c r="M80" s="290">
        <v>108330.06</v>
      </c>
      <c r="N80" s="290">
        <v>2407.3346666666698</v>
      </c>
      <c r="O80" s="11">
        <v>4</v>
      </c>
      <c r="P80" s="290">
        <v>4129.91</v>
      </c>
      <c r="Q80" s="290">
        <v>1032.4775</v>
      </c>
      <c r="R80" s="11">
        <v>108</v>
      </c>
      <c r="S80" s="290">
        <v>163595.35</v>
      </c>
      <c r="T80" s="290">
        <v>1514.7717592592601</v>
      </c>
      <c r="V80" s="11"/>
      <c r="W80" s="11"/>
      <c r="X80" s="11"/>
      <c r="Y80" s="11"/>
      <c r="Z80" s="11"/>
      <c r="AA80" s="11"/>
      <c r="AB80" s="11"/>
      <c r="AC80" s="11"/>
      <c r="AD80" s="11"/>
    </row>
    <row r="81" spans="1:30">
      <c r="A81" s="56"/>
      <c r="B81" s="11"/>
      <c r="C81" s="11" t="s">
        <v>634</v>
      </c>
      <c r="D81" s="11"/>
      <c r="E81" s="11" t="s">
        <v>66</v>
      </c>
      <c r="F81" s="313">
        <v>238</v>
      </c>
      <c r="G81" s="290">
        <v>92.9020402203857</v>
      </c>
      <c r="H81" s="290">
        <v>245723.17</v>
      </c>
      <c r="I81" s="290">
        <v>1032.4502941176499</v>
      </c>
      <c r="J81" s="334">
        <v>11.7090909090909</v>
      </c>
      <c r="L81" s="313">
        <v>166</v>
      </c>
      <c r="M81" s="290">
        <v>75586.44</v>
      </c>
      <c r="N81" s="290">
        <v>1049.8116666666699</v>
      </c>
      <c r="O81" s="11">
        <v>2</v>
      </c>
      <c r="P81" s="290">
        <v>485.67</v>
      </c>
      <c r="Q81" s="290">
        <v>242.83500000000001</v>
      </c>
      <c r="R81" s="11">
        <v>236</v>
      </c>
      <c r="S81" s="290">
        <v>245237.5</v>
      </c>
      <c r="T81" s="290">
        <v>1039.1419491525401</v>
      </c>
      <c r="V81" s="11"/>
      <c r="W81" s="11"/>
      <c r="X81" s="11"/>
      <c r="Y81" s="11"/>
      <c r="Z81" s="11"/>
      <c r="AA81" s="11"/>
      <c r="AB81" s="11"/>
      <c r="AC81" s="11"/>
      <c r="AD81" s="11"/>
    </row>
    <row r="82" spans="1:30">
      <c r="A82" s="56"/>
      <c r="B82" s="11"/>
      <c r="C82" s="11" t="s">
        <v>635</v>
      </c>
      <c r="D82" s="11"/>
      <c r="E82" s="11" t="s">
        <v>66</v>
      </c>
      <c r="F82" s="313">
        <v>2</v>
      </c>
      <c r="G82" s="290"/>
      <c r="H82" s="290">
        <v>835.09</v>
      </c>
      <c r="I82" s="290">
        <v>417.54500000000002</v>
      </c>
      <c r="J82" s="334"/>
      <c r="L82" s="313">
        <v>1</v>
      </c>
      <c r="M82" s="290">
        <v>746.14</v>
      </c>
      <c r="N82" s="290">
        <v>746.14</v>
      </c>
      <c r="O82" s="11"/>
      <c r="P82" s="290"/>
      <c r="Q82" s="290"/>
      <c r="R82" s="11">
        <v>2</v>
      </c>
      <c r="S82" s="290">
        <v>835.09</v>
      </c>
      <c r="T82" s="290">
        <v>417.54500000000002</v>
      </c>
      <c r="V82" s="11"/>
      <c r="W82" s="11"/>
      <c r="X82" s="11"/>
      <c r="Y82" s="11"/>
      <c r="Z82" s="11"/>
      <c r="AA82" s="11"/>
      <c r="AB82" s="11"/>
      <c r="AC82" s="11"/>
      <c r="AD82" s="11"/>
    </row>
    <row r="83" spans="1:30">
      <c r="A83" s="56"/>
      <c r="B83" s="11"/>
      <c r="C83" s="11" t="s">
        <v>636</v>
      </c>
      <c r="D83" s="11"/>
      <c r="E83" s="11" t="s">
        <v>66</v>
      </c>
      <c r="F83" s="313">
        <v>3</v>
      </c>
      <c r="G83" s="290"/>
      <c r="H83" s="290">
        <v>1683.56</v>
      </c>
      <c r="I83" s="290">
        <v>561.18666666666695</v>
      </c>
      <c r="J83" s="334"/>
      <c r="L83" s="313">
        <v>2</v>
      </c>
      <c r="M83" s="290">
        <v>703.24</v>
      </c>
      <c r="N83" s="290">
        <v>703.24</v>
      </c>
      <c r="O83" s="11"/>
      <c r="P83" s="290"/>
      <c r="Q83" s="290"/>
      <c r="R83" s="11">
        <v>3</v>
      </c>
      <c r="S83" s="290">
        <v>1683.56</v>
      </c>
      <c r="T83" s="290">
        <v>561.18666666666695</v>
      </c>
      <c r="V83" s="11"/>
      <c r="W83" s="11"/>
      <c r="X83" s="11"/>
      <c r="Y83" s="11"/>
      <c r="Z83" s="11"/>
      <c r="AA83" s="11"/>
      <c r="AB83" s="11"/>
      <c r="AC83" s="11"/>
      <c r="AD83" s="11"/>
    </row>
    <row r="84" spans="1:30">
      <c r="A84" s="56"/>
      <c r="B84" s="11"/>
      <c r="C84" s="11" t="s">
        <v>234</v>
      </c>
      <c r="D84" s="11"/>
      <c r="E84" s="11" t="s">
        <v>115</v>
      </c>
      <c r="F84" s="313">
        <v>4</v>
      </c>
      <c r="G84" s="290">
        <v>51.1190909090909</v>
      </c>
      <c r="H84" s="290">
        <v>8288.1299999999992</v>
      </c>
      <c r="I84" s="290">
        <v>2072.0324999999998</v>
      </c>
      <c r="J84" s="334">
        <v>12</v>
      </c>
      <c r="L84" s="313">
        <v>2</v>
      </c>
      <c r="M84" s="290">
        <v>1196.6199999999999</v>
      </c>
      <c r="N84" s="290">
        <v>598.30999999999995</v>
      </c>
      <c r="O84" s="11"/>
      <c r="P84" s="290"/>
      <c r="Q84" s="290"/>
      <c r="R84" s="11">
        <v>4</v>
      </c>
      <c r="S84" s="290">
        <v>8288.1299999999992</v>
      </c>
      <c r="T84" s="290">
        <v>2072.0324999999998</v>
      </c>
      <c r="V84" s="11"/>
      <c r="W84" s="11"/>
      <c r="X84" s="11"/>
      <c r="Y84" s="11"/>
      <c r="Z84" s="11"/>
      <c r="AA84" s="11"/>
      <c r="AB84" s="11"/>
      <c r="AC84" s="11"/>
      <c r="AD84" s="11"/>
    </row>
    <row r="85" spans="1:30">
      <c r="A85" s="56"/>
      <c r="B85" s="11"/>
      <c r="C85" s="11" t="s">
        <v>236</v>
      </c>
      <c r="D85" s="11"/>
      <c r="E85" s="11" t="s">
        <v>68</v>
      </c>
      <c r="F85" s="313">
        <v>10</v>
      </c>
      <c r="G85" s="290">
        <v>147.39883838383801</v>
      </c>
      <c r="H85" s="290">
        <v>9223.1</v>
      </c>
      <c r="I85" s="290">
        <v>922.31</v>
      </c>
      <c r="J85" s="334">
        <v>10.6666666666667</v>
      </c>
      <c r="L85" s="313">
        <v>7</v>
      </c>
      <c r="M85" s="290">
        <v>4490.45</v>
      </c>
      <c r="N85" s="290">
        <v>1496.81666666667</v>
      </c>
      <c r="O85" s="11"/>
      <c r="P85" s="290"/>
      <c r="Q85" s="290"/>
      <c r="R85" s="11">
        <v>10</v>
      </c>
      <c r="S85" s="290">
        <v>9223.1</v>
      </c>
      <c r="T85" s="290">
        <v>922.31</v>
      </c>
      <c r="V85" s="11"/>
      <c r="W85" s="11"/>
      <c r="X85" s="11"/>
      <c r="Y85" s="11"/>
      <c r="Z85" s="11"/>
      <c r="AA85" s="11"/>
      <c r="AB85" s="11"/>
      <c r="AC85" s="11"/>
      <c r="AD85" s="11"/>
    </row>
    <row r="86" spans="1:30">
      <c r="A86" s="56"/>
      <c r="B86" s="11"/>
      <c r="C86" s="11" t="s">
        <v>237</v>
      </c>
      <c r="D86" s="11"/>
      <c r="E86" s="11" t="s">
        <v>59</v>
      </c>
      <c r="F86" s="313">
        <v>83</v>
      </c>
      <c r="G86" s="290">
        <v>108.181193287037</v>
      </c>
      <c r="H86" s="290">
        <v>128604.98</v>
      </c>
      <c r="I86" s="290">
        <v>1549.45759036145</v>
      </c>
      <c r="J86" s="334">
        <v>14.7083333333333</v>
      </c>
      <c r="L86" s="313">
        <v>49</v>
      </c>
      <c r="M86" s="290">
        <v>51772.89</v>
      </c>
      <c r="N86" s="290">
        <v>1522.73205882353</v>
      </c>
      <c r="O86" s="11">
        <v>2</v>
      </c>
      <c r="P86" s="290">
        <v>1964.18</v>
      </c>
      <c r="Q86" s="290">
        <v>982.09</v>
      </c>
      <c r="R86" s="11">
        <v>81</v>
      </c>
      <c r="S86" s="290">
        <v>126640.8</v>
      </c>
      <c r="T86" s="290">
        <v>1563.4666666666701</v>
      </c>
      <c r="V86" s="11"/>
      <c r="W86" s="11"/>
      <c r="X86" s="11"/>
      <c r="Y86" s="11"/>
      <c r="Z86" s="11"/>
      <c r="AA86" s="11"/>
      <c r="AB86" s="11"/>
      <c r="AC86" s="11"/>
      <c r="AD86" s="11"/>
    </row>
    <row r="87" spans="1:30">
      <c r="A87" s="56"/>
      <c r="B87" s="11"/>
      <c r="C87" s="11" t="s">
        <v>240</v>
      </c>
      <c r="D87" s="11"/>
      <c r="E87" s="11" t="s">
        <v>241</v>
      </c>
      <c r="F87" s="313">
        <v>32</v>
      </c>
      <c r="G87" s="290">
        <v>77.845011019283703</v>
      </c>
      <c r="H87" s="290">
        <v>38607.69</v>
      </c>
      <c r="I87" s="290">
        <v>1206.4903125000001</v>
      </c>
      <c r="J87" s="334">
        <v>12.090909090909101</v>
      </c>
      <c r="L87" s="313">
        <v>17</v>
      </c>
      <c r="M87" s="290">
        <v>14003.48</v>
      </c>
      <c r="N87" s="290">
        <v>933.565333333333</v>
      </c>
      <c r="O87" s="11">
        <v>1</v>
      </c>
      <c r="P87" s="290">
        <v>771.46</v>
      </c>
      <c r="Q87" s="290">
        <v>771.46</v>
      </c>
      <c r="R87" s="11">
        <v>31</v>
      </c>
      <c r="S87" s="290">
        <v>37836.230000000003</v>
      </c>
      <c r="T87" s="290">
        <v>1220.5235483870999</v>
      </c>
      <c r="V87" s="11"/>
      <c r="W87" s="11"/>
      <c r="X87" s="11"/>
      <c r="Y87" s="11"/>
      <c r="Z87" s="11"/>
      <c r="AA87" s="11"/>
      <c r="AB87" s="11"/>
      <c r="AC87" s="11"/>
      <c r="AD87" s="11"/>
    </row>
    <row r="88" spans="1:30">
      <c r="A88" s="56"/>
      <c r="B88" s="11"/>
      <c r="C88" s="11" t="s">
        <v>245</v>
      </c>
      <c r="D88" s="11"/>
      <c r="E88" s="11" t="s">
        <v>66</v>
      </c>
      <c r="F88" s="313">
        <v>3</v>
      </c>
      <c r="G88" s="290">
        <v>179.562777777778</v>
      </c>
      <c r="H88" s="290">
        <v>2643.45</v>
      </c>
      <c r="I88" s="290">
        <v>881.15</v>
      </c>
      <c r="J88" s="334">
        <v>7.6666666666666696</v>
      </c>
      <c r="L88" s="313"/>
      <c r="M88" s="290">
        <v>2643.45</v>
      </c>
      <c r="N88" s="290">
        <v>881.15</v>
      </c>
      <c r="O88" s="11"/>
      <c r="P88" s="290"/>
      <c r="Q88" s="290"/>
      <c r="R88" s="11">
        <v>3</v>
      </c>
      <c r="S88" s="290">
        <v>2643.45</v>
      </c>
      <c r="T88" s="290">
        <v>881.15</v>
      </c>
      <c r="V88" s="11"/>
      <c r="W88" s="11"/>
      <c r="X88" s="11"/>
      <c r="Y88" s="11"/>
      <c r="Z88" s="11"/>
      <c r="AA88" s="11"/>
      <c r="AB88" s="11"/>
      <c r="AC88" s="11"/>
      <c r="AD88" s="11"/>
    </row>
    <row r="89" spans="1:30">
      <c r="A89" s="56"/>
      <c r="B89" s="11"/>
      <c r="C89" s="11" t="s">
        <v>245</v>
      </c>
      <c r="D89" s="11"/>
      <c r="E89" s="11" t="s">
        <v>108</v>
      </c>
      <c r="F89" s="313">
        <v>14</v>
      </c>
      <c r="G89" s="290">
        <v>42.363055555555498</v>
      </c>
      <c r="H89" s="290">
        <v>12112.68</v>
      </c>
      <c r="I89" s="290">
        <v>865.19142857142799</v>
      </c>
      <c r="J89" s="334">
        <v>11.5</v>
      </c>
      <c r="L89" s="313">
        <v>10</v>
      </c>
      <c r="M89" s="290">
        <v>3899.35</v>
      </c>
      <c r="N89" s="290">
        <v>974.83749999999998</v>
      </c>
      <c r="O89" s="11">
        <v>1</v>
      </c>
      <c r="P89" s="290">
        <v>741.28</v>
      </c>
      <c r="Q89" s="290">
        <v>741.28</v>
      </c>
      <c r="R89" s="11">
        <v>13</v>
      </c>
      <c r="S89" s="290">
        <v>11371.4</v>
      </c>
      <c r="T89" s="290">
        <v>874.72307692307697</v>
      </c>
      <c r="V89" s="11"/>
      <c r="W89" s="11"/>
      <c r="X89" s="11"/>
      <c r="Y89" s="11"/>
      <c r="Z89" s="11"/>
      <c r="AA89" s="11"/>
      <c r="AB89" s="11"/>
      <c r="AC89" s="11"/>
      <c r="AD89" s="11"/>
    </row>
    <row r="90" spans="1:30">
      <c r="A90" s="56"/>
      <c r="B90" s="11"/>
      <c r="C90" s="11" t="s">
        <v>246</v>
      </c>
      <c r="D90" s="11"/>
      <c r="E90" s="11" t="s">
        <v>62</v>
      </c>
      <c r="F90" s="313">
        <v>293</v>
      </c>
      <c r="G90" s="290">
        <v>118.09311789613299</v>
      </c>
      <c r="H90" s="290">
        <v>409713.99</v>
      </c>
      <c r="I90" s="290">
        <v>1398.3412627986399</v>
      </c>
      <c r="J90" s="334">
        <v>13.303030303030299</v>
      </c>
      <c r="L90" s="313">
        <v>165</v>
      </c>
      <c r="M90" s="290">
        <v>197713.96</v>
      </c>
      <c r="N90" s="290">
        <v>1544.6403124999999</v>
      </c>
      <c r="O90" s="11">
        <v>4</v>
      </c>
      <c r="P90" s="290">
        <v>1589.63</v>
      </c>
      <c r="Q90" s="290">
        <v>397.40750000000003</v>
      </c>
      <c r="R90" s="11">
        <v>289</v>
      </c>
      <c r="S90" s="290">
        <v>408124.36</v>
      </c>
      <c r="T90" s="290">
        <v>1412.19501730104</v>
      </c>
      <c r="V90" s="11"/>
      <c r="W90" s="11"/>
      <c r="X90" s="11"/>
      <c r="Y90" s="11"/>
      <c r="Z90" s="11"/>
      <c r="AA90" s="11"/>
      <c r="AB90" s="11"/>
      <c r="AC90" s="11"/>
      <c r="AD90" s="11"/>
    </row>
    <row r="91" spans="1:30">
      <c r="A91" s="56"/>
      <c r="B91" s="11"/>
      <c r="C91" s="11" t="s">
        <v>249</v>
      </c>
      <c r="D91" s="11"/>
      <c r="E91" s="11" t="s">
        <v>53</v>
      </c>
      <c r="F91" s="313">
        <v>25</v>
      </c>
      <c r="G91" s="290">
        <v>105.305773809524</v>
      </c>
      <c r="H91" s="290">
        <v>25360.48</v>
      </c>
      <c r="I91" s="290">
        <v>1014.4192</v>
      </c>
      <c r="J91" s="334">
        <v>12.1666666666667</v>
      </c>
      <c r="L91" s="313">
        <v>12</v>
      </c>
      <c r="M91" s="290">
        <v>14289.94</v>
      </c>
      <c r="N91" s="290">
        <v>1099.2261538461501</v>
      </c>
      <c r="O91" s="11"/>
      <c r="P91" s="290"/>
      <c r="Q91" s="290"/>
      <c r="R91" s="11">
        <v>25</v>
      </c>
      <c r="S91" s="290">
        <v>25360.48</v>
      </c>
      <c r="T91" s="290">
        <v>1014.4192</v>
      </c>
      <c r="V91" s="11"/>
      <c r="W91" s="11"/>
      <c r="X91" s="11"/>
      <c r="Y91" s="11"/>
      <c r="Z91" s="11"/>
      <c r="AA91" s="11"/>
      <c r="AB91" s="11"/>
      <c r="AC91" s="11"/>
      <c r="AD91" s="11"/>
    </row>
    <row r="92" spans="1:30">
      <c r="A92" s="56"/>
      <c r="B92" s="11"/>
      <c r="C92" s="11" t="s">
        <v>251</v>
      </c>
      <c r="D92" s="11"/>
      <c r="E92" s="11" t="s">
        <v>252</v>
      </c>
      <c r="F92" s="313">
        <v>15</v>
      </c>
      <c r="G92" s="290">
        <v>104.71178504828499</v>
      </c>
      <c r="H92" s="290">
        <v>23316.63</v>
      </c>
      <c r="I92" s="290">
        <v>1554.442</v>
      </c>
      <c r="J92" s="334">
        <v>14.1428571428571</v>
      </c>
      <c r="L92" s="313">
        <v>7</v>
      </c>
      <c r="M92" s="290">
        <v>17082.009999999998</v>
      </c>
      <c r="N92" s="290">
        <v>2135.2512499999998</v>
      </c>
      <c r="O92" s="11"/>
      <c r="P92" s="290"/>
      <c r="Q92" s="290"/>
      <c r="R92" s="11">
        <v>15</v>
      </c>
      <c r="S92" s="290">
        <v>23316.63</v>
      </c>
      <c r="T92" s="290">
        <v>1554.442</v>
      </c>
      <c r="V92" s="11"/>
      <c r="W92" s="11"/>
      <c r="X92" s="11"/>
      <c r="Y92" s="11"/>
      <c r="Z92" s="11"/>
      <c r="AA92" s="11"/>
      <c r="AB92" s="11"/>
      <c r="AC92" s="11"/>
      <c r="AD92" s="11"/>
    </row>
    <row r="93" spans="1:30">
      <c r="A93" s="56"/>
      <c r="B93" s="11"/>
      <c r="C93" s="11" t="s">
        <v>253</v>
      </c>
      <c r="D93" s="11"/>
      <c r="E93" s="11" t="s">
        <v>254</v>
      </c>
      <c r="F93" s="313">
        <v>3</v>
      </c>
      <c r="G93" s="290">
        <v>197.104444444444</v>
      </c>
      <c r="H93" s="290">
        <v>4425.71</v>
      </c>
      <c r="I93" s="290">
        <v>1475.2366666666701</v>
      </c>
      <c r="J93" s="334">
        <v>19</v>
      </c>
      <c r="L93" s="313">
        <v>2</v>
      </c>
      <c r="M93" s="290">
        <v>3547.88</v>
      </c>
      <c r="N93" s="290">
        <v>3547.88</v>
      </c>
      <c r="O93" s="11"/>
      <c r="P93" s="290"/>
      <c r="Q93" s="290"/>
      <c r="R93" s="11">
        <v>3</v>
      </c>
      <c r="S93" s="290">
        <v>4425.71</v>
      </c>
      <c r="T93" s="290">
        <v>1475.2366666666701</v>
      </c>
      <c r="V93" s="11"/>
      <c r="W93" s="11"/>
      <c r="X93" s="11"/>
      <c r="Y93" s="11"/>
      <c r="Z93" s="11"/>
      <c r="AA93" s="11"/>
      <c r="AB93" s="11"/>
      <c r="AC93" s="11"/>
      <c r="AD93" s="11"/>
    </row>
    <row r="94" spans="1:30">
      <c r="A94" s="56"/>
      <c r="B94" s="11"/>
      <c r="C94" s="11" t="s">
        <v>255</v>
      </c>
      <c r="D94" s="11"/>
      <c r="E94" s="11" t="s">
        <v>133</v>
      </c>
      <c r="F94" s="313">
        <v>12</v>
      </c>
      <c r="G94" s="290">
        <v>128.22674242424199</v>
      </c>
      <c r="H94" s="290">
        <v>8354.0300000000007</v>
      </c>
      <c r="I94" s="290">
        <v>696.16916666666702</v>
      </c>
      <c r="J94" s="334">
        <v>12.5</v>
      </c>
      <c r="L94" s="313">
        <v>9</v>
      </c>
      <c r="M94" s="290">
        <v>2959.87</v>
      </c>
      <c r="N94" s="290">
        <v>986.62333333333299</v>
      </c>
      <c r="O94" s="11"/>
      <c r="P94" s="290"/>
      <c r="Q94" s="290"/>
      <c r="R94" s="11">
        <v>12</v>
      </c>
      <c r="S94" s="290">
        <v>8354.0300000000007</v>
      </c>
      <c r="T94" s="290">
        <v>696.16916666666702</v>
      </c>
      <c r="V94" s="11"/>
      <c r="W94" s="11"/>
      <c r="X94" s="11"/>
      <c r="Y94" s="11"/>
      <c r="Z94" s="11"/>
      <c r="AA94" s="11"/>
      <c r="AB94" s="11"/>
      <c r="AC94" s="11"/>
      <c r="AD94" s="11"/>
    </row>
    <row r="95" spans="1:30">
      <c r="A95" s="56"/>
      <c r="B95" s="11"/>
      <c r="C95" s="11" t="s">
        <v>258</v>
      </c>
      <c r="D95" s="11"/>
      <c r="E95" s="11" t="s">
        <v>257</v>
      </c>
      <c r="F95" s="313">
        <v>12</v>
      </c>
      <c r="G95" s="290">
        <v>116.284375</v>
      </c>
      <c r="H95" s="290">
        <v>14459.86</v>
      </c>
      <c r="I95" s="290">
        <v>1204.98833333333</v>
      </c>
      <c r="J95" s="334">
        <v>10</v>
      </c>
      <c r="L95" s="313">
        <v>7</v>
      </c>
      <c r="M95" s="290">
        <v>6261.45</v>
      </c>
      <c r="N95" s="290">
        <v>1252.29</v>
      </c>
      <c r="O95" s="11"/>
      <c r="P95" s="290"/>
      <c r="Q95" s="290"/>
      <c r="R95" s="11">
        <v>12</v>
      </c>
      <c r="S95" s="290">
        <v>14459.86</v>
      </c>
      <c r="T95" s="290">
        <v>1204.98833333333</v>
      </c>
      <c r="V95" s="11"/>
      <c r="W95" s="11"/>
      <c r="X95" s="11"/>
      <c r="Y95" s="11"/>
      <c r="Z95" s="11"/>
      <c r="AA95" s="11"/>
      <c r="AB95" s="11"/>
      <c r="AC95" s="11"/>
      <c r="AD95" s="11"/>
    </row>
    <row r="96" spans="1:30">
      <c r="A96" s="56"/>
      <c r="B96" s="11"/>
      <c r="C96" s="11" t="s">
        <v>265</v>
      </c>
      <c r="D96" s="11"/>
      <c r="E96" s="11" t="s">
        <v>53</v>
      </c>
      <c r="F96" s="313">
        <v>16</v>
      </c>
      <c r="G96" s="290">
        <v>67.924166666666693</v>
      </c>
      <c r="H96" s="290">
        <v>14381.86</v>
      </c>
      <c r="I96" s="290">
        <v>898.86625000000004</v>
      </c>
      <c r="J96" s="334">
        <v>14.5</v>
      </c>
      <c r="L96" s="313">
        <v>12</v>
      </c>
      <c r="M96" s="290">
        <v>3699.24</v>
      </c>
      <c r="N96" s="290">
        <v>924.81</v>
      </c>
      <c r="O96" s="11"/>
      <c r="P96" s="290"/>
      <c r="Q96" s="290"/>
      <c r="R96" s="11">
        <v>16</v>
      </c>
      <c r="S96" s="290">
        <v>14381.86</v>
      </c>
      <c r="T96" s="290">
        <v>898.86625000000004</v>
      </c>
      <c r="V96" s="11"/>
      <c r="W96" s="11"/>
      <c r="X96" s="11"/>
      <c r="Y96" s="11"/>
      <c r="Z96" s="11"/>
      <c r="AA96" s="11"/>
      <c r="AB96" s="11"/>
      <c r="AC96" s="11"/>
      <c r="AD96" s="11"/>
    </row>
    <row r="97" spans="1:30">
      <c r="A97" s="56"/>
      <c r="B97" s="11"/>
      <c r="C97" s="11" t="s">
        <v>267</v>
      </c>
      <c r="D97" s="11"/>
      <c r="E97" s="11" t="s">
        <v>68</v>
      </c>
      <c r="F97" s="313">
        <v>11</v>
      </c>
      <c r="G97" s="290">
        <v>105.617708333333</v>
      </c>
      <c r="H97" s="290">
        <v>17426.439999999999</v>
      </c>
      <c r="I97" s="290">
        <v>1584.22181818182</v>
      </c>
      <c r="J97" s="334">
        <v>11.5</v>
      </c>
      <c r="L97" s="313">
        <v>4</v>
      </c>
      <c r="M97" s="290">
        <v>10368.59</v>
      </c>
      <c r="N97" s="290">
        <v>1481.2271428571401</v>
      </c>
      <c r="O97" s="11"/>
      <c r="P97" s="290"/>
      <c r="Q97" s="290"/>
      <c r="R97" s="11">
        <v>11</v>
      </c>
      <c r="S97" s="290">
        <v>17426.439999999999</v>
      </c>
      <c r="T97" s="290">
        <v>1584.22181818182</v>
      </c>
      <c r="V97" s="11"/>
      <c r="W97" s="11"/>
      <c r="X97" s="11"/>
      <c r="Y97" s="11"/>
      <c r="Z97" s="11"/>
      <c r="AA97" s="11"/>
      <c r="AB97" s="11"/>
      <c r="AC97" s="11"/>
      <c r="AD97" s="11"/>
    </row>
    <row r="98" spans="1:30">
      <c r="A98" s="56"/>
      <c r="B98" s="11"/>
      <c r="C98" s="11" t="s">
        <v>269</v>
      </c>
      <c r="D98" s="11"/>
      <c r="E98" s="11" t="s">
        <v>270</v>
      </c>
      <c r="F98" s="313">
        <v>7</v>
      </c>
      <c r="G98" s="290">
        <v>64.818090909090898</v>
      </c>
      <c r="H98" s="290">
        <v>2193.6</v>
      </c>
      <c r="I98" s="290">
        <v>313.37142857142902</v>
      </c>
      <c r="J98" s="334">
        <v>11.5</v>
      </c>
      <c r="L98" s="313">
        <v>5</v>
      </c>
      <c r="M98" s="290">
        <v>1358.9</v>
      </c>
      <c r="N98" s="290">
        <v>679.45</v>
      </c>
      <c r="O98" s="11"/>
      <c r="P98" s="290"/>
      <c r="Q98" s="290"/>
      <c r="R98" s="11">
        <v>7</v>
      </c>
      <c r="S98" s="290">
        <v>2193.6</v>
      </c>
      <c r="T98" s="290">
        <v>313.37142857142902</v>
      </c>
      <c r="V98" s="11"/>
      <c r="W98" s="11"/>
      <c r="X98" s="11"/>
      <c r="Y98" s="11"/>
      <c r="Z98" s="11"/>
      <c r="AA98" s="11"/>
      <c r="AB98" s="11"/>
      <c r="AC98" s="11"/>
      <c r="AD98" s="11"/>
    </row>
    <row r="99" spans="1:30">
      <c r="A99" s="56"/>
      <c r="B99" s="11"/>
      <c r="C99" s="11" t="s">
        <v>274</v>
      </c>
      <c r="D99" s="11"/>
      <c r="E99" s="11" t="s">
        <v>187</v>
      </c>
      <c r="F99" s="313">
        <v>177</v>
      </c>
      <c r="G99" s="290">
        <v>161.23741187920899</v>
      </c>
      <c r="H99" s="290">
        <v>316547.81</v>
      </c>
      <c r="I99" s="290">
        <v>1788.4057062146901</v>
      </c>
      <c r="J99" s="334">
        <v>12.4583333333333</v>
      </c>
      <c r="L99" s="313">
        <v>114</v>
      </c>
      <c r="M99" s="290">
        <v>116481.89</v>
      </c>
      <c r="N99" s="290">
        <v>1848.91888888889</v>
      </c>
      <c r="O99" s="11">
        <v>3</v>
      </c>
      <c r="P99" s="290">
        <v>1860.16</v>
      </c>
      <c r="Q99" s="290">
        <v>620.05333333333294</v>
      </c>
      <c r="R99" s="11">
        <v>174</v>
      </c>
      <c r="S99" s="290">
        <v>314687.65000000002</v>
      </c>
      <c r="T99" s="290">
        <v>1808.5497126436801</v>
      </c>
      <c r="V99" s="11"/>
      <c r="W99" s="11"/>
      <c r="X99" s="11"/>
      <c r="Y99" s="11"/>
      <c r="Z99" s="11"/>
      <c r="AA99" s="11"/>
      <c r="AB99" s="11"/>
      <c r="AC99" s="11"/>
      <c r="AD99" s="11"/>
    </row>
    <row r="100" spans="1:30">
      <c r="A100" s="56"/>
      <c r="B100" s="11"/>
      <c r="C100" s="11" t="s">
        <v>276</v>
      </c>
      <c r="D100" s="11"/>
      <c r="E100" s="11" t="s">
        <v>52</v>
      </c>
      <c r="F100" s="313">
        <v>1</v>
      </c>
      <c r="G100" s="290">
        <v>38.366666666666703</v>
      </c>
      <c r="H100" s="290">
        <v>825.4</v>
      </c>
      <c r="I100" s="290">
        <v>825.4</v>
      </c>
      <c r="J100" s="334">
        <v>13</v>
      </c>
      <c r="L100" s="313"/>
      <c r="M100" s="290">
        <v>825.4</v>
      </c>
      <c r="N100" s="290">
        <v>825.4</v>
      </c>
      <c r="O100" s="11"/>
      <c r="P100" s="290"/>
      <c r="Q100" s="290"/>
      <c r="R100" s="11">
        <v>1</v>
      </c>
      <c r="S100" s="290">
        <v>825.4</v>
      </c>
      <c r="T100" s="290">
        <v>825.4</v>
      </c>
      <c r="V100" s="11"/>
      <c r="W100" s="11"/>
      <c r="X100" s="11"/>
      <c r="Y100" s="11"/>
      <c r="Z100" s="11"/>
      <c r="AA100" s="11"/>
      <c r="AB100" s="11"/>
      <c r="AC100" s="11"/>
      <c r="AD100" s="11"/>
    </row>
    <row r="101" spans="1:30">
      <c r="A101" s="56"/>
      <c r="B101" s="11"/>
      <c r="C101" s="11" t="s">
        <v>276</v>
      </c>
      <c r="D101" s="11"/>
      <c r="E101" s="11" t="s">
        <v>54</v>
      </c>
      <c r="F101" s="313">
        <v>16</v>
      </c>
      <c r="G101" s="290">
        <v>115.014351851852</v>
      </c>
      <c r="H101" s="290">
        <v>10001.530000000001</v>
      </c>
      <c r="I101" s="290">
        <v>625.09562500000004</v>
      </c>
      <c r="J101" s="334">
        <v>8.7777777777777803</v>
      </c>
      <c r="L101" s="313">
        <v>5</v>
      </c>
      <c r="M101" s="290">
        <v>6639.56</v>
      </c>
      <c r="N101" s="290">
        <v>603.596363636364</v>
      </c>
      <c r="O101" s="11"/>
      <c r="P101" s="290"/>
      <c r="Q101" s="290"/>
      <c r="R101" s="11">
        <v>16</v>
      </c>
      <c r="S101" s="290">
        <v>10001.530000000001</v>
      </c>
      <c r="T101" s="290">
        <v>625.09562500000004</v>
      </c>
      <c r="V101" s="11"/>
      <c r="W101" s="11"/>
      <c r="X101" s="11"/>
      <c r="Y101" s="11"/>
      <c r="Z101" s="11"/>
      <c r="AA101" s="11"/>
      <c r="AB101" s="11"/>
      <c r="AC101" s="11"/>
      <c r="AD101" s="11"/>
    </row>
    <row r="102" spans="1:30">
      <c r="A102" s="56"/>
      <c r="B102" s="11"/>
      <c r="C102" s="11" t="s">
        <v>279</v>
      </c>
      <c r="D102" s="11"/>
      <c r="E102" s="11" t="s">
        <v>280</v>
      </c>
      <c r="F102" s="313">
        <v>1</v>
      </c>
      <c r="G102" s="290"/>
      <c r="H102" s="290">
        <v>2019.15</v>
      </c>
      <c r="I102" s="290">
        <v>2019.15</v>
      </c>
      <c r="J102" s="334"/>
      <c r="L102" s="313"/>
      <c r="M102" s="290">
        <v>2019.15</v>
      </c>
      <c r="N102" s="290">
        <v>2019.15</v>
      </c>
      <c r="O102" s="11"/>
      <c r="P102" s="290"/>
      <c r="Q102" s="290"/>
      <c r="R102" s="11">
        <v>1</v>
      </c>
      <c r="S102" s="290">
        <v>2019.15</v>
      </c>
      <c r="T102" s="290">
        <v>2019.15</v>
      </c>
      <c r="V102" s="11"/>
      <c r="W102" s="11"/>
      <c r="X102" s="11"/>
      <c r="Y102" s="11"/>
      <c r="Z102" s="11"/>
      <c r="AA102" s="11"/>
      <c r="AB102" s="11"/>
      <c r="AC102" s="11"/>
      <c r="AD102" s="11"/>
    </row>
    <row r="103" spans="1:30">
      <c r="A103" s="56"/>
      <c r="B103" s="11"/>
      <c r="C103" s="11" t="s">
        <v>281</v>
      </c>
      <c r="D103" s="11"/>
      <c r="E103" s="11" t="s">
        <v>197</v>
      </c>
      <c r="F103" s="313">
        <v>15</v>
      </c>
      <c r="G103" s="290">
        <v>141.365984848485</v>
      </c>
      <c r="H103" s="290">
        <v>13205.91</v>
      </c>
      <c r="I103" s="290">
        <v>880.39400000000001</v>
      </c>
      <c r="J103" s="334">
        <v>9.75</v>
      </c>
      <c r="L103" s="313">
        <v>9</v>
      </c>
      <c r="M103" s="290">
        <v>8307.17</v>
      </c>
      <c r="N103" s="290">
        <v>1384.52833333333</v>
      </c>
      <c r="O103" s="11"/>
      <c r="P103" s="290"/>
      <c r="Q103" s="290"/>
      <c r="R103" s="11">
        <v>15</v>
      </c>
      <c r="S103" s="290">
        <v>13205.91</v>
      </c>
      <c r="T103" s="290">
        <v>880.39400000000001</v>
      </c>
      <c r="V103" s="11"/>
      <c r="W103" s="11"/>
      <c r="X103" s="11"/>
      <c r="Y103" s="11"/>
      <c r="Z103" s="11"/>
      <c r="AA103" s="11"/>
      <c r="AB103" s="11"/>
      <c r="AC103" s="11"/>
      <c r="AD103" s="11"/>
    </row>
    <row r="104" spans="1:30">
      <c r="A104" s="56"/>
      <c r="B104" s="11"/>
      <c r="C104" s="11" t="s">
        <v>282</v>
      </c>
      <c r="D104" s="11"/>
      <c r="E104" s="11" t="s">
        <v>283</v>
      </c>
      <c r="F104" s="313">
        <v>19</v>
      </c>
      <c r="G104" s="290">
        <v>115.326212121212</v>
      </c>
      <c r="H104" s="290">
        <v>26058.02</v>
      </c>
      <c r="I104" s="290">
        <v>1371.4747368421099</v>
      </c>
      <c r="J104" s="334">
        <v>15</v>
      </c>
      <c r="L104" s="313">
        <v>12</v>
      </c>
      <c r="M104" s="290">
        <v>15305.94</v>
      </c>
      <c r="N104" s="290">
        <v>2186.5628571428601</v>
      </c>
      <c r="O104" s="11"/>
      <c r="P104" s="290"/>
      <c r="Q104" s="290"/>
      <c r="R104" s="11">
        <v>19</v>
      </c>
      <c r="S104" s="290">
        <v>26058.02</v>
      </c>
      <c r="T104" s="290">
        <v>1371.4747368421099</v>
      </c>
      <c r="V104" s="11"/>
      <c r="W104" s="11"/>
      <c r="X104" s="11"/>
      <c r="Y104" s="11"/>
      <c r="Z104" s="11"/>
      <c r="AA104" s="11"/>
      <c r="AB104" s="11"/>
      <c r="AC104" s="11"/>
      <c r="AD104" s="11"/>
    </row>
    <row r="105" spans="1:30">
      <c r="A105" s="56"/>
      <c r="B105" s="11"/>
      <c r="C105" s="11" t="s">
        <v>284</v>
      </c>
      <c r="D105" s="11"/>
      <c r="E105" s="11" t="s">
        <v>285</v>
      </c>
      <c r="F105" s="313">
        <v>65</v>
      </c>
      <c r="G105" s="290">
        <v>164.52535399448999</v>
      </c>
      <c r="H105" s="290">
        <v>77828.100000000006</v>
      </c>
      <c r="I105" s="290">
        <v>1197.35538461538</v>
      </c>
      <c r="J105" s="334">
        <v>12.818181818181801</v>
      </c>
      <c r="L105" s="313">
        <v>45</v>
      </c>
      <c r="M105" s="290">
        <v>30877.68</v>
      </c>
      <c r="N105" s="290">
        <v>1543.884</v>
      </c>
      <c r="O105" s="11"/>
      <c r="P105" s="290"/>
      <c r="Q105" s="290"/>
      <c r="R105" s="11">
        <v>65</v>
      </c>
      <c r="S105" s="290">
        <v>77828.100000000006</v>
      </c>
      <c r="T105" s="290">
        <v>1197.35538461538</v>
      </c>
      <c r="V105" s="11"/>
      <c r="W105" s="11"/>
      <c r="X105" s="11"/>
      <c r="Y105" s="11"/>
      <c r="Z105" s="11"/>
      <c r="AA105" s="11"/>
      <c r="AB105" s="11"/>
      <c r="AC105" s="11"/>
      <c r="AD105" s="11"/>
    </row>
    <row r="106" spans="1:30">
      <c r="A106" s="56"/>
      <c r="B106" s="11"/>
      <c r="C106" s="11" t="s">
        <v>286</v>
      </c>
      <c r="D106" s="11"/>
      <c r="E106" s="11" t="s">
        <v>81</v>
      </c>
      <c r="F106" s="313">
        <v>221</v>
      </c>
      <c r="G106" s="290">
        <v>112.745673407955</v>
      </c>
      <c r="H106" s="290">
        <v>260615.37</v>
      </c>
      <c r="I106" s="290">
        <v>1179.2550678733</v>
      </c>
      <c r="J106" s="334">
        <v>11.7794117647059</v>
      </c>
      <c r="L106" s="313">
        <v>129</v>
      </c>
      <c r="M106" s="290">
        <v>125188.37</v>
      </c>
      <c r="N106" s="290">
        <v>1360.7431521739099</v>
      </c>
      <c r="O106" s="11">
        <v>6</v>
      </c>
      <c r="P106" s="290">
        <v>7930.38</v>
      </c>
      <c r="Q106" s="290">
        <v>1321.73</v>
      </c>
      <c r="R106" s="11">
        <v>215</v>
      </c>
      <c r="S106" s="290">
        <v>252684.99</v>
      </c>
      <c r="T106" s="290">
        <v>1175.27902325581</v>
      </c>
      <c r="V106" s="11"/>
      <c r="W106" s="11"/>
      <c r="X106" s="11"/>
      <c r="Y106" s="11"/>
      <c r="Z106" s="11"/>
      <c r="AA106" s="11"/>
      <c r="AB106" s="11"/>
      <c r="AC106" s="11"/>
      <c r="AD106" s="11"/>
    </row>
    <row r="107" spans="1:30">
      <c r="A107" s="56"/>
      <c r="B107" s="11"/>
      <c r="C107" s="11" t="s">
        <v>288</v>
      </c>
      <c r="D107" s="11"/>
      <c r="E107" s="11" t="s">
        <v>289</v>
      </c>
      <c r="F107" s="313">
        <v>7</v>
      </c>
      <c r="G107" s="290">
        <v>153.76590909090899</v>
      </c>
      <c r="H107" s="290">
        <v>6617.67</v>
      </c>
      <c r="I107" s="290">
        <v>945.38142857142896</v>
      </c>
      <c r="J107" s="334">
        <v>9.5</v>
      </c>
      <c r="L107" s="313">
        <v>4</v>
      </c>
      <c r="M107" s="290">
        <v>3762.52</v>
      </c>
      <c r="N107" s="290">
        <v>1254.17333333333</v>
      </c>
      <c r="O107" s="11"/>
      <c r="P107" s="290"/>
      <c r="Q107" s="290"/>
      <c r="R107" s="11">
        <v>7</v>
      </c>
      <c r="S107" s="290">
        <v>6617.67</v>
      </c>
      <c r="T107" s="290">
        <v>945.38142857142896</v>
      </c>
      <c r="V107" s="11"/>
      <c r="W107" s="11"/>
      <c r="X107" s="11"/>
      <c r="Y107" s="11"/>
      <c r="Z107" s="11"/>
      <c r="AA107" s="11"/>
      <c r="AB107" s="11"/>
      <c r="AC107" s="11"/>
      <c r="AD107" s="11"/>
    </row>
    <row r="108" spans="1:30">
      <c r="A108" s="56"/>
      <c r="B108" s="11"/>
      <c r="C108" s="11" t="s">
        <v>292</v>
      </c>
      <c r="D108" s="11"/>
      <c r="E108" s="11" t="s">
        <v>197</v>
      </c>
      <c r="F108" s="313">
        <v>4</v>
      </c>
      <c r="G108" s="290">
        <v>57.062651515151501</v>
      </c>
      <c r="H108" s="290">
        <v>2145.34</v>
      </c>
      <c r="I108" s="290">
        <v>536.33500000000004</v>
      </c>
      <c r="J108" s="334">
        <v>12.5</v>
      </c>
      <c r="L108" s="313">
        <v>2</v>
      </c>
      <c r="M108" s="290">
        <v>1327.62</v>
      </c>
      <c r="N108" s="290">
        <v>663.81</v>
      </c>
      <c r="O108" s="11"/>
      <c r="P108" s="290"/>
      <c r="Q108" s="290"/>
      <c r="R108" s="11">
        <v>4</v>
      </c>
      <c r="S108" s="290">
        <v>2145.34</v>
      </c>
      <c r="T108" s="290">
        <v>536.33500000000004</v>
      </c>
      <c r="V108" s="11"/>
      <c r="W108" s="11"/>
      <c r="X108" s="11"/>
      <c r="Y108" s="11"/>
      <c r="Z108" s="11"/>
      <c r="AA108" s="11"/>
      <c r="AB108" s="11"/>
      <c r="AC108" s="11"/>
      <c r="AD108" s="11"/>
    </row>
    <row r="109" spans="1:30">
      <c r="A109" s="56"/>
      <c r="B109" s="11"/>
      <c r="C109" s="11" t="s">
        <v>293</v>
      </c>
      <c r="D109" s="11"/>
      <c r="E109" s="11" t="s">
        <v>294</v>
      </c>
      <c r="F109" s="313">
        <v>21</v>
      </c>
      <c r="G109" s="290">
        <v>63.046131313131298</v>
      </c>
      <c r="H109" s="290">
        <v>18029.689999999999</v>
      </c>
      <c r="I109" s="290">
        <v>858.55666666666696</v>
      </c>
      <c r="J109" s="334">
        <v>10.3333333333333</v>
      </c>
      <c r="L109" s="313">
        <v>16</v>
      </c>
      <c r="M109" s="290">
        <v>3602.59</v>
      </c>
      <c r="N109" s="290">
        <v>720.51800000000003</v>
      </c>
      <c r="O109" s="11"/>
      <c r="P109" s="290"/>
      <c r="Q109" s="290"/>
      <c r="R109" s="11">
        <v>21</v>
      </c>
      <c r="S109" s="290">
        <v>18029.689999999999</v>
      </c>
      <c r="T109" s="290">
        <v>858.55666666666696</v>
      </c>
      <c r="V109" s="11"/>
      <c r="W109" s="11"/>
      <c r="X109" s="11"/>
      <c r="Y109" s="11"/>
      <c r="Z109" s="11"/>
      <c r="AA109" s="11"/>
      <c r="AB109" s="11"/>
      <c r="AC109" s="11"/>
      <c r="AD109" s="11"/>
    </row>
    <row r="110" spans="1:30">
      <c r="A110" s="56"/>
      <c r="B110" s="11"/>
      <c r="C110" s="11" t="s">
        <v>297</v>
      </c>
      <c r="D110" s="11"/>
      <c r="E110" s="11" t="s">
        <v>298</v>
      </c>
      <c r="F110" s="313">
        <v>7</v>
      </c>
      <c r="G110" s="290">
        <v>66.214277777777795</v>
      </c>
      <c r="H110" s="290">
        <v>9845.2900000000009</v>
      </c>
      <c r="I110" s="290">
        <v>1406.47</v>
      </c>
      <c r="J110" s="334">
        <v>14</v>
      </c>
      <c r="L110" s="313">
        <v>4</v>
      </c>
      <c r="M110" s="290">
        <v>3767.37</v>
      </c>
      <c r="N110" s="290">
        <v>1255.79</v>
      </c>
      <c r="O110" s="11"/>
      <c r="P110" s="290"/>
      <c r="Q110" s="290"/>
      <c r="R110" s="11">
        <v>7</v>
      </c>
      <c r="S110" s="290">
        <v>9845.2900000000009</v>
      </c>
      <c r="T110" s="290">
        <v>1406.47</v>
      </c>
      <c r="V110" s="11"/>
      <c r="W110" s="11"/>
      <c r="X110" s="11"/>
      <c r="Y110" s="11"/>
      <c r="Z110" s="11"/>
      <c r="AA110" s="11"/>
      <c r="AB110" s="11"/>
      <c r="AC110" s="11"/>
      <c r="AD110" s="11"/>
    </row>
    <row r="111" spans="1:30">
      <c r="A111" s="56"/>
      <c r="B111" s="11"/>
      <c r="C111" s="11" t="s">
        <v>299</v>
      </c>
      <c r="D111" s="11"/>
      <c r="E111" s="11" t="s">
        <v>300</v>
      </c>
      <c r="F111" s="313">
        <v>8</v>
      </c>
      <c r="G111" s="290">
        <v>132.77988888888899</v>
      </c>
      <c r="H111" s="290">
        <v>13554.59</v>
      </c>
      <c r="I111" s="290">
        <v>1694.32375</v>
      </c>
      <c r="J111" s="334">
        <v>15.4</v>
      </c>
      <c r="L111" s="313">
        <v>3</v>
      </c>
      <c r="M111" s="290">
        <v>10253.27</v>
      </c>
      <c r="N111" s="290">
        <v>2050.654</v>
      </c>
      <c r="O111" s="11"/>
      <c r="P111" s="290"/>
      <c r="Q111" s="290"/>
      <c r="R111" s="11">
        <v>8</v>
      </c>
      <c r="S111" s="290">
        <v>13554.59</v>
      </c>
      <c r="T111" s="290">
        <v>1694.32375</v>
      </c>
      <c r="V111" s="11"/>
      <c r="W111" s="11"/>
      <c r="X111" s="11"/>
      <c r="Y111" s="11"/>
      <c r="Z111" s="11"/>
      <c r="AA111" s="11"/>
      <c r="AB111" s="11"/>
      <c r="AC111" s="11"/>
      <c r="AD111" s="11"/>
    </row>
    <row r="112" spans="1:30">
      <c r="A112" s="56"/>
      <c r="B112" s="11"/>
      <c r="C112" s="11" t="s">
        <v>302</v>
      </c>
      <c r="D112" s="11"/>
      <c r="E112" s="11" t="s">
        <v>68</v>
      </c>
      <c r="F112" s="313">
        <v>206</v>
      </c>
      <c r="G112" s="290">
        <v>136.80114185944299</v>
      </c>
      <c r="H112" s="290">
        <v>287998.11</v>
      </c>
      <c r="I112" s="290">
        <v>1398.0490776699</v>
      </c>
      <c r="J112" s="334">
        <v>12.5</v>
      </c>
      <c r="L112" s="313">
        <v>119</v>
      </c>
      <c r="M112" s="290">
        <v>150263.59</v>
      </c>
      <c r="N112" s="290">
        <v>1727.1677011494301</v>
      </c>
      <c r="O112" s="11">
        <v>3</v>
      </c>
      <c r="P112" s="290">
        <v>8604.69</v>
      </c>
      <c r="Q112" s="290">
        <v>2868.23</v>
      </c>
      <c r="R112" s="11">
        <v>203</v>
      </c>
      <c r="S112" s="290">
        <v>279393.42</v>
      </c>
      <c r="T112" s="290">
        <v>1376.32226600985</v>
      </c>
      <c r="V112" s="11"/>
      <c r="W112" s="11"/>
      <c r="X112" s="11"/>
      <c r="Y112" s="11"/>
      <c r="Z112" s="11"/>
      <c r="AA112" s="11"/>
      <c r="AB112" s="11"/>
      <c r="AC112" s="11"/>
      <c r="AD112" s="11"/>
    </row>
    <row r="113" spans="1:30">
      <c r="A113" s="56"/>
      <c r="B113" s="11"/>
      <c r="C113" s="11" t="s">
        <v>303</v>
      </c>
      <c r="D113" s="11"/>
      <c r="E113" s="11" t="s">
        <v>304</v>
      </c>
      <c r="F113" s="313">
        <v>6</v>
      </c>
      <c r="G113" s="290">
        <v>42.4316666666667</v>
      </c>
      <c r="H113" s="290">
        <v>6000.42</v>
      </c>
      <c r="I113" s="290">
        <v>1000.07</v>
      </c>
      <c r="J113" s="334">
        <v>13</v>
      </c>
      <c r="L113" s="313">
        <v>5</v>
      </c>
      <c r="M113" s="290">
        <v>509.18</v>
      </c>
      <c r="N113" s="290">
        <v>509.18</v>
      </c>
      <c r="O113" s="11"/>
      <c r="P113" s="290"/>
      <c r="Q113" s="290"/>
      <c r="R113" s="11">
        <v>6</v>
      </c>
      <c r="S113" s="290">
        <v>6000.42</v>
      </c>
      <c r="T113" s="290">
        <v>1000.07</v>
      </c>
      <c r="V113" s="11"/>
      <c r="W113" s="11"/>
      <c r="X113" s="11"/>
      <c r="Y113" s="11"/>
      <c r="Z113" s="11"/>
      <c r="AA113" s="11"/>
      <c r="AB113" s="11"/>
      <c r="AC113" s="11"/>
      <c r="AD113" s="11"/>
    </row>
    <row r="114" spans="1:30">
      <c r="A114" s="56"/>
      <c r="B114" s="11"/>
      <c r="C114" s="11" t="s">
        <v>305</v>
      </c>
      <c r="D114" s="11"/>
      <c r="E114" s="11" t="s">
        <v>272</v>
      </c>
      <c r="F114" s="313">
        <v>3</v>
      </c>
      <c r="G114" s="290"/>
      <c r="H114" s="290">
        <v>2336.63</v>
      </c>
      <c r="I114" s="290">
        <v>778.87666666666701</v>
      </c>
      <c r="J114" s="334"/>
      <c r="L114" s="313">
        <v>2</v>
      </c>
      <c r="M114" s="290">
        <v>1248.17</v>
      </c>
      <c r="N114" s="290">
        <v>1248.17</v>
      </c>
      <c r="O114" s="11"/>
      <c r="P114" s="290"/>
      <c r="Q114" s="290"/>
      <c r="R114" s="11">
        <v>3</v>
      </c>
      <c r="S114" s="290">
        <v>2336.63</v>
      </c>
      <c r="T114" s="290">
        <v>778.87666666666701</v>
      </c>
      <c r="V114" s="11"/>
      <c r="W114" s="11"/>
      <c r="X114" s="11"/>
      <c r="Y114" s="11"/>
      <c r="Z114" s="11"/>
      <c r="AA114" s="11"/>
      <c r="AB114" s="11"/>
      <c r="AC114" s="11"/>
      <c r="AD114" s="11"/>
    </row>
    <row r="115" spans="1:30">
      <c r="A115" s="56"/>
      <c r="B115" s="11"/>
      <c r="C115" s="11" t="s">
        <v>310</v>
      </c>
      <c r="D115" s="11"/>
      <c r="E115" s="11" t="s">
        <v>311</v>
      </c>
      <c r="F115" s="313">
        <v>7</v>
      </c>
      <c r="G115" s="290">
        <v>998.34694444444403</v>
      </c>
      <c r="H115" s="290">
        <v>14293.27</v>
      </c>
      <c r="I115" s="290">
        <v>2041.89571428571</v>
      </c>
      <c r="J115" s="334">
        <v>9.3333333333333304</v>
      </c>
      <c r="L115" s="313">
        <v>4</v>
      </c>
      <c r="M115" s="290">
        <v>10760</v>
      </c>
      <c r="N115" s="290">
        <v>3586.6666666666702</v>
      </c>
      <c r="O115" s="11"/>
      <c r="P115" s="290"/>
      <c r="Q115" s="290"/>
      <c r="R115" s="11">
        <v>7</v>
      </c>
      <c r="S115" s="290">
        <v>14293.27</v>
      </c>
      <c r="T115" s="290">
        <v>2041.89571428571</v>
      </c>
      <c r="V115" s="11"/>
      <c r="W115" s="11"/>
      <c r="X115" s="11"/>
      <c r="Y115" s="11"/>
      <c r="Z115" s="11"/>
      <c r="AA115" s="11"/>
      <c r="AB115" s="11"/>
      <c r="AC115" s="11"/>
      <c r="AD115" s="11"/>
    </row>
    <row r="116" spans="1:30">
      <c r="A116" s="56"/>
      <c r="B116" s="11"/>
      <c r="C116" s="11" t="s">
        <v>312</v>
      </c>
      <c r="D116" s="11"/>
      <c r="E116" s="11" t="s">
        <v>93</v>
      </c>
      <c r="F116" s="313">
        <v>2</v>
      </c>
      <c r="G116" s="290"/>
      <c r="H116" s="290">
        <v>5372.85</v>
      </c>
      <c r="I116" s="290">
        <v>2686.4250000000002</v>
      </c>
      <c r="J116" s="334"/>
      <c r="L116" s="313">
        <v>2</v>
      </c>
      <c r="M116" s="290"/>
      <c r="N116" s="290"/>
      <c r="O116" s="11"/>
      <c r="P116" s="290"/>
      <c r="Q116" s="290"/>
      <c r="R116" s="11">
        <v>2</v>
      </c>
      <c r="S116" s="290">
        <v>5372.85</v>
      </c>
      <c r="T116" s="290">
        <v>2686.4250000000002</v>
      </c>
      <c r="V116" s="11"/>
      <c r="W116" s="11"/>
      <c r="X116" s="11"/>
      <c r="Y116" s="11"/>
      <c r="Z116" s="11"/>
      <c r="AA116" s="11"/>
      <c r="AB116" s="11"/>
      <c r="AC116" s="11"/>
      <c r="AD116" s="11"/>
    </row>
    <row r="117" spans="1:30">
      <c r="A117" s="56"/>
      <c r="B117" s="11"/>
      <c r="C117" s="11" t="s">
        <v>315</v>
      </c>
      <c r="D117" s="11"/>
      <c r="E117" s="11" t="s">
        <v>316</v>
      </c>
      <c r="F117" s="313">
        <v>13</v>
      </c>
      <c r="G117" s="290">
        <v>140.72857619047599</v>
      </c>
      <c r="H117" s="290">
        <v>18795.59</v>
      </c>
      <c r="I117" s="290">
        <v>1445.8146153846201</v>
      </c>
      <c r="J117" s="334">
        <v>8.1999999999999993</v>
      </c>
      <c r="L117" s="313">
        <v>8</v>
      </c>
      <c r="M117" s="290">
        <v>5298.06</v>
      </c>
      <c r="N117" s="290">
        <v>1059.6120000000001</v>
      </c>
      <c r="O117" s="11"/>
      <c r="P117" s="290"/>
      <c r="Q117" s="290"/>
      <c r="R117" s="11">
        <v>13</v>
      </c>
      <c r="S117" s="290">
        <v>18795.59</v>
      </c>
      <c r="T117" s="290">
        <v>1445.8146153846201</v>
      </c>
      <c r="V117" s="11"/>
      <c r="W117" s="11"/>
      <c r="X117" s="11"/>
      <c r="Y117" s="11"/>
      <c r="Z117" s="11"/>
      <c r="AA117" s="11"/>
      <c r="AB117" s="11"/>
      <c r="AC117" s="11"/>
      <c r="AD117" s="11"/>
    </row>
    <row r="118" spans="1:30">
      <c r="A118" s="56"/>
      <c r="B118" s="11"/>
      <c r="C118" s="11" t="s">
        <v>317</v>
      </c>
      <c r="D118" s="11"/>
      <c r="E118" s="11" t="s">
        <v>318</v>
      </c>
      <c r="F118" s="313">
        <v>16</v>
      </c>
      <c r="G118" s="290">
        <v>91.523866666666706</v>
      </c>
      <c r="H118" s="290">
        <v>9076.9500000000007</v>
      </c>
      <c r="I118" s="290">
        <v>567.30937500000005</v>
      </c>
      <c r="J118" s="334">
        <v>10.199999999999999</v>
      </c>
      <c r="L118" s="313">
        <v>10</v>
      </c>
      <c r="M118" s="290">
        <v>4345.1099999999997</v>
      </c>
      <c r="N118" s="290">
        <v>724.18499999999995</v>
      </c>
      <c r="O118" s="11">
        <v>2</v>
      </c>
      <c r="P118" s="290">
        <v>568.70000000000005</v>
      </c>
      <c r="Q118" s="290">
        <v>284.35000000000002</v>
      </c>
      <c r="R118" s="11">
        <v>14</v>
      </c>
      <c r="S118" s="290">
        <v>8508.25</v>
      </c>
      <c r="T118" s="290">
        <v>607.732142857143</v>
      </c>
      <c r="V118" s="11"/>
      <c r="W118" s="11"/>
      <c r="X118" s="11"/>
      <c r="Y118" s="11"/>
      <c r="Z118" s="11"/>
      <c r="AA118" s="11"/>
      <c r="AB118" s="11"/>
      <c r="AC118" s="11"/>
      <c r="AD118" s="11"/>
    </row>
    <row r="119" spans="1:30">
      <c r="A119" s="56"/>
      <c r="B119" s="11"/>
      <c r="C119" s="11" t="s">
        <v>326</v>
      </c>
      <c r="D119" s="11"/>
      <c r="E119" s="11" t="s">
        <v>96</v>
      </c>
      <c r="F119" s="313">
        <v>2</v>
      </c>
      <c r="G119" s="290"/>
      <c r="H119" s="290">
        <v>1482.47</v>
      </c>
      <c r="I119" s="290">
        <v>741.23500000000001</v>
      </c>
      <c r="J119" s="334"/>
      <c r="L119" s="313">
        <v>2</v>
      </c>
      <c r="M119" s="290"/>
      <c r="N119" s="290"/>
      <c r="O119" s="11"/>
      <c r="P119" s="290"/>
      <c r="Q119" s="290"/>
      <c r="R119" s="11">
        <v>2</v>
      </c>
      <c r="S119" s="290">
        <v>1482.47</v>
      </c>
      <c r="T119" s="290">
        <v>741.23500000000001</v>
      </c>
      <c r="V119" s="11"/>
      <c r="W119" s="11"/>
      <c r="X119" s="11"/>
      <c r="Y119" s="11"/>
      <c r="Z119" s="11"/>
      <c r="AA119" s="11"/>
      <c r="AB119" s="11"/>
      <c r="AC119" s="11"/>
      <c r="AD119" s="11"/>
    </row>
    <row r="120" spans="1:30">
      <c r="A120" s="56"/>
      <c r="B120" s="11"/>
      <c r="C120" s="11" t="s">
        <v>327</v>
      </c>
      <c r="D120" s="11"/>
      <c r="E120" s="11" t="s">
        <v>77</v>
      </c>
      <c r="F120" s="313">
        <v>55</v>
      </c>
      <c r="G120" s="290">
        <v>182.14608426097701</v>
      </c>
      <c r="H120" s="290">
        <v>66800.02</v>
      </c>
      <c r="I120" s="290">
        <v>1214.5458181818201</v>
      </c>
      <c r="J120" s="334">
        <v>9.9285714285714306</v>
      </c>
      <c r="L120" s="313">
        <v>37</v>
      </c>
      <c r="M120" s="290">
        <v>25664.49</v>
      </c>
      <c r="N120" s="290">
        <v>1425.8050000000001</v>
      </c>
      <c r="O120" s="11"/>
      <c r="P120" s="290"/>
      <c r="Q120" s="290"/>
      <c r="R120" s="11">
        <v>55</v>
      </c>
      <c r="S120" s="290">
        <v>66800.02</v>
      </c>
      <c r="T120" s="290">
        <v>1214.5458181818201</v>
      </c>
      <c r="V120" s="11"/>
      <c r="W120" s="11"/>
      <c r="X120" s="11"/>
      <c r="Y120" s="11"/>
      <c r="Z120" s="11"/>
      <c r="AA120" s="11"/>
      <c r="AB120" s="11"/>
      <c r="AC120" s="11"/>
      <c r="AD120" s="11"/>
    </row>
    <row r="121" spans="1:30">
      <c r="A121" s="56"/>
      <c r="B121" s="11"/>
      <c r="C121" s="11" t="s">
        <v>330</v>
      </c>
      <c r="D121" s="11"/>
      <c r="E121" s="11" t="s">
        <v>96</v>
      </c>
      <c r="F121" s="313">
        <v>2</v>
      </c>
      <c r="G121" s="290"/>
      <c r="H121" s="290">
        <v>11278.87</v>
      </c>
      <c r="I121" s="290">
        <v>5639.4350000000004</v>
      </c>
      <c r="J121" s="334"/>
      <c r="L121" s="313">
        <v>1</v>
      </c>
      <c r="M121" s="290">
        <v>912.41</v>
      </c>
      <c r="N121" s="290">
        <v>912.41</v>
      </c>
      <c r="O121" s="11"/>
      <c r="P121" s="290"/>
      <c r="Q121" s="290"/>
      <c r="R121" s="11">
        <v>2</v>
      </c>
      <c r="S121" s="290">
        <v>11278.87</v>
      </c>
      <c r="T121" s="290">
        <v>5639.4350000000004</v>
      </c>
      <c r="V121" s="11"/>
      <c r="W121" s="11"/>
      <c r="X121" s="11"/>
      <c r="Y121" s="11"/>
      <c r="Z121" s="11"/>
      <c r="AA121" s="11"/>
      <c r="AB121" s="11"/>
      <c r="AC121" s="11"/>
      <c r="AD121" s="11"/>
    </row>
    <row r="122" spans="1:30">
      <c r="A122" s="56"/>
      <c r="B122" s="11"/>
      <c r="C122" s="11" t="s">
        <v>334</v>
      </c>
      <c r="D122" s="11"/>
      <c r="E122" s="11" t="s">
        <v>335</v>
      </c>
      <c r="F122" s="313">
        <v>32</v>
      </c>
      <c r="G122" s="290">
        <v>135.245189393939</v>
      </c>
      <c r="H122" s="290">
        <v>28760.95</v>
      </c>
      <c r="I122" s="290">
        <v>898.77968750000002</v>
      </c>
      <c r="J122" s="334">
        <v>13.8333333333333</v>
      </c>
      <c r="L122" s="313">
        <v>23</v>
      </c>
      <c r="M122" s="290">
        <v>14534.94</v>
      </c>
      <c r="N122" s="290">
        <v>1614.9933333333299</v>
      </c>
      <c r="O122" s="11"/>
      <c r="P122" s="290"/>
      <c r="Q122" s="290"/>
      <c r="R122" s="11">
        <v>32</v>
      </c>
      <c r="S122" s="290">
        <v>28760.95</v>
      </c>
      <c r="T122" s="290">
        <v>898.77968750000002</v>
      </c>
      <c r="V122" s="11"/>
      <c r="W122" s="11"/>
      <c r="X122" s="11"/>
      <c r="Y122" s="11"/>
      <c r="Z122" s="11"/>
      <c r="AA122" s="11"/>
      <c r="AB122" s="11"/>
      <c r="AC122" s="11"/>
      <c r="AD122" s="11"/>
    </row>
    <row r="123" spans="1:30">
      <c r="A123" s="56"/>
      <c r="B123" s="11"/>
      <c r="C123" s="11" t="s">
        <v>336</v>
      </c>
      <c r="D123" s="11"/>
      <c r="E123" s="11" t="s">
        <v>173</v>
      </c>
      <c r="F123" s="313">
        <v>22</v>
      </c>
      <c r="G123" s="290">
        <v>245.061946969697</v>
      </c>
      <c r="H123" s="290">
        <v>35105.919999999998</v>
      </c>
      <c r="I123" s="290">
        <v>1595.72363636364</v>
      </c>
      <c r="J123" s="334">
        <v>12.3</v>
      </c>
      <c r="L123" s="313">
        <v>10</v>
      </c>
      <c r="M123" s="290">
        <v>27289.97</v>
      </c>
      <c r="N123" s="290">
        <v>2274.1641666666701</v>
      </c>
      <c r="O123" s="11"/>
      <c r="P123" s="290"/>
      <c r="Q123" s="290"/>
      <c r="R123" s="11">
        <v>22</v>
      </c>
      <c r="S123" s="290">
        <v>35105.919999999998</v>
      </c>
      <c r="T123" s="290">
        <v>1595.72363636364</v>
      </c>
      <c r="V123" s="11"/>
      <c r="W123" s="11"/>
      <c r="X123" s="11"/>
      <c r="Y123" s="11"/>
      <c r="Z123" s="11"/>
      <c r="AA123" s="11"/>
      <c r="AB123" s="11"/>
      <c r="AC123" s="11"/>
      <c r="AD123" s="11"/>
    </row>
    <row r="124" spans="1:30">
      <c r="A124" s="56"/>
      <c r="B124" s="11"/>
      <c r="C124" s="11" t="s">
        <v>340</v>
      </c>
      <c r="D124" s="11"/>
      <c r="E124" s="11" t="s">
        <v>341</v>
      </c>
      <c r="F124" s="313">
        <v>24</v>
      </c>
      <c r="G124" s="290">
        <v>85.111577134986206</v>
      </c>
      <c r="H124" s="290">
        <v>20796.36</v>
      </c>
      <c r="I124" s="290">
        <v>866.51499999999999</v>
      </c>
      <c r="J124" s="334">
        <v>11.636363636363599</v>
      </c>
      <c r="L124" s="313">
        <v>12</v>
      </c>
      <c r="M124" s="290">
        <v>12412.76</v>
      </c>
      <c r="N124" s="290">
        <v>1034.3966666666699</v>
      </c>
      <c r="O124" s="11">
        <v>1</v>
      </c>
      <c r="P124" s="290">
        <v>1021.33</v>
      </c>
      <c r="Q124" s="290">
        <v>1021.33</v>
      </c>
      <c r="R124" s="11">
        <v>23</v>
      </c>
      <c r="S124" s="290">
        <v>19775.03</v>
      </c>
      <c r="T124" s="290">
        <v>859.78391304347804</v>
      </c>
      <c r="V124" s="11"/>
      <c r="W124" s="11"/>
      <c r="X124" s="11"/>
      <c r="Y124" s="11"/>
      <c r="Z124" s="11"/>
      <c r="AA124" s="11"/>
      <c r="AB124" s="11"/>
      <c r="AC124" s="11"/>
      <c r="AD124" s="11"/>
    </row>
    <row r="125" spans="1:30">
      <c r="A125" s="56"/>
      <c r="B125" s="11"/>
      <c r="C125" s="11" t="s">
        <v>342</v>
      </c>
      <c r="D125" s="11"/>
      <c r="E125" s="11" t="s">
        <v>161</v>
      </c>
      <c r="F125" s="313">
        <v>86</v>
      </c>
      <c r="G125" s="290">
        <v>127.289189033189</v>
      </c>
      <c r="H125" s="290">
        <v>126371.69</v>
      </c>
      <c r="I125" s="290">
        <v>1469.43825581395</v>
      </c>
      <c r="J125" s="334">
        <v>15.1785714285714</v>
      </c>
      <c r="L125" s="313">
        <v>49</v>
      </c>
      <c r="M125" s="290">
        <v>65992.94</v>
      </c>
      <c r="N125" s="290">
        <v>1783.5929729729701</v>
      </c>
      <c r="O125" s="11">
        <v>1</v>
      </c>
      <c r="P125" s="290">
        <v>427</v>
      </c>
      <c r="Q125" s="290">
        <v>427</v>
      </c>
      <c r="R125" s="11">
        <v>85</v>
      </c>
      <c r="S125" s="290">
        <v>125944.69</v>
      </c>
      <c r="T125" s="290">
        <v>1481.7022352941201</v>
      </c>
      <c r="V125" s="11"/>
      <c r="W125" s="11"/>
      <c r="X125" s="11"/>
      <c r="Y125" s="11"/>
      <c r="Z125" s="11"/>
      <c r="AA125" s="11"/>
      <c r="AB125" s="11"/>
      <c r="AC125" s="11"/>
      <c r="AD125" s="11"/>
    </row>
    <row r="126" spans="1:30">
      <c r="A126" s="56"/>
      <c r="B126" s="11"/>
      <c r="C126" s="11" t="s">
        <v>343</v>
      </c>
      <c r="D126" s="11"/>
      <c r="E126" s="11" t="s">
        <v>189</v>
      </c>
      <c r="F126" s="313">
        <v>46</v>
      </c>
      <c r="G126" s="290">
        <v>108.486337054758</v>
      </c>
      <c r="H126" s="290">
        <v>42517.68</v>
      </c>
      <c r="I126" s="290">
        <v>924.29739130434803</v>
      </c>
      <c r="J126" s="334">
        <v>11.1666666666667</v>
      </c>
      <c r="L126" s="313">
        <v>31</v>
      </c>
      <c r="M126" s="290">
        <v>19922.46</v>
      </c>
      <c r="N126" s="290">
        <v>1328.164</v>
      </c>
      <c r="O126" s="11">
        <v>1</v>
      </c>
      <c r="P126" s="290">
        <v>659.33</v>
      </c>
      <c r="Q126" s="290">
        <v>659.33</v>
      </c>
      <c r="R126" s="11">
        <v>45</v>
      </c>
      <c r="S126" s="290">
        <v>41858.35</v>
      </c>
      <c r="T126" s="290">
        <v>930.18555555555497</v>
      </c>
      <c r="V126" s="11"/>
      <c r="W126" s="11"/>
      <c r="X126" s="11"/>
      <c r="Y126" s="11"/>
      <c r="Z126" s="11"/>
      <c r="AA126" s="11"/>
      <c r="AB126" s="11"/>
      <c r="AC126" s="11"/>
      <c r="AD126" s="11"/>
    </row>
    <row r="127" spans="1:30">
      <c r="A127" s="56"/>
      <c r="B127" s="11"/>
      <c r="C127" s="11" t="s">
        <v>345</v>
      </c>
      <c r="D127" s="11"/>
      <c r="E127" s="11" t="s">
        <v>346</v>
      </c>
      <c r="F127" s="313">
        <v>4</v>
      </c>
      <c r="G127" s="290">
        <v>61.849166666666697</v>
      </c>
      <c r="H127" s="290">
        <v>3019.85</v>
      </c>
      <c r="I127" s="290">
        <v>754.96249999999998</v>
      </c>
      <c r="J127" s="334">
        <v>13</v>
      </c>
      <c r="L127" s="313">
        <v>3</v>
      </c>
      <c r="M127" s="290">
        <v>742.19</v>
      </c>
      <c r="N127" s="290">
        <v>742.19</v>
      </c>
      <c r="O127" s="11"/>
      <c r="P127" s="290"/>
      <c r="Q127" s="290"/>
      <c r="R127" s="11">
        <v>4</v>
      </c>
      <c r="S127" s="290">
        <v>3019.85</v>
      </c>
      <c r="T127" s="290">
        <v>754.96249999999998</v>
      </c>
      <c r="V127" s="11"/>
      <c r="W127" s="11"/>
      <c r="X127" s="11"/>
      <c r="Y127" s="11"/>
      <c r="Z127" s="11"/>
      <c r="AA127" s="11"/>
      <c r="AB127" s="11"/>
      <c r="AC127" s="11"/>
      <c r="AD127" s="11"/>
    </row>
    <row r="128" spans="1:30">
      <c r="A128" s="56"/>
      <c r="B128" s="11"/>
      <c r="C128" s="11" t="s">
        <v>348</v>
      </c>
      <c r="D128" s="11"/>
      <c r="E128" s="11" t="s">
        <v>350</v>
      </c>
      <c r="F128" s="313">
        <v>17</v>
      </c>
      <c r="G128" s="290">
        <v>93.258181818181797</v>
      </c>
      <c r="H128" s="290">
        <v>14703.83</v>
      </c>
      <c r="I128" s="290">
        <v>864.93117647058796</v>
      </c>
      <c r="J128" s="334">
        <v>12</v>
      </c>
      <c r="L128" s="313">
        <v>13</v>
      </c>
      <c r="M128" s="290">
        <v>5074.95</v>
      </c>
      <c r="N128" s="290">
        <v>1268.7375</v>
      </c>
      <c r="O128" s="11"/>
      <c r="P128" s="290"/>
      <c r="Q128" s="290"/>
      <c r="R128" s="11">
        <v>17</v>
      </c>
      <c r="S128" s="290">
        <v>14703.83</v>
      </c>
      <c r="T128" s="290">
        <v>864.93117647058796</v>
      </c>
      <c r="V128" s="11"/>
      <c r="W128" s="11"/>
      <c r="X128" s="11"/>
      <c r="Y128" s="11"/>
      <c r="Z128" s="11"/>
      <c r="AA128" s="11"/>
      <c r="AB128" s="11"/>
      <c r="AC128" s="11"/>
      <c r="AD128" s="11"/>
    </row>
    <row r="129" spans="1:30">
      <c r="A129" s="56"/>
      <c r="B129" s="11"/>
      <c r="C129" s="11" t="s">
        <v>351</v>
      </c>
      <c r="D129" s="11"/>
      <c r="E129" s="11" t="s">
        <v>189</v>
      </c>
      <c r="F129" s="313">
        <v>568</v>
      </c>
      <c r="G129" s="290">
        <v>101.949049387144</v>
      </c>
      <c r="H129" s="290">
        <v>592935.38000000105</v>
      </c>
      <c r="I129" s="290">
        <v>1043.90031690141</v>
      </c>
      <c r="J129" s="334">
        <v>12.709302325581399</v>
      </c>
      <c r="L129" s="313">
        <v>316</v>
      </c>
      <c r="M129" s="290">
        <v>286142.81</v>
      </c>
      <c r="N129" s="290">
        <v>1135.48734126984</v>
      </c>
      <c r="O129" s="11">
        <v>13</v>
      </c>
      <c r="P129" s="290">
        <v>11702.18</v>
      </c>
      <c r="Q129" s="290">
        <v>900.16769230769205</v>
      </c>
      <c r="R129" s="11">
        <v>555</v>
      </c>
      <c r="S129" s="290">
        <v>581233.200000001</v>
      </c>
      <c r="T129" s="290">
        <v>1047.2670270270301</v>
      </c>
      <c r="V129" s="11"/>
      <c r="W129" s="11"/>
      <c r="X129" s="11"/>
      <c r="Y129" s="11"/>
      <c r="Z129" s="11"/>
      <c r="AA129" s="11"/>
      <c r="AB129" s="11"/>
      <c r="AC129" s="11"/>
      <c r="AD129" s="11"/>
    </row>
    <row r="130" spans="1:30">
      <c r="A130" s="56"/>
      <c r="B130" s="11"/>
      <c r="C130" s="11" t="s">
        <v>353</v>
      </c>
      <c r="D130" s="11"/>
      <c r="E130" s="11" t="s">
        <v>354</v>
      </c>
      <c r="F130" s="313">
        <v>47</v>
      </c>
      <c r="G130" s="290">
        <v>171.415756090315</v>
      </c>
      <c r="H130" s="290">
        <v>65172.43</v>
      </c>
      <c r="I130" s="290">
        <v>1386.64744680851</v>
      </c>
      <c r="J130" s="334">
        <v>11.352941176470599</v>
      </c>
      <c r="L130" s="313">
        <v>25</v>
      </c>
      <c r="M130" s="290">
        <v>34962.89</v>
      </c>
      <c r="N130" s="290">
        <v>1589.2222727272699</v>
      </c>
      <c r="O130" s="11"/>
      <c r="P130" s="290"/>
      <c r="Q130" s="290"/>
      <c r="R130" s="11">
        <v>47</v>
      </c>
      <c r="S130" s="290">
        <v>65172.43</v>
      </c>
      <c r="T130" s="290">
        <v>1386.64744680851</v>
      </c>
      <c r="V130" s="11"/>
      <c r="W130" s="11"/>
      <c r="X130" s="11"/>
      <c r="Y130" s="11"/>
      <c r="Z130" s="11"/>
      <c r="AA130" s="11"/>
      <c r="AB130" s="11"/>
      <c r="AC130" s="11"/>
      <c r="AD130" s="11"/>
    </row>
    <row r="131" spans="1:30">
      <c r="A131" s="56"/>
      <c r="B131" s="11"/>
      <c r="C131" s="11" t="s">
        <v>640</v>
      </c>
      <c r="D131" s="11"/>
      <c r="E131" s="11" t="s">
        <v>322</v>
      </c>
      <c r="F131" s="313">
        <v>3</v>
      </c>
      <c r="G131" s="290">
        <v>80.001944444444405</v>
      </c>
      <c r="H131" s="290">
        <v>2485.04</v>
      </c>
      <c r="I131" s="290">
        <v>828.34666666666703</v>
      </c>
      <c r="J131" s="334">
        <v>11</v>
      </c>
      <c r="L131" s="313"/>
      <c r="M131" s="290">
        <v>2485.04</v>
      </c>
      <c r="N131" s="290">
        <v>828.34666666666703</v>
      </c>
      <c r="O131" s="11"/>
      <c r="P131" s="290"/>
      <c r="Q131" s="290"/>
      <c r="R131" s="11">
        <v>3</v>
      </c>
      <c r="S131" s="290">
        <v>2485.04</v>
      </c>
      <c r="T131" s="290">
        <v>828.34666666666703</v>
      </c>
      <c r="V131" s="11"/>
      <c r="W131" s="11"/>
      <c r="X131" s="11"/>
      <c r="Y131" s="11"/>
      <c r="Z131" s="11"/>
      <c r="AA131" s="11"/>
      <c r="AB131" s="11"/>
      <c r="AC131" s="11"/>
      <c r="AD131" s="11"/>
    </row>
    <row r="132" spans="1:30">
      <c r="A132" s="56"/>
      <c r="B132" s="11"/>
      <c r="C132" s="11" t="s">
        <v>358</v>
      </c>
      <c r="D132" s="11"/>
      <c r="E132" s="11" t="s">
        <v>93</v>
      </c>
      <c r="F132" s="313">
        <v>5</v>
      </c>
      <c r="G132" s="290"/>
      <c r="H132" s="290">
        <v>2509.75</v>
      </c>
      <c r="I132" s="290">
        <v>501.95</v>
      </c>
      <c r="J132" s="334"/>
      <c r="L132" s="313">
        <v>5</v>
      </c>
      <c r="M132" s="290"/>
      <c r="N132" s="290"/>
      <c r="O132" s="11"/>
      <c r="P132" s="290"/>
      <c r="Q132" s="290"/>
      <c r="R132" s="11">
        <v>5</v>
      </c>
      <c r="S132" s="290">
        <v>2509.75</v>
      </c>
      <c r="T132" s="290">
        <v>501.95</v>
      </c>
      <c r="V132" s="11"/>
      <c r="W132" s="11"/>
      <c r="X132" s="11"/>
      <c r="Y132" s="11"/>
      <c r="Z132" s="11"/>
      <c r="AA132" s="11"/>
      <c r="AB132" s="11"/>
      <c r="AC132" s="11"/>
      <c r="AD132" s="11"/>
    </row>
    <row r="133" spans="1:30">
      <c r="A133" s="56"/>
      <c r="B133" s="11"/>
      <c r="C133" s="11" t="s">
        <v>359</v>
      </c>
      <c r="D133" s="11"/>
      <c r="E133" s="11" t="s">
        <v>360</v>
      </c>
      <c r="F133" s="313">
        <v>6</v>
      </c>
      <c r="G133" s="290">
        <v>390.36416666666702</v>
      </c>
      <c r="H133" s="290">
        <v>14829.51</v>
      </c>
      <c r="I133" s="290">
        <v>2471.585</v>
      </c>
      <c r="J133" s="334">
        <v>13</v>
      </c>
      <c r="L133" s="313">
        <v>5</v>
      </c>
      <c r="M133" s="290">
        <v>4684.37</v>
      </c>
      <c r="N133" s="290">
        <v>4684.37</v>
      </c>
      <c r="O133" s="11"/>
      <c r="P133" s="290"/>
      <c r="Q133" s="290"/>
      <c r="R133" s="11">
        <v>6</v>
      </c>
      <c r="S133" s="290">
        <v>14829.51</v>
      </c>
      <c r="T133" s="290">
        <v>2471.585</v>
      </c>
      <c r="V133" s="11"/>
      <c r="W133" s="11"/>
      <c r="X133" s="11"/>
      <c r="Y133" s="11"/>
      <c r="Z133" s="11"/>
      <c r="AA133" s="11"/>
      <c r="AB133" s="11"/>
      <c r="AC133" s="11"/>
      <c r="AD133" s="11"/>
    </row>
    <row r="134" spans="1:30">
      <c r="A134" s="56"/>
      <c r="B134" s="11"/>
      <c r="C134" s="11" t="s">
        <v>361</v>
      </c>
      <c r="D134" s="11"/>
      <c r="E134" s="11" t="s">
        <v>93</v>
      </c>
      <c r="F134" s="313">
        <v>5</v>
      </c>
      <c r="G134" s="290">
        <v>320.25291666666698</v>
      </c>
      <c r="H134" s="290">
        <v>9994.52</v>
      </c>
      <c r="I134" s="290">
        <v>1998.904</v>
      </c>
      <c r="J134" s="334">
        <v>16</v>
      </c>
      <c r="L134" s="313">
        <v>3</v>
      </c>
      <c r="M134" s="290">
        <v>8175.8</v>
      </c>
      <c r="N134" s="290">
        <v>4087.9</v>
      </c>
      <c r="O134" s="11"/>
      <c r="P134" s="290"/>
      <c r="Q134" s="290"/>
      <c r="R134" s="11">
        <v>5</v>
      </c>
      <c r="S134" s="290">
        <v>9994.52</v>
      </c>
      <c r="T134" s="290">
        <v>1998.904</v>
      </c>
      <c r="V134" s="11"/>
      <c r="W134" s="11"/>
      <c r="X134" s="11"/>
      <c r="Y134" s="11"/>
      <c r="Z134" s="11"/>
      <c r="AA134" s="11"/>
      <c r="AB134" s="11"/>
      <c r="AC134" s="11"/>
      <c r="AD134" s="11"/>
    </row>
    <row r="135" spans="1:30">
      <c r="A135" s="56"/>
      <c r="B135" s="11"/>
      <c r="C135" s="11" t="s">
        <v>362</v>
      </c>
      <c r="D135" s="11"/>
      <c r="E135" s="11" t="s">
        <v>197</v>
      </c>
      <c r="F135" s="313">
        <v>4</v>
      </c>
      <c r="G135" s="290">
        <v>42.615625000000001</v>
      </c>
      <c r="H135" s="290">
        <v>5795.96</v>
      </c>
      <c r="I135" s="290">
        <v>1448.99</v>
      </c>
      <c r="J135" s="334">
        <v>19</v>
      </c>
      <c r="L135" s="313">
        <v>1</v>
      </c>
      <c r="M135" s="290">
        <v>5424.44</v>
      </c>
      <c r="N135" s="290">
        <v>1808.1466666666699</v>
      </c>
      <c r="O135" s="11"/>
      <c r="P135" s="290"/>
      <c r="Q135" s="290"/>
      <c r="R135" s="11">
        <v>4</v>
      </c>
      <c r="S135" s="290">
        <v>5795.96</v>
      </c>
      <c r="T135" s="290">
        <v>1448.99</v>
      </c>
      <c r="V135" s="11"/>
      <c r="W135" s="11"/>
      <c r="X135" s="11"/>
      <c r="Y135" s="11"/>
      <c r="Z135" s="11"/>
      <c r="AA135" s="11"/>
      <c r="AB135" s="11"/>
      <c r="AC135" s="11"/>
      <c r="AD135" s="11"/>
    </row>
    <row r="136" spans="1:30">
      <c r="A136" s="56"/>
      <c r="B136" s="11"/>
      <c r="C136" s="11" t="s">
        <v>363</v>
      </c>
      <c r="D136" s="11"/>
      <c r="E136" s="11" t="s">
        <v>287</v>
      </c>
      <c r="F136" s="313">
        <v>38</v>
      </c>
      <c r="G136" s="290">
        <v>169.97574621212101</v>
      </c>
      <c r="H136" s="290">
        <v>63107.360000000001</v>
      </c>
      <c r="I136" s="290">
        <v>1660.72</v>
      </c>
      <c r="J136" s="334">
        <v>13.6</v>
      </c>
      <c r="L136" s="313">
        <v>24</v>
      </c>
      <c r="M136" s="290">
        <v>39861.11</v>
      </c>
      <c r="N136" s="290">
        <v>2847.2221428571402</v>
      </c>
      <c r="O136" s="11">
        <v>2</v>
      </c>
      <c r="P136" s="290">
        <v>2192.81</v>
      </c>
      <c r="Q136" s="290">
        <v>1096.405</v>
      </c>
      <c r="R136" s="11">
        <v>36</v>
      </c>
      <c r="S136" s="290">
        <v>60914.55</v>
      </c>
      <c r="T136" s="290">
        <v>1692.07083333333</v>
      </c>
      <c r="V136" s="11"/>
      <c r="W136" s="11"/>
      <c r="X136" s="11"/>
      <c r="Y136" s="11"/>
      <c r="Z136" s="11"/>
      <c r="AA136" s="11"/>
      <c r="AB136" s="11"/>
      <c r="AC136" s="11"/>
      <c r="AD136" s="11"/>
    </row>
    <row r="137" spans="1:30">
      <c r="A137" s="56"/>
      <c r="B137" s="11"/>
      <c r="C137" s="11" t="s">
        <v>364</v>
      </c>
      <c r="D137" s="11"/>
      <c r="E137" s="11" t="s">
        <v>94</v>
      </c>
      <c r="F137" s="313">
        <v>302</v>
      </c>
      <c r="G137" s="290">
        <v>140.06734921091601</v>
      </c>
      <c r="H137" s="290">
        <v>343094.19</v>
      </c>
      <c r="I137" s="290">
        <v>1136.0734768211901</v>
      </c>
      <c r="J137" s="334">
        <v>10.493670886076</v>
      </c>
      <c r="L137" s="313">
        <v>189</v>
      </c>
      <c r="M137" s="290">
        <v>147225.15</v>
      </c>
      <c r="N137" s="290">
        <v>1302.87743362832</v>
      </c>
      <c r="O137" s="11">
        <v>3</v>
      </c>
      <c r="P137" s="290">
        <v>9755.36</v>
      </c>
      <c r="Q137" s="290">
        <v>3251.78666666667</v>
      </c>
      <c r="R137" s="11">
        <v>299</v>
      </c>
      <c r="S137" s="290">
        <v>333338.83</v>
      </c>
      <c r="T137" s="290">
        <v>1114.8455852842801</v>
      </c>
      <c r="V137" s="11"/>
      <c r="W137" s="11"/>
      <c r="X137" s="11"/>
      <c r="Y137" s="11"/>
      <c r="Z137" s="11"/>
      <c r="AA137" s="11"/>
      <c r="AB137" s="11"/>
      <c r="AC137" s="11"/>
      <c r="AD137" s="11"/>
    </row>
    <row r="138" spans="1:30">
      <c r="A138" s="56"/>
      <c r="B138" s="11"/>
      <c r="C138" s="11" t="s">
        <v>365</v>
      </c>
      <c r="D138" s="11"/>
      <c r="E138" s="11" t="s">
        <v>151</v>
      </c>
      <c r="F138" s="313">
        <v>17</v>
      </c>
      <c r="G138" s="290">
        <v>363.84544444444401</v>
      </c>
      <c r="H138" s="290">
        <v>33410.11</v>
      </c>
      <c r="I138" s="290">
        <v>1965.30058823529</v>
      </c>
      <c r="J138" s="334">
        <v>10.6666666666667</v>
      </c>
      <c r="L138" s="313">
        <v>13</v>
      </c>
      <c r="M138" s="290">
        <v>9974.3799999999992</v>
      </c>
      <c r="N138" s="290">
        <v>2493.5949999999998</v>
      </c>
      <c r="O138" s="11">
        <v>1</v>
      </c>
      <c r="P138" s="290">
        <v>4679.2299999999996</v>
      </c>
      <c r="Q138" s="290">
        <v>4679.2299999999996</v>
      </c>
      <c r="R138" s="11">
        <v>16</v>
      </c>
      <c r="S138" s="290">
        <v>28730.880000000001</v>
      </c>
      <c r="T138" s="290">
        <v>1795.68</v>
      </c>
      <c r="V138" s="11"/>
      <c r="W138" s="11"/>
      <c r="X138" s="11"/>
      <c r="Y138" s="11"/>
      <c r="Z138" s="11"/>
      <c r="AA138" s="11"/>
      <c r="AB138" s="11"/>
      <c r="AC138" s="11"/>
      <c r="AD138" s="11"/>
    </row>
    <row r="139" spans="1:30">
      <c r="A139" s="56"/>
      <c r="B139" s="11"/>
      <c r="C139" s="11" t="s">
        <v>366</v>
      </c>
      <c r="D139" s="11"/>
      <c r="E139" s="11" t="s">
        <v>367</v>
      </c>
      <c r="F139" s="313">
        <v>144</v>
      </c>
      <c r="G139" s="290">
        <v>113.454876721763</v>
      </c>
      <c r="H139" s="290">
        <v>173477.93</v>
      </c>
      <c r="I139" s="290">
        <v>1204.7078472222199</v>
      </c>
      <c r="J139" s="334">
        <v>12.2272727272727</v>
      </c>
      <c r="L139" s="313">
        <v>84</v>
      </c>
      <c r="M139" s="290">
        <v>88622.01</v>
      </c>
      <c r="N139" s="290">
        <v>1477.0335</v>
      </c>
      <c r="O139" s="11"/>
      <c r="P139" s="290"/>
      <c r="Q139" s="290"/>
      <c r="R139" s="11">
        <v>144</v>
      </c>
      <c r="S139" s="290">
        <v>173477.93</v>
      </c>
      <c r="T139" s="290">
        <v>1204.7078472222199</v>
      </c>
      <c r="V139" s="11"/>
      <c r="W139" s="11"/>
      <c r="X139" s="11"/>
      <c r="Y139" s="11"/>
      <c r="Z139" s="11"/>
      <c r="AA139" s="11"/>
      <c r="AB139" s="11"/>
      <c r="AC139" s="11"/>
      <c r="AD139" s="11"/>
    </row>
    <row r="140" spans="1:30">
      <c r="A140" s="56"/>
      <c r="B140" s="11"/>
      <c r="C140" s="11" t="s">
        <v>366</v>
      </c>
      <c r="D140" s="11"/>
      <c r="E140" s="11" t="s">
        <v>368</v>
      </c>
      <c r="F140" s="313">
        <v>2</v>
      </c>
      <c r="G140" s="290"/>
      <c r="H140" s="290">
        <v>766.04</v>
      </c>
      <c r="I140" s="290">
        <v>383.02</v>
      </c>
      <c r="J140" s="334"/>
      <c r="L140" s="313">
        <v>2</v>
      </c>
      <c r="M140" s="290"/>
      <c r="N140" s="290"/>
      <c r="O140" s="11"/>
      <c r="P140" s="290"/>
      <c r="Q140" s="290"/>
      <c r="R140" s="11">
        <v>2</v>
      </c>
      <c r="S140" s="290">
        <v>766.04</v>
      </c>
      <c r="T140" s="290">
        <v>383.02</v>
      </c>
      <c r="V140" s="11"/>
      <c r="W140" s="11"/>
      <c r="X140" s="11"/>
      <c r="Y140" s="11"/>
      <c r="Z140" s="11"/>
      <c r="AA140" s="11"/>
      <c r="AB140" s="11"/>
      <c r="AC140" s="11"/>
      <c r="AD140" s="11"/>
    </row>
    <row r="141" spans="1:30">
      <c r="A141" s="56"/>
      <c r="B141" s="11"/>
      <c r="C141" s="11" t="s">
        <v>641</v>
      </c>
      <c r="D141" s="11"/>
      <c r="E141" s="11" t="s">
        <v>73</v>
      </c>
      <c r="F141" s="313">
        <v>38</v>
      </c>
      <c r="G141" s="290">
        <v>90.501034576534593</v>
      </c>
      <c r="H141" s="290">
        <v>38366.39</v>
      </c>
      <c r="I141" s="290">
        <v>1009.64184210526</v>
      </c>
      <c r="J141" s="334">
        <v>10.615384615384601</v>
      </c>
      <c r="L141" s="313">
        <v>22</v>
      </c>
      <c r="M141" s="290">
        <v>15675.99</v>
      </c>
      <c r="N141" s="290">
        <v>979.74937499999999</v>
      </c>
      <c r="O141" s="11">
        <v>1</v>
      </c>
      <c r="P141" s="290">
        <v>299.27999999999997</v>
      </c>
      <c r="Q141" s="290">
        <v>299.27999999999997</v>
      </c>
      <c r="R141" s="11">
        <v>37</v>
      </c>
      <c r="S141" s="290">
        <v>38067.11</v>
      </c>
      <c r="T141" s="290">
        <v>1028.8408108108099</v>
      </c>
      <c r="V141" s="11"/>
      <c r="W141" s="11"/>
      <c r="X141" s="11"/>
      <c r="Y141" s="11"/>
      <c r="Z141" s="11"/>
      <c r="AA141" s="11"/>
      <c r="AB141" s="11"/>
      <c r="AC141" s="11"/>
      <c r="AD141" s="11"/>
    </row>
    <row r="142" spans="1:30">
      <c r="A142" s="56"/>
      <c r="B142" s="11"/>
      <c r="C142" s="11" t="s">
        <v>371</v>
      </c>
      <c r="D142" s="11"/>
      <c r="E142" s="11" t="s">
        <v>173</v>
      </c>
      <c r="F142" s="313">
        <v>85</v>
      </c>
      <c r="G142" s="290">
        <v>133.76957886557901</v>
      </c>
      <c r="H142" s="290">
        <v>104843.92</v>
      </c>
      <c r="I142" s="290">
        <v>1233.45788235294</v>
      </c>
      <c r="J142" s="334">
        <v>12.538461538461499</v>
      </c>
      <c r="L142" s="313">
        <v>51</v>
      </c>
      <c r="M142" s="290">
        <v>56939.22</v>
      </c>
      <c r="N142" s="290">
        <v>1674.68294117647</v>
      </c>
      <c r="O142" s="11"/>
      <c r="P142" s="290"/>
      <c r="Q142" s="290"/>
      <c r="R142" s="11">
        <v>85</v>
      </c>
      <c r="S142" s="290">
        <v>104843.92</v>
      </c>
      <c r="T142" s="290">
        <v>1233.45788235294</v>
      </c>
      <c r="V142" s="11"/>
      <c r="W142" s="11"/>
      <c r="X142" s="11"/>
      <c r="Y142" s="11"/>
      <c r="Z142" s="11"/>
      <c r="AA142" s="11"/>
      <c r="AB142" s="11"/>
      <c r="AC142" s="11"/>
      <c r="AD142" s="11"/>
    </row>
    <row r="143" spans="1:30">
      <c r="A143" s="56"/>
      <c r="B143" s="11"/>
      <c r="C143" s="11" t="s">
        <v>373</v>
      </c>
      <c r="D143" s="11"/>
      <c r="E143" s="11" t="s">
        <v>112</v>
      </c>
      <c r="F143" s="313">
        <v>25</v>
      </c>
      <c r="G143" s="290">
        <v>99.061253282828304</v>
      </c>
      <c r="H143" s="290">
        <v>28733.88</v>
      </c>
      <c r="I143" s="290">
        <v>1149.3552</v>
      </c>
      <c r="J143" s="334">
        <v>15.9</v>
      </c>
      <c r="L143" s="313">
        <v>13</v>
      </c>
      <c r="M143" s="290">
        <v>15943.77</v>
      </c>
      <c r="N143" s="290">
        <v>1328.6475</v>
      </c>
      <c r="O143" s="11">
        <v>1</v>
      </c>
      <c r="P143" s="290">
        <v>315.51</v>
      </c>
      <c r="Q143" s="290">
        <v>315.51</v>
      </c>
      <c r="R143" s="11">
        <v>24</v>
      </c>
      <c r="S143" s="290">
        <v>28418.37</v>
      </c>
      <c r="T143" s="290">
        <v>1184.0987500000001</v>
      </c>
      <c r="V143" s="11"/>
      <c r="W143" s="11"/>
      <c r="X143" s="11"/>
      <c r="Y143" s="11"/>
      <c r="Z143" s="11"/>
      <c r="AA143" s="11"/>
      <c r="AB143" s="11"/>
      <c r="AC143" s="11"/>
      <c r="AD143" s="11"/>
    </row>
    <row r="144" spans="1:30">
      <c r="A144" s="56"/>
      <c r="B144" s="11"/>
      <c r="C144" s="11" t="s">
        <v>376</v>
      </c>
      <c r="D144" s="11"/>
      <c r="E144" s="11" t="s">
        <v>377</v>
      </c>
      <c r="F144" s="313">
        <v>1</v>
      </c>
      <c r="G144" s="290"/>
      <c r="H144" s="290">
        <v>680.82</v>
      </c>
      <c r="I144" s="290">
        <v>680.82</v>
      </c>
      <c r="J144" s="334"/>
      <c r="L144" s="313">
        <v>1</v>
      </c>
      <c r="M144" s="290"/>
      <c r="N144" s="290"/>
      <c r="O144" s="11"/>
      <c r="P144" s="290"/>
      <c r="Q144" s="290"/>
      <c r="R144" s="11">
        <v>1</v>
      </c>
      <c r="S144" s="290">
        <v>680.82</v>
      </c>
      <c r="T144" s="290">
        <v>680.82</v>
      </c>
      <c r="V144" s="11"/>
      <c r="W144" s="11"/>
      <c r="X144" s="11"/>
      <c r="Y144" s="11"/>
      <c r="Z144" s="11"/>
      <c r="AA144" s="11"/>
      <c r="AB144" s="11"/>
      <c r="AC144" s="11"/>
      <c r="AD144" s="11"/>
    </row>
    <row r="145" spans="1:30">
      <c r="A145" s="56"/>
      <c r="B145" s="11"/>
      <c r="C145" s="11" t="s">
        <v>378</v>
      </c>
      <c r="D145" s="11"/>
      <c r="E145" s="11" t="s">
        <v>75</v>
      </c>
      <c r="F145" s="313">
        <v>7</v>
      </c>
      <c r="G145" s="290">
        <v>185.92666666666699</v>
      </c>
      <c r="H145" s="290">
        <v>10309.69</v>
      </c>
      <c r="I145" s="290">
        <v>1472.8128571428599</v>
      </c>
      <c r="J145" s="334">
        <v>7</v>
      </c>
      <c r="L145" s="313">
        <v>5</v>
      </c>
      <c r="M145" s="290">
        <v>2876.72</v>
      </c>
      <c r="N145" s="290">
        <v>1438.36</v>
      </c>
      <c r="O145" s="11"/>
      <c r="P145" s="290"/>
      <c r="Q145" s="290"/>
      <c r="R145" s="11">
        <v>7</v>
      </c>
      <c r="S145" s="290">
        <v>10309.69</v>
      </c>
      <c r="T145" s="290">
        <v>1472.8128571428599</v>
      </c>
      <c r="V145" s="11"/>
      <c r="W145" s="11"/>
      <c r="X145" s="11"/>
      <c r="Y145" s="11"/>
      <c r="Z145" s="11"/>
      <c r="AA145" s="11"/>
      <c r="AB145" s="11"/>
      <c r="AC145" s="11"/>
      <c r="AD145" s="11"/>
    </row>
    <row r="146" spans="1:30">
      <c r="A146" s="56"/>
      <c r="B146" s="11"/>
      <c r="C146" s="11" t="s">
        <v>379</v>
      </c>
      <c r="D146" s="11"/>
      <c r="E146" s="11" t="s">
        <v>52</v>
      </c>
      <c r="F146" s="313">
        <v>1</v>
      </c>
      <c r="G146" s="290">
        <v>95.021666666666704</v>
      </c>
      <c r="H146" s="290">
        <v>665.13</v>
      </c>
      <c r="I146" s="290">
        <v>665.13</v>
      </c>
      <c r="J146" s="334">
        <v>7</v>
      </c>
      <c r="L146" s="313"/>
      <c r="M146" s="290">
        <v>665.13</v>
      </c>
      <c r="N146" s="290">
        <v>665.13</v>
      </c>
      <c r="O146" s="11"/>
      <c r="P146" s="290"/>
      <c r="Q146" s="290"/>
      <c r="R146" s="11">
        <v>1</v>
      </c>
      <c r="S146" s="290">
        <v>665.13</v>
      </c>
      <c r="T146" s="290">
        <v>665.13</v>
      </c>
      <c r="V146" s="11"/>
      <c r="W146" s="11"/>
      <c r="X146" s="11"/>
      <c r="Y146" s="11"/>
      <c r="Z146" s="11"/>
      <c r="AA146" s="11"/>
      <c r="AB146" s="11"/>
      <c r="AC146" s="11"/>
      <c r="AD146" s="11"/>
    </row>
    <row r="147" spans="1:30">
      <c r="A147" s="56"/>
      <c r="B147" s="11"/>
      <c r="C147" s="11" t="s">
        <v>379</v>
      </c>
      <c r="D147" s="11"/>
      <c r="E147" s="11" t="s">
        <v>108</v>
      </c>
      <c r="F147" s="313">
        <v>409</v>
      </c>
      <c r="G147" s="290">
        <v>138.70194604051699</v>
      </c>
      <c r="H147" s="290">
        <v>615014.73</v>
      </c>
      <c r="I147" s="290">
        <v>1503.70349633252</v>
      </c>
      <c r="J147" s="334">
        <v>13.7433628318584</v>
      </c>
      <c r="L147" s="313">
        <v>262</v>
      </c>
      <c r="M147" s="290">
        <v>268665</v>
      </c>
      <c r="N147" s="290">
        <v>1827.6530612244901</v>
      </c>
      <c r="O147" s="11">
        <v>12</v>
      </c>
      <c r="P147" s="290">
        <v>15831.58</v>
      </c>
      <c r="Q147" s="290">
        <v>1319.29833333333</v>
      </c>
      <c r="R147" s="11">
        <v>397</v>
      </c>
      <c r="S147" s="290">
        <v>599183.15</v>
      </c>
      <c r="T147" s="290">
        <v>1509.2774559193999</v>
      </c>
      <c r="V147" s="11"/>
      <c r="W147" s="11"/>
      <c r="X147" s="11"/>
      <c r="Y147" s="11"/>
      <c r="Z147" s="11"/>
      <c r="AA147" s="11"/>
      <c r="AB147" s="11"/>
      <c r="AC147" s="11"/>
      <c r="AD147" s="11"/>
    </row>
    <row r="148" spans="1:30">
      <c r="A148" s="56"/>
      <c r="B148" s="11"/>
      <c r="C148" s="11" t="s">
        <v>380</v>
      </c>
      <c r="D148" s="11"/>
      <c r="E148" s="11" t="s">
        <v>86</v>
      </c>
      <c r="F148" s="313">
        <v>17</v>
      </c>
      <c r="G148" s="290">
        <v>137.354316919192</v>
      </c>
      <c r="H148" s="290">
        <v>16973.419999999998</v>
      </c>
      <c r="I148" s="290">
        <v>998.43647058823501</v>
      </c>
      <c r="J148" s="334">
        <v>11.9</v>
      </c>
      <c r="L148" s="313">
        <v>7</v>
      </c>
      <c r="M148" s="290">
        <v>10971.64</v>
      </c>
      <c r="N148" s="290">
        <v>1097.164</v>
      </c>
      <c r="O148" s="11"/>
      <c r="P148" s="290"/>
      <c r="Q148" s="290"/>
      <c r="R148" s="11">
        <v>17</v>
      </c>
      <c r="S148" s="290">
        <v>16973.419999999998</v>
      </c>
      <c r="T148" s="290">
        <v>998.43647058823501</v>
      </c>
      <c r="V148" s="11"/>
      <c r="W148" s="11"/>
      <c r="X148" s="11"/>
      <c r="Y148" s="11"/>
      <c r="Z148" s="11"/>
      <c r="AA148" s="11"/>
      <c r="AB148" s="11"/>
      <c r="AC148" s="11"/>
      <c r="AD148" s="11"/>
    </row>
    <row r="149" spans="1:30">
      <c r="A149" s="56"/>
      <c r="B149" s="11"/>
      <c r="C149" s="11" t="s">
        <v>381</v>
      </c>
      <c r="D149" s="11"/>
      <c r="E149" s="11" t="s">
        <v>89</v>
      </c>
      <c r="F149" s="313">
        <v>1</v>
      </c>
      <c r="G149" s="290">
        <v>45.47</v>
      </c>
      <c r="H149" s="290">
        <v>272.35000000000002</v>
      </c>
      <c r="I149" s="290">
        <v>272.35000000000002</v>
      </c>
      <c r="J149" s="334">
        <v>6</v>
      </c>
      <c r="L149" s="313"/>
      <c r="M149" s="290">
        <v>272.35000000000002</v>
      </c>
      <c r="N149" s="290">
        <v>272.35000000000002</v>
      </c>
      <c r="O149" s="11"/>
      <c r="P149" s="290"/>
      <c r="Q149" s="290"/>
      <c r="R149" s="11">
        <v>1</v>
      </c>
      <c r="S149" s="290">
        <v>272.35000000000002</v>
      </c>
      <c r="T149" s="290">
        <v>272.35000000000002</v>
      </c>
      <c r="V149" s="11"/>
      <c r="W149" s="11"/>
      <c r="X149" s="11"/>
      <c r="Y149" s="11"/>
      <c r="Z149" s="11"/>
      <c r="AA149" s="11"/>
      <c r="AB149" s="11"/>
      <c r="AC149" s="11"/>
      <c r="AD149" s="11"/>
    </row>
    <row r="150" spans="1:30">
      <c r="A150" s="56"/>
      <c r="B150" s="11"/>
      <c r="C150" s="11" t="s">
        <v>381</v>
      </c>
      <c r="D150" s="11"/>
      <c r="E150" s="11" t="s">
        <v>66</v>
      </c>
      <c r="F150" s="313">
        <v>124</v>
      </c>
      <c r="G150" s="290">
        <v>126.53242440025301</v>
      </c>
      <c r="H150" s="290">
        <v>160259.70000000001</v>
      </c>
      <c r="I150" s="290">
        <v>1292.41693548387</v>
      </c>
      <c r="J150" s="334">
        <v>11.8125</v>
      </c>
      <c r="L150" s="313">
        <v>81</v>
      </c>
      <c r="M150" s="290">
        <v>62077.05</v>
      </c>
      <c r="N150" s="290">
        <v>1443.65232558139</v>
      </c>
      <c r="O150" s="11">
        <v>3</v>
      </c>
      <c r="P150" s="290">
        <v>1621.51</v>
      </c>
      <c r="Q150" s="290">
        <v>540.50333333333299</v>
      </c>
      <c r="R150" s="11">
        <v>121</v>
      </c>
      <c r="S150" s="290">
        <v>158638.19</v>
      </c>
      <c r="T150" s="290">
        <v>1311.0594214876</v>
      </c>
      <c r="V150" s="11"/>
      <c r="W150" s="11"/>
      <c r="X150" s="11"/>
      <c r="Y150" s="11"/>
      <c r="Z150" s="11"/>
      <c r="AA150" s="11"/>
      <c r="AB150" s="11"/>
      <c r="AC150" s="11"/>
      <c r="AD150" s="11"/>
    </row>
    <row r="151" spans="1:30">
      <c r="A151" s="56"/>
      <c r="B151" s="11"/>
      <c r="C151" s="11" t="s">
        <v>382</v>
      </c>
      <c r="D151" s="11"/>
      <c r="E151" s="11" t="s">
        <v>372</v>
      </c>
      <c r="F151" s="313">
        <v>37</v>
      </c>
      <c r="G151" s="290">
        <v>150.61782667584899</v>
      </c>
      <c r="H151" s="290">
        <v>44884.9</v>
      </c>
      <c r="I151" s="290">
        <v>1213.10540540541</v>
      </c>
      <c r="J151" s="334">
        <v>12.090909090909101</v>
      </c>
      <c r="L151" s="313">
        <v>22</v>
      </c>
      <c r="M151" s="290">
        <v>19952.580000000002</v>
      </c>
      <c r="N151" s="290">
        <v>1330.172</v>
      </c>
      <c r="O151" s="11"/>
      <c r="P151" s="290"/>
      <c r="Q151" s="290"/>
      <c r="R151" s="11">
        <v>37</v>
      </c>
      <c r="S151" s="290">
        <v>44884.9</v>
      </c>
      <c r="T151" s="290">
        <v>1213.10540540541</v>
      </c>
      <c r="V151" s="11"/>
      <c r="W151" s="11"/>
      <c r="X151" s="11"/>
      <c r="Y151" s="11"/>
      <c r="Z151" s="11"/>
      <c r="AA151" s="11"/>
      <c r="AB151" s="11"/>
      <c r="AC151" s="11"/>
      <c r="AD151" s="11"/>
    </row>
    <row r="152" spans="1:30">
      <c r="A152" s="56"/>
      <c r="B152" s="11"/>
      <c r="C152" s="11" t="s">
        <v>383</v>
      </c>
      <c r="D152" s="11"/>
      <c r="E152" s="11" t="s">
        <v>368</v>
      </c>
      <c r="F152" s="313">
        <v>27</v>
      </c>
      <c r="G152" s="290">
        <v>305.77499999999998</v>
      </c>
      <c r="H152" s="290">
        <v>31421.62</v>
      </c>
      <c r="I152" s="290">
        <v>1163.7637037037</v>
      </c>
      <c r="J152" s="334">
        <v>9.8333333333333304</v>
      </c>
      <c r="L152" s="313">
        <v>21</v>
      </c>
      <c r="M152" s="290">
        <v>13768.07</v>
      </c>
      <c r="N152" s="290">
        <v>2294.6783333333301</v>
      </c>
      <c r="O152" s="11"/>
      <c r="P152" s="290"/>
      <c r="Q152" s="290"/>
      <c r="R152" s="11">
        <v>27</v>
      </c>
      <c r="S152" s="290">
        <v>31421.62</v>
      </c>
      <c r="T152" s="290">
        <v>1163.7637037037</v>
      </c>
      <c r="V152" s="11"/>
      <c r="W152" s="11"/>
      <c r="X152" s="11"/>
      <c r="Y152" s="11"/>
      <c r="Z152" s="11"/>
      <c r="AA152" s="11"/>
      <c r="AB152" s="11"/>
      <c r="AC152" s="11"/>
      <c r="AD152" s="11"/>
    </row>
    <row r="153" spans="1:30">
      <c r="A153" s="56"/>
      <c r="B153" s="11"/>
      <c r="C153" s="11" t="s">
        <v>384</v>
      </c>
      <c r="D153" s="11"/>
      <c r="E153" s="11" t="s">
        <v>161</v>
      </c>
      <c r="F153" s="313">
        <v>546</v>
      </c>
      <c r="G153" s="290">
        <v>113.77343576800401</v>
      </c>
      <c r="H153" s="290">
        <v>652803.98000000103</v>
      </c>
      <c r="I153" s="290">
        <v>1195.6116849816899</v>
      </c>
      <c r="J153" s="334">
        <v>12.1186440677966</v>
      </c>
      <c r="L153" s="313">
        <v>315</v>
      </c>
      <c r="M153" s="290">
        <v>316439.49</v>
      </c>
      <c r="N153" s="290">
        <v>1369.86792207792</v>
      </c>
      <c r="O153" s="11">
        <v>16</v>
      </c>
      <c r="P153" s="290">
        <v>19181.2</v>
      </c>
      <c r="Q153" s="290">
        <v>1198.825</v>
      </c>
      <c r="R153" s="11">
        <v>530</v>
      </c>
      <c r="S153" s="290">
        <v>633622.78000000096</v>
      </c>
      <c r="T153" s="290">
        <v>1195.5146792452799</v>
      </c>
      <c r="V153" s="11"/>
      <c r="W153" s="11"/>
      <c r="X153" s="11"/>
      <c r="Y153" s="11"/>
      <c r="Z153" s="11"/>
      <c r="AA153" s="11"/>
      <c r="AB153" s="11"/>
      <c r="AC153" s="11"/>
      <c r="AD153" s="11"/>
    </row>
    <row r="154" spans="1:30">
      <c r="A154" s="56"/>
      <c r="B154" s="11"/>
      <c r="C154" s="11" t="s">
        <v>386</v>
      </c>
      <c r="D154" s="11"/>
      <c r="E154" s="11" t="s">
        <v>387</v>
      </c>
      <c r="F154" s="313">
        <v>9</v>
      </c>
      <c r="G154" s="290">
        <v>109.99361111111099</v>
      </c>
      <c r="H154" s="290">
        <v>14123.05</v>
      </c>
      <c r="I154" s="290">
        <v>1569.2277777777799</v>
      </c>
      <c r="J154" s="334">
        <v>17</v>
      </c>
      <c r="L154" s="313">
        <v>5</v>
      </c>
      <c r="M154" s="290">
        <v>6134.16</v>
      </c>
      <c r="N154" s="290">
        <v>1533.54</v>
      </c>
      <c r="O154" s="11"/>
      <c r="P154" s="290"/>
      <c r="Q154" s="290"/>
      <c r="R154" s="11">
        <v>9</v>
      </c>
      <c r="S154" s="290">
        <v>14123.05</v>
      </c>
      <c r="T154" s="290">
        <v>1569.2277777777799</v>
      </c>
      <c r="V154" s="11"/>
      <c r="W154" s="11"/>
      <c r="X154" s="11"/>
      <c r="Y154" s="11"/>
      <c r="Z154" s="11"/>
      <c r="AA154" s="11"/>
      <c r="AB154" s="11"/>
      <c r="AC154" s="11"/>
      <c r="AD154" s="11"/>
    </row>
    <row r="155" spans="1:30">
      <c r="A155" s="56"/>
      <c r="B155" s="11"/>
      <c r="C155" s="11" t="s">
        <v>389</v>
      </c>
      <c r="D155" s="11"/>
      <c r="E155" s="11" t="s">
        <v>142</v>
      </c>
      <c r="F155" s="313">
        <v>36</v>
      </c>
      <c r="G155" s="290">
        <v>100.25337281909999</v>
      </c>
      <c r="H155" s="290">
        <v>33874.120000000003</v>
      </c>
      <c r="I155" s="290">
        <v>940.94777777777801</v>
      </c>
      <c r="J155" s="334">
        <v>11.090909090909101</v>
      </c>
      <c r="L155" s="313">
        <v>24</v>
      </c>
      <c r="M155" s="290">
        <v>16997.580000000002</v>
      </c>
      <c r="N155" s="290">
        <v>1416.4649999999999</v>
      </c>
      <c r="O155" s="11">
        <v>2</v>
      </c>
      <c r="P155" s="290">
        <v>4328.78</v>
      </c>
      <c r="Q155" s="290">
        <v>2164.39</v>
      </c>
      <c r="R155" s="11">
        <v>34</v>
      </c>
      <c r="S155" s="290">
        <v>29545.34</v>
      </c>
      <c r="T155" s="290">
        <v>868.98058823529402</v>
      </c>
      <c r="V155" s="11"/>
      <c r="W155" s="11"/>
      <c r="X155" s="11"/>
      <c r="Y155" s="11"/>
      <c r="Z155" s="11"/>
      <c r="AA155" s="11"/>
      <c r="AB155" s="11"/>
      <c r="AC155" s="11"/>
      <c r="AD155" s="11"/>
    </row>
    <row r="156" spans="1:30">
      <c r="A156" s="56"/>
      <c r="B156" s="11"/>
      <c r="C156" s="11" t="s">
        <v>390</v>
      </c>
      <c r="D156" s="11"/>
      <c r="E156" s="11" t="s">
        <v>391</v>
      </c>
      <c r="F156" s="313">
        <v>21</v>
      </c>
      <c r="G156" s="290">
        <v>172.65036111111101</v>
      </c>
      <c r="H156" s="290">
        <v>45304.28</v>
      </c>
      <c r="I156" s="290">
        <v>2157.34666666667</v>
      </c>
      <c r="J156" s="334">
        <v>19</v>
      </c>
      <c r="L156" s="313">
        <v>14</v>
      </c>
      <c r="M156" s="290">
        <v>28832.91</v>
      </c>
      <c r="N156" s="290">
        <v>4118.9871428571396</v>
      </c>
      <c r="O156" s="11"/>
      <c r="P156" s="290"/>
      <c r="Q156" s="290"/>
      <c r="R156" s="11">
        <v>21</v>
      </c>
      <c r="S156" s="290">
        <v>45304.28</v>
      </c>
      <c r="T156" s="290">
        <v>2157.34666666667</v>
      </c>
      <c r="V156" s="11"/>
      <c r="W156" s="11"/>
      <c r="X156" s="11"/>
      <c r="Y156" s="11"/>
      <c r="Z156" s="11"/>
      <c r="AA156" s="11"/>
      <c r="AB156" s="11"/>
      <c r="AC156" s="11"/>
      <c r="AD156" s="11"/>
    </row>
    <row r="157" spans="1:30">
      <c r="A157" s="56"/>
      <c r="B157" s="11"/>
      <c r="C157" s="11" t="s">
        <v>392</v>
      </c>
      <c r="D157" s="11"/>
      <c r="E157" s="11" t="s">
        <v>82</v>
      </c>
      <c r="F157" s="313">
        <v>36</v>
      </c>
      <c r="G157" s="290">
        <v>164.79518989899</v>
      </c>
      <c r="H157" s="290">
        <v>56203.27</v>
      </c>
      <c r="I157" s="290">
        <v>1561.20194444444</v>
      </c>
      <c r="J157" s="334">
        <v>11.8</v>
      </c>
      <c r="L157" s="313">
        <v>24</v>
      </c>
      <c r="M157" s="290">
        <v>25011.91</v>
      </c>
      <c r="N157" s="290">
        <v>2084.3258333333301</v>
      </c>
      <c r="O157" s="11"/>
      <c r="P157" s="290"/>
      <c r="Q157" s="290"/>
      <c r="R157" s="11">
        <v>36</v>
      </c>
      <c r="S157" s="290">
        <v>56203.27</v>
      </c>
      <c r="T157" s="290">
        <v>1561.20194444444</v>
      </c>
      <c r="V157" s="11"/>
      <c r="W157" s="11"/>
      <c r="X157" s="11"/>
      <c r="Y157" s="11"/>
      <c r="Z157" s="11"/>
      <c r="AA157" s="11"/>
      <c r="AB157" s="11"/>
      <c r="AC157" s="11"/>
      <c r="AD157" s="11"/>
    </row>
    <row r="158" spans="1:30">
      <c r="A158" s="56"/>
      <c r="B158" s="11"/>
      <c r="C158" s="11" t="s">
        <v>394</v>
      </c>
      <c r="D158" s="11"/>
      <c r="E158" s="11" t="s">
        <v>395</v>
      </c>
      <c r="F158" s="313">
        <v>31</v>
      </c>
      <c r="G158" s="290">
        <v>115.394605555556</v>
      </c>
      <c r="H158" s="290">
        <v>49880.39</v>
      </c>
      <c r="I158" s="290">
        <v>1609.0448387096801</v>
      </c>
      <c r="J158" s="334">
        <v>14.7</v>
      </c>
      <c r="L158" s="313">
        <v>15</v>
      </c>
      <c r="M158" s="290">
        <v>26889.01</v>
      </c>
      <c r="N158" s="290">
        <v>1680.5631249999999</v>
      </c>
      <c r="O158" s="11"/>
      <c r="P158" s="290"/>
      <c r="Q158" s="290"/>
      <c r="R158" s="11">
        <v>31</v>
      </c>
      <c r="S158" s="290">
        <v>49880.39</v>
      </c>
      <c r="T158" s="290">
        <v>1609.0448387096801</v>
      </c>
      <c r="V158" s="11"/>
      <c r="W158" s="11"/>
      <c r="X158" s="11"/>
      <c r="Y158" s="11"/>
      <c r="Z158" s="11"/>
      <c r="AA158" s="11"/>
      <c r="AB158" s="11"/>
      <c r="AC158" s="11"/>
      <c r="AD158" s="11"/>
    </row>
    <row r="159" spans="1:30">
      <c r="A159" s="56"/>
      <c r="B159" s="11"/>
      <c r="C159" s="11" t="s">
        <v>642</v>
      </c>
      <c r="D159" s="11"/>
      <c r="E159" s="11" t="s">
        <v>395</v>
      </c>
      <c r="F159" s="313">
        <v>1</v>
      </c>
      <c r="G159" s="290"/>
      <c r="H159" s="290">
        <v>3138.5</v>
      </c>
      <c r="I159" s="290">
        <v>3138.5</v>
      </c>
      <c r="J159" s="334"/>
      <c r="L159" s="313"/>
      <c r="M159" s="290">
        <v>3138.5</v>
      </c>
      <c r="N159" s="290">
        <v>3138.5</v>
      </c>
      <c r="O159" s="11"/>
      <c r="P159" s="290"/>
      <c r="Q159" s="290"/>
      <c r="R159" s="11">
        <v>1</v>
      </c>
      <c r="S159" s="290">
        <v>3138.5</v>
      </c>
      <c r="T159" s="290">
        <v>3138.5</v>
      </c>
      <c r="V159" s="11"/>
      <c r="W159" s="11"/>
      <c r="X159" s="11"/>
      <c r="Y159" s="11"/>
      <c r="Z159" s="11"/>
      <c r="AA159" s="11"/>
      <c r="AB159" s="11"/>
      <c r="AC159" s="11"/>
      <c r="AD159" s="11"/>
    </row>
    <row r="160" spans="1:30">
      <c r="A160" s="56"/>
      <c r="B160" s="11"/>
      <c r="C160" s="11" t="s">
        <v>396</v>
      </c>
      <c r="D160" s="11"/>
      <c r="E160" s="11" t="s">
        <v>309</v>
      </c>
      <c r="F160" s="313">
        <v>88</v>
      </c>
      <c r="G160" s="290">
        <v>149.65936189480999</v>
      </c>
      <c r="H160" s="290">
        <v>150024.41</v>
      </c>
      <c r="I160" s="290">
        <v>1704.82284090909</v>
      </c>
      <c r="J160" s="334">
        <v>13.448275862069</v>
      </c>
      <c r="L160" s="313">
        <v>54</v>
      </c>
      <c r="M160" s="290">
        <v>93468.99</v>
      </c>
      <c r="N160" s="290">
        <v>2749.0879411764699</v>
      </c>
      <c r="O160" s="11"/>
      <c r="P160" s="290"/>
      <c r="Q160" s="290"/>
      <c r="R160" s="11">
        <v>88</v>
      </c>
      <c r="S160" s="290">
        <v>150024.41</v>
      </c>
      <c r="T160" s="290">
        <v>1704.82284090909</v>
      </c>
      <c r="V160" s="11"/>
      <c r="W160" s="11"/>
      <c r="X160" s="11"/>
      <c r="Y160" s="11"/>
      <c r="Z160" s="11"/>
      <c r="AA160" s="11"/>
      <c r="AB160" s="11"/>
      <c r="AC160" s="11"/>
      <c r="AD160" s="11"/>
    </row>
    <row r="161" spans="1:30">
      <c r="A161" s="56"/>
      <c r="B161" s="11"/>
      <c r="C161" s="11" t="s">
        <v>397</v>
      </c>
      <c r="D161" s="11"/>
      <c r="E161" s="11" t="s">
        <v>322</v>
      </c>
      <c r="F161" s="313">
        <v>1</v>
      </c>
      <c r="G161" s="290"/>
      <c r="H161" s="290">
        <v>769.66</v>
      </c>
      <c r="I161" s="290">
        <v>769.66</v>
      </c>
      <c r="J161" s="334"/>
      <c r="L161" s="313">
        <v>1</v>
      </c>
      <c r="M161" s="290"/>
      <c r="N161" s="290"/>
      <c r="O161" s="11"/>
      <c r="P161" s="290"/>
      <c r="Q161" s="290"/>
      <c r="R161" s="11">
        <v>1</v>
      </c>
      <c r="S161" s="290">
        <v>769.66</v>
      </c>
      <c r="T161" s="290">
        <v>769.66</v>
      </c>
      <c r="V161" s="11"/>
      <c r="W161" s="11"/>
      <c r="X161" s="11"/>
      <c r="Y161" s="11"/>
      <c r="Z161" s="11"/>
      <c r="AA161" s="11"/>
      <c r="AB161" s="11"/>
      <c r="AC161" s="11"/>
      <c r="AD161" s="11"/>
    </row>
    <row r="162" spans="1:30">
      <c r="A162" s="56"/>
      <c r="B162" s="11"/>
      <c r="C162" s="11" t="s">
        <v>643</v>
      </c>
      <c r="D162" s="11"/>
      <c r="E162" s="11" t="s">
        <v>322</v>
      </c>
      <c r="F162" s="313">
        <v>20</v>
      </c>
      <c r="G162" s="290">
        <v>120.284264579943</v>
      </c>
      <c r="H162" s="290">
        <v>27219.14</v>
      </c>
      <c r="I162" s="290">
        <v>1360.9570000000001</v>
      </c>
      <c r="J162" s="334">
        <v>12.1666666666667</v>
      </c>
      <c r="L162" s="313">
        <v>4</v>
      </c>
      <c r="M162" s="290">
        <v>23774.84</v>
      </c>
      <c r="N162" s="290">
        <v>1485.9275</v>
      </c>
      <c r="O162" s="11"/>
      <c r="P162" s="290"/>
      <c r="Q162" s="290"/>
      <c r="R162" s="11">
        <v>20</v>
      </c>
      <c r="S162" s="290">
        <v>27219.14</v>
      </c>
      <c r="T162" s="290">
        <v>1360.9570000000001</v>
      </c>
      <c r="V162" s="11"/>
      <c r="W162" s="11"/>
      <c r="X162" s="11"/>
      <c r="Y162" s="11"/>
      <c r="Z162" s="11"/>
      <c r="AA162" s="11"/>
      <c r="AB162" s="11"/>
      <c r="AC162" s="11"/>
      <c r="AD162" s="11"/>
    </row>
    <row r="163" spans="1:30">
      <c r="A163" s="56"/>
      <c r="B163" s="11"/>
      <c r="C163" s="11" t="s">
        <v>398</v>
      </c>
      <c r="D163" s="11"/>
      <c r="E163" s="11" t="s">
        <v>68</v>
      </c>
      <c r="F163" s="313">
        <v>11</v>
      </c>
      <c r="G163" s="290">
        <v>206.36181481481501</v>
      </c>
      <c r="H163" s="290">
        <v>29501.99</v>
      </c>
      <c r="I163" s="290">
        <v>2681.9990909090898</v>
      </c>
      <c r="J163" s="334">
        <v>10.6666666666667</v>
      </c>
      <c r="L163" s="313">
        <v>7</v>
      </c>
      <c r="M163" s="290">
        <v>7013.34</v>
      </c>
      <c r="N163" s="290">
        <v>1753.335</v>
      </c>
      <c r="O163" s="11"/>
      <c r="P163" s="290"/>
      <c r="Q163" s="290"/>
      <c r="R163" s="11">
        <v>11</v>
      </c>
      <c r="S163" s="290">
        <v>29501.99</v>
      </c>
      <c r="T163" s="290">
        <v>2681.9990909090898</v>
      </c>
      <c r="V163" s="11"/>
      <c r="W163" s="11"/>
      <c r="X163" s="11"/>
      <c r="Y163" s="11"/>
      <c r="Z163" s="11"/>
      <c r="AA163" s="11"/>
      <c r="AB163" s="11"/>
      <c r="AC163" s="11"/>
      <c r="AD163" s="11"/>
    </row>
    <row r="164" spans="1:30">
      <c r="A164" s="56"/>
      <c r="B164" s="11"/>
      <c r="C164" s="11" t="s">
        <v>400</v>
      </c>
      <c r="D164" s="11"/>
      <c r="E164" s="11" t="s">
        <v>98</v>
      </c>
      <c r="F164" s="313">
        <v>23</v>
      </c>
      <c r="G164" s="290">
        <v>104.81166666666699</v>
      </c>
      <c r="H164" s="290">
        <v>34833.07</v>
      </c>
      <c r="I164" s="290">
        <v>1514.48130434783</v>
      </c>
      <c r="J164" s="334">
        <v>12.3333333333333</v>
      </c>
      <c r="L164" s="313">
        <v>18</v>
      </c>
      <c r="M164" s="290">
        <v>4837.8999999999996</v>
      </c>
      <c r="N164" s="290">
        <v>967.58</v>
      </c>
      <c r="O164" s="11"/>
      <c r="P164" s="290"/>
      <c r="Q164" s="290"/>
      <c r="R164" s="11">
        <v>23</v>
      </c>
      <c r="S164" s="290">
        <v>34833.07</v>
      </c>
      <c r="T164" s="290">
        <v>1514.48130434783</v>
      </c>
      <c r="V164" s="11"/>
      <c r="W164" s="11"/>
      <c r="X164" s="11"/>
      <c r="Y164" s="11"/>
      <c r="Z164" s="11"/>
      <c r="AA164" s="11"/>
      <c r="AB164" s="11"/>
      <c r="AC164" s="11"/>
      <c r="AD164" s="11"/>
    </row>
    <row r="165" spans="1:30">
      <c r="A165" s="56"/>
      <c r="B165" s="11"/>
      <c r="C165" s="11" t="s">
        <v>401</v>
      </c>
      <c r="D165" s="11"/>
      <c r="E165" s="11" t="s">
        <v>272</v>
      </c>
      <c r="F165" s="313">
        <v>97</v>
      </c>
      <c r="G165" s="290">
        <v>110.079794051627</v>
      </c>
      <c r="H165" s="290">
        <v>126183.24</v>
      </c>
      <c r="I165" s="290">
        <v>1300.8581443298999</v>
      </c>
      <c r="J165" s="334">
        <v>10.925925925925901</v>
      </c>
      <c r="L165" s="313">
        <v>66</v>
      </c>
      <c r="M165" s="290">
        <v>36345.4</v>
      </c>
      <c r="N165" s="290">
        <v>1172.4322580645201</v>
      </c>
      <c r="O165" s="11"/>
      <c r="P165" s="290"/>
      <c r="Q165" s="290"/>
      <c r="R165" s="11">
        <v>97</v>
      </c>
      <c r="S165" s="290">
        <v>126183.24</v>
      </c>
      <c r="T165" s="290">
        <v>1300.8581443298999</v>
      </c>
      <c r="V165" s="11"/>
      <c r="W165" s="11"/>
      <c r="X165" s="11"/>
      <c r="Y165" s="11"/>
      <c r="Z165" s="11"/>
      <c r="AA165" s="11"/>
      <c r="AB165" s="11"/>
      <c r="AC165" s="11"/>
      <c r="AD165" s="11"/>
    </row>
    <row r="166" spans="1:30">
      <c r="A166" s="56"/>
      <c r="B166" s="11"/>
      <c r="C166" s="11" t="s">
        <v>402</v>
      </c>
      <c r="D166" s="11"/>
      <c r="E166" s="11" t="s">
        <v>280</v>
      </c>
      <c r="F166" s="313">
        <v>18</v>
      </c>
      <c r="G166" s="290">
        <v>145.07249999999999</v>
      </c>
      <c r="H166" s="290">
        <v>29030.79</v>
      </c>
      <c r="I166" s="290">
        <v>1612.8216666666699</v>
      </c>
      <c r="J166" s="334">
        <v>14.125</v>
      </c>
      <c r="L166" s="313">
        <v>9</v>
      </c>
      <c r="M166" s="290">
        <v>14565.95</v>
      </c>
      <c r="N166" s="290">
        <v>1618.43888888889</v>
      </c>
      <c r="O166" s="11">
        <v>1</v>
      </c>
      <c r="P166" s="290">
        <v>817.62</v>
      </c>
      <c r="Q166" s="290">
        <v>817.62</v>
      </c>
      <c r="R166" s="11">
        <v>17</v>
      </c>
      <c r="S166" s="290">
        <v>28213.17</v>
      </c>
      <c r="T166" s="290">
        <v>1659.5982352941201</v>
      </c>
      <c r="V166" s="11"/>
      <c r="W166" s="11"/>
      <c r="X166" s="11"/>
      <c r="Y166" s="11"/>
      <c r="Z166" s="11"/>
      <c r="AA166" s="11"/>
      <c r="AB166" s="11"/>
      <c r="AC166" s="11"/>
      <c r="AD166" s="11"/>
    </row>
    <row r="167" spans="1:30">
      <c r="A167" s="56"/>
      <c r="B167" s="11"/>
      <c r="C167" s="11" t="s">
        <v>403</v>
      </c>
      <c r="D167" s="11"/>
      <c r="E167" s="11" t="s">
        <v>405</v>
      </c>
      <c r="F167" s="313">
        <v>31</v>
      </c>
      <c r="G167" s="290">
        <v>106.50941919191899</v>
      </c>
      <c r="H167" s="290">
        <v>40342.080000000002</v>
      </c>
      <c r="I167" s="290">
        <v>1301.35741935484</v>
      </c>
      <c r="J167" s="334">
        <v>11.8333333333333</v>
      </c>
      <c r="L167" s="313">
        <v>21</v>
      </c>
      <c r="M167" s="290">
        <v>9322.18</v>
      </c>
      <c r="N167" s="290">
        <v>932.21799999999996</v>
      </c>
      <c r="O167" s="11">
        <v>1</v>
      </c>
      <c r="P167" s="290">
        <v>2074.75</v>
      </c>
      <c r="Q167" s="290">
        <v>2074.75</v>
      </c>
      <c r="R167" s="11">
        <v>30</v>
      </c>
      <c r="S167" s="290">
        <v>38267.33</v>
      </c>
      <c r="T167" s="290">
        <v>1275.57766666667</v>
      </c>
      <c r="V167" s="11"/>
      <c r="W167" s="11"/>
      <c r="X167" s="11"/>
      <c r="Y167" s="11"/>
      <c r="Z167" s="11"/>
      <c r="AA167" s="11"/>
      <c r="AB167" s="11"/>
      <c r="AC167" s="11"/>
      <c r="AD167" s="11"/>
    </row>
    <row r="168" spans="1:30">
      <c r="A168" s="56"/>
      <c r="B168" s="11"/>
      <c r="C168" s="11" t="s">
        <v>406</v>
      </c>
      <c r="D168" s="11"/>
      <c r="E168" s="11" t="s">
        <v>407</v>
      </c>
      <c r="F168" s="313">
        <v>16</v>
      </c>
      <c r="G168" s="290">
        <v>279.67240740740698</v>
      </c>
      <c r="H168" s="290">
        <v>28345.85</v>
      </c>
      <c r="I168" s="290">
        <v>1771.6156249999999</v>
      </c>
      <c r="J168" s="334">
        <v>15</v>
      </c>
      <c r="L168" s="313">
        <v>11</v>
      </c>
      <c r="M168" s="290">
        <v>12673.49</v>
      </c>
      <c r="N168" s="290">
        <v>2534.6979999999999</v>
      </c>
      <c r="O168" s="11"/>
      <c r="P168" s="290"/>
      <c r="Q168" s="290"/>
      <c r="R168" s="11">
        <v>16</v>
      </c>
      <c r="S168" s="290">
        <v>28345.85</v>
      </c>
      <c r="T168" s="290">
        <v>1771.6156249999999</v>
      </c>
      <c r="V168" s="11"/>
      <c r="W168" s="11"/>
      <c r="X168" s="11"/>
      <c r="Y168" s="11"/>
      <c r="Z168" s="11"/>
      <c r="AA168" s="11"/>
      <c r="AB168" s="11"/>
      <c r="AC168" s="11"/>
      <c r="AD168" s="11"/>
    </row>
    <row r="169" spans="1:30">
      <c r="A169" s="56"/>
      <c r="B169" s="11"/>
      <c r="C169" s="11" t="s">
        <v>412</v>
      </c>
      <c r="D169" s="11"/>
      <c r="E169" s="11" t="s">
        <v>154</v>
      </c>
      <c r="F169" s="313">
        <v>1</v>
      </c>
      <c r="G169" s="290"/>
      <c r="H169" s="290">
        <v>112.71</v>
      </c>
      <c r="I169" s="290">
        <v>112.71</v>
      </c>
      <c r="J169" s="334"/>
      <c r="L169" s="313">
        <v>1</v>
      </c>
      <c r="M169" s="290"/>
      <c r="N169" s="290"/>
      <c r="O169" s="11"/>
      <c r="P169" s="290"/>
      <c r="Q169" s="290"/>
      <c r="R169" s="11">
        <v>1</v>
      </c>
      <c r="S169" s="290">
        <v>112.71</v>
      </c>
      <c r="T169" s="290">
        <v>112.71</v>
      </c>
      <c r="V169" s="11"/>
      <c r="W169" s="11"/>
      <c r="X169" s="11"/>
      <c r="Y169" s="11"/>
      <c r="Z169" s="11"/>
      <c r="AA169" s="11"/>
      <c r="AB169" s="11"/>
      <c r="AC169" s="11"/>
      <c r="AD169" s="11"/>
    </row>
    <row r="170" spans="1:30">
      <c r="A170" s="56"/>
      <c r="B170" s="11"/>
      <c r="C170" s="11" t="s">
        <v>414</v>
      </c>
      <c r="D170" s="11"/>
      <c r="E170" s="11" t="s">
        <v>415</v>
      </c>
      <c r="F170" s="313">
        <v>78</v>
      </c>
      <c r="G170" s="290">
        <v>98.537494729907806</v>
      </c>
      <c r="H170" s="290">
        <v>91267.47</v>
      </c>
      <c r="I170" s="290">
        <v>1170.09576923077</v>
      </c>
      <c r="J170" s="334">
        <v>11.9565217391304</v>
      </c>
      <c r="L170" s="313">
        <v>44</v>
      </c>
      <c r="M170" s="290">
        <v>50110.27</v>
      </c>
      <c r="N170" s="290">
        <v>1473.8314705882401</v>
      </c>
      <c r="O170" s="11">
        <v>1</v>
      </c>
      <c r="P170" s="290">
        <v>2271.59</v>
      </c>
      <c r="Q170" s="290">
        <v>2271.59</v>
      </c>
      <c r="R170" s="11">
        <v>77</v>
      </c>
      <c r="S170" s="290">
        <v>88995.88</v>
      </c>
      <c r="T170" s="290">
        <v>1155.79064935065</v>
      </c>
      <c r="V170" s="11"/>
      <c r="W170" s="11"/>
      <c r="X170" s="11"/>
      <c r="Y170" s="11"/>
      <c r="Z170" s="11"/>
      <c r="AA170" s="11"/>
      <c r="AB170" s="11"/>
      <c r="AC170" s="11"/>
      <c r="AD170" s="11"/>
    </row>
    <row r="171" spans="1:30">
      <c r="A171" s="56"/>
      <c r="B171" s="11"/>
      <c r="C171" s="11" t="s">
        <v>644</v>
      </c>
      <c r="D171" s="11"/>
      <c r="E171" s="11" t="s">
        <v>645</v>
      </c>
      <c r="F171" s="313">
        <v>1</v>
      </c>
      <c r="G171" s="290">
        <v>97.073999999999998</v>
      </c>
      <c r="H171" s="290">
        <v>531.37</v>
      </c>
      <c r="I171" s="290">
        <v>531.37</v>
      </c>
      <c r="J171" s="334">
        <v>6</v>
      </c>
      <c r="L171" s="313"/>
      <c r="M171" s="290">
        <v>531.37</v>
      </c>
      <c r="N171" s="290">
        <v>531.37</v>
      </c>
      <c r="O171" s="11"/>
      <c r="P171" s="290"/>
      <c r="Q171" s="290"/>
      <c r="R171" s="11">
        <v>1</v>
      </c>
      <c r="S171" s="290">
        <v>531.37</v>
      </c>
      <c r="T171" s="290">
        <v>531.37</v>
      </c>
      <c r="V171" s="11"/>
      <c r="W171" s="11"/>
      <c r="X171" s="11"/>
      <c r="Y171" s="11"/>
      <c r="Z171" s="11"/>
      <c r="AA171" s="11"/>
      <c r="AB171" s="11"/>
      <c r="AC171" s="11"/>
      <c r="AD171" s="11"/>
    </row>
    <row r="172" spans="1:30">
      <c r="A172" s="56"/>
      <c r="B172" s="11"/>
      <c r="C172" s="11" t="s">
        <v>419</v>
      </c>
      <c r="D172" s="11"/>
      <c r="E172" s="11" t="s">
        <v>374</v>
      </c>
      <c r="F172" s="313">
        <v>69</v>
      </c>
      <c r="G172" s="290">
        <v>98.233349494949493</v>
      </c>
      <c r="H172" s="290">
        <v>74923.75</v>
      </c>
      <c r="I172" s="290">
        <v>1085.85144927536</v>
      </c>
      <c r="J172" s="334">
        <v>10.32</v>
      </c>
      <c r="L172" s="313">
        <v>42</v>
      </c>
      <c r="M172" s="290">
        <v>27057.05</v>
      </c>
      <c r="N172" s="290">
        <v>1002.11296296296</v>
      </c>
      <c r="O172" s="11">
        <v>1</v>
      </c>
      <c r="P172" s="290">
        <v>234.91</v>
      </c>
      <c r="Q172" s="290">
        <v>234.91</v>
      </c>
      <c r="R172" s="11">
        <v>68</v>
      </c>
      <c r="S172" s="290">
        <v>74688.84</v>
      </c>
      <c r="T172" s="290">
        <v>1098.3652941176499</v>
      </c>
      <c r="V172" s="11"/>
      <c r="W172" s="11"/>
      <c r="X172" s="11"/>
      <c r="Y172" s="11"/>
      <c r="Z172" s="11"/>
      <c r="AA172" s="11"/>
      <c r="AB172" s="11"/>
      <c r="AC172" s="11"/>
      <c r="AD172" s="11"/>
    </row>
    <row r="173" spans="1:30">
      <c r="A173" s="56"/>
      <c r="B173" s="11"/>
      <c r="C173" s="11" t="s">
        <v>421</v>
      </c>
      <c r="D173" s="11"/>
      <c r="E173" s="11" t="s">
        <v>296</v>
      </c>
      <c r="F173" s="313">
        <v>17</v>
      </c>
      <c r="G173" s="290">
        <v>189.59288888888901</v>
      </c>
      <c r="H173" s="290">
        <v>16085.73</v>
      </c>
      <c r="I173" s="290">
        <v>946.21941176470602</v>
      </c>
      <c r="J173" s="334">
        <v>8.6666666666666696</v>
      </c>
      <c r="L173" s="313">
        <v>13</v>
      </c>
      <c r="M173" s="290">
        <v>4345.46</v>
      </c>
      <c r="N173" s="290">
        <v>1086.365</v>
      </c>
      <c r="O173" s="11">
        <v>1</v>
      </c>
      <c r="P173" s="290">
        <v>942.43</v>
      </c>
      <c r="Q173" s="290">
        <v>942.43</v>
      </c>
      <c r="R173" s="11">
        <v>16</v>
      </c>
      <c r="S173" s="290">
        <v>15143.3</v>
      </c>
      <c r="T173" s="290">
        <v>946.45624999999995</v>
      </c>
      <c r="V173" s="11"/>
      <c r="W173" s="11"/>
      <c r="X173" s="11"/>
      <c r="Y173" s="11"/>
      <c r="Z173" s="11"/>
      <c r="AA173" s="11"/>
      <c r="AB173" s="11"/>
      <c r="AC173" s="11"/>
      <c r="AD173" s="11"/>
    </row>
    <row r="174" spans="1:30">
      <c r="A174" s="56"/>
      <c r="B174" s="11"/>
      <c r="C174" s="11" t="s">
        <v>422</v>
      </c>
      <c r="D174" s="11"/>
      <c r="E174" s="11" t="s">
        <v>277</v>
      </c>
      <c r="F174" s="313">
        <v>10</v>
      </c>
      <c r="G174" s="290">
        <v>94.790208333333297</v>
      </c>
      <c r="H174" s="290">
        <v>14806.53</v>
      </c>
      <c r="I174" s="290">
        <v>1480.653</v>
      </c>
      <c r="J174" s="334">
        <v>11.5</v>
      </c>
      <c r="L174" s="313">
        <v>5</v>
      </c>
      <c r="M174" s="290">
        <v>9815.15</v>
      </c>
      <c r="N174" s="290">
        <v>1963.03</v>
      </c>
      <c r="O174" s="11"/>
      <c r="P174" s="290"/>
      <c r="Q174" s="290"/>
      <c r="R174" s="11">
        <v>10</v>
      </c>
      <c r="S174" s="290">
        <v>14806.53</v>
      </c>
      <c r="T174" s="290">
        <v>1480.653</v>
      </c>
      <c r="V174" s="11"/>
      <c r="W174" s="11"/>
      <c r="X174" s="11"/>
      <c r="Y174" s="11"/>
      <c r="Z174" s="11"/>
      <c r="AA174" s="11"/>
      <c r="AB174" s="11"/>
      <c r="AC174" s="11"/>
      <c r="AD174" s="11"/>
    </row>
    <row r="175" spans="1:30">
      <c r="A175" s="56"/>
      <c r="B175" s="11"/>
      <c r="C175" s="11" t="s">
        <v>427</v>
      </c>
      <c r="D175" s="11"/>
      <c r="E175" s="11" t="s">
        <v>112</v>
      </c>
      <c r="F175" s="313">
        <v>20</v>
      </c>
      <c r="G175" s="290">
        <v>258.62419191919201</v>
      </c>
      <c r="H175" s="290">
        <v>33794.76</v>
      </c>
      <c r="I175" s="290">
        <v>1689.7380000000001</v>
      </c>
      <c r="J175" s="334">
        <v>18.6666666666667</v>
      </c>
      <c r="L175" s="313">
        <v>17</v>
      </c>
      <c r="M175" s="290">
        <v>12904.71</v>
      </c>
      <c r="N175" s="290">
        <v>4301.57</v>
      </c>
      <c r="O175" s="11"/>
      <c r="P175" s="290"/>
      <c r="Q175" s="290"/>
      <c r="R175" s="11">
        <v>20</v>
      </c>
      <c r="S175" s="290">
        <v>33794.76</v>
      </c>
      <c r="T175" s="290">
        <v>1689.7380000000001</v>
      </c>
      <c r="V175" s="11"/>
      <c r="W175" s="11"/>
      <c r="X175" s="11"/>
      <c r="Y175" s="11"/>
      <c r="Z175" s="11"/>
      <c r="AA175" s="11"/>
      <c r="AB175" s="11"/>
      <c r="AC175" s="11"/>
      <c r="AD175" s="11"/>
    </row>
    <row r="176" spans="1:30">
      <c r="A176" s="56"/>
      <c r="B176" s="11"/>
      <c r="C176" s="11" t="s">
        <v>428</v>
      </c>
      <c r="D176" s="11"/>
      <c r="E176" s="11" t="s">
        <v>322</v>
      </c>
      <c r="F176" s="313">
        <v>29</v>
      </c>
      <c r="G176" s="290">
        <v>137.95766571969699</v>
      </c>
      <c r="H176" s="290">
        <v>43600.33</v>
      </c>
      <c r="I176" s="290">
        <v>1503.4596551724101</v>
      </c>
      <c r="J176" s="334">
        <v>12.625</v>
      </c>
      <c r="L176" s="313">
        <v>18</v>
      </c>
      <c r="M176" s="290">
        <v>17513.05</v>
      </c>
      <c r="N176" s="290">
        <v>1592.0954545454499</v>
      </c>
      <c r="O176" s="11">
        <v>1</v>
      </c>
      <c r="P176" s="290">
        <v>356.35</v>
      </c>
      <c r="Q176" s="290">
        <v>356.35</v>
      </c>
      <c r="R176" s="11">
        <v>28</v>
      </c>
      <c r="S176" s="290">
        <v>43243.98</v>
      </c>
      <c r="T176" s="290">
        <v>1544.4278571428599</v>
      </c>
      <c r="V176" s="11"/>
      <c r="W176" s="11"/>
      <c r="X176" s="11"/>
      <c r="Y176" s="11"/>
      <c r="Z176" s="11"/>
      <c r="AA176" s="11"/>
      <c r="AB176" s="11"/>
      <c r="AC176" s="11"/>
      <c r="AD176" s="11"/>
    </row>
    <row r="177" spans="1:30">
      <c r="A177" s="56"/>
      <c r="B177" s="11"/>
      <c r="C177" s="11" t="s">
        <v>430</v>
      </c>
      <c r="D177" s="11"/>
      <c r="E177" s="11" t="s">
        <v>431</v>
      </c>
      <c r="F177" s="313">
        <v>154</v>
      </c>
      <c r="G177" s="290">
        <v>110.646028338945</v>
      </c>
      <c r="H177" s="290">
        <v>206494.23</v>
      </c>
      <c r="I177" s="290">
        <v>1340.8716233766199</v>
      </c>
      <c r="J177" s="334">
        <v>14.412698412698401</v>
      </c>
      <c r="L177" s="313">
        <v>73</v>
      </c>
      <c r="M177" s="290">
        <v>117927.24</v>
      </c>
      <c r="N177" s="290">
        <v>1455.8918518518501</v>
      </c>
      <c r="O177" s="11">
        <v>2</v>
      </c>
      <c r="P177" s="290">
        <v>4196.2</v>
      </c>
      <c r="Q177" s="290">
        <v>2098.1</v>
      </c>
      <c r="R177" s="11">
        <v>152</v>
      </c>
      <c r="S177" s="290">
        <v>202298.03</v>
      </c>
      <c r="T177" s="290">
        <v>1330.90809210526</v>
      </c>
      <c r="V177" s="11"/>
      <c r="W177" s="11"/>
      <c r="X177" s="11"/>
      <c r="Y177" s="11"/>
      <c r="Z177" s="11"/>
      <c r="AA177" s="11"/>
      <c r="AB177" s="11"/>
      <c r="AC177" s="11"/>
      <c r="AD177" s="11"/>
    </row>
    <row r="178" spans="1:30">
      <c r="A178" s="56"/>
      <c r="B178" s="11"/>
      <c r="C178" s="11" t="s">
        <v>432</v>
      </c>
      <c r="D178" s="11"/>
      <c r="E178" s="11" t="s">
        <v>433</v>
      </c>
      <c r="F178" s="313">
        <v>22</v>
      </c>
      <c r="G178" s="290">
        <v>150.718472222222</v>
      </c>
      <c r="H178" s="290">
        <v>38784.94</v>
      </c>
      <c r="I178" s="290">
        <v>1762.95181818182</v>
      </c>
      <c r="J178" s="334">
        <v>12</v>
      </c>
      <c r="L178" s="313">
        <v>14</v>
      </c>
      <c r="M178" s="290">
        <v>17593.47</v>
      </c>
      <c r="N178" s="290">
        <v>2199.1837500000001</v>
      </c>
      <c r="O178" s="11"/>
      <c r="P178" s="290"/>
      <c r="Q178" s="290"/>
      <c r="R178" s="11">
        <v>22</v>
      </c>
      <c r="S178" s="290">
        <v>38784.94</v>
      </c>
      <c r="T178" s="290">
        <v>1762.95181818182</v>
      </c>
      <c r="V178" s="11"/>
      <c r="W178" s="11"/>
      <c r="X178" s="11"/>
      <c r="Y178" s="11"/>
      <c r="Z178" s="11"/>
      <c r="AA178" s="11"/>
      <c r="AB178" s="11"/>
      <c r="AC178" s="11"/>
      <c r="AD178" s="11"/>
    </row>
    <row r="179" spans="1:30">
      <c r="A179" s="56"/>
      <c r="B179" s="11"/>
      <c r="C179" s="11" t="s">
        <v>435</v>
      </c>
      <c r="D179" s="11"/>
      <c r="E179" s="11" t="s">
        <v>163</v>
      </c>
      <c r="F179" s="313">
        <v>127</v>
      </c>
      <c r="G179" s="290">
        <v>100.066200017914</v>
      </c>
      <c r="H179" s="290">
        <v>179174.54</v>
      </c>
      <c r="I179" s="290">
        <v>1410.8231496062999</v>
      </c>
      <c r="J179" s="334">
        <v>14.105263157894701</v>
      </c>
      <c r="L179" s="313">
        <v>75</v>
      </c>
      <c r="M179" s="290">
        <v>83369.48</v>
      </c>
      <c r="N179" s="290">
        <v>1603.25923076923</v>
      </c>
      <c r="O179" s="11">
        <v>2</v>
      </c>
      <c r="P179" s="290">
        <v>2362.79</v>
      </c>
      <c r="Q179" s="290">
        <v>1181.395</v>
      </c>
      <c r="R179" s="11">
        <v>125</v>
      </c>
      <c r="S179" s="290">
        <v>176811.75</v>
      </c>
      <c r="T179" s="290">
        <v>1414.4939999999999</v>
      </c>
      <c r="V179" s="11"/>
      <c r="W179" s="11"/>
      <c r="X179" s="11"/>
      <c r="Y179" s="11"/>
      <c r="Z179" s="11"/>
      <c r="AA179" s="11"/>
      <c r="AB179" s="11"/>
      <c r="AC179" s="11"/>
      <c r="AD179" s="11"/>
    </row>
    <row r="180" spans="1:30">
      <c r="A180" s="56"/>
      <c r="B180" s="11"/>
      <c r="C180" s="11" t="s">
        <v>436</v>
      </c>
      <c r="D180" s="11"/>
      <c r="E180" s="11" t="s">
        <v>437</v>
      </c>
      <c r="F180" s="313">
        <v>213</v>
      </c>
      <c r="G180" s="290">
        <v>98.908699944408994</v>
      </c>
      <c r="H180" s="290">
        <v>219962.14</v>
      </c>
      <c r="I180" s="290">
        <v>1032.6861032863901</v>
      </c>
      <c r="J180" s="334">
        <v>12.7704918032787</v>
      </c>
      <c r="L180" s="313">
        <v>122</v>
      </c>
      <c r="M180" s="290">
        <v>110725.7</v>
      </c>
      <c r="N180" s="290">
        <v>1216.76593406593</v>
      </c>
      <c r="O180" s="11">
        <v>2</v>
      </c>
      <c r="P180" s="290">
        <v>974.38</v>
      </c>
      <c r="Q180" s="290">
        <v>487.19</v>
      </c>
      <c r="R180" s="11">
        <v>211</v>
      </c>
      <c r="S180" s="290">
        <v>218987.76</v>
      </c>
      <c r="T180" s="290">
        <v>1037.8566824644599</v>
      </c>
      <c r="V180" s="11"/>
      <c r="W180" s="11"/>
      <c r="X180" s="11"/>
      <c r="Y180" s="11"/>
      <c r="Z180" s="11"/>
      <c r="AA180" s="11"/>
      <c r="AB180" s="11"/>
      <c r="AC180" s="11"/>
      <c r="AD180" s="11"/>
    </row>
    <row r="181" spans="1:30">
      <c r="A181" s="56"/>
      <c r="B181" s="11"/>
      <c r="C181" s="11" t="s">
        <v>440</v>
      </c>
      <c r="D181" s="11"/>
      <c r="E181" s="11" t="s">
        <v>115</v>
      </c>
      <c r="F181" s="313">
        <v>18</v>
      </c>
      <c r="G181" s="290">
        <v>119.471848484848</v>
      </c>
      <c r="H181" s="290">
        <v>25041.439999999999</v>
      </c>
      <c r="I181" s="290">
        <v>1391.1911111111101</v>
      </c>
      <c r="J181" s="334">
        <v>11.4</v>
      </c>
      <c r="L181" s="313">
        <v>11</v>
      </c>
      <c r="M181" s="290">
        <v>7171.77</v>
      </c>
      <c r="N181" s="290">
        <v>1024.5385714285701</v>
      </c>
      <c r="O181" s="11"/>
      <c r="P181" s="290"/>
      <c r="Q181" s="290"/>
      <c r="R181" s="11">
        <v>18</v>
      </c>
      <c r="S181" s="290">
        <v>25041.439999999999</v>
      </c>
      <c r="T181" s="290">
        <v>1391.1911111111101</v>
      </c>
      <c r="V181" s="11"/>
      <c r="W181" s="11"/>
      <c r="X181" s="11"/>
      <c r="Y181" s="11"/>
      <c r="Z181" s="11"/>
      <c r="AA181" s="11"/>
      <c r="AB181" s="11"/>
      <c r="AC181" s="11"/>
      <c r="AD181" s="11"/>
    </row>
    <row r="182" spans="1:30">
      <c r="A182" s="56"/>
      <c r="B182" s="11"/>
      <c r="C182" s="11" t="s">
        <v>443</v>
      </c>
      <c r="D182" s="11"/>
      <c r="E182" s="11" t="s">
        <v>444</v>
      </c>
      <c r="F182" s="313">
        <v>5</v>
      </c>
      <c r="G182" s="290">
        <v>169.58416666666699</v>
      </c>
      <c r="H182" s="290">
        <v>3631.44</v>
      </c>
      <c r="I182" s="290">
        <v>726.28800000000001</v>
      </c>
      <c r="J182" s="334">
        <v>13</v>
      </c>
      <c r="L182" s="313">
        <v>3</v>
      </c>
      <c r="M182" s="290">
        <v>2906.95</v>
      </c>
      <c r="N182" s="290">
        <v>1453.4749999999999</v>
      </c>
      <c r="O182" s="11"/>
      <c r="P182" s="290"/>
      <c r="Q182" s="290"/>
      <c r="R182" s="11">
        <v>5</v>
      </c>
      <c r="S182" s="290">
        <v>3631.44</v>
      </c>
      <c r="T182" s="290">
        <v>726.28800000000001</v>
      </c>
      <c r="V182" s="11"/>
      <c r="W182" s="11"/>
      <c r="X182" s="11"/>
      <c r="Y182" s="11"/>
      <c r="Z182" s="11"/>
      <c r="AA182" s="11"/>
      <c r="AB182" s="11"/>
      <c r="AC182" s="11"/>
      <c r="AD182" s="11"/>
    </row>
    <row r="183" spans="1:30">
      <c r="A183" s="56"/>
      <c r="B183" s="11"/>
      <c r="C183" s="11" t="s">
        <v>445</v>
      </c>
      <c r="D183" s="11"/>
      <c r="E183" s="11" t="s">
        <v>189</v>
      </c>
      <c r="F183" s="313">
        <v>215</v>
      </c>
      <c r="G183" s="290">
        <v>135.231762648998</v>
      </c>
      <c r="H183" s="290">
        <v>246965.73</v>
      </c>
      <c r="I183" s="290">
        <v>1148.6778139534899</v>
      </c>
      <c r="J183" s="334">
        <v>12.0843373493976</v>
      </c>
      <c r="L183" s="313">
        <v>105</v>
      </c>
      <c r="M183" s="290">
        <v>158808.56</v>
      </c>
      <c r="N183" s="290">
        <v>1443.7141818181799</v>
      </c>
      <c r="O183" s="11">
        <v>3</v>
      </c>
      <c r="P183" s="290">
        <v>7504.84</v>
      </c>
      <c r="Q183" s="290">
        <v>2501.61333333333</v>
      </c>
      <c r="R183" s="11">
        <v>212</v>
      </c>
      <c r="S183" s="290">
        <v>239460.89</v>
      </c>
      <c r="T183" s="290">
        <v>1129.5325</v>
      </c>
      <c r="V183" s="11"/>
      <c r="W183" s="11"/>
      <c r="X183" s="11"/>
      <c r="Y183" s="11"/>
      <c r="Z183" s="11"/>
      <c r="AA183" s="11"/>
      <c r="AB183" s="11"/>
      <c r="AC183" s="11"/>
      <c r="AD183" s="11"/>
    </row>
    <row r="184" spans="1:30">
      <c r="A184" s="56"/>
      <c r="B184" s="11"/>
      <c r="C184" s="11" t="s">
        <v>448</v>
      </c>
      <c r="D184" s="11"/>
      <c r="E184" s="11" t="s">
        <v>52</v>
      </c>
      <c r="F184" s="313">
        <v>11</v>
      </c>
      <c r="G184" s="290">
        <v>136.175833333333</v>
      </c>
      <c r="H184" s="290">
        <v>13667.51</v>
      </c>
      <c r="I184" s="290">
        <v>1242.50090909091</v>
      </c>
      <c r="J184" s="334">
        <v>9.25</v>
      </c>
      <c r="L184" s="313">
        <v>5</v>
      </c>
      <c r="M184" s="290">
        <v>6307.22</v>
      </c>
      <c r="N184" s="290">
        <v>1051.20333333333</v>
      </c>
      <c r="O184" s="11"/>
      <c r="P184" s="290"/>
      <c r="Q184" s="290"/>
      <c r="R184" s="11">
        <v>11</v>
      </c>
      <c r="S184" s="290">
        <v>13667.51</v>
      </c>
      <c r="T184" s="290">
        <v>1242.50090909091</v>
      </c>
      <c r="V184" s="11"/>
      <c r="W184" s="11"/>
      <c r="X184" s="11"/>
      <c r="Y184" s="11"/>
      <c r="Z184" s="11"/>
      <c r="AA184" s="11"/>
      <c r="AB184" s="11"/>
      <c r="AC184" s="11"/>
      <c r="AD184" s="11"/>
    </row>
    <row r="185" spans="1:30">
      <c r="A185" s="56"/>
      <c r="B185" s="11"/>
      <c r="C185" s="11" t="s">
        <v>449</v>
      </c>
      <c r="D185" s="11"/>
      <c r="E185" s="11" t="s">
        <v>165</v>
      </c>
      <c r="F185" s="313">
        <v>1</v>
      </c>
      <c r="G185" s="290">
        <v>39.003636363636403</v>
      </c>
      <c r="H185" s="290">
        <v>468.04</v>
      </c>
      <c r="I185" s="290">
        <v>468.04</v>
      </c>
      <c r="J185" s="334">
        <v>12</v>
      </c>
      <c r="L185" s="313"/>
      <c r="M185" s="290">
        <v>468.04</v>
      </c>
      <c r="N185" s="290">
        <v>468.04</v>
      </c>
      <c r="O185" s="11"/>
      <c r="P185" s="290"/>
      <c r="Q185" s="290"/>
      <c r="R185" s="11">
        <v>1</v>
      </c>
      <c r="S185" s="290">
        <v>468.04</v>
      </c>
      <c r="T185" s="290">
        <v>468.04</v>
      </c>
      <c r="V185" s="11"/>
      <c r="W185" s="11"/>
      <c r="X185" s="11"/>
      <c r="Y185" s="11"/>
      <c r="Z185" s="11"/>
      <c r="AA185" s="11"/>
      <c r="AB185" s="11"/>
      <c r="AC185" s="11"/>
      <c r="AD185" s="11"/>
    </row>
    <row r="186" spans="1:30">
      <c r="A186" s="56"/>
      <c r="B186" s="11"/>
      <c r="C186" s="11" t="s">
        <v>450</v>
      </c>
      <c r="D186" s="11"/>
      <c r="E186" s="11" t="s">
        <v>451</v>
      </c>
      <c r="F186" s="313">
        <v>123</v>
      </c>
      <c r="G186" s="290">
        <v>111.52345464116399</v>
      </c>
      <c r="H186" s="290">
        <v>144483.22</v>
      </c>
      <c r="I186" s="290">
        <v>1174.6603252032501</v>
      </c>
      <c r="J186" s="334">
        <v>12.0204081632653</v>
      </c>
      <c r="L186" s="313">
        <v>61</v>
      </c>
      <c r="M186" s="290">
        <v>75574.25</v>
      </c>
      <c r="N186" s="290">
        <v>1218.9395161290299</v>
      </c>
      <c r="O186" s="11">
        <v>3</v>
      </c>
      <c r="P186" s="290">
        <v>6546.96</v>
      </c>
      <c r="Q186" s="290">
        <v>2182.3200000000002</v>
      </c>
      <c r="R186" s="11">
        <v>120</v>
      </c>
      <c r="S186" s="290">
        <v>137936.26</v>
      </c>
      <c r="T186" s="290">
        <v>1149.4688333333299</v>
      </c>
      <c r="V186" s="11"/>
      <c r="W186" s="11"/>
      <c r="X186" s="11"/>
      <c r="Y186" s="11"/>
      <c r="Z186" s="11"/>
      <c r="AA186" s="11"/>
      <c r="AB186" s="11"/>
      <c r="AC186" s="11"/>
      <c r="AD186" s="11"/>
    </row>
    <row r="187" spans="1:30">
      <c r="A187" s="56"/>
      <c r="B187" s="11"/>
      <c r="C187" s="11" t="s">
        <v>452</v>
      </c>
      <c r="D187" s="11"/>
      <c r="E187" s="11" t="s">
        <v>59</v>
      </c>
      <c r="F187" s="313">
        <v>1</v>
      </c>
      <c r="G187" s="290"/>
      <c r="H187" s="290">
        <v>876.66</v>
      </c>
      <c r="I187" s="290">
        <v>876.66</v>
      </c>
      <c r="J187" s="334"/>
      <c r="L187" s="313">
        <v>1</v>
      </c>
      <c r="M187" s="290"/>
      <c r="N187" s="290"/>
      <c r="O187" s="11"/>
      <c r="P187" s="290"/>
      <c r="Q187" s="290"/>
      <c r="R187" s="11">
        <v>1</v>
      </c>
      <c r="S187" s="290">
        <v>876.66</v>
      </c>
      <c r="T187" s="290">
        <v>876.66</v>
      </c>
      <c r="V187" s="11"/>
      <c r="W187" s="11"/>
      <c r="X187" s="11"/>
      <c r="Y187" s="11"/>
      <c r="Z187" s="11"/>
      <c r="AA187" s="11"/>
      <c r="AB187" s="11"/>
      <c r="AC187" s="11"/>
      <c r="AD187" s="11"/>
    </row>
    <row r="188" spans="1:30">
      <c r="A188" s="56"/>
      <c r="B188" s="11"/>
      <c r="C188" s="11" t="s">
        <v>454</v>
      </c>
      <c r="D188" s="11"/>
      <c r="E188" s="11" t="s">
        <v>89</v>
      </c>
      <c r="F188" s="313">
        <v>346</v>
      </c>
      <c r="G188" s="290">
        <v>124.84772135942799</v>
      </c>
      <c r="H188" s="290">
        <v>469186.81</v>
      </c>
      <c r="I188" s="290">
        <v>1356.03124277457</v>
      </c>
      <c r="J188" s="334">
        <v>12.9583333333333</v>
      </c>
      <c r="L188" s="313">
        <v>191</v>
      </c>
      <c r="M188" s="290">
        <v>253397.93</v>
      </c>
      <c r="N188" s="290">
        <v>1634.8253548387099</v>
      </c>
      <c r="O188" s="11">
        <v>9</v>
      </c>
      <c r="P188" s="290">
        <v>16489.759999999998</v>
      </c>
      <c r="Q188" s="290">
        <v>1832.1955555555601</v>
      </c>
      <c r="R188" s="11">
        <v>337</v>
      </c>
      <c r="S188" s="290">
        <v>452697.05</v>
      </c>
      <c r="T188" s="290">
        <v>1343.3146884273001</v>
      </c>
      <c r="V188" s="11"/>
      <c r="W188" s="11"/>
      <c r="X188" s="11"/>
      <c r="Y188" s="11"/>
      <c r="Z188" s="11"/>
      <c r="AA188" s="11"/>
      <c r="AB188" s="11"/>
      <c r="AC188" s="11"/>
      <c r="AD188" s="11"/>
    </row>
    <row r="189" spans="1:30">
      <c r="A189" s="56"/>
      <c r="B189" s="11"/>
      <c r="C189" s="11" t="s">
        <v>456</v>
      </c>
      <c r="D189" s="11"/>
      <c r="E189" s="11" t="s">
        <v>52</v>
      </c>
      <c r="F189" s="313">
        <v>1</v>
      </c>
      <c r="G189" s="290">
        <v>31.5163636363636</v>
      </c>
      <c r="H189" s="290">
        <v>374.79</v>
      </c>
      <c r="I189" s="290">
        <v>374.79</v>
      </c>
      <c r="J189" s="334">
        <v>12</v>
      </c>
      <c r="L189" s="313"/>
      <c r="M189" s="290">
        <v>374.79</v>
      </c>
      <c r="N189" s="290">
        <v>374.79</v>
      </c>
      <c r="O189" s="11"/>
      <c r="P189" s="290"/>
      <c r="Q189" s="290"/>
      <c r="R189" s="11">
        <v>1</v>
      </c>
      <c r="S189" s="290">
        <v>374.79</v>
      </c>
      <c r="T189" s="290">
        <v>374.79</v>
      </c>
      <c r="V189" s="11"/>
      <c r="W189" s="11"/>
      <c r="X189" s="11"/>
      <c r="Y189" s="11"/>
      <c r="Z189" s="11"/>
      <c r="AA189" s="11"/>
      <c r="AB189" s="11"/>
      <c r="AC189" s="11"/>
      <c r="AD189" s="11"/>
    </row>
    <row r="190" spans="1:30">
      <c r="A190" s="56"/>
      <c r="B190" s="11"/>
      <c r="C190" s="11" t="s">
        <v>456</v>
      </c>
      <c r="D190" s="11"/>
      <c r="E190" s="11" t="s">
        <v>278</v>
      </c>
      <c r="F190" s="313">
        <v>35</v>
      </c>
      <c r="G190" s="290">
        <v>86.777643097643093</v>
      </c>
      <c r="H190" s="290">
        <v>33899.550000000003</v>
      </c>
      <c r="I190" s="290">
        <v>968.55857142857201</v>
      </c>
      <c r="J190" s="334">
        <v>10.7777777777778</v>
      </c>
      <c r="L190" s="313">
        <v>23</v>
      </c>
      <c r="M190" s="290">
        <v>11324.6</v>
      </c>
      <c r="N190" s="290">
        <v>943.71666666666704</v>
      </c>
      <c r="O190" s="11">
        <v>3</v>
      </c>
      <c r="P190" s="290">
        <v>4549.18</v>
      </c>
      <c r="Q190" s="290">
        <v>1516.39333333333</v>
      </c>
      <c r="R190" s="11">
        <v>32</v>
      </c>
      <c r="S190" s="290">
        <v>29350.37</v>
      </c>
      <c r="T190" s="290">
        <v>917.19906249999997</v>
      </c>
      <c r="V190" s="11"/>
      <c r="W190" s="11"/>
      <c r="X190" s="11"/>
      <c r="Y190" s="11"/>
      <c r="Z190" s="11"/>
      <c r="AA190" s="11"/>
      <c r="AB190" s="11"/>
      <c r="AC190" s="11"/>
      <c r="AD190" s="11"/>
    </row>
    <row r="191" spans="1:30">
      <c r="A191" s="56"/>
      <c r="B191" s="11"/>
      <c r="C191" s="11" t="s">
        <v>458</v>
      </c>
      <c r="D191" s="11"/>
      <c r="E191" s="11" t="s">
        <v>459</v>
      </c>
      <c r="F191" s="313">
        <v>9</v>
      </c>
      <c r="G191" s="290">
        <v>87.434166666666698</v>
      </c>
      <c r="H191" s="290">
        <v>20587.72</v>
      </c>
      <c r="I191" s="290">
        <v>2287.5244444444402</v>
      </c>
      <c r="J191" s="334">
        <v>7</v>
      </c>
      <c r="L191" s="313">
        <v>7</v>
      </c>
      <c r="M191" s="290">
        <v>1123.3900000000001</v>
      </c>
      <c r="N191" s="290">
        <v>561.69500000000005</v>
      </c>
      <c r="O191" s="11"/>
      <c r="P191" s="290"/>
      <c r="Q191" s="290"/>
      <c r="R191" s="11">
        <v>9</v>
      </c>
      <c r="S191" s="290">
        <v>20587.72</v>
      </c>
      <c r="T191" s="290">
        <v>2287.5244444444402</v>
      </c>
      <c r="V191" s="11"/>
      <c r="W191" s="11"/>
      <c r="X191" s="11"/>
      <c r="Y191" s="11"/>
      <c r="Z191" s="11"/>
      <c r="AA191" s="11"/>
      <c r="AB191" s="11"/>
      <c r="AC191" s="11"/>
      <c r="AD191" s="11"/>
    </row>
    <row r="192" spans="1:30">
      <c r="A192" s="56"/>
      <c r="B192" s="11"/>
      <c r="C192" s="11" t="s">
        <v>460</v>
      </c>
      <c r="D192" s="11"/>
      <c r="E192" s="11" t="s">
        <v>122</v>
      </c>
      <c r="F192" s="313">
        <v>35</v>
      </c>
      <c r="G192" s="290">
        <v>145.61317521367499</v>
      </c>
      <c r="H192" s="290">
        <v>43241.35</v>
      </c>
      <c r="I192" s="290">
        <v>1235.4671428571401</v>
      </c>
      <c r="J192" s="334">
        <v>11.9230769230769</v>
      </c>
      <c r="L192" s="313">
        <v>19</v>
      </c>
      <c r="M192" s="290">
        <v>26163.07</v>
      </c>
      <c r="N192" s="290">
        <v>1635.191875</v>
      </c>
      <c r="O192" s="11"/>
      <c r="P192" s="290"/>
      <c r="Q192" s="290"/>
      <c r="R192" s="11">
        <v>35</v>
      </c>
      <c r="S192" s="290">
        <v>43241.35</v>
      </c>
      <c r="T192" s="290">
        <v>1235.4671428571401</v>
      </c>
      <c r="V192" s="11"/>
      <c r="W192" s="11"/>
      <c r="X192" s="11"/>
      <c r="Y192" s="11"/>
      <c r="Z192" s="11"/>
      <c r="AA192" s="11"/>
      <c r="AB192" s="11"/>
      <c r="AC192" s="11"/>
      <c r="AD192" s="11"/>
    </row>
    <row r="193" spans="1:30">
      <c r="A193" s="56"/>
      <c r="B193" s="11"/>
      <c r="C193" s="11" t="s">
        <v>461</v>
      </c>
      <c r="D193" s="11"/>
      <c r="E193" s="11" t="s">
        <v>182</v>
      </c>
      <c r="F193" s="313">
        <v>11</v>
      </c>
      <c r="G193" s="290">
        <v>227.42</v>
      </c>
      <c r="H193" s="290">
        <v>16265.52</v>
      </c>
      <c r="I193" s="290">
        <v>1478.6836363636401</v>
      </c>
      <c r="J193" s="334">
        <v>7</v>
      </c>
      <c r="L193" s="313">
        <v>10</v>
      </c>
      <c r="M193" s="290">
        <v>1591.52</v>
      </c>
      <c r="N193" s="290">
        <v>1591.52</v>
      </c>
      <c r="O193" s="11"/>
      <c r="P193" s="290"/>
      <c r="Q193" s="290"/>
      <c r="R193" s="11">
        <v>11</v>
      </c>
      <c r="S193" s="290">
        <v>16265.52</v>
      </c>
      <c r="T193" s="290">
        <v>1478.6836363636401</v>
      </c>
      <c r="V193" s="11"/>
      <c r="W193" s="11"/>
      <c r="X193" s="11"/>
      <c r="Y193" s="11"/>
      <c r="Z193" s="11"/>
      <c r="AA193" s="11"/>
      <c r="AB193" s="11"/>
      <c r="AC193" s="11"/>
      <c r="AD193" s="11"/>
    </row>
    <row r="194" spans="1:30">
      <c r="A194" s="56"/>
      <c r="B194" s="11"/>
      <c r="C194" s="11" t="s">
        <v>462</v>
      </c>
      <c r="D194" s="11"/>
      <c r="E194" s="11" t="s">
        <v>463</v>
      </c>
      <c r="F194" s="313">
        <v>1</v>
      </c>
      <c r="G194" s="290">
        <v>46.404545454545499</v>
      </c>
      <c r="H194" s="290">
        <v>556.45000000000005</v>
      </c>
      <c r="I194" s="290">
        <v>556.45000000000005</v>
      </c>
      <c r="J194" s="334">
        <v>12</v>
      </c>
      <c r="L194" s="313"/>
      <c r="M194" s="290">
        <v>556.45000000000005</v>
      </c>
      <c r="N194" s="290">
        <v>556.45000000000005</v>
      </c>
      <c r="O194" s="11"/>
      <c r="P194" s="290"/>
      <c r="Q194" s="290"/>
      <c r="R194" s="11">
        <v>1</v>
      </c>
      <c r="S194" s="290">
        <v>556.45000000000005</v>
      </c>
      <c r="T194" s="290">
        <v>556.45000000000005</v>
      </c>
      <c r="V194" s="11"/>
      <c r="W194" s="11"/>
      <c r="X194" s="11"/>
      <c r="Y194" s="11"/>
      <c r="Z194" s="11"/>
      <c r="AA194" s="11"/>
      <c r="AB194" s="11"/>
      <c r="AC194" s="11"/>
      <c r="AD194" s="11"/>
    </row>
    <row r="195" spans="1:30">
      <c r="A195" s="56"/>
      <c r="B195" s="11"/>
      <c r="C195" s="11" t="s">
        <v>646</v>
      </c>
      <c r="D195" s="11"/>
      <c r="E195" s="11" t="s">
        <v>463</v>
      </c>
      <c r="F195" s="313">
        <v>28</v>
      </c>
      <c r="G195" s="290">
        <v>290.872166666667</v>
      </c>
      <c r="H195" s="290">
        <v>38987.56</v>
      </c>
      <c r="I195" s="290">
        <v>1392.41285714286</v>
      </c>
      <c r="J195" s="334">
        <v>10.6</v>
      </c>
      <c r="L195" s="313">
        <v>20</v>
      </c>
      <c r="M195" s="290">
        <v>15998.13</v>
      </c>
      <c r="N195" s="290">
        <v>1999.7662499999999</v>
      </c>
      <c r="O195" s="11">
        <v>1</v>
      </c>
      <c r="P195" s="290">
        <v>1099.1199999999999</v>
      </c>
      <c r="Q195" s="290">
        <v>1099.1199999999999</v>
      </c>
      <c r="R195" s="11">
        <v>27</v>
      </c>
      <c r="S195" s="290">
        <v>37888.44</v>
      </c>
      <c r="T195" s="290">
        <v>1403.27555555556</v>
      </c>
      <c r="V195" s="11"/>
      <c r="W195" s="11"/>
      <c r="X195" s="11"/>
      <c r="Y195" s="11"/>
      <c r="Z195" s="11"/>
      <c r="AA195" s="11"/>
      <c r="AB195" s="11"/>
      <c r="AC195" s="11"/>
      <c r="AD195" s="11"/>
    </row>
    <row r="196" spans="1:30">
      <c r="A196" s="56"/>
      <c r="B196" s="11"/>
      <c r="C196" s="11" t="s">
        <v>467</v>
      </c>
      <c r="D196" s="11"/>
      <c r="E196" s="11" t="s">
        <v>143</v>
      </c>
      <c r="F196" s="313">
        <v>18</v>
      </c>
      <c r="G196" s="290">
        <v>95.708045454545498</v>
      </c>
      <c r="H196" s="290">
        <v>14478.16</v>
      </c>
      <c r="I196" s="290">
        <v>804.34222222222195</v>
      </c>
      <c r="J196" s="334">
        <v>11</v>
      </c>
      <c r="L196" s="313">
        <v>10</v>
      </c>
      <c r="M196" s="290">
        <v>8627.76</v>
      </c>
      <c r="N196" s="290">
        <v>1078.47</v>
      </c>
      <c r="O196" s="11"/>
      <c r="P196" s="290"/>
      <c r="Q196" s="290"/>
      <c r="R196" s="11">
        <v>18</v>
      </c>
      <c r="S196" s="290">
        <v>14478.16</v>
      </c>
      <c r="T196" s="290">
        <v>804.34222222222195</v>
      </c>
      <c r="V196" s="11"/>
      <c r="W196" s="11"/>
      <c r="X196" s="11"/>
      <c r="Y196" s="11"/>
      <c r="Z196" s="11"/>
      <c r="AA196" s="11"/>
      <c r="AB196" s="11"/>
      <c r="AC196" s="11"/>
      <c r="AD196" s="11"/>
    </row>
    <row r="197" spans="1:30">
      <c r="A197" s="56"/>
      <c r="B197" s="11"/>
      <c r="C197" s="11" t="s">
        <v>468</v>
      </c>
      <c r="D197" s="11"/>
      <c r="E197" s="11" t="s">
        <v>469</v>
      </c>
      <c r="F197" s="313">
        <v>4</v>
      </c>
      <c r="G197" s="290">
        <v>76.0427777777778</v>
      </c>
      <c r="H197" s="290">
        <v>3997.37</v>
      </c>
      <c r="I197" s="290">
        <v>999.34249999999997</v>
      </c>
      <c r="J197" s="334">
        <v>37</v>
      </c>
      <c r="L197" s="313">
        <v>3</v>
      </c>
      <c r="M197" s="290">
        <v>2737.54</v>
      </c>
      <c r="N197" s="290">
        <v>2737.54</v>
      </c>
      <c r="O197" s="11"/>
      <c r="P197" s="290"/>
      <c r="Q197" s="290"/>
      <c r="R197" s="11">
        <v>4</v>
      </c>
      <c r="S197" s="290">
        <v>3997.37</v>
      </c>
      <c r="T197" s="290">
        <v>999.34249999999997</v>
      </c>
      <c r="V197" s="11"/>
      <c r="W197" s="11"/>
      <c r="X197" s="11"/>
      <c r="Y197" s="11"/>
      <c r="Z197" s="11"/>
      <c r="AA197" s="11"/>
      <c r="AB197" s="11"/>
      <c r="AC197" s="11"/>
      <c r="AD197" s="11"/>
    </row>
    <row r="198" spans="1:30">
      <c r="A198" s="56"/>
      <c r="B198" s="11"/>
      <c r="C198" s="11" t="s">
        <v>470</v>
      </c>
      <c r="D198" s="11"/>
      <c r="E198" s="11" t="s">
        <v>231</v>
      </c>
      <c r="F198" s="313">
        <v>46</v>
      </c>
      <c r="G198" s="290">
        <v>135.749378246753</v>
      </c>
      <c r="H198" s="290">
        <v>39430.47</v>
      </c>
      <c r="I198" s="290">
        <v>857.18413043478301</v>
      </c>
      <c r="J198" s="334">
        <v>12</v>
      </c>
      <c r="L198" s="313">
        <v>29</v>
      </c>
      <c r="M198" s="290">
        <v>23546.91</v>
      </c>
      <c r="N198" s="290">
        <v>1385.11235294118</v>
      </c>
      <c r="O198" s="11">
        <v>2</v>
      </c>
      <c r="P198" s="290">
        <v>851.35</v>
      </c>
      <c r="Q198" s="290">
        <v>425.67500000000001</v>
      </c>
      <c r="R198" s="11">
        <v>44</v>
      </c>
      <c r="S198" s="290">
        <v>38579.120000000003</v>
      </c>
      <c r="T198" s="290">
        <v>876.798181818182</v>
      </c>
      <c r="V198" s="11"/>
      <c r="W198" s="11"/>
      <c r="X198" s="11"/>
      <c r="Y198" s="11"/>
      <c r="Z198" s="11"/>
      <c r="AA198" s="11"/>
      <c r="AB198" s="11"/>
      <c r="AC198" s="11"/>
      <c r="AD198" s="11"/>
    </row>
    <row r="199" spans="1:30">
      <c r="A199" s="56"/>
      <c r="B199" s="11"/>
      <c r="C199" s="11" t="s">
        <v>473</v>
      </c>
      <c r="D199" s="11"/>
      <c r="E199" s="11" t="s">
        <v>68</v>
      </c>
      <c r="F199" s="313">
        <v>3</v>
      </c>
      <c r="G199" s="290">
        <v>170.05541666666701</v>
      </c>
      <c r="H199" s="290">
        <v>7146.73</v>
      </c>
      <c r="I199" s="290">
        <v>2382.2433333333302</v>
      </c>
      <c r="J199" s="334">
        <v>16</v>
      </c>
      <c r="L199" s="313">
        <v>1</v>
      </c>
      <c r="M199" s="290">
        <v>5255.61</v>
      </c>
      <c r="N199" s="290">
        <v>2627.8049999999998</v>
      </c>
      <c r="O199" s="11"/>
      <c r="P199" s="290"/>
      <c r="Q199" s="290"/>
      <c r="R199" s="11">
        <v>3</v>
      </c>
      <c r="S199" s="290">
        <v>7146.73</v>
      </c>
      <c r="T199" s="290">
        <v>2382.2433333333302</v>
      </c>
      <c r="V199" s="11"/>
      <c r="W199" s="11"/>
      <c r="X199" s="11"/>
      <c r="Y199" s="11"/>
      <c r="Z199" s="11"/>
      <c r="AA199" s="11"/>
      <c r="AB199" s="11"/>
      <c r="AC199" s="11"/>
      <c r="AD199" s="11"/>
    </row>
    <row r="200" spans="1:30">
      <c r="A200" s="56"/>
      <c r="B200" s="11"/>
      <c r="C200" s="11" t="s">
        <v>474</v>
      </c>
      <c r="D200" s="11"/>
      <c r="E200" s="11" t="s">
        <v>205</v>
      </c>
      <c r="F200" s="313">
        <v>25</v>
      </c>
      <c r="G200" s="290">
        <v>132.22457251082301</v>
      </c>
      <c r="H200" s="290">
        <v>48648.19</v>
      </c>
      <c r="I200" s="290">
        <v>1945.9276</v>
      </c>
      <c r="J200" s="334">
        <v>13.75</v>
      </c>
      <c r="L200" s="313">
        <v>15</v>
      </c>
      <c r="M200" s="290">
        <v>18080.71</v>
      </c>
      <c r="N200" s="290">
        <v>1808.0709999999999</v>
      </c>
      <c r="O200" s="11"/>
      <c r="P200" s="290"/>
      <c r="Q200" s="290"/>
      <c r="R200" s="11">
        <v>25</v>
      </c>
      <c r="S200" s="290">
        <v>48648.19</v>
      </c>
      <c r="T200" s="290">
        <v>1945.9276</v>
      </c>
      <c r="V200" s="11"/>
      <c r="W200" s="11"/>
      <c r="X200" s="11"/>
      <c r="Y200" s="11"/>
      <c r="Z200" s="11"/>
      <c r="AA200" s="11"/>
      <c r="AB200" s="11"/>
      <c r="AC200" s="11"/>
      <c r="AD200" s="11"/>
    </row>
    <row r="201" spans="1:30">
      <c r="A201" s="56"/>
      <c r="B201" s="11"/>
      <c r="C201" s="11" t="s">
        <v>475</v>
      </c>
      <c r="D201" s="11"/>
      <c r="E201" s="11" t="s">
        <v>151</v>
      </c>
      <c r="F201" s="313">
        <v>155</v>
      </c>
      <c r="G201" s="290">
        <v>154.52347333803101</v>
      </c>
      <c r="H201" s="290">
        <v>213724.51</v>
      </c>
      <c r="I201" s="290">
        <v>1378.86780645161</v>
      </c>
      <c r="J201" s="334">
        <v>13.3255813953488</v>
      </c>
      <c r="L201" s="313">
        <v>94</v>
      </c>
      <c r="M201" s="290">
        <v>96483.63</v>
      </c>
      <c r="N201" s="290">
        <v>1581.6988524590199</v>
      </c>
      <c r="O201" s="11">
        <v>6</v>
      </c>
      <c r="P201" s="290">
        <v>11909.3</v>
      </c>
      <c r="Q201" s="290">
        <v>1984.88333333333</v>
      </c>
      <c r="R201" s="11">
        <v>149</v>
      </c>
      <c r="S201" s="290">
        <v>201815.21</v>
      </c>
      <c r="T201" s="290">
        <v>1354.46449664429</v>
      </c>
      <c r="V201" s="11"/>
      <c r="W201" s="11"/>
      <c r="X201" s="11"/>
      <c r="Y201" s="11"/>
      <c r="Z201" s="11"/>
      <c r="AA201" s="11"/>
      <c r="AB201" s="11"/>
      <c r="AC201" s="11"/>
      <c r="AD201" s="11"/>
    </row>
    <row r="202" spans="1:30">
      <c r="A202" s="56"/>
      <c r="B202" s="11"/>
      <c r="C202" s="11" t="s">
        <v>477</v>
      </c>
      <c r="D202" s="11"/>
      <c r="E202" s="11" t="s">
        <v>66</v>
      </c>
      <c r="F202" s="313">
        <v>3</v>
      </c>
      <c r="G202" s="290"/>
      <c r="H202" s="290">
        <v>3092.64</v>
      </c>
      <c r="I202" s="290">
        <v>1030.8800000000001</v>
      </c>
      <c r="J202" s="334"/>
      <c r="L202" s="313">
        <v>2</v>
      </c>
      <c r="M202" s="290">
        <v>582.97</v>
      </c>
      <c r="N202" s="290">
        <v>582.97</v>
      </c>
      <c r="O202" s="11">
        <v>1</v>
      </c>
      <c r="P202" s="290">
        <v>575.85</v>
      </c>
      <c r="Q202" s="290">
        <v>575.85</v>
      </c>
      <c r="R202" s="11">
        <v>2</v>
      </c>
      <c r="S202" s="290">
        <v>2516.79</v>
      </c>
      <c r="T202" s="290">
        <v>1258.395</v>
      </c>
      <c r="V202" s="11"/>
      <c r="W202" s="11"/>
      <c r="X202" s="11"/>
      <c r="Y202" s="11"/>
      <c r="Z202" s="11"/>
      <c r="AA202" s="11"/>
      <c r="AB202" s="11"/>
      <c r="AC202" s="11"/>
      <c r="AD202" s="11"/>
    </row>
    <row r="203" spans="1:30">
      <c r="A203" s="56"/>
      <c r="B203" s="11"/>
      <c r="C203" s="11" t="s">
        <v>477</v>
      </c>
      <c r="D203" s="11"/>
      <c r="E203" s="11" t="s">
        <v>478</v>
      </c>
      <c r="F203" s="313">
        <v>3</v>
      </c>
      <c r="G203" s="290">
        <v>132.774090909091</v>
      </c>
      <c r="H203" s="290">
        <v>4675.66</v>
      </c>
      <c r="I203" s="290">
        <v>1558.5533333333301</v>
      </c>
      <c r="J203" s="334">
        <v>15.5</v>
      </c>
      <c r="L203" s="313">
        <v>1</v>
      </c>
      <c r="M203" s="290">
        <v>3106.24</v>
      </c>
      <c r="N203" s="290">
        <v>1553.12</v>
      </c>
      <c r="O203" s="11"/>
      <c r="P203" s="290"/>
      <c r="Q203" s="290"/>
      <c r="R203" s="11">
        <v>3</v>
      </c>
      <c r="S203" s="290">
        <v>4675.66</v>
      </c>
      <c r="T203" s="290">
        <v>1558.5533333333301</v>
      </c>
      <c r="V203" s="11"/>
      <c r="W203" s="11"/>
      <c r="X203" s="11"/>
      <c r="Y203" s="11"/>
      <c r="Z203" s="11"/>
      <c r="AA203" s="11"/>
      <c r="AB203" s="11"/>
      <c r="AC203" s="11"/>
      <c r="AD203" s="11"/>
    </row>
    <row r="204" spans="1:30">
      <c r="A204" s="56"/>
      <c r="B204" s="11"/>
      <c r="C204" s="11" t="s">
        <v>477</v>
      </c>
      <c r="D204" s="11"/>
      <c r="E204" s="11" t="s">
        <v>108</v>
      </c>
      <c r="F204" s="313">
        <v>4</v>
      </c>
      <c r="G204" s="290"/>
      <c r="H204" s="290">
        <v>3396.09</v>
      </c>
      <c r="I204" s="290">
        <v>849.02250000000004</v>
      </c>
      <c r="J204" s="334"/>
      <c r="L204" s="313">
        <v>4</v>
      </c>
      <c r="M204" s="290"/>
      <c r="N204" s="290"/>
      <c r="O204" s="11"/>
      <c r="P204" s="290"/>
      <c r="Q204" s="290"/>
      <c r="R204" s="11">
        <v>4</v>
      </c>
      <c r="S204" s="290">
        <v>3396.09</v>
      </c>
      <c r="T204" s="290">
        <v>849.02250000000004</v>
      </c>
      <c r="V204" s="11"/>
      <c r="W204" s="11"/>
      <c r="X204" s="11"/>
      <c r="Y204" s="11"/>
      <c r="Z204" s="11"/>
      <c r="AA204" s="11"/>
      <c r="AB204" s="11"/>
      <c r="AC204" s="11"/>
      <c r="AD204" s="11"/>
    </row>
    <row r="205" spans="1:30">
      <c r="A205" s="56"/>
      <c r="B205" s="11"/>
      <c r="C205" s="11" t="s">
        <v>480</v>
      </c>
      <c r="D205" s="11"/>
      <c r="E205" s="11" t="s">
        <v>441</v>
      </c>
      <c r="F205" s="313">
        <v>11</v>
      </c>
      <c r="G205" s="290">
        <v>77.573934343434303</v>
      </c>
      <c r="H205" s="290">
        <v>7332.84</v>
      </c>
      <c r="I205" s="290">
        <v>666.62181818181796</v>
      </c>
      <c r="J205" s="334">
        <v>8.8333333333333304</v>
      </c>
      <c r="L205" s="313">
        <v>5</v>
      </c>
      <c r="M205" s="290">
        <v>3266.89</v>
      </c>
      <c r="N205" s="290">
        <v>544.48166666666702</v>
      </c>
      <c r="O205" s="11"/>
      <c r="P205" s="290"/>
      <c r="Q205" s="290"/>
      <c r="R205" s="11">
        <v>11</v>
      </c>
      <c r="S205" s="290">
        <v>7332.84</v>
      </c>
      <c r="T205" s="290">
        <v>666.62181818181796</v>
      </c>
      <c r="V205" s="11"/>
      <c r="W205" s="11"/>
      <c r="X205" s="11"/>
      <c r="Y205" s="11"/>
      <c r="Z205" s="11"/>
      <c r="AA205" s="11"/>
      <c r="AB205" s="11"/>
      <c r="AC205" s="11"/>
      <c r="AD205" s="11"/>
    </row>
    <row r="206" spans="1:30">
      <c r="A206" s="56"/>
      <c r="B206" s="11"/>
      <c r="C206" s="11" t="s">
        <v>483</v>
      </c>
      <c r="D206" s="11"/>
      <c r="E206" s="11" t="s">
        <v>296</v>
      </c>
      <c r="F206" s="313">
        <v>30</v>
      </c>
      <c r="G206" s="290">
        <v>273.97344903581302</v>
      </c>
      <c r="H206" s="290">
        <v>29929.45</v>
      </c>
      <c r="I206" s="290">
        <v>997.64833333333297</v>
      </c>
      <c r="J206" s="334">
        <v>10.090909090909101</v>
      </c>
      <c r="L206" s="313">
        <v>16</v>
      </c>
      <c r="M206" s="290">
        <v>12676.33</v>
      </c>
      <c r="N206" s="290">
        <v>905.45214285714303</v>
      </c>
      <c r="O206" s="11"/>
      <c r="P206" s="290"/>
      <c r="Q206" s="290"/>
      <c r="R206" s="11">
        <v>30</v>
      </c>
      <c r="S206" s="290">
        <v>29929.45</v>
      </c>
      <c r="T206" s="290">
        <v>997.64833333333297</v>
      </c>
      <c r="V206" s="11"/>
      <c r="W206" s="11"/>
      <c r="X206" s="11"/>
      <c r="Y206" s="11"/>
      <c r="Z206" s="11"/>
      <c r="AA206" s="11"/>
      <c r="AB206" s="11"/>
      <c r="AC206" s="11"/>
      <c r="AD206" s="11"/>
    </row>
    <row r="207" spans="1:30">
      <c r="A207" s="56"/>
      <c r="B207" s="11"/>
      <c r="C207" s="11" t="s">
        <v>484</v>
      </c>
      <c r="D207" s="11"/>
      <c r="E207" s="11" t="s">
        <v>96</v>
      </c>
      <c r="F207" s="313">
        <v>245</v>
      </c>
      <c r="G207" s="290">
        <v>141.58532418486601</v>
      </c>
      <c r="H207" s="290">
        <v>313238.73</v>
      </c>
      <c r="I207" s="290">
        <v>1278.52542857143</v>
      </c>
      <c r="J207" s="334">
        <v>11.7752808988764</v>
      </c>
      <c r="L207" s="313">
        <v>129</v>
      </c>
      <c r="M207" s="290">
        <v>172238.31</v>
      </c>
      <c r="N207" s="290">
        <v>1484.8130172413801</v>
      </c>
      <c r="O207" s="11">
        <v>5</v>
      </c>
      <c r="P207" s="290">
        <v>9602.6</v>
      </c>
      <c r="Q207" s="290">
        <v>1920.52</v>
      </c>
      <c r="R207" s="11">
        <v>240</v>
      </c>
      <c r="S207" s="290">
        <v>303636.13</v>
      </c>
      <c r="T207" s="290">
        <v>1265.1505416666701</v>
      </c>
      <c r="V207" s="11"/>
      <c r="W207" s="11"/>
      <c r="X207" s="11"/>
      <c r="Y207" s="11"/>
      <c r="Z207" s="11"/>
      <c r="AA207" s="11"/>
      <c r="AB207" s="11"/>
      <c r="AC207" s="11"/>
      <c r="AD207" s="11"/>
    </row>
    <row r="208" spans="1:30">
      <c r="A208" s="56"/>
      <c r="B208" s="11"/>
      <c r="C208" s="11" t="s">
        <v>487</v>
      </c>
      <c r="D208" s="11"/>
      <c r="E208" s="11" t="s">
        <v>444</v>
      </c>
      <c r="F208" s="313">
        <v>2</v>
      </c>
      <c r="G208" s="290"/>
      <c r="H208" s="290">
        <v>257.23</v>
      </c>
      <c r="I208" s="290">
        <v>128.61500000000001</v>
      </c>
      <c r="J208" s="334"/>
      <c r="L208" s="313">
        <v>2</v>
      </c>
      <c r="M208" s="290"/>
      <c r="N208" s="290"/>
      <c r="O208" s="11"/>
      <c r="P208" s="290"/>
      <c r="Q208" s="290"/>
      <c r="R208" s="11">
        <v>2</v>
      </c>
      <c r="S208" s="290">
        <v>257.23</v>
      </c>
      <c r="T208" s="290">
        <v>128.61500000000001</v>
      </c>
      <c r="V208" s="11"/>
      <c r="W208" s="11"/>
      <c r="X208" s="11"/>
      <c r="Y208" s="11"/>
      <c r="Z208" s="11"/>
      <c r="AA208" s="11"/>
      <c r="AB208" s="11"/>
      <c r="AC208" s="11"/>
      <c r="AD208" s="11"/>
    </row>
    <row r="209" spans="1:30">
      <c r="A209" s="56"/>
      <c r="B209" s="11"/>
      <c r="C209" s="11" t="s">
        <v>489</v>
      </c>
      <c r="D209" s="11"/>
      <c r="E209" s="11" t="s">
        <v>490</v>
      </c>
      <c r="F209" s="313">
        <v>3</v>
      </c>
      <c r="G209" s="290">
        <v>49.5133333333333</v>
      </c>
      <c r="H209" s="290">
        <v>5415.96</v>
      </c>
      <c r="I209" s="290">
        <v>1805.32</v>
      </c>
      <c r="J209" s="334">
        <v>7</v>
      </c>
      <c r="L209" s="313">
        <v>2</v>
      </c>
      <c r="M209" s="290">
        <v>297.08</v>
      </c>
      <c r="N209" s="290">
        <v>297.08</v>
      </c>
      <c r="O209" s="11"/>
      <c r="P209" s="290"/>
      <c r="Q209" s="290"/>
      <c r="R209" s="11">
        <v>3</v>
      </c>
      <c r="S209" s="290">
        <v>5415.96</v>
      </c>
      <c r="T209" s="290">
        <v>1805.32</v>
      </c>
      <c r="V209" s="11"/>
      <c r="W209" s="11"/>
      <c r="X209" s="11"/>
      <c r="Y209" s="11"/>
      <c r="Z209" s="11"/>
      <c r="AA209" s="11"/>
      <c r="AB209" s="11"/>
      <c r="AC209" s="11"/>
      <c r="AD209" s="11"/>
    </row>
    <row r="210" spans="1:30">
      <c r="A210" s="56"/>
      <c r="B210" s="11"/>
      <c r="C210" s="11" t="s">
        <v>491</v>
      </c>
      <c r="D210" s="11"/>
      <c r="E210" s="11" t="s">
        <v>93</v>
      </c>
      <c r="F210" s="313">
        <v>7</v>
      </c>
      <c r="G210" s="290">
        <v>184.036574074074</v>
      </c>
      <c r="H210" s="290">
        <v>15405.81</v>
      </c>
      <c r="I210" s="290">
        <v>2200.83</v>
      </c>
      <c r="J210" s="334">
        <v>16.6666666666667</v>
      </c>
      <c r="L210" s="313">
        <v>4</v>
      </c>
      <c r="M210" s="290">
        <v>6694.1</v>
      </c>
      <c r="N210" s="290">
        <v>2231.36666666667</v>
      </c>
      <c r="O210" s="11"/>
      <c r="P210" s="290"/>
      <c r="Q210" s="290"/>
      <c r="R210" s="11">
        <v>7</v>
      </c>
      <c r="S210" s="290">
        <v>15405.81</v>
      </c>
      <c r="T210" s="290">
        <v>2200.83</v>
      </c>
      <c r="V210" s="11"/>
      <c r="W210" s="11"/>
      <c r="X210" s="11"/>
      <c r="Y210" s="11"/>
      <c r="Z210" s="11"/>
      <c r="AA210" s="11"/>
      <c r="AB210" s="11"/>
      <c r="AC210" s="11"/>
      <c r="AD210" s="11"/>
    </row>
    <row r="211" spans="1:30">
      <c r="A211" s="56"/>
      <c r="B211" s="11"/>
      <c r="C211" s="11" t="s">
        <v>493</v>
      </c>
      <c r="D211" s="11"/>
      <c r="E211" s="11" t="s">
        <v>62</v>
      </c>
      <c r="F211" s="313">
        <v>614</v>
      </c>
      <c r="G211" s="290">
        <v>128.42647286581899</v>
      </c>
      <c r="H211" s="290">
        <v>806878.570000001</v>
      </c>
      <c r="I211" s="290">
        <v>1314.13447882736</v>
      </c>
      <c r="J211" s="334">
        <v>12.6919431279621</v>
      </c>
      <c r="L211" s="313">
        <v>350</v>
      </c>
      <c r="M211" s="290">
        <v>419284.06</v>
      </c>
      <c r="N211" s="290">
        <v>1588.1971969696999</v>
      </c>
      <c r="O211" s="11">
        <v>12</v>
      </c>
      <c r="P211" s="290">
        <v>15043.82</v>
      </c>
      <c r="Q211" s="290">
        <v>1253.6516666666701</v>
      </c>
      <c r="R211" s="11">
        <v>602</v>
      </c>
      <c r="S211" s="290">
        <v>791834.75000000105</v>
      </c>
      <c r="T211" s="290">
        <v>1315.3401162790699</v>
      </c>
      <c r="V211" s="11"/>
      <c r="W211" s="11"/>
      <c r="X211" s="11"/>
      <c r="Y211" s="11"/>
      <c r="Z211" s="11"/>
      <c r="AA211" s="11"/>
      <c r="AB211" s="11"/>
      <c r="AC211" s="11"/>
      <c r="AD211" s="11"/>
    </row>
    <row r="212" spans="1:30">
      <c r="A212" s="56"/>
      <c r="B212" s="11"/>
      <c r="C212" s="11" t="s">
        <v>495</v>
      </c>
      <c r="D212" s="11"/>
      <c r="E212" s="11" t="s">
        <v>54</v>
      </c>
      <c r="F212" s="313">
        <v>47</v>
      </c>
      <c r="G212" s="290">
        <v>128.77051057449501</v>
      </c>
      <c r="H212" s="290">
        <v>43193.21</v>
      </c>
      <c r="I212" s="290">
        <v>919.00446808510605</v>
      </c>
      <c r="J212" s="334">
        <v>14.125</v>
      </c>
      <c r="L212" s="313">
        <v>29</v>
      </c>
      <c r="M212" s="290">
        <v>25416.3</v>
      </c>
      <c r="N212" s="290">
        <v>1412.0166666666701</v>
      </c>
      <c r="O212" s="11"/>
      <c r="P212" s="290"/>
      <c r="Q212" s="290"/>
      <c r="R212" s="11">
        <v>47</v>
      </c>
      <c r="S212" s="290">
        <v>43193.21</v>
      </c>
      <c r="T212" s="290">
        <v>919.00446808510605</v>
      </c>
      <c r="V212" s="11"/>
      <c r="W212" s="11"/>
      <c r="X212" s="11"/>
      <c r="Y212" s="11"/>
      <c r="Z212" s="11"/>
      <c r="AA212" s="11"/>
      <c r="AB212" s="11"/>
      <c r="AC212" s="11"/>
      <c r="AD212" s="11"/>
    </row>
    <row r="213" spans="1:30">
      <c r="A213" s="56"/>
      <c r="B213" s="11"/>
      <c r="C213" s="11" t="s">
        <v>496</v>
      </c>
      <c r="D213" s="11"/>
      <c r="E213" s="11" t="s">
        <v>318</v>
      </c>
      <c r="F213" s="313">
        <v>6</v>
      </c>
      <c r="G213" s="290"/>
      <c r="H213" s="290">
        <v>2281.94</v>
      </c>
      <c r="I213" s="290">
        <v>380.32333333333298</v>
      </c>
      <c r="J213" s="334"/>
      <c r="L213" s="313">
        <v>6</v>
      </c>
      <c r="M213" s="290"/>
      <c r="N213" s="290"/>
      <c r="O213" s="11"/>
      <c r="P213" s="290"/>
      <c r="Q213" s="290"/>
      <c r="R213" s="11">
        <v>6</v>
      </c>
      <c r="S213" s="290">
        <v>2281.94</v>
      </c>
      <c r="T213" s="290">
        <v>380.32333333333298</v>
      </c>
      <c r="V213" s="11"/>
      <c r="W213" s="11"/>
      <c r="X213" s="11"/>
      <c r="Y213" s="11"/>
      <c r="Z213" s="11"/>
      <c r="AA213" s="11"/>
      <c r="AB213" s="11"/>
      <c r="AC213" s="11"/>
      <c r="AD213" s="11"/>
    </row>
    <row r="214" spans="1:30">
      <c r="A214" s="56"/>
      <c r="B214" s="11"/>
      <c r="C214" s="11" t="s">
        <v>497</v>
      </c>
      <c r="D214" s="11"/>
      <c r="E214" s="11" t="s">
        <v>355</v>
      </c>
      <c r="F214" s="313">
        <v>109</v>
      </c>
      <c r="G214" s="290">
        <v>110.53212051389499</v>
      </c>
      <c r="H214" s="290">
        <v>98779.49</v>
      </c>
      <c r="I214" s="290">
        <v>906.23385321100898</v>
      </c>
      <c r="J214" s="334">
        <v>10.6451612903226</v>
      </c>
      <c r="L214" s="313">
        <v>59</v>
      </c>
      <c r="M214" s="290">
        <v>57870.46</v>
      </c>
      <c r="N214" s="290">
        <v>1157.4092000000001</v>
      </c>
      <c r="O214" s="11">
        <v>3</v>
      </c>
      <c r="P214" s="290">
        <v>2113.77</v>
      </c>
      <c r="Q214" s="290">
        <v>704.59</v>
      </c>
      <c r="R214" s="11">
        <v>106</v>
      </c>
      <c r="S214" s="290">
        <v>96665.72</v>
      </c>
      <c r="T214" s="290">
        <v>911.94075471698102</v>
      </c>
      <c r="V214" s="11"/>
      <c r="W214" s="11"/>
      <c r="X214" s="11"/>
      <c r="Y214" s="11"/>
      <c r="Z214" s="11"/>
      <c r="AA214" s="11"/>
      <c r="AB214" s="11"/>
      <c r="AC214" s="11"/>
      <c r="AD214" s="11"/>
    </row>
    <row r="215" spans="1:30">
      <c r="A215" s="56"/>
      <c r="B215" s="11"/>
      <c r="C215" s="11" t="s">
        <v>499</v>
      </c>
      <c r="D215" s="11"/>
      <c r="E215" s="11" t="s">
        <v>500</v>
      </c>
      <c r="F215" s="313">
        <v>21</v>
      </c>
      <c r="G215" s="290">
        <v>253.485625</v>
      </c>
      <c r="H215" s="290">
        <v>26095.45</v>
      </c>
      <c r="I215" s="290">
        <v>1242.6404761904801</v>
      </c>
      <c r="J215" s="334">
        <v>8.25</v>
      </c>
      <c r="L215" s="313">
        <v>12</v>
      </c>
      <c r="M215" s="290">
        <v>9299.1</v>
      </c>
      <c r="N215" s="290">
        <v>1033.2333333333299</v>
      </c>
      <c r="O215" s="11"/>
      <c r="P215" s="290"/>
      <c r="Q215" s="290"/>
      <c r="R215" s="11">
        <v>21</v>
      </c>
      <c r="S215" s="290">
        <v>26095.45</v>
      </c>
      <c r="T215" s="290">
        <v>1242.6404761904801</v>
      </c>
      <c r="V215" s="11"/>
      <c r="W215" s="11"/>
      <c r="X215" s="11"/>
      <c r="Y215" s="11"/>
      <c r="Z215" s="11"/>
      <c r="AA215" s="11"/>
      <c r="AB215" s="11"/>
      <c r="AC215" s="11"/>
      <c r="AD215" s="11"/>
    </row>
    <row r="216" spans="1:30">
      <c r="A216" s="56"/>
      <c r="B216" s="11"/>
      <c r="C216" s="11" t="s">
        <v>504</v>
      </c>
      <c r="D216" s="11"/>
      <c r="E216" s="11" t="s">
        <v>210</v>
      </c>
      <c r="F216" s="313">
        <v>9</v>
      </c>
      <c r="G216" s="290">
        <v>192.537916666667</v>
      </c>
      <c r="H216" s="290">
        <v>14808.33</v>
      </c>
      <c r="I216" s="290">
        <v>1645.37</v>
      </c>
      <c r="J216" s="334">
        <v>12.5</v>
      </c>
      <c r="L216" s="313">
        <v>5</v>
      </c>
      <c r="M216" s="290">
        <v>9051.94</v>
      </c>
      <c r="N216" s="290">
        <v>2262.9850000000001</v>
      </c>
      <c r="O216" s="11"/>
      <c r="P216" s="290"/>
      <c r="Q216" s="290"/>
      <c r="R216" s="11">
        <v>9</v>
      </c>
      <c r="S216" s="290">
        <v>14808.33</v>
      </c>
      <c r="T216" s="290">
        <v>1645.37</v>
      </c>
      <c r="V216" s="11"/>
      <c r="W216" s="11"/>
      <c r="X216" s="11"/>
      <c r="Y216" s="11"/>
      <c r="Z216" s="11"/>
      <c r="AA216" s="11"/>
      <c r="AB216" s="11"/>
      <c r="AC216" s="11"/>
      <c r="AD216" s="11"/>
    </row>
    <row r="217" spans="1:30">
      <c r="A217" s="56"/>
      <c r="B217" s="11"/>
      <c r="C217" s="11" t="s">
        <v>647</v>
      </c>
      <c r="D217" s="11"/>
      <c r="E217" s="11" t="s">
        <v>77</v>
      </c>
      <c r="F217" s="313">
        <v>3</v>
      </c>
      <c r="G217" s="290"/>
      <c r="H217" s="290">
        <v>4581.63</v>
      </c>
      <c r="I217" s="290">
        <v>1527.21</v>
      </c>
      <c r="J217" s="334"/>
      <c r="L217" s="313">
        <v>2</v>
      </c>
      <c r="M217" s="290">
        <v>1024.18</v>
      </c>
      <c r="N217" s="290">
        <v>1024.18</v>
      </c>
      <c r="O217" s="11"/>
      <c r="P217" s="290"/>
      <c r="Q217" s="290"/>
      <c r="R217" s="11">
        <v>3</v>
      </c>
      <c r="S217" s="290">
        <v>4581.63</v>
      </c>
      <c r="T217" s="290">
        <v>1527.21</v>
      </c>
      <c r="V217" s="11"/>
      <c r="W217" s="11"/>
      <c r="X217" s="11"/>
      <c r="Y217" s="11"/>
      <c r="Z217" s="11"/>
      <c r="AA217" s="11"/>
      <c r="AB217" s="11"/>
      <c r="AC217" s="11"/>
      <c r="AD217" s="11"/>
    </row>
    <row r="218" spans="1:30">
      <c r="A218" s="56"/>
      <c r="B218" s="11"/>
      <c r="C218" s="11" t="s">
        <v>508</v>
      </c>
      <c r="D218" s="11"/>
      <c r="E218" s="11" t="s">
        <v>75</v>
      </c>
      <c r="F218" s="313">
        <v>2</v>
      </c>
      <c r="G218" s="290"/>
      <c r="H218" s="290">
        <v>6859.02</v>
      </c>
      <c r="I218" s="290">
        <v>3429.51</v>
      </c>
      <c r="J218" s="334"/>
      <c r="L218" s="313">
        <v>1</v>
      </c>
      <c r="M218" s="290">
        <v>6602.08</v>
      </c>
      <c r="N218" s="290">
        <v>6602.08</v>
      </c>
      <c r="O218" s="11"/>
      <c r="P218" s="290"/>
      <c r="Q218" s="290"/>
      <c r="R218" s="11">
        <v>2</v>
      </c>
      <c r="S218" s="290">
        <v>6859.02</v>
      </c>
      <c r="T218" s="290">
        <v>3429.51</v>
      </c>
      <c r="V218" s="11"/>
      <c r="W218" s="11"/>
      <c r="X218" s="11"/>
      <c r="Y218" s="11"/>
      <c r="Z218" s="11"/>
      <c r="AA218" s="11"/>
      <c r="AB218" s="11"/>
      <c r="AC218" s="11"/>
      <c r="AD218" s="11"/>
    </row>
    <row r="219" spans="1:30">
      <c r="A219" s="56"/>
      <c r="B219" s="11"/>
      <c r="C219" s="11" t="s">
        <v>509</v>
      </c>
      <c r="D219" s="11"/>
      <c r="E219" s="11" t="s">
        <v>115</v>
      </c>
      <c r="F219" s="313">
        <v>2</v>
      </c>
      <c r="G219" s="290"/>
      <c r="H219" s="290">
        <v>3716.01</v>
      </c>
      <c r="I219" s="290">
        <v>1858.0050000000001</v>
      </c>
      <c r="J219" s="334"/>
      <c r="L219" s="313">
        <v>1</v>
      </c>
      <c r="M219" s="290">
        <v>763.13</v>
      </c>
      <c r="N219" s="290">
        <v>763.13</v>
      </c>
      <c r="O219" s="11"/>
      <c r="P219" s="290"/>
      <c r="Q219" s="290"/>
      <c r="R219" s="11">
        <v>2</v>
      </c>
      <c r="S219" s="290">
        <v>3716.01</v>
      </c>
      <c r="T219" s="290">
        <v>1858.0050000000001</v>
      </c>
      <c r="V219" s="11"/>
      <c r="W219" s="11"/>
      <c r="X219" s="11"/>
      <c r="Y219" s="11"/>
      <c r="Z219" s="11"/>
      <c r="AA219" s="11"/>
      <c r="AB219" s="11"/>
      <c r="AC219" s="11"/>
      <c r="AD219" s="11"/>
    </row>
    <row r="220" spans="1:30">
      <c r="A220" s="56"/>
      <c r="B220" s="11"/>
      <c r="C220" s="11" t="s">
        <v>510</v>
      </c>
      <c r="D220" s="11"/>
      <c r="E220" s="11" t="s">
        <v>66</v>
      </c>
      <c r="F220" s="313">
        <v>14</v>
      </c>
      <c r="G220" s="290">
        <v>50.0544444444444</v>
      </c>
      <c r="H220" s="290">
        <v>17185.54</v>
      </c>
      <c r="I220" s="290">
        <v>1227.5385714285701</v>
      </c>
      <c r="J220" s="334">
        <v>11</v>
      </c>
      <c r="L220" s="313">
        <v>7</v>
      </c>
      <c r="M220" s="290">
        <v>11364.99</v>
      </c>
      <c r="N220" s="290">
        <v>1623.57</v>
      </c>
      <c r="O220" s="11"/>
      <c r="P220" s="290"/>
      <c r="Q220" s="290"/>
      <c r="R220" s="11">
        <v>14</v>
      </c>
      <c r="S220" s="290">
        <v>17185.54</v>
      </c>
      <c r="T220" s="290">
        <v>1227.5385714285701</v>
      </c>
      <c r="V220" s="11"/>
      <c r="W220" s="11"/>
      <c r="X220" s="11"/>
      <c r="Y220" s="11"/>
      <c r="Z220" s="11"/>
      <c r="AA220" s="11"/>
      <c r="AB220" s="11"/>
      <c r="AC220" s="11"/>
      <c r="AD220" s="11"/>
    </row>
    <row r="221" spans="1:30">
      <c r="A221" s="56"/>
      <c r="B221" s="11"/>
      <c r="C221" s="11" t="s">
        <v>511</v>
      </c>
      <c r="D221" s="11"/>
      <c r="E221" s="11" t="s">
        <v>512</v>
      </c>
      <c r="F221" s="313">
        <v>1</v>
      </c>
      <c r="G221" s="290"/>
      <c r="H221" s="290">
        <v>1369.72</v>
      </c>
      <c r="I221" s="290">
        <v>1369.72</v>
      </c>
      <c r="J221" s="334"/>
      <c r="L221" s="313">
        <v>1</v>
      </c>
      <c r="M221" s="290"/>
      <c r="N221" s="290"/>
      <c r="O221" s="11"/>
      <c r="P221" s="290"/>
      <c r="Q221" s="290"/>
      <c r="R221" s="11">
        <v>1</v>
      </c>
      <c r="S221" s="290">
        <v>1369.72</v>
      </c>
      <c r="T221" s="290">
        <v>1369.72</v>
      </c>
      <c r="V221" s="11"/>
      <c r="W221" s="11"/>
      <c r="X221" s="11"/>
      <c r="Y221" s="11"/>
      <c r="Z221" s="11"/>
      <c r="AA221" s="11"/>
      <c r="AB221" s="11"/>
      <c r="AC221" s="11"/>
      <c r="AD221" s="11"/>
    </row>
    <row r="222" spans="1:30">
      <c r="A222" s="56"/>
      <c r="B222" s="11"/>
      <c r="C222" s="11" t="s">
        <v>514</v>
      </c>
      <c r="D222" s="11"/>
      <c r="E222" s="11" t="s">
        <v>485</v>
      </c>
      <c r="F222" s="313">
        <v>96</v>
      </c>
      <c r="G222" s="290">
        <v>117.654303908652</v>
      </c>
      <c r="H222" s="290">
        <v>106861.17</v>
      </c>
      <c r="I222" s="290">
        <v>1113.1371875</v>
      </c>
      <c r="J222" s="334">
        <v>11.4347826086957</v>
      </c>
      <c r="L222" s="313">
        <v>61</v>
      </c>
      <c r="M222" s="290">
        <v>41991.66</v>
      </c>
      <c r="N222" s="290">
        <v>1199.76171428571</v>
      </c>
      <c r="O222" s="11">
        <v>5</v>
      </c>
      <c r="P222" s="290">
        <v>3032.64</v>
      </c>
      <c r="Q222" s="290">
        <v>606.52800000000002</v>
      </c>
      <c r="R222" s="11">
        <v>91</v>
      </c>
      <c r="S222" s="290">
        <v>103828.53</v>
      </c>
      <c r="T222" s="290">
        <v>1140.97285714286</v>
      </c>
      <c r="V222" s="11"/>
      <c r="W222" s="11"/>
      <c r="X222" s="11"/>
      <c r="Y222" s="11"/>
      <c r="Z222" s="11"/>
      <c r="AA222" s="11"/>
      <c r="AB222" s="11"/>
      <c r="AC222" s="11"/>
      <c r="AD222" s="11"/>
    </row>
    <row r="223" spans="1:30">
      <c r="A223" s="56"/>
      <c r="B223" s="11"/>
      <c r="C223" s="11" t="s">
        <v>517</v>
      </c>
      <c r="D223" s="11"/>
      <c r="E223" s="11" t="s">
        <v>93</v>
      </c>
      <c r="F223" s="313">
        <v>5</v>
      </c>
      <c r="G223" s="290"/>
      <c r="H223" s="290">
        <v>1904.97</v>
      </c>
      <c r="I223" s="290">
        <v>380.99400000000003</v>
      </c>
      <c r="J223" s="334"/>
      <c r="L223" s="313">
        <v>5</v>
      </c>
      <c r="M223" s="290"/>
      <c r="N223" s="290"/>
      <c r="O223" s="11"/>
      <c r="P223" s="290"/>
      <c r="Q223" s="290"/>
      <c r="R223" s="11">
        <v>5</v>
      </c>
      <c r="S223" s="290">
        <v>1904.97</v>
      </c>
      <c r="T223" s="290">
        <v>380.99400000000003</v>
      </c>
      <c r="V223" s="11"/>
      <c r="W223" s="11"/>
      <c r="X223" s="11"/>
      <c r="Y223" s="11"/>
      <c r="Z223" s="11"/>
      <c r="AA223" s="11"/>
      <c r="AB223" s="11"/>
      <c r="AC223" s="11"/>
      <c r="AD223" s="11"/>
    </row>
    <row r="224" spans="1:30">
      <c r="A224" s="56"/>
      <c r="B224" s="11"/>
      <c r="C224" s="11" t="s">
        <v>518</v>
      </c>
      <c r="D224" s="11"/>
      <c r="E224" s="11" t="s">
        <v>86</v>
      </c>
      <c r="F224" s="313">
        <v>9</v>
      </c>
      <c r="G224" s="290">
        <v>114.587916666667</v>
      </c>
      <c r="H224" s="290">
        <v>31285.38</v>
      </c>
      <c r="I224" s="290">
        <v>3476.15333333333</v>
      </c>
      <c r="J224" s="334">
        <v>12.5</v>
      </c>
      <c r="L224" s="313">
        <v>5</v>
      </c>
      <c r="M224" s="290">
        <v>17646.990000000002</v>
      </c>
      <c r="N224" s="290">
        <v>4411.7475000000004</v>
      </c>
      <c r="O224" s="11"/>
      <c r="P224" s="290"/>
      <c r="Q224" s="290"/>
      <c r="R224" s="11">
        <v>9</v>
      </c>
      <c r="S224" s="290">
        <v>31285.38</v>
      </c>
      <c r="T224" s="290">
        <v>3476.15333333333</v>
      </c>
      <c r="V224" s="11"/>
      <c r="W224" s="11"/>
      <c r="X224" s="11"/>
      <c r="Y224" s="11"/>
      <c r="Z224" s="11"/>
      <c r="AA224" s="11"/>
      <c r="AB224" s="11"/>
      <c r="AC224" s="11"/>
      <c r="AD224" s="11"/>
    </row>
    <row r="225" spans="1:30">
      <c r="A225" s="56"/>
      <c r="B225" s="11"/>
      <c r="C225" s="11" t="s">
        <v>519</v>
      </c>
      <c r="D225" s="11"/>
      <c r="E225" s="11" t="s">
        <v>79</v>
      </c>
      <c r="F225" s="313">
        <v>231</v>
      </c>
      <c r="G225" s="290">
        <v>127.559306938432</v>
      </c>
      <c r="H225" s="290">
        <v>329534.59999999998</v>
      </c>
      <c r="I225" s="290">
        <v>1426.5567099567099</v>
      </c>
      <c r="J225" s="334">
        <v>12.7424242424242</v>
      </c>
      <c r="L225" s="313">
        <v>140</v>
      </c>
      <c r="M225" s="290">
        <v>168239.41</v>
      </c>
      <c r="N225" s="290">
        <v>1848.7847252747199</v>
      </c>
      <c r="O225" s="11">
        <v>1</v>
      </c>
      <c r="P225" s="290">
        <v>240.1</v>
      </c>
      <c r="Q225" s="290">
        <v>240.1</v>
      </c>
      <c r="R225" s="11">
        <v>230</v>
      </c>
      <c r="S225" s="290">
        <v>329294.5</v>
      </c>
      <c r="T225" s="290">
        <v>1431.7152173913</v>
      </c>
      <c r="V225" s="11"/>
      <c r="W225" s="11"/>
      <c r="X225" s="11"/>
      <c r="Y225" s="11"/>
      <c r="Z225" s="11"/>
      <c r="AA225" s="11"/>
      <c r="AB225" s="11"/>
      <c r="AC225" s="11"/>
      <c r="AD225" s="11"/>
    </row>
    <row r="226" spans="1:30">
      <c r="A226" s="56"/>
      <c r="B226" s="11"/>
      <c r="C226" s="11" t="s">
        <v>520</v>
      </c>
      <c r="D226" s="11"/>
      <c r="E226" s="11" t="s">
        <v>68</v>
      </c>
      <c r="F226" s="313">
        <v>9</v>
      </c>
      <c r="G226" s="290">
        <v>147.94458333333299</v>
      </c>
      <c r="H226" s="290">
        <v>15679.12</v>
      </c>
      <c r="I226" s="290">
        <v>1742.1244444444401</v>
      </c>
      <c r="J226" s="334">
        <v>16.75</v>
      </c>
      <c r="L226" s="313">
        <v>4</v>
      </c>
      <c r="M226" s="290">
        <v>9327.18</v>
      </c>
      <c r="N226" s="290">
        <v>1865.4359999999999</v>
      </c>
      <c r="O226" s="11"/>
      <c r="P226" s="290"/>
      <c r="Q226" s="290"/>
      <c r="R226" s="11">
        <v>9</v>
      </c>
      <c r="S226" s="290">
        <v>15679.12</v>
      </c>
      <c r="T226" s="290">
        <v>1742.1244444444401</v>
      </c>
      <c r="V226" s="11"/>
      <c r="W226" s="11"/>
      <c r="X226" s="11"/>
      <c r="Y226" s="11"/>
      <c r="Z226" s="11"/>
      <c r="AA226" s="11"/>
      <c r="AB226" s="11"/>
      <c r="AC226" s="11"/>
      <c r="AD226" s="11"/>
    </row>
    <row r="227" spans="1:30">
      <c r="A227" s="56"/>
      <c r="B227" s="11"/>
      <c r="C227" s="11" t="s">
        <v>521</v>
      </c>
      <c r="D227" s="11"/>
      <c r="E227" s="11" t="s">
        <v>77</v>
      </c>
      <c r="F227" s="313">
        <v>2</v>
      </c>
      <c r="G227" s="290">
        <v>176.63</v>
      </c>
      <c r="H227" s="290">
        <v>2722.06</v>
      </c>
      <c r="I227" s="290">
        <v>1361.03</v>
      </c>
      <c r="J227" s="334">
        <v>13</v>
      </c>
      <c r="L227" s="313">
        <v>1</v>
      </c>
      <c r="M227" s="290">
        <v>2619.56</v>
      </c>
      <c r="N227" s="290">
        <v>2619.56</v>
      </c>
      <c r="O227" s="11"/>
      <c r="P227" s="290"/>
      <c r="Q227" s="290"/>
      <c r="R227" s="11">
        <v>2</v>
      </c>
      <c r="S227" s="290">
        <v>2722.06</v>
      </c>
      <c r="T227" s="290">
        <v>1361.03</v>
      </c>
      <c r="V227" s="11"/>
      <c r="W227" s="11"/>
      <c r="X227" s="11"/>
      <c r="Y227" s="11"/>
      <c r="Z227" s="11"/>
      <c r="AA227" s="11"/>
      <c r="AB227" s="11"/>
      <c r="AC227" s="11"/>
      <c r="AD227" s="11"/>
    </row>
    <row r="228" spans="1:30">
      <c r="A228" s="56"/>
      <c r="B228" s="11"/>
      <c r="C228" s="11" t="s">
        <v>522</v>
      </c>
      <c r="D228" s="11"/>
      <c r="E228" s="11" t="s">
        <v>57</v>
      </c>
      <c r="F228" s="313">
        <v>32</v>
      </c>
      <c r="G228" s="290">
        <v>106.96500946969699</v>
      </c>
      <c r="H228" s="290">
        <v>44452.5</v>
      </c>
      <c r="I228" s="290">
        <v>1389.140625</v>
      </c>
      <c r="J228" s="334">
        <v>18.0833333333333</v>
      </c>
      <c r="L228" s="313">
        <v>16</v>
      </c>
      <c r="M228" s="290">
        <v>29484.35</v>
      </c>
      <c r="N228" s="290">
        <v>1842.7718749999999</v>
      </c>
      <c r="O228" s="11"/>
      <c r="P228" s="290"/>
      <c r="Q228" s="290"/>
      <c r="R228" s="11">
        <v>32</v>
      </c>
      <c r="S228" s="290">
        <v>44452.5</v>
      </c>
      <c r="T228" s="290">
        <v>1389.140625</v>
      </c>
      <c r="V228" s="11"/>
      <c r="W228" s="11"/>
      <c r="X228" s="11"/>
      <c r="Y228" s="11"/>
      <c r="Z228" s="11"/>
      <c r="AA228" s="11"/>
      <c r="AB228" s="11"/>
      <c r="AC228" s="11"/>
      <c r="AD228" s="11"/>
    </row>
    <row r="229" spans="1:30">
      <c r="A229" s="56"/>
      <c r="B229" s="11"/>
      <c r="C229" s="11" t="s">
        <v>524</v>
      </c>
      <c r="D229" s="11"/>
      <c r="E229" s="11" t="s">
        <v>53</v>
      </c>
      <c r="F229" s="313">
        <v>2</v>
      </c>
      <c r="G229" s="290">
        <v>57.162500000000001</v>
      </c>
      <c r="H229" s="290">
        <v>3647.72</v>
      </c>
      <c r="I229" s="290">
        <v>1823.86</v>
      </c>
      <c r="J229" s="334">
        <v>13</v>
      </c>
      <c r="L229" s="313">
        <v>1</v>
      </c>
      <c r="M229" s="290">
        <v>557.95000000000005</v>
      </c>
      <c r="N229" s="290">
        <v>557.95000000000005</v>
      </c>
      <c r="O229" s="11"/>
      <c r="P229" s="290"/>
      <c r="Q229" s="290"/>
      <c r="R229" s="11">
        <v>2</v>
      </c>
      <c r="S229" s="290">
        <v>3647.72</v>
      </c>
      <c r="T229" s="290">
        <v>1823.86</v>
      </c>
      <c r="V229" s="11"/>
      <c r="W229" s="11"/>
      <c r="X229" s="11"/>
      <c r="Y229" s="11"/>
      <c r="Z229" s="11"/>
      <c r="AA229" s="11"/>
      <c r="AB229" s="11"/>
      <c r="AC229" s="11"/>
      <c r="AD229" s="11"/>
    </row>
    <row r="230" spans="1:30">
      <c r="A230" s="56"/>
      <c r="B230" s="11"/>
      <c r="C230" s="11" t="s">
        <v>526</v>
      </c>
      <c r="D230" s="11"/>
      <c r="E230" s="11" t="s">
        <v>527</v>
      </c>
      <c r="F230" s="313">
        <v>10</v>
      </c>
      <c r="G230" s="290">
        <v>52.8474431818182</v>
      </c>
      <c r="H230" s="290">
        <v>10530.06</v>
      </c>
      <c r="I230" s="290">
        <v>1053.0060000000001</v>
      </c>
      <c r="J230" s="334">
        <v>11.25</v>
      </c>
      <c r="L230" s="313">
        <v>6</v>
      </c>
      <c r="M230" s="290">
        <v>2265.9299999999998</v>
      </c>
      <c r="N230" s="290">
        <v>566.48249999999996</v>
      </c>
      <c r="O230" s="11"/>
      <c r="P230" s="290"/>
      <c r="Q230" s="290"/>
      <c r="R230" s="11">
        <v>10</v>
      </c>
      <c r="S230" s="290">
        <v>10530.06</v>
      </c>
      <c r="T230" s="290">
        <v>1053.0060000000001</v>
      </c>
      <c r="V230" s="11"/>
      <c r="W230" s="11"/>
      <c r="X230" s="11"/>
      <c r="Y230" s="11"/>
      <c r="Z230" s="11"/>
      <c r="AA230" s="11"/>
      <c r="AB230" s="11"/>
      <c r="AC230" s="11"/>
      <c r="AD230" s="11"/>
    </row>
    <row r="231" spans="1:30">
      <c r="A231" s="56"/>
      <c r="B231" s="11"/>
      <c r="C231" s="11" t="s">
        <v>528</v>
      </c>
      <c r="D231" s="11"/>
      <c r="E231" s="11" t="s">
        <v>322</v>
      </c>
      <c r="F231" s="313">
        <v>349</v>
      </c>
      <c r="G231" s="290">
        <v>114.45562938487301</v>
      </c>
      <c r="H231" s="290">
        <v>365934.33</v>
      </c>
      <c r="I231" s="290">
        <v>1048.52243553009</v>
      </c>
      <c r="J231" s="334">
        <v>12.5398230088496</v>
      </c>
      <c r="L231" s="313">
        <v>207</v>
      </c>
      <c r="M231" s="290">
        <v>181866.15</v>
      </c>
      <c r="N231" s="290">
        <v>1280.7475352112699</v>
      </c>
      <c r="O231" s="11">
        <v>6</v>
      </c>
      <c r="P231" s="290">
        <v>6282.3</v>
      </c>
      <c r="Q231" s="290">
        <v>1047.05</v>
      </c>
      <c r="R231" s="11">
        <v>343</v>
      </c>
      <c r="S231" s="290">
        <v>359652.03</v>
      </c>
      <c r="T231" s="290">
        <v>1048.54819241982</v>
      </c>
      <c r="V231" s="11"/>
      <c r="W231" s="11"/>
      <c r="X231" s="11"/>
      <c r="Y231" s="11"/>
      <c r="Z231" s="11"/>
      <c r="AA231" s="11"/>
      <c r="AB231" s="11"/>
      <c r="AC231" s="11"/>
      <c r="AD231" s="11"/>
    </row>
    <row r="232" spans="1:30">
      <c r="A232" s="56"/>
      <c r="B232" s="11"/>
      <c r="C232" s="11" t="s">
        <v>529</v>
      </c>
      <c r="D232" s="11"/>
      <c r="E232" s="11" t="s">
        <v>119</v>
      </c>
      <c r="F232" s="313">
        <v>258</v>
      </c>
      <c r="G232" s="290">
        <v>131.91869646312301</v>
      </c>
      <c r="H232" s="290">
        <v>313358.87</v>
      </c>
      <c r="I232" s="290">
        <v>1214.56926356589</v>
      </c>
      <c r="J232" s="334">
        <v>12.509803921568601</v>
      </c>
      <c r="L232" s="313">
        <v>135</v>
      </c>
      <c r="M232" s="290">
        <v>170645.67</v>
      </c>
      <c r="N232" s="290">
        <v>1387.3631707317099</v>
      </c>
      <c r="O232" s="11">
        <v>4</v>
      </c>
      <c r="P232" s="290">
        <v>4372.42</v>
      </c>
      <c r="Q232" s="290">
        <v>1093.105</v>
      </c>
      <c r="R232" s="11">
        <v>254</v>
      </c>
      <c r="S232" s="290">
        <v>308986.45</v>
      </c>
      <c r="T232" s="290">
        <v>1216.4820866141699</v>
      </c>
      <c r="V232" s="11"/>
      <c r="W232" s="11"/>
      <c r="X232" s="11"/>
      <c r="Y232" s="11"/>
      <c r="Z232" s="11"/>
      <c r="AA232" s="11"/>
      <c r="AB232" s="11"/>
      <c r="AC232" s="11"/>
      <c r="AD232" s="11"/>
    </row>
    <row r="233" spans="1:30">
      <c r="A233" s="56"/>
      <c r="B233" s="11"/>
      <c r="C233" s="11" t="s">
        <v>648</v>
      </c>
      <c r="D233" s="11"/>
      <c r="E233" s="11" t="s">
        <v>133</v>
      </c>
      <c r="F233" s="313">
        <v>4</v>
      </c>
      <c r="G233" s="290">
        <v>166.76499999999999</v>
      </c>
      <c r="H233" s="290">
        <v>1956.32</v>
      </c>
      <c r="I233" s="290">
        <v>489.08</v>
      </c>
      <c r="J233" s="334">
        <v>7</v>
      </c>
      <c r="L233" s="313">
        <v>3</v>
      </c>
      <c r="M233" s="290">
        <v>1000.59</v>
      </c>
      <c r="N233" s="290">
        <v>1000.59</v>
      </c>
      <c r="O233" s="11"/>
      <c r="P233" s="290"/>
      <c r="Q233" s="290"/>
      <c r="R233" s="11">
        <v>4</v>
      </c>
      <c r="S233" s="290">
        <v>1956.32</v>
      </c>
      <c r="T233" s="290">
        <v>489.08</v>
      </c>
      <c r="V233" s="11"/>
      <c r="W233" s="11"/>
      <c r="X233" s="11"/>
      <c r="Y233" s="11"/>
      <c r="Z233" s="11"/>
      <c r="AA233" s="11"/>
      <c r="AB233" s="11"/>
      <c r="AC233" s="11"/>
      <c r="AD233" s="11"/>
    </row>
    <row r="234" spans="1:30">
      <c r="A234" s="56"/>
      <c r="B234" s="11"/>
      <c r="C234" s="11" t="s">
        <v>649</v>
      </c>
      <c r="D234" s="11"/>
      <c r="E234" s="11" t="s">
        <v>533</v>
      </c>
      <c r="F234" s="313">
        <v>2</v>
      </c>
      <c r="G234" s="290"/>
      <c r="H234" s="290">
        <v>461.9</v>
      </c>
      <c r="I234" s="290">
        <v>230.95</v>
      </c>
      <c r="J234" s="334"/>
      <c r="L234" s="313">
        <v>2</v>
      </c>
      <c r="M234" s="290"/>
      <c r="N234" s="290"/>
      <c r="O234" s="11"/>
      <c r="P234" s="290"/>
      <c r="Q234" s="290"/>
      <c r="R234" s="11">
        <v>2</v>
      </c>
      <c r="S234" s="290">
        <v>461.9</v>
      </c>
      <c r="T234" s="290">
        <v>230.95</v>
      </c>
      <c r="V234" s="11"/>
      <c r="W234" s="11"/>
      <c r="X234" s="11"/>
      <c r="Y234" s="11"/>
      <c r="Z234" s="11"/>
      <c r="AA234" s="11"/>
      <c r="AB234" s="11"/>
      <c r="AC234" s="11"/>
      <c r="AD234" s="11"/>
    </row>
    <row r="235" spans="1:30">
      <c r="A235" s="56"/>
      <c r="B235" s="11"/>
      <c r="C235" s="11" t="s">
        <v>532</v>
      </c>
      <c r="D235" s="11"/>
      <c r="E235" s="11" t="s">
        <v>533</v>
      </c>
      <c r="F235" s="313">
        <v>91</v>
      </c>
      <c r="G235" s="290">
        <v>103.283559628544</v>
      </c>
      <c r="H235" s="290">
        <v>99062.45</v>
      </c>
      <c r="I235" s="290">
        <v>1088.59835164835</v>
      </c>
      <c r="J235" s="334">
        <v>11.9032258064516</v>
      </c>
      <c r="L235" s="313">
        <v>55</v>
      </c>
      <c r="M235" s="290">
        <v>38028.31</v>
      </c>
      <c r="N235" s="290">
        <v>1056.3419444444401</v>
      </c>
      <c r="O235" s="11"/>
      <c r="P235" s="290"/>
      <c r="Q235" s="290"/>
      <c r="R235" s="11">
        <v>91</v>
      </c>
      <c r="S235" s="290">
        <v>99062.45</v>
      </c>
      <c r="T235" s="290">
        <v>1088.59835164835</v>
      </c>
      <c r="V235" s="11"/>
      <c r="W235" s="11"/>
      <c r="X235" s="11"/>
      <c r="Y235" s="11"/>
      <c r="Z235" s="11"/>
      <c r="AA235" s="11"/>
      <c r="AB235" s="11"/>
      <c r="AC235" s="11"/>
      <c r="AD235" s="11"/>
    </row>
    <row r="236" spans="1:30">
      <c r="A236" s="56"/>
      <c r="B236" s="11"/>
      <c r="C236" s="11" t="s">
        <v>535</v>
      </c>
      <c r="D236" s="11"/>
      <c r="E236" s="11" t="s">
        <v>156</v>
      </c>
      <c r="F236" s="313">
        <v>132</v>
      </c>
      <c r="G236" s="290">
        <v>110.30923714722</v>
      </c>
      <c r="H236" s="290">
        <v>148931.87</v>
      </c>
      <c r="I236" s="290">
        <v>1128.2717424242401</v>
      </c>
      <c r="J236" s="334">
        <v>12.906976744186</v>
      </c>
      <c r="L236" s="313">
        <v>78</v>
      </c>
      <c r="M236" s="290">
        <v>76398.91</v>
      </c>
      <c r="N236" s="290">
        <v>1414.79462962963</v>
      </c>
      <c r="O236" s="11">
        <v>3</v>
      </c>
      <c r="P236" s="290">
        <v>5568.39</v>
      </c>
      <c r="Q236" s="290">
        <v>1856.13</v>
      </c>
      <c r="R236" s="11">
        <v>129</v>
      </c>
      <c r="S236" s="290">
        <v>143363.48000000001</v>
      </c>
      <c r="T236" s="290">
        <v>1111.34480620155</v>
      </c>
      <c r="V236" s="11"/>
      <c r="W236" s="11"/>
      <c r="X236" s="11"/>
      <c r="Y236" s="11"/>
      <c r="Z236" s="11"/>
      <c r="AA236" s="11"/>
      <c r="AB236" s="11"/>
      <c r="AC236" s="11"/>
      <c r="AD236" s="11"/>
    </row>
    <row r="237" spans="1:30">
      <c r="A237" s="56"/>
      <c r="B237" s="11"/>
      <c r="C237" s="11" t="s">
        <v>536</v>
      </c>
      <c r="D237" s="11"/>
      <c r="E237" s="11" t="s">
        <v>77</v>
      </c>
      <c r="F237" s="313">
        <v>63</v>
      </c>
      <c r="G237" s="290">
        <v>200.944194147356</v>
      </c>
      <c r="H237" s="290">
        <v>97004.24</v>
      </c>
      <c r="I237" s="290">
        <v>1539.7498412698401</v>
      </c>
      <c r="J237" s="334">
        <v>15.235294117647101</v>
      </c>
      <c r="L237" s="313">
        <v>41</v>
      </c>
      <c r="M237" s="290">
        <v>52228.94</v>
      </c>
      <c r="N237" s="290">
        <v>2374.0427272727302</v>
      </c>
      <c r="O237" s="11"/>
      <c r="P237" s="290"/>
      <c r="Q237" s="290"/>
      <c r="R237" s="11">
        <v>63</v>
      </c>
      <c r="S237" s="290">
        <v>97004.24</v>
      </c>
      <c r="T237" s="290">
        <v>1539.7498412698401</v>
      </c>
      <c r="V237" s="11"/>
      <c r="W237" s="11"/>
      <c r="X237" s="11"/>
      <c r="Y237" s="11"/>
      <c r="Z237" s="11"/>
      <c r="AA237" s="11"/>
      <c r="AB237" s="11"/>
      <c r="AC237" s="11"/>
      <c r="AD237" s="11"/>
    </row>
    <row r="238" spans="1:30">
      <c r="A238" s="56"/>
      <c r="B238" s="11"/>
      <c r="C238" s="11" t="s">
        <v>537</v>
      </c>
      <c r="D238" s="11"/>
      <c r="E238" s="11" t="s">
        <v>144</v>
      </c>
      <c r="F238" s="313">
        <v>24</v>
      </c>
      <c r="G238" s="290">
        <v>149.71783189033201</v>
      </c>
      <c r="H238" s="290">
        <v>29441.72</v>
      </c>
      <c r="I238" s="290">
        <v>1226.73833333333</v>
      </c>
      <c r="J238" s="334">
        <v>11.8571428571429</v>
      </c>
      <c r="L238" s="313">
        <v>16</v>
      </c>
      <c r="M238" s="290">
        <v>12781.87</v>
      </c>
      <c r="N238" s="290">
        <v>1597.7337500000001</v>
      </c>
      <c r="O238" s="11"/>
      <c r="P238" s="290"/>
      <c r="Q238" s="290"/>
      <c r="R238" s="11">
        <v>24</v>
      </c>
      <c r="S238" s="290">
        <v>29441.72</v>
      </c>
      <c r="T238" s="290">
        <v>1226.73833333333</v>
      </c>
      <c r="V238" s="11"/>
      <c r="W238" s="11"/>
      <c r="X238" s="11"/>
      <c r="Y238" s="11"/>
      <c r="Z238" s="11"/>
      <c r="AA238" s="11"/>
      <c r="AB238" s="11"/>
      <c r="AC238" s="11"/>
      <c r="AD238" s="11"/>
    </row>
    <row r="239" spans="1:30">
      <c r="A239" s="56"/>
      <c r="B239" s="11"/>
      <c r="C239" s="11" t="s">
        <v>650</v>
      </c>
      <c r="D239" s="11"/>
      <c r="E239" s="11" t="s">
        <v>335</v>
      </c>
      <c r="F239" s="313">
        <v>2</v>
      </c>
      <c r="G239" s="290">
        <v>58.4628409090909</v>
      </c>
      <c r="H239" s="290">
        <v>1402.9</v>
      </c>
      <c r="I239" s="290">
        <v>701.45</v>
      </c>
      <c r="J239" s="334">
        <v>12.5</v>
      </c>
      <c r="L239" s="313"/>
      <c r="M239" s="290">
        <v>1402.9</v>
      </c>
      <c r="N239" s="290">
        <v>701.45</v>
      </c>
      <c r="O239" s="11"/>
      <c r="P239" s="290"/>
      <c r="Q239" s="290"/>
      <c r="R239" s="11">
        <v>2</v>
      </c>
      <c r="S239" s="290">
        <v>1402.9</v>
      </c>
      <c r="T239" s="290">
        <v>701.45</v>
      </c>
      <c r="V239" s="11"/>
      <c r="W239" s="11"/>
      <c r="X239" s="11"/>
      <c r="Y239" s="11"/>
      <c r="Z239" s="11"/>
      <c r="AA239" s="11"/>
      <c r="AB239" s="11"/>
      <c r="AC239" s="11"/>
      <c r="AD239" s="11"/>
    </row>
    <row r="240" spans="1:30">
      <c r="A240" s="56"/>
      <c r="B240" s="11"/>
      <c r="C240" s="11" t="s">
        <v>538</v>
      </c>
      <c r="D240" s="11"/>
      <c r="E240" s="11" t="s">
        <v>335</v>
      </c>
      <c r="F240" s="313">
        <v>15</v>
      </c>
      <c r="G240" s="290">
        <v>137.06702525252501</v>
      </c>
      <c r="H240" s="290">
        <v>25349.63</v>
      </c>
      <c r="I240" s="290">
        <v>1689.9753333333299</v>
      </c>
      <c r="J240" s="334">
        <v>18.8</v>
      </c>
      <c r="L240" s="313">
        <v>8</v>
      </c>
      <c r="M240" s="290">
        <v>15364.54</v>
      </c>
      <c r="N240" s="290">
        <v>2194.9342857142901</v>
      </c>
      <c r="O240" s="11"/>
      <c r="P240" s="290"/>
      <c r="Q240" s="290"/>
      <c r="R240" s="11">
        <v>15</v>
      </c>
      <c r="S240" s="290">
        <v>25349.63</v>
      </c>
      <c r="T240" s="290">
        <v>1689.9753333333299</v>
      </c>
      <c r="V240" s="11"/>
      <c r="W240" s="11"/>
      <c r="X240" s="11"/>
      <c r="Y240" s="11"/>
      <c r="Z240" s="11"/>
      <c r="AA240" s="11"/>
      <c r="AB240" s="11"/>
      <c r="AC240" s="11"/>
      <c r="AD240" s="11"/>
    </row>
    <row r="241" spans="1:30">
      <c r="A241" s="56"/>
      <c r="B241" s="11"/>
      <c r="C241" s="11" t="s">
        <v>541</v>
      </c>
      <c r="D241" s="11"/>
      <c r="E241" s="11" t="s">
        <v>197</v>
      </c>
      <c r="F241" s="313">
        <v>1</v>
      </c>
      <c r="G241" s="290">
        <v>27.288333333333298</v>
      </c>
      <c r="H241" s="290">
        <v>204.46</v>
      </c>
      <c r="I241" s="290">
        <v>204.46</v>
      </c>
      <c r="J241" s="334">
        <v>13</v>
      </c>
      <c r="L241" s="313"/>
      <c r="M241" s="290">
        <v>204.46</v>
      </c>
      <c r="N241" s="290">
        <v>204.46</v>
      </c>
      <c r="O241" s="11"/>
      <c r="P241" s="290"/>
      <c r="Q241" s="290"/>
      <c r="R241" s="11">
        <v>1</v>
      </c>
      <c r="S241" s="290">
        <v>204.46</v>
      </c>
      <c r="T241" s="290">
        <v>204.46</v>
      </c>
      <c r="V241" s="11"/>
      <c r="W241" s="11"/>
      <c r="X241" s="11"/>
      <c r="Y241" s="11"/>
      <c r="Z241" s="11"/>
      <c r="AA241" s="11"/>
      <c r="AB241" s="11"/>
      <c r="AC241" s="11"/>
      <c r="AD241" s="11"/>
    </row>
    <row r="242" spans="1:30">
      <c r="A242" s="56"/>
      <c r="B242" s="11"/>
      <c r="C242" s="11" t="s">
        <v>542</v>
      </c>
      <c r="D242" s="11"/>
      <c r="E242" s="11" t="s">
        <v>91</v>
      </c>
      <c r="F242" s="313">
        <v>6</v>
      </c>
      <c r="G242" s="290"/>
      <c r="H242" s="290">
        <v>14312.86</v>
      </c>
      <c r="I242" s="290">
        <v>2385.4766666666701</v>
      </c>
      <c r="J242" s="334"/>
      <c r="L242" s="313">
        <v>6</v>
      </c>
      <c r="M242" s="290"/>
      <c r="N242" s="290"/>
      <c r="O242" s="11"/>
      <c r="P242" s="290"/>
      <c r="Q242" s="290"/>
      <c r="R242" s="11">
        <v>6</v>
      </c>
      <c r="S242" s="290">
        <v>14312.86</v>
      </c>
      <c r="T242" s="290">
        <v>2385.4766666666701</v>
      </c>
      <c r="V242" s="11"/>
      <c r="W242" s="11"/>
      <c r="X242" s="11"/>
      <c r="Y242" s="11"/>
      <c r="Z242" s="11"/>
      <c r="AA242" s="11"/>
      <c r="AB242" s="11"/>
      <c r="AC242" s="11"/>
      <c r="AD242" s="11"/>
    </row>
    <row r="243" spans="1:30">
      <c r="A243" s="56"/>
      <c r="B243" s="11"/>
      <c r="C243" s="11" t="s">
        <v>544</v>
      </c>
      <c r="D243" s="11"/>
      <c r="E243" s="11" t="s">
        <v>180</v>
      </c>
      <c r="F243" s="313">
        <v>37</v>
      </c>
      <c r="G243" s="290">
        <v>138.08789976689999</v>
      </c>
      <c r="H243" s="290">
        <v>57328.68</v>
      </c>
      <c r="I243" s="290">
        <v>1549.42378378378</v>
      </c>
      <c r="J243" s="334">
        <v>11.461538461538501</v>
      </c>
      <c r="L243" s="313">
        <v>19</v>
      </c>
      <c r="M243" s="290">
        <v>25352.07</v>
      </c>
      <c r="N243" s="290">
        <v>1408.4483333333301</v>
      </c>
      <c r="O243" s="11"/>
      <c r="P243" s="290"/>
      <c r="Q243" s="290"/>
      <c r="R243" s="11">
        <v>37</v>
      </c>
      <c r="S243" s="290">
        <v>57328.68</v>
      </c>
      <c r="T243" s="290">
        <v>1549.42378378378</v>
      </c>
      <c r="V243" s="11"/>
      <c r="W243" s="11"/>
      <c r="X243" s="11"/>
      <c r="Y243" s="11"/>
      <c r="Z243" s="11"/>
      <c r="AA243" s="11"/>
      <c r="AB243" s="11"/>
      <c r="AC243" s="11"/>
      <c r="AD243" s="11"/>
    </row>
    <row r="244" spans="1:30">
      <c r="A244" s="56"/>
      <c r="B244" s="11"/>
      <c r="C244" s="11" t="s">
        <v>546</v>
      </c>
      <c r="D244" s="11"/>
      <c r="E244" s="11" t="s">
        <v>197</v>
      </c>
      <c r="F244" s="313">
        <v>4</v>
      </c>
      <c r="G244" s="290"/>
      <c r="H244" s="290">
        <v>10037.629999999999</v>
      </c>
      <c r="I244" s="290">
        <v>2509.4074999999998</v>
      </c>
      <c r="J244" s="334"/>
      <c r="L244" s="313">
        <v>3</v>
      </c>
      <c r="M244" s="290">
        <v>4212.08</v>
      </c>
      <c r="N244" s="290">
        <v>4212.08</v>
      </c>
      <c r="O244" s="11"/>
      <c r="P244" s="290"/>
      <c r="Q244" s="290"/>
      <c r="R244" s="11">
        <v>4</v>
      </c>
      <c r="S244" s="290">
        <v>10037.629999999999</v>
      </c>
      <c r="T244" s="290">
        <v>2509.4074999999998</v>
      </c>
      <c r="V244" s="11"/>
      <c r="W244" s="11"/>
      <c r="X244" s="11"/>
      <c r="Y244" s="11"/>
      <c r="Z244" s="11"/>
      <c r="AA244" s="11"/>
      <c r="AB244" s="11"/>
      <c r="AC244" s="11"/>
      <c r="AD244" s="11"/>
    </row>
    <row r="245" spans="1:30">
      <c r="A245" s="56"/>
      <c r="B245" s="11"/>
      <c r="C245" s="11" t="s">
        <v>547</v>
      </c>
      <c r="D245" s="11"/>
      <c r="E245" s="11" t="s">
        <v>212</v>
      </c>
      <c r="F245" s="313">
        <v>90</v>
      </c>
      <c r="G245" s="290">
        <v>156.037222222222</v>
      </c>
      <c r="H245" s="290">
        <v>137908.48000000001</v>
      </c>
      <c r="I245" s="290">
        <v>1532.3164444444401</v>
      </c>
      <c r="J245" s="334">
        <v>14.136363636363599</v>
      </c>
      <c r="L245" s="313">
        <v>59</v>
      </c>
      <c r="M245" s="290">
        <v>67018.539999999994</v>
      </c>
      <c r="N245" s="290">
        <v>2161.8883870967702</v>
      </c>
      <c r="O245" s="11">
        <v>1</v>
      </c>
      <c r="P245" s="290">
        <v>1495.53</v>
      </c>
      <c r="Q245" s="290">
        <v>1495.53</v>
      </c>
      <c r="R245" s="11">
        <v>89</v>
      </c>
      <c r="S245" s="290">
        <v>136412.95000000001</v>
      </c>
      <c r="T245" s="290">
        <v>1532.7297752809</v>
      </c>
      <c r="V245" s="11"/>
      <c r="W245" s="11"/>
      <c r="X245" s="11"/>
      <c r="Y245" s="11"/>
      <c r="Z245" s="11"/>
      <c r="AA245" s="11"/>
      <c r="AB245" s="11"/>
      <c r="AC245" s="11"/>
      <c r="AD245" s="11"/>
    </row>
    <row r="246" spans="1:30">
      <c r="A246" s="56"/>
      <c r="B246" s="11"/>
      <c r="C246" s="11" t="s">
        <v>550</v>
      </c>
      <c r="D246" s="11"/>
      <c r="E246" s="11" t="s">
        <v>64</v>
      </c>
      <c r="F246" s="313">
        <v>77</v>
      </c>
      <c r="G246" s="290">
        <v>164.572851015406</v>
      </c>
      <c r="H246" s="290">
        <v>114095.08</v>
      </c>
      <c r="I246" s="290">
        <v>1481.7542857142901</v>
      </c>
      <c r="J246" s="334">
        <v>14.1428571428571</v>
      </c>
      <c r="L246" s="313">
        <v>44</v>
      </c>
      <c r="M246" s="290">
        <v>70018.16</v>
      </c>
      <c r="N246" s="290">
        <v>2121.7624242424199</v>
      </c>
      <c r="O246" s="11">
        <v>2</v>
      </c>
      <c r="P246" s="290">
        <v>2529.6999999999998</v>
      </c>
      <c r="Q246" s="290">
        <v>1264.8499999999999</v>
      </c>
      <c r="R246" s="11">
        <v>75</v>
      </c>
      <c r="S246" s="290">
        <v>111565.38</v>
      </c>
      <c r="T246" s="290">
        <v>1487.5383999999999</v>
      </c>
      <c r="V246" s="11"/>
      <c r="W246" s="11"/>
      <c r="X246" s="11"/>
      <c r="Y246" s="11"/>
      <c r="Z246" s="11"/>
      <c r="AA246" s="11"/>
      <c r="AB246" s="11"/>
      <c r="AC246" s="11"/>
      <c r="AD246" s="11"/>
    </row>
    <row r="247" spans="1:30">
      <c r="A247" s="56"/>
      <c r="B247" s="11"/>
      <c r="C247" s="11" t="s">
        <v>552</v>
      </c>
      <c r="D247" s="11"/>
      <c r="E247" s="11" t="s">
        <v>75</v>
      </c>
      <c r="F247" s="313">
        <v>24</v>
      </c>
      <c r="G247" s="290">
        <v>184.62648674242399</v>
      </c>
      <c r="H247" s="290">
        <v>33469.17</v>
      </c>
      <c r="I247" s="290">
        <v>1394.5487499999999</v>
      </c>
      <c r="J247" s="334">
        <v>10.875</v>
      </c>
      <c r="L247" s="313">
        <v>13</v>
      </c>
      <c r="M247" s="290">
        <v>20914.39</v>
      </c>
      <c r="N247" s="290">
        <v>1901.3081818181799</v>
      </c>
      <c r="O247" s="11">
        <v>1</v>
      </c>
      <c r="P247" s="290">
        <v>1169.53</v>
      </c>
      <c r="Q247" s="290">
        <v>1169.53</v>
      </c>
      <c r="R247" s="11">
        <v>23</v>
      </c>
      <c r="S247" s="290">
        <v>32299.64</v>
      </c>
      <c r="T247" s="290">
        <v>1404.3321739130399</v>
      </c>
      <c r="V247" s="11"/>
      <c r="W247" s="11"/>
      <c r="X247" s="11"/>
      <c r="Y247" s="11"/>
      <c r="Z247" s="11"/>
      <c r="AA247" s="11"/>
      <c r="AB247" s="11"/>
      <c r="AC247" s="11"/>
      <c r="AD247" s="11"/>
    </row>
    <row r="248" spans="1:30">
      <c r="A248" s="56"/>
      <c r="B248" s="11"/>
      <c r="C248" s="11" t="s">
        <v>554</v>
      </c>
      <c r="D248" s="11"/>
      <c r="E248" s="11" t="s">
        <v>322</v>
      </c>
      <c r="F248" s="313">
        <v>3</v>
      </c>
      <c r="G248" s="290">
        <v>109.45345959596</v>
      </c>
      <c r="H248" s="290">
        <v>5804.38</v>
      </c>
      <c r="I248" s="290">
        <v>1934.7933333333301</v>
      </c>
      <c r="J248" s="334">
        <v>24.5</v>
      </c>
      <c r="L248" s="313"/>
      <c r="M248" s="290">
        <v>5804.38</v>
      </c>
      <c r="N248" s="290">
        <v>1934.7933333333301</v>
      </c>
      <c r="O248" s="11"/>
      <c r="P248" s="290"/>
      <c r="Q248" s="290"/>
      <c r="R248" s="11">
        <v>3</v>
      </c>
      <c r="S248" s="290">
        <v>5804.38</v>
      </c>
      <c r="T248" s="290">
        <v>1934.7933333333301</v>
      </c>
      <c r="V248" s="11"/>
      <c r="W248" s="11"/>
      <c r="X248" s="11"/>
      <c r="Y248" s="11"/>
      <c r="Z248" s="11"/>
      <c r="AA248" s="11"/>
      <c r="AB248" s="11"/>
      <c r="AC248" s="11"/>
      <c r="AD248" s="11"/>
    </row>
    <row r="249" spans="1:30">
      <c r="A249" s="56"/>
      <c r="B249" s="11"/>
      <c r="C249" s="11" t="s">
        <v>555</v>
      </c>
      <c r="D249" s="11"/>
      <c r="E249" s="11" t="s">
        <v>154</v>
      </c>
      <c r="F249" s="313">
        <v>2</v>
      </c>
      <c r="G249" s="290">
        <v>70.733999999999995</v>
      </c>
      <c r="H249" s="290">
        <v>1730.21</v>
      </c>
      <c r="I249" s="290">
        <v>865.10500000000002</v>
      </c>
      <c r="J249" s="334">
        <v>6</v>
      </c>
      <c r="L249" s="313"/>
      <c r="M249" s="290">
        <v>1730.21</v>
      </c>
      <c r="N249" s="290">
        <v>865.10500000000002</v>
      </c>
      <c r="O249" s="11"/>
      <c r="P249" s="290"/>
      <c r="Q249" s="290"/>
      <c r="R249" s="11">
        <v>2</v>
      </c>
      <c r="S249" s="290">
        <v>1730.21</v>
      </c>
      <c r="T249" s="290">
        <v>865.10500000000002</v>
      </c>
      <c r="V249" s="11"/>
      <c r="W249" s="11"/>
      <c r="X249" s="11"/>
      <c r="Y249" s="11"/>
      <c r="Z249" s="11"/>
      <c r="AA249" s="11"/>
      <c r="AB249" s="11"/>
      <c r="AC249" s="11"/>
      <c r="AD249" s="11"/>
    </row>
    <row r="250" spans="1:30">
      <c r="A250" s="56"/>
      <c r="B250" s="11"/>
      <c r="C250" s="11" t="s">
        <v>556</v>
      </c>
      <c r="D250" s="11"/>
      <c r="E250" s="11" t="s">
        <v>108</v>
      </c>
      <c r="F250" s="313">
        <v>22</v>
      </c>
      <c r="G250" s="290">
        <v>119.587424747475</v>
      </c>
      <c r="H250" s="290">
        <v>38551.01</v>
      </c>
      <c r="I250" s="290">
        <v>1752.3186363636401</v>
      </c>
      <c r="J250" s="334">
        <v>18.600000000000001</v>
      </c>
      <c r="L250" s="313">
        <v>15</v>
      </c>
      <c r="M250" s="290">
        <v>20376.599999999999</v>
      </c>
      <c r="N250" s="290">
        <v>2910.9428571428598</v>
      </c>
      <c r="O250" s="11"/>
      <c r="P250" s="290"/>
      <c r="Q250" s="290"/>
      <c r="R250" s="11">
        <v>22</v>
      </c>
      <c r="S250" s="290">
        <v>38551.01</v>
      </c>
      <c r="T250" s="290">
        <v>1752.3186363636401</v>
      </c>
      <c r="V250" s="11"/>
      <c r="W250" s="11"/>
      <c r="X250" s="11"/>
      <c r="Y250" s="11"/>
      <c r="Z250" s="11"/>
      <c r="AA250" s="11"/>
      <c r="AB250" s="11"/>
      <c r="AC250" s="11"/>
      <c r="AD250" s="11"/>
    </row>
    <row r="251" spans="1:30">
      <c r="A251" s="56"/>
      <c r="B251" s="11"/>
      <c r="C251" s="11" t="s">
        <v>557</v>
      </c>
      <c r="D251" s="11"/>
      <c r="E251" s="11" t="s">
        <v>558</v>
      </c>
      <c r="F251" s="313">
        <v>29</v>
      </c>
      <c r="G251" s="290">
        <v>92.947996969697002</v>
      </c>
      <c r="H251" s="290">
        <v>30961.919999999998</v>
      </c>
      <c r="I251" s="290">
        <v>1067.6524137931001</v>
      </c>
      <c r="J251" s="334">
        <v>12.2</v>
      </c>
      <c r="L251" s="313">
        <v>24</v>
      </c>
      <c r="M251" s="290">
        <v>5820.3</v>
      </c>
      <c r="N251" s="290">
        <v>1164.06</v>
      </c>
      <c r="O251" s="11"/>
      <c r="P251" s="290"/>
      <c r="Q251" s="290"/>
      <c r="R251" s="11">
        <v>29</v>
      </c>
      <c r="S251" s="290">
        <v>30961.919999999998</v>
      </c>
      <c r="T251" s="290">
        <v>1067.6524137931001</v>
      </c>
      <c r="V251" s="11"/>
      <c r="W251" s="11"/>
      <c r="X251" s="11"/>
      <c r="Y251" s="11"/>
      <c r="Z251" s="11"/>
      <c r="AA251" s="11"/>
      <c r="AB251" s="11"/>
      <c r="AC251" s="11"/>
      <c r="AD251" s="11"/>
    </row>
    <row r="252" spans="1:30">
      <c r="A252" s="56"/>
      <c r="B252" s="11"/>
      <c r="C252" s="11" t="s">
        <v>559</v>
      </c>
      <c r="D252" s="11"/>
      <c r="E252" s="11" t="s">
        <v>154</v>
      </c>
      <c r="F252" s="313">
        <v>150</v>
      </c>
      <c r="G252" s="290">
        <v>119.05922109988801</v>
      </c>
      <c r="H252" s="290">
        <v>133662.17000000001</v>
      </c>
      <c r="I252" s="290">
        <v>891.08113333333404</v>
      </c>
      <c r="J252" s="334">
        <v>10.1388888888889</v>
      </c>
      <c r="L252" s="313">
        <v>98</v>
      </c>
      <c r="M252" s="290">
        <v>50369.39</v>
      </c>
      <c r="N252" s="290">
        <v>968.64211538461598</v>
      </c>
      <c r="O252" s="11">
        <v>1</v>
      </c>
      <c r="P252" s="290">
        <v>172.41</v>
      </c>
      <c r="Q252" s="290">
        <v>172.41</v>
      </c>
      <c r="R252" s="11">
        <v>149</v>
      </c>
      <c r="S252" s="290">
        <v>133489.76</v>
      </c>
      <c r="T252" s="290">
        <v>895.90442953020204</v>
      </c>
      <c r="V252" s="11"/>
      <c r="W252" s="11"/>
      <c r="X252" s="11"/>
      <c r="Y252" s="11"/>
      <c r="Z252" s="11"/>
      <c r="AA252" s="11"/>
      <c r="AB252" s="11"/>
      <c r="AC252" s="11"/>
      <c r="AD252" s="11"/>
    </row>
    <row r="253" spans="1:30">
      <c r="A253" s="56"/>
      <c r="B253" s="11"/>
      <c r="C253" s="11" t="s">
        <v>659</v>
      </c>
      <c r="D253" s="11"/>
      <c r="E253" s="11" t="s">
        <v>154</v>
      </c>
      <c r="F253" s="313">
        <v>1</v>
      </c>
      <c r="G253" s="290">
        <v>76.123333333333306</v>
      </c>
      <c r="H253" s="290">
        <v>456.74</v>
      </c>
      <c r="I253" s="290">
        <v>456.74</v>
      </c>
      <c r="J253" s="334">
        <v>7</v>
      </c>
      <c r="L253" s="313"/>
      <c r="M253" s="290">
        <v>456.74</v>
      </c>
      <c r="N253" s="290">
        <v>456.74</v>
      </c>
      <c r="O253" s="11"/>
      <c r="P253" s="290"/>
      <c r="Q253" s="290"/>
      <c r="R253" s="11">
        <v>1</v>
      </c>
      <c r="S253" s="290">
        <v>456.74</v>
      </c>
      <c r="T253" s="290">
        <v>456.74</v>
      </c>
      <c r="V253" s="11"/>
      <c r="W253" s="11"/>
      <c r="X253" s="11"/>
      <c r="Y253" s="11"/>
      <c r="Z253" s="11"/>
      <c r="AA253" s="11"/>
      <c r="AB253" s="11"/>
      <c r="AC253" s="11"/>
      <c r="AD253" s="11"/>
    </row>
    <row r="254" spans="1:30">
      <c r="A254" s="56"/>
      <c r="B254" s="11"/>
      <c r="C254" s="11" t="s">
        <v>561</v>
      </c>
      <c r="D254" s="11"/>
      <c r="E254" s="11" t="s">
        <v>165</v>
      </c>
      <c r="F254" s="313">
        <v>585</v>
      </c>
      <c r="G254" s="290">
        <v>135.29121601621699</v>
      </c>
      <c r="H254" s="290">
        <v>831438.89</v>
      </c>
      <c r="I254" s="290">
        <v>1421.26305982906</v>
      </c>
      <c r="J254" s="334">
        <v>13.076142131979701</v>
      </c>
      <c r="L254" s="313">
        <v>344</v>
      </c>
      <c r="M254" s="290">
        <v>431689.72</v>
      </c>
      <c r="N254" s="290">
        <v>1791.2436514522799</v>
      </c>
      <c r="O254" s="11">
        <v>6</v>
      </c>
      <c r="P254" s="290">
        <v>11285.21</v>
      </c>
      <c r="Q254" s="290">
        <v>1880.8683333333299</v>
      </c>
      <c r="R254" s="11">
        <v>579</v>
      </c>
      <c r="S254" s="290">
        <v>820153.68</v>
      </c>
      <c r="T254" s="290">
        <v>1416.5003108808301</v>
      </c>
      <c r="V254" s="11"/>
      <c r="W254" s="11"/>
      <c r="X254" s="11"/>
      <c r="Y254" s="11"/>
      <c r="Z254" s="11"/>
      <c r="AA254" s="11"/>
      <c r="AB254" s="11"/>
      <c r="AC254" s="11"/>
      <c r="AD254" s="11"/>
    </row>
    <row r="255" spans="1:30">
      <c r="A255" s="56"/>
      <c r="B255" s="11"/>
      <c r="C255" s="11" t="s">
        <v>562</v>
      </c>
      <c r="D255" s="11"/>
      <c r="E255" s="11" t="s">
        <v>272</v>
      </c>
      <c r="F255" s="313">
        <v>10</v>
      </c>
      <c r="G255" s="290">
        <v>108.47499999999999</v>
      </c>
      <c r="H255" s="290">
        <v>9832.59</v>
      </c>
      <c r="I255" s="290">
        <v>983.25900000000001</v>
      </c>
      <c r="J255" s="334">
        <v>13.3333333333333</v>
      </c>
      <c r="L255" s="313">
        <v>7</v>
      </c>
      <c r="M255" s="290">
        <v>3699.1</v>
      </c>
      <c r="N255" s="290">
        <v>1233.0333333333299</v>
      </c>
      <c r="O255" s="11">
        <v>1</v>
      </c>
      <c r="P255" s="290">
        <v>3297.91</v>
      </c>
      <c r="Q255" s="290">
        <v>3297.91</v>
      </c>
      <c r="R255" s="11">
        <v>9</v>
      </c>
      <c r="S255" s="290">
        <v>6534.68</v>
      </c>
      <c r="T255" s="290">
        <v>726.07555555555598</v>
      </c>
      <c r="V255" s="11"/>
      <c r="W255" s="11"/>
      <c r="X255" s="11"/>
      <c r="Y255" s="11"/>
      <c r="Z255" s="11"/>
      <c r="AA255" s="11"/>
      <c r="AB255" s="11"/>
      <c r="AC255" s="11"/>
      <c r="AD255" s="11"/>
    </row>
    <row r="256" spans="1:30">
      <c r="A256" s="56"/>
      <c r="B256" s="11"/>
      <c r="C256" s="11" t="s">
        <v>652</v>
      </c>
      <c r="D256" s="11"/>
      <c r="E256" s="11" t="s">
        <v>564</v>
      </c>
      <c r="F256" s="313">
        <v>11</v>
      </c>
      <c r="G256" s="290">
        <v>118.01460858585899</v>
      </c>
      <c r="H256" s="290">
        <v>14579.13</v>
      </c>
      <c r="I256" s="290">
        <v>1325.3754545454501</v>
      </c>
      <c r="J256" s="334">
        <v>17.25</v>
      </c>
      <c r="L256" s="313">
        <v>6</v>
      </c>
      <c r="M256" s="290">
        <v>10590.2</v>
      </c>
      <c r="N256" s="290">
        <v>2118.04</v>
      </c>
      <c r="O256" s="11"/>
      <c r="P256" s="290"/>
      <c r="Q256" s="290"/>
      <c r="R256" s="11">
        <v>11</v>
      </c>
      <c r="S256" s="290">
        <v>14579.13</v>
      </c>
      <c r="T256" s="290">
        <v>1325.3754545454501</v>
      </c>
      <c r="V256" s="11"/>
      <c r="W256" s="11"/>
      <c r="X256" s="11"/>
      <c r="Y256" s="11"/>
      <c r="Z256" s="11"/>
      <c r="AA256" s="11"/>
      <c r="AB256" s="11"/>
      <c r="AC256" s="11"/>
      <c r="AD256" s="11"/>
    </row>
    <row r="257" spans="1:30">
      <c r="A257" s="56"/>
      <c r="B257" s="11"/>
      <c r="C257" s="11" t="s">
        <v>565</v>
      </c>
      <c r="D257" s="11"/>
      <c r="E257" s="11" t="s">
        <v>115</v>
      </c>
      <c r="F257" s="313">
        <v>49</v>
      </c>
      <c r="G257" s="290">
        <v>97.613655303030299</v>
      </c>
      <c r="H257" s="290">
        <v>118681.27</v>
      </c>
      <c r="I257" s="290">
        <v>2422.0667346938799</v>
      </c>
      <c r="J257" s="334">
        <v>13.2777777777778</v>
      </c>
      <c r="L257" s="313">
        <v>29</v>
      </c>
      <c r="M257" s="290">
        <v>27069</v>
      </c>
      <c r="N257" s="290">
        <v>1353.45</v>
      </c>
      <c r="O257" s="11">
        <v>1</v>
      </c>
      <c r="P257" s="290">
        <v>2123.85</v>
      </c>
      <c r="Q257" s="290">
        <v>2123.85</v>
      </c>
      <c r="R257" s="11">
        <v>48</v>
      </c>
      <c r="S257" s="290">
        <v>116557.42</v>
      </c>
      <c r="T257" s="290">
        <v>2428.2795833333298</v>
      </c>
      <c r="V257" s="11"/>
      <c r="W257" s="11"/>
      <c r="X257" s="11"/>
      <c r="Y257" s="11"/>
      <c r="Z257" s="11"/>
      <c r="AA257" s="11"/>
      <c r="AB257" s="11"/>
      <c r="AC257" s="11"/>
      <c r="AD257" s="11"/>
    </row>
    <row r="258" spans="1:30">
      <c r="A258" s="56"/>
      <c r="B258" s="11"/>
      <c r="C258" s="11" t="s">
        <v>569</v>
      </c>
      <c r="D258" s="11"/>
      <c r="E258" s="11" t="s">
        <v>444</v>
      </c>
      <c r="F258" s="313">
        <v>92</v>
      </c>
      <c r="G258" s="290">
        <v>112.415593939394</v>
      </c>
      <c r="H258" s="290">
        <v>121498.38</v>
      </c>
      <c r="I258" s="290">
        <v>1320.63456521739</v>
      </c>
      <c r="J258" s="334">
        <v>12.5666666666667</v>
      </c>
      <c r="L258" s="313">
        <v>55</v>
      </c>
      <c r="M258" s="290">
        <v>65412.27</v>
      </c>
      <c r="N258" s="290">
        <v>1767.8991891891901</v>
      </c>
      <c r="O258" s="11">
        <v>2</v>
      </c>
      <c r="P258" s="290">
        <v>1360.44</v>
      </c>
      <c r="Q258" s="290">
        <v>680.22</v>
      </c>
      <c r="R258" s="11">
        <v>90</v>
      </c>
      <c r="S258" s="290">
        <v>120137.94</v>
      </c>
      <c r="T258" s="290">
        <v>1334.866</v>
      </c>
      <c r="V258" s="11"/>
      <c r="W258" s="11"/>
      <c r="X258" s="11"/>
      <c r="Y258" s="11"/>
      <c r="Z258" s="11"/>
      <c r="AA258" s="11"/>
      <c r="AB258" s="11"/>
      <c r="AC258" s="11"/>
      <c r="AD258" s="11"/>
    </row>
    <row r="259" spans="1:30">
      <c r="A259" s="56"/>
      <c r="B259" s="11"/>
      <c r="C259" s="11" t="s">
        <v>571</v>
      </c>
      <c r="D259" s="11"/>
      <c r="E259" s="11" t="s">
        <v>444</v>
      </c>
      <c r="F259" s="313">
        <v>1</v>
      </c>
      <c r="G259" s="290"/>
      <c r="H259" s="290">
        <v>216.18</v>
      </c>
      <c r="I259" s="290">
        <v>216.18</v>
      </c>
      <c r="J259" s="334"/>
      <c r="L259" s="313"/>
      <c r="M259" s="290">
        <v>216.18</v>
      </c>
      <c r="N259" s="290">
        <v>216.18</v>
      </c>
      <c r="O259" s="11"/>
      <c r="P259" s="290"/>
      <c r="Q259" s="290"/>
      <c r="R259" s="11">
        <v>1</v>
      </c>
      <c r="S259" s="290">
        <v>216.18</v>
      </c>
      <c r="T259" s="290">
        <v>216.18</v>
      </c>
      <c r="V259" s="11"/>
      <c r="W259" s="11"/>
      <c r="X259" s="11"/>
      <c r="Y259" s="11"/>
      <c r="Z259" s="11"/>
      <c r="AA259" s="11"/>
      <c r="AB259" s="11"/>
      <c r="AC259" s="11"/>
      <c r="AD259" s="11"/>
    </row>
    <row r="260" spans="1:30" ht="15" thickBot="1">
      <c r="A260" s="56"/>
      <c r="B260" s="93"/>
      <c r="C260" s="93"/>
      <c r="D260" s="93"/>
      <c r="E260" s="93"/>
      <c r="F260" s="314"/>
      <c r="G260" s="315"/>
      <c r="H260" s="315"/>
      <c r="I260" s="315"/>
      <c r="J260" s="335"/>
      <c r="L260" s="314"/>
      <c r="M260" s="315"/>
      <c r="N260" s="315"/>
      <c r="O260" s="93"/>
      <c r="P260" s="315"/>
      <c r="Q260" s="315"/>
      <c r="R260" s="93"/>
      <c r="S260" s="315"/>
      <c r="T260" s="315"/>
      <c r="V260" s="93"/>
      <c r="W260" s="93"/>
      <c r="X260" s="93"/>
      <c r="Y260" s="93"/>
      <c r="Z260" s="93"/>
      <c r="AA260" s="93"/>
      <c r="AB260" s="93"/>
      <c r="AC260" s="93"/>
      <c r="AD260" s="93"/>
    </row>
    <row r="261" spans="1:30" ht="15" thickBot="1">
      <c r="A261" s="56"/>
      <c r="B261" s="94" t="s">
        <v>572</v>
      </c>
      <c r="C261" s="101"/>
      <c r="D261" s="101"/>
      <c r="E261" s="101"/>
      <c r="F261" s="316">
        <v>14114</v>
      </c>
      <c r="G261" s="317">
        <v>139.59018891043596</v>
      </c>
      <c r="H261" s="318">
        <v>17893907.580000006</v>
      </c>
      <c r="I261" s="317">
        <v>1293.0045492297072</v>
      </c>
      <c r="J261" s="336">
        <v>12.613323448651451</v>
      </c>
      <c r="L261" s="319">
        <v>8247</v>
      </c>
      <c r="M261" s="318">
        <v>8782263.5399999954</v>
      </c>
      <c r="N261" s="317">
        <v>1549.899153492303</v>
      </c>
      <c r="O261" s="96">
        <v>236</v>
      </c>
      <c r="P261" s="318">
        <v>290172.95000000007</v>
      </c>
      <c r="Q261" s="317">
        <v>1191.2474280529218</v>
      </c>
      <c r="R261" s="96">
        <v>13878</v>
      </c>
      <c r="S261" s="318">
        <v>17603734.630000006</v>
      </c>
      <c r="T261" s="317">
        <v>1293.7253635474201</v>
      </c>
      <c r="V261" s="98"/>
      <c r="W261" s="96"/>
      <c r="X261" s="100" t="s">
        <v>573</v>
      </c>
      <c r="Y261" s="96"/>
      <c r="Z261" s="96"/>
      <c r="AA261" s="100" t="s">
        <v>573</v>
      </c>
      <c r="AB261" s="96"/>
      <c r="AC261" s="96"/>
      <c r="AD261" s="102" t="s">
        <v>573</v>
      </c>
    </row>
    <row r="262" spans="1:30" s="4" customFormat="1" ht="13.2">
      <c r="A262" s="56"/>
      <c r="F262" s="297"/>
      <c r="G262" s="291"/>
      <c r="H262" s="291"/>
      <c r="I262" s="291"/>
      <c r="J262" s="330"/>
      <c r="L262" s="307"/>
      <c r="M262" s="291"/>
      <c r="N262" s="291"/>
      <c r="P262" s="291"/>
      <c r="Q262" s="291"/>
      <c r="S262" s="291"/>
      <c r="T262" s="291"/>
      <c r="V262" s="51"/>
    </row>
    <row r="263" spans="1:30" ht="79.2">
      <c r="A263" s="56"/>
      <c r="B263" s="67" t="s">
        <v>722</v>
      </c>
      <c r="C263" s="67" t="s">
        <v>33</v>
      </c>
      <c r="D263" s="67" t="s">
        <v>34</v>
      </c>
      <c r="E263" s="67" t="s">
        <v>35</v>
      </c>
      <c r="F263" s="311" t="s">
        <v>746</v>
      </c>
      <c r="G263" s="312" t="s">
        <v>724</v>
      </c>
      <c r="H263" s="312" t="s">
        <v>747</v>
      </c>
      <c r="I263" s="312" t="s">
        <v>726</v>
      </c>
      <c r="J263" s="339" t="s">
        <v>727</v>
      </c>
      <c r="K263" s="71"/>
      <c r="L263" s="311" t="s">
        <v>728</v>
      </c>
      <c r="M263" s="312" t="s">
        <v>748</v>
      </c>
      <c r="N263" s="312" t="s">
        <v>730</v>
      </c>
      <c r="O263" s="68" t="s">
        <v>731</v>
      </c>
      <c r="P263" s="312" t="s">
        <v>732</v>
      </c>
      <c r="Q263" s="312" t="s">
        <v>733</v>
      </c>
      <c r="R263" s="68" t="s">
        <v>734</v>
      </c>
      <c r="S263" s="312" t="s">
        <v>735</v>
      </c>
      <c r="T263" s="312" t="s">
        <v>736</v>
      </c>
      <c r="U263" s="71"/>
      <c r="V263" s="68" t="s">
        <v>737</v>
      </c>
      <c r="W263" s="68" t="s">
        <v>738</v>
      </c>
      <c r="X263" s="68" t="s">
        <v>739</v>
      </c>
      <c r="Y263" s="68" t="s">
        <v>740</v>
      </c>
      <c r="Z263" s="68" t="s">
        <v>741</v>
      </c>
      <c r="AA263" s="68" t="s">
        <v>742</v>
      </c>
      <c r="AB263" s="68" t="s">
        <v>743</v>
      </c>
      <c r="AC263" s="68" t="s">
        <v>744</v>
      </c>
      <c r="AD263" s="68" t="s">
        <v>745</v>
      </c>
    </row>
    <row r="264" spans="1:30">
      <c r="A264" s="56"/>
      <c r="B264" s="11"/>
      <c r="C264" s="11" t="s">
        <v>51</v>
      </c>
      <c r="D264" s="11"/>
      <c r="E264" s="11" t="s">
        <v>52</v>
      </c>
      <c r="F264" s="313">
        <v>342</v>
      </c>
      <c r="G264" s="290">
        <v>75.799856060606004</v>
      </c>
      <c r="H264" s="290">
        <v>243684.22</v>
      </c>
      <c r="I264" s="290">
        <v>712.526959064327</v>
      </c>
      <c r="J264" s="334">
        <v>12.5652173913043</v>
      </c>
      <c r="L264" s="313">
        <v>314</v>
      </c>
      <c r="M264" s="290">
        <v>25795.57</v>
      </c>
      <c r="N264" s="290">
        <v>921.27035714285705</v>
      </c>
      <c r="O264" s="11">
        <v>4</v>
      </c>
      <c r="P264" s="290">
        <v>1360.05</v>
      </c>
      <c r="Q264" s="290">
        <v>340.01249999999999</v>
      </c>
      <c r="R264" s="11">
        <v>338</v>
      </c>
      <c r="S264" s="290">
        <v>242324.17</v>
      </c>
      <c r="T264" s="290">
        <v>716.93541420118299</v>
      </c>
      <c r="V264" s="11"/>
      <c r="W264" s="11"/>
      <c r="X264" s="11"/>
      <c r="Y264" s="11"/>
      <c r="Z264" s="11"/>
      <c r="AA264" s="11"/>
      <c r="AB264" s="11"/>
      <c r="AC264" s="11"/>
      <c r="AD264" s="11"/>
    </row>
    <row r="265" spans="1:30">
      <c r="A265" s="56"/>
      <c r="B265" s="11"/>
      <c r="C265" s="11" t="s">
        <v>51</v>
      </c>
      <c r="D265" s="11"/>
      <c r="E265" s="11" t="s">
        <v>54</v>
      </c>
      <c r="F265" s="313">
        <v>449</v>
      </c>
      <c r="G265" s="290">
        <v>73.220778895224001</v>
      </c>
      <c r="H265" s="290">
        <v>346694.13</v>
      </c>
      <c r="I265" s="290">
        <v>772.14728285078002</v>
      </c>
      <c r="J265" s="334">
        <v>12.3414634146341</v>
      </c>
      <c r="L265" s="313">
        <v>404</v>
      </c>
      <c r="M265" s="290">
        <v>37114.89</v>
      </c>
      <c r="N265" s="290">
        <v>824.77533333333304</v>
      </c>
      <c r="O265" s="11">
        <v>1</v>
      </c>
      <c r="P265" s="290">
        <v>1112.53</v>
      </c>
      <c r="Q265" s="290">
        <v>1112.53</v>
      </c>
      <c r="R265" s="11">
        <v>448</v>
      </c>
      <c r="S265" s="290">
        <v>345581.6</v>
      </c>
      <c r="T265" s="290">
        <v>771.38750000000005</v>
      </c>
      <c r="V265" s="11"/>
      <c r="W265" s="11"/>
      <c r="X265" s="11"/>
      <c r="Y265" s="11"/>
      <c r="Z265" s="11"/>
      <c r="AA265" s="11"/>
      <c r="AB265" s="11"/>
      <c r="AC265" s="11"/>
      <c r="AD265" s="11"/>
    </row>
    <row r="266" spans="1:30">
      <c r="A266" s="56" t="s">
        <v>653</v>
      </c>
      <c r="B266" s="11"/>
      <c r="C266" s="11" t="s">
        <v>55</v>
      </c>
      <c r="D266" s="11"/>
      <c r="E266" s="11" t="s">
        <v>52</v>
      </c>
      <c r="F266" s="313">
        <v>57</v>
      </c>
      <c r="G266" s="290">
        <v>118.159662097162</v>
      </c>
      <c r="H266" s="290">
        <v>79694.31</v>
      </c>
      <c r="I266" s="290">
        <v>1398.14578947368</v>
      </c>
      <c r="J266" s="334">
        <v>12.1666666666667</v>
      </c>
      <c r="L266" s="313">
        <v>51</v>
      </c>
      <c r="M266" s="290">
        <v>8329.6299999999992</v>
      </c>
      <c r="N266" s="290">
        <v>1388.2716666666699</v>
      </c>
      <c r="O266" s="11"/>
      <c r="P266" s="290"/>
      <c r="Q266" s="290"/>
      <c r="R266" s="11">
        <v>57</v>
      </c>
      <c r="S266" s="290">
        <v>79694.31</v>
      </c>
      <c r="T266" s="290">
        <v>1398.14578947368</v>
      </c>
      <c r="V266" s="11"/>
      <c r="W266" s="11"/>
      <c r="X266" s="11"/>
      <c r="Y266" s="11"/>
      <c r="Z266" s="11"/>
      <c r="AA266" s="11"/>
      <c r="AB266" s="11"/>
      <c r="AC266" s="11"/>
      <c r="AD266" s="11"/>
    </row>
    <row r="267" spans="1:30">
      <c r="A267" s="56"/>
      <c r="B267" s="11"/>
      <c r="C267" s="11" t="s">
        <v>55</v>
      </c>
      <c r="D267" s="11"/>
      <c r="E267" s="11" t="s">
        <v>54</v>
      </c>
      <c r="F267" s="313">
        <v>1</v>
      </c>
      <c r="G267" s="290"/>
      <c r="H267" s="290">
        <v>1252.8800000000001</v>
      </c>
      <c r="I267" s="290">
        <v>1252.8800000000001</v>
      </c>
      <c r="J267" s="334"/>
      <c r="L267" s="313">
        <v>1</v>
      </c>
      <c r="M267" s="290"/>
      <c r="N267" s="290"/>
      <c r="O267" s="11"/>
      <c r="P267" s="290"/>
      <c r="Q267" s="290"/>
      <c r="R267" s="11">
        <v>1</v>
      </c>
      <c r="S267" s="290">
        <v>1252.8800000000001</v>
      </c>
      <c r="T267" s="290">
        <v>1252.8800000000001</v>
      </c>
      <c r="V267" s="11"/>
      <c r="W267" s="11"/>
      <c r="X267" s="11"/>
      <c r="Y267" s="11"/>
      <c r="Z267" s="11"/>
      <c r="AA267" s="11"/>
      <c r="AB267" s="11"/>
      <c r="AC267" s="11"/>
      <c r="AD267" s="11"/>
    </row>
    <row r="268" spans="1:30">
      <c r="A268" s="56"/>
      <c r="B268" s="11"/>
      <c r="C268" s="11" t="s">
        <v>56</v>
      </c>
      <c r="D268" s="11"/>
      <c r="E268" s="11" t="s">
        <v>57</v>
      </c>
      <c r="F268" s="313">
        <v>33</v>
      </c>
      <c r="G268" s="290">
        <v>99.66</v>
      </c>
      <c r="H268" s="290">
        <v>16522.03</v>
      </c>
      <c r="I268" s="290">
        <v>500.667575757576</v>
      </c>
      <c r="J268" s="334">
        <v>13</v>
      </c>
      <c r="L268" s="313">
        <v>30</v>
      </c>
      <c r="M268" s="290">
        <v>2628.62</v>
      </c>
      <c r="N268" s="290">
        <v>876.20666666666705</v>
      </c>
      <c r="O268" s="11"/>
      <c r="P268" s="290"/>
      <c r="Q268" s="290"/>
      <c r="R268" s="11">
        <v>33</v>
      </c>
      <c r="S268" s="290">
        <v>16522.03</v>
      </c>
      <c r="T268" s="290">
        <v>500.667575757576</v>
      </c>
      <c r="V268" s="11"/>
      <c r="W268" s="11"/>
      <c r="X268" s="11"/>
      <c r="Y268" s="11"/>
      <c r="Z268" s="11"/>
      <c r="AA268" s="11"/>
      <c r="AB268" s="11"/>
      <c r="AC268" s="11"/>
      <c r="AD268" s="11"/>
    </row>
    <row r="269" spans="1:30">
      <c r="A269" s="56"/>
      <c r="B269" s="11"/>
      <c r="C269" s="11" t="s">
        <v>60</v>
      </c>
      <c r="D269" s="11"/>
      <c r="E269" s="11" t="s">
        <v>61</v>
      </c>
      <c r="F269" s="313">
        <v>39</v>
      </c>
      <c r="G269" s="290"/>
      <c r="H269" s="290">
        <v>37120.160000000003</v>
      </c>
      <c r="I269" s="290">
        <v>951.79897435897396</v>
      </c>
      <c r="J269" s="334"/>
      <c r="L269" s="313">
        <v>38</v>
      </c>
      <c r="M269" s="290">
        <v>597.04</v>
      </c>
      <c r="N269" s="290">
        <v>597.04</v>
      </c>
      <c r="O269" s="11">
        <v>1</v>
      </c>
      <c r="P269" s="290">
        <v>795.71</v>
      </c>
      <c r="Q269" s="290">
        <v>795.71</v>
      </c>
      <c r="R269" s="11">
        <v>38</v>
      </c>
      <c r="S269" s="290">
        <v>36324.449999999997</v>
      </c>
      <c r="T269" s="290">
        <v>955.90657894736796</v>
      </c>
      <c r="V269" s="11"/>
      <c r="W269" s="11"/>
      <c r="X269" s="11"/>
      <c r="Y269" s="11"/>
      <c r="Z269" s="11"/>
      <c r="AA269" s="11"/>
      <c r="AB269" s="11"/>
      <c r="AC269" s="11"/>
      <c r="AD269" s="11"/>
    </row>
    <row r="270" spans="1:30">
      <c r="A270" s="56"/>
      <c r="B270" s="11"/>
      <c r="C270" s="11" t="s">
        <v>67</v>
      </c>
      <c r="D270" s="11"/>
      <c r="E270" s="11" t="s">
        <v>68</v>
      </c>
      <c r="F270" s="313">
        <v>2</v>
      </c>
      <c r="G270" s="290"/>
      <c r="H270" s="290">
        <v>542.32000000000005</v>
      </c>
      <c r="I270" s="290">
        <v>271.16000000000003</v>
      </c>
      <c r="J270" s="334"/>
      <c r="L270" s="313">
        <v>2</v>
      </c>
      <c r="M270" s="290"/>
      <c r="N270" s="290"/>
      <c r="O270" s="11"/>
      <c r="P270" s="290"/>
      <c r="Q270" s="290"/>
      <c r="R270" s="11">
        <v>2</v>
      </c>
      <c r="S270" s="290">
        <v>542.32000000000005</v>
      </c>
      <c r="T270" s="290">
        <v>271.16000000000003</v>
      </c>
      <c r="V270" s="11"/>
      <c r="W270" s="11"/>
      <c r="X270" s="11"/>
      <c r="Y270" s="11"/>
      <c r="Z270" s="11"/>
      <c r="AA270" s="11"/>
      <c r="AB270" s="11"/>
      <c r="AC270" s="11"/>
      <c r="AD270" s="11"/>
    </row>
    <row r="271" spans="1:30">
      <c r="A271" s="56"/>
      <c r="B271" s="11"/>
      <c r="C271" s="11" t="s">
        <v>69</v>
      </c>
      <c r="D271" s="11"/>
      <c r="E271" s="11" t="s">
        <v>70</v>
      </c>
      <c r="F271" s="313">
        <v>272</v>
      </c>
      <c r="G271" s="290">
        <v>81.971322186147205</v>
      </c>
      <c r="H271" s="290">
        <v>270806.51</v>
      </c>
      <c r="I271" s="290">
        <v>995.61216911764802</v>
      </c>
      <c r="J271" s="334">
        <v>13.15</v>
      </c>
      <c r="L271" s="313">
        <v>248</v>
      </c>
      <c r="M271" s="290">
        <v>25852.34</v>
      </c>
      <c r="N271" s="290">
        <v>1077.1808333333299</v>
      </c>
      <c r="O271" s="11">
        <v>3</v>
      </c>
      <c r="P271" s="290">
        <v>2179.9299999999998</v>
      </c>
      <c r="Q271" s="290">
        <v>726.64333333333298</v>
      </c>
      <c r="R271" s="11">
        <v>269</v>
      </c>
      <c r="S271" s="290">
        <v>268626.58</v>
      </c>
      <c r="T271" s="290">
        <v>998.61182156133896</v>
      </c>
      <c r="V271" s="11"/>
      <c r="W271" s="11"/>
      <c r="X271" s="11"/>
      <c r="Y271" s="11"/>
      <c r="Z271" s="11"/>
      <c r="AA271" s="11"/>
      <c r="AB271" s="11"/>
      <c r="AC271" s="11"/>
      <c r="AD271" s="11"/>
    </row>
    <row r="272" spans="1:30">
      <c r="A272" s="56"/>
      <c r="B272" s="11"/>
      <c r="C272" s="11" t="s">
        <v>71</v>
      </c>
      <c r="D272" s="11"/>
      <c r="E272" s="11" t="s">
        <v>72</v>
      </c>
      <c r="F272" s="313">
        <v>1411</v>
      </c>
      <c r="G272" s="290">
        <v>59.014281607281603</v>
      </c>
      <c r="H272" s="290">
        <v>1109716.24</v>
      </c>
      <c r="I272" s="290">
        <v>786.47501063075902</v>
      </c>
      <c r="J272" s="334">
        <v>12.934065934065901</v>
      </c>
      <c r="L272" s="313">
        <v>1299</v>
      </c>
      <c r="M272" s="290">
        <v>86760.02</v>
      </c>
      <c r="N272" s="290">
        <v>774.64303571428604</v>
      </c>
      <c r="O272" s="11">
        <v>15</v>
      </c>
      <c r="P272" s="290">
        <v>7609.46</v>
      </c>
      <c r="Q272" s="290">
        <v>507.29733333333297</v>
      </c>
      <c r="R272" s="11">
        <v>1396</v>
      </c>
      <c r="S272" s="290">
        <v>1102106.78</v>
      </c>
      <c r="T272" s="290">
        <v>789.47477077363897</v>
      </c>
      <c r="V272" s="11"/>
      <c r="W272" s="11"/>
      <c r="X272" s="11"/>
      <c r="Y272" s="11"/>
      <c r="Z272" s="11"/>
      <c r="AA272" s="11"/>
      <c r="AB272" s="11"/>
      <c r="AC272" s="11"/>
      <c r="AD272" s="11"/>
    </row>
    <row r="273" spans="1:30">
      <c r="A273" s="56"/>
      <c r="B273" s="11"/>
      <c r="C273" s="11" t="s">
        <v>78</v>
      </c>
      <c r="D273" s="11"/>
      <c r="E273" s="11" t="s">
        <v>79</v>
      </c>
      <c r="F273" s="313">
        <v>1</v>
      </c>
      <c r="G273" s="290"/>
      <c r="H273" s="290">
        <v>166.77</v>
      </c>
      <c r="I273" s="290">
        <v>166.77</v>
      </c>
      <c r="J273" s="334"/>
      <c r="L273" s="313">
        <v>1</v>
      </c>
      <c r="M273" s="290"/>
      <c r="N273" s="290"/>
      <c r="O273" s="11"/>
      <c r="P273" s="290"/>
      <c r="Q273" s="290"/>
      <c r="R273" s="11">
        <v>1</v>
      </c>
      <c r="S273" s="290">
        <v>166.77</v>
      </c>
      <c r="T273" s="290">
        <v>166.77</v>
      </c>
      <c r="V273" s="11"/>
      <c r="W273" s="11"/>
      <c r="X273" s="11"/>
      <c r="Y273" s="11"/>
      <c r="Z273" s="11"/>
      <c r="AA273" s="11"/>
      <c r="AB273" s="11"/>
      <c r="AC273" s="11"/>
      <c r="AD273" s="11"/>
    </row>
    <row r="274" spans="1:30">
      <c r="A274" s="56"/>
      <c r="B274" s="11"/>
      <c r="C274" s="11" t="s">
        <v>80</v>
      </c>
      <c r="D274" s="11"/>
      <c r="E274" s="11" t="s">
        <v>81</v>
      </c>
      <c r="F274" s="313">
        <v>2</v>
      </c>
      <c r="G274" s="290"/>
      <c r="H274" s="290">
        <v>1757.93</v>
      </c>
      <c r="I274" s="290">
        <v>878.96500000000003</v>
      </c>
      <c r="J274" s="334"/>
      <c r="L274" s="313">
        <v>2</v>
      </c>
      <c r="M274" s="290"/>
      <c r="N274" s="290"/>
      <c r="O274" s="11"/>
      <c r="P274" s="290"/>
      <c r="Q274" s="290"/>
      <c r="R274" s="11">
        <v>2</v>
      </c>
      <c r="S274" s="290">
        <v>1757.93</v>
      </c>
      <c r="T274" s="290">
        <v>878.96500000000003</v>
      </c>
      <c r="V274" s="11"/>
      <c r="W274" s="11"/>
      <c r="X274" s="11"/>
      <c r="Y274" s="11"/>
      <c r="Z274" s="11"/>
      <c r="AA274" s="11"/>
      <c r="AB274" s="11"/>
      <c r="AC274" s="11"/>
      <c r="AD274" s="11"/>
    </row>
    <row r="275" spans="1:30">
      <c r="A275" s="56"/>
      <c r="B275" s="11"/>
      <c r="C275" s="11" t="s">
        <v>83</v>
      </c>
      <c r="D275" s="11"/>
      <c r="E275" s="11" t="s">
        <v>85</v>
      </c>
      <c r="F275" s="313">
        <v>14</v>
      </c>
      <c r="G275" s="290">
        <v>51.292499999999997</v>
      </c>
      <c r="H275" s="290">
        <v>16514.32</v>
      </c>
      <c r="I275" s="290">
        <v>1179.59428571429</v>
      </c>
      <c r="J275" s="334">
        <v>13</v>
      </c>
      <c r="L275" s="313">
        <v>13</v>
      </c>
      <c r="M275" s="290">
        <v>616.51</v>
      </c>
      <c r="N275" s="290">
        <v>616.51</v>
      </c>
      <c r="O275" s="11">
        <v>1</v>
      </c>
      <c r="P275" s="290">
        <v>357.03</v>
      </c>
      <c r="Q275" s="290">
        <v>357.03</v>
      </c>
      <c r="R275" s="11">
        <v>13</v>
      </c>
      <c r="S275" s="290">
        <v>16157.29</v>
      </c>
      <c r="T275" s="290">
        <v>1242.86846153846</v>
      </c>
      <c r="V275" s="11"/>
      <c r="W275" s="11"/>
      <c r="X275" s="11"/>
      <c r="Y275" s="11"/>
      <c r="Z275" s="11"/>
      <c r="AA275" s="11"/>
      <c r="AB275" s="11"/>
      <c r="AC275" s="11"/>
      <c r="AD275" s="11"/>
    </row>
    <row r="276" spans="1:30">
      <c r="A276" s="56"/>
      <c r="B276" s="11"/>
      <c r="C276" s="11" t="s">
        <v>88</v>
      </c>
      <c r="D276" s="11"/>
      <c r="E276" s="11" t="s">
        <v>66</v>
      </c>
      <c r="F276" s="313">
        <v>253</v>
      </c>
      <c r="G276" s="290">
        <v>95.184581156391502</v>
      </c>
      <c r="H276" s="290">
        <v>260411.16</v>
      </c>
      <c r="I276" s="290">
        <v>1029.29312252964</v>
      </c>
      <c r="J276" s="334">
        <v>11.6551724137931</v>
      </c>
      <c r="L276" s="313">
        <v>222</v>
      </c>
      <c r="M276" s="290">
        <v>33015.980000000003</v>
      </c>
      <c r="N276" s="290">
        <v>1065.0316129032301</v>
      </c>
      <c r="O276" s="11"/>
      <c r="P276" s="290"/>
      <c r="Q276" s="290"/>
      <c r="R276" s="11">
        <v>253</v>
      </c>
      <c r="S276" s="290">
        <v>260411.16</v>
      </c>
      <c r="T276" s="290">
        <v>1029.29312252964</v>
      </c>
      <c r="V276" s="11"/>
      <c r="W276" s="11"/>
      <c r="X276" s="11"/>
      <c r="Y276" s="11"/>
      <c r="Z276" s="11"/>
      <c r="AA276" s="11"/>
      <c r="AB276" s="11"/>
      <c r="AC276" s="11"/>
      <c r="AD276" s="11"/>
    </row>
    <row r="277" spans="1:30">
      <c r="A277" s="56"/>
      <c r="B277" s="11"/>
      <c r="C277" s="11" t="s">
        <v>90</v>
      </c>
      <c r="D277" s="11"/>
      <c r="E277" s="11" t="s">
        <v>91</v>
      </c>
      <c r="F277" s="313">
        <v>83</v>
      </c>
      <c r="G277" s="290">
        <v>65.213147095959599</v>
      </c>
      <c r="H277" s="290">
        <v>57147.519999999997</v>
      </c>
      <c r="I277" s="290">
        <v>688.52433734939802</v>
      </c>
      <c r="J277" s="334">
        <v>14.9166666666667</v>
      </c>
      <c r="L277" s="313">
        <v>70</v>
      </c>
      <c r="M277" s="290">
        <v>11789.99</v>
      </c>
      <c r="N277" s="290">
        <v>906.92230769230798</v>
      </c>
      <c r="O277" s="11"/>
      <c r="P277" s="290"/>
      <c r="Q277" s="290"/>
      <c r="R277" s="11">
        <v>83</v>
      </c>
      <c r="S277" s="290">
        <v>57147.519999999997</v>
      </c>
      <c r="T277" s="290">
        <v>688.52433734939802</v>
      </c>
      <c r="V277" s="11"/>
      <c r="W277" s="11"/>
      <c r="X277" s="11"/>
      <c r="Y277" s="11"/>
      <c r="Z277" s="11"/>
      <c r="AA277" s="11"/>
      <c r="AB277" s="11"/>
      <c r="AC277" s="11"/>
      <c r="AD277" s="11"/>
    </row>
    <row r="278" spans="1:30">
      <c r="A278" s="56"/>
      <c r="B278" s="11"/>
      <c r="C278" s="11" t="s">
        <v>90</v>
      </c>
      <c r="D278" s="11"/>
      <c r="E278" s="11" t="s">
        <v>92</v>
      </c>
      <c r="F278" s="313">
        <v>6</v>
      </c>
      <c r="G278" s="290"/>
      <c r="H278" s="290">
        <v>3736.9</v>
      </c>
      <c r="I278" s="290">
        <v>622.81666666666695</v>
      </c>
      <c r="J278" s="334"/>
      <c r="L278" s="313">
        <v>6</v>
      </c>
      <c r="M278" s="290"/>
      <c r="N278" s="290"/>
      <c r="O278" s="11"/>
      <c r="P278" s="290"/>
      <c r="Q278" s="290"/>
      <c r="R278" s="11">
        <v>6</v>
      </c>
      <c r="S278" s="290">
        <v>3736.9</v>
      </c>
      <c r="T278" s="290">
        <v>622.81666666666695</v>
      </c>
      <c r="V278" s="11"/>
      <c r="W278" s="11"/>
      <c r="X278" s="11"/>
      <c r="Y278" s="11"/>
      <c r="Z278" s="11"/>
      <c r="AA278" s="11"/>
      <c r="AB278" s="11"/>
      <c r="AC278" s="11"/>
      <c r="AD278" s="11"/>
    </row>
    <row r="279" spans="1:30">
      <c r="A279" s="56"/>
      <c r="B279" s="11"/>
      <c r="C279" s="11" t="s">
        <v>90</v>
      </c>
      <c r="D279" s="11"/>
      <c r="E279" s="11" t="s">
        <v>93</v>
      </c>
      <c r="F279" s="313">
        <v>1</v>
      </c>
      <c r="G279" s="290"/>
      <c r="H279" s="290">
        <v>145.38</v>
      </c>
      <c r="I279" s="290">
        <v>145.38</v>
      </c>
      <c r="J279" s="334"/>
      <c r="L279" s="313">
        <v>1</v>
      </c>
      <c r="M279" s="290"/>
      <c r="N279" s="290"/>
      <c r="O279" s="11"/>
      <c r="P279" s="290"/>
      <c r="Q279" s="290"/>
      <c r="R279" s="11">
        <v>1</v>
      </c>
      <c r="S279" s="290">
        <v>145.38</v>
      </c>
      <c r="T279" s="290">
        <v>145.38</v>
      </c>
      <c r="V279" s="11"/>
      <c r="W279" s="11"/>
      <c r="X279" s="11"/>
      <c r="Y279" s="11"/>
      <c r="Z279" s="11"/>
      <c r="AA279" s="11"/>
      <c r="AB279" s="11"/>
      <c r="AC279" s="11"/>
      <c r="AD279" s="11"/>
    </row>
    <row r="280" spans="1:30">
      <c r="A280" s="56"/>
      <c r="B280" s="11"/>
      <c r="C280" s="11" t="s">
        <v>95</v>
      </c>
      <c r="D280" s="11"/>
      <c r="E280" s="11" t="s">
        <v>96</v>
      </c>
      <c r="F280" s="313">
        <v>18</v>
      </c>
      <c r="G280" s="290">
        <v>40.761818181818199</v>
      </c>
      <c r="H280" s="290">
        <v>20282.02</v>
      </c>
      <c r="I280" s="290">
        <v>1126.7788888888899</v>
      </c>
      <c r="J280" s="334">
        <v>9.5</v>
      </c>
      <c r="L280" s="313">
        <v>16</v>
      </c>
      <c r="M280" s="290">
        <v>858.09</v>
      </c>
      <c r="N280" s="290">
        <v>429.04500000000002</v>
      </c>
      <c r="O280" s="11">
        <v>1</v>
      </c>
      <c r="P280" s="290">
        <v>442.24</v>
      </c>
      <c r="Q280" s="290">
        <v>442.24</v>
      </c>
      <c r="R280" s="11">
        <v>17</v>
      </c>
      <c r="S280" s="290">
        <v>19839.78</v>
      </c>
      <c r="T280" s="290">
        <v>1167.04588235294</v>
      </c>
      <c r="V280" s="11"/>
      <c r="W280" s="11"/>
      <c r="X280" s="11"/>
      <c r="Y280" s="11"/>
      <c r="Z280" s="11"/>
      <c r="AA280" s="11"/>
      <c r="AB280" s="11"/>
      <c r="AC280" s="11"/>
      <c r="AD280" s="11"/>
    </row>
    <row r="281" spans="1:30">
      <c r="A281" s="56"/>
      <c r="B281" s="11"/>
      <c r="C281" s="11" t="s">
        <v>101</v>
      </c>
      <c r="D281" s="11"/>
      <c r="E281" s="11" t="s">
        <v>93</v>
      </c>
      <c r="F281" s="313">
        <v>30</v>
      </c>
      <c r="G281" s="290">
        <v>73.98</v>
      </c>
      <c r="H281" s="290">
        <v>25831.34</v>
      </c>
      <c r="I281" s="290">
        <v>861.04466666666701</v>
      </c>
      <c r="J281" s="334">
        <v>10</v>
      </c>
      <c r="L281" s="313">
        <v>27</v>
      </c>
      <c r="M281" s="290">
        <v>1692.43</v>
      </c>
      <c r="N281" s="290">
        <v>564.14333333333298</v>
      </c>
      <c r="O281" s="11"/>
      <c r="P281" s="290"/>
      <c r="Q281" s="290"/>
      <c r="R281" s="11">
        <v>30</v>
      </c>
      <c r="S281" s="290">
        <v>25831.34</v>
      </c>
      <c r="T281" s="290">
        <v>861.04466666666701</v>
      </c>
      <c r="V281" s="11"/>
      <c r="W281" s="11"/>
      <c r="X281" s="11"/>
      <c r="Y281" s="11"/>
      <c r="Z281" s="11"/>
      <c r="AA281" s="11"/>
      <c r="AB281" s="11"/>
      <c r="AC281" s="11"/>
      <c r="AD281" s="11"/>
    </row>
    <row r="282" spans="1:30">
      <c r="A282" s="56"/>
      <c r="B282" s="11"/>
      <c r="C282" s="11" t="s">
        <v>101</v>
      </c>
      <c r="D282" s="11"/>
      <c r="E282" s="11" t="s">
        <v>94</v>
      </c>
      <c r="F282" s="313">
        <v>45</v>
      </c>
      <c r="G282" s="290">
        <v>832.37</v>
      </c>
      <c r="H282" s="290">
        <v>29488.52</v>
      </c>
      <c r="I282" s="290">
        <v>655.300444444444</v>
      </c>
      <c r="J282" s="334">
        <v>2</v>
      </c>
      <c r="L282" s="313">
        <v>44</v>
      </c>
      <c r="M282" s="290">
        <v>1664.37</v>
      </c>
      <c r="N282" s="290">
        <v>1664.37</v>
      </c>
      <c r="O282" s="11"/>
      <c r="P282" s="290"/>
      <c r="Q282" s="290"/>
      <c r="R282" s="11">
        <v>45</v>
      </c>
      <c r="S282" s="290">
        <v>29488.52</v>
      </c>
      <c r="T282" s="290">
        <v>655.300444444444</v>
      </c>
      <c r="V282" s="11"/>
      <c r="W282" s="11"/>
      <c r="X282" s="11"/>
      <c r="Y282" s="11"/>
      <c r="Z282" s="11"/>
      <c r="AA282" s="11"/>
      <c r="AB282" s="11"/>
      <c r="AC282" s="11"/>
      <c r="AD282" s="11"/>
    </row>
    <row r="283" spans="1:30">
      <c r="A283" s="56"/>
      <c r="B283" s="11"/>
      <c r="C283" s="11" t="s">
        <v>113</v>
      </c>
      <c r="D283" s="11"/>
      <c r="E283" s="11" t="s">
        <v>108</v>
      </c>
      <c r="F283" s="313">
        <v>18</v>
      </c>
      <c r="G283" s="290">
        <v>131.6875</v>
      </c>
      <c r="H283" s="290">
        <v>18192.7</v>
      </c>
      <c r="I283" s="290">
        <v>1010.70555555556</v>
      </c>
      <c r="J283" s="334">
        <v>14</v>
      </c>
      <c r="L283" s="313">
        <v>15</v>
      </c>
      <c r="M283" s="290">
        <v>5266.46</v>
      </c>
      <c r="N283" s="290">
        <v>1755.4866666666701</v>
      </c>
      <c r="O283" s="11"/>
      <c r="P283" s="290"/>
      <c r="Q283" s="290"/>
      <c r="R283" s="11">
        <v>18</v>
      </c>
      <c r="S283" s="290">
        <v>18192.7</v>
      </c>
      <c r="T283" s="290">
        <v>1010.70555555556</v>
      </c>
      <c r="V283" s="11"/>
      <c r="W283" s="11"/>
      <c r="X283" s="11"/>
      <c r="Y283" s="11"/>
      <c r="Z283" s="11"/>
      <c r="AA283" s="11"/>
      <c r="AB283" s="11"/>
      <c r="AC283" s="11"/>
      <c r="AD283" s="11"/>
    </row>
    <row r="284" spans="1:30">
      <c r="A284" s="56"/>
      <c r="B284" s="11"/>
      <c r="C284" s="11" t="s">
        <v>114</v>
      </c>
      <c r="D284" s="11"/>
      <c r="E284" s="11" t="s">
        <v>115</v>
      </c>
      <c r="F284" s="313">
        <v>11</v>
      </c>
      <c r="G284" s="290"/>
      <c r="H284" s="290">
        <v>14108.73</v>
      </c>
      <c r="I284" s="290">
        <v>1282.6118181818199</v>
      </c>
      <c r="J284" s="334"/>
      <c r="L284" s="313">
        <v>11</v>
      </c>
      <c r="M284" s="290"/>
      <c r="N284" s="290"/>
      <c r="O284" s="11"/>
      <c r="P284" s="290"/>
      <c r="Q284" s="290"/>
      <c r="R284" s="11">
        <v>11</v>
      </c>
      <c r="S284" s="290">
        <v>14108.73</v>
      </c>
      <c r="T284" s="290">
        <v>1282.6118181818199</v>
      </c>
      <c r="V284" s="11"/>
      <c r="W284" s="11"/>
      <c r="X284" s="11"/>
      <c r="Y284" s="11"/>
      <c r="Z284" s="11"/>
      <c r="AA284" s="11"/>
      <c r="AB284" s="11"/>
      <c r="AC284" s="11"/>
      <c r="AD284" s="11"/>
    </row>
    <row r="285" spans="1:30">
      <c r="A285" s="56"/>
      <c r="B285" s="11"/>
      <c r="C285" s="11" t="s">
        <v>116</v>
      </c>
      <c r="D285" s="11"/>
      <c r="E285" s="11" t="s">
        <v>57</v>
      </c>
      <c r="F285" s="313">
        <v>237</v>
      </c>
      <c r="G285" s="290">
        <v>107.561447979798</v>
      </c>
      <c r="H285" s="290">
        <v>230108.7</v>
      </c>
      <c r="I285" s="290">
        <v>970.92278481012602</v>
      </c>
      <c r="J285" s="334">
        <v>12.84</v>
      </c>
      <c r="L285" s="313">
        <v>206</v>
      </c>
      <c r="M285" s="290">
        <v>38119.78</v>
      </c>
      <c r="N285" s="290">
        <v>1229.67032258064</v>
      </c>
      <c r="O285" s="11">
        <v>2</v>
      </c>
      <c r="P285" s="290">
        <v>716.9</v>
      </c>
      <c r="Q285" s="290">
        <v>358.45</v>
      </c>
      <c r="R285" s="11">
        <v>235</v>
      </c>
      <c r="S285" s="290">
        <v>229391.8</v>
      </c>
      <c r="T285" s="290">
        <v>976.13531914893599</v>
      </c>
      <c r="V285" s="11"/>
      <c r="W285" s="11"/>
      <c r="X285" s="11"/>
      <c r="Y285" s="11"/>
      <c r="Z285" s="11"/>
      <c r="AA285" s="11"/>
      <c r="AB285" s="11"/>
      <c r="AC285" s="11"/>
      <c r="AD285" s="11"/>
    </row>
    <row r="286" spans="1:30">
      <c r="A286" s="56"/>
      <c r="B286" s="11"/>
      <c r="C286" s="11" t="s">
        <v>123</v>
      </c>
      <c r="D286" s="11"/>
      <c r="E286" s="11" t="s">
        <v>119</v>
      </c>
      <c r="F286" s="313">
        <v>187</v>
      </c>
      <c r="G286" s="290">
        <v>63.561907894736798</v>
      </c>
      <c r="H286" s="290">
        <v>129232.74</v>
      </c>
      <c r="I286" s="290">
        <v>691.08417112299503</v>
      </c>
      <c r="J286" s="334">
        <v>11.3684210526316</v>
      </c>
      <c r="L286" s="313">
        <v>162</v>
      </c>
      <c r="M286" s="290">
        <v>17855.82</v>
      </c>
      <c r="N286" s="290">
        <v>714.2328</v>
      </c>
      <c r="O286" s="11">
        <v>3</v>
      </c>
      <c r="P286" s="290">
        <v>415.53</v>
      </c>
      <c r="Q286" s="290">
        <v>138.51</v>
      </c>
      <c r="R286" s="11">
        <v>184</v>
      </c>
      <c r="S286" s="290">
        <v>128817.21</v>
      </c>
      <c r="T286" s="290">
        <v>700.09353260869602</v>
      </c>
      <c r="V286" s="11"/>
      <c r="W286" s="11"/>
      <c r="X286" s="11"/>
      <c r="Y286" s="11"/>
      <c r="Z286" s="11"/>
      <c r="AA286" s="11"/>
      <c r="AB286" s="11"/>
      <c r="AC286" s="11"/>
      <c r="AD286" s="11"/>
    </row>
    <row r="287" spans="1:30">
      <c r="A287" s="56"/>
      <c r="B287" s="11"/>
      <c r="C287" s="11" t="s">
        <v>124</v>
      </c>
      <c r="D287" s="11"/>
      <c r="E287" s="11" t="s">
        <v>68</v>
      </c>
      <c r="F287" s="313">
        <v>19</v>
      </c>
      <c r="G287" s="290">
        <v>129.91523809523801</v>
      </c>
      <c r="H287" s="290">
        <v>19840.93</v>
      </c>
      <c r="I287" s="290">
        <v>1044.25947368421</v>
      </c>
      <c r="J287" s="334">
        <v>10.5</v>
      </c>
      <c r="L287" s="313">
        <v>16</v>
      </c>
      <c r="M287" s="290">
        <v>3567.88</v>
      </c>
      <c r="N287" s="290">
        <v>1189.2933333333301</v>
      </c>
      <c r="O287" s="11"/>
      <c r="P287" s="290"/>
      <c r="Q287" s="290"/>
      <c r="R287" s="11">
        <v>19</v>
      </c>
      <c r="S287" s="290">
        <v>19840.93</v>
      </c>
      <c r="T287" s="290">
        <v>1044.25947368421</v>
      </c>
      <c r="V287" s="11"/>
      <c r="W287" s="11"/>
      <c r="X287" s="11"/>
      <c r="Y287" s="11"/>
      <c r="Z287" s="11"/>
      <c r="AA287" s="11"/>
      <c r="AB287" s="11"/>
      <c r="AC287" s="11"/>
      <c r="AD287" s="11"/>
    </row>
    <row r="288" spans="1:30">
      <c r="A288" s="56"/>
      <c r="B288" s="11"/>
      <c r="C288" s="11" t="s">
        <v>126</v>
      </c>
      <c r="D288" s="11"/>
      <c r="E288" s="11" t="s">
        <v>68</v>
      </c>
      <c r="F288" s="313">
        <v>14</v>
      </c>
      <c r="G288" s="290">
        <v>54.93</v>
      </c>
      <c r="H288" s="290">
        <v>8801.7999999999993</v>
      </c>
      <c r="I288" s="290">
        <v>628.70000000000005</v>
      </c>
      <c r="J288" s="334">
        <v>7</v>
      </c>
      <c r="L288" s="313">
        <v>13</v>
      </c>
      <c r="M288" s="290">
        <v>429.58</v>
      </c>
      <c r="N288" s="290">
        <v>429.58</v>
      </c>
      <c r="O288" s="11">
        <v>1</v>
      </c>
      <c r="P288" s="290">
        <v>98.37</v>
      </c>
      <c r="Q288" s="290">
        <v>98.37</v>
      </c>
      <c r="R288" s="11">
        <v>13</v>
      </c>
      <c r="S288" s="290">
        <v>8703.43</v>
      </c>
      <c r="T288" s="290">
        <v>669.49461538461503</v>
      </c>
      <c r="V288" s="11"/>
      <c r="W288" s="11"/>
      <c r="X288" s="11"/>
      <c r="Y288" s="11"/>
      <c r="Z288" s="11"/>
      <c r="AA288" s="11"/>
      <c r="AB288" s="11"/>
      <c r="AC288" s="11"/>
      <c r="AD288" s="11"/>
    </row>
    <row r="289" spans="1:30">
      <c r="A289" s="56"/>
      <c r="B289" s="11"/>
      <c r="C289" s="11" t="s">
        <v>127</v>
      </c>
      <c r="D289" s="11"/>
      <c r="E289" s="11" t="s">
        <v>128</v>
      </c>
      <c r="F289" s="313">
        <v>1</v>
      </c>
      <c r="G289" s="290"/>
      <c r="H289" s="290">
        <v>1847.52</v>
      </c>
      <c r="I289" s="290">
        <v>1847.52</v>
      </c>
      <c r="J289" s="334"/>
      <c r="L289" s="313">
        <v>1</v>
      </c>
      <c r="M289" s="290"/>
      <c r="N289" s="290"/>
      <c r="O289" s="11"/>
      <c r="P289" s="290"/>
      <c r="Q289" s="290"/>
      <c r="R289" s="11">
        <v>1</v>
      </c>
      <c r="S289" s="290">
        <v>1847.52</v>
      </c>
      <c r="T289" s="290">
        <v>1847.52</v>
      </c>
      <c r="V289" s="11"/>
      <c r="W289" s="11"/>
      <c r="X289" s="11"/>
      <c r="Y289" s="11"/>
      <c r="Z289" s="11"/>
      <c r="AA289" s="11"/>
      <c r="AB289" s="11"/>
      <c r="AC289" s="11"/>
      <c r="AD289" s="11"/>
    </row>
    <row r="290" spans="1:30">
      <c r="A290" s="56"/>
      <c r="B290" s="11"/>
      <c r="C290" s="11" t="s">
        <v>129</v>
      </c>
      <c r="D290" s="11"/>
      <c r="E290" s="11" t="s">
        <v>93</v>
      </c>
      <c r="F290" s="313">
        <v>4</v>
      </c>
      <c r="G290" s="290">
        <v>202.29</v>
      </c>
      <c r="H290" s="290">
        <v>3511.95</v>
      </c>
      <c r="I290" s="290">
        <v>877.98749999999995</v>
      </c>
      <c r="J290" s="334">
        <v>5</v>
      </c>
      <c r="L290" s="313">
        <v>3</v>
      </c>
      <c r="M290" s="290">
        <v>809.16</v>
      </c>
      <c r="N290" s="290">
        <v>809.16</v>
      </c>
      <c r="O290" s="11"/>
      <c r="P290" s="290"/>
      <c r="Q290" s="290"/>
      <c r="R290" s="11">
        <v>4</v>
      </c>
      <c r="S290" s="290">
        <v>3511.95</v>
      </c>
      <c r="T290" s="290">
        <v>877.98749999999995</v>
      </c>
      <c r="V290" s="11"/>
      <c r="W290" s="11"/>
      <c r="X290" s="11"/>
      <c r="Y290" s="11"/>
      <c r="Z290" s="11"/>
      <c r="AA290" s="11"/>
      <c r="AB290" s="11"/>
      <c r="AC290" s="11"/>
      <c r="AD290" s="11"/>
    </row>
    <row r="291" spans="1:30">
      <c r="A291" s="56"/>
      <c r="B291" s="11"/>
      <c r="C291" s="11" t="s">
        <v>130</v>
      </c>
      <c r="D291" s="11"/>
      <c r="E291" s="11" t="s">
        <v>131</v>
      </c>
      <c r="F291" s="313">
        <v>21</v>
      </c>
      <c r="G291" s="290">
        <v>57.131250000000001</v>
      </c>
      <c r="H291" s="290">
        <v>22762.74</v>
      </c>
      <c r="I291" s="290">
        <v>1083.94</v>
      </c>
      <c r="J291" s="334">
        <v>13</v>
      </c>
      <c r="L291" s="313">
        <v>19</v>
      </c>
      <c r="M291" s="290">
        <v>1423.15</v>
      </c>
      <c r="N291" s="290">
        <v>711.57500000000005</v>
      </c>
      <c r="O291" s="11"/>
      <c r="P291" s="290"/>
      <c r="Q291" s="290"/>
      <c r="R291" s="11">
        <v>21</v>
      </c>
      <c r="S291" s="290">
        <v>22762.74</v>
      </c>
      <c r="T291" s="290">
        <v>1083.94</v>
      </c>
      <c r="V291" s="11"/>
      <c r="W291" s="11"/>
      <c r="X291" s="11"/>
      <c r="Y291" s="11"/>
      <c r="Z291" s="11"/>
      <c r="AA291" s="11"/>
      <c r="AB291" s="11"/>
      <c r="AC291" s="11"/>
      <c r="AD291" s="11"/>
    </row>
    <row r="292" spans="1:30">
      <c r="A292" s="56"/>
      <c r="B292" s="11"/>
      <c r="C292" s="11" t="s">
        <v>132</v>
      </c>
      <c r="D292" s="11"/>
      <c r="E292" s="11" t="s">
        <v>133</v>
      </c>
      <c r="F292" s="313">
        <v>1250</v>
      </c>
      <c r="G292" s="290">
        <v>73.051583524842798</v>
      </c>
      <c r="H292" s="290">
        <v>1255875.8799999999</v>
      </c>
      <c r="I292" s="290">
        <v>1004.700704</v>
      </c>
      <c r="J292" s="334">
        <v>13.5679012345679</v>
      </c>
      <c r="L292" s="313">
        <v>1149</v>
      </c>
      <c r="M292" s="290">
        <v>108277.38</v>
      </c>
      <c r="N292" s="290">
        <v>1072.0532673267301</v>
      </c>
      <c r="O292" s="11">
        <v>11</v>
      </c>
      <c r="P292" s="290">
        <v>6060.62</v>
      </c>
      <c r="Q292" s="290">
        <v>550.96545454545503</v>
      </c>
      <c r="R292" s="11">
        <v>1239</v>
      </c>
      <c r="S292" s="290">
        <v>1249815.26</v>
      </c>
      <c r="T292" s="290">
        <v>1008.72902340597</v>
      </c>
      <c r="V292" s="11"/>
      <c r="W292" s="11"/>
      <c r="X292" s="11"/>
      <c r="Y292" s="11"/>
      <c r="Z292" s="11"/>
      <c r="AA292" s="11"/>
      <c r="AB292" s="11"/>
      <c r="AC292" s="11"/>
      <c r="AD292" s="11"/>
    </row>
    <row r="293" spans="1:30">
      <c r="A293" s="56"/>
      <c r="B293" s="11"/>
      <c r="C293" s="11" t="s">
        <v>134</v>
      </c>
      <c r="D293" s="11"/>
      <c r="E293" s="11" t="s">
        <v>136</v>
      </c>
      <c r="F293" s="313">
        <v>153</v>
      </c>
      <c r="G293" s="290">
        <v>139.74468181818199</v>
      </c>
      <c r="H293" s="290">
        <v>106962.84</v>
      </c>
      <c r="I293" s="290">
        <v>699.10352941176495</v>
      </c>
      <c r="J293" s="334">
        <v>10.6875</v>
      </c>
      <c r="L293" s="313">
        <v>132</v>
      </c>
      <c r="M293" s="290">
        <v>15703.03</v>
      </c>
      <c r="N293" s="290">
        <v>747.76333333333298</v>
      </c>
      <c r="O293" s="11"/>
      <c r="P293" s="290"/>
      <c r="Q293" s="290"/>
      <c r="R293" s="11">
        <v>153</v>
      </c>
      <c r="S293" s="290">
        <v>106962.84</v>
      </c>
      <c r="T293" s="290">
        <v>699.10352941176495</v>
      </c>
      <c r="V293" s="11"/>
      <c r="W293" s="11"/>
      <c r="X293" s="11"/>
      <c r="Y293" s="11"/>
      <c r="Z293" s="11"/>
      <c r="AA293" s="11"/>
      <c r="AB293" s="11"/>
      <c r="AC293" s="11"/>
      <c r="AD293" s="11"/>
    </row>
    <row r="294" spans="1:30">
      <c r="A294" s="56"/>
      <c r="B294" s="11"/>
      <c r="C294" s="11" t="s">
        <v>140</v>
      </c>
      <c r="D294" s="11"/>
      <c r="E294" s="11" t="s">
        <v>141</v>
      </c>
      <c r="F294" s="313">
        <v>61</v>
      </c>
      <c r="G294" s="290">
        <v>39.5075</v>
      </c>
      <c r="H294" s="290">
        <v>69407.61</v>
      </c>
      <c r="I294" s="290">
        <v>1137.8296721311499</v>
      </c>
      <c r="J294" s="334">
        <v>12.75</v>
      </c>
      <c r="L294" s="313">
        <v>56</v>
      </c>
      <c r="M294" s="290">
        <v>2328.6799999999998</v>
      </c>
      <c r="N294" s="290">
        <v>465.73599999999999</v>
      </c>
      <c r="O294" s="11"/>
      <c r="P294" s="290"/>
      <c r="Q294" s="290"/>
      <c r="R294" s="11">
        <v>61</v>
      </c>
      <c r="S294" s="290">
        <v>69407.61</v>
      </c>
      <c r="T294" s="290">
        <v>1137.8296721311499</v>
      </c>
      <c r="V294" s="11"/>
      <c r="W294" s="11"/>
      <c r="X294" s="11"/>
      <c r="Y294" s="11"/>
      <c r="Z294" s="11"/>
      <c r="AA294" s="11"/>
      <c r="AB294" s="11"/>
      <c r="AC294" s="11"/>
      <c r="AD294" s="11"/>
    </row>
    <row r="295" spans="1:30">
      <c r="A295" s="56"/>
      <c r="B295" s="11"/>
      <c r="C295" s="11" t="s">
        <v>145</v>
      </c>
      <c r="D295" s="11"/>
      <c r="E295" s="11" t="s">
        <v>141</v>
      </c>
      <c r="F295" s="313">
        <v>8</v>
      </c>
      <c r="G295" s="290"/>
      <c r="H295" s="290">
        <v>8279.94</v>
      </c>
      <c r="I295" s="290">
        <v>1034.9925000000001</v>
      </c>
      <c r="J295" s="334"/>
      <c r="L295" s="313">
        <v>8</v>
      </c>
      <c r="M295" s="290"/>
      <c r="N295" s="290"/>
      <c r="O295" s="11"/>
      <c r="P295" s="290"/>
      <c r="Q295" s="290"/>
      <c r="R295" s="11">
        <v>8</v>
      </c>
      <c r="S295" s="290">
        <v>8279.94</v>
      </c>
      <c r="T295" s="290">
        <v>1034.9925000000001</v>
      </c>
      <c r="V295" s="11"/>
      <c r="W295" s="11"/>
      <c r="X295" s="11"/>
      <c r="Y295" s="11"/>
      <c r="Z295" s="11"/>
      <c r="AA295" s="11"/>
      <c r="AB295" s="11"/>
      <c r="AC295" s="11"/>
      <c r="AD295" s="11"/>
    </row>
    <row r="296" spans="1:30">
      <c r="A296" s="56"/>
      <c r="B296" s="11"/>
      <c r="C296" s="11" t="s">
        <v>147</v>
      </c>
      <c r="D296" s="11"/>
      <c r="E296" s="11" t="s">
        <v>86</v>
      </c>
      <c r="F296" s="313">
        <v>30</v>
      </c>
      <c r="G296" s="290">
        <v>85.667361111111106</v>
      </c>
      <c r="H296" s="290">
        <v>18470.79</v>
      </c>
      <c r="I296" s="290">
        <v>615.69299999999998</v>
      </c>
      <c r="J296" s="334">
        <v>12.25</v>
      </c>
      <c r="L296" s="313">
        <v>26</v>
      </c>
      <c r="M296" s="290">
        <v>3801.89</v>
      </c>
      <c r="N296" s="290">
        <v>950.47249999999997</v>
      </c>
      <c r="O296" s="11"/>
      <c r="P296" s="290"/>
      <c r="Q296" s="290"/>
      <c r="R296" s="11">
        <v>30</v>
      </c>
      <c r="S296" s="290">
        <v>18470.79</v>
      </c>
      <c r="T296" s="290">
        <v>615.69299999999998</v>
      </c>
      <c r="V296" s="11"/>
      <c r="W296" s="11"/>
      <c r="X296" s="11"/>
      <c r="Y296" s="11"/>
      <c r="Z296" s="11"/>
      <c r="AA296" s="11"/>
      <c r="AB296" s="11"/>
      <c r="AC296" s="11"/>
      <c r="AD296" s="11"/>
    </row>
    <row r="297" spans="1:30">
      <c r="A297" s="56"/>
      <c r="B297" s="11"/>
      <c r="C297" s="11" t="s">
        <v>152</v>
      </c>
      <c r="D297" s="11"/>
      <c r="E297" s="11" t="s">
        <v>53</v>
      </c>
      <c r="F297" s="313">
        <v>134</v>
      </c>
      <c r="G297" s="290">
        <v>111.710185185185</v>
      </c>
      <c r="H297" s="290">
        <v>102023.5</v>
      </c>
      <c r="I297" s="290">
        <v>761.369402985075</v>
      </c>
      <c r="J297" s="334">
        <v>11.7777777777778</v>
      </c>
      <c r="L297" s="313">
        <v>123</v>
      </c>
      <c r="M297" s="290">
        <v>12552.89</v>
      </c>
      <c r="N297" s="290">
        <v>1141.1718181818201</v>
      </c>
      <c r="O297" s="11">
        <v>1</v>
      </c>
      <c r="P297" s="290">
        <v>313.20999999999998</v>
      </c>
      <c r="Q297" s="290">
        <v>313.20999999999998</v>
      </c>
      <c r="R297" s="11">
        <v>133</v>
      </c>
      <c r="S297" s="290">
        <v>101710.29</v>
      </c>
      <c r="T297" s="290">
        <v>764.73902255639098</v>
      </c>
      <c r="V297" s="11"/>
      <c r="W297" s="11"/>
      <c r="X297" s="11"/>
      <c r="Y297" s="11"/>
      <c r="Z297" s="11"/>
      <c r="AA297" s="11"/>
      <c r="AB297" s="11"/>
      <c r="AC297" s="11"/>
      <c r="AD297" s="11"/>
    </row>
    <row r="298" spans="1:30">
      <c r="A298" s="56"/>
      <c r="B298" s="11"/>
      <c r="C298" s="11" t="s">
        <v>152</v>
      </c>
      <c r="D298" s="11"/>
      <c r="E298" s="11" t="s">
        <v>154</v>
      </c>
      <c r="F298" s="313">
        <v>1</v>
      </c>
      <c r="G298" s="290"/>
      <c r="H298" s="290">
        <v>375.39</v>
      </c>
      <c r="I298" s="290">
        <v>375.39</v>
      </c>
      <c r="J298" s="334"/>
      <c r="L298" s="313">
        <v>1</v>
      </c>
      <c r="M298" s="290"/>
      <c r="N298" s="290"/>
      <c r="O298" s="11"/>
      <c r="P298" s="290"/>
      <c r="Q298" s="290"/>
      <c r="R298" s="11">
        <v>1</v>
      </c>
      <c r="S298" s="290">
        <v>375.39</v>
      </c>
      <c r="T298" s="290">
        <v>375.39</v>
      </c>
      <c r="V298" s="11"/>
      <c r="W298" s="11"/>
      <c r="X298" s="11"/>
      <c r="Y298" s="11"/>
      <c r="Z298" s="11"/>
      <c r="AA298" s="11"/>
      <c r="AB298" s="11"/>
      <c r="AC298" s="11"/>
      <c r="AD298" s="11"/>
    </row>
    <row r="299" spans="1:30">
      <c r="A299" s="56"/>
      <c r="B299" s="11"/>
      <c r="C299" s="11" t="s">
        <v>157</v>
      </c>
      <c r="D299" s="11"/>
      <c r="E299" s="11" t="s">
        <v>86</v>
      </c>
      <c r="F299" s="313">
        <v>127</v>
      </c>
      <c r="G299" s="290">
        <v>61.7038326446281</v>
      </c>
      <c r="H299" s="290">
        <v>96217.73</v>
      </c>
      <c r="I299" s="290">
        <v>757.61992125984295</v>
      </c>
      <c r="J299" s="334">
        <v>13.909090909090899</v>
      </c>
      <c r="L299" s="313">
        <v>113</v>
      </c>
      <c r="M299" s="290">
        <v>10600.15</v>
      </c>
      <c r="N299" s="290">
        <v>757.15357142857101</v>
      </c>
      <c r="O299" s="11"/>
      <c r="P299" s="290"/>
      <c r="Q299" s="290"/>
      <c r="R299" s="11">
        <v>127</v>
      </c>
      <c r="S299" s="290">
        <v>96217.73</v>
      </c>
      <c r="T299" s="290">
        <v>757.61992125984295</v>
      </c>
      <c r="V299" s="11"/>
      <c r="W299" s="11"/>
      <c r="X299" s="11"/>
      <c r="Y299" s="11"/>
      <c r="Z299" s="11"/>
      <c r="AA299" s="11"/>
      <c r="AB299" s="11"/>
      <c r="AC299" s="11"/>
      <c r="AD299" s="11"/>
    </row>
    <row r="300" spans="1:30">
      <c r="A300" s="56"/>
      <c r="B300" s="11"/>
      <c r="C300" s="11" t="s">
        <v>157</v>
      </c>
      <c r="D300" s="11"/>
      <c r="E300" s="11" t="s">
        <v>154</v>
      </c>
      <c r="F300" s="313">
        <v>1</v>
      </c>
      <c r="G300" s="290"/>
      <c r="H300" s="290">
        <v>148.63</v>
      </c>
      <c r="I300" s="290">
        <v>148.63</v>
      </c>
      <c r="J300" s="334"/>
      <c r="L300" s="313">
        <v>1</v>
      </c>
      <c r="M300" s="290"/>
      <c r="N300" s="290"/>
      <c r="O300" s="11"/>
      <c r="P300" s="290"/>
      <c r="Q300" s="290"/>
      <c r="R300" s="11">
        <v>1</v>
      </c>
      <c r="S300" s="290">
        <v>148.63</v>
      </c>
      <c r="T300" s="290">
        <v>148.63</v>
      </c>
      <c r="V300" s="11"/>
      <c r="W300" s="11"/>
      <c r="X300" s="11"/>
      <c r="Y300" s="11"/>
      <c r="Z300" s="11"/>
      <c r="AA300" s="11"/>
      <c r="AB300" s="11"/>
      <c r="AC300" s="11"/>
      <c r="AD300" s="11"/>
    </row>
    <row r="301" spans="1:30">
      <c r="A301" s="56"/>
      <c r="B301" s="11"/>
      <c r="C301" s="11" t="s">
        <v>158</v>
      </c>
      <c r="D301" s="11"/>
      <c r="E301" s="11" t="s">
        <v>153</v>
      </c>
      <c r="F301" s="313">
        <v>1</v>
      </c>
      <c r="G301" s="290"/>
      <c r="H301" s="290">
        <v>499.64</v>
      </c>
      <c r="I301" s="290">
        <v>499.64</v>
      </c>
      <c r="J301" s="334"/>
      <c r="L301" s="313">
        <v>1</v>
      </c>
      <c r="M301" s="290"/>
      <c r="N301" s="290"/>
      <c r="O301" s="11"/>
      <c r="P301" s="290"/>
      <c r="Q301" s="290"/>
      <c r="R301" s="11">
        <v>1</v>
      </c>
      <c r="S301" s="290">
        <v>499.64</v>
      </c>
      <c r="T301" s="290">
        <v>499.64</v>
      </c>
      <c r="V301" s="11"/>
      <c r="W301" s="11"/>
      <c r="X301" s="11"/>
      <c r="Y301" s="11"/>
      <c r="Z301" s="11"/>
      <c r="AA301" s="11"/>
      <c r="AB301" s="11"/>
      <c r="AC301" s="11"/>
      <c r="AD301" s="11"/>
    </row>
    <row r="302" spans="1:30">
      <c r="A302" s="56"/>
      <c r="B302" s="11"/>
      <c r="C302" s="11" t="s">
        <v>159</v>
      </c>
      <c r="D302" s="11"/>
      <c r="E302" s="11" t="s">
        <v>89</v>
      </c>
      <c r="F302" s="313">
        <v>10</v>
      </c>
      <c r="G302" s="290"/>
      <c r="H302" s="290">
        <v>7429.58</v>
      </c>
      <c r="I302" s="290">
        <v>742.95799999999997</v>
      </c>
      <c r="J302" s="334"/>
      <c r="L302" s="313">
        <v>10</v>
      </c>
      <c r="M302" s="290"/>
      <c r="N302" s="290"/>
      <c r="O302" s="11"/>
      <c r="P302" s="290"/>
      <c r="Q302" s="290"/>
      <c r="R302" s="11">
        <v>10</v>
      </c>
      <c r="S302" s="290">
        <v>7429.58</v>
      </c>
      <c r="T302" s="290">
        <v>742.95799999999997</v>
      </c>
      <c r="V302" s="11"/>
      <c r="W302" s="11"/>
      <c r="X302" s="11"/>
      <c r="Y302" s="11"/>
      <c r="Z302" s="11"/>
      <c r="AA302" s="11"/>
      <c r="AB302" s="11"/>
      <c r="AC302" s="11"/>
      <c r="AD302" s="11"/>
    </row>
    <row r="303" spans="1:30">
      <c r="A303" s="56"/>
      <c r="B303" s="11"/>
      <c r="C303" s="11" t="s">
        <v>159</v>
      </c>
      <c r="D303" s="11"/>
      <c r="E303" s="11" t="s">
        <v>66</v>
      </c>
      <c r="F303" s="313">
        <v>26</v>
      </c>
      <c r="G303" s="290">
        <v>70.565833333333302</v>
      </c>
      <c r="H303" s="290">
        <v>24703.18</v>
      </c>
      <c r="I303" s="290">
        <v>950.12230769230803</v>
      </c>
      <c r="J303" s="334">
        <v>13</v>
      </c>
      <c r="L303" s="313">
        <v>25</v>
      </c>
      <c r="M303" s="290">
        <v>846.79</v>
      </c>
      <c r="N303" s="290">
        <v>846.79</v>
      </c>
      <c r="O303" s="11"/>
      <c r="P303" s="290"/>
      <c r="Q303" s="290"/>
      <c r="R303" s="11">
        <v>26</v>
      </c>
      <c r="S303" s="290">
        <v>24703.18</v>
      </c>
      <c r="T303" s="290">
        <v>950.12230769230803</v>
      </c>
      <c r="V303" s="11"/>
      <c r="W303" s="11"/>
      <c r="X303" s="11"/>
      <c r="Y303" s="11"/>
      <c r="Z303" s="11"/>
      <c r="AA303" s="11"/>
      <c r="AB303" s="11"/>
      <c r="AC303" s="11"/>
      <c r="AD303" s="11"/>
    </row>
    <row r="304" spans="1:30">
      <c r="A304" s="56"/>
      <c r="B304" s="11"/>
      <c r="C304" s="11" t="s">
        <v>160</v>
      </c>
      <c r="D304" s="11"/>
      <c r="E304" s="11" t="s">
        <v>161</v>
      </c>
      <c r="F304" s="313">
        <v>10</v>
      </c>
      <c r="G304" s="290">
        <v>86.864000000000004</v>
      </c>
      <c r="H304" s="290">
        <v>10035.66</v>
      </c>
      <c r="I304" s="290">
        <v>1003.566</v>
      </c>
      <c r="J304" s="334">
        <v>11</v>
      </c>
      <c r="L304" s="313">
        <v>9</v>
      </c>
      <c r="M304" s="290">
        <v>368.64</v>
      </c>
      <c r="N304" s="290">
        <v>368.64</v>
      </c>
      <c r="O304" s="11"/>
      <c r="P304" s="290"/>
      <c r="Q304" s="290"/>
      <c r="R304" s="11">
        <v>10</v>
      </c>
      <c r="S304" s="290">
        <v>10035.66</v>
      </c>
      <c r="T304" s="290">
        <v>1003.566</v>
      </c>
      <c r="V304" s="11"/>
      <c r="W304" s="11"/>
      <c r="X304" s="11"/>
      <c r="Y304" s="11"/>
      <c r="Z304" s="11"/>
      <c r="AA304" s="11"/>
      <c r="AB304" s="11"/>
      <c r="AC304" s="11"/>
      <c r="AD304" s="11"/>
    </row>
    <row r="305" spans="1:30">
      <c r="A305" s="56"/>
      <c r="B305" s="11"/>
      <c r="C305" s="11" t="s">
        <v>162</v>
      </c>
      <c r="D305" s="11"/>
      <c r="E305" s="11" t="s">
        <v>163</v>
      </c>
      <c r="F305" s="313">
        <v>229</v>
      </c>
      <c r="G305" s="290">
        <v>72.517826767676794</v>
      </c>
      <c r="H305" s="290">
        <v>181417.13</v>
      </c>
      <c r="I305" s="290">
        <v>792.21454148471605</v>
      </c>
      <c r="J305" s="334">
        <v>12</v>
      </c>
      <c r="L305" s="313">
        <v>207</v>
      </c>
      <c r="M305" s="290">
        <v>17308.009999999998</v>
      </c>
      <c r="N305" s="290">
        <v>786.72772727272695</v>
      </c>
      <c r="O305" s="11">
        <v>2</v>
      </c>
      <c r="P305" s="290">
        <v>514.13</v>
      </c>
      <c r="Q305" s="290">
        <v>257.065</v>
      </c>
      <c r="R305" s="11">
        <v>227</v>
      </c>
      <c r="S305" s="290">
        <v>180903</v>
      </c>
      <c r="T305" s="290">
        <v>796.92951541850198</v>
      </c>
      <c r="V305" s="11"/>
      <c r="W305" s="11"/>
      <c r="X305" s="11"/>
      <c r="Y305" s="11"/>
      <c r="Z305" s="11"/>
      <c r="AA305" s="11"/>
      <c r="AB305" s="11"/>
      <c r="AC305" s="11"/>
      <c r="AD305" s="11"/>
    </row>
    <row r="306" spans="1:30">
      <c r="A306" s="56"/>
      <c r="B306" s="11"/>
      <c r="C306" s="11" t="s">
        <v>164</v>
      </c>
      <c r="D306" s="11"/>
      <c r="E306" s="11" t="s">
        <v>165</v>
      </c>
      <c r="F306" s="313">
        <v>27</v>
      </c>
      <c r="G306" s="290">
        <v>183.98</v>
      </c>
      <c r="H306" s="290">
        <v>27009.95</v>
      </c>
      <c r="I306" s="290">
        <v>1000.36851851852</v>
      </c>
      <c r="J306" s="334">
        <v>7</v>
      </c>
      <c r="L306" s="313">
        <v>25</v>
      </c>
      <c r="M306" s="290">
        <v>1529.12</v>
      </c>
      <c r="N306" s="290">
        <v>764.56</v>
      </c>
      <c r="O306" s="11"/>
      <c r="P306" s="290"/>
      <c r="Q306" s="290"/>
      <c r="R306" s="11">
        <v>27</v>
      </c>
      <c r="S306" s="290">
        <v>27009.95</v>
      </c>
      <c r="T306" s="290">
        <v>1000.36851851852</v>
      </c>
      <c r="V306" s="11"/>
      <c r="W306" s="11"/>
      <c r="X306" s="11"/>
      <c r="Y306" s="11"/>
      <c r="Z306" s="11"/>
      <c r="AA306" s="11"/>
      <c r="AB306" s="11"/>
      <c r="AC306" s="11"/>
      <c r="AD306" s="11"/>
    </row>
    <row r="307" spans="1:30">
      <c r="A307" s="56"/>
      <c r="B307" s="11"/>
      <c r="C307" s="11" t="s">
        <v>167</v>
      </c>
      <c r="D307" s="11"/>
      <c r="E307" s="11" t="s">
        <v>168</v>
      </c>
      <c r="F307" s="313">
        <v>102</v>
      </c>
      <c r="G307" s="290">
        <v>158.122867074102</v>
      </c>
      <c r="H307" s="290">
        <v>123583.94</v>
      </c>
      <c r="I307" s="290">
        <v>1211.60725490196</v>
      </c>
      <c r="J307" s="334">
        <v>12.4285714285714</v>
      </c>
      <c r="L307" s="313">
        <v>93</v>
      </c>
      <c r="M307" s="290">
        <v>14262.54</v>
      </c>
      <c r="N307" s="290">
        <v>1584.7266666666701</v>
      </c>
      <c r="O307" s="11"/>
      <c r="P307" s="290"/>
      <c r="Q307" s="290"/>
      <c r="R307" s="11">
        <v>102</v>
      </c>
      <c r="S307" s="290">
        <v>123583.94</v>
      </c>
      <c r="T307" s="290">
        <v>1211.60725490196</v>
      </c>
      <c r="V307" s="11"/>
      <c r="W307" s="11"/>
      <c r="X307" s="11"/>
      <c r="Y307" s="11"/>
      <c r="Z307" s="11"/>
      <c r="AA307" s="11"/>
      <c r="AB307" s="11"/>
      <c r="AC307" s="11"/>
      <c r="AD307" s="11"/>
    </row>
    <row r="308" spans="1:30">
      <c r="A308" s="56"/>
      <c r="B308" s="11"/>
      <c r="C308" s="11" t="s">
        <v>169</v>
      </c>
      <c r="D308" s="11"/>
      <c r="E308" s="11" t="s">
        <v>75</v>
      </c>
      <c r="F308" s="313">
        <v>24</v>
      </c>
      <c r="G308" s="290">
        <v>94.989545454545507</v>
      </c>
      <c r="H308" s="290">
        <v>24631.9</v>
      </c>
      <c r="I308" s="290">
        <v>1026.3291666666701</v>
      </c>
      <c r="J308" s="334">
        <v>12.6666666666667</v>
      </c>
      <c r="L308" s="313">
        <v>21</v>
      </c>
      <c r="M308" s="290">
        <v>3473.69</v>
      </c>
      <c r="N308" s="290">
        <v>1157.8966666666699</v>
      </c>
      <c r="O308" s="11">
        <v>1</v>
      </c>
      <c r="P308" s="290">
        <v>3959.12</v>
      </c>
      <c r="Q308" s="290">
        <v>3959.12</v>
      </c>
      <c r="R308" s="11">
        <v>23</v>
      </c>
      <c r="S308" s="290">
        <v>20672.78</v>
      </c>
      <c r="T308" s="290">
        <v>898.81652173913005</v>
      </c>
      <c r="V308" s="11"/>
      <c r="W308" s="11"/>
      <c r="X308" s="11"/>
      <c r="Y308" s="11"/>
      <c r="Z308" s="11"/>
      <c r="AA308" s="11"/>
      <c r="AB308" s="11"/>
      <c r="AC308" s="11"/>
      <c r="AD308" s="11"/>
    </row>
    <row r="309" spans="1:30">
      <c r="A309" s="56"/>
      <c r="B309" s="11"/>
      <c r="C309" s="11" t="s">
        <v>170</v>
      </c>
      <c r="D309" s="11"/>
      <c r="E309" s="11" t="s">
        <v>171</v>
      </c>
      <c r="F309" s="313">
        <v>60</v>
      </c>
      <c r="G309" s="290">
        <v>148.761416666667</v>
      </c>
      <c r="H309" s="290">
        <v>92958.11</v>
      </c>
      <c r="I309" s="290">
        <v>1549.30183333333</v>
      </c>
      <c r="J309" s="334">
        <v>19</v>
      </c>
      <c r="L309" s="313">
        <v>55</v>
      </c>
      <c r="M309" s="290">
        <v>10413.83</v>
      </c>
      <c r="N309" s="290">
        <v>2082.7660000000001</v>
      </c>
      <c r="O309" s="11">
        <v>1</v>
      </c>
      <c r="P309" s="290">
        <v>8488.59</v>
      </c>
      <c r="Q309" s="290">
        <v>8488.59</v>
      </c>
      <c r="R309" s="11">
        <v>59</v>
      </c>
      <c r="S309" s="290">
        <v>84469.52</v>
      </c>
      <c r="T309" s="290">
        <v>1431.68677966102</v>
      </c>
      <c r="V309" s="11"/>
      <c r="W309" s="11"/>
      <c r="X309" s="11"/>
      <c r="Y309" s="11"/>
      <c r="Z309" s="11"/>
      <c r="AA309" s="11"/>
      <c r="AB309" s="11"/>
      <c r="AC309" s="11"/>
      <c r="AD309" s="11"/>
    </row>
    <row r="310" spans="1:30">
      <c r="A310" s="56"/>
      <c r="B310" s="11"/>
      <c r="C310" s="11" t="s">
        <v>175</v>
      </c>
      <c r="D310" s="11"/>
      <c r="E310" s="11" t="s">
        <v>59</v>
      </c>
      <c r="F310" s="313">
        <v>19</v>
      </c>
      <c r="G310" s="290"/>
      <c r="H310" s="290">
        <v>15161.25</v>
      </c>
      <c r="I310" s="290">
        <v>797.96052631579005</v>
      </c>
      <c r="J310" s="334"/>
      <c r="L310" s="313">
        <v>19</v>
      </c>
      <c r="M310" s="290"/>
      <c r="N310" s="290"/>
      <c r="O310" s="11"/>
      <c r="P310" s="290"/>
      <c r="Q310" s="290"/>
      <c r="R310" s="11">
        <v>19</v>
      </c>
      <c r="S310" s="290">
        <v>15161.25</v>
      </c>
      <c r="T310" s="290">
        <v>797.96052631579005</v>
      </c>
      <c r="V310" s="11"/>
      <c r="W310" s="11"/>
      <c r="X310" s="11"/>
      <c r="Y310" s="11"/>
      <c r="Z310" s="11"/>
      <c r="AA310" s="11"/>
      <c r="AB310" s="11"/>
      <c r="AC310" s="11"/>
      <c r="AD310" s="11"/>
    </row>
    <row r="311" spans="1:30">
      <c r="A311" s="56"/>
      <c r="B311" s="11"/>
      <c r="C311" s="11" t="s">
        <v>177</v>
      </c>
      <c r="D311" s="11"/>
      <c r="E311" s="11" t="s">
        <v>178</v>
      </c>
      <c r="F311" s="313">
        <v>8</v>
      </c>
      <c r="G311" s="290">
        <v>43.364166666666698</v>
      </c>
      <c r="H311" s="290">
        <v>9085.31</v>
      </c>
      <c r="I311" s="290">
        <v>1135.6637499999999</v>
      </c>
      <c r="J311" s="334">
        <v>13</v>
      </c>
      <c r="L311" s="313">
        <v>7</v>
      </c>
      <c r="M311" s="290">
        <v>563.37</v>
      </c>
      <c r="N311" s="290">
        <v>563.37</v>
      </c>
      <c r="O311" s="11"/>
      <c r="P311" s="290"/>
      <c r="Q311" s="290"/>
      <c r="R311" s="11">
        <v>8</v>
      </c>
      <c r="S311" s="290">
        <v>9085.31</v>
      </c>
      <c r="T311" s="290">
        <v>1135.6637499999999</v>
      </c>
      <c r="V311" s="11"/>
      <c r="W311" s="11"/>
      <c r="X311" s="11"/>
      <c r="Y311" s="11"/>
      <c r="Z311" s="11"/>
      <c r="AA311" s="11"/>
      <c r="AB311" s="11"/>
      <c r="AC311" s="11"/>
      <c r="AD311" s="11"/>
    </row>
    <row r="312" spans="1:30">
      <c r="A312" s="56"/>
      <c r="B312" s="11"/>
      <c r="C312" s="11" t="s">
        <v>179</v>
      </c>
      <c r="D312" s="11"/>
      <c r="E312" s="11" t="s">
        <v>180</v>
      </c>
      <c r="F312" s="313">
        <v>67</v>
      </c>
      <c r="G312" s="290">
        <v>130.911944444444</v>
      </c>
      <c r="H312" s="290">
        <v>70319.960000000006</v>
      </c>
      <c r="I312" s="290">
        <v>1049.5516417910501</v>
      </c>
      <c r="J312" s="334">
        <v>8.3333333333333304</v>
      </c>
      <c r="L312" s="313">
        <v>63</v>
      </c>
      <c r="M312" s="290">
        <v>2433.1</v>
      </c>
      <c r="N312" s="290">
        <v>608.27499999999998</v>
      </c>
      <c r="O312" s="11"/>
      <c r="P312" s="290"/>
      <c r="Q312" s="290"/>
      <c r="R312" s="11">
        <v>67</v>
      </c>
      <c r="S312" s="290">
        <v>70319.960000000006</v>
      </c>
      <c r="T312" s="290">
        <v>1049.5516417910501</v>
      </c>
      <c r="V312" s="11"/>
      <c r="W312" s="11"/>
      <c r="X312" s="11"/>
      <c r="Y312" s="11"/>
      <c r="Z312" s="11"/>
      <c r="AA312" s="11"/>
      <c r="AB312" s="11"/>
      <c r="AC312" s="11"/>
      <c r="AD312" s="11"/>
    </row>
    <row r="313" spans="1:30">
      <c r="A313" s="56"/>
      <c r="B313" s="11"/>
      <c r="C313" s="11" t="s">
        <v>183</v>
      </c>
      <c r="D313" s="11"/>
      <c r="E313" s="11" t="s">
        <v>184</v>
      </c>
      <c r="F313" s="313">
        <v>26</v>
      </c>
      <c r="G313" s="290">
        <v>52.680999999999997</v>
      </c>
      <c r="H313" s="290">
        <v>25442.32</v>
      </c>
      <c r="I313" s="290">
        <v>978.55076923076899</v>
      </c>
      <c r="J313" s="334">
        <v>11</v>
      </c>
      <c r="L313" s="313">
        <v>25</v>
      </c>
      <c r="M313" s="290">
        <v>526.80999999999995</v>
      </c>
      <c r="N313" s="290">
        <v>526.80999999999995</v>
      </c>
      <c r="O313" s="11"/>
      <c r="P313" s="290"/>
      <c r="Q313" s="290"/>
      <c r="R313" s="11">
        <v>26</v>
      </c>
      <c r="S313" s="290">
        <v>25442.32</v>
      </c>
      <c r="T313" s="290">
        <v>978.55076923076899</v>
      </c>
      <c r="V313" s="11"/>
      <c r="W313" s="11"/>
      <c r="X313" s="11"/>
      <c r="Y313" s="11"/>
      <c r="Z313" s="11"/>
      <c r="AA313" s="11"/>
      <c r="AB313" s="11"/>
      <c r="AC313" s="11"/>
      <c r="AD313" s="11"/>
    </row>
    <row r="314" spans="1:30">
      <c r="A314" s="56"/>
      <c r="B314" s="11"/>
      <c r="C314" s="11" t="s">
        <v>185</v>
      </c>
      <c r="D314" s="11"/>
      <c r="E314" s="11" t="s">
        <v>186</v>
      </c>
      <c r="F314" s="313">
        <v>285</v>
      </c>
      <c r="G314" s="290">
        <v>85.390426767676701</v>
      </c>
      <c r="H314" s="290">
        <v>258150.78</v>
      </c>
      <c r="I314" s="290">
        <v>905.79221052631601</v>
      </c>
      <c r="J314" s="334">
        <v>13.4</v>
      </c>
      <c r="L314" s="313">
        <v>256</v>
      </c>
      <c r="M314" s="290">
        <v>28037.5</v>
      </c>
      <c r="N314" s="290">
        <v>966.81034482758605</v>
      </c>
      <c r="O314" s="11">
        <v>2</v>
      </c>
      <c r="P314" s="290">
        <v>2180.39</v>
      </c>
      <c r="Q314" s="290">
        <v>1090.1949999999999</v>
      </c>
      <c r="R314" s="11">
        <v>283</v>
      </c>
      <c r="S314" s="290">
        <v>255970.39</v>
      </c>
      <c r="T314" s="290">
        <v>904.48901060070705</v>
      </c>
      <c r="V314" s="11"/>
      <c r="W314" s="11"/>
      <c r="X314" s="11"/>
      <c r="Y314" s="11"/>
      <c r="Z314" s="11"/>
      <c r="AA314" s="11"/>
      <c r="AB314" s="11"/>
      <c r="AC314" s="11"/>
      <c r="AD314" s="11"/>
    </row>
    <row r="315" spans="1:30">
      <c r="A315" s="56"/>
      <c r="B315" s="11"/>
      <c r="C315" s="11" t="s">
        <v>188</v>
      </c>
      <c r="D315" s="11"/>
      <c r="E315" s="11" t="s">
        <v>189</v>
      </c>
      <c r="F315" s="313">
        <v>707</v>
      </c>
      <c r="G315" s="290">
        <v>87.5659604700855</v>
      </c>
      <c r="H315" s="290">
        <v>613455.42000000097</v>
      </c>
      <c r="I315" s="290">
        <v>867.68800565771005</v>
      </c>
      <c r="J315" s="334">
        <v>12.903846153846199</v>
      </c>
      <c r="L315" s="313">
        <v>643</v>
      </c>
      <c r="M315" s="290">
        <v>70066.53</v>
      </c>
      <c r="N315" s="290">
        <v>1094.78953125</v>
      </c>
      <c r="O315" s="11">
        <v>8</v>
      </c>
      <c r="P315" s="290">
        <v>4498.41</v>
      </c>
      <c r="Q315" s="290">
        <v>562.30124999999998</v>
      </c>
      <c r="R315" s="11">
        <v>699</v>
      </c>
      <c r="S315" s="290">
        <v>608957.01000000106</v>
      </c>
      <c r="T315" s="290">
        <v>871.18313304721198</v>
      </c>
      <c r="V315" s="11"/>
      <c r="W315" s="11"/>
      <c r="X315" s="11"/>
      <c r="Y315" s="11"/>
      <c r="Z315" s="11"/>
      <c r="AA315" s="11"/>
      <c r="AB315" s="11"/>
      <c r="AC315" s="11"/>
      <c r="AD315" s="11"/>
    </row>
    <row r="316" spans="1:30">
      <c r="A316" s="56"/>
      <c r="B316" s="11"/>
      <c r="C316" s="11" t="s">
        <v>190</v>
      </c>
      <c r="D316" s="11"/>
      <c r="E316" s="11" t="s">
        <v>86</v>
      </c>
      <c r="F316" s="313">
        <v>9</v>
      </c>
      <c r="G316" s="290"/>
      <c r="H316" s="290">
        <v>6746.73</v>
      </c>
      <c r="I316" s="290">
        <v>749.636666666667</v>
      </c>
      <c r="J316" s="334"/>
      <c r="L316" s="313">
        <v>8</v>
      </c>
      <c r="M316" s="290">
        <v>1662.11</v>
      </c>
      <c r="N316" s="290">
        <v>1662.11</v>
      </c>
      <c r="O316" s="11"/>
      <c r="P316" s="290"/>
      <c r="Q316" s="290"/>
      <c r="R316" s="11">
        <v>9</v>
      </c>
      <c r="S316" s="290">
        <v>6746.73</v>
      </c>
      <c r="T316" s="290">
        <v>749.636666666667</v>
      </c>
      <c r="V316" s="11"/>
      <c r="W316" s="11"/>
      <c r="X316" s="11"/>
      <c r="Y316" s="11"/>
      <c r="Z316" s="11"/>
      <c r="AA316" s="11"/>
      <c r="AB316" s="11"/>
      <c r="AC316" s="11"/>
      <c r="AD316" s="11"/>
    </row>
    <row r="317" spans="1:30">
      <c r="A317" s="56"/>
      <c r="B317" s="11"/>
      <c r="C317" s="11" t="s">
        <v>193</v>
      </c>
      <c r="D317" s="11"/>
      <c r="E317" s="11" t="s">
        <v>53</v>
      </c>
      <c r="F317" s="313">
        <v>37</v>
      </c>
      <c r="G317" s="290">
        <v>53.227499999999999</v>
      </c>
      <c r="H317" s="290">
        <v>28797.8</v>
      </c>
      <c r="I317" s="290">
        <v>778.31891891891905</v>
      </c>
      <c r="J317" s="334">
        <v>13</v>
      </c>
      <c r="L317" s="313">
        <v>36</v>
      </c>
      <c r="M317" s="290">
        <v>638.73</v>
      </c>
      <c r="N317" s="290">
        <v>638.73</v>
      </c>
      <c r="O317" s="11"/>
      <c r="P317" s="290"/>
      <c r="Q317" s="290"/>
      <c r="R317" s="11">
        <v>37</v>
      </c>
      <c r="S317" s="290">
        <v>28797.8</v>
      </c>
      <c r="T317" s="290">
        <v>778.31891891891905</v>
      </c>
      <c r="V317" s="11"/>
      <c r="W317" s="11"/>
      <c r="X317" s="11"/>
      <c r="Y317" s="11"/>
      <c r="Z317" s="11"/>
      <c r="AA317" s="11"/>
      <c r="AB317" s="11"/>
      <c r="AC317" s="11"/>
      <c r="AD317" s="11"/>
    </row>
    <row r="318" spans="1:30">
      <c r="A318" s="56"/>
      <c r="B318" s="11"/>
      <c r="C318" s="11" t="s">
        <v>194</v>
      </c>
      <c r="D318" s="11"/>
      <c r="E318" s="11" t="s">
        <v>165</v>
      </c>
      <c r="F318" s="313">
        <v>88</v>
      </c>
      <c r="G318" s="290">
        <v>63.2014285714286</v>
      </c>
      <c r="H318" s="290">
        <v>82731.259999999995</v>
      </c>
      <c r="I318" s="290">
        <v>940.12795454545505</v>
      </c>
      <c r="J318" s="334">
        <v>13</v>
      </c>
      <c r="L318" s="313">
        <v>78</v>
      </c>
      <c r="M318" s="290">
        <v>8798.35</v>
      </c>
      <c r="N318" s="290">
        <v>879.83500000000004</v>
      </c>
      <c r="O318" s="11"/>
      <c r="P318" s="290"/>
      <c r="Q318" s="290"/>
      <c r="R318" s="11">
        <v>88</v>
      </c>
      <c r="S318" s="290">
        <v>82731.259999999995</v>
      </c>
      <c r="T318" s="290">
        <v>940.12795454545505</v>
      </c>
      <c r="V318" s="11"/>
      <c r="W318" s="11"/>
      <c r="X318" s="11"/>
      <c r="Y318" s="11"/>
      <c r="Z318" s="11"/>
      <c r="AA318" s="11"/>
      <c r="AB318" s="11"/>
      <c r="AC318" s="11"/>
      <c r="AD318" s="11"/>
    </row>
    <row r="319" spans="1:30">
      <c r="A319" s="56"/>
      <c r="B319" s="11"/>
      <c r="C319" s="11" t="s">
        <v>195</v>
      </c>
      <c r="D319" s="11"/>
      <c r="E319" s="11" t="s">
        <v>196</v>
      </c>
      <c r="F319" s="313">
        <v>15</v>
      </c>
      <c r="G319" s="290"/>
      <c r="H319" s="290">
        <v>16505.72</v>
      </c>
      <c r="I319" s="290">
        <v>1100.3813333333301</v>
      </c>
      <c r="J319" s="334"/>
      <c r="L319" s="313">
        <v>15</v>
      </c>
      <c r="M319" s="290"/>
      <c r="N319" s="290"/>
      <c r="O319" s="11"/>
      <c r="P319" s="290"/>
      <c r="Q319" s="290"/>
      <c r="R319" s="11">
        <v>15</v>
      </c>
      <c r="S319" s="290">
        <v>16505.72</v>
      </c>
      <c r="T319" s="290">
        <v>1100.3813333333301</v>
      </c>
      <c r="V319" s="11"/>
      <c r="W319" s="11"/>
      <c r="X319" s="11"/>
      <c r="Y319" s="11"/>
      <c r="Z319" s="11"/>
      <c r="AA319" s="11"/>
      <c r="AB319" s="11"/>
      <c r="AC319" s="11"/>
      <c r="AD319" s="11"/>
    </row>
    <row r="320" spans="1:30">
      <c r="A320" s="56"/>
      <c r="B320" s="11"/>
      <c r="C320" s="11" t="s">
        <v>199</v>
      </c>
      <c r="D320" s="11"/>
      <c r="E320" s="11" t="s">
        <v>115</v>
      </c>
      <c r="F320" s="313">
        <v>11</v>
      </c>
      <c r="G320" s="290">
        <v>110.67159090909099</v>
      </c>
      <c r="H320" s="290">
        <v>7231.46</v>
      </c>
      <c r="I320" s="290">
        <v>657.40545454545497</v>
      </c>
      <c r="J320" s="334">
        <v>8.5</v>
      </c>
      <c r="L320" s="313">
        <v>9</v>
      </c>
      <c r="M320" s="290">
        <v>1416.54</v>
      </c>
      <c r="N320" s="290">
        <v>708.27</v>
      </c>
      <c r="O320" s="11"/>
      <c r="P320" s="290"/>
      <c r="Q320" s="290"/>
      <c r="R320" s="11">
        <v>11</v>
      </c>
      <c r="S320" s="290">
        <v>7231.46</v>
      </c>
      <c r="T320" s="290">
        <v>657.40545454545497</v>
      </c>
      <c r="V320" s="11"/>
      <c r="W320" s="11"/>
      <c r="X320" s="11"/>
      <c r="Y320" s="11"/>
      <c r="Z320" s="11"/>
      <c r="AA320" s="11"/>
      <c r="AB320" s="11"/>
      <c r="AC320" s="11"/>
      <c r="AD320" s="11"/>
    </row>
    <row r="321" spans="1:30">
      <c r="A321" s="56"/>
      <c r="B321" s="11"/>
      <c r="C321" s="11" t="s">
        <v>202</v>
      </c>
      <c r="D321" s="11"/>
      <c r="E321" s="11" t="s">
        <v>135</v>
      </c>
      <c r="F321" s="313">
        <v>12</v>
      </c>
      <c r="G321" s="290">
        <v>43.901666666666699</v>
      </c>
      <c r="H321" s="290">
        <v>20701.509999999998</v>
      </c>
      <c r="I321" s="290">
        <v>1725.1258333333301</v>
      </c>
      <c r="J321" s="334">
        <v>7</v>
      </c>
      <c r="L321" s="313">
        <v>10</v>
      </c>
      <c r="M321" s="290">
        <v>654.26</v>
      </c>
      <c r="N321" s="290">
        <v>327.13</v>
      </c>
      <c r="O321" s="11"/>
      <c r="P321" s="290"/>
      <c r="Q321" s="290"/>
      <c r="R321" s="11">
        <v>12</v>
      </c>
      <c r="S321" s="290">
        <v>20701.509999999998</v>
      </c>
      <c r="T321" s="290">
        <v>1725.1258333333301</v>
      </c>
      <c r="V321" s="11"/>
      <c r="W321" s="11"/>
      <c r="X321" s="11"/>
      <c r="Y321" s="11"/>
      <c r="Z321" s="11"/>
      <c r="AA321" s="11"/>
      <c r="AB321" s="11"/>
      <c r="AC321" s="11"/>
      <c r="AD321" s="11"/>
    </row>
    <row r="322" spans="1:30">
      <c r="A322" s="56"/>
      <c r="B322" s="11"/>
      <c r="C322" s="11" t="s">
        <v>203</v>
      </c>
      <c r="D322" s="11"/>
      <c r="E322" s="11" t="s">
        <v>204</v>
      </c>
      <c r="F322" s="313">
        <v>16</v>
      </c>
      <c r="G322" s="290">
        <v>225.71875</v>
      </c>
      <c r="H322" s="290">
        <v>17768.78</v>
      </c>
      <c r="I322" s="290">
        <v>1110.5487499999999</v>
      </c>
      <c r="J322" s="334">
        <v>9</v>
      </c>
      <c r="L322" s="313">
        <v>15</v>
      </c>
      <c r="M322" s="290">
        <v>1805.75</v>
      </c>
      <c r="N322" s="290">
        <v>1805.75</v>
      </c>
      <c r="O322" s="11"/>
      <c r="P322" s="290"/>
      <c r="Q322" s="290"/>
      <c r="R322" s="11">
        <v>16</v>
      </c>
      <c r="S322" s="290">
        <v>17768.78</v>
      </c>
      <c r="T322" s="290">
        <v>1110.5487499999999</v>
      </c>
      <c r="V322" s="11"/>
      <c r="W322" s="11"/>
      <c r="X322" s="11"/>
      <c r="Y322" s="11"/>
      <c r="Z322" s="11"/>
      <c r="AA322" s="11"/>
      <c r="AB322" s="11"/>
      <c r="AC322" s="11"/>
      <c r="AD322" s="11"/>
    </row>
    <row r="323" spans="1:30">
      <c r="A323" s="56"/>
      <c r="B323" s="11"/>
      <c r="C323" s="11" t="s">
        <v>206</v>
      </c>
      <c r="D323" s="11"/>
      <c r="E323" s="11" t="s">
        <v>156</v>
      </c>
      <c r="F323" s="313">
        <v>37</v>
      </c>
      <c r="G323" s="290"/>
      <c r="H323" s="290">
        <v>31464.73</v>
      </c>
      <c r="I323" s="290">
        <v>850.39810810810798</v>
      </c>
      <c r="J323" s="334"/>
      <c r="L323" s="313">
        <v>35</v>
      </c>
      <c r="M323" s="290">
        <v>709.83</v>
      </c>
      <c r="N323" s="290">
        <v>354.91500000000002</v>
      </c>
      <c r="O323" s="11"/>
      <c r="P323" s="290"/>
      <c r="Q323" s="290"/>
      <c r="R323" s="11">
        <v>37</v>
      </c>
      <c r="S323" s="290">
        <v>31464.73</v>
      </c>
      <c r="T323" s="290">
        <v>850.39810810810798</v>
      </c>
      <c r="V323" s="11"/>
      <c r="W323" s="11"/>
      <c r="X323" s="11"/>
      <c r="Y323" s="11"/>
      <c r="Z323" s="11"/>
      <c r="AA323" s="11"/>
      <c r="AB323" s="11"/>
      <c r="AC323" s="11"/>
      <c r="AD323" s="11"/>
    </row>
    <row r="324" spans="1:30">
      <c r="A324" s="56"/>
      <c r="B324" s="11"/>
      <c r="C324" s="11" t="s">
        <v>207</v>
      </c>
      <c r="D324" s="11"/>
      <c r="E324" s="11" t="s">
        <v>208</v>
      </c>
      <c r="F324" s="313">
        <v>8</v>
      </c>
      <c r="G324" s="290"/>
      <c r="H324" s="290">
        <v>13332.73</v>
      </c>
      <c r="I324" s="290">
        <v>1666.5912499999999</v>
      </c>
      <c r="J324" s="334"/>
      <c r="L324" s="313">
        <v>8</v>
      </c>
      <c r="M324" s="290"/>
      <c r="N324" s="290"/>
      <c r="O324" s="11"/>
      <c r="P324" s="290"/>
      <c r="Q324" s="290"/>
      <c r="R324" s="11">
        <v>8</v>
      </c>
      <c r="S324" s="290">
        <v>13332.73</v>
      </c>
      <c r="T324" s="290">
        <v>1666.5912499999999</v>
      </c>
      <c r="V324" s="11"/>
      <c r="W324" s="11"/>
      <c r="X324" s="11"/>
      <c r="Y324" s="11"/>
      <c r="Z324" s="11"/>
      <c r="AA324" s="11"/>
      <c r="AB324" s="11"/>
      <c r="AC324" s="11"/>
      <c r="AD324" s="11"/>
    </row>
    <row r="325" spans="1:30">
      <c r="A325" s="56"/>
      <c r="B325" s="11"/>
      <c r="C325" s="11" t="s">
        <v>209</v>
      </c>
      <c r="D325" s="11"/>
      <c r="E325" s="11" t="s">
        <v>191</v>
      </c>
      <c r="F325" s="313">
        <v>18</v>
      </c>
      <c r="G325" s="290">
        <v>50.022916666666703</v>
      </c>
      <c r="H325" s="290">
        <v>19416.61</v>
      </c>
      <c r="I325" s="290">
        <v>1078.70055555556</v>
      </c>
      <c r="J325" s="334">
        <v>13</v>
      </c>
      <c r="L325" s="313">
        <v>16</v>
      </c>
      <c r="M325" s="290">
        <v>1200.55</v>
      </c>
      <c r="N325" s="290">
        <v>600.27499999999998</v>
      </c>
      <c r="O325" s="11"/>
      <c r="P325" s="290"/>
      <c r="Q325" s="290"/>
      <c r="R325" s="11">
        <v>18</v>
      </c>
      <c r="S325" s="290">
        <v>19416.61</v>
      </c>
      <c r="T325" s="290">
        <v>1078.70055555556</v>
      </c>
      <c r="V325" s="11"/>
      <c r="W325" s="11"/>
      <c r="X325" s="11"/>
      <c r="Y325" s="11"/>
      <c r="Z325" s="11"/>
      <c r="AA325" s="11"/>
      <c r="AB325" s="11"/>
      <c r="AC325" s="11"/>
      <c r="AD325" s="11"/>
    </row>
    <row r="326" spans="1:30">
      <c r="A326" s="56"/>
      <c r="B326" s="11"/>
      <c r="C326" s="11" t="s">
        <v>215</v>
      </c>
      <c r="D326" s="11"/>
      <c r="E326" s="11" t="s">
        <v>197</v>
      </c>
      <c r="F326" s="313">
        <v>29</v>
      </c>
      <c r="G326" s="290">
        <v>60.82</v>
      </c>
      <c r="H326" s="290">
        <v>29870.18</v>
      </c>
      <c r="I326" s="290">
        <v>1030.0062068965501</v>
      </c>
      <c r="J326" s="334">
        <v>7</v>
      </c>
      <c r="L326" s="313">
        <v>28</v>
      </c>
      <c r="M326" s="290">
        <v>364.92</v>
      </c>
      <c r="N326" s="290">
        <v>364.92</v>
      </c>
      <c r="O326" s="11"/>
      <c r="P326" s="290"/>
      <c r="Q326" s="290"/>
      <c r="R326" s="11">
        <v>29</v>
      </c>
      <c r="S326" s="290">
        <v>29870.18</v>
      </c>
      <c r="T326" s="290">
        <v>1030.0062068965501</v>
      </c>
      <c r="V326" s="11"/>
      <c r="W326" s="11"/>
      <c r="X326" s="11"/>
      <c r="Y326" s="11"/>
      <c r="Z326" s="11"/>
      <c r="AA326" s="11"/>
      <c r="AB326" s="11"/>
      <c r="AC326" s="11"/>
      <c r="AD326" s="11"/>
    </row>
    <row r="327" spans="1:30">
      <c r="A327" s="56"/>
      <c r="B327" s="11"/>
      <c r="C327" s="11" t="s">
        <v>218</v>
      </c>
      <c r="D327" s="11"/>
      <c r="E327" s="11" t="s">
        <v>220</v>
      </c>
      <c r="F327" s="313">
        <v>16</v>
      </c>
      <c r="G327" s="290">
        <v>115.593888888889</v>
      </c>
      <c r="H327" s="290">
        <v>18431.84</v>
      </c>
      <c r="I327" s="290">
        <v>1151.99</v>
      </c>
      <c r="J327" s="334">
        <v>19</v>
      </c>
      <c r="L327" s="313">
        <v>14</v>
      </c>
      <c r="M327" s="290">
        <v>2733.42</v>
      </c>
      <c r="N327" s="290">
        <v>1366.71</v>
      </c>
      <c r="O327" s="11"/>
      <c r="P327" s="290"/>
      <c r="Q327" s="290"/>
      <c r="R327" s="11">
        <v>16</v>
      </c>
      <c r="S327" s="290">
        <v>18431.84</v>
      </c>
      <c r="T327" s="290">
        <v>1151.99</v>
      </c>
      <c r="V327" s="11"/>
      <c r="W327" s="11"/>
      <c r="X327" s="11"/>
      <c r="Y327" s="11"/>
      <c r="Z327" s="11"/>
      <c r="AA327" s="11"/>
      <c r="AB327" s="11"/>
      <c r="AC327" s="11"/>
      <c r="AD327" s="11"/>
    </row>
    <row r="328" spans="1:30">
      <c r="A328" s="56"/>
      <c r="B328" s="11"/>
      <c r="C328" s="11" t="s">
        <v>221</v>
      </c>
      <c r="D328" s="11"/>
      <c r="E328" s="11" t="s">
        <v>222</v>
      </c>
      <c r="F328" s="313">
        <v>16</v>
      </c>
      <c r="G328" s="290"/>
      <c r="H328" s="290">
        <v>20348.87</v>
      </c>
      <c r="I328" s="290">
        <v>1271.8043749999999</v>
      </c>
      <c r="J328" s="334"/>
      <c r="L328" s="313">
        <v>16</v>
      </c>
      <c r="M328" s="290"/>
      <c r="N328" s="290"/>
      <c r="O328" s="11"/>
      <c r="P328" s="290"/>
      <c r="Q328" s="290"/>
      <c r="R328" s="11">
        <v>16</v>
      </c>
      <c r="S328" s="290">
        <v>20348.87</v>
      </c>
      <c r="T328" s="290">
        <v>1271.8043749999999</v>
      </c>
      <c r="V328" s="11"/>
      <c r="W328" s="11"/>
      <c r="X328" s="11"/>
      <c r="Y328" s="11"/>
      <c r="Z328" s="11"/>
      <c r="AA328" s="11"/>
      <c r="AB328" s="11"/>
      <c r="AC328" s="11"/>
      <c r="AD328" s="11"/>
    </row>
    <row r="329" spans="1:30">
      <c r="A329" s="56"/>
      <c r="B329" s="11"/>
      <c r="C329" s="11" t="s">
        <v>223</v>
      </c>
      <c r="D329" s="11"/>
      <c r="E329" s="11" t="s">
        <v>224</v>
      </c>
      <c r="F329" s="313">
        <v>32</v>
      </c>
      <c r="G329" s="290">
        <v>64.059878787878802</v>
      </c>
      <c r="H329" s="290">
        <v>36297.32</v>
      </c>
      <c r="I329" s="290">
        <v>1134.29125</v>
      </c>
      <c r="J329" s="334">
        <v>12.8</v>
      </c>
      <c r="L329" s="313">
        <v>27</v>
      </c>
      <c r="M329" s="290">
        <v>3564.44</v>
      </c>
      <c r="N329" s="290">
        <v>712.88800000000003</v>
      </c>
      <c r="O329" s="11">
        <v>1</v>
      </c>
      <c r="P329" s="290">
        <v>851.46</v>
      </c>
      <c r="Q329" s="290">
        <v>851.46</v>
      </c>
      <c r="R329" s="11">
        <v>31</v>
      </c>
      <c r="S329" s="290">
        <v>35445.86</v>
      </c>
      <c r="T329" s="290">
        <v>1143.41483870968</v>
      </c>
      <c r="V329" s="11"/>
      <c r="W329" s="11"/>
      <c r="X329" s="11"/>
      <c r="Y329" s="11"/>
      <c r="Z329" s="11"/>
      <c r="AA329" s="11"/>
      <c r="AB329" s="11"/>
      <c r="AC329" s="11"/>
      <c r="AD329" s="11"/>
    </row>
    <row r="330" spans="1:30">
      <c r="A330" s="56"/>
      <c r="B330" s="11"/>
      <c r="C330" s="11" t="s">
        <v>633</v>
      </c>
      <c r="D330" s="11"/>
      <c r="E330" s="11" t="s">
        <v>197</v>
      </c>
      <c r="F330" s="313">
        <v>223</v>
      </c>
      <c r="G330" s="290">
        <v>67.953372053872101</v>
      </c>
      <c r="H330" s="290">
        <v>192832.09</v>
      </c>
      <c r="I330" s="290">
        <v>864.71789237668202</v>
      </c>
      <c r="J330" s="334">
        <v>11.866666666666699</v>
      </c>
      <c r="L330" s="313">
        <v>206</v>
      </c>
      <c r="M330" s="290">
        <v>13410.68</v>
      </c>
      <c r="N330" s="290">
        <v>788.86352941176494</v>
      </c>
      <c r="O330" s="11">
        <v>4</v>
      </c>
      <c r="P330" s="290">
        <v>2256.9299999999998</v>
      </c>
      <c r="Q330" s="290">
        <v>564.23249999999996</v>
      </c>
      <c r="R330" s="11">
        <v>219</v>
      </c>
      <c r="S330" s="290">
        <v>190575.16</v>
      </c>
      <c r="T330" s="290">
        <v>870.20621004566203</v>
      </c>
      <c r="V330" s="11"/>
      <c r="W330" s="11"/>
      <c r="X330" s="11"/>
      <c r="Y330" s="11"/>
      <c r="Z330" s="11"/>
      <c r="AA330" s="11"/>
      <c r="AB330" s="11"/>
      <c r="AC330" s="11"/>
      <c r="AD330" s="11"/>
    </row>
    <row r="331" spans="1:30">
      <c r="A331" s="56"/>
      <c r="B331" s="11"/>
      <c r="C331" s="11" t="s">
        <v>634</v>
      </c>
      <c r="D331" s="11"/>
      <c r="E331" s="11" t="s">
        <v>66</v>
      </c>
      <c r="F331" s="313">
        <v>446</v>
      </c>
      <c r="G331" s="290">
        <v>96.217663650392794</v>
      </c>
      <c r="H331" s="290">
        <v>388166.33</v>
      </c>
      <c r="I331" s="290">
        <v>870.32809417040403</v>
      </c>
      <c r="J331" s="334">
        <v>11.7222222222222</v>
      </c>
      <c r="L331" s="313">
        <v>401</v>
      </c>
      <c r="M331" s="290">
        <v>35133.089999999997</v>
      </c>
      <c r="N331" s="290">
        <v>780.73533333333296</v>
      </c>
      <c r="O331" s="11">
        <v>2</v>
      </c>
      <c r="P331" s="290">
        <v>2088.73</v>
      </c>
      <c r="Q331" s="290">
        <v>1044.365</v>
      </c>
      <c r="R331" s="11">
        <v>444</v>
      </c>
      <c r="S331" s="290">
        <v>386077.6</v>
      </c>
      <c r="T331" s="290">
        <v>869.54414414414396</v>
      </c>
      <c r="V331" s="11"/>
      <c r="W331" s="11"/>
      <c r="X331" s="11"/>
      <c r="Y331" s="11"/>
      <c r="Z331" s="11"/>
      <c r="AA331" s="11"/>
      <c r="AB331" s="11"/>
      <c r="AC331" s="11"/>
      <c r="AD331" s="11"/>
    </row>
    <row r="332" spans="1:30">
      <c r="A332" s="56"/>
      <c r="B332" s="11"/>
      <c r="C332" s="11" t="s">
        <v>635</v>
      </c>
      <c r="D332" s="11"/>
      <c r="E332" s="11" t="s">
        <v>66</v>
      </c>
      <c r="F332" s="313">
        <v>4</v>
      </c>
      <c r="G332" s="290"/>
      <c r="H332" s="290">
        <v>1204.3399999999999</v>
      </c>
      <c r="I332" s="290">
        <v>301.08499999999998</v>
      </c>
      <c r="J332" s="334"/>
      <c r="L332" s="313">
        <v>4</v>
      </c>
      <c r="M332" s="290"/>
      <c r="N332" s="290"/>
      <c r="O332" s="11"/>
      <c r="P332" s="290"/>
      <c r="Q332" s="290"/>
      <c r="R332" s="11">
        <v>4</v>
      </c>
      <c r="S332" s="290">
        <v>1204.3399999999999</v>
      </c>
      <c r="T332" s="290">
        <v>301.08499999999998</v>
      </c>
      <c r="V332" s="11"/>
      <c r="W332" s="11"/>
      <c r="X332" s="11"/>
      <c r="Y332" s="11"/>
      <c r="Z332" s="11"/>
      <c r="AA332" s="11"/>
      <c r="AB332" s="11"/>
      <c r="AC332" s="11"/>
      <c r="AD332" s="11"/>
    </row>
    <row r="333" spans="1:30">
      <c r="A333" s="56"/>
      <c r="B333" s="11"/>
      <c r="C333" s="11" t="s">
        <v>636</v>
      </c>
      <c r="D333" s="11"/>
      <c r="E333" s="11" t="s">
        <v>66</v>
      </c>
      <c r="F333" s="313">
        <v>8</v>
      </c>
      <c r="G333" s="290"/>
      <c r="H333" s="290">
        <v>8362.68</v>
      </c>
      <c r="I333" s="290">
        <v>1045.335</v>
      </c>
      <c r="J333" s="334"/>
      <c r="L333" s="313">
        <v>8</v>
      </c>
      <c r="M333" s="290"/>
      <c r="N333" s="290"/>
      <c r="O333" s="11"/>
      <c r="P333" s="290"/>
      <c r="Q333" s="290"/>
      <c r="R333" s="11">
        <v>8</v>
      </c>
      <c r="S333" s="290">
        <v>8362.68</v>
      </c>
      <c r="T333" s="290">
        <v>1045.335</v>
      </c>
      <c r="V333" s="11"/>
      <c r="W333" s="11"/>
      <c r="X333" s="11"/>
      <c r="Y333" s="11"/>
      <c r="Z333" s="11"/>
      <c r="AA333" s="11"/>
      <c r="AB333" s="11"/>
      <c r="AC333" s="11"/>
      <c r="AD333" s="11"/>
    </row>
    <row r="334" spans="1:30">
      <c r="A334" s="56"/>
      <c r="B334" s="11"/>
      <c r="C334" s="11" t="s">
        <v>234</v>
      </c>
      <c r="D334" s="11"/>
      <c r="E334" s="11" t="s">
        <v>115</v>
      </c>
      <c r="F334" s="313">
        <v>7</v>
      </c>
      <c r="G334" s="290">
        <v>243.14944444444399</v>
      </c>
      <c r="H334" s="290">
        <v>13243.76</v>
      </c>
      <c r="I334" s="290">
        <v>1891.96571428571</v>
      </c>
      <c r="J334" s="334">
        <v>19</v>
      </c>
      <c r="L334" s="313">
        <v>6</v>
      </c>
      <c r="M334" s="290">
        <v>4376.6899999999996</v>
      </c>
      <c r="N334" s="290">
        <v>4376.6899999999996</v>
      </c>
      <c r="O334" s="11"/>
      <c r="P334" s="290"/>
      <c r="Q334" s="290"/>
      <c r="R334" s="11">
        <v>7</v>
      </c>
      <c r="S334" s="290">
        <v>13243.76</v>
      </c>
      <c r="T334" s="290">
        <v>1891.96571428571</v>
      </c>
      <c r="V334" s="11"/>
      <c r="W334" s="11"/>
      <c r="X334" s="11"/>
      <c r="Y334" s="11"/>
      <c r="Z334" s="11"/>
      <c r="AA334" s="11"/>
      <c r="AB334" s="11"/>
      <c r="AC334" s="11"/>
      <c r="AD334" s="11"/>
    </row>
    <row r="335" spans="1:30">
      <c r="A335" s="56"/>
      <c r="B335" s="11"/>
      <c r="C335" s="11" t="s">
        <v>236</v>
      </c>
      <c r="D335" s="11"/>
      <c r="E335" s="11" t="s">
        <v>68</v>
      </c>
      <c r="F335" s="313">
        <v>17</v>
      </c>
      <c r="G335" s="290">
        <v>71.254166666666706</v>
      </c>
      <c r="H335" s="290">
        <v>13989.65</v>
      </c>
      <c r="I335" s="290">
        <v>822.92058823529396</v>
      </c>
      <c r="J335" s="334">
        <v>13</v>
      </c>
      <c r="L335" s="313">
        <v>16</v>
      </c>
      <c r="M335" s="290">
        <v>855.05</v>
      </c>
      <c r="N335" s="290">
        <v>855.05</v>
      </c>
      <c r="O335" s="11">
        <v>1</v>
      </c>
      <c r="P335" s="290">
        <v>329.26</v>
      </c>
      <c r="Q335" s="290">
        <v>329.26</v>
      </c>
      <c r="R335" s="11">
        <v>16</v>
      </c>
      <c r="S335" s="290">
        <v>13660.39</v>
      </c>
      <c r="T335" s="290">
        <v>853.77437499999996</v>
      </c>
      <c r="V335" s="11"/>
      <c r="W335" s="11"/>
      <c r="X335" s="11"/>
      <c r="Y335" s="11"/>
      <c r="Z335" s="11"/>
      <c r="AA335" s="11"/>
      <c r="AB335" s="11"/>
      <c r="AC335" s="11"/>
      <c r="AD335" s="11"/>
    </row>
    <row r="336" spans="1:30">
      <c r="A336" s="56"/>
      <c r="B336" s="11"/>
      <c r="C336" s="11" t="s">
        <v>237</v>
      </c>
      <c r="D336" s="11"/>
      <c r="E336" s="11" t="s">
        <v>59</v>
      </c>
      <c r="F336" s="313">
        <v>146</v>
      </c>
      <c r="G336" s="290">
        <v>115.031077441077</v>
      </c>
      <c r="H336" s="290">
        <v>165278.19</v>
      </c>
      <c r="I336" s="290">
        <v>1132.04239726027</v>
      </c>
      <c r="J336" s="334">
        <v>15.6666666666667</v>
      </c>
      <c r="L336" s="313">
        <v>130</v>
      </c>
      <c r="M336" s="290">
        <v>18931.599999999999</v>
      </c>
      <c r="N336" s="290">
        <v>1183.2249999999999</v>
      </c>
      <c r="O336" s="11"/>
      <c r="P336" s="290"/>
      <c r="Q336" s="290"/>
      <c r="R336" s="11">
        <v>146</v>
      </c>
      <c r="S336" s="290">
        <v>165278.19</v>
      </c>
      <c r="T336" s="290">
        <v>1132.04239726027</v>
      </c>
      <c r="V336" s="11"/>
      <c r="W336" s="11"/>
      <c r="X336" s="11"/>
      <c r="Y336" s="11"/>
      <c r="Z336" s="11"/>
      <c r="AA336" s="11"/>
      <c r="AB336" s="11"/>
      <c r="AC336" s="11"/>
      <c r="AD336" s="11"/>
    </row>
    <row r="337" spans="1:30">
      <c r="A337" s="56"/>
      <c r="B337" s="11"/>
      <c r="C337" s="11" t="s">
        <v>240</v>
      </c>
      <c r="D337" s="11"/>
      <c r="E337" s="11" t="s">
        <v>241</v>
      </c>
      <c r="F337" s="313">
        <v>48</v>
      </c>
      <c r="G337" s="290"/>
      <c r="H337" s="290">
        <v>65710.41</v>
      </c>
      <c r="I337" s="290">
        <v>1368.9668750000001</v>
      </c>
      <c r="J337" s="334"/>
      <c r="L337" s="313">
        <v>48</v>
      </c>
      <c r="M337" s="290"/>
      <c r="N337" s="290"/>
      <c r="O337" s="11">
        <v>1</v>
      </c>
      <c r="P337" s="290">
        <v>2456.41</v>
      </c>
      <c r="Q337" s="290">
        <v>2456.41</v>
      </c>
      <c r="R337" s="11">
        <v>47</v>
      </c>
      <c r="S337" s="290">
        <v>63254</v>
      </c>
      <c r="T337" s="290">
        <v>1345.8297872340399</v>
      </c>
      <c r="V337" s="11"/>
      <c r="W337" s="11"/>
      <c r="X337" s="11"/>
      <c r="Y337" s="11"/>
      <c r="Z337" s="11"/>
      <c r="AA337" s="11"/>
      <c r="AB337" s="11"/>
      <c r="AC337" s="11"/>
      <c r="AD337" s="11"/>
    </row>
    <row r="338" spans="1:30">
      <c r="A338" s="56"/>
      <c r="B338" s="11"/>
      <c r="C338" s="11" t="s">
        <v>242</v>
      </c>
      <c r="D338" s="11"/>
      <c r="E338" s="11" t="s">
        <v>244</v>
      </c>
      <c r="F338" s="313">
        <v>1</v>
      </c>
      <c r="G338" s="290"/>
      <c r="H338" s="290">
        <v>1064.04</v>
      </c>
      <c r="I338" s="290">
        <v>1064.04</v>
      </c>
      <c r="J338" s="334"/>
      <c r="L338" s="313">
        <v>1</v>
      </c>
      <c r="M338" s="290"/>
      <c r="N338" s="290"/>
      <c r="O338" s="11"/>
      <c r="P338" s="290"/>
      <c r="Q338" s="290"/>
      <c r="R338" s="11">
        <v>1</v>
      </c>
      <c r="S338" s="290">
        <v>1064.04</v>
      </c>
      <c r="T338" s="290">
        <v>1064.04</v>
      </c>
      <c r="V338" s="11"/>
      <c r="W338" s="11"/>
      <c r="X338" s="11"/>
      <c r="Y338" s="11"/>
      <c r="Z338" s="11"/>
      <c r="AA338" s="11"/>
      <c r="AB338" s="11"/>
      <c r="AC338" s="11"/>
      <c r="AD338" s="11"/>
    </row>
    <row r="339" spans="1:30">
      <c r="A339" s="56"/>
      <c r="B339" s="11"/>
      <c r="C339" s="11" t="s">
        <v>245</v>
      </c>
      <c r="D339" s="11"/>
      <c r="E339" s="11" t="s">
        <v>66</v>
      </c>
      <c r="F339" s="313">
        <v>4</v>
      </c>
      <c r="G339" s="290"/>
      <c r="H339" s="290">
        <v>1750.02</v>
      </c>
      <c r="I339" s="290">
        <v>437.505</v>
      </c>
      <c r="J339" s="334"/>
      <c r="L339" s="313">
        <v>4</v>
      </c>
      <c r="M339" s="290"/>
      <c r="N339" s="290"/>
      <c r="O339" s="11"/>
      <c r="P339" s="290"/>
      <c r="Q339" s="290"/>
      <c r="R339" s="11">
        <v>4</v>
      </c>
      <c r="S339" s="290">
        <v>1750.02</v>
      </c>
      <c r="T339" s="290">
        <v>437.505</v>
      </c>
      <c r="V339" s="11"/>
      <c r="W339" s="11"/>
      <c r="X339" s="11"/>
      <c r="Y339" s="11"/>
      <c r="Z339" s="11"/>
      <c r="AA339" s="11"/>
      <c r="AB339" s="11"/>
      <c r="AC339" s="11"/>
      <c r="AD339" s="11"/>
    </row>
    <row r="340" spans="1:30">
      <c r="A340" s="56"/>
      <c r="B340" s="11"/>
      <c r="C340" s="11" t="s">
        <v>245</v>
      </c>
      <c r="D340" s="11"/>
      <c r="E340" s="11" t="s">
        <v>108</v>
      </c>
      <c r="F340" s="313">
        <v>11</v>
      </c>
      <c r="G340" s="290">
        <v>68.284999999999997</v>
      </c>
      <c r="H340" s="290">
        <v>8435.6200000000008</v>
      </c>
      <c r="I340" s="290">
        <v>766.87454545454602</v>
      </c>
      <c r="J340" s="334">
        <v>13</v>
      </c>
      <c r="L340" s="313">
        <v>10</v>
      </c>
      <c r="M340" s="290">
        <v>887.42</v>
      </c>
      <c r="N340" s="290">
        <v>887.42</v>
      </c>
      <c r="O340" s="11"/>
      <c r="P340" s="290"/>
      <c r="Q340" s="290"/>
      <c r="R340" s="11">
        <v>11</v>
      </c>
      <c r="S340" s="290">
        <v>8435.6200000000008</v>
      </c>
      <c r="T340" s="290">
        <v>766.87454545454602</v>
      </c>
      <c r="V340" s="11"/>
      <c r="W340" s="11"/>
      <c r="X340" s="11"/>
      <c r="Y340" s="11"/>
      <c r="Z340" s="11"/>
      <c r="AA340" s="11"/>
      <c r="AB340" s="11"/>
      <c r="AC340" s="11"/>
      <c r="AD340" s="11"/>
    </row>
    <row r="341" spans="1:30">
      <c r="A341" s="56"/>
      <c r="B341" s="11"/>
      <c r="C341" s="11" t="s">
        <v>246</v>
      </c>
      <c r="D341" s="11"/>
      <c r="E341" s="11" t="s">
        <v>62</v>
      </c>
      <c r="F341" s="313">
        <v>583</v>
      </c>
      <c r="G341" s="290">
        <v>108.498804466498</v>
      </c>
      <c r="H341" s="290">
        <v>626791.71</v>
      </c>
      <c r="I341" s="290">
        <v>1075.11442538593</v>
      </c>
      <c r="J341" s="334">
        <v>15.037735849056601</v>
      </c>
      <c r="L341" s="313">
        <v>521</v>
      </c>
      <c r="M341" s="290">
        <v>97513.19</v>
      </c>
      <c r="N341" s="290">
        <v>1572.7933870967699</v>
      </c>
      <c r="O341" s="11">
        <v>9</v>
      </c>
      <c r="P341" s="290">
        <v>8713.19</v>
      </c>
      <c r="Q341" s="290">
        <v>968.13222222222203</v>
      </c>
      <c r="R341" s="11">
        <v>574</v>
      </c>
      <c r="S341" s="290">
        <v>618078.52</v>
      </c>
      <c r="T341" s="290">
        <v>1076.79184668989</v>
      </c>
      <c r="V341" s="11"/>
      <c r="W341" s="11"/>
      <c r="X341" s="11"/>
      <c r="Y341" s="11"/>
      <c r="Z341" s="11"/>
      <c r="AA341" s="11"/>
      <c r="AB341" s="11"/>
      <c r="AC341" s="11"/>
      <c r="AD341" s="11"/>
    </row>
    <row r="342" spans="1:30">
      <c r="A342" s="56"/>
      <c r="B342" s="11"/>
      <c r="C342" s="11" t="s">
        <v>249</v>
      </c>
      <c r="D342" s="11"/>
      <c r="E342" s="11" t="s">
        <v>53</v>
      </c>
      <c r="F342" s="313">
        <v>59</v>
      </c>
      <c r="G342" s="290">
        <v>90.9304797979798</v>
      </c>
      <c r="H342" s="290">
        <v>45401.82</v>
      </c>
      <c r="I342" s="290">
        <v>769.52237288135598</v>
      </c>
      <c r="J342" s="334">
        <v>12.6666666666667</v>
      </c>
      <c r="L342" s="313">
        <v>53</v>
      </c>
      <c r="M342" s="290">
        <v>4916.3900000000003</v>
      </c>
      <c r="N342" s="290">
        <v>819.39833333333297</v>
      </c>
      <c r="O342" s="11"/>
      <c r="P342" s="290"/>
      <c r="Q342" s="290"/>
      <c r="R342" s="11">
        <v>59</v>
      </c>
      <c r="S342" s="290">
        <v>45401.82</v>
      </c>
      <c r="T342" s="290">
        <v>769.52237288135598</v>
      </c>
      <c r="V342" s="11"/>
      <c r="W342" s="11"/>
      <c r="X342" s="11"/>
      <c r="Y342" s="11"/>
      <c r="Z342" s="11"/>
      <c r="AA342" s="11"/>
      <c r="AB342" s="11"/>
      <c r="AC342" s="11"/>
      <c r="AD342" s="11"/>
    </row>
    <row r="343" spans="1:30">
      <c r="A343" s="56"/>
      <c r="B343" s="11"/>
      <c r="C343" s="11" t="s">
        <v>251</v>
      </c>
      <c r="D343" s="11"/>
      <c r="E343" s="11" t="s">
        <v>252</v>
      </c>
      <c r="F343" s="313">
        <v>26</v>
      </c>
      <c r="G343" s="290">
        <v>360.7</v>
      </c>
      <c r="H343" s="290">
        <v>25192.99</v>
      </c>
      <c r="I343" s="290">
        <v>968.96115384615405</v>
      </c>
      <c r="J343" s="334">
        <v>12</v>
      </c>
      <c r="L343" s="313">
        <v>24</v>
      </c>
      <c r="M343" s="290">
        <v>4679.54</v>
      </c>
      <c r="N343" s="290">
        <v>2339.77</v>
      </c>
      <c r="O343" s="11"/>
      <c r="P343" s="290"/>
      <c r="Q343" s="290"/>
      <c r="R343" s="11">
        <v>26</v>
      </c>
      <c r="S343" s="290">
        <v>25192.99</v>
      </c>
      <c r="T343" s="290">
        <v>968.96115384615405</v>
      </c>
      <c r="V343" s="11"/>
      <c r="W343" s="11"/>
      <c r="X343" s="11"/>
      <c r="Y343" s="11"/>
      <c r="Z343" s="11"/>
      <c r="AA343" s="11"/>
      <c r="AB343" s="11"/>
      <c r="AC343" s="11"/>
      <c r="AD343" s="11"/>
    </row>
    <row r="344" spans="1:30">
      <c r="A344" s="56"/>
      <c r="B344" s="11"/>
      <c r="C344" s="11" t="s">
        <v>699</v>
      </c>
      <c r="D344" s="11"/>
      <c r="E344" s="11" t="s">
        <v>108</v>
      </c>
      <c r="F344" s="313">
        <v>1</v>
      </c>
      <c r="G344" s="290"/>
      <c r="H344" s="290">
        <v>1124.02</v>
      </c>
      <c r="I344" s="290">
        <v>1124.02</v>
      </c>
      <c r="J344" s="334"/>
      <c r="L344" s="313">
        <v>1</v>
      </c>
      <c r="M344" s="290"/>
      <c r="N344" s="290"/>
      <c r="O344" s="11"/>
      <c r="P344" s="290"/>
      <c r="Q344" s="290"/>
      <c r="R344" s="11">
        <v>1</v>
      </c>
      <c r="S344" s="290">
        <v>1124.02</v>
      </c>
      <c r="T344" s="290">
        <v>1124.02</v>
      </c>
      <c r="V344" s="11"/>
      <c r="W344" s="11"/>
      <c r="X344" s="11"/>
      <c r="Y344" s="11"/>
      <c r="Z344" s="11"/>
      <c r="AA344" s="11"/>
      <c r="AB344" s="11"/>
      <c r="AC344" s="11"/>
      <c r="AD344" s="11"/>
    </row>
    <row r="345" spans="1:30">
      <c r="A345" s="56"/>
      <c r="B345" s="11"/>
      <c r="C345" s="11" t="s">
        <v>253</v>
      </c>
      <c r="D345" s="11"/>
      <c r="E345" s="11" t="s">
        <v>254</v>
      </c>
      <c r="F345" s="313">
        <v>6</v>
      </c>
      <c r="G345" s="290"/>
      <c r="H345" s="290">
        <v>2369.4699999999998</v>
      </c>
      <c r="I345" s="290">
        <v>394.91166666666697</v>
      </c>
      <c r="J345" s="334"/>
      <c r="L345" s="313">
        <v>6</v>
      </c>
      <c r="M345" s="290"/>
      <c r="N345" s="290"/>
      <c r="O345" s="11"/>
      <c r="P345" s="290"/>
      <c r="Q345" s="290"/>
      <c r="R345" s="11">
        <v>6</v>
      </c>
      <c r="S345" s="290">
        <v>2369.4699999999998</v>
      </c>
      <c r="T345" s="290">
        <v>394.91166666666697</v>
      </c>
      <c r="V345" s="11"/>
      <c r="W345" s="11"/>
      <c r="X345" s="11"/>
      <c r="Y345" s="11"/>
      <c r="Z345" s="11"/>
      <c r="AA345" s="11"/>
      <c r="AB345" s="11"/>
      <c r="AC345" s="11"/>
      <c r="AD345" s="11"/>
    </row>
    <row r="346" spans="1:30">
      <c r="A346" s="56"/>
      <c r="B346" s="11"/>
      <c r="C346" s="11" t="s">
        <v>255</v>
      </c>
      <c r="D346" s="11"/>
      <c r="E346" s="11" t="s">
        <v>133</v>
      </c>
      <c r="F346" s="313">
        <v>12</v>
      </c>
      <c r="G346" s="290"/>
      <c r="H346" s="290">
        <v>12126.53</v>
      </c>
      <c r="I346" s="290">
        <v>1010.54416666667</v>
      </c>
      <c r="J346" s="334"/>
      <c r="L346" s="313">
        <v>12</v>
      </c>
      <c r="M346" s="290"/>
      <c r="N346" s="290"/>
      <c r="O346" s="11"/>
      <c r="P346" s="290"/>
      <c r="Q346" s="290"/>
      <c r="R346" s="11">
        <v>12</v>
      </c>
      <c r="S346" s="290">
        <v>12126.53</v>
      </c>
      <c r="T346" s="290">
        <v>1010.54416666667</v>
      </c>
      <c r="V346" s="11"/>
      <c r="W346" s="11"/>
      <c r="X346" s="11"/>
      <c r="Y346" s="11"/>
      <c r="Z346" s="11"/>
      <c r="AA346" s="11"/>
      <c r="AB346" s="11"/>
      <c r="AC346" s="11"/>
      <c r="AD346" s="11"/>
    </row>
    <row r="347" spans="1:30">
      <c r="A347" s="56"/>
      <c r="B347" s="11"/>
      <c r="C347" s="11" t="s">
        <v>255</v>
      </c>
      <c r="D347" s="11"/>
      <c r="E347" s="11" t="s">
        <v>257</v>
      </c>
      <c r="F347" s="313">
        <v>1</v>
      </c>
      <c r="G347" s="290"/>
      <c r="H347" s="290">
        <v>26.37</v>
      </c>
      <c r="I347" s="290">
        <v>26.37</v>
      </c>
      <c r="J347" s="334"/>
      <c r="L347" s="313">
        <v>1</v>
      </c>
      <c r="M347" s="290"/>
      <c r="N347" s="290"/>
      <c r="O347" s="11"/>
      <c r="P347" s="290"/>
      <c r="Q347" s="290"/>
      <c r="R347" s="11">
        <v>1</v>
      </c>
      <c r="S347" s="290">
        <v>26.37</v>
      </c>
      <c r="T347" s="290">
        <v>26.37</v>
      </c>
      <c r="V347" s="11"/>
      <c r="W347" s="11"/>
      <c r="X347" s="11"/>
      <c r="Y347" s="11"/>
      <c r="Z347" s="11"/>
      <c r="AA347" s="11"/>
      <c r="AB347" s="11"/>
      <c r="AC347" s="11"/>
      <c r="AD347" s="11"/>
    </row>
    <row r="348" spans="1:30">
      <c r="A348" s="56"/>
      <c r="B348" s="11"/>
      <c r="C348" s="11" t="s">
        <v>258</v>
      </c>
      <c r="D348" s="11"/>
      <c r="E348" s="11" t="s">
        <v>257</v>
      </c>
      <c r="F348" s="313">
        <v>29</v>
      </c>
      <c r="G348" s="290">
        <v>86.434930555555596</v>
      </c>
      <c r="H348" s="290">
        <v>35319.54</v>
      </c>
      <c r="I348" s="290">
        <v>1217.9151724137901</v>
      </c>
      <c r="J348" s="334">
        <v>14.5</v>
      </c>
      <c r="L348" s="313">
        <v>25</v>
      </c>
      <c r="M348" s="290">
        <v>5417.62</v>
      </c>
      <c r="N348" s="290">
        <v>1354.405</v>
      </c>
      <c r="O348" s="11"/>
      <c r="P348" s="290"/>
      <c r="Q348" s="290"/>
      <c r="R348" s="11">
        <v>29</v>
      </c>
      <c r="S348" s="290">
        <v>35319.54</v>
      </c>
      <c r="T348" s="290">
        <v>1217.9151724137901</v>
      </c>
      <c r="V348" s="11"/>
      <c r="W348" s="11"/>
      <c r="X348" s="11"/>
      <c r="Y348" s="11"/>
      <c r="Z348" s="11"/>
      <c r="AA348" s="11"/>
      <c r="AB348" s="11"/>
      <c r="AC348" s="11"/>
      <c r="AD348" s="11"/>
    </row>
    <row r="349" spans="1:30">
      <c r="A349" s="56"/>
      <c r="B349" s="11"/>
      <c r="C349" s="11" t="s">
        <v>260</v>
      </c>
      <c r="D349" s="11"/>
      <c r="E349" s="11" t="s">
        <v>89</v>
      </c>
      <c r="F349" s="313">
        <v>4</v>
      </c>
      <c r="G349" s="290"/>
      <c r="H349" s="290">
        <v>1743.42</v>
      </c>
      <c r="I349" s="290">
        <v>435.85500000000002</v>
      </c>
      <c r="J349" s="334"/>
      <c r="L349" s="313">
        <v>4</v>
      </c>
      <c r="M349" s="290"/>
      <c r="N349" s="290"/>
      <c r="O349" s="11"/>
      <c r="P349" s="290"/>
      <c r="Q349" s="290"/>
      <c r="R349" s="11">
        <v>4</v>
      </c>
      <c r="S349" s="290">
        <v>1743.42</v>
      </c>
      <c r="T349" s="290">
        <v>435.85500000000002</v>
      </c>
      <c r="V349" s="11"/>
      <c r="W349" s="11"/>
      <c r="X349" s="11"/>
      <c r="Y349" s="11"/>
      <c r="Z349" s="11"/>
      <c r="AA349" s="11"/>
      <c r="AB349" s="11"/>
      <c r="AC349" s="11"/>
      <c r="AD349" s="11"/>
    </row>
    <row r="350" spans="1:30">
      <c r="A350" s="56"/>
      <c r="B350" s="11"/>
      <c r="C350" s="11" t="s">
        <v>263</v>
      </c>
      <c r="D350" s="11"/>
      <c r="E350" s="11" t="s">
        <v>262</v>
      </c>
      <c r="F350" s="313">
        <v>2</v>
      </c>
      <c r="G350" s="290"/>
      <c r="H350" s="290">
        <v>3777.91</v>
      </c>
      <c r="I350" s="290">
        <v>1888.9549999999999</v>
      </c>
      <c r="J350" s="334"/>
      <c r="L350" s="313">
        <v>2</v>
      </c>
      <c r="M350" s="290"/>
      <c r="N350" s="290"/>
      <c r="O350" s="11"/>
      <c r="P350" s="290"/>
      <c r="Q350" s="290"/>
      <c r="R350" s="11">
        <v>2</v>
      </c>
      <c r="S350" s="290">
        <v>3777.91</v>
      </c>
      <c r="T350" s="290">
        <v>1888.9549999999999</v>
      </c>
      <c r="V350" s="11"/>
      <c r="W350" s="11"/>
      <c r="X350" s="11"/>
      <c r="Y350" s="11"/>
      <c r="Z350" s="11"/>
      <c r="AA350" s="11"/>
      <c r="AB350" s="11"/>
      <c r="AC350" s="11"/>
      <c r="AD350" s="11"/>
    </row>
    <row r="351" spans="1:30">
      <c r="A351" s="56"/>
      <c r="B351" s="11"/>
      <c r="C351" s="11" t="s">
        <v>264</v>
      </c>
      <c r="D351" s="11"/>
      <c r="E351" s="11" t="s">
        <v>82</v>
      </c>
      <c r="F351" s="313">
        <v>3</v>
      </c>
      <c r="G351" s="290"/>
      <c r="H351" s="290">
        <v>1426.63</v>
      </c>
      <c r="I351" s="290">
        <v>475.54333333333301</v>
      </c>
      <c r="J351" s="334"/>
      <c r="L351" s="313">
        <v>3</v>
      </c>
      <c r="M351" s="290"/>
      <c r="N351" s="290"/>
      <c r="O351" s="11"/>
      <c r="P351" s="290"/>
      <c r="Q351" s="290"/>
      <c r="R351" s="11">
        <v>3</v>
      </c>
      <c r="S351" s="290">
        <v>1426.63</v>
      </c>
      <c r="T351" s="290">
        <v>475.54333333333301</v>
      </c>
      <c r="V351" s="11"/>
      <c r="W351" s="11"/>
      <c r="X351" s="11"/>
      <c r="Y351" s="11"/>
      <c r="Z351" s="11"/>
      <c r="AA351" s="11"/>
      <c r="AB351" s="11"/>
      <c r="AC351" s="11"/>
      <c r="AD351" s="11"/>
    </row>
    <row r="352" spans="1:30">
      <c r="A352" s="56"/>
      <c r="B352" s="11"/>
      <c r="C352" s="11" t="s">
        <v>265</v>
      </c>
      <c r="D352" s="11"/>
      <c r="E352" s="11" t="s">
        <v>53</v>
      </c>
      <c r="F352" s="313">
        <v>33</v>
      </c>
      <c r="G352" s="290">
        <v>70.396666666666704</v>
      </c>
      <c r="H352" s="290">
        <v>41528.519999999997</v>
      </c>
      <c r="I352" s="290">
        <v>1258.44</v>
      </c>
      <c r="J352" s="334">
        <v>13</v>
      </c>
      <c r="L352" s="313">
        <v>32</v>
      </c>
      <c r="M352" s="290">
        <v>914.76</v>
      </c>
      <c r="N352" s="290">
        <v>914.76</v>
      </c>
      <c r="O352" s="11"/>
      <c r="P352" s="290"/>
      <c r="Q352" s="290"/>
      <c r="R352" s="11">
        <v>33</v>
      </c>
      <c r="S352" s="290">
        <v>41528.519999999997</v>
      </c>
      <c r="T352" s="290">
        <v>1258.44</v>
      </c>
      <c r="V352" s="11"/>
      <c r="W352" s="11"/>
      <c r="X352" s="11"/>
      <c r="Y352" s="11"/>
      <c r="Z352" s="11"/>
      <c r="AA352" s="11"/>
      <c r="AB352" s="11"/>
      <c r="AC352" s="11"/>
      <c r="AD352" s="11"/>
    </row>
    <row r="353" spans="1:30">
      <c r="A353" s="56"/>
      <c r="B353" s="11"/>
      <c r="C353" s="11" t="s">
        <v>265</v>
      </c>
      <c r="D353" s="11"/>
      <c r="E353" s="11" t="s">
        <v>156</v>
      </c>
      <c r="F353" s="313">
        <v>1</v>
      </c>
      <c r="G353" s="290"/>
      <c r="H353" s="290">
        <v>534.42999999999995</v>
      </c>
      <c r="I353" s="290">
        <v>534.42999999999995</v>
      </c>
      <c r="J353" s="334"/>
      <c r="L353" s="313">
        <v>1</v>
      </c>
      <c r="M353" s="290"/>
      <c r="N353" s="290"/>
      <c r="O353" s="11"/>
      <c r="P353" s="290"/>
      <c r="Q353" s="290"/>
      <c r="R353" s="11">
        <v>1</v>
      </c>
      <c r="S353" s="290">
        <v>534.42999999999995</v>
      </c>
      <c r="T353" s="290">
        <v>534.42999999999995</v>
      </c>
      <c r="V353" s="11"/>
      <c r="W353" s="11"/>
      <c r="X353" s="11"/>
      <c r="Y353" s="11"/>
      <c r="Z353" s="11"/>
      <c r="AA353" s="11"/>
      <c r="AB353" s="11"/>
      <c r="AC353" s="11"/>
      <c r="AD353" s="11"/>
    </row>
    <row r="354" spans="1:30">
      <c r="A354" s="56"/>
      <c r="B354" s="11"/>
      <c r="C354" s="11" t="s">
        <v>267</v>
      </c>
      <c r="D354" s="11"/>
      <c r="E354" s="11" t="s">
        <v>68</v>
      </c>
      <c r="F354" s="313">
        <v>23</v>
      </c>
      <c r="G354" s="290"/>
      <c r="H354" s="290">
        <v>28273.39</v>
      </c>
      <c r="I354" s="290">
        <v>1229.27782608696</v>
      </c>
      <c r="J354" s="334"/>
      <c r="L354" s="313">
        <v>21</v>
      </c>
      <c r="M354" s="290">
        <v>1827</v>
      </c>
      <c r="N354" s="290">
        <v>913.5</v>
      </c>
      <c r="O354" s="11"/>
      <c r="P354" s="290"/>
      <c r="Q354" s="290"/>
      <c r="R354" s="11">
        <v>23</v>
      </c>
      <c r="S354" s="290">
        <v>28273.39</v>
      </c>
      <c r="T354" s="290">
        <v>1229.27782608696</v>
      </c>
      <c r="V354" s="11"/>
      <c r="W354" s="11"/>
      <c r="X354" s="11"/>
      <c r="Y354" s="11"/>
      <c r="Z354" s="11"/>
      <c r="AA354" s="11"/>
      <c r="AB354" s="11"/>
      <c r="AC354" s="11"/>
      <c r="AD354" s="11"/>
    </row>
    <row r="355" spans="1:30">
      <c r="A355" s="56"/>
      <c r="B355" s="11"/>
      <c r="C355" s="11" t="s">
        <v>269</v>
      </c>
      <c r="D355" s="11"/>
      <c r="E355" s="11" t="s">
        <v>270</v>
      </c>
      <c r="F355" s="313">
        <v>11</v>
      </c>
      <c r="G355" s="290"/>
      <c r="H355" s="290">
        <v>9829.7800000000007</v>
      </c>
      <c r="I355" s="290">
        <v>893.61636363636399</v>
      </c>
      <c r="J355" s="334"/>
      <c r="L355" s="313">
        <v>11</v>
      </c>
      <c r="M355" s="290"/>
      <c r="N355" s="290"/>
      <c r="O355" s="11"/>
      <c r="P355" s="290"/>
      <c r="Q355" s="290"/>
      <c r="R355" s="11">
        <v>11</v>
      </c>
      <c r="S355" s="290">
        <v>9829.7800000000007</v>
      </c>
      <c r="T355" s="290">
        <v>893.61636363636399</v>
      </c>
      <c r="V355" s="11"/>
      <c r="W355" s="11"/>
      <c r="X355" s="11"/>
      <c r="Y355" s="11"/>
      <c r="Z355" s="11"/>
      <c r="AA355" s="11"/>
      <c r="AB355" s="11"/>
      <c r="AC355" s="11"/>
      <c r="AD355" s="11"/>
    </row>
    <row r="356" spans="1:30">
      <c r="A356" s="56"/>
      <c r="B356" s="11"/>
      <c r="C356" s="11" t="s">
        <v>274</v>
      </c>
      <c r="D356" s="11"/>
      <c r="E356" s="11" t="s">
        <v>187</v>
      </c>
      <c r="F356" s="313">
        <v>268</v>
      </c>
      <c r="G356" s="290">
        <v>51.680839990817297</v>
      </c>
      <c r="H356" s="290">
        <v>285609.78999999998</v>
      </c>
      <c r="I356" s="290">
        <v>1065.7081716417899</v>
      </c>
      <c r="J356" s="334">
        <v>13</v>
      </c>
      <c r="L356" s="313">
        <v>256</v>
      </c>
      <c r="M356" s="290">
        <v>7961.15</v>
      </c>
      <c r="N356" s="290">
        <v>663.42916666666702</v>
      </c>
      <c r="O356" s="11">
        <v>1</v>
      </c>
      <c r="P356" s="290">
        <v>320.68</v>
      </c>
      <c r="Q356" s="290">
        <v>320.68</v>
      </c>
      <c r="R356" s="11">
        <v>267</v>
      </c>
      <c r="S356" s="290">
        <v>285289.11</v>
      </c>
      <c r="T356" s="290">
        <v>1068.4985393258401</v>
      </c>
      <c r="V356" s="11"/>
      <c r="W356" s="11"/>
      <c r="X356" s="11"/>
      <c r="Y356" s="11"/>
      <c r="Z356" s="11"/>
      <c r="AA356" s="11"/>
      <c r="AB356" s="11"/>
      <c r="AC356" s="11"/>
      <c r="AD356" s="11"/>
    </row>
    <row r="357" spans="1:30">
      <c r="A357" s="56"/>
      <c r="B357" s="11"/>
      <c r="C357" s="11" t="s">
        <v>276</v>
      </c>
      <c r="D357" s="11"/>
      <c r="E357" s="11" t="s">
        <v>54</v>
      </c>
      <c r="F357" s="313">
        <v>1</v>
      </c>
      <c r="G357" s="290"/>
      <c r="H357" s="290">
        <v>1612.29</v>
      </c>
      <c r="I357" s="290">
        <v>1612.29</v>
      </c>
      <c r="J357" s="334"/>
      <c r="L357" s="313">
        <v>1</v>
      </c>
      <c r="M357" s="290"/>
      <c r="N357" s="290"/>
      <c r="O357" s="11"/>
      <c r="P357" s="290"/>
      <c r="Q357" s="290"/>
      <c r="R357" s="11">
        <v>1</v>
      </c>
      <c r="S357" s="290">
        <v>1612.29</v>
      </c>
      <c r="T357" s="290">
        <v>1612.29</v>
      </c>
      <c r="V357" s="11"/>
      <c r="W357" s="11"/>
      <c r="X357" s="11"/>
      <c r="Y357" s="11"/>
      <c r="Z357" s="11"/>
      <c r="AA357" s="11"/>
      <c r="AB357" s="11"/>
      <c r="AC357" s="11"/>
      <c r="AD357" s="11"/>
    </row>
    <row r="358" spans="1:30">
      <c r="A358" s="56"/>
      <c r="B358" s="11"/>
      <c r="C358" s="11" t="s">
        <v>281</v>
      </c>
      <c r="D358" s="11"/>
      <c r="E358" s="11" t="s">
        <v>197</v>
      </c>
      <c r="F358" s="313">
        <v>30</v>
      </c>
      <c r="G358" s="290">
        <v>146.75583333333299</v>
      </c>
      <c r="H358" s="290">
        <v>25464.9</v>
      </c>
      <c r="I358" s="290">
        <v>848.83</v>
      </c>
      <c r="J358" s="334">
        <v>7</v>
      </c>
      <c r="L358" s="313">
        <v>27</v>
      </c>
      <c r="M358" s="290">
        <v>2048.11</v>
      </c>
      <c r="N358" s="290">
        <v>682.70333333333303</v>
      </c>
      <c r="O358" s="11"/>
      <c r="P358" s="290"/>
      <c r="Q358" s="290"/>
      <c r="R358" s="11">
        <v>30</v>
      </c>
      <c r="S358" s="290">
        <v>25464.9</v>
      </c>
      <c r="T358" s="290">
        <v>848.83</v>
      </c>
      <c r="V358" s="11"/>
      <c r="W358" s="11"/>
      <c r="X358" s="11"/>
      <c r="Y358" s="11"/>
      <c r="Z358" s="11"/>
      <c r="AA358" s="11"/>
      <c r="AB358" s="11"/>
      <c r="AC358" s="11"/>
      <c r="AD358" s="11"/>
    </row>
    <row r="359" spans="1:30">
      <c r="A359" s="56"/>
      <c r="B359" s="11"/>
      <c r="C359" s="11" t="s">
        <v>282</v>
      </c>
      <c r="D359" s="11"/>
      <c r="E359" s="11" t="s">
        <v>283</v>
      </c>
      <c r="F359" s="313">
        <v>42</v>
      </c>
      <c r="G359" s="290">
        <v>48.127409090909097</v>
      </c>
      <c r="H359" s="290">
        <v>37735.870000000003</v>
      </c>
      <c r="I359" s="290">
        <v>898.47309523809497</v>
      </c>
      <c r="J359" s="334">
        <v>12.8</v>
      </c>
      <c r="L359" s="313">
        <v>36</v>
      </c>
      <c r="M359" s="290">
        <v>5774.86</v>
      </c>
      <c r="N359" s="290">
        <v>962.47666666666703</v>
      </c>
      <c r="O359" s="11">
        <v>1</v>
      </c>
      <c r="P359" s="290">
        <v>303.39999999999998</v>
      </c>
      <c r="Q359" s="290">
        <v>303.39999999999998</v>
      </c>
      <c r="R359" s="11">
        <v>41</v>
      </c>
      <c r="S359" s="290">
        <v>37432.47</v>
      </c>
      <c r="T359" s="290">
        <v>912.98707317073195</v>
      </c>
      <c r="V359" s="11"/>
      <c r="W359" s="11"/>
      <c r="X359" s="11"/>
      <c r="Y359" s="11"/>
      <c r="Z359" s="11"/>
      <c r="AA359" s="11"/>
      <c r="AB359" s="11"/>
      <c r="AC359" s="11"/>
      <c r="AD359" s="11"/>
    </row>
    <row r="360" spans="1:30">
      <c r="A360" s="56"/>
      <c r="B360" s="11"/>
      <c r="C360" s="11" t="s">
        <v>284</v>
      </c>
      <c r="D360" s="11"/>
      <c r="E360" s="11" t="s">
        <v>285</v>
      </c>
      <c r="F360" s="313">
        <v>118</v>
      </c>
      <c r="G360" s="290">
        <v>97.4280021043771</v>
      </c>
      <c r="H360" s="290">
        <v>113501.8</v>
      </c>
      <c r="I360" s="290">
        <v>961.87966101694894</v>
      </c>
      <c r="J360" s="334">
        <v>15.1666666666667</v>
      </c>
      <c r="L360" s="313">
        <v>105</v>
      </c>
      <c r="M360" s="290">
        <v>21263.07</v>
      </c>
      <c r="N360" s="290">
        <v>1635.6207692307701</v>
      </c>
      <c r="O360" s="11">
        <v>2</v>
      </c>
      <c r="P360" s="290">
        <v>946.95</v>
      </c>
      <c r="Q360" s="290">
        <v>473.47500000000002</v>
      </c>
      <c r="R360" s="11">
        <v>116</v>
      </c>
      <c r="S360" s="290">
        <v>112554.85</v>
      </c>
      <c r="T360" s="290">
        <v>970.30043103448304</v>
      </c>
      <c r="V360" s="11"/>
      <c r="W360" s="11"/>
      <c r="X360" s="11"/>
      <c r="Y360" s="11"/>
      <c r="Z360" s="11"/>
      <c r="AA360" s="11"/>
      <c r="AB360" s="11"/>
      <c r="AC360" s="11"/>
      <c r="AD360" s="11"/>
    </row>
    <row r="361" spans="1:30">
      <c r="A361" s="56"/>
      <c r="B361" s="11"/>
      <c r="C361" s="11" t="s">
        <v>286</v>
      </c>
      <c r="D361" s="11"/>
      <c r="E361" s="11" t="s">
        <v>81</v>
      </c>
      <c r="F361" s="313">
        <v>443</v>
      </c>
      <c r="G361" s="290">
        <v>83.126695861049498</v>
      </c>
      <c r="H361" s="290">
        <v>371579.79</v>
      </c>
      <c r="I361" s="290">
        <v>838.78056433408597</v>
      </c>
      <c r="J361" s="334">
        <v>12.756097560975601</v>
      </c>
      <c r="L361" s="313">
        <v>393</v>
      </c>
      <c r="M361" s="290">
        <v>48002.83</v>
      </c>
      <c r="N361" s="290">
        <v>960.0566</v>
      </c>
      <c r="O361" s="11">
        <v>3</v>
      </c>
      <c r="P361" s="290">
        <v>1246.56</v>
      </c>
      <c r="Q361" s="290">
        <v>415.52</v>
      </c>
      <c r="R361" s="11">
        <v>440</v>
      </c>
      <c r="S361" s="290">
        <v>370333.23</v>
      </c>
      <c r="T361" s="290">
        <v>841.66643181818199</v>
      </c>
      <c r="V361" s="11"/>
      <c r="W361" s="11"/>
      <c r="X361" s="11"/>
      <c r="Y361" s="11"/>
      <c r="Z361" s="11"/>
      <c r="AA361" s="11"/>
      <c r="AB361" s="11"/>
      <c r="AC361" s="11"/>
      <c r="AD361" s="11"/>
    </row>
    <row r="362" spans="1:30">
      <c r="A362" s="56"/>
      <c r="B362" s="11"/>
      <c r="C362" s="11" t="s">
        <v>288</v>
      </c>
      <c r="D362" s="11"/>
      <c r="E362" s="11" t="s">
        <v>289</v>
      </c>
      <c r="F362" s="313">
        <v>11</v>
      </c>
      <c r="G362" s="290">
        <v>87.663499999999999</v>
      </c>
      <c r="H362" s="290">
        <v>8431.7900000000009</v>
      </c>
      <c r="I362" s="290">
        <v>766.52636363636395</v>
      </c>
      <c r="J362" s="334">
        <v>12</v>
      </c>
      <c r="L362" s="313">
        <v>9</v>
      </c>
      <c r="M362" s="290">
        <v>2010.87</v>
      </c>
      <c r="N362" s="290">
        <v>1005.4349999999999</v>
      </c>
      <c r="O362" s="11"/>
      <c r="P362" s="290"/>
      <c r="Q362" s="290"/>
      <c r="R362" s="11">
        <v>11</v>
      </c>
      <c r="S362" s="290">
        <v>8431.7900000000009</v>
      </c>
      <c r="T362" s="290">
        <v>766.52636363636395</v>
      </c>
      <c r="V362" s="11"/>
      <c r="W362" s="11"/>
      <c r="X362" s="11"/>
      <c r="Y362" s="11"/>
      <c r="Z362" s="11"/>
      <c r="AA362" s="11"/>
      <c r="AB362" s="11"/>
      <c r="AC362" s="11"/>
      <c r="AD362" s="11"/>
    </row>
    <row r="363" spans="1:30">
      <c r="A363" s="56"/>
      <c r="B363" s="11"/>
      <c r="C363" s="11" t="s">
        <v>292</v>
      </c>
      <c r="D363" s="11"/>
      <c r="E363" s="11" t="s">
        <v>197</v>
      </c>
      <c r="F363" s="313">
        <v>11</v>
      </c>
      <c r="G363" s="290">
        <v>81.396041666666704</v>
      </c>
      <c r="H363" s="290">
        <v>7486.39</v>
      </c>
      <c r="I363" s="290">
        <v>680.58090909090902</v>
      </c>
      <c r="J363" s="334">
        <v>19</v>
      </c>
      <c r="L363" s="313">
        <v>9</v>
      </c>
      <c r="M363" s="290">
        <v>3772.81</v>
      </c>
      <c r="N363" s="290">
        <v>1886.405</v>
      </c>
      <c r="O363" s="11"/>
      <c r="P363" s="290"/>
      <c r="Q363" s="290"/>
      <c r="R363" s="11">
        <v>11</v>
      </c>
      <c r="S363" s="290">
        <v>7486.39</v>
      </c>
      <c r="T363" s="290">
        <v>680.58090909090902</v>
      </c>
      <c r="V363" s="11"/>
      <c r="W363" s="11"/>
      <c r="X363" s="11"/>
      <c r="Y363" s="11"/>
      <c r="Z363" s="11"/>
      <c r="AA363" s="11"/>
      <c r="AB363" s="11"/>
      <c r="AC363" s="11"/>
      <c r="AD363" s="11"/>
    </row>
    <row r="364" spans="1:30">
      <c r="A364" s="56"/>
      <c r="B364" s="11"/>
      <c r="C364" s="11" t="s">
        <v>293</v>
      </c>
      <c r="D364" s="11"/>
      <c r="E364" s="11" t="s">
        <v>294</v>
      </c>
      <c r="F364" s="313">
        <v>30</v>
      </c>
      <c r="G364" s="290">
        <v>97.983636363636407</v>
      </c>
      <c r="H364" s="290">
        <v>32315.53</v>
      </c>
      <c r="I364" s="290">
        <v>1077.18433333333</v>
      </c>
      <c r="J364" s="334">
        <v>12</v>
      </c>
      <c r="L364" s="313">
        <v>29</v>
      </c>
      <c r="M364" s="290">
        <v>1174.82</v>
      </c>
      <c r="N364" s="290">
        <v>1174.82</v>
      </c>
      <c r="O364" s="11"/>
      <c r="P364" s="290"/>
      <c r="Q364" s="290"/>
      <c r="R364" s="11">
        <v>30</v>
      </c>
      <c r="S364" s="290">
        <v>32315.53</v>
      </c>
      <c r="T364" s="290">
        <v>1077.18433333333</v>
      </c>
      <c r="V364" s="11"/>
      <c r="W364" s="11"/>
      <c r="X364" s="11"/>
      <c r="Y364" s="11"/>
      <c r="Z364" s="11"/>
      <c r="AA364" s="11"/>
      <c r="AB364" s="11"/>
      <c r="AC364" s="11"/>
      <c r="AD364" s="11"/>
    </row>
    <row r="365" spans="1:30">
      <c r="A365" s="56"/>
      <c r="B365" s="11"/>
      <c r="C365" s="11" t="s">
        <v>297</v>
      </c>
      <c r="D365" s="11"/>
      <c r="E365" s="11" t="s">
        <v>298</v>
      </c>
      <c r="F365" s="313">
        <v>12</v>
      </c>
      <c r="G365" s="290"/>
      <c r="H365" s="290">
        <v>14610.45</v>
      </c>
      <c r="I365" s="290">
        <v>1217.5374999999999</v>
      </c>
      <c r="J365" s="334"/>
      <c r="L365" s="313">
        <v>12</v>
      </c>
      <c r="M365" s="290"/>
      <c r="N365" s="290"/>
      <c r="O365" s="11"/>
      <c r="P365" s="290"/>
      <c r="Q365" s="290"/>
      <c r="R365" s="11">
        <v>12</v>
      </c>
      <c r="S365" s="290">
        <v>14610.45</v>
      </c>
      <c r="T365" s="290">
        <v>1217.5374999999999</v>
      </c>
      <c r="V365" s="11"/>
      <c r="W365" s="11"/>
      <c r="X365" s="11"/>
      <c r="Y365" s="11"/>
      <c r="Z365" s="11"/>
      <c r="AA365" s="11"/>
      <c r="AB365" s="11"/>
      <c r="AC365" s="11"/>
      <c r="AD365" s="11"/>
    </row>
    <row r="366" spans="1:30">
      <c r="A366" s="56"/>
      <c r="B366" s="11"/>
      <c r="C366" s="11" t="s">
        <v>299</v>
      </c>
      <c r="D366" s="11"/>
      <c r="E366" s="11" t="s">
        <v>300</v>
      </c>
      <c r="F366" s="313">
        <v>10</v>
      </c>
      <c r="G366" s="290">
        <v>98.296250000000001</v>
      </c>
      <c r="H366" s="290">
        <v>10626.44</v>
      </c>
      <c r="I366" s="290">
        <v>1062.644</v>
      </c>
      <c r="J366" s="334">
        <v>25</v>
      </c>
      <c r="L366" s="313">
        <v>9</v>
      </c>
      <c r="M366" s="290">
        <v>2359.11</v>
      </c>
      <c r="N366" s="290">
        <v>2359.11</v>
      </c>
      <c r="O366" s="11"/>
      <c r="P366" s="290"/>
      <c r="Q366" s="290"/>
      <c r="R366" s="11">
        <v>10</v>
      </c>
      <c r="S366" s="290">
        <v>10626.44</v>
      </c>
      <c r="T366" s="290">
        <v>1062.644</v>
      </c>
      <c r="V366" s="11"/>
      <c r="W366" s="11"/>
      <c r="X366" s="11"/>
      <c r="Y366" s="11"/>
      <c r="Z366" s="11"/>
      <c r="AA366" s="11"/>
      <c r="AB366" s="11"/>
      <c r="AC366" s="11"/>
      <c r="AD366" s="11"/>
    </row>
    <row r="367" spans="1:30">
      <c r="A367" s="56"/>
      <c r="B367" s="11"/>
      <c r="C367" s="11" t="s">
        <v>302</v>
      </c>
      <c r="D367" s="11"/>
      <c r="E367" s="11" t="s">
        <v>68</v>
      </c>
      <c r="F367" s="313">
        <v>335</v>
      </c>
      <c r="G367" s="290">
        <v>72.677739165852103</v>
      </c>
      <c r="H367" s="290">
        <v>304444.76</v>
      </c>
      <c r="I367" s="290">
        <v>908.79032835820897</v>
      </c>
      <c r="J367" s="334">
        <v>12.806451612903199</v>
      </c>
      <c r="L367" s="313">
        <v>299</v>
      </c>
      <c r="M367" s="290">
        <v>32242.65</v>
      </c>
      <c r="N367" s="290">
        <v>895.62916666666695</v>
      </c>
      <c r="O367" s="11">
        <v>2</v>
      </c>
      <c r="P367" s="290">
        <v>900.09</v>
      </c>
      <c r="Q367" s="290">
        <v>450.04500000000002</v>
      </c>
      <c r="R367" s="11">
        <v>333</v>
      </c>
      <c r="S367" s="290">
        <v>303544.67</v>
      </c>
      <c r="T367" s="290">
        <v>911.54555555555601</v>
      </c>
      <c r="V367" s="11"/>
      <c r="W367" s="11"/>
      <c r="X367" s="11"/>
      <c r="Y367" s="11"/>
      <c r="Z367" s="11"/>
      <c r="AA367" s="11"/>
      <c r="AB367" s="11"/>
      <c r="AC367" s="11"/>
      <c r="AD367" s="11"/>
    </row>
    <row r="368" spans="1:30">
      <c r="A368" s="56"/>
      <c r="B368" s="11"/>
      <c r="C368" s="11" t="s">
        <v>303</v>
      </c>
      <c r="D368" s="11"/>
      <c r="E368" s="11" t="s">
        <v>304</v>
      </c>
      <c r="F368" s="313">
        <v>11</v>
      </c>
      <c r="G368" s="290"/>
      <c r="H368" s="290">
        <v>10508.55</v>
      </c>
      <c r="I368" s="290">
        <v>955.32272727272698</v>
      </c>
      <c r="J368" s="334"/>
      <c r="L368" s="313">
        <v>10</v>
      </c>
      <c r="M368" s="290">
        <v>828.58</v>
      </c>
      <c r="N368" s="290">
        <v>828.58</v>
      </c>
      <c r="O368" s="11"/>
      <c r="P368" s="290"/>
      <c r="Q368" s="290"/>
      <c r="R368" s="11">
        <v>11</v>
      </c>
      <c r="S368" s="290">
        <v>10508.55</v>
      </c>
      <c r="T368" s="290">
        <v>955.32272727272698</v>
      </c>
      <c r="V368" s="11"/>
      <c r="W368" s="11"/>
      <c r="X368" s="11"/>
      <c r="Y368" s="11"/>
      <c r="Z368" s="11"/>
      <c r="AA368" s="11"/>
      <c r="AB368" s="11"/>
      <c r="AC368" s="11"/>
      <c r="AD368" s="11"/>
    </row>
    <row r="369" spans="1:30">
      <c r="A369" s="56"/>
      <c r="B369" s="11"/>
      <c r="C369" s="11" t="s">
        <v>310</v>
      </c>
      <c r="D369" s="11"/>
      <c r="E369" s="11" t="s">
        <v>311</v>
      </c>
      <c r="F369" s="313">
        <v>7</v>
      </c>
      <c r="G369" s="290"/>
      <c r="H369" s="290">
        <v>9590.2900000000009</v>
      </c>
      <c r="I369" s="290">
        <v>1370.0414285714301</v>
      </c>
      <c r="J369" s="334"/>
      <c r="L369" s="313">
        <v>6</v>
      </c>
      <c r="M369" s="290">
        <v>1099.01</v>
      </c>
      <c r="N369" s="290">
        <v>1099.01</v>
      </c>
      <c r="O369" s="11"/>
      <c r="P369" s="290"/>
      <c r="Q369" s="290"/>
      <c r="R369" s="11">
        <v>7</v>
      </c>
      <c r="S369" s="290">
        <v>9590.2900000000009</v>
      </c>
      <c r="T369" s="290">
        <v>1370.0414285714301</v>
      </c>
      <c r="V369" s="11"/>
      <c r="W369" s="11"/>
      <c r="X369" s="11"/>
      <c r="Y369" s="11"/>
      <c r="Z369" s="11"/>
      <c r="AA369" s="11"/>
      <c r="AB369" s="11"/>
      <c r="AC369" s="11"/>
      <c r="AD369" s="11"/>
    </row>
    <row r="370" spans="1:30">
      <c r="A370" s="56"/>
      <c r="B370" s="11"/>
      <c r="C370" s="11" t="s">
        <v>312</v>
      </c>
      <c r="D370" s="11"/>
      <c r="E370" s="11" t="s">
        <v>93</v>
      </c>
      <c r="F370" s="313">
        <v>4</v>
      </c>
      <c r="G370" s="290">
        <v>155.29499999999999</v>
      </c>
      <c r="H370" s="290">
        <v>8255.16</v>
      </c>
      <c r="I370" s="290">
        <v>2063.79</v>
      </c>
      <c r="J370" s="334">
        <v>19</v>
      </c>
      <c r="L370" s="313">
        <v>3</v>
      </c>
      <c r="M370" s="290">
        <v>2795.31</v>
      </c>
      <c r="N370" s="290">
        <v>2795.31</v>
      </c>
      <c r="O370" s="11"/>
      <c r="P370" s="290"/>
      <c r="Q370" s="290"/>
      <c r="R370" s="11">
        <v>4</v>
      </c>
      <c r="S370" s="290">
        <v>8255.16</v>
      </c>
      <c r="T370" s="290">
        <v>2063.79</v>
      </c>
      <c r="V370" s="11"/>
      <c r="W370" s="11"/>
      <c r="X370" s="11"/>
      <c r="Y370" s="11"/>
      <c r="Z370" s="11"/>
      <c r="AA370" s="11"/>
      <c r="AB370" s="11"/>
      <c r="AC370" s="11"/>
      <c r="AD370" s="11"/>
    </row>
    <row r="371" spans="1:30">
      <c r="A371" s="56"/>
      <c r="B371" s="11"/>
      <c r="C371" s="11" t="s">
        <v>315</v>
      </c>
      <c r="D371" s="11"/>
      <c r="E371" s="11" t="s">
        <v>316</v>
      </c>
      <c r="F371" s="313">
        <v>21</v>
      </c>
      <c r="G371" s="290">
        <v>25.336666666666702</v>
      </c>
      <c r="H371" s="290">
        <v>20305.62</v>
      </c>
      <c r="I371" s="290">
        <v>966.93428571428603</v>
      </c>
      <c r="J371" s="334">
        <v>13</v>
      </c>
      <c r="L371" s="313">
        <v>19</v>
      </c>
      <c r="M371" s="290">
        <v>937.81</v>
      </c>
      <c r="N371" s="290">
        <v>468.90499999999997</v>
      </c>
      <c r="O371" s="11"/>
      <c r="P371" s="290"/>
      <c r="Q371" s="290"/>
      <c r="R371" s="11">
        <v>21</v>
      </c>
      <c r="S371" s="290">
        <v>20305.62</v>
      </c>
      <c r="T371" s="290">
        <v>966.93428571428603</v>
      </c>
      <c r="V371" s="11"/>
      <c r="W371" s="11"/>
      <c r="X371" s="11"/>
      <c r="Y371" s="11"/>
      <c r="Z371" s="11"/>
      <c r="AA371" s="11"/>
      <c r="AB371" s="11"/>
      <c r="AC371" s="11"/>
      <c r="AD371" s="11"/>
    </row>
    <row r="372" spans="1:30">
      <c r="A372" s="56"/>
      <c r="B372" s="11"/>
      <c r="C372" s="11" t="s">
        <v>317</v>
      </c>
      <c r="D372" s="11"/>
      <c r="E372" s="11" t="s">
        <v>318</v>
      </c>
      <c r="F372" s="313">
        <v>27</v>
      </c>
      <c r="G372" s="290">
        <v>65.440833333333302</v>
      </c>
      <c r="H372" s="290">
        <v>18612.810000000001</v>
      </c>
      <c r="I372" s="290">
        <v>689.363333333333</v>
      </c>
      <c r="J372" s="334">
        <v>12</v>
      </c>
      <c r="L372" s="313">
        <v>25</v>
      </c>
      <c r="M372" s="290">
        <v>1470.99</v>
      </c>
      <c r="N372" s="290">
        <v>735.495</v>
      </c>
      <c r="O372" s="11"/>
      <c r="P372" s="290"/>
      <c r="Q372" s="290"/>
      <c r="R372" s="11">
        <v>27</v>
      </c>
      <c r="S372" s="290">
        <v>18612.810000000001</v>
      </c>
      <c r="T372" s="290">
        <v>689.363333333333</v>
      </c>
      <c r="V372" s="11"/>
      <c r="W372" s="11"/>
      <c r="X372" s="11"/>
      <c r="Y372" s="11"/>
      <c r="Z372" s="11"/>
      <c r="AA372" s="11"/>
      <c r="AB372" s="11"/>
      <c r="AC372" s="11"/>
      <c r="AD372" s="11"/>
    </row>
    <row r="373" spans="1:30">
      <c r="A373" s="56"/>
      <c r="B373" s="11"/>
      <c r="C373" s="11" t="s">
        <v>319</v>
      </c>
      <c r="D373" s="11"/>
      <c r="E373" s="11" t="s">
        <v>93</v>
      </c>
      <c r="F373" s="313">
        <v>2</v>
      </c>
      <c r="G373" s="290"/>
      <c r="H373" s="290">
        <v>2516.59</v>
      </c>
      <c r="I373" s="290">
        <v>1258.2950000000001</v>
      </c>
      <c r="J373" s="334"/>
      <c r="L373" s="313">
        <v>2</v>
      </c>
      <c r="M373" s="290"/>
      <c r="N373" s="290"/>
      <c r="O373" s="11"/>
      <c r="P373" s="290"/>
      <c r="Q373" s="290"/>
      <c r="R373" s="11">
        <v>2</v>
      </c>
      <c r="S373" s="290">
        <v>2516.59</v>
      </c>
      <c r="T373" s="290">
        <v>1258.2950000000001</v>
      </c>
      <c r="V373" s="11"/>
      <c r="W373" s="11"/>
      <c r="X373" s="11"/>
      <c r="Y373" s="11"/>
      <c r="Z373" s="11"/>
      <c r="AA373" s="11"/>
      <c r="AB373" s="11"/>
      <c r="AC373" s="11"/>
      <c r="AD373" s="11"/>
    </row>
    <row r="374" spans="1:30">
      <c r="A374" s="56"/>
      <c r="B374" s="11"/>
      <c r="C374" s="11" t="s">
        <v>326</v>
      </c>
      <c r="D374" s="11"/>
      <c r="E374" s="11" t="s">
        <v>96</v>
      </c>
      <c r="F374" s="313">
        <v>1</v>
      </c>
      <c r="G374" s="290"/>
      <c r="H374" s="290">
        <v>1623.43</v>
      </c>
      <c r="I374" s="290">
        <v>1623.43</v>
      </c>
      <c r="J374" s="334"/>
      <c r="L374" s="313">
        <v>1</v>
      </c>
      <c r="M374" s="290"/>
      <c r="N374" s="290"/>
      <c r="O374" s="11"/>
      <c r="P374" s="290"/>
      <c r="Q374" s="290"/>
      <c r="R374" s="11">
        <v>1</v>
      </c>
      <c r="S374" s="290">
        <v>1623.43</v>
      </c>
      <c r="T374" s="290">
        <v>1623.43</v>
      </c>
      <c r="V374" s="11"/>
      <c r="W374" s="11"/>
      <c r="X374" s="11"/>
      <c r="Y374" s="11"/>
      <c r="Z374" s="11"/>
      <c r="AA374" s="11"/>
      <c r="AB374" s="11"/>
      <c r="AC374" s="11"/>
      <c r="AD374" s="11"/>
    </row>
    <row r="375" spans="1:30">
      <c r="A375" s="56"/>
      <c r="B375" s="11"/>
      <c r="C375" s="11" t="s">
        <v>327</v>
      </c>
      <c r="D375" s="11"/>
      <c r="E375" s="11" t="s">
        <v>77</v>
      </c>
      <c r="F375" s="313">
        <v>70</v>
      </c>
      <c r="G375" s="290">
        <v>88.858344017093998</v>
      </c>
      <c r="H375" s="290">
        <v>99052.12</v>
      </c>
      <c r="I375" s="290">
        <v>1415.0302857142899</v>
      </c>
      <c r="J375" s="334">
        <v>15.7692307692308</v>
      </c>
      <c r="L375" s="313">
        <v>57</v>
      </c>
      <c r="M375" s="290">
        <v>17900.150000000001</v>
      </c>
      <c r="N375" s="290">
        <v>1376.93461538462</v>
      </c>
      <c r="O375" s="11">
        <v>1</v>
      </c>
      <c r="P375" s="290">
        <v>495.21</v>
      </c>
      <c r="Q375" s="290">
        <v>495.21</v>
      </c>
      <c r="R375" s="11">
        <v>69</v>
      </c>
      <c r="S375" s="290">
        <v>98556.91</v>
      </c>
      <c r="T375" s="290">
        <v>1428.36101449275</v>
      </c>
      <c r="V375" s="11"/>
      <c r="W375" s="11"/>
      <c r="X375" s="11"/>
      <c r="Y375" s="11"/>
      <c r="Z375" s="11"/>
      <c r="AA375" s="11"/>
      <c r="AB375" s="11"/>
      <c r="AC375" s="11"/>
      <c r="AD375" s="11"/>
    </row>
    <row r="376" spans="1:30">
      <c r="A376" s="56"/>
      <c r="B376" s="11"/>
      <c r="C376" s="11" t="s">
        <v>330</v>
      </c>
      <c r="D376" s="11"/>
      <c r="E376" s="11" t="s">
        <v>96</v>
      </c>
      <c r="F376" s="313">
        <v>1</v>
      </c>
      <c r="G376" s="290"/>
      <c r="H376" s="290">
        <v>544.42999999999995</v>
      </c>
      <c r="I376" s="290">
        <v>544.42999999999995</v>
      </c>
      <c r="J376" s="334"/>
      <c r="L376" s="313">
        <v>1</v>
      </c>
      <c r="M376" s="290"/>
      <c r="N376" s="290"/>
      <c r="O376" s="11"/>
      <c r="P376" s="290"/>
      <c r="Q376" s="290"/>
      <c r="R376" s="11">
        <v>1</v>
      </c>
      <c r="S376" s="290">
        <v>544.42999999999995</v>
      </c>
      <c r="T376" s="290">
        <v>544.42999999999995</v>
      </c>
      <c r="V376" s="11"/>
      <c r="W376" s="11"/>
      <c r="X376" s="11"/>
      <c r="Y376" s="11"/>
      <c r="Z376" s="11"/>
      <c r="AA376" s="11"/>
      <c r="AB376" s="11"/>
      <c r="AC376" s="11"/>
      <c r="AD376" s="11"/>
    </row>
    <row r="377" spans="1:30">
      <c r="A377" s="56"/>
      <c r="B377" s="11"/>
      <c r="C377" s="11" t="s">
        <v>334</v>
      </c>
      <c r="D377" s="11"/>
      <c r="E377" s="11" t="s">
        <v>335</v>
      </c>
      <c r="F377" s="313">
        <v>46</v>
      </c>
      <c r="G377" s="290">
        <v>73.685732323232301</v>
      </c>
      <c r="H377" s="290">
        <v>40084.46</v>
      </c>
      <c r="I377" s="290">
        <v>871.401304347826</v>
      </c>
      <c r="J377" s="334">
        <v>12.6666666666667</v>
      </c>
      <c r="L377" s="313">
        <v>43</v>
      </c>
      <c r="M377" s="290">
        <v>2558.08</v>
      </c>
      <c r="N377" s="290">
        <v>852.69333333333304</v>
      </c>
      <c r="O377" s="11">
        <v>1</v>
      </c>
      <c r="P377" s="290">
        <v>174.2</v>
      </c>
      <c r="Q377" s="290">
        <v>174.2</v>
      </c>
      <c r="R377" s="11">
        <v>45</v>
      </c>
      <c r="S377" s="290">
        <v>39910.26</v>
      </c>
      <c r="T377" s="290">
        <v>886.89466666666704</v>
      </c>
      <c r="V377" s="11"/>
      <c r="W377" s="11"/>
      <c r="X377" s="11"/>
      <c r="Y377" s="11"/>
      <c r="Z377" s="11"/>
      <c r="AA377" s="11"/>
      <c r="AB377" s="11"/>
      <c r="AC377" s="11"/>
      <c r="AD377" s="11"/>
    </row>
    <row r="378" spans="1:30">
      <c r="A378" s="56"/>
      <c r="B378" s="11"/>
      <c r="C378" s="11" t="s">
        <v>336</v>
      </c>
      <c r="D378" s="11"/>
      <c r="E378" s="11" t="s">
        <v>173</v>
      </c>
      <c r="F378" s="313">
        <v>25</v>
      </c>
      <c r="G378" s="290">
        <v>86.820969696969698</v>
      </c>
      <c r="H378" s="290">
        <v>38069.61</v>
      </c>
      <c r="I378" s="290">
        <v>1522.7844</v>
      </c>
      <c r="J378" s="334">
        <v>12.6</v>
      </c>
      <c r="L378" s="313">
        <v>20</v>
      </c>
      <c r="M378" s="290">
        <v>5385.25</v>
      </c>
      <c r="N378" s="290">
        <v>1077.05</v>
      </c>
      <c r="O378" s="11"/>
      <c r="P378" s="290"/>
      <c r="Q378" s="290"/>
      <c r="R378" s="11">
        <v>25</v>
      </c>
      <c r="S378" s="290">
        <v>38069.61</v>
      </c>
      <c r="T378" s="290">
        <v>1522.7844</v>
      </c>
      <c r="V378" s="11"/>
      <c r="W378" s="11"/>
      <c r="X378" s="11"/>
      <c r="Y378" s="11"/>
      <c r="Z378" s="11"/>
      <c r="AA378" s="11"/>
      <c r="AB378" s="11"/>
      <c r="AC378" s="11"/>
      <c r="AD378" s="11"/>
    </row>
    <row r="379" spans="1:30">
      <c r="A379" s="56"/>
      <c r="B379" s="11"/>
      <c r="C379" s="11" t="s">
        <v>340</v>
      </c>
      <c r="D379" s="11"/>
      <c r="E379" s="11" t="s">
        <v>341</v>
      </c>
      <c r="F379" s="313">
        <v>52</v>
      </c>
      <c r="G379" s="290">
        <v>61.204842171717203</v>
      </c>
      <c r="H379" s="290">
        <v>55184.26</v>
      </c>
      <c r="I379" s="290">
        <v>1061.2357692307701</v>
      </c>
      <c r="J379" s="334">
        <v>14.8333333333333</v>
      </c>
      <c r="L379" s="313">
        <v>44</v>
      </c>
      <c r="M379" s="290">
        <v>7172.39</v>
      </c>
      <c r="N379" s="290">
        <v>896.54875000000004</v>
      </c>
      <c r="O379" s="11">
        <v>1</v>
      </c>
      <c r="P379" s="290">
        <v>775.64</v>
      </c>
      <c r="Q379" s="290">
        <v>775.64</v>
      </c>
      <c r="R379" s="11">
        <v>51</v>
      </c>
      <c r="S379" s="290">
        <v>54408.62</v>
      </c>
      <c r="T379" s="290">
        <v>1066.83568627451</v>
      </c>
      <c r="V379" s="11"/>
      <c r="W379" s="11"/>
      <c r="X379" s="11"/>
      <c r="Y379" s="11"/>
      <c r="Z379" s="11"/>
      <c r="AA379" s="11"/>
      <c r="AB379" s="11"/>
      <c r="AC379" s="11"/>
      <c r="AD379" s="11"/>
    </row>
    <row r="380" spans="1:30">
      <c r="A380" s="56"/>
      <c r="B380" s="11"/>
      <c r="C380" s="11" t="s">
        <v>342</v>
      </c>
      <c r="D380" s="11"/>
      <c r="E380" s="11" t="s">
        <v>161</v>
      </c>
      <c r="F380" s="313">
        <v>153</v>
      </c>
      <c r="G380" s="290">
        <v>77.227059579309596</v>
      </c>
      <c r="H380" s="290">
        <v>159843.35999999999</v>
      </c>
      <c r="I380" s="290">
        <v>1044.7278431372599</v>
      </c>
      <c r="J380" s="334">
        <v>15.2307692307692</v>
      </c>
      <c r="L380" s="313">
        <v>136</v>
      </c>
      <c r="M380" s="290">
        <v>16973.36</v>
      </c>
      <c r="N380" s="290">
        <v>998.43294117647099</v>
      </c>
      <c r="O380" s="11">
        <v>2</v>
      </c>
      <c r="P380" s="290">
        <v>2095.9699999999998</v>
      </c>
      <c r="Q380" s="290">
        <v>1047.9849999999999</v>
      </c>
      <c r="R380" s="11">
        <v>151</v>
      </c>
      <c r="S380" s="290">
        <v>157747.39000000001</v>
      </c>
      <c r="T380" s="290">
        <v>1044.68470198676</v>
      </c>
      <c r="V380" s="11"/>
      <c r="W380" s="11"/>
      <c r="X380" s="11"/>
      <c r="Y380" s="11"/>
      <c r="Z380" s="11"/>
      <c r="AA380" s="11"/>
      <c r="AB380" s="11"/>
      <c r="AC380" s="11"/>
      <c r="AD380" s="11"/>
    </row>
    <row r="381" spans="1:30">
      <c r="A381" s="56"/>
      <c r="B381" s="11"/>
      <c r="C381" s="11" t="s">
        <v>343</v>
      </c>
      <c r="D381" s="11"/>
      <c r="E381" s="11" t="s">
        <v>189</v>
      </c>
      <c r="F381" s="313">
        <v>64</v>
      </c>
      <c r="G381" s="290">
        <v>47.250416666666702</v>
      </c>
      <c r="H381" s="290">
        <v>51698.11</v>
      </c>
      <c r="I381" s="290">
        <v>807.78296875000001</v>
      </c>
      <c r="J381" s="334">
        <v>13</v>
      </c>
      <c r="L381" s="313">
        <v>57</v>
      </c>
      <c r="M381" s="290">
        <v>4426.45</v>
      </c>
      <c r="N381" s="290">
        <v>632.35</v>
      </c>
      <c r="O381" s="11"/>
      <c r="P381" s="290"/>
      <c r="Q381" s="290"/>
      <c r="R381" s="11">
        <v>64</v>
      </c>
      <c r="S381" s="290">
        <v>51698.11</v>
      </c>
      <c r="T381" s="290">
        <v>807.78296875000001</v>
      </c>
      <c r="V381" s="11"/>
      <c r="W381" s="11"/>
      <c r="X381" s="11"/>
      <c r="Y381" s="11"/>
      <c r="Z381" s="11"/>
      <c r="AA381" s="11"/>
      <c r="AB381" s="11"/>
      <c r="AC381" s="11"/>
      <c r="AD381" s="11"/>
    </row>
    <row r="382" spans="1:30">
      <c r="A382" s="56"/>
      <c r="B382" s="11"/>
      <c r="C382" s="11" t="s">
        <v>345</v>
      </c>
      <c r="D382" s="11"/>
      <c r="E382" s="11" t="s">
        <v>346</v>
      </c>
      <c r="F382" s="313">
        <v>9</v>
      </c>
      <c r="G382" s="290">
        <v>74.944583333333298</v>
      </c>
      <c r="H382" s="290">
        <v>6123.49</v>
      </c>
      <c r="I382" s="290">
        <v>680.38777777777796</v>
      </c>
      <c r="J382" s="334">
        <v>13</v>
      </c>
      <c r="L382" s="313">
        <v>7</v>
      </c>
      <c r="M382" s="290">
        <v>1798.67</v>
      </c>
      <c r="N382" s="290">
        <v>899.33500000000004</v>
      </c>
      <c r="O382" s="11"/>
      <c r="P382" s="290"/>
      <c r="Q382" s="290"/>
      <c r="R382" s="11">
        <v>9</v>
      </c>
      <c r="S382" s="290">
        <v>6123.49</v>
      </c>
      <c r="T382" s="290">
        <v>680.38777777777796</v>
      </c>
      <c r="V382" s="11"/>
      <c r="W382" s="11"/>
      <c r="X382" s="11"/>
      <c r="Y382" s="11"/>
      <c r="Z382" s="11"/>
      <c r="AA382" s="11"/>
      <c r="AB382" s="11"/>
      <c r="AC382" s="11"/>
      <c r="AD382" s="11"/>
    </row>
    <row r="383" spans="1:30">
      <c r="A383" s="56"/>
      <c r="B383" s="11"/>
      <c r="C383" s="11" t="s">
        <v>348</v>
      </c>
      <c r="D383" s="11"/>
      <c r="E383" s="11" t="s">
        <v>350</v>
      </c>
      <c r="F383" s="313">
        <v>19</v>
      </c>
      <c r="G383" s="290">
        <v>66.605000000000004</v>
      </c>
      <c r="H383" s="290">
        <v>17331.12</v>
      </c>
      <c r="I383" s="290">
        <v>912.16421052631597</v>
      </c>
      <c r="J383" s="334">
        <v>7</v>
      </c>
      <c r="L383" s="313">
        <v>17</v>
      </c>
      <c r="M383" s="290">
        <v>1313.56</v>
      </c>
      <c r="N383" s="290">
        <v>656.78</v>
      </c>
      <c r="O383" s="11"/>
      <c r="P383" s="290"/>
      <c r="Q383" s="290"/>
      <c r="R383" s="11">
        <v>19</v>
      </c>
      <c r="S383" s="290">
        <v>17331.12</v>
      </c>
      <c r="T383" s="290">
        <v>912.16421052631597</v>
      </c>
      <c r="V383" s="11"/>
      <c r="W383" s="11"/>
      <c r="X383" s="11"/>
      <c r="Y383" s="11"/>
      <c r="Z383" s="11"/>
      <c r="AA383" s="11"/>
      <c r="AB383" s="11"/>
      <c r="AC383" s="11"/>
      <c r="AD383" s="11"/>
    </row>
    <row r="384" spans="1:30">
      <c r="A384" s="56"/>
      <c r="B384" s="11"/>
      <c r="C384" s="11" t="s">
        <v>351</v>
      </c>
      <c r="D384" s="11"/>
      <c r="E384" s="11" t="s">
        <v>189</v>
      </c>
      <c r="F384" s="313">
        <v>963</v>
      </c>
      <c r="G384" s="290">
        <v>69.2333459090909</v>
      </c>
      <c r="H384" s="290">
        <v>728112.76</v>
      </c>
      <c r="I384" s="290">
        <v>756.08801661474502</v>
      </c>
      <c r="J384" s="334">
        <v>11.533333333333299</v>
      </c>
      <c r="L384" s="313">
        <v>862</v>
      </c>
      <c r="M384" s="290">
        <v>64763.81</v>
      </c>
      <c r="N384" s="290">
        <v>641.22584158415805</v>
      </c>
      <c r="O384" s="11">
        <v>14</v>
      </c>
      <c r="P384" s="290">
        <v>8385.1</v>
      </c>
      <c r="Q384" s="290">
        <v>598.93571428571397</v>
      </c>
      <c r="R384" s="11">
        <v>949</v>
      </c>
      <c r="S384" s="290">
        <v>719727.66</v>
      </c>
      <c r="T384" s="290">
        <v>758.40638566912503</v>
      </c>
      <c r="V384" s="11"/>
      <c r="W384" s="11"/>
      <c r="X384" s="11"/>
      <c r="Y384" s="11"/>
      <c r="Z384" s="11"/>
      <c r="AA384" s="11"/>
      <c r="AB384" s="11"/>
      <c r="AC384" s="11"/>
      <c r="AD384" s="11"/>
    </row>
    <row r="385" spans="1:30">
      <c r="A385" s="56"/>
      <c r="B385" s="11"/>
      <c r="C385" s="11" t="s">
        <v>353</v>
      </c>
      <c r="D385" s="11"/>
      <c r="E385" s="11" t="s">
        <v>354</v>
      </c>
      <c r="F385" s="313">
        <v>84</v>
      </c>
      <c r="G385" s="290">
        <v>84.060315656565706</v>
      </c>
      <c r="H385" s="290">
        <v>71244.649999999994</v>
      </c>
      <c r="I385" s="290">
        <v>848.15059523809498</v>
      </c>
      <c r="J385" s="334">
        <v>15.7272727272727</v>
      </c>
      <c r="L385" s="313">
        <v>72</v>
      </c>
      <c r="M385" s="290">
        <v>18267.939999999999</v>
      </c>
      <c r="N385" s="290">
        <v>1522.32833333333</v>
      </c>
      <c r="O385" s="11"/>
      <c r="P385" s="290"/>
      <c r="Q385" s="290"/>
      <c r="R385" s="11">
        <v>84</v>
      </c>
      <c r="S385" s="290">
        <v>71244.649999999994</v>
      </c>
      <c r="T385" s="290">
        <v>848.15059523809498</v>
      </c>
      <c r="V385" s="11"/>
      <c r="W385" s="11"/>
      <c r="X385" s="11"/>
      <c r="Y385" s="11"/>
      <c r="Z385" s="11"/>
      <c r="AA385" s="11"/>
      <c r="AB385" s="11"/>
      <c r="AC385" s="11"/>
      <c r="AD385" s="11"/>
    </row>
    <row r="386" spans="1:30">
      <c r="A386" s="56"/>
      <c r="B386" s="11"/>
      <c r="C386" s="11" t="s">
        <v>358</v>
      </c>
      <c r="D386" s="11"/>
      <c r="E386" s="11" t="s">
        <v>93</v>
      </c>
      <c r="F386" s="313">
        <v>6</v>
      </c>
      <c r="G386" s="290">
        <v>199.30666666666701</v>
      </c>
      <c r="H386" s="290">
        <v>3379.28</v>
      </c>
      <c r="I386" s="290">
        <v>563.21333333333303</v>
      </c>
      <c r="J386" s="334">
        <v>6</v>
      </c>
      <c r="L386" s="313">
        <v>4</v>
      </c>
      <c r="M386" s="290">
        <v>1485.88</v>
      </c>
      <c r="N386" s="290">
        <v>742.94</v>
      </c>
      <c r="O386" s="11"/>
      <c r="P386" s="290"/>
      <c r="Q386" s="290"/>
      <c r="R386" s="11">
        <v>6</v>
      </c>
      <c r="S386" s="290">
        <v>3379.28</v>
      </c>
      <c r="T386" s="290">
        <v>563.21333333333303</v>
      </c>
      <c r="V386" s="11"/>
      <c r="W386" s="11"/>
      <c r="X386" s="11"/>
      <c r="Y386" s="11"/>
      <c r="Z386" s="11"/>
      <c r="AA386" s="11"/>
      <c r="AB386" s="11"/>
      <c r="AC386" s="11"/>
      <c r="AD386" s="11"/>
    </row>
    <row r="387" spans="1:30">
      <c r="A387" s="56"/>
      <c r="B387" s="11"/>
      <c r="C387" s="11" t="s">
        <v>359</v>
      </c>
      <c r="D387" s="11"/>
      <c r="E387" s="11" t="s">
        <v>360</v>
      </c>
      <c r="F387" s="313">
        <v>9</v>
      </c>
      <c r="G387" s="290"/>
      <c r="H387" s="290">
        <v>6796.13</v>
      </c>
      <c r="I387" s="290">
        <v>755.12555555555605</v>
      </c>
      <c r="J387" s="334"/>
      <c r="L387" s="313">
        <v>9</v>
      </c>
      <c r="M387" s="290"/>
      <c r="N387" s="290"/>
      <c r="O387" s="11"/>
      <c r="P387" s="290"/>
      <c r="Q387" s="290"/>
      <c r="R387" s="11">
        <v>9</v>
      </c>
      <c r="S387" s="290">
        <v>6796.13</v>
      </c>
      <c r="T387" s="290">
        <v>755.12555555555605</v>
      </c>
      <c r="V387" s="11"/>
      <c r="W387" s="11"/>
      <c r="X387" s="11"/>
      <c r="Y387" s="11"/>
      <c r="Z387" s="11"/>
      <c r="AA387" s="11"/>
      <c r="AB387" s="11"/>
      <c r="AC387" s="11"/>
      <c r="AD387" s="11"/>
    </row>
    <row r="388" spans="1:30">
      <c r="A388" s="56"/>
      <c r="B388" s="11"/>
      <c r="C388" s="11" t="s">
        <v>361</v>
      </c>
      <c r="D388" s="11"/>
      <c r="E388" s="11" t="s">
        <v>93</v>
      </c>
      <c r="F388" s="313">
        <v>2</v>
      </c>
      <c r="G388" s="290"/>
      <c r="H388" s="290">
        <v>2798.92</v>
      </c>
      <c r="I388" s="290">
        <v>1399.46</v>
      </c>
      <c r="J388" s="334"/>
      <c r="L388" s="313">
        <v>2</v>
      </c>
      <c r="M388" s="290"/>
      <c r="N388" s="290"/>
      <c r="O388" s="11"/>
      <c r="P388" s="290"/>
      <c r="Q388" s="290"/>
      <c r="R388" s="11">
        <v>2</v>
      </c>
      <c r="S388" s="290">
        <v>2798.92</v>
      </c>
      <c r="T388" s="290">
        <v>1399.46</v>
      </c>
      <c r="V388" s="11"/>
      <c r="W388" s="11"/>
      <c r="X388" s="11"/>
      <c r="Y388" s="11"/>
      <c r="Z388" s="11"/>
      <c r="AA388" s="11"/>
      <c r="AB388" s="11"/>
      <c r="AC388" s="11"/>
      <c r="AD388" s="11"/>
    </row>
    <row r="389" spans="1:30">
      <c r="A389" s="56"/>
      <c r="B389" s="11"/>
      <c r="C389" s="11" t="s">
        <v>362</v>
      </c>
      <c r="D389" s="11"/>
      <c r="E389" s="11" t="s">
        <v>197</v>
      </c>
      <c r="F389" s="313">
        <v>13</v>
      </c>
      <c r="G389" s="290">
        <v>74.191818181818206</v>
      </c>
      <c r="H389" s="290">
        <v>7072.72</v>
      </c>
      <c r="I389" s="290">
        <v>544.05538461538504</v>
      </c>
      <c r="J389" s="334">
        <v>12.5</v>
      </c>
      <c r="L389" s="313">
        <v>11</v>
      </c>
      <c r="M389" s="290">
        <v>1703.68</v>
      </c>
      <c r="N389" s="290">
        <v>851.84</v>
      </c>
      <c r="O389" s="11">
        <v>1</v>
      </c>
      <c r="P389" s="290">
        <v>483.42</v>
      </c>
      <c r="Q389" s="290">
        <v>483.42</v>
      </c>
      <c r="R389" s="11">
        <v>12</v>
      </c>
      <c r="S389" s="290">
        <v>6589.3</v>
      </c>
      <c r="T389" s="290">
        <v>549.10833333333301</v>
      </c>
      <c r="V389" s="11"/>
      <c r="W389" s="11"/>
      <c r="X389" s="11"/>
      <c r="Y389" s="11"/>
      <c r="Z389" s="11"/>
      <c r="AA389" s="11"/>
      <c r="AB389" s="11"/>
      <c r="AC389" s="11"/>
      <c r="AD389" s="11"/>
    </row>
    <row r="390" spans="1:30">
      <c r="A390" s="56"/>
      <c r="B390" s="11"/>
      <c r="C390" s="11" t="s">
        <v>363</v>
      </c>
      <c r="D390" s="11"/>
      <c r="E390" s="11" t="s">
        <v>287</v>
      </c>
      <c r="F390" s="313">
        <v>45</v>
      </c>
      <c r="G390" s="290">
        <v>77.037638888888907</v>
      </c>
      <c r="H390" s="290">
        <v>58422.97</v>
      </c>
      <c r="I390" s="290">
        <v>1298.2882222222199</v>
      </c>
      <c r="J390" s="334">
        <v>17</v>
      </c>
      <c r="L390" s="313">
        <v>40</v>
      </c>
      <c r="M390" s="290">
        <v>4872.6400000000003</v>
      </c>
      <c r="N390" s="290">
        <v>974.52800000000002</v>
      </c>
      <c r="O390" s="11"/>
      <c r="P390" s="290"/>
      <c r="Q390" s="290"/>
      <c r="R390" s="11">
        <v>45</v>
      </c>
      <c r="S390" s="290">
        <v>58422.97</v>
      </c>
      <c r="T390" s="290">
        <v>1298.2882222222199</v>
      </c>
      <c r="V390" s="11"/>
      <c r="W390" s="11"/>
      <c r="X390" s="11"/>
      <c r="Y390" s="11"/>
      <c r="Z390" s="11"/>
      <c r="AA390" s="11"/>
      <c r="AB390" s="11"/>
      <c r="AC390" s="11"/>
      <c r="AD390" s="11"/>
    </row>
    <row r="391" spans="1:30">
      <c r="A391" s="56"/>
      <c r="B391" s="11"/>
      <c r="C391" s="11" t="s">
        <v>364</v>
      </c>
      <c r="D391" s="11"/>
      <c r="E391" s="11" t="s">
        <v>94</v>
      </c>
      <c r="F391" s="313">
        <v>451</v>
      </c>
      <c r="G391" s="290">
        <v>93.742369235836605</v>
      </c>
      <c r="H391" s="290">
        <v>384752.1</v>
      </c>
      <c r="I391" s="290">
        <v>853.10886917960204</v>
      </c>
      <c r="J391" s="334">
        <v>12.659574468085101</v>
      </c>
      <c r="L391" s="313">
        <v>389</v>
      </c>
      <c r="M391" s="290">
        <v>63176.39</v>
      </c>
      <c r="N391" s="290">
        <v>1018.97403225806</v>
      </c>
      <c r="O391" s="11">
        <v>2</v>
      </c>
      <c r="P391" s="290">
        <v>881.21</v>
      </c>
      <c r="Q391" s="290">
        <v>440.60500000000002</v>
      </c>
      <c r="R391" s="11">
        <v>449</v>
      </c>
      <c r="S391" s="290">
        <v>383870.89</v>
      </c>
      <c r="T391" s="290">
        <v>854.94630289532404</v>
      </c>
      <c r="V391" s="11"/>
      <c r="W391" s="11"/>
      <c r="X391" s="11"/>
      <c r="Y391" s="11"/>
      <c r="Z391" s="11"/>
      <c r="AA391" s="11"/>
      <c r="AB391" s="11"/>
      <c r="AC391" s="11"/>
      <c r="AD391" s="11"/>
    </row>
    <row r="392" spans="1:30">
      <c r="A392" s="56"/>
      <c r="B392" s="11"/>
      <c r="C392" s="11" t="s">
        <v>365</v>
      </c>
      <c r="D392" s="11"/>
      <c r="E392" s="11" t="s">
        <v>151</v>
      </c>
      <c r="F392" s="313">
        <v>16</v>
      </c>
      <c r="G392" s="290"/>
      <c r="H392" s="290">
        <v>21857.34</v>
      </c>
      <c r="I392" s="290">
        <v>1366.08375</v>
      </c>
      <c r="J392" s="334"/>
      <c r="L392" s="313">
        <v>16</v>
      </c>
      <c r="M392" s="290"/>
      <c r="N392" s="290"/>
      <c r="O392" s="11"/>
      <c r="P392" s="290"/>
      <c r="Q392" s="290"/>
      <c r="R392" s="11">
        <v>16</v>
      </c>
      <c r="S392" s="290">
        <v>21857.34</v>
      </c>
      <c r="T392" s="290">
        <v>1366.08375</v>
      </c>
      <c r="V392" s="11"/>
      <c r="W392" s="11"/>
      <c r="X392" s="11"/>
      <c r="Y392" s="11"/>
      <c r="Z392" s="11"/>
      <c r="AA392" s="11"/>
      <c r="AB392" s="11"/>
      <c r="AC392" s="11"/>
      <c r="AD392" s="11"/>
    </row>
    <row r="393" spans="1:30">
      <c r="A393" s="56"/>
      <c r="B393" s="11"/>
      <c r="C393" s="11" t="s">
        <v>366</v>
      </c>
      <c r="D393" s="11"/>
      <c r="E393" s="11" t="s">
        <v>367</v>
      </c>
      <c r="F393" s="313">
        <v>209</v>
      </c>
      <c r="G393" s="290">
        <v>69.534833333333296</v>
      </c>
      <c r="H393" s="290">
        <v>158676.71</v>
      </c>
      <c r="I393" s="290">
        <v>759.21870813397095</v>
      </c>
      <c r="J393" s="334">
        <v>11.9047619047619</v>
      </c>
      <c r="L393" s="313">
        <v>183</v>
      </c>
      <c r="M393" s="290">
        <v>19768.79</v>
      </c>
      <c r="N393" s="290">
        <v>760.33807692307698</v>
      </c>
      <c r="O393" s="11">
        <v>6</v>
      </c>
      <c r="P393" s="290">
        <v>8458.91</v>
      </c>
      <c r="Q393" s="290">
        <v>1409.81833333333</v>
      </c>
      <c r="R393" s="11">
        <v>203</v>
      </c>
      <c r="S393" s="290">
        <v>150217.79999999999</v>
      </c>
      <c r="T393" s="290">
        <v>739.98916256157599</v>
      </c>
      <c r="V393" s="11"/>
      <c r="W393" s="11"/>
      <c r="X393" s="11"/>
      <c r="Y393" s="11"/>
      <c r="Z393" s="11"/>
      <c r="AA393" s="11"/>
      <c r="AB393" s="11"/>
      <c r="AC393" s="11"/>
      <c r="AD393" s="11"/>
    </row>
    <row r="394" spans="1:30">
      <c r="A394" s="56"/>
      <c r="B394" s="11"/>
      <c r="C394" s="11" t="s">
        <v>366</v>
      </c>
      <c r="D394" s="11"/>
      <c r="E394" s="11" t="s">
        <v>368</v>
      </c>
      <c r="F394" s="313">
        <v>2</v>
      </c>
      <c r="G394" s="290"/>
      <c r="H394" s="290">
        <v>2137.4299999999998</v>
      </c>
      <c r="I394" s="290">
        <v>1068.7149999999999</v>
      </c>
      <c r="J394" s="334"/>
      <c r="L394" s="313">
        <v>2</v>
      </c>
      <c r="M394" s="290"/>
      <c r="N394" s="290"/>
      <c r="O394" s="11"/>
      <c r="P394" s="290"/>
      <c r="Q394" s="290"/>
      <c r="R394" s="11">
        <v>2</v>
      </c>
      <c r="S394" s="290">
        <v>2137.4299999999998</v>
      </c>
      <c r="T394" s="290">
        <v>1068.7149999999999</v>
      </c>
      <c r="V394" s="11"/>
      <c r="W394" s="11"/>
      <c r="X394" s="11"/>
      <c r="Y394" s="11"/>
      <c r="Z394" s="11"/>
      <c r="AA394" s="11"/>
      <c r="AB394" s="11"/>
      <c r="AC394" s="11"/>
      <c r="AD394" s="11"/>
    </row>
    <row r="395" spans="1:30">
      <c r="A395" s="56"/>
      <c r="B395" s="11"/>
      <c r="C395" s="11" t="s">
        <v>641</v>
      </c>
      <c r="D395" s="11"/>
      <c r="E395" s="11" t="s">
        <v>73</v>
      </c>
      <c r="F395" s="313">
        <v>53</v>
      </c>
      <c r="G395" s="290">
        <v>75.554170068027204</v>
      </c>
      <c r="H395" s="290">
        <v>38825.25</v>
      </c>
      <c r="I395" s="290">
        <v>732.55188679245305</v>
      </c>
      <c r="J395" s="334">
        <v>12.4285714285714</v>
      </c>
      <c r="L395" s="313">
        <v>45</v>
      </c>
      <c r="M395" s="290">
        <v>6295.66</v>
      </c>
      <c r="N395" s="290">
        <v>786.95749999999998</v>
      </c>
      <c r="O395" s="11"/>
      <c r="P395" s="290"/>
      <c r="Q395" s="290"/>
      <c r="R395" s="11">
        <v>53</v>
      </c>
      <c r="S395" s="290">
        <v>38825.25</v>
      </c>
      <c r="T395" s="290">
        <v>732.55188679245305</v>
      </c>
      <c r="V395" s="11"/>
      <c r="W395" s="11"/>
      <c r="X395" s="11"/>
      <c r="Y395" s="11"/>
      <c r="Z395" s="11"/>
      <c r="AA395" s="11"/>
      <c r="AB395" s="11"/>
      <c r="AC395" s="11"/>
      <c r="AD395" s="11"/>
    </row>
    <row r="396" spans="1:30">
      <c r="A396" s="56"/>
      <c r="B396" s="11"/>
      <c r="C396" s="11" t="s">
        <v>371</v>
      </c>
      <c r="D396" s="11"/>
      <c r="E396" s="11" t="s">
        <v>173</v>
      </c>
      <c r="F396" s="313">
        <v>141</v>
      </c>
      <c r="G396" s="290">
        <v>69.735208333333404</v>
      </c>
      <c r="H396" s="290">
        <v>139352.70000000001</v>
      </c>
      <c r="I396" s="290">
        <v>988.31702127659605</v>
      </c>
      <c r="J396" s="334">
        <v>15.4</v>
      </c>
      <c r="L396" s="313">
        <v>131</v>
      </c>
      <c r="M396" s="290">
        <v>9370.6299999999992</v>
      </c>
      <c r="N396" s="290">
        <v>937.06299999999999</v>
      </c>
      <c r="O396" s="11">
        <v>1</v>
      </c>
      <c r="P396" s="290">
        <v>924.42</v>
      </c>
      <c r="Q396" s="290">
        <v>924.42</v>
      </c>
      <c r="R396" s="11">
        <v>140</v>
      </c>
      <c r="S396" s="290">
        <v>138428.28</v>
      </c>
      <c r="T396" s="290">
        <v>988.77342857142798</v>
      </c>
      <c r="V396" s="11"/>
      <c r="W396" s="11"/>
      <c r="X396" s="11"/>
      <c r="Y396" s="11"/>
      <c r="Z396" s="11"/>
      <c r="AA396" s="11"/>
      <c r="AB396" s="11"/>
      <c r="AC396" s="11"/>
      <c r="AD396" s="11"/>
    </row>
    <row r="397" spans="1:30">
      <c r="A397" s="56"/>
      <c r="B397" s="11"/>
      <c r="C397" s="11" t="s">
        <v>373</v>
      </c>
      <c r="D397" s="11"/>
      <c r="E397" s="11" t="s">
        <v>112</v>
      </c>
      <c r="F397" s="313">
        <v>46</v>
      </c>
      <c r="G397" s="290">
        <v>158.019974747475</v>
      </c>
      <c r="H397" s="290">
        <v>42005.07</v>
      </c>
      <c r="I397" s="290">
        <v>913.15369565217395</v>
      </c>
      <c r="J397" s="334">
        <v>9.6666666666666696</v>
      </c>
      <c r="L397" s="313">
        <v>43</v>
      </c>
      <c r="M397" s="290">
        <v>2866.02</v>
      </c>
      <c r="N397" s="290">
        <v>955.34</v>
      </c>
      <c r="O397" s="11"/>
      <c r="P397" s="290"/>
      <c r="Q397" s="290"/>
      <c r="R397" s="11">
        <v>46</v>
      </c>
      <c r="S397" s="290">
        <v>42005.07</v>
      </c>
      <c r="T397" s="290">
        <v>913.15369565217395</v>
      </c>
      <c r="V397" s="11"/>
      <c r="W397" s="11"/>
      <c r="X397" s="11"/>
      <c r="Y397" s="11"/>
      <c r="Z397" s="11"/>
      <c r="AA397" s="11"/>
      <c r="AB397" s="11"/>
      <c r="AC397" s="11"/>
      <c r="AD397" s="11"/>
    </row>
    <row r="398" spans="1:30">
      <c r="A398" s="56"/>
      <c r="B398" s="11"/>
      <c r="C398" s="11" t="s">
        <v>376</v>
      </c>
      <c r="D398" s="11"/>
      <c r="E398" s="11" t="s">
        <v>377</v>
      </c>
      <c r="F398" s="313">
        <v>5</v>
      </c>
      <c r="G398" s="290"/>
      <c r="H398" s="290">
        <v>3777.4</v>
      </c>
      <c r="I398" s="290">
        <v>755.48</v>
      </c>
      <c r="J398" s="334"/>
      <c r="L398" s="313">
        <v>5</v>
      </c>
      <c r="M398" s="290"/>
      <c r="N398" s="290"/>
      <c r="O398" s="11"/>
      <c r="P398" s="290"/>
      <c r="Q398" s="290"/>
      <c r="R398" s="11">
        <v>5</v>
      </c>
      <c r="S398" s="290">
        <v>3777.4</v>
      </c>
      <c r="T398" s="290">
        <v>755.48</v>
      </c>
      <c r="V398" s="11"/>
      <c r="W398" s="11"/>
      <c r="X398" s="11"/>
      <c r="Y398" s="11"/>
      <c r="Z398" s="11"/>
      <c r="AA398" s="11"/>
      <c r="AB398" s="11"/>
      <c r="AC398" s="11"/>
      <c r="AD398" s="11"/>
    </row>
    <row r="399" spans="1:30">
      <c r="A399" s="56"/>
      <c r="B399" s="11"/>
      <c r="C399" s="11" t="s">
        <v>378</v>
      </c>
      <c r="D399" s="11"/>
      <c r="E399" s="11" t="s">
        <v>75</v>
      </c>
      <c r="F399" s="313">
        <v>8</v>
      </c>
      <c r="G399" s="290"/>
      <c r="H399" s="290">
        <v>9778.58</v>
      </c>
      <c r="I399" s="290">
        <v>1222.3225</v>
      </c>
      <c r="J399" s="334"/>
      <c r="L399" s="313">
        <v>8</v>
      </c>
      <c r="M399" s="290"/>
      <c r="N399" s="290"/>
      <c r="O399" s="11"/>
      <c r="P399" s="290"/>
      <c r="Q399" s="290"/>
      <c r="R399" s="11">
        <v>8</v>
      </c>
      <c r="S399" s="290">
        <v>9778.58</v>
      </c>
      <c r="T399" s="290">
        <v>1222.3225</v>
      </c>
      <c r="V399" s="11"/>
      <c r="W399" s="11"/>
      <c r="X399" s="11"/>
      <c r="Y399" s="11"/>
      <c r="Z399" s="11"/>
      <c r="AA399" s="11"/>
      <c r="AB399" s="11"/>
      <c r="AC399" s="11"/>
      <c r="AD399" s="11"/>
    </row>
    <row r="400" spans="1:30">
      <c r="A400" s="56"/>
      <c r="B400" s="11"/>
      <c r="C400" s="11" t="s">
        <v>379</v>
      </c>
      <c r="D400" s="11"/>
      <c r="E400" s="11" t="s">
        <v>52</v>
      </c>
      <c r="F400" s="313">
        <v>1</v>
      </c>
      <c r="G400" s="290"/>
      <c r="H400" s="290">
        <v>1381.62</v>
      </c>
      <c r="I400" s="290">
        <v>1381.62</v>
      </c>
      <c r="J400" s="334"/>
      <c r="L400" s="313">
        <v>1</v>
      </c>
      <c r="M400" s="290"/>
      <c r="N400" s="290"/>
      <c r="O400" s="11"/>
      <c r="P400" s="290"/>
      <c r="Q400" s="290"/>
      <c r="R400" s="11">
        <v>1</v>
      </c>
      <c r="S400" s="290">
        <v>1381.62</v>
      </c>
      <c r="T400" s="290">
        <v>1381.62</v>
      </c>
      <c r="V400" s="11"/>
      <c r="W400" s="11"/>
      <c r="X400" s="11"/>
      <c r="Y400" s="11"/>
      <c r="Z400" s="11"/>
      <c r="AA400" s="11"/>
      <c r="AB400" s="11"/>
      <c r="AC400" s="11"/>
      <c r="AD400" s="11"/>
    </row>
    <row r="401" spans="1:30">
      <c r="A401" s="56"/>
      <c r="B401" s="11"/>
      <c r="C401" s="11" t="s">
        <v>379</v>
      </c>
      <c r="D401" s="11"/>
      <c r="E401" s="11" t="s">
        <v>54</v>
      </c>
      <c r="F401" s="313">
        <v>1</v>
      </c>
      <c r="G401" s="290"/>
      <c r="H401" s="290">
        <v>197.4</v>
      </c>
      <c r="I401" s="290">
        <v>197.4</v>
      </c>
      <c r="J401" s="334"/>
      <c r="L401" s="313">
        <v>1</v>
      </c>
      <c r="M401" s="290"/>
      <c r="N401" s="290"/>
      <c r="O401" s="11"/>
      <c r="P401" s="290"/>
      <c r="Q401" s="290"/>
      <c r="R401" s="11">
        <v>1</v>
      </c>
      <c r="S401" s="290">
        <v>197.4</v>
      </c>
      <c r="T401" s="290">
        <v>197.4</v>
      </c>
      <c r="V401" s="11"/>
      <c r="W401" s="11"/>
      <c r="X401" s="11"/>
      <c r="Y401" s="11"/>
      <c r="Z401" s="11"/>
      <c r="AA401" s="11"/>
      <c r="AB401" s="11"/>
      <c r="AC401" s="11"/>
      <c r="AD401" s="11"/>
    </row>
    <row r="402" spans="1:30">
      <c r="A402" s="56"/>
      <c r="B402" s="11"/>
      <c r="C402" s="11" t="s">
        <v>379</v>
      </c>
      <c r="D402" s="11"/>
      <c r="E402" s="11" t="s">
        <v>108</v>
      </c>
      <c r="F402" s="313">
        <v>787</v>
      </c>
      <c r="G402" s="290">
        <v>87.795805870374807</v>
      </c>
      <c r="H402" s="290">
        <v>832041.76999999897</v>
      </c>
      <c r="I402" s="290">
        <v>1057.2322363405301</v>
      </c>
      <c r="J402" s="334">
        <v>12.741379310344801</v>
      </c>
      <c r="L402" s="313">
        <v>716</v>
      </c>
      <c r="M402" s="290">
        <v>80048.570000000007</v>
      </c>
      <c r="N402" s="290">
        <v>1127.4446478873199</v>
      </c>
      <c r="O402" s="11">
        <v>7</v>
      </c>
      <c r="P402" s="290">
        <v>1739.53</v>
      </c>
      <c r="Q402" s="290">
        <v>248.504285714286</v>
      </c>
      <c r="R402" s="11">
        <v>780</v>
      </c>
      <c r="S402" s="290">
        <v>830302.23999999894</v>
      </c>
      <c r="T402" s="290">
        <v>1064.49005128205</v>
      </c>
      <c r="V402" s="11"/>
      <c r="W402" s="11"/>
      <c r="X402" s="11"/>
      <c r="Y402" s="11"/>
      <c r="Z402" s="11"/>
      <c r="AA402" s="11"/>
      <c r="AB402" s="11"/>
      <c r="AC402" s="11"/>
      <c r="AD402" s="11"/>
    </row>
    <row r="403" spans="1:30">
      <c r="A403" s="56"/>
      <c r="B403" s="11"/>
      <c r="C403" s="11" t="s">
        <v>380</v>
      </c>
      <c r="D403" s="11"/>
      <c r="E403" s="11" t="s">
        <v>86</v>
      </c>
      <c r="F403" s="313">
        <v>34</v>
      </c>
      <c r="G403" s="290"/>
      <c r="H403" s="290">
        <v>27438.06</v>
      </c>
      <c r="I403" s="290">
        <v>807.00176470588201</v>
      </c>
      <c r="J403" s="334"/>
      <c r="L403" s="313">
        <v>34</v>
      </c>
      <c r="M403" s="290"/>
      <c r="N403" s="290"/>
      <c r="O403" s="11">
        <v>1</v>
      </c>
      <c r="P403" s="290">
        <v>405.17</v>
      </c>
      <c r="Q403" s="290">
        <v>405.17</v>
      </c>
      <c r="R403" s="11">
        <v>33</v>
      </c>
      <c r="S403" s="290">
        <v>27032.89</v>
      </c>
      <c r="T403" s="290">
        <v>819.17848484848503</v>
      </c>
      <c r="V403" s="11"/>
      <c r="W403" s="11"/>
      <c r="X403" s="11"/>
      <c r="Y403" s="11"/>
      <c r="Z403" s="11"/>
      <c r="AA403" s="11"/>
      <c r="AB403" s="11"/>
      <c r="AC403" s="11"/>
      <c r="AD403" s="11"/>
    </row>
    <row r="404" spans="1:30">
      <c r="A404" s="56"/>
      <c r="B404" s="11"/>
      <c r="C404" s="11" t="s">
        <v>381</v>
      </c>
      <c r="D404" s="11"/>
      <c r="E404" s="11" t="s">
        <v>89</v>
      </c>
      <c r="F404" s="313">
        <v>1</v>
      </c>
      <c r="G404" s="290"/>
      <c r="H404" s="290">
        <v>431.47</v>
      </c>
      <c r="I404" s="290">
        <v>431.47</v>
      </c>
      <c r="J404" s="334"/>
      <c r="L404" s="313">
        <v>1</v>
      </c>
      <c r="M404" s="290"/>
      <c r="N404" s="290"/>
      <c r="O404" s="11"/>
      <c r="P404" s="290"/>
      <c r="Q404" s="290"/>
      <c r="R404" s="11">
        <v>1</v>
      </c>
      <c r="S404" s="290">
        <v>431.47</v>
      </c>
      <c r="T404" s="290">
        <v>431.47</v>
      </c>
      <c r="V404" s="11"/>
      <c r="W404" s="11"/>
      <c r="X404" s="11"/>
      <c r="Y404" s="11"/>
      <c r="Z404" s="11"/>
      <c r="AA404" s="11"/>
      <c r="AB404" s="11"/>
      <c r="AC404" s="11"/>
      <c r="AD404" s="11"/>
    </row>
    <row r="405" spans="1:30">
      <c r="A405" s="56"/>
      <c r="B405" s="11"/>
      <c r="C405" s="11" t="s">
        <v>381</v>
      </c>
      <c r="D405" s="11"/>
      <c r="E405" s="11" t="s">
        <v>66</v>
      </c>
      <c r="F405" s="313">
        <v>216</v>
      </c>
      <c r="G405" s="290">
        <v>95.577793227845007</v>
      </c>
      <c r="H405" s="290">
        <v>206858.96</v>
      </c>
      <c r="I405" s="290">
        <v>957.68037037037004</v>
      </c>
      <c r="J405" s="334">
        <v>13.586206896551699</v>
      </c>
      <c r="L405" s="313">
        <v>183</v>
      </c>
      <c r="M405" s="290">
        <v>39917.89</v>
      </c>
      <c r="N405" s="290">
        <v>1209.63303030303</v>
      </c>
      <c r="O405" s="11">
        <v>1</v>
      </c>
      <c r="P405" s="290">
        <v>146.81</v>
      </c>
      <c r="Q405" s="290">
        <v>146.81</v>
      </c>
      <c r="R405" s="11">
        <v>215</v>
      </c>
      <c r="S405" s="290">
        <v>206712.15</v>
      </c>
      <c r="T405" s="290">
        <v>961.45186046511606</v>
      </c>
      <c r="V405" s="11"/>
      <c r="W405" s="11"/>
      <c r="X405" s="11"/>
      <c r="Y405" s="11"/>
      <c r="Z405" s="11"/>
      <c r="AA405" s="11"/>
      <c r="AB405" s="11"/>
      <c r="AC405" s="11"/>
      <c r="AD405" s="11"/>
    </row>
    <row r="406" spans="1:30">
      <c r="A406" s="56"/>
      <c r="B406" s="11"/>
      <c r="C406" s="11" t="s">
        <v>382</v>
      </c>
      <c r="D406" s="11"/>
      <c r="E406" s="11" t="s">
        <v>372</v>
      </c>
      <c r="F406" s="313">
        <v>58</v>
      </c>
      <c r="G406" s="290">
        <v>411.236388888889</v>
      </c>
      <c r="H406" s="290">
        <v>89962.8</v>
      </c>
      <c r="I406" s="290">
        <v>1551.0827586206899</v>
      </c>
      <c r="J406" s="334">
        <v>6.3333333333333304</v>
      </c>
      <c r="L406" s="313">
        <v>51</v>
      </c>
      <c r="M406" s="290">
        <v>5349.42</v>
      </c>
      <c r="N406" s="290">
        <v>764.20285714285706</v>
      </c>
      <c r="O406" s="11">
        <v>1</v>
      </c>
      <c r="P406" s="290">
        <v>686.66</v>
      </c>
      <c r="Q406" s="290">
        <v>686.66</v>
      </c>
      <c r="R406" s="11">
        <v>57</v>
      </c>
      <c r="S406" s="290">
        <v>89276.14</v>
      </c>
      <c r="T406" s="290">
        <v>1566.24807017544</v>
      </c>
      <c r="V406" s="11"/>
      <c r="W406" s="11"/>
      <c r="X406" s="11"/>
      <c r="Y406" s="11"/>
      <c r="Z406" s="11"/>
      <c r="AA406" s="11"/>
      <c r="AB406" s="11"/>
      <c r="AC406" s="11"/>
      <c r="AD406" s="11"/>
    </row>
    <row r="407" spans="1:30">
      <c r="A407" s="56"/>
      <c r="B407" s="11"/>
      <c r="C407" s="11" t="s">
        <v>383</v>
      </c>
      <c r="D407" s="11"/>
      <c r="E407" s="11" t="s">
        <v>368</v>
      </c>
      <c r="F407" s="313">
        <v>35</v>
      </c>
      <c r="G407" s="290">
        <v>92.765875901875901</v>
      </c>
      <c r="H407" s="290">
        <v>37919.599999999999</v>
      </c>
      <c r="I407" s="290">
        <v>1083.4171428571401</v>
      </c>
      <c r="J407" s="334">
        <v>16</v>
      </c>
      <c r="L407" s="313">
        <v>28</v>
      </c>
      <c r="M407" s="290">
        <v>13870.97</v>
      </c>
      <c r="N407" s="290">
        <v>1981.56714285714</v>
      </c>
      <c r="O407" s="11">
        <v>1</v>
      </c>
      <c r="P407" s="290">
        <v>134.86000000000001</v>
      </c>
      <c r="Q407" s="290">
        <v>134.86000000000001</v>
      </c>
      <c r="R407" s="11">
        <v>34</v>
      </c>
      <c r="S407" s="290">
        <v>37784.74</v>
      </c>
      <c r="T407" s="290">
        <v>1111.31588235294</v>
      </c>
      <c r="V407" s="11"/>
      <c r="W407" s="11"/>
      <c r="X407" s="11"/>
      <c r="Y407" s="11"/>
      <c r="Z407" s="11"/>
      <c r="AA407" s="11"/>
      <c r="AB407" s="11"/>
      <c r="AC407" s="11"/>
      <c r="AD407" s="11"/>
    </row>
    <row r="408" spans="1:30">
      <c r="A408" s="56"/>
      <c r="B408" s="11"/>
      <c r="C408" s="11" t="s">
        <v>384</v>
      </c>
      <c r="D408" s="11"/>
      <c r="E408" s="11" t="s">
        <v>161</v>
      </c>
      <c r="F408" s="313">
        <v>1106</v>
      </c>
      <c r="G408" s="290">
        <v>86.476411693465295</v>
      </c>
      <c r="H408" s="290">
        <v>1164526.46</v>
      </c>
      <c r="I408" s="290">
        <v>1052.91723327306</v>
      </c>
      <c r="J408" s="334">
        <v>13.561224489795899</v>
      </c>
      <c r="L408" s="313">
        <v>982</v>
      </c>
      <c r="M408" s="290">
        <v>137970.39000000001</v>
      </c>
      <c r="N408" s="290">
        <v>1112.66443548387</v>
      </c>
      <c r="O408" s="11">
        <v>7</v>
      </c>
      <c r="P408" s="290">
        <v>4950.71</v>
      </c>
      <c r="Q408" s="290">
        <v>707.24428571428598</v>
      </c>
      <c r="R408" s="11">
        <v>1099</v>
      </c>
      <c r="S408" s="290">
        <v>1159575.75</v>
      </c>
      <c r="T408" s="290">
        <v>1055.1189717925399</v>
      </c>
      <c r="V408" s="11"/>
      <c r="W408" s="11"/>
      <c r="X408" s="11"/>
      <c r="Y408" s="11"/>
      <c r="Z408" s="11"/>
      <c r="AA408" s="11"/>
      <c r="AB408" s="11"/>
      <c r="AC408" s="11"/>
      <c r="AD408" s="11"/>
    </row>
    <row r="409" spans="1:30">
      <c r="A409" s="56"/>
      <c r="B409" s="11"/>
      <c r="C409" s="11" t="s">
        <v>386</v>
      </c>
      <c r="D409" s="11"/>
      <c r="E409" s="11" t="s">
        <v>387</v>
      </c>
      <c r="F409" s="313">
        <v>17</v>
      </c>
      <c r="G409" s="290"/>
      <c r="H409" s="290">
        <v>19675.18</v>
      </c>
      <c r="I409" s="290">
        <v>1157.3635294117601</v>
      </c>
      <c r="J409" s="334"/>
      <c r="L409" s="313">
        <v>17</v>
      </c>
      <c r="M409" s="290"/>
      <c r="N409" s="290"/>
      <c r="O409" s="11"/>
      <c r="P409" s="290"/>
      <c r="Q409" s="290"/>
      <c r="R409" s="11">
        <v>17</v>
      </c>
      <c r="S409" s="290">
        <v>19675.18</v>
      </c>
      <c r="T409" s="290">
        <v>1157.3635294117601</v>
      </c>
      <c r="V409" s="11"/>
      <c r="W409" s="11"/>
      <c r="X409" s="11"/>
      <c r="Y409" s="11"/>
      <c r="Z409" s="11"/>
      <c r="AA409" s="11"/>
      <c r="AB409" s="11"/>
      <c r="AC409" s="11"/>
      <c r="AD409" s="11"/>
    </row>
    <row r="410" spans="1:30">
      <c r="A410" s="56"/>
      <c r="B410" s="11"/>
      <c r="C410" s="11" t="s">
        <v>389</v>
      </c>
      <c r="D410" s="11"/>
      <c r="E410" s="11" t="s">
        <v>142</v>
      </c>
      <c r="F410" s="313">
        <v>89</v>
      </c>
      <c r="G410" s="290">
        <v>69.796861672278297</v>
      </c>
      <c r="H410" s="290">
        <v>77821.72</v>
      </c>
      <c r="I410" s="290">
        <v>874.40134831460705</v>
      </c>
      <c r="J410" s="334">
        <v>14.8888888888889</v>
      </c>
      <c r="L410" s="313">
        <v>77</v>
      </c>
      <c r="M410" s="290">
        <v>11985.97</v>
      </c>
      <c r="N410" s="290">
        <v>998.83083333333298</v>
      </c>
      <c r="O410" s="11">
        <v>1</v>
      </c>
      <c r="P410" s="290">
        <v>346.74</v>
      </c>
      <c r="Q410" s="290">
        <v>346.74</v>
      </c>
      <c r="R410" s="11">
        <v>88</v>
      </c>
      <c r="S410" s="290">
        <v>77474.98</v>
      </c>
      <c r="T410" s="290">
        <v>880.39750000000004</v>
      </c>
      <c r="V410" s="11"/>
      <c r="W410" s="11"/>
      <c r="X410" s="11"/>
      <c r="Y410" s="11"/>
      <c r="Z410" s="11"/>
      <c r="AA410" s="11"/>
      <c r="AB410" s="11"/>
      <c r="AC410" s="11"/>
      <c r="AD410" s="11"/>
    </row>
    <row r="411" spans="1:30">
      <c r="A411" s="56"/>
      <c r="B411" s="11"/>
      <c r="C411" s="11" t="s">
        <v>390</v>
      </c>
      <c r="D411" s="11"/>
      <c r="E411" s="11" t="s">
        <v>391</v>
      </c>
      <c r="F411" s="313">
        <v>39</v>
      </c>
      <c r="G411" s="290">
        <v>222.551111111111</v>
      </c>
      <c r="H411" s="290">
        <v>45962.41</v>
      </c>
      <c r="I411" s="290">
        <v>1178.5233333333299</v>
      </c>
      <c r="J411" s="334">
        <v>19</v>
      </c>
      <c r="L411" s="313">
        <v>38</v>
      </c>
      <c r="M411" s="290">
        <v>4005.92</v>
      </c>
      <c r="N411" s="290">
        <v>4005.92</v>
      </c>
      <c r="O411" s="11"/>
      <c r="P411" s="290"/>
      <c r="Q411" s="290"/>
      <c r="R411" s="11">
        <v>39</v>
      </c>
      <c r="S411" s="290">
        <v>45962.41</v>
      </c>
      <c r="T411" s="290">
        <v>1178.5233333333299</v>
      </c>
      <c r="V411" s="11"/>
      <c r="W411" s="11"/>
      <c r="X411" s="11"/>
      <c r="Y411" s="11"/>
      <c r="Z411" s="11"/>
      <c r="AA411" s="11"/>
      <c r="AB411" s="11"/>
      <c r="AC411" s="11"/>
      <c r="AD411" s="11"/>
    </row>
    <row r="412" spans="1:30">
      <c r="A412" s="56"/>
      <c r="B412" s="11"/>
      <c r="C412" s="11" t="s">
        <v>392</v>
      </c>
      <c r="D412" s="11"/>
      <c r="E412" s="11" t="s">
        <v>82</v>
      </c>
      <c r="F412" s="313">
        <v>45</v>
      </c>
      <c r="G412" s="290">
        <v>87.235416666666694</v>
      </c>
      <c r="H412" s="290">
        <v>45374.33</v>
      </c>
      <c r="I412" s="290">
        <v>1008.31844444444</v>
      </c>
      <c r="J412" s="334">
        <v>10</v>
      </c>
      <c r="L412" s="313">
        <v>41</v>
      </c>
      <c r="M412" s="290">
        <v>6834.91</v>
      </c>
      <c r="N412" s="290">
        <v>1708.7275</v>
      </c>
      <c r="O412" s="11">
        <v>1</v>
      </c>
      <c r="P412" s="290">
        <v>701.02</v>
      </c>
      <c r="Q412" s="290">
        <v>701.02</v>
      </c>
      <c r="R412" s="11">
        <v>44</v>
      </c>
      <c r="S412" s="290">
        <v>44673.31</v>
      </c>
      <c r="T412" s="290">
        <v>1015.3025</v>
      </c>
      <c r="V412" s="11"/>
      <c r="W412" s="11"/>
      <c r="X412" s="11"/>
      <c r="Y412" s="11"/>
      <c r="Z412" s="11"/>
      <c r="AA412" s="11"/>
      <c r="AB412" s="11"/>
      <c r="AC412" s="11"/>
      <c r="AD412" s="11"/>
    </row>
    <row r="413" spans="1:30">
      <c r="A413" s="56"/>
      <c r="B413" s="11"/>
      <c r="C413" s="11" t="s">
        <v>394</v>
      </c>
      <c r="D413" s="11"/>
      <c r="E413" s="11" t="s">
        <v>395</v>
      </c>
      <c r="F413" s="313">
        <v>69</v>
      </c>
      <c r="G413" s="290">
        <v>75.842916666666696</v>
      </c>
      <c r="H413" s="290">
        <v>64894.33</v>
      </c>
      <c r="I413" s="290">
        <v>940.49753623188406</v>
      </c>
      <c r="J413" s="334">
        <v>12</v>
      </c>
      <c r="L413" s="313">
        <v>61</v>
      </c>
      <c r="M413" s="290">
        <v>6470</v>
      </c>
      <c r="N413" s="290">
        <v>808.75</v>
      </c>
      <c r="O413" s="11">
        <v>1</v>
      </c>
      <c r="P413" s="290">
        <v>465.21</v>
      </c>
      <c r="Q413" s="290">
        <v>465.21</v>
      </c>
      <c r="R413" s="11">
        <v>68</v>
      </c>
      <c r="S413" s="290">
        <v>64429.120000000003</v>
      </c>
      <c r="T413" s="290">
        <v>947.48705882352897</v>
      </c>
      <c r="V413" s="11"/>
      <c r="W413" s="11"/>
      <c r="X413" s="11"/>
      <c r="Y413" s="11"/>
      <c r="Z413" s="11"/>
      <c r="AA413" s="11"/>
      <c r="AB413" s="11"/>
      <c r="AC413" s="11"/>
      <c r="AD413" s="11"/>
    </row>
    <row r="414" spans="1:30">
      <c r="A414" s="56"/>
      <c r="B414" s="11"/>
      <c r="C414" s="11" t="s">
        <v>396</v>
      </c>
      <c r="D414" s="11"/>
      <c r="E414" s="11" t="s">
        <v>309</v>
      </c>
      <c r="F414" s="313">
        <v>177</v>
      </c>
      <c r="G414" s="290">
        <v>98.774442708333297</v>
      </c>
      <c r="H414" s="290">
        <v>187906.19</v>
      </c>
      <c r="I414" s="290">
        <v>1061.6168926553701</v>
      </c>
      <c r="J414" s="334">
        <v>12.5625</v>
      </c>
      <c r="L414" s="313">
        <v>159</v>
      </c>
      <c r="M414" s="290">
        <v>19562.310000000001</v>
      </c>
      <c r="N414" s="290">
        <v>1086.7950000000001</v>
      </c>
      <c r="O414" s="11">
        <v>1</v>
      </c>
      <c r="P414" s="290">
        <v>536.08000000000004</v>
      </c>
      <c r="Q414" s="290">
        <v>536.08000000000004</v>
      </c>
      <c r="R414" s="11">
        <v>176</v>
      </c>
      <c r="S414" s="290">
        <v>187370.11</v>
      </c>
      <c r="T414" s="290">
        <v>1064.6028977272699</v>
      </c>
      <c r="V414" s="11"/>
      <c r="W414" s="11"/>
      <c r="X414" s="11"/>
      <c r="Y414" s="11"/>
      <c r="Z414" s="11"/>
      <c r="AA414" s="11"/>
      <c r="AB414" s="11"/>
      <c r="AC414" s="11"/>
      <c r="AD414" s="11"/>
    </row>
    <row r="415" spans="1:30">
      <c r="A415" s="56"/>
      <c r="B415" s="11"/>
      <c r="C415" s="11" t="s">
        <v>397</v>
      </c>
      <c r="D415" s="11"/>
      <c r="E415" s="11" t="s">
        <v>322</v>
      </c>
      <c r="F415" s="313">
        <v>4</v>
      </c>
      <c r="G415" s="290">
        <v>55.3675</v>
      </c>
      <c r="H415" s="290">
        <v>3250</v>
      </c>
      <c r="I415" s="290">
        <v>812.5</v>
      </c>
      <c r="J415" s="334">
        <v>13</v>
      </c>
      <c r="L415" s="313">
        <v>3</v>
      </c>
      <c r="M415" s="290">
        <v>664.41</v>
      </c>
      <c r="N415" s="290">
        <v>664.41</v>
      </c>
      <c r="O415" s="11"/>
      <c r="P415" s="290"/>
      <c r="Q415" s="290"/>
      <c r="R415" s="11">
        <v>4</v>
      </c>
      <c r="S415" s="290">
        <v>3250</v>
      </c>
      <c r="T415" s="290">
        <v>812.5</v>
      </c>
      <c r="V415" s="11"/>
      <c r="W415" s="11"/>
      <c r="X415" s="11"/>
      <c r="Y415" s="11"/>
      <c r="Z415" s="11"/>
      <c r="AA415" s="11"/>
      <c r="AB415" s="11"/>
      <c r="AC415" s="11"/>
      <c r="AD415" s="11"/>
    </row>
    <row r="416" spans="1:30">
      <c r="A416" s="56"/>
      <c r="B416" s="11"/>
      <c r="C416" s="11" t="s">
        <v>643</v>
      </c>
      <c r="D416" s="11"/>
      <c r="E416" s="11" t="s">
        <v>322</v>
      </c>
      <c r="F416" s="313">
        <v>1</v>
      </c>
      <c r="G416" s="290">
        <v>76.330909090909103</v>
      </c>
      <c r="H416" s="290">
        <v>915.64</v>
      </c>
      <c r="I416" s="290">
        <v>915.64</v>
      </c>
      <c r="J416" s="334">
        <v>12</v>
      </c>
      <c r="L416" s="313"/>
      <c r="M416" s="290">
        <v>915.64</v>
      </c>
      <c r="N416" s="290">
        <v>915.64</v>
      </c>
      <c r="O416" s="11"/>
      <c r="P416" s="290"/>
      <c r="Q416" s="290"/>
      <c r="R416" s="11">
        <v>1</v>
      </c>
      <c r="S416" s="290">
        <v>915.64</v>
      </c>
      <c r="T416" s="290">
        <v>915.64</v>
      </c>
      <c r="V416" s="11"/>
      <c r="W416" s="11"/>
      <c r="X416" s="11"/>
      <c r="Y416" s="11"/>
      <c r="Z416" s="11"/>
      <c r="AA416" s="11"/>
      <c r="AB416" s="11"/>
      <c r="AC416" s="11"/>
      <c r="AD416" s="11"/>
    </row>
    <row r="417" spans="1:30">
      <c r="A417" s="56"/>
      <c r="B417" s="11"/>
      <c r="C417" s="11" t="s">
        <v>398</v>
      </c>
      <c r="D417" s="11"/>
      <c r="E417" s="11" t="s">
        <v>68</v>
      </c>
      <c r="F417" s="313">
        <v>16</v>
      </c>
      <c r="G417" s="290">
        <v>83.528055555555596</v>
      </c>
      <c r="H417" s="290">
        <v>20950.07</v>
      </c>
      <c r="I417" s="290">
        <v>1309.379375</v>
      </c>
      <c r="J417" s="334">
        <v>16</v>
      </c>
      <c r="L417" s="313">
        <v>14</v>
      </c>
      <c r="M417" s="290">
        <v>2093.71</v>
      </c>
      <c r="N417" s="290">
        <v>1046.855</v>
      </c>
      <c r="O417" s="11"/>
      <c r="P417" s="290"/>
      <c r="Q417" s="290"/>
      <c r="R417" s="11">
        <v>16</v>
      </c>
      <c r="S417" s="290">
        <v>20950.07</v>
      </c>
      <c r="T417" s="290">
        <v>1309.379375</v>
      </c>
      <c r="V417" s="11"/>
      <c r="W417" s="11"/>
      <c r="X417" s="11"/>
      <c r="Y417" s="11"/>
      <c r="Z417" s="11"/>
      <c r="AA417" s="11"/>
      <c r="AB417" s="11"/>
      <c r="AC417" s="11"/>
      <c r="AD417" s="11"/>
    </row>
    <row r="418" spans="1:30">
      <c r="A418" s="56"/>
      <c r="B418" s="11"/>
      <c r="C418" s="11" t="s">
        <v>400</v>
      </c>
      <c r="D418" s="11"/>
      <c r="E418" s="11" t="s">
        <v>75</v>
      </c>
      <c r="F418" s="313">
        <v>1</v>
      </c>
      <c r="G418" s="290"/>
      <c r="H418" s="290">
        <v>944.49</v>
      </c>
      <c r="I418" s="290">
        <v>944.49</v>
      </c>
      <c r="J418" s="334"/>
      <c r="L418" s="313">
        <v>1</v>
      </c>
      <c r="M418" s="290"/>
      <c r="N418" s="290"/>
      <c r="O418" s="11"/>
      <c r="P418" s="290"/>
      <c r="Q418" s="290"/>
      <c r="R418" s="11">
        <v>1</v>
      </c>
      <c r="S418" s="290">
        <v>944.49</v>
      </c>
      <c r="T418" s="290">
        <v>944.49</v>
      </c>
      <c r="V418" s="11"/>
      <c r="W418" s="11"/>
      <c r="X418" s="11"/>
      <c r="Y418" s="11"/>
      <c r="Z418" s="11"/>
      <c r="AA418" s="11"/>
      <c r="AB418" s="11"/>
      <c r="AC418" s="11"/>
      <c r="AD418" s="11"/>
    </row>
    <row r="419" spans="1:30">
      <c r="A419" s="56"/>
      <c r="B419" s="11"/>
      <c r="C419" s="11" t="s">
        <v>400</v>
      </c>
      <c r="D419" s="11"/>
      <c r="E419" s="11" t="s">
        <v>98</v>
      </c>
      <c r="F419" s="313">
        <v>33</v>
      </c>
      <c r="G419" s="290">
        <v>162.599722222222</v>
      </c>
      <c r="H419" s="290">
        <v>40823.75</v>
      </c>
      <c r="I419" s="290">
        <v>1237.0833333333301</v>
      </c>
      <c r="J419" s="334">
        <v>9</v>
      </c>
      <c r="L419" s="313">
        <v>29</v>
      </c>
      <c r="M419" s="290">
        <v>5557.73</v>
      </c>
      <c r="N419" s="290">
        <v>1389.4324999999999</v>
      </c>
      <c r="O419" s="11"/>
      <c r="P419" s="290"/>
      <c r="Q419" s="290"/>
      <c r="R419" s="11">
        <v>33</v>
      </c>
      <c r="S419" s="290">
        <v>40823.75</v>
      </c>
      <c r="T419" s="290">
        <v>1237.0833333333301</v>
      </c>
      <c r="V419" s="11"/>
      <c r="W419" s="11"/>
      <c r="X419" s="11"/>
      <c r="Y419" s="11"/>
      <c r="Z419" s="11"/>
      <c r="AA419" s="11"/>
      <c r="AB419" s="11"/>
      <c r="AC419" s="11"/>
      <c r="AD419" s="11"/>
    </row>
    <row r="420" spans="1:30">
      <c r="A420" s="56"/>
      <c r="B420" s="11"/>
      <c r="C420" s="11" t="s">
        <v>401</v>
      </c>
      <c r="D420" s="11"/>
      <c r="E420" s="11" t="s">
        <v>272</v>
      </c>
      <c r="F420" s="313">
        <v>159</v>
      </c>
      <c r="G420" s="290">
        <v>68.249115190365202</v>
      </c>
      <c r="H420" s="290">
        <v>166173.88</v>
      </c>
      <c r="I420" s="290">
        <v>1045.1187421383599</v>
      </c>
      <c r="J420" s="334">
        <v>13.461538461538501</v>
      </c>
      <c r="L420" s="313">
        <v>145</v>
      </c>
      <c r="M420" s="290">
        <v>11944.41</v>
      </c>
      <c r="N420" s="290">
        <v>853.17214285714294</v>
      </c>
      <c r="O420" s="11">
        <v>3</v>
      </c>
      <c r="P420" s="290">
        <v>4630.91</v>
      </c>
      <c r="Q420" s="290">
        <v>1543.63666666667</v>
      </c>
      <c r="R420" s="11">
        <v>156</v>
      </c>
      <c r="S420" s="290">
        <v>161542.97</v>
      </c>
      <c r="T420" s="290">
        <v>1035.5318589743599</v>
      </c>
      <c r="V420" s="11"/>
      <c r="W420" s="11"/>
      <c r="X420" s="11"/>
      <c r="Y420" s="11"/>
      <c r="Z420" s="11"/>
      <c r="AA420" s="11"/>
      <c r="AB420" s="11"/>
      <c r="AC420" s="11"/>
      <c r="AD420" s="11"/>
    </row>
    <row r="421" spans="1:30">
      <c r="A421" s="56"/>
      <c r="B421" s="11"/>
      <c r="C421" s="11" t="s">
        <v>402</v>
      </c>
      <c r="D421" s="11"/>
      <c r="E421" s="11" t="s">
        <v>280</v>
      </c>
      <c r="F421" s="313">
        <v>22</v>
      </c>
      <c r="G421" s="290">
        <v>134.37416666666701</v>
      </c>
      <c r="H421" s="290">
        <v>19049.259999999998</v>
      </c>
      <c r="I421" s="290">
        <v>865.875454545455</v>
      </c>
      <c r="J421" s="334">
        <v>25</v>
      </c>
      <c r="L421" s="313">
        <v>20</v>
      </c>
      <c r="M421" s="290">
        <v>6583.04</v>
      </c>
      <c r="N421" s="290">
        <v>3291.52</v>
      </c>
      <c r="O421" s="11"/>
      <c r="P421" s="290"/>
      <c r="Q421" s="290"/>
      <c r="R421" s="11">
        <v>22</v>
      </c>
      <c r="S421" s="290">
        <v>19049.259999999998</v>
      </c>
      <c r="T421" s="290">
        <v>865.875454545455</v>
      </c>
      <c r="V421" s="11"/>
      <c r="W421" s="11"/>
      <c r="X421" s="11"/>
      <c r="Y421" s="11"/>
      <c r="Z421" s="11"/>
      <c r="AA421" s="11"/>
      <c r="AB421" s="11"/>
      <c r="AC421" s="11"/>
      <c r="AD421" s="11"/>
    </row>
    <row r="422" spans="1:30">
      <c r="A422" s="56"/>
      <c r="B422" s="11"/>
      <c r="C422" s="11" t="s">
        <v>403</v>
      </c>
      <c r="D422" s="11"/>
      <c r="E422" s="11" t="s">
        <v>405</v>
      </c>
      <c r="F422" s="313">
        <v>52</v>
      </c>
      <c r="G422" s="290">
        <v>101.54604166666699</v>
      </c>
      <c r="H422" s="290">
        <v>47686.49</v>
      </c>
      <c r="I422" s="290">
        <v>917.04788461538396</v>
      </c>
      <c r="J422" s="334">
        <v>11</v>
      </c>
      <c r="L422" s="313">
        <v>48</v>
      </c>
      <c r="M422" s="290">
        <v>4615.17</v>
      </c>
      <c r="N422" s="290">
        <v>1153.7925</v>
      </c>
      <c r="O422" s="11">
        <v>1</v>
      </c>
      <c r="P422" s="290">
        <v>1617.89</v>
      </c>
      <c r="Q422" s="290">
        <v>1617.89</v>
      </c>
      <c r="R422" s="11">
        <v>51</v>
      </c>
      <c r="S422" s="290">
        <v>46068.6</v>
      </c>
      <c r="T422" s="290">
        <v>903.30588235294101</v>
      </c>
      <c r="V422" s="11"/>
      <c r="W422" s="11"/>
      <c r="X422" s="11"/>
      <c r="Y422" s="11"/>
      <c r="Z422" s="11"/>
      <c r="AA422" s="11"/>
      <c r="AB422" s="11"/>
      <c r="AC422" s="11"/>
      <c r="AD422" s="11"/>
    </row>
    <row r="423" spans="1:30">
      <c r="A423" s="56"/>
      <c r="B423" s="11"/>
      <c r="C423" s="11" t="s">
        <v>406</v>
      </c>
      <c r="D423" s="11"/>
      <c r="E423" s="11" t="s">
        <v>407</v>
      </c>
      <c r="F423" s="313">
        <v>23</v>
      </c>
      <c r="G423" s="290">
        <v>49.859166666666702</v>
      </c>
      <c r="H423" s="290">
        <v>14174.05</v>
      </c>
      <c r="I423" s="290">
        <v>616.26304347826101</v>
      </c>
      <c r="J423" s="334">
        <v>13</v>
      </c>
      <c r="L423" s="313">
        <v>19</v>
      </c>
      <c r="M423" s="290">
        <v>1814.73</v>
      </c>
      <c r="N423" s="290">
        <v>453.6825</v>
      </c>
      <c r="O423" s="11">
        <v>1</v>
      </c>
      <c r="P423" s="290">
        <v>174.19</v>
      </c>
      <c r="Q423" s="290">
        <v>174.19</v>
      </c>
      <c r="R423" s="11">
        <v>22</v>
      </c>
      <c r="S423" s="290">
        <v>13999.86</v>
      </c>
      <c r="T423" s="290">
        <v>636.35727272727297</v>
      </c>
      <c r="V423" s="11"/>
      <c r="W423" s="11"/>
      <c r="X423" s="11"/>
      <c r="Y423" s="11"/>
      <c r="Z423" s="11"/>
      <c r="AA423" s="11"/>
      <c r="AB423" s="11"/>
      <c r="AC423" s="11"/>
      <c r="AD423" s="11"/>
    </row>
    <row r="424" spans="1:30">
      <c r="A424" s="56"/>
      <c r="B424" s="11"/>
      <c r="C424" s="11" t="s">
        <v>412</v>
      </c>
      <c r="D424" s="11"/>
      <c r="E424" s="11" t="s">
        <v>154</v>
      </c>
      <c r="F424" s="313">
        <v>1</v>
      </c>
      <c r="G424" s="290"/>
      <c r="H424" s="290">
        <v>339.39</v>
      </c>
      <c r="I424" s="290">
        <v>339.39</v>
      </c>
      <c r="J424" s="334"/>
      <c r="L424" s="313">
        <v>1</v>
      </c>
      <c r="M424" s="290"/>
      <c r="N424" s="290"/>
      <c r="O424" s="11"/>
      <c r="P424" s="290"/>
      <c r="Q424" s="290"/>
      <c r="R424" s="11">
        <v>1</v>
      </c>
      <c r="S424" s="290">
        <v>339.39</v>
      </c>
      <c r="T424" s="290">
        <v>339.39</v>
      </c>
      <c r="V424" s="11"/>
      <c r="W424" s="11"/>
      <c r="X424" s="11"/>
      <c r="Y424" s="11"/>
      <c r="Z424" s="11"/>
      <c r="AA424" s="11"/>
      <c r="AB424" s="11"/>
      <c r="AC424" s="11"/>
      <c r="AD424" s="11"/>
    </row>
    <row r="425" spans="1:30">
      <c r="A425" s="56"/>
      <c r="B425" s="11"/>
      <c r="C425" s="11" t="s">
        <v>414</v>
      </c>
      <c r="D425" s="11"/>
      <c r="E425" s="11" t="s">
        <v>415</v>
      </c>
      <c r="F425" s="313">
        <v>128</v>
      </c>
      <c r="G425" s="290">
        <v>94.545679875679895</v>
      </c>
      <c r="H425" s="290">
        <v>119046.88</v>
      </c>
      <c r="I425" s="290">
        <v>930.05375000000004</v>
      </c>
      <c r="J425" s="334">
        <v>14.7692307692308</v>
      </c>
      <c r="L425" s="313">
        <v>114</v>
      </c>
      <c r="M425" s="290">
        <v>19972.189999999999</v>
      </c>
      <c r="N425" s="290">
        <v>1426.585</v>
      </c>
      <c r="O425" s="11"/>
      <c r="P425" s="290"/>
      <c r="Q425" s="290"/>
      <c r="R425" s="11">
        <v>128</v>
      </c>
      <c r="S425" s="290">
        <v>119046.88</v>
      </c>
      <c r="T425" s="290">
        <v>930.05375000000004</v>
      </c>
      <c r="V425" s="11"/>
      <c r="W425" s="11"/>
      <c r="X425" s="11"/>
      <c r="Y425" s="11"/>
      <c r="Z425" s="11"/>
      <c r="AA425" s="11"/>
      <c r="AB425" s="11"/>
      <c r="AC425" s="11"/>
      <c r="AD425" s="11"/>
    </row>
    <row r="426" spans="1:30">
      <c r="A426" s="56"/>
      <c r="B426" s="11"/>
      <c r="C426" s="11" t="s">
        <v>644</v>
      </c>
      <c r="D426" s="11"/>
      <c r="E426" s="11" t="s">
        <v>645</v>
      </c>
      <c r="F426" s="313">
        <v>2</v>
      </c>
      <c r="G426" s="290"/>
      <c r="H426" s="290">
        <v>5782.15</v>
      </c>
      <c r="I426" s="290">
        <v>2891.0749999999998</v>
      </c>
      <c r="J426" s="334"/>
      <c r="L426" s="313">
        <v>2</v>
      </c>
      <c r="M426" s="290"/>
      <c r="N426" s="290"/>
      <c r="O426" s="11"/>
      <c r="P426" s="290"/>
      <c r="Q426" s="290"/>
      <c r="R426" s="11">
        <v>2</v>
      </c>
      <c r="S426" s="290">
        <v>5782.15</v>
      </c>
      <c r="T426" s="290">
        <v>2891.0749999999998</v>
      </c>
      <c r="V426" s="11"/>
      <c r="W426" s="11"/>
      <c r="X426" s="11"/>
      <c r="Y426" s="11"/>
      <c r="Z426" s="11"/>
      <c r="AA426" s="11"/>
      <c r="AB426" s="11"/>
      <c r="AC426" s="11"/>
      <c r="AD426" s="11"/>
    </row>
    <row r="427" spans="1:30">
      <c r="A427" s="56"/>
      <c r="B427" s="11"/>
      <c r="C427" s="11" t="s">
        <v>419</v>
      </c>
      <c r="D427" s="11"/>
      <c r="E427" s="11" t="s">
        <v>374</v>
      </c>
      <c r="F427" s="313">
        <v>148</v>
      </c>
      <c r="G427" s="290">
        <v>69.198386752136798</v>
      </c>
      <c r="H427" s="290">
        <v>102343.8</v>
      </c>
      <c r="I427" s="290">
        <v>691.51216216216301</v>
      </c>
      <c r="J427" s="334">
        <v>11.692307692307701</v>
      </c>
      <c r="L427" s="313">
        <v>132</v>
      </c>
      <c r="M427" s="290">
        <v>11557.68</v>
      </c>
      <c r="N427" s="290">
        <v>722.35500000000002</v>
      </c>
      <c r="O427" s="11">
        <v>3</v>
      </c>
      <c r="P427" s="290">
        <v>835.45</v>
      </c>
      <c r="Q427" s="290">
        <v>278.48333333333301</v>
      </c>
      <c r="R427" s="11">
        <v>145</v>
      </c>
      <c r="S427" s="290">
        <v>101508.35</v>
      </c>
      <c r="T427" s="290">
        <v>700.05758620689699</v>
      </c>
      <c r="V427" s="11"/>
      <c r="W427" s="11"/>
      <c r="X427" s="11"/>
      <c r="Y427" s="11"/>
      <c r="Z427" s="11"/>
      <c r="AA427" s="11"/>
      <c r="AB427" s="11"/>
      <c r="AC427" s="11"/>
      <c r="AD427" s="11"/>
    </row>
    <row r="428" spans="1:30">
      <c r="A428" s="56"/>
      <c r="B428" s="11"/>
      <c r="C428" s="11" t="s">
        <v>421</v>
      </c>
      <c r="D428" s="11"/>
      <c r="E428" s="11" t="s">
        <v>296</v>
      </c>
      <c r="F428" s="313">
        <v>29</v>
      </c>
      <c r="G428" s="290">
        <v>53.045000000000002</v>
      </c>
      <c r="H428" s="290">
        <v>22431.83</v>
      </c>
      <c r="I428" s="290">
        <v>773.51137931034498</v>
      </c>
      <c r="J428" s="334">
        <v>13</v>
      </c>
      <c r="L428" s="313">
        <v>26</v>
      </c>
      <c r="M428" s="290">
        <v>2109.62</v>
      </c>
      <c r="N428" s="290">
        <v>703.20666666666705</v>
      </c>
      <c r="O428" s="11"/>
      <c r="P428" s="290"/>
      <c r="Q428" s="290"/>
      <c r="R428" s="11">
        <v>29</v>
      </c>
      <c r="S428" s="290">
        <v>22431.83</v>
      </c>
      <c r="T428" s="290">
        <v>773.51137931034498</v>
      </c>
      <c r="V428" s="11"/>
      <c r="W428" s="11"/>
      <c r="X428" s="11"/>
      <c r="Y428" s="11"/>
      <c r="Z428" s="11"/>
      <c r="AA428" s="11"/>
      <c r="AB428" s="11"/>
      <c r="AC428" s="11"/>
      <c r="AD428" s="11"/>
    </row>
    <row r="429" spans="1:30">
      <c r="A429" s="56"/>
      <c r="B429" s="11"/>
      <c r="C429" s="11" t="s">
        <v>422</v>
      </c>
      <c r="D429" s="11"/>
      <c r="E429" s="11" t="s">
        <v>277</v>
      </c>
      <c r="F429" s="313">
        <v>17</v>
      </c>
      <c r="G429" s="290">
        <v>35.4521759259259</v>
      </c>
      <c r="H429" s="290">
        <v>15364.77</v>
      </c>
      <c r="I429" s="290">
        <v>903.81</v>
      </c>
      <c r="J429" s="334">
        <v>19</v>
      </c>
      <c r="L429" s="313">
        <v>14</v>
      </c>
      <c r="M429" s="290">
        <v>1765.19</v>
      </c>
      <c r="N429" s="290">
        <v>588.39666666666699</v>
      </c>
      <c r="O429" s="11"/>
      <c r="P429" s="290"/>
      <c r="Q429" s="290"/>
      <c r="R429" s="11">
        <v>17</v>
      </c>
      <c r="S429" s="290">
        <v>15364.77</v>
      </c>
      <c r="T429" s="290">
        <v>903.81</v>
      </c>
      <c r="V429" s="11"/>
      <c r="W429" s="11"/>
      <c r="X429" s="11"/>
      <c r="Y429" s="11"/>
      <c r="Z429" s="11"/>
      <c r="AA429" s="11"/>
      <c r="AB429" s="11"/>
      <c r="AC429" s="11"/>
      <c r="AD429" s="11"/>
    </row>
    <row r="430" spans="1:30">
      <c r="A430" s="56"/>
      <c r="B430" s="11"/>
      <c r="C430" s="11" t="s">
        <v>427</v>
      </c>
      <c r="D430" s="11"/>
      <c r="E430" s="11" t="s">
        <v>112</v>
      </c>
      <c r="F430" s="313">
        <v>40</v>
      </c>
      <c r="G430" s="290">
        <v>85.938611111111101</v>
      </c>
      <c r="H430" s="290">
        <v>35767.4</v>
      </c>
      <c r="I430" s="290">
        <v>894.18499999999995</v>
      </c>
      <c r="J430" s="334">
        <v>17</v>
      </c>
      <c r="L430" s="313">
        <v>37</v>
      </c>
      <c r="M430" s="290">
        <v>3873.93</v>
      </c>
      <c r="N430" s="290">
        <v>1291.31</v>
      </c>
      <c r="O430" s="11">
        <v>1</v>
      </c>
      <c r="P430" s="290">
        <v>545.47</v>
      </c>
      <c r="Q430" s="290">
        <v>545.47</v>
      </c>
      <c r="R430" s="11">
        <v>39</v>
      </c>
      <c r="S430" s="290">
        <v>35221.93</v>
      </c>
      <c r="T430" s="290">
        <v>903.12641025641005</v>
      </c>
      <c r="V430" s="11"/>
      <c r="W430" s="11"/>
      <c r="X430" s="11"/>
      <c r="Y430" s="11"/>
      <c r="Z430" s="11"/>
      <c r="AA430" s="11"/>
      <c r="AB430" s="11"/>
      <c r="AC430" s="11"/>
      <c r="AD430" s="11"/>
    </row>
    <row r="431" spans="1:30">
      <c r="A431" s="56"/>
      <c r="B431" s="11"/>
      <c r="C431" s="11" t="s">
        <v>428</v>
      </c>
      <c r="D431" s="11"/>
      <c r="E431" s="11" t="s">
        <v>322</v>
      </c>
      <c r="F431" s="313">
        <v>46</v>
      </c>
      <c r="G431" s="290">
        <v>44.764583333333299</v>
      </c>
      <c r="H431" s="290">
        <v>49796.78</v>
      </c>
      <c r="I431" s="290">
        <v>1082.53869565217</v>
      </c>
      <c r="J431" s="334">
        <v>16</v>
      </c>
      <c r="L431" s="313">
        <v>42</v>
      </c>
      <c r="M431" s="290">
        <v>2924.6</v>
      </c>
      <c r="N431" s="290">
        <v>731.15</v>
      </c>
      <c r="O431" s="11"/>
      <c r="P431" s="290"/>
      <c r="Q431" s="290"/>
      <c r="R431" s="11">
        <v>46</v>
      </c>
      <c r="S431" s="290">
        <v>49796.78</v>
      </c>
      <c r="T431" s="290">
        <v>1082.53869565217</v>
      </c>
      <c r="V431" s="11"/>
      <c r="W431" s="11"/>
      <c r="X431" s="11"/>
      <c r="Y431" s="11"/>
      <c r="Z431" s="11"/>
      <c r="AA431" s="11"/>
      <c r="AB431" s="11"/>
      <c r="AC431" s="11"/>
      <c r="AD431" s="11"/>
    </row>
    <row r="432" spans="1:30">
      <c r="A432" s="56"/>
      <c r="B432" s="11"/>
      <c r="C432" s="11" t="s">
        <v>430</v>
      </c>
      <c r="D432" s="11"/>
      <c r="E432" s="11" t="s">
        <v>431</v>
      </c>
      <c r="F432" s="313">
        <v>328</v>
      </c>
      <c r="G432" s="290">
        <v>102.92270245559</v>
      </c>
      <c r="H432" s="290">
        <v>339945.86</v>
      </c>
      <c r="I432" s="290">
        <v>1036.42030487805</v>
      </c>
      <c r="J432" s="334">
        <v>14.689655172413801</v>
      </c>
      <c r="L432" s="313">
        <v>296</v>
      </c>
      <c r="M432" s="290">
        <v>43419.62</v>
      </c>
      <c r="N432" s="290">
        <v>1356.8631250000001</v>
      </c>
      <c r="O432" s="11">
        <v>2</v>
      </c>
      <c r="P432" s="290">
        <v>1104.47</v>
      </c>
      <c r="Q432" s="290">
        <v>552.23500000000001</v>
      </c>
      <c r="R432" s="11">
        <v>326</v>
      </c>
      <c r="S432" s="290">
        <v>338841.39</v>
      </c>
      <c r="T432" s="290">
        <v>1039.3907668711699</v>
      </c>
      <c r="V432" s="11"/>
      <c r="W432" s="11"/>
      <c r="X432" s="11"/>
      <c r="Y432" s="11"/>
      <c r="Z432" s="11"/>
      <c r="AA432" s="11"/>
      <c r="AB432" s="11"/>
      <c r="AC432" s="11"/>
      <c r="AD432" s="11"/>
    </row>
    <row r="433" spans="1:30">
      <c r="A433" s="56"/>
      <c r="B433" s="11"/>
      <c r="C433" s="11" t="s">
        <v>432</v>
      </c>
      <c r="D433" s="11"/>
      <c r="E433" s="11" t="s">
        <v>433</v>
      </c>
      <c r="F433" s="313">
        <v>33</v>
      </c>
      <c r="G433" s="290">
        <v>226.57749999999999</v>
      </c>
      <c r="H433" s="290">
        <v>44765.53</v>
      </c>
      <c r="I433" s="290">
        <v>1356.53121212121</v>
      </c>
      <c r="J433" s="334">
        <v>25</v>
      </c>
      <c r="L433" s="313">
        <v>32</v>
      </c>
      <c r="M433" s="290">
        <v>5663.86</v>
      </c>
      <c r="N433" s="290">
        <v>5663.86</v>
      </c>
      <c r="O433" s="11"/>
      <c r="P433" s="290"/>
      <c r="Q433" s="290"/>
      <c r="R433" s="11">
        <v>33</v>
      </c>
      <c r="S433" s="290">
        <v>44765.53</v>
      </c>
      <c r="T433" s="290">
        <v>1356.53121212121</v>
      </c>
      <c r="V433" s="11"/>
      <c r="W433" s="11"/>
      <c r="X433" s="11"/>
      <c r="Y433" s="11"/>
      <c r="Z433" s="11"/>
      <c r="AA433" s="11"/>
      <c r="AB433" s="11"/>
      <c r="AC433" s="11"/>
      <c r="AD433" s="11"/>
    </row>
    <row r="434" spans="1:30">
      <c r="A434" s="56"/>
      <c r="B434" s="11"/>
      <c r="C434" s="11" t="s">
        <v>435</v>
      </c>
      <c r="D434" s="11"/>
      <c r="E434" s="11" t="s">
        <v>163</v>
      </c>
      <c r="F434" s="313">
        <v>309</v>
      </c>
      <c r="G434" s="290">
        <v>84.638766374929403</v>
      </c>
      <c r="H434" s="290">
        <v>319722.09000000003</v>
      </c>
      <c r="I434" s="290">
        <v>1034.6993203883501</v>
      </c>
      <c r="J434" s="334">
        <v>11.7391304347826</v>
      </c>
      <c r="L434" s="313">
        <v>284</v>
      </c>
      <c r="M434" s="290">
        <v>25862.68</v>
      </c>
      <c r="N434" s="290">
        <v>1034.5072</v>
      </c>
      <c r="O434" s="11">
        <v>3</v>
      </c>
      <c r="P434" s="290">
        <v>1422.11</v>
      </c>
      <c r="Q434" s="290">
        <v>474.03666666666697</v>
      </c>
      <c r="R434" s="11">
        <v>306</v>
      </c>
      <c r="S434" s="290">
        <v>318299.98</v>
      </c>
      <c r="T434" s="290">
        <v>1040.1960130719001</v>
      </c>
      <c r="V434" s="11"/>
      <c r="W434" s="11"/>
      <c r="X434" s="11"/>
      <c r="Y434" s="11"/>
      <c r="Z434" s="11"/>
      <c r="AA434" s="11"/>
      <c r="AB434" s="11"/>
      <c r="AC434" s="11"/>
      <c r="AD434" s="11"/>
    </row>
    <row r="435" spans="1:30">
      <c r="A435" s="56"/>
      <c r="B435" s="11"/>
      <c r="C435" s="11" t="s">
        <v>436</v>
      </c>
      <c r="D435" s="11"/>
      <c r="E435" s="11" t="s">
        <v>437</v>
      </c>
      <c r="F435" s="313">
        <v>371</v>
      </c>
      <c r="G435" s="290">
        <v>85.141443296602404</v>
      </c>
      <c r="H435" s="290">
        <v>326063.09000000003</v>
      </c>
      <c r="I435" s="290">
        <v>878.87625336927204</v>
      </c>
      <c r="J435" s="334">
        <v>13.3333333333333</v>
      </c>
      <c r="L435" s="313">
        <v>329</v>
      </c>
      <c r="M435" s="290">
        <v>44384.51</v>
      </c>
      <c r="N435" s="290">
        <v>1056.77404761905</v>
      </c>
      <c r="O435" s="11">
        <v>1</v>
      </c>
      <c r="P435" s="290">
        <v>1149.74</v>
      </c>
      <c r="Q435" s="290">
        <v>1149.74</v>
      </c>
      <c r="R435" s="11">
        <v>370</v>
      </c>
      <c r="S435" s="290">
        <v>324913.34999999998</v>
      </c>
      <c r="T435" s="290">
        <v>878.14418918918898</v>
      </c>
      <c r="V435" s="11"/>
      <c r="W435" s="11"/>
      <c r="X435" s="11"/>
      <c r="Y435" s="11"/>
      <c r="Z435" s="11"/>
      <c r="AA435" s="11"/>
      <c r="AB435" s="11"/>
      <c r="AC435" s="11"/>
      <c r="AD435" s="11"/>
    </row>
    <row r="436" spans="1:30">
      <c r="A436" s="56"/>
      <c r="B436" s="11"/>
      <c r="C436" s="11" t="s">
        <v>440</v>
      </c>
      <c r="D436" s="11"/>
      <c r="E436" s="11" t="s">
        <v>115</v>
      </c>
      <c r="F436" s="313">
        <v>30</v>
      </c>
      <c r="G436" s="290">
        <v>212.39</v>
      </c>
      <c r="H436" s="290">
        <v>36530.980000000003</v>
      </c>
      <c r="I436" s="290">
        <v>1217.6993333333301</v>
      </c>
      <c r="J436" s="334">
        <v>3</v>
      </c>
      <c r="L436" s="313">
        <v>27</v>
      </c>
      <c r="M436" s="290">
        <v>1600.17</v>
      </c>
      <c r="N436" s="290">
        <v>533.39</v>
      </c>
      <c r="O436" s="11"/>
      <c r="P436" s="290"/>
      <c r="Q436" s="290"/>
      <c r="R436" s="11">
        <v>30</v>
      </c>
      <c r="S436" s="290">
        <v>36530.980000000003</v>
      </c>
      <c r="T436" s="290">
        <v>1217.6993333333301</v>
      </c>
      <c r="V436" s="11"/>
      <c r="W436" s="11"/>
      <c r="X436" s="11"/>
      <c r="Y436" s="11"/>
      <c r="Z436" s="11"/>
      <c r="AA436" s="11"/>
      <c r="AB436" s="11"/>
      <c r="AC436" s="11"/>
      <c r="AD436" s="11"/>
    </row>
    <row r="437" spans="1:30">
      <c r="A437" s="56"/>
      <c r="B437" s="11"/>
      <c r="C437" s="11" t="s">
        <v>443</v>
      </c>
      <c r="D437" s="11"/>
      <c r="E437" s="11" t="s">
        <v>444</v>
      </c>
      <c r="F437" s="313">
        <v>5</v>
      </c>
      <c r="G437" s="290"/>
      <c r="H437" s="290">
        <v>2233.56</v>
      </c>
      <c r="I437" s="290">
        <v>446.71199999999999</v>
      </c>
      <c r="J437" s="334"/>
      <c r="L437" s="313">
        <v>5</v>
      </c>
      <c r="M437" s="290"/>
      <c r="N437" s="290"/>
      <c r="O437" s="11"/>
      <c r="P437" s="290"/>
      <c r="Q437" s="290"/>
      <c r="R437" s="11">
        <v>5</v>
      </c>
      <c r="S437" s="290">
        <v>2233.56</v>
      </c>
      <c r="T437" s="290">
        <v>446.71199999999999</v>
      </c>
      <c r="V437" s="11"/>
      <c r="W437" s="11"/>
      <c r="X437" s="11"/>
      <c r="Y437" s="11"/>
      <c r="Z437" s="11"/>
      <c r="AA437" s="11"/>
      <c r="AB437" s="11"/>
      <c r="AC437" s="11"/>
      <c r="AD437" s="11"/>
    </row>
    <row r="438" spans="1:30">
      <c r="A438" s="56"/>
      <c r="B438" s="11"/>
      <c r="C438" s="11" t="s">
        <v>445</v>
      </c>
      <c r="D438" s="11"/>
      <c r="E438" s="11" t="s">
        <v>189</v>
      </c>
      <c r="F438" s="313">
        <v>497</v>
      </c>
      <c r="G438" s="290">
        <v>74.975781385281394</v>
      </c>
      <c r="H438" s="290">
        <v>365009.99</v>
      </c>
      <c r="I438" s="290">
        <v>734.42653923541195</v>
      </c>
      <c r="J438" s="334">
        <v>12.976190476190499</v>
      </c>
      <c r="L438" s="313">
        <v>444</v>
      </c>
      <c r="M438" s="290">
        <v>47324.42</v>
      </c>
      <c r="N438" s="290">
        <v>892.91358490565995</v>
      </c>
      <c r="O438" s="11">
        <v>11</v>
      </c>
      <c r="P438" s="290">
        <v>3966.83</v>
      </c>
      <c r="Q438" s="290">
        <v>360.62090909090898</v>
      </c>
      <c r="R438" s="11">
        <v>486</v>
      </c>
      <c r="S438" s="290">
        <v>361043.16</v>
      </c>
      <c r="T438" s="290">
        <v>742.88716049382697</v>
      </c>
      <c r="V438" s="11"/>
      <c r="W438" s="11"/>
      <c r="X438" s="11"/>
      <c r="Y438" s="11"/>
      <c r="Z438" s="11"/>
      <c r="AA438" s="11"/>
      <c r="AB438" s="11"/>
      <c r="AC438" s="11"/>
      <c r="AD438" s="11"/>
    </row>
    <row r="439" spans="1:30">
      <c r="A439" s="56"/>
      <c r="B439" s="11"/>
      <c r="C439" s="11" t="s">
        <v>448</v>
      </c>
      <c r="D439" s="11"/>
      <c r="E439" s="11" t="s">
        <v>52</v>
      </c>
      <c r="F439" s="313">
        <v>26</v>
      </c>
      <c r="G439" s="290">
        <v>79.016944444444405</v>
      </c>
      <c r="H439" s="290">
        <v>27482.2</v>
      </c>
      <c r="I439" s="290">
        <v>1057.0076923076899</v>
      </c>
      <c r="J439" s="334">
        <v>16</v>
      </c>
      <c r="L439" s="313">
        <v>23</v>
      </c>
      <c r="M439" s="290">
        <v>4510.82</v>
      </c>
      <c r="N439" s="290">
        <v>1503.60666666667</v>
      </c>
      <c r="O439" s="11"/>
      <c r="P439" s="290"/>
      <c r="Q439" s="290"/>
      <c r="R439" s="11">
        <v>26</v>
      </c>
      <c r="S439" s="290">
        <v>27482.2</v>
      </c>
      <c r="T439" s="290">
        <v>1057.0076923076899</v>
      </c>
      <c r="V439" s="11"/>
      <c r="W439" s="11"/>
      <c r="X439" s="11"/>
      <c r="Y439" s="11"/>
      <c r="Z439" s="11"/>
      <c r="AA439" s="11"/>
      <c r="AB439" s="11"/>
      <c r="AC439" s="11"/>
      <c r="AD439" s="11"/>
    </row>
    <row r="440" spans="1:30">
      <c r="A440" s="56"/>
      <c r="B440" s="11"/>
      <c r="C440" s="11" t="s">
        <v>450</v>
      </c>
      <c r="D440" s="11"/>
      <c r="E440" s="11" t="s">
        <v>451</v>
      </c>
      <c r="F440" s="313">
        <v>164</v>
      </c>
      <c r="G440" s="290">
        <v>126.391525252525</v>
      </c>
      <c r="H440" s="290">
        <v>118195.68</v>
      </c>
      <c r="I440" s="290">
        <v>720.70536585365903</v>
      </c>
      <c r="J440" s="334">
        <v>11.8095238095238</v>
      </c>
      <c r="L440" s="313">
        <v>143</v>
      </c>
      <c r="M440" s="290">
        <v>22366</v>
      </c>
      <c r="N440" s="290">
        <v>1065.0476190476199</v>
      </c>
      <c r="O440" s="11">
        <v>4</v>
      </c>
      <c r="P440" s="290">
        <v>4044.06</v>
      </c>
      <c r="Q440" s="290">
        <v>1011.015</v>
      </c>
      <c r="R440" s="11">
        <v>160</v>
      </c>
      <c r="S440" s="290">
        <v>114151.62</v>
      </c>
      <c r="T440" s="290">
        <v>713.44762500000002</v>
      </c>
      <c r="V440" s="11"/>
      <c r="W440" s="11"/>
      <c r="X440" s="11"/>
      <c r="Y440" s="11"/>
      <c r="Z440" s="11"/>
      <c r="AA440" s="11"/>
      <c r="AB440" s="11"/>
      <c r="AC440" s="11"/>
      <c r="AD440" s="11"/>
    </row>
    <row r="441" spans="1:30">
      <c r="A441" s="56"/>
      <c r="B441" s="11"/>
      <c r="C441" s="11" t="s">
        <v>454</v>
      </c>
      <c r="D441" s="11"/>
      <c r="E441" s="11" t="s">
        <v>89</v>
      </c>
      <c r="F441" s="313">
        <v>794</v>
      </c>
      <c r="G441" s="290">
        <v>93.333310118731205</v>
      </c>
      <c r="H441" s="290">
        <v>717876.44</v>
      </c>
      <c r="I441" s="290">
        <v>904.12649874055398</v>
      </c>
      <c r="J441" s="334">
        <v>13.421052631578901</v>
      </c>
      <c r="L441" s="313">
        <v>726</v>
      </c>
      <c r="M441" s="290">
        <v>86127.39</v>
      </c>
      <c r="N441" s="290">
        <v>1266.57926470588</v>
      </c>
      <c r="O441" s="11">
        <v>10</v>
      </c>
      <c r="P441" s="290">
        <v>9816.07</v>
      </c>
      <c r="Q441" s="290">
        <v>981.60699999999997</v>
      </c>
      <c r="R441" s="11">
        <v>784</v>
      </c>
      <c r="S441" s="290">
        <v>708060.37</v>
      </c>
      <c r="T441" s="290">
        <v>903.13822704081599</v>
      </c>
      <c r="V441" s="11"/>
      <c r="W441" s="11"/>
      <c r="X441" s="11"/>
      <c r="Y441" s="11"/>
      <c r="Z441" s="11"/>
      <c r="AA441" s="11"/>
      <c r="AB441" s="11"/>
      <c r="AC441" s="11"/>
      <c r="AD441" s="11"/>
    </row>
    <row r="442" spans="1:30">
      <c r="A442" s="56"/>
      <c r="B442" s="11"/>
      <c r="C442" s="11" t="s">
        <v>456</v>
      </c>
      <c r="D442" s="11"/>
      <c r="E442" s="11" t="s">
        <v>52</v>
      </c>
      <c r="F442" s="313">
        <v>1</v>
      </c>
      <c r="G442" s="290"/>
      <c r="H442" s="290">
        <v>1091.19</v>
      </c>
      <c r="I442" s="290">
        <v>1091.19</v>
      </c>
      <c r="J442" s="334"/>
      <c r="L442" s="313">
        <v>1</v>
      </c>
      <c r="M442" s="290"/>
      <c r="N442" s="290"/>
      <c r="O442" s="11"/>
      <c r="P442" s="290"/>
      <c r="Q442" s="290"/>
      <c r="R442" s="11">
        <v>1</v>
      </c>
      <c r="S442" s="290">
        <v>1091.19</v>
      </c>
      <c r="T442" s="290">
        <v>1091.19</v>
      </c>
      <c r="V442" s="11"/>
      <c r="W442" s="11"/>
      <c r="X442" s="11"/>
      <c r="Y442" s="11"/>
      <c r="Z442" s="11"/>
      <c r="AA442" s="11"/>
      <c r="AB442" s="11"/>
      <c r="AC442" s="11"/>
      <c r="AD442" s="11"/>
    </row>
    <row r="443" spans="1:30">
      <c r="A443" s="56"/>
      <c r="B443" s="11"/>
      <c r="C443" s="11" t="s">
        <v>456</v>
      </c>
      <c r="D443" s="11"/>
      <c r="E443" s="11" t="s">
        <v>278</v>
      </c>
      <c r="F443" s="313">
        <v>71</v>
      </c>
      <c r="G443" s="290">
        <v>70.391428571428605</v>
      </c>
      <c r="H443" s="290">
        <v>67177.81</v>
      </c>
      <c r="I443" s="290">
        <v>946.16633802816898</v>
      </c>
      <c r="J443" s="334">
        <v>11.714285714285699</v>
      </c>
      <c r="L443" s="313">
        <v>62</v>
      </c>
      <c r="M443" s="290">
        <v>7001.89</v>
      </c>
      <c r="N443" s="290">
        <v>777.98777777777798</v>
      </c>
      <c r="O443" s="11">
        <v>1</v>
      </c>
      <c r="P443" s="290">
        <v>299.04000000000002</v>
      </c>
      <c r="Q443" s="290">
        <v>299.04000000000002</v>
      </c>
      <c r="R443" s="11">
        <v>70</v>
      </c>
      <c r="S443" s="290">
        <v>66878.77</v>
      </c>
      <c r="T443" s="290">
        <v>955.41099999999994</v>
      </c>
      <c r="V443" s="11"/>
      <c r="W443" s="11"/>
      <c r="X443" s="11"/>
      <c r="Y443" s="11"/>
      <c r="Z443" s="11"/>
      <c r="AA443" s="11"/>
      <c r="AB443" s="11"/>
      <c r="AC443" s="11"/>
      <c r="AD443" s="11"/>
    </row>
    <row r="444" spans="1:30">
      <c r="A444" s="56"/>
      <c r="B444" s="11"/>
      <c r="C444" s="11" t="s">
        <v>458</v>
      </c>
      <c r="D444" s="11"/>
      <c r="E444" s="11" t="s">
        <v>459</v>
      </c>
      <c r="F444" s="313">
        <v>14</v>
      </c>
      <c r="G444" s="290">
        <v>50.3272727272727</v>
      </c>
      <c r="H444" s="290">
        <v>23348.33</v>
      </c>
      <c r="I444" s="290">
        <v>1667.7378571428601</v>
      </c>
      <c r="J444" s="334">
        <v>12</v>
      </c>
      <c r="L444" s="313">
        <v>13</v>
      </c>
      <c r="M444" s="290">
        <v>603.6</v>
      </c>
      <c r="N444" s="290">
        <v>603.6</v>
      </c>
      <c r="O444" s="11"/>
      <c r="P444" s="290"/>
      <c r="Q444" s="290"/>
      <c r="R444" s="11">
        <v>14</v>
      </c>
      <c r="S444" s="290">
        <v>23348.33</v>
      </c>
      <c r="T444" s="290">
        <v>1667.7378571428601</v>
      </c>
      <c r="V444" s="11"/>
      <c r="W444" s="11"/>
      <c r="X444" s="11"/>
      <c r="Y444" s="11"/>
      <c r="Z444" s="11"/>
      <c r="AA444" s="11"/>
      <c r="AB444" s="11"/>
      <c r="AC444" s="11"/>
      <c r="AD444" s="11"/>
    </row>
    <row r="445" spans="1:30">
      <c r="A445" s="56"/>
      <c r="B445" s="11"/>
      <c r="C445" s="11" t="s">
        <v>460</v>
      </c>
      <c r="D445" s="11"/>
      <c r="E445" s="11" t="s">
        <v>122</v>
      </c>
      <c r="F445" s="313">
        <v>57</v>
      </c>
      <c r="G445" s="290">
        <v>121.620833333333</v>
      </c>
      <c r="H445" s="290">
        <v>68970.95</v>
      </c>
      <c r="I445" s="290">
        <v>1210.0166666666701</v>
      </c>
      <c r="J445" s="334">
        <v>19</v>
      </c>
      <c r="L445" s="313">
        <v>55</v>
      </c>
      <c r="M445" s="290">
        <v>4733.84</v>
      </c>
      <c r="N445" s="290">
        <v>2366.92</v>
      </c>
      <c r="O445" s="11">
        <v>1</v>
      </c>
      <c r="P445" s="290">
        <v>268.68</v>
      </c>
      <c r="Q445" s="290">
        <v>268.68</v>
      </c>
      <c r="R445" s="11">
        <v>56</v>
      </c>
      <c r="S445" s="290">
        <v>68702.27</v>
      </c>
      <c r="T445" s="290">
        <v>1226.8262500000001</v>
      </c>
      <c r="V445" s="11"/>
      <c r="W445" s="11"/>
      <c r="X445" s="11"/>
      <c r="Y445" s="11"/>
      <c r="Z445" s="11"/>
      <c r="AA445" s="11"/>
      <c r="AB445" s="11"/>
      <c r="AC445" s="11"/>
      <c r="AD445" s="11"/>
    </row>
    <row r="446" spans="1:30">
      <c r="A446" s="56"/>
      <c r="B446" s="11"/>
      <c r="C446" s="11" t="s">
        <v>461</v>
      </c>
      <c r="D446" s="11"/>
      <c r="E446" s="11" t="s">
        <v>182</v>
      </c>
      <c r="F446" s="313">
        <v>24</v>
      </c>
      <c r="G446" s="290">
        <v>124.196944444444</v>
      </c>
      <c r="H446" s="290">
        <v>36645.53</v>
      </c>
      <c r="I446" s="290">
        <v>1526.8970833333301</v>
      </c>
      <c r="J446" s="334">
        <v>13</v>
      </c>
      <c r="L446" s="313">
        <v>19</v>
      </c>
      <c r="M446" s="290">
        <v>6895.77</v>
      </c>
      <c r="N446" s="290">
        <v>1379.154</v>
      </c>
      <c r="O446" s="11"/>
      <c r="P446" s="290"/>
      <c r="Q446" s="290"/>
      <c r="R446" s="11">
        <v>24</v>
      </c>
      <c r="S446" s="290">
        <v>36645.53</v>
      </c>
      <c r="T446" s="290">
        <v>1526.8970833333301</v>
      </c>
      <c r="V446" s="11"/>
      <c r="W446" s="11"/>
      <c r="X446" s="11"/>
      <c r="Y446" s="11"/>
      <c r="Z446" s="11"/>
      <c r="AA446" s="11"/>
      <c r="AB446" s="11"/>
      <c r="AC446" s="11"/>
      <c r="AD446" s="11"/>
    </row>
    <row r="447" spans="1:30">
      <c r="A447" s="56"/>
      <c r="B447" s="11"/>
      <c r="C447" s="11" t="s">
        <v>646</v>
      </c>
      <c r="D447" s="11"/>
      <c r="E447" s="11" t="s">
        <v>463</v>
      </c>
      <c r="F447" s="313">
        <v>40</v>
      </c>
      <c r="G447" s="290"/>
      <c r="H447" s="290">
        <v>42562.74</v>
      </c>
      <c r="I447" s="290">
        <v>1064.0685000000001</v>
      </c>
      <c r="J447" s="334"/>
      <c r="L447" s="313">
        <v>40</v>
      </c>
      <c r="M447" s="290"/>
      <c r="N447" s="290"/>
      <c r="O447" s="11"/>
      <c r="P447" s="290"/>
      <c r="Q447" s="290"/>
      <c r="R447" s="11">
        <v>40</v>
      </c>
      <c r="S447" s="290">
        <v>42562.74</v>
      </c>
      <c r="T447" s="290">
        <v>1064.0685000000001</v>
      </c>
      <c r="V447" s="11"/>
      <c r="W447" s="11"/>
      <c r="X447" s="11"/>
      <c r="Y447" s="11"/>
      <c r="Z447" s="11"/>
      <c r="AA447" s="11"/>
      <c r="AB447" s="11"/>
      <c r="AC447" s="11"/>
      <c r="AD447" s="11"/>
    </row>
    <row r="448" spans="1:30">
      <c r="A448" s="56"/>
      <c r="B448" s="11"/>
      <c r="C448" s="11" t="s">
        <v>703</v>
      </c>
      <c r="D448" s="11"/>
      <c r="E448" s="11" t="s">
        <v>463</v>
      </c>
      <c r="F448" s="313">
        <v>1</v>
      </c>
      <c r="G448" s="290"/>
      <c r="H448" s="290">
        <v>380.79</v>
      </c>
      <c r="I448" s="290">
        <v>380.79</v>
      </c>
      <c r="J448" s="334"/>
      <c r="L448" s="313">
        <v>1</v>
      </c>
      <c r="M448" s="290"/>
      <c r="N448" s="290"/>
      <c r="O448" s="11"/>
      <c r="P448" s="290"/>
      <c r="Q448" s="290"/>
      <c r="R448" s="11">
        <v>1</v>
      </c>
      <c r="S448" s="290">
        <v>380.79</v>
      </c>
      <c r="T448" s="290">
        <v>380.79</v>
      </c>
      <c r="V448" s="11"/>
      <c r="W448" s="11"/>
      <c r="X448" s="11"/>
      <c r="Y448" s="11"/>
      <c r="Z448" s="11"/>
      <c r="AA448" s="11"/>
      <c r="AB448" s="11"/>
      <c r="AC448" s="11"/>
      <c r="AD448" s="11"/>
    </row>
    <row r="449" spans="1:30">
      <c r="A449" s="56"/>
      <c r="B449" s="11"/>
      <c r="C449" s="11" t="s">
        <v>467</v>
      </c>
      <c r="D449" s="11"/>
      <c r="E449" s="11" t="s">
        <v>143</v>
      </c>
      <c r="F449" s="313">
        <v>29</v>
      </c>
      <c r="G449" s="290">
        <v>174.72083333333299</v>
      </c>
      <c r="H449" s="290">
        <v>31456.52</v>
      </c>
      <c r="I449" s="290">
        <v>1084.7075862069</v>
      </c>
      <c r="J449" s="334">
        <v>13</v>
      </c>
      <c r="L449" s="313">
        <v>28</v>
      </c>
      <c r="M449" s="290">
        <v>2096.65</v>
      </c>
      <c r="N449" s="290">
        <v>2096.65</v>
      </c>
      <c r="O449" s="11"/>
      <c r="P449" s="290"/>
      <c r="Q449" s="290"/>
      <c r="R449" s="11">
        <v>29</v>
      </c>
      <c r="S449" s="290">
        <v>31456.52</v>
      </c>
      <c r="T449" s="290">
        <v>1084.7075862069</v>
      </c>
      <c r="V449" s="11"/>
      <c r="W449" s="11"/>
      <c r="X449" s="11"/>
      <c r="Y449" s="11"/>
      <c r="Z449" s="11"/>
      <c r="AA449" s="11"/>
      <c r="AB449" s="11"/>
      <c r="AC449" s="11"/>
      <c r="AD449" s="11"/>
    </row>
    <row r="450" spans="1:30">
      <c r="A450" s="56"/>
      <c r="B450" s="11"/>
      <c r="C450" s="11" t="s">
        <v>468</v>
      </c>
      <c r="D450" s="11"/>
      <c r="E450" s="11" t="s">
        <v>469</v>
      </c>
      <c r="F450" s="313">
        <v>11</v>
      </c>
      <c r="G450" s="290"/>
      <c r="H450" s="290">
        <v>8098.67</v>
      </c>
      <c r="I450" s="290">
        <v>736.24272727272705</v>
      </c>
      <c r="J450" s="334"/>
      <c r="L450" s="313">
        <v>11</v>
      </c>
      <c r="M450" s="290"/>
      <c r="N450" s="290"/>
      <c r="O450" s="11"/>
      <c r="P450" s="290"/>
      <c r="Q450" s="290"/>
      <c r="R450" s="11">
        <v>11</v>
      </c>
      <c r="S450" s="290">
        <v>8098.67</v>
      </c>
      <c r="T450" s="290">
        <v>736.24272727272705</v>
      </c>
      <c r="V450" s="11"/>
      <c r="W450" s="11"/>
      <c r="X450" s="11"/>
      <c r="Y450" s="11"/>
      <c r="Z450" s="11"/>
      <c r="AA450" s="11"/>
      <c r="AB450" s="11"/>
      <c r="AC450" s="11"/>
      <c r="AD450" s="11"/>
    </row>
    <row r="451" spans="1:30">
      <c r="A451" s="56"/>
      <c r="B451" s="11"/>
      <c r="C451" s="11" t="s">
        <v>470</v>
      </c>
      <c r="D451" s="11"/>
      <c r="E451" s="11" t="s">
        <v>231</v>
      </c>
      <c r="F451" s="313">
        <v>100</v>
      </c>
      <c r="G451" s="290">
        <v>75.165136054421794</v>
      </c>
      <c r="H451" s="290">
        <v>89634.17</v>
      </c>
      <c r="I451" s="290">
        <v>896.34169999999904</v>
      </c>
      <c r="J451" s="334">
        <v>11.4285714285714</v>
      </c>
      <c r="L451" s="313">
        <v>91</v>
      </c>
      <c r="M451" s="290">
        <v>6679.03</v>
      </c>
      <c r="N451" s="290">
        <v>742.11444444444396</v>
      </c>
      <c r="O451" s="11">
        <v>1</v>
      </c>
      <c r="P451" s="290">
        <v>335.69</v>
      </c>
      <c r="Q451" s="290">
        <v>335.69</v>
      </c>
      <c r="R451" s="11">
        <v>99</v>
      </c>
      <c r="S451" s="290">
        <v>89298.48</v>
      </c>
      <c r="T451" s="290">
        <v>902.00484848484803</v>
      </c>
      <c r="V451" s="11"/>
      <c r="W451" s="11"/>
      <c r="X451" s="11"/>
      <c r="Y451" s="11"/>
      <c r="Z451" s="11"/>
      <c r="AA451" s="11"/>
      <c r="AB451" s="11"/>
      <c r="AC451" s="11"/>
      <c r="AD451" s="11"/>
    </row>
    <row r="452" spans="1:30">
      <c r="A452" s="56"/>
      <c r="B452" s="11"/>
      <c r="C452" s="11" t="s">
        <v>473</v>
      </c>
      <c r="D452" s="11"/>
      <c r="E452" s="11" t="s">
        <v>68</v>
      </c>
      <c r="F452" s="313">
        <v>7</v>
      </c>
      <c r="G452" s="290"/>
      <c r="H452" s="290">
        <v>4651.3900000000003</v>
      </c>
      <c r="I452" s="290">
        <v>664.48428571428599</v>
      </c>
      <c r="J452" s="334"/>
      <c r="L452" s="313">
        <v>7</v>
      </c>
      <c r="M452" s="290"/>
      <c r="N452" s="290"/>
      <c r="O452" s="11"/>
      <c r="P452" s="290"/>
      <c r="Q452" s="290"/>
      <c r="R452" s="11">
        <v>7</v>
      </c>
      <c r="S452" s="290">
        <v>4651.3900000000003</v>
      </c>
      <c r="T452" s="290">
        <v>664.48428571428599</v>
      </c>
      <c r="V452" s="11"/>
      <c r="W452" s="11"/>
      <c r="X452" s="11"/>
      <c r="Y452" s="11"/>
      <c r="Z452" s="11"/>
      <c r="AA452" s="11"/>
      <c r="AB452" s="11"/>
      <c r="AC452" s="11"/>
      <c r="AD452" s="11"/>
    </row>
    <row r="453" spans="1:30">
      <c r="A453" s="56"/>
      <c r="B453" s="11"/>
      <c r="C453" s="11" t="s">
        <v>474</v>
      </c>
      <c r="D453" s="11"/>
      <c r="E453" s="11" t="s">
        <v>205</v>
      </c>
      <c r="F453" s="313">
        <v>39</v>
      </c>
      <c r="G453" s="290">
        <v>69.517916666666693</v>
      </c>
      <c r="H453" s="290">
        <v>29972.639999999999</v>
      </c>
      <c r="I453" s="290">
        <v>768.52923076923105</v>
      </c>
      <c r="J453" s="334">
        <v>13</v>
      </c>
      <c r="L453" s="313">
        <v>36</v>
      </c>
      <c r="M453" s="290">
        <v>2898.95</v>
      </c>
      <c r="N453" s="290">
        <v>966.31666666666695</v>
      </c>
      <c r="O453" s="11"/>
      <c r="P453" s="290"/>
      <c r="Q453" s="290"/>
      <c r="R453" s="11">
        <v>39</v>
      </c>
      <c r="S453" s="290">
        <v>29972.639999999999</v>
      </c>
      <c r="T453" s="290">
        <v>768.52923076923105</v>
      </c>
      <c r="V453" s="11"/>
      <c r="W453" s="11"/>
      <c r="X453" s="11"/>
      <c r="Y453" s="11"/>
      <c r="Z453" s="11"/>
      <c r="AA453" s="11"/>
      <c r="AB453" s="11"/>
      <c r="AC453" s="11"/>
      <c r="AD453" s="11"/>
    </row>
    <row r="454" spans="1:30">
      <c r="A454" s="56"/>
      <c r="B454" s="11"/>
      <c r="C454" s="11" t="s">
        <v>475</v>
      </c>
      <c r="D454" s="11"/>
      <c r="E454" s="11" t="s">
        <v>151</v>
      </c>
      <c r="F454" s="313">
        <v>375</v>
      </c>
      <c r="G454" s="290">
        <v>86.3290740740741</v>
      </c>
      <c r="H454" s="290">
        <v>401948.74</v>
      </c>
      <c r="I454" s="290">
        <v>1071.86330666667</v>
      </c>
      <c r="J454" s="334">
        <v>13.7222222222222</v>
      </c>
      <c r="L454" s="313">
        <v>336</v>
      </c>
      <c r="M454" s="290">
        <v>52980.43</v>
      </c>
      <c r="N454" s="290">
        <v>1358.47256410256</v>
      </c>
      <c r="O454" s="11">
        <v>7</v>
      </c>
      <c r="P454" s="290">
        <v>3906.21</v>
      </c>
      <c r="Q454" s="290">
        <v>558.03</v>
      </c>
      <c r="R454" s="11">
        <v>368</v>
      </c>
      <c r="S454" s="290">
        <v>398042.53</v>
      </c>
      <c r="T454" s="290">
        <v>1081.6373097826099</v>
      </c>
      <c r="V454" s="11"/>
      <c r="W454" s="11"/>
      <c r="X454" s="11"/>
      <c r="Y454" s="11"/>
      <c r="Z454" s="11"/>
      <c r="AA454" s="11"/>
      <c r="AB454" s="11"/>
      <c r="AC454" s="11"/>
      <c r="AD454" s="11"/>
    </row>
    <row r="455" spans="1:30">
      <c r="A455" s="56"/>
      <c r="B455" s="11"/>
      <c r="C455" s="11" t="s">
        <v>477</v>
      </c>
      <c r="D455" s="11"/>
      <c r="E455" s="11" t="s">
        <v>66</v>
      </c>
      <c r="F455" s="313">
        <v>4</v>
      </c>
      <c r="G455" s="290"/>
      <c r="H455" s="290">
        <v>3392.79</v>
      </c>
      <c r="I455" s="290">
        <v>848.19749999999999</v>
      </c>
      <c r="J455" s="334"/>
      <c r="L455" s="313">
        <v>4</v>
      </c>
      <c r="M455" s="290"/>
      <c r="N455" s="290"/>
      <c r="O455" s="11"/>
      <c r="P455" s="290"/>
      <c r="Q455" s="290"/>
      <c r="R455" s="11">
        <v>4</v>
      </c>
      <c r="S455" s="290">
        <v>3392.79</v>
      </c>
      <c r="T455" s="290">
        <v>848.19749999999999</v>
      </c>
      <c r="V455" s="11"/>
      <c r="W455" s="11"/>
      <c r="X455" s="11"/>
      <c r="Y455" s="11"/>
      <c r="Z455" s="11"/>
      <c r="AA455" s="11"/>
      <c r="AB455" s="11"/>
      <c r="AC455" s="11"/>
      <c r="AD455" s="11"/>
    </row>
    <row r="456" spans="1:30">
      <c r="A456" s="56"/>
      <c r="B456" s="11"/>
      <c r="C456" s="11" t="s">
        <v>477</v>
      </c>
      <c r="D456" s="11"/>
      <c r="E456" s="11" t="s">
        <v>478</v>
      </c>
      <c r="F456" s="313">
        <v>3</v>
      </c>
      <c r="G456" s="290"/>
      <c r="H456" s="290">
        <v>6249.69</v>
      </c>
      <c r="I456" s="290">
        <v>2083.23</v>
      </c>
      <c r="J456" s="334"/>
      <c r="L456" s="313">
        <v>3</v>
      </c>
      <c r="M456" s="290"/>
      <c r="N456" s="290"/>
      <c r="O456" s="11"/>
      <c r="P456" s="290"/>
      <c r="Q456" s="290"/>
      <c r="R456" s="11">
        <v>3</v>
      </c>
      <c r="S456" s="290">
        <v>6249.69</v>
      </c>
      <c r="T456" s="290">
        <v>2083.23</v>
      </c>
      <c r="V456" s="11"/>
      <c r="W456" s="11"/>
      <c r="X456" s="11"/>
      <c r="Y456" s="11"/>
      <c r="Z456" s="11"/>
      <c r="AA456" s="11"/>
      <c r="AB456" s="11"/>
      <c r="AC456" s="11"/>
      <c r="AD456" s="11"/>
    </row>
    <row r="457" spans="1:30">
      <c r="A457" s="56"/>
      <c r="B457" s="11"/>
      <c r="C457" s="11" t="s">
        <v>477</v>
      </c>
      <c r="D457" s="11"/>
      <c r="E457" s="11" t="s">
        <v>108</v>
      </c>
      <c r="F457" s="313">
        <v>7</v>
      </c>
      <c r="G457" s="290">
        <v>104.764285714286</v>
      </c>
      <c r="H457" s="290">
        <v>8205.94</v>
      </c>
      <c r="I457" s="290">
        <v>1172.27714285714</v>
      </c>
      <c r="J457" s="334">
        <v>8</v>
      </c>
      <c r="L457" s="313">
        <v>6</v>
      </c>
      <c r="M457" s="290">
        <v>977.8</v>
      </c>
      <c r="N457" s="290">
        <v>977.8</v>
      </c>
      <c r="O457" s="11"/>
      <c r="P457" s="290"/>
      <c r="Q457" s="290"/>
      <c r="R457" s="11">
        <v>7</v>
      </c>
      <c r="S457" s="290">
        <v>8205.94</v>
      </c>
      <c r="T457" s="290">
        <v>1172.27714285714</v>
      </c>
      <c r="V457" s="11"/>
      <c r="W457" s="11"/>
      <c r="X457" s="11"/>
      <c r="Y457" s="11"/>
      <c r="Z457" s="11"/>
      <c r="AA457" s="11"/>
      <c r="AB457" s="11"/>
      <c r="AC457" s="11"/>
      <c r="AD457" s="11"/>
    </row>
    <row r="458" spans="1:30">
      <c r="A458" s="56"/>
      <c r="B458" s="11"/>
      <c r="C458" s="11" t="s">
        <v>480</v>
      </c>
      <c r="D458" s="11"/>
      <c r="E458" s="11" t="s">
        <v>441</v>
      </c>
      <c r="F458" s="313">
        <v>21</v>
      </c>
      <c r="G458" s="290">
        <v>123.24833333333299</v>
      </c>
      <c r="H458" s="290">
        <v>13711.96</v>
      </c>
      <c r="I458" s="290">
        <v>652.95047619047602</v>
      </c>
      <c r="J458" s="334">
        <v>13</v>
      </c>
      <c r="L458" s="313">
        <v>20</v>
      </c>
      <c r="M458" s="290">
        <v>1739.98</v>
      </c>
      <c r="N458" s="290">
        <v>1739.98</v>
      </c>
      <c r="O458" s="11"/>
      <c r="P458" s="290"/>
      <c r="Q458" s="290"/>
      <c r="R458" s="11">
        <v>21</v>
      </c>
      <c r="S458" s="290">
        <v>13711.96</v>
      </c>
      <c r="T458" s="290">
        <v>652.95047619047602</v>
      </c>
      <c r="V458" s="11"/>
      <c r="W458" s="11"/>
      <c r="X458" s="11"/>
      <c r="Y458" s="11"/>
      <c r="Z458" s="11"/>
      <c r="AA458" s="11"/>
      <c r="AB458" s="11"/>
      <c r="AC458" s="11"/>
      <c r="AD458" s="11"/>
    </row>
    <row r="459" spans="1:30">
      <c r="A459" s="56"/>
      <c r="B459" s="11"/>
      <c r="C459" s="11" t="s">
        <v>481</v>
      </c>
      <c r="D459" s="11"/>
      <c r="E459" s="11" t="s">
        <v>133</v>
      </c>
      <c r="F459" s="313">
        <v>2</v>
      </c>
      <c r="G459" s="290"/>
      <c r="H459" s="290">
        <v>2204.2199999999998</v>
      </c>
      <c r="I459" s="290">
        <v>1102.1099999999999</v>
      </c>
      <c r="J459" s="334"/>
      <c r="L459" s="313">
        <v>2</v>
      </c>
      <c r="M459" s="290"/>
      <c r="N459" s="290"/>
      <c r="O459" s="11"/>
      <c r="P459" s="290"/>
      <c r="Q459" s="290"/>
      <c r="R459" s="11">
        <v>2</v>
      </c>
      <c r="S459" s="290">
        <v>2204.2199999999998</v>
      </c>
      <c r="T459" s="290">
        <v>1102.1099999999999</v>
      </c>
      <c r="V459" s="11"/>
      <c r="W459" s="11"/>
      <c r="X459" s="11"/>
      <c r="Y459" s="11"/>
      <c r="Z459" s="11"/>
      <c r="AA459" s="11"/>
      <c r="AB459" s="11"/>
      <c r="AC459" s="11"/>
      <c r="AD459" s="11"/>
    </row>
    <row r="460" spans="1:30">
      <c r="A460" s="56"/>
      <c r="B460" s="11"/>
      <c r="C460" s="11" t="s">
        <v>483</v>
      </c>
      <c r="D460" s="11"/>
      <c r="E460" s="11" t="s">
        <v>296</v>
      </c>
      <c r="F460" s="313">
        <v>41</v>
      </c>
      <c r="G460" s="290">
        <v>132.556555555556</v>
      </c>
      <c r="H460" s="290">
        <v>32701.29</v>
      </c>
      <c r="I460" s="290">
        <v>797.59243902439005</v>
      </c>
      <c r="J460" s="334">
        <v>11.8</v>
      </c>
      <c r="L460" s="313">
        <v>36</v>
      </c>
      <c r="M460" s="290">
        <v>6397.24</v>
      </c>
      <c r="N460" s="290">
        <v>1279.4480000000001</v>
      </c>
      <c r="O460" s="11">
        <v>1</v>
      </c>
      <c r="P460" s="290">
        <v>535.6</v>
      </c>
      <c r="Q460" s="290">
        <v>535.6</v>
      </c>
      <c r="R460" s="11">
        <v>40</v>
      </c>
      <c r="S460" s="290">
        <v>32165.69</v>
      </c>
      <c r="T460" s="290">
        <v>804.14224999999999</v>
      </c>
      <c r="V460" s="11"/>
      <c r="W460" s="11"/>
      <c r="X460" s="11"/>
      <c r="Y460" s="11"/>
      <c r="Z460" s="11"/>
      <c r="AA460" s="11"/>
      <c r="AB460" s="11"/>
      <c r="AC460" s="11"/>
      <c r="AD460" s="11"/>
    </row>
    <row r="461" spans="1:30">
      <c r="A461" s="56"/>
      <c r="B461" s="11"/>
      <c r="C461" s="11" t="s">
        <v>484</v>
      </c>
      <c r="D461" s="11"/>
      <c r="E461" s="11" t="s">
        <v>96</v>
      </c>
      <c r="F461" s="313">
        <v>431</v>
      </c>
      <c r="G461" s="290">
        <v>87.555765550239201</v>
      </c>
      <c r="H461" s="290">
        <v>363199.78</v>
      </c>
      <c r="I461" s="290">
        <v>842.69090487238998</v>
      </c>
      <c r="J461" s="334">
        <v>12.657894736842101</v>
      </c>
      <c r="L461" s="313">
        <v>379</v>
      </c>
      <c r="M461" s="290">
        <v>56225.39</v>
      </c>
      <c r="N461" s="290">
        <v>1081.2574999999999</v>
      </c>
      <c r="O461" s="11">
        <v>3</v>
      </c>
      <c r="P461" s="290">
        <v>1117.23</v>
      </c>
      <c r="Q461" s="290">
        <v>372.41</v>
      </c>
      <c r="R461" s="11">
        <v>428</v>
      </c>
      <c r="S461" s="290">
        <v>362082.55</v>
      </c>
      <c r="T461" s="290">
        <v>845.98726635514004</v>
      </c>
      <c r="V461" s="11"/>
      <c r="W461" s="11"/>
      <c r="X461" s="11"/>
      <c r="Y461" s="11"/>
      <c r="Z461" s="11"/>
      <c r="AA461" s="11"/>
      <c r="AB461" s="11"/>
      <c r="AC461" s="11"/>
      <c r="AD461" s="11"/>
    </row>
    <row r="462" spans="1:30">
      <c r="A462" s="56"/>
      <c r="B462" s="11"/>
      <c r="C462" s="11" t="s">
        <v>487</v>
      </c>
      <c r="D462" s="11"/>
      <c r="E462" s="11" t="s">
        <v>444</v>
      </c>
      <c r="F462" s="313">
        <v>6</v>
      </c>
      <c r="G462" s="290">
        <v>113.033333333333</v>
      </c>
      <c r="H462" s="290">
        <v>2428.29</v>
      </c>
      <c r="I462" s="290">
        <v>404.71499999999997</v>
      </c>
      <c r="J462" s="334">
        <v>7</v>
      </c>
      <c r="L462" s="313">
        <v>5</v>
      </c>
      <c r="M462" s="290">
        <v>626.42999999999995</v>
      </c>
      <c r="N462" s="290">
        <v>626.42999999999995</v>
      </c>
      <c r="O462" s="11"/>
      <c r="P462" s="290"/>
      <c r="Q462" s="290"/>
      <c r="R462" s="11">
        <v>6</v>
      </c>
      <c r="S462" s="290">
        <v>2428.29</v>
      </c>
      <c r="T462" s="290">
        <v>404.71499999999997</v>
      </c>
      <c r="V462" s="11"/>
      <c r="W462" s="11"/>
      <c r="X462" s="11"/>
      <c r="Y462" s="11"/>
      <c r="Z462" s="11"/>
      <c r="AA462" s="11"/>
      <c r="AB462" s="11"/>
      <c r="AC462" s="11"/>
      <c r="AD462" s="11"/>
    </row>
    <row r="463" spans="1:30">
      <c r="A463" s="56"/>
      <c r="B463" s="11"/>
      <c r="C463" s="11" t="s">
        <v>489</v>
      </c>
      <c r="D463" s="11"/>
      <c r="E463" s="11" t="s">
        <v>490</v>
      </c>
      <c r="F463" s="313">
        <v>12</v>
      </c>
      <c r="G463" s="290">
        <v>34.627499999999998</v>
      </c>
      <c r="H463" s="290">
        <v>11119.04</v>
      </c>
      <c r="I463" s="290">
        <v>926.58666666666704</v>
      </c>
      <c r="J463" s="334">
        <v>13</v>
      </c>
      <c r="L463" s="313">
        <v>11</v>
      </c>
      <c r="M463" s="290">
        <v>415.53</v>
      </c>
      <c r="N463" s="290">
        <v>415.53</v>
      </c>
      <c r="O463" s="11"/>
      <c r="P463" s="290"/>
      <c r="Q463" s="290"/>
      <c r="R463" s="11">
        <v>12</v>
      </c>
      <c r="S463" s="290">
        <v>11119.04</v>
      </c>
      <c r="T463" s="290">
        <v>926.58666666666704</v>
      </c>
      <c r="V463" s="11"/>
      <c r="W463" s="11"/>
      <c r="X463" s="11"/>
      <c r="Y463" s="11"/>
      <c r="Z463" s="11"/>
      <c r="AA463" s="11"/>
      <c r="AB463" s="11"/>
      <c r="AC463" s="11"/>
      <c r="AD463" s="11"/>
    </row>
    <row r="464" spans="1:30">
      <c r="A464" s="56"/>
      <c r="B464" s="11"/>
      <c r="C464" s="11" t="s">
        <v>491</v>
      </c>
      <c r="D464" s="11"/>
      <c r="E464" s="11" t="s">
        <v>93</v>
      </c>
      <c r="F464" s="313">
        <v>19</v>
      </c>
      <c r="G464" s="290">
        <v>44.706770833333302</v>
      </c>
      <c r="H464" s="290">
        <v>17200.79</v>
      </c>
      <c r="I464" s="290">
        <v>905.30473684210494</v>
      </c>
      <c r="J464" s="334">
        <v>14.5</v>
      </c>
      <c r="L464" s="313">
        <v>15</v>
      </c>
      <c r="M464" s="290">
        <v>2324.87</v>
      </c>
      <c r="N464" s="290">
        <v>581.21749999999997</v>
      </c>
      <c r="O464" s="11"/>
      <c r="P464" s="290"/>
      <c r="Q464" s="290"/>
      <c r="R464" s="11">
        <v>19</v>
      </c>
      <c r="S464" s="290">
        <v>17200.79</v>
      </c>
      <c r="T464" s="290">
        <v>905.30473684210494</v>
      </c>
      <c r="V464" s="11"/>
      <c r="W464" s="11"/>
      <c r="X464" s="11"/>
      <c r="Y464" s="11"/>
      <c r="Z464" s="11"/>
      <c r="AA464" s="11"/>
      <c r="AB464" s="11"/>
      <c r="AC464" s="11"/>
      <c r="AD464" s="11"/>
    </row>
    <row r="465" spans="1:30">
      <c r="A465" s="56"/>
      <c r="B465" s="11"/>
      <c r="C465" s="11" t="s">
        <v>493</v>
      </c>
      <c r="D465" s="11"/>
      <c r="E465" s="11" t="s">
        <v>62</v>
      </c>
      <c r="F465" s="313">
        <v>1299</v>
      </c>
      <c r="G465" s="290">
        <v>87.707026468493197</v>
      </c>
      <c r="H465" s="290">
        <v>1340204.8999999999</v>
      </c>
      <c r="I465" s="290">
        <v>1031.7204772902201</v>
      </c>
      <c r="J465" s="334">
        <v>13.434343434343401</v>
      </c>
      <c r="L465" s="313">
        <v>1177</v>
      </c>
      <c r="M465" s="290">
        <v>133985.04</v>
      </c>
      <c r="N465" s="290">
        <v>1098.23803278688</v>
      </c>
      <c r="O465" s="11">
        <v>9</v>
      </c>
      <c r="P465" s="290">
        <v>9458.98</v>
      </c>
      <c r="Q465" s="290">
        <v>1050.9977777777799</v>
      </c>
      <c r="R465" s="11">
        <v>1290</v>
      </c>
      <c r="S465" s="290">
        <v>1330745.92</v>
      </c>
      <c r="T465" s="290">
        <v>1031.5859844961201</v>
      </c>
      <c r="V465" s="11"/>
      <c r="W465" s="11"/>
      <c r="X465" s="11"/>
      <c r="Y465" s="11"/>
      <c r="Z465" s="11"/>
      <c r="AA465" s="11"/>
      <c r="AB465" s="11"/>
      <c r="AC465" s="11"/>
      <c r="AD465" s="11"/>
    </row>
    <row r="466" spans="1:30">
      <c r="A466" s="56"/>
      <c r="B466" s="11"/>
      <c r="C466" s="11" t="s">
        <v>493</v>
      </c>
      <c r="D466" s="11"/>
      <c r="E466" s="11" t="s">
        <v>248</v>
      </c>
      <c r="F466" s="313">
        <v>2</v>
      </c>
      <c r="G466" s="290"/>
      <c r="H466" s="290">
        <v>4326.2299999999996</v>
      </c>
      <c r="I466" s="290">
        <v>2163.1149999999998</v>
      </c>
      <c r="J466" s="334"/>
      <c r="L466" s="313">
        <v>2</v>
      </c>
      <c r="M466" s="290"/>
      <c r="N466" s="290"/>
      <c r="O466" s="11"/>
      <c r="P466" s="290"/>
      <c r="Q466" s="290"/>
      <c r="R466" s="11">
        <v>2</v>
      </c>
      <c r="S466" s="290">
        <v>4326.2299999999996</v>
      </c>
      <c r="T466" s="290">
        <v>2163.1149999999998</v>
      </c>
      <c r="V466" s="11"/>
      <c r="W466" s="11"/>
      <c r="X466" s="11"/>
      <c r="Y466" s="11"/>
      <c r="Z466" s="11"/>
      <c r="AA466" s="11"/>
      <c r="AB466" s="11"/>
      <c r="AC466" s="11"/>
      <c r="AD466" s="11"/>
    </row>
    <row r="467" spans="1:30">
      <c r="A467" s="56"/>
      <c r="B467" s="11"/>
      <c r="C467" s="11" t="s">
        <v>495</v>
      </c>
      <c r="D467" s="11"/>
      <c r="E467" s="11" t="s">
        <v>54</v>
      </c>
      <c r="F467" s="313">
        <v>87</v>
      </c>
      <c r="G467" s="290">
        <v>48.467705627705598</v>
      </c>
      <c r="H467" s="290">
        <v>55572.55</v>
      </c>
      <c r="I467" s="290">
        <v>638.76494252873601</v>
      </c>
      <c r="J467" s="334">
        <v>9.5714285714285694</v>
      </c>
      <c r="L467" s="313">
        <v>78</v>
      </c>
      <c r="M467" s="290">
        <v>4878.5200000000004</v>
      </c>
      <c r="N467" s="290">
        <v>542.05777777777803</v>
      </c>
      <c r="O467" s="11"/>
      <c r="P467" s="290"/>
      <c r="Q467" s="290"/>
      <c r="R467" s="11">
        <v>87</v>
      </c>
      <c r="S467" s="290">
        <v>55572.55</v>
      </c>
      <c r="T467" s="290">
        <v>638.76494252873601</v>
      </c>
      <c r="V467" s="11"/>
      <c r="W467" s="11"/>
      <c r="X467" s="11"/>
      <c r="Y467" s="11"/>
      <c r="Z467" s="11"/>
      <c r="AA467" s="11"/>
      <c r="AB467" s="11"/>
      <c r="AC467" s="11"/>
      <c r="AD467" s="11"/>
    </row>
    <row r="468" spans="1:30">
      <c r="A468" s="56"/>
      <c r="B468" s="11"/>
      <c r="C468" s="11" t="s">
        <v>496</v>
      </c>
      <c r="D468" s="11"/>
      <c r="E468" s="11" t="s">
        <v>318</v>
      </c>
      <c r="F468" s="313">
        <v>15</v>
      </c>
      <c r="G468" s="290">
        <v>470.34</v>
      </c>
      <c r="H468" s="290">
        <v>7109.93</v>
      </c>
      <c r="I468" s="290">
        <v>473.99533333333301</v>
      </c>
      <c r="J468" s="334">
        <v>2</v>
      </c>
      <c r="L468" s="313">
        <v>14</v>
      </c>
      <c r="M468" s="290">
        <v>470.34</v>
      </c>
      <c r="N468" s="290">
        <v>470.34</v>
      </c>
      <c r="O468" s="11">
        <v>1</v>
      </c>
      <c r="P468" s="290">
        <v>342</v>
      </c>
      <c r="Q468" s="290">
        <v>342</v>
      </c>
      <c r="R468" s="11">
        <v>14</v>
      </c>
      <c r="S468" s="290">
        <v>6767.93</v>
      </c>
      <c r="T468" s="290">
        <v>483.42357142857099</v>
      </c>
      <c r="V468" s="11"/>
      <c r="W468" s="11"/>
      <c r="X468" s="11"/>
      <c r="Y468" s="11"/>
      <c r="Z468" s="11"/>
      <c r="AA468" s="11"/>
      <c r="AB468" s="11"/>
      <c r="AC468" s="11"/>
      <c r="AD468" s="11"/>
    </row>
    <row r="469" spans="1:30">
      <c r="A469" s="56"/>
      <c r="B469" s="11"/>
      <c r="C469" s="11" t="s">
        <v>497</v>
      </c>
      <c r="D469" s="11"/>
      <c r="E469" s="11" t="s">
        <v>355</v>
      </c>
      <c r="F469" s="313">
        <v>212</v>
      </c>
      <c r="G469" s="290">
        <v>71.503557183557206</v>
      </c>
      <c r="H469" s="290">
        <v>165579.70000000001</v>
      </c>
      <c r="I469" s="290">
        <v>781.03632075471705</v>
      </c>
      <c r="J469" s="334">
        <v>12.2380952380952</v>
      </c>
      <c r="L469" s="313">
        <v>187</v>
      </c>
      <c r="M469" s="290">
        <v>19977.259999999998</v>
      </c>
      <c r="N469" s="290">
        <v>799.09040000000005</v>
      </c>
      <c r="O469" s="11">
        <v>1</v>
      </c>
      <c r="P469" s="290">
        <v>145.29</v>
      </c>
      <c r="Q469" s="290">
        <v>145.29</v>
      </c>
      <c r="R469" s="11">
        <v>211</v>
      </c>
      <c r="S469" s="290">
        <v>165434.41</v>
      </c>
      <c r="T469" s="290">
        <v>784.04933649289103</v>
      </c>
      <c r="V469" s="11"/>
      <c r="W469" s="11"/>
      <c r="X469" s="11"/>
      <c r="Y469" s="11"/>
      <c r="Z469" s="11"/>
      <c r="AA469" s="11"/>
      <c r="AB469" s="11"/>
      <c r="AC469" s="11"/>
      <c r="AD469" s="11"/>
    </row>
    <row r="470" spans="1:30">
      <c r="A470" s="56"/>
      <c r="B470" s="11"/>
      <c r="C470" s="11" t="s">
        <v>499</v>
      </c>
      <c r="D470" s="11"/>
      <c r="E470" s="11" t="s">
        <v>500</v>
      </c>
      <c r="F470" s="313">
        <v>27</v>
      </c>
      <c r="G470" s="290">
        <v>84.377499999999998</v>
      </c>
      <c r="H470" s="290">
        <v>28925.439999999999</v>
      </c>
      <c r="I470" s="290">
        <v>1071.3125925925899</v>
      </c>
      <c r="J470" s="334">
        <v>13</v>
      </c>
      <c r="L470" s="313">
        <v>25</v>
      </c>
      <c r="M470" s="290">
        <v>2124.06</v>
      </c>
      <c r="N470" s="290">
        <v>1062.03</v>
      </c>
      <c r="O470" s="11"/>
      <c r="P470" s="290"/>
      <c r="Q470" s="290"/>
      <c r="R470" s="11">
        <v>27</v>
      </c>
      <c r="S470" s="290">
        <v>28925.439999999999</v>
      </c>
      <c r="T470" s="290">
        <v>1071.3125925925899</v>
      </c>
      <c r="V470" s="11"/>
      <c r="W470" s="11"/>
      <c r="X470" s="11"/>
      <c r="Y470" s="11"/>
      <c r="Z470" s="11"/>
      <c r="AA470" s="11"/>
      <c r="AB470" s="11"/>
      <c r="AC470" s="11"/>
      <c r="AD470" s="11"/>
    </row>
    <row r="471" spans="1:30">
      <c r="A471" s="56"/>
      <c r="B471" s="11"/>
      <c r="C471" s="11" t="s">
        <v>504</v>
      </c>
      <c r="D471" s="11"/>
      <c r="E471" s="11" t="s">
        <v>210</v>
      </c>
      <c r="F471" s="313">
        <v>14</v>
      </c>
      <c r="G471" s="290">
        <v>43.2425</v>
      </c>
      <c r="H471" s="290">
        <v>14528.29</v>
      </c>
      <c r="I471" s="290">
        <v>1037.7349999999999</v>
      </c>
      <c r="J471" s="334">
        <v>13</v>
      </c>
      <c r="L471" s="313">
        <v>13</v>
      </c>
      <c r="M471" s="290">
        <v>518.91</v>
      </c>
      <c r="N471" s="290">
        <v>518.91</v>
      </c>
      <c r="O471" s="11"/>
      <c r="P471" s="290"/>
      <c r="Q471" s="290"/>
      <c r="R471" s="11">
        <v>14</v>
      </c>
      <c r="S471" s="290">
        <v>14528.29</v>
      </c>
      <c r="T471" s="290">
        <v>1037.7349999999999</v>
      </c>
      <c r="V471" s="11"/>
      <c r="W471" s="11"/>
      <c r="X471" s="11"/>
      <c r="Y471" s="11"/>
      <c r="Z471" s="11"/>
      <c r="AA471" s="11"/>
      <c r="AB471" s="11"/>
      <c r="AC471" s="11"/>
      <c r="AD471" s="11"/>
    </row>
    <row r="472" spans="1:30">
      <c r="A472" s="56"/>
      <c r="B472" s="11"/>
      <c r="C472" s="11" t="s">
        <v>647</v>
      </c>
      <c r="D472" s="11"/>
      <c r="E472" s="11" t="s">
        <v>77</v>
      </c>
      <c r="F472" s="313">
        <v>7</v>
      </c>
      <c r="G472" s="290">
        <v>240.29583333333301</v>
      </c>
      <c r="H472" s="290">
        <v>16158.54</v>
      </c>
      <c r="I472" s="290">
        <v>2308.3628571428599</v>
      </c>
      <c r="J472" s="334">
        <v>13</v>
      </c>
      <c r="L472" s="313">
        <v>5</v>
      </c>
      <c r="M472" s="290">
        <v>6681.61</v>
      </c>
      <c r="N472" s="290">
        <v>3340.8049999999998</v>
      </c>
      <c r="O472" s="11"/>
      <c r="P472" s="290"/>
      <c r="Q472" s="290"/>
      <c r="R472" s="11">
        <v>7</v>
      </c>
      <c r="S472" s="290">
        <v>16158.54</v>
      </c>
      <c r="T472" s="290">
        <v>2308.3628571428599</v>
      </c>
      <c r="V472" s="11"/>
      <c r="W472" s="11"/>
      <c r="X472" s="11"/>
      <c r="Y472" s="11"/>
      <c r="Z472" s="11"/>
      <c r="AA472" s="11"/>
      <c r="AB472" s="11"/>
      <c r="AC472" s="11"/>
      <c r="AD472" s="11"/>
    </row>
    <row r="473" spans="1:30">
      <c r="A473" s="56"/>
      <c r="B473" s="11"/>
      <c r="C473" s="11" t="s">
        <v>508</v>
      </c>
      <c r="D473" s="11"/>
      <c r="E473" s="11" t="s">
        <v>75</v>
      </c>
      <c r="F473" s="313">
        <v>2</v>
      </c>
      <c r="G473" s="290"/>
      <c r="H473" s="290">
        <v>2439.46</v>
      </c>
      <c r="I473" s="290">
        <v>1219.73</v>
      </c>
      <c r="J473" s="334"/>
      <c r="L473" s="313">
        <v>2</v>
      </c>
      <c r="M473" s="290"/>
      <c r="N473" s="290"/>
      <c r="O473" s="11"/>
      <c r="P473" s="290"/>
      <c r="Q473" s="290"/>
      <c r="R473" s="11">
        <v>2</v>
      </c>
      <c r="S473" s="290">
        <v>2439.46</v>
      </c>
      <c r="T473" s="290">
        <v>1219.73</v>
      </c>
      <c r="V473" s="11"/>
      <c r="W473" s="11"/>
      <c r="X473" s="11"/>
      <c r="Y473" s="11"/>
      <c r="Z473" s="11"/>
      <c r="AA473" s="11"/>
      <c r="AB473" s="11"/>
      <c r="AC473" s="11"/>
      <c r="AD473" s="11"/>
    </row>
    <row r="474" spans="1:30">
      <c r="A474" s="56"/>
      <c r="B474" s="11"/>
      <c r="C474" s="11" t="s">
        <v>509</v>
      </c>
      <c r="D474" s="11"/>
      <c r="E474" s="11" t="s">
        <v>115</v>
      </c>
      <c r="F474" s="313">
        <v>1</v>
      </c>
      <c r="G474" s="290"/>
      <c r="H474" s="290">
        <v>1608.46</v>
      </c>
      <c r="I474" s="290">
        <v>1608.46</v>
      </c>
      <c r="J474" s="334"/>
      <c r="L474" s="313">
        <v>1</v>
      </c>
      <c r="M474" s="290"/>
      <c r="N474" s="290"/>
      <c r="O474" s="11"/>
      <c r="P474" s="290"/>
      <c r="Q474" s="290"/>
      <c r="R474" s="11">
        <v>1</v>
      </c>
      <c r="S474" s="290">
        <v>1608.46</v>
      </c>
      <c r="T474" s="290">
        <v>1608.46</v>
      </c>
      <c r="V474" s="11"/>
      <c r="W474" s="11"/>
      <c r="X474" s="11"/>
      <c r="Y474" s="11"/>
      <c r="Z474" s="11"/>
      <c r="AA474" s="11"/>
      <c r="AB474" s="11"/>
      <c r="AC474" s="11"/>
      <c r="AD474" s="11"/>
    </row>
    <row r="475" spans="1:30">
      <c r="A475" s="56"/>
      <c r="B475" s="11"/>
      <c r="C475" s="11" t="s">
        <v>510</v>
      </c>
      <c r="D475" s="11"/>
      <c r="E475" s="11" t="s">
        <v>66</v>
      </c>
      <c r="F475" s="313">
        <v>22</v>
      </c>
      <c r="G475" s="290">
        <v>54.992409090909099</v>
      </c>
      <c r="H475" s="290">
        <v>26631.89</v>
      </c>
      <c r="I475" s="290">
        <v>1210.5404545454501</v>
      </c>
      <c r="J475" s="334">
        <v>12.25</v>
      </c>
      <c r="L475" s="313">
        <v>17</v>
      </c>
      <c r="M475" s="290">
        <v>3297.02</v>
      </c>
      <c r="N475" s="290">
        <v>659.404</v>
      </c>
      <c r="O475" s="11">
        <v>1</v>
      </c>
      <c r="P475" s="290">
        <v>652.9</v>
      </c>
      <c r="Q475" s="290">
        <v>652.9</v>
      </c>
      <c r="R475" s="11">
        <v>21</v>
      </c>
      <c r="S475" s="290">
        <v>25978.99</v>
      </c>
      <c r="T475" s="290">
        <v>1237.0947619047599</v>
      </c>
      <c r="V475" s="11"/>
      <c r="W475" s="11"/>
      <c r="X475" s="11"/>
      <c r="Y475" s="11"/>
      <c r="Z475" s="11"/>
      <c r="AA475" s="11"/>
      <c r="AB475" s="11"/>
      <c r="AC475" s="11"/>
      <c r="AD475" s="11"/>
    </row>
    <row r="476" spans="1:30">
      <c r="A476" s="56"/>
      <c r="B476" s="11"/>
      <c r="C476" s="11" t="s">
        <v>511</v>
      </c>
      <c r="D476" s="11"/>
      <c r="E476" s="11" t="s">
        <v>512</v>
      </c>
      <c r="F476" s="313">
        <v>4</v>
      </c>
      <c r="G476" s="290"/>
      <c r="H476" s="290">
        <v>1738.56</v>
      </c>
      <c r="I476" s="290">
        <v>434.64</v>
      </c>
      <c r="J476" s="334"/>
      <c r="L476" s="313">
        <v>4</v>
      </c>
      <c r="M476" s="290"/>
      <c r="N476" s="290"/>
      <c r="O476" s="11"/>
      <c r="P476" s="290"/>
      <c r="Q476" s="290"/>
      <c r="R476" s="11">
        <v>4</v>
      </c>
      <c r="S476" s="290">
        <v>1738.56</v>
      </c>
      <c r="T476" s="290">
        <v>434.64</v>
      </c>
      <c r="V476" s="11"/>
      <c r="W476" s="11"/>
      <c r="X476" s="11"/>
      <c r="Y476" s="11"/>
      <c r="Z476" s="11"/>
      <c r="AA476" s="11"/>
      <c r="AB476" s="11"/>
      <c r="AC476" s="11"/>
      <c r="AD476" s="11"/>
    </row>
    <row r="477" spans="1:30">
      <c r="A477" s="56"/>
      <c r="B477" s="11"/>
      <c r="C477" s="11" t="s">
        <v>514</v>
      </c>
      <c r="D477" s="11"/>
      <c r="E477" s="11" t="s">
        <v>485</v>
      </c>
      <c r="F477" s="313">
        <v>153</v>
      </c>
      <c r="G477" s="290">
        <v>74.827039485766804</v>
      </c>
      <c r="H477" s="290">
        <v>115078.69</v>
      </c>
      <c r="I477" s="290">
        <v>752.14830065359502</v>
      </c>
      <c r="J477" s="334">
        <v>11.363636363636401</v>
      </c>
      <c r="L477" s="313">
        <v>140</v>
      </c>
      <c r="M477" s="290">
        <v>9034.77</v>
      </c>
      <c r="N477" s="290">
        <v>694.98230769230804</v>
      </c>
      <c r="O477" s="11">
        <v>3</v>
      </c>
      <c r="P477" s="290">
        <v>1481.93</v>
      </c>
      <c r="Q477" s="290">
        <v>493.97666666666697</v>
      </c>
      <c r="R477" s="11">
        <v>150</v>
      </c>
      <c r="S477" s="290">
        <v>113596.76</v>
      </c>
      <c r="T477" s="290">
        <v>757.311733333333</v>
      </c>
      <c r="V477" s="11"/>
      <c r="W477" s="11"/>
      <c r="X477" s="11"/>
      <c r="Y477" s="11"/>
      <c r="Z477" s="11"/>
      <c r="AA477" s="11"/>
      <c r="AB477" s="11"/>
      <c r="AC477" s="11"/>
      <c r="AD477" s="11"/>
    </row>
    <row r="478" spans="1:30">
      <c r="A478" s="56"/>
      <c r="B478" s="11"/>
      <c r="C478" s="11" t="s">
        <v>517</v>
      </c>
      <c r="D478" s="11"/>
      <c r="E478" s="11" t="s">
        <v>93</v>
      </c>
      <c r="F478" s="313">
        <v>8</v>
      </c>
      <c r="G478" s="290">
        <v>114.802083333333</v>
      </c>
      <c r="H478" s="290">
        <v>7201.96</v>
      </c>
      <c r="I478" s="290">
        <v>900.245</v>
      </c>
      <c r="J478" s="334">
        <v>13</v>
      </c>
      <c r="L478" s="313">
        <v>6</v>
      </c>
      <c r="M478" s="290">
        <v>3272.03</v>
      </c>
      <c r="N478" s="290">
        <v>1636.0150000000001</v>
      </c>
      <c r="O478" s="11"/>
      <c r="P478" s="290"/>
      <c r="Q478" s="290"/>
      <c r="R478" s="11">
        <v>8</v>
      </c>
      <c r="S478" s="290">
        <v>7201.96</v>
      </c>
      <c r="T478" s="290">
        <v>900.245</v>
      </c>
      <c r="V478" s="11"/>
      <c r="W478" s="11"/>
      <c r="X478" s="11"/>
      <c r="Y478" s="11"/>
      <c r="Z478" s="11"/>
      <c r="AA478" s="11"/>
      <c r="AB478" s="11"/>
      <c r="AC478" s="11"/>
      <c r="AD478" s="11"/>
    </row>
    <row r="479" spans="1:30">
      <c r="A479" s="56"/>
      <c r="B479" s="11"/>
      <c r="C479" s="11" t="s">
        <v>518</v>
      </c>
      <c r="D479" s="11"/>
      <c r="E479" s="11" t="s">
        <v>86</v>
      </c>
      <c r="F479" s="313">
        <v>24</v>
      </c>
      <c r="G479" s="290">
        <v>121.0235</v>
      </c>
      <c r="H479" s="290">
        <v>16580.29</v>
      </c>
      <c r="I479" s="290">
        <v>690.84541666666701</v>
      </c>
      <c r="J479" s="334">
        <v>7.3333333333333304</v>
      </c>
      <c r="L479" s="313">
        <v>20</v>
      </c>
      <c r="M479" s="290">
        <v>2190.12</v>
      </c>
      <c r="N479" s="290">
        <v>547.53</v>
      </c>
      <c r="O479" s="11"/>
      <c r="P479" s="290"/>
      <c r="Q479" s="290"/>
      <c r="R479" s="11">
        <v>24</v>
      </c>
      <c r="S479" s="290">
        <v>16580.29</v>
      </c>
      <c r="T479" s="290">
        <v>690.84541666666701</v>
      </c>
      <c r="V479" s="11"/>
      <c r="W479" s="11"/>
      <c r="X479" s="11"/>
      <c r="Y479" s="11"/>
      <c r="Z479" s="11"/>
      <c r="AA479" s="11"/>
      <c r="AB479" s="11"/>
      <c r="AC479" s="11"/>
      <c r="AD479" s="11"/>
    </row>
    <row r="480" spans="1:30">
      <c r="A480" s="56"/>
      <c r="B480" s="11"/>
      <c r="C480" s="11" t="s">
        <v>519</v>
      </c>
      <c r="D480" s="11"/>
      <c r="E480" s="11" t="s">
        <v>79</v>
      </c>
      <c r="F480" s="313">
        <v>337</v>
      </c>
      <c r="G480" s="290">
        <v>83.540919218500804</v>
      </c>
      <c r="H480" s="290">
        <v>365053.83000000101</v>
      </c>
      <c r="I480" s="290">
        <v>1083.24578635015</v>
      </c>
      <c r="J480" s="334">
        <v>13.088888888888899</v>
      </c>
      <c r="L480" s="313">
        <v>288</v>
      </c>
      <c r="M480" s="290">
        <v>45782.080000000002</v>
      </c>
      <c r="N480" s="290">
        <v>934.32816326530599</v>
      </c>
      <c r="O480" s="11">
        <v>3</v>
      </c>
      <c r="P480" s="290">
        <v>2715.97</v>
      </c>
      <c r="Q480" s="290">
        <v>905.32333333333304</v>
      </c>
      <c r="R480" s="11">
        <v>334</v>
      </c>
      <c r="S480" s="290">
        <v>362337.86000000098</v>
      </c>
      <c r="T480" s="290">
        <v>1084.8438922155699</v>
      </c>
      <c r="V480" s="11"/>
      <c r="W480" s="11"/>
      <c r="X480" s="11"/>
      <c r="Y480" s="11"/>
      <c r="Z480" s="11"/>
      <c r="AA480" s="11"/>
      <c r="AB480" s="11"/>
      <c r="AC480" s="11"/>
      <c r="AD480" s="11"/>
    </row>
    <row r="481" spans="1:30">
      <c r="A481" s="56"/>
      <c r="B481" s="11"/>
      <c r="C481" s="11" t="s">
        <v>520</v>
      </c>
      <c r="D481" s="11"/>
      <c r="E481" s="11" t="s">
        <v>68</v>
      </c>
      <c r="F481" s="313">
        <v>16</v>
      </c>
      <c r="G481" s="290">
        <v>213.64916666666701</v>
      </c>
      <c r="H481" s="290">
        <v>12258.09</v>
      </c>
      <c r="I481" s="290">
        <v>766.13062500000001</v>
      </c>
      <c r="J481" s="334">
        <v>13</v>
      </c>
      <c r="L481" s="313">
        <v>15</v>
      </c>
      <c r="M481" s="290">
        <v>2776.79</v>
      </c>
      <c r="N481" s="290">
        <v>2776.79</v>
      </c>
      <c r="O481" s="11"/>
      <c r="P481" s="290"/>
      <c r="Q481" s="290"/>
      <c r="R481" s="11">
        <v>16</v>
      </c>
      <c r="S481" s="290">
        <v>12258.09</v>
      </c>
      <c r="T481" s="290">
        <v>766.13062500000001</v>
      </c>
      <c r="V481" s="11"/>
      <c r="W481" s="11"/>
      <c r="X481" s="11"/>
      <c r="Y481" s="11"/>
      <c r="Z481" s="11"/>
      <c r="AA481" s="11"/>
      <c r="AB481" s="11"/>
      <c r="AC481" s="11"/>
      <c r="AD481" s="11"/>
    </row>
    <row r="482" spans="1:30">
      <c r="A482" s="56"/>
      <c r="B482" s="11"/>
      <c r="C482" s="11" t="s">
        <v>522</v>
      </c>
      <c r="D482" s="11"/>
      <c r="E482" s="11" t="s">
        <v>57</v>
      </c>
      <c r="F482" s="313">
        <v>61</v>
      </c>
      <c r="G482" s="290">
        <v>45.678134469697</v>
      </c>
      <c r="H482" s="290">
        <v>51275.7</v>
      </c>
      <c r="I482" s="290">
        <v>840.58524590163904</v>
      </c>
      <c r="J482" s="334">
        <v>14.25</v>
      </c>
      <c r="L482" s="313">
        <v>56</v>
      </c>
      <c r="M482" s="290">
        <v>4325.53</v>
      </c>
      <c r="N482" s="290">
        <v>865.10599999999999</v>
      </c>
      <c r="O482" s="11">
        <v>1</v>
      </c>
      <c r="P482" s="290">
        <v>172.04</v>
      </c>
      <c r="Q482" s="290">
        <v>172.04</v>
      </c>
      <c r="R482" s="11">
        <v>60</v>
      </c>
      <c r="S482" s="290">
        <v>51103.66</v>
      </c>
      <c r="T482" s="290">
        <v>851.72766666666701</v>
      </c>
      <c r="V482" s="11"/>
      <c r="W482" s="11"/>
      <c r="X482" s="11"/>
      <c r="Y482" s="11"/>
      <c r="Z482" s="11"/>
      <c r="AA482" s="11"/>
      <c r="AB482" s="11"/>
      <c r="AC482" s="11"/>
      <c r="AD482" s="11"/>
    </row>
    <row r="483" spans="1:30">
      <c r="A483" s="56"/>
      <c r="B483" s="11"/>
      <c r="C483" s="11" t="s">
        <v>524</v>
      </c>
      <c r="D483" s="11"/>
      <c r="E483" s="11" t="s">
        <v>53</v>
      </c>
      <c r="F483" s="313">
        <v>2</v>
      </c>
      <c r="G483" s="290"/>
      <c r="H483" s="290">
        <v>3282.55</v>
      </c>
      <c r="I483" s="290">
        <v>1641.2750000000001</v>
      </c>
      <c r="J483" s="334"/>
      <c r="L483" s="313">
        <v>2</v>
      </c>
      <c r="M483" s="290"/>
      <c r="N483" s="290"/>
      <c r="O483" s="11"/>
      <c r="P483" s="290"/>
      <c r="Q483" s="290"/>
      <c r="R483" s="11">
        <v>2</v>
      </c>
      <c r="S483" s="290">
        <v>3282.55</v>
      </c>
      <c r="T483" s="290">
        <v>1641.2750000000001</v>
      </c>
      <c r="V483" s="11"/>
      <c r="W483" s="11"/>
      <c r="X483" s="11"/>
      <c r="Y483" s="11"/>
      <c r="Z483" s="11"/>
      <c r="AA483" s="11"/>
      <c r="AB483" s="11"/>
      <c r="AC483" s="11"/>
      <c r="AD483" s="11"/>
    </row>
    <row r="484" spans="1:30">
      <c r="A484" s="56"/>
      <c r="B484" s="11"/>
      <c r="C484" s="11" t="s">
        <v>526</v>
      </c>
      <c r="D484" s="11"/>
      <c r="E484" s="11" t="s">
        <v>527</v>
      </c>
      <c r="F484" s="313">
        <v>13</v>
      </c>
      <c r="G484" s="290">
        <v>112.781111111111</v>
      </c>
      <c r="H484" s="290">
        <v>11135.55</v>
      </c>
      <c r="I484" s="290">
        <v>856.58076923076896</v>
      </c>
      <c r="J484" s="334">
        <v>16</v>
      </c>
      <c r="L484" s="313">
        <v>10</v>
      </c>
      <c r="M484" s="290">
        <v>4574.9399999999996</v>
      </c>
      <c r="N484" s="290">
        <v>1524.98</v>
      </c>
      <c r="O484" s="11"/>
      <c r="P484" s="290"/>
      <c r="Q484" s="290"/>
      <c r="R484" s="11">
        <v>13</v>
      </c>
      <c r="S484" s="290">
        <v>11135.55</v>
      </c>
      <c r="T484" s="290">
        <v>856.58076923076896</v>
      </c>
      <c r="V484" s="11"/>
      <c r="W484" s="11"/>
      <c r="X484" s="11"/>
      <c r="Y484" s="11"/>
      <c r="Z484" s="11"/>
      <c r="AA484" s="11"/>
      <c r="AB484" s="11"/>
      <c r="AC484" s="11"/>
      <c r="AD484" s="11"/>
    </row>
    <row r="485" spans="1:30">
      <c r="A485" s="56"/>
      <c r="B485" s="11"/>
      <c r="C485" s="11" t="s">
        <v>528</v>
      </c>
      <c r="D485" s="11"/>
      <c r="E485" s="11" t="s">
        <v>93</v>
      </c>
      <c r="F485" s="313">
        <v>1</v>
      </c>
      <c r="G485" s="290">
        <v>84.344999999999999</v>
      </c>
      <c r="H485" s="290">
        <v>252.69</v>
      </c>
      <c r="I485" s="290">
        <v>252.69</v>
      </c>
      <c r="J485" s="334">
        <v>3</v>
      </c>
      <c r="L485" s="313"/>
      <c r="M485" s="290">
        <v>252.69</v>
      </c>
      <c r="N485" s="290">
        <v>252.69</v>
      </c>
      <c r="O485" s="11"/>
      <c r="P485" s="290"/>
      <c r="Q485" s="290"/>
      <c r="R485" s="11">
        <v>1</v>
      </c>
      <c r="S485" s="290">
        <v>252.69</v>
      </c>
      <c r="T485" s="290">
        <v>252.69</v>
      </c>
      <c r="V485" s="11"/>
      <c r="W485" s="11"/>
      <c r="X485" s="11"/>
      <c r="Y485" s="11"/>
      <c r="Z485" s="11"/>
      <c r="AA485" s="11"/>
      <c r="AB485" s="11"/>
      <c r="AC485" s="11"/>
      <c r="AD485" s="11"/>
    </row>
    <row r="486" spans="1:30">
      <c r="A486" s="56"/>
      <c r="B486" s="11"/>
      <c r="C486" s="11" t="s">
        <v>528</v>
      </c>
      <c r="D486" s="11"/>
      <c r="E486" s="11" t="s">
        <v>322</v>
      </c>
      <c r="F486" s="313">
        <v>605</v>
      </c>
      <c r="G486" s="290">
        <v>82.002580780330803</v>
      </c>
      <c r="H486" s="290">
        <v>491237.62</v>
      </c>
      <c r="I486" s="290">
        <v>811.96300826446304</v>
      </c>
      <c r="J486" s="334">
        <v>13.269841269841301</v>
      </c>
      <c r="L486" s="313">
        <v>526</v>
      </c>
      <c r="M486" s="290">
        <v>74795.53</v>
      </c>
      <c r="N486" s="290">
        <v>946.77886075949402</v>
      </c>
      <c r="O486" s="11">
        <v>7</v>
      </c>
      <c r="P486" s="290">
        <v>5029.92</v>
      </c>
      <c r="Q486" s="290">
        <v>718.56</v>
      </c>
      <c r="R486" s="11">
        <v>598</v>
      </c>
      <c r="S486" s="290">
        <v>486207.7</v>
      </c>
      <c r="T486" s="290">
        <v>813.05635451504997</v>
      </c>
      <c r="V486" s="11"/>
      <c r="W486" s="11"/>
      <c r="X486" s="11"/>
      <c r="Y486" s="11"/>
      <c r="Z486" s="11"/>
      <c r="AA486" s="11"/>
      <c r="AB486" s="11"/>
      <c r="AC486" s="11"/>
      <c r="AD486" s="11"/>
    </row>
    <row r="487" spans="1:30">
      <c r="A487" s="56"/>
      <c r="B487" s="11"/>
      <c r="C487" s="11" t="s">
        <v>529</v>
      </c>
      <c r="D487" s="11"/>
      <c r="E487" s="11" t="s">
        <v>119</v>
      </c>
      <c r="F487" s="313">
        <v>434</v>
      </c>
      <c r="G487" s="290">
        <v>119.734634244228</v>
      </c>
      <c r="H487" s="290">
        <v>386355.1</v>
      </c>
      <c r="I487" s="290">
        <v>890.21912442396297</v>
      </c>
      <c r="J487" s="334">
        <v>12.824999999999999</v>
      </c>
      <c r="L487" s="313">
        <v>386</v>
      </c>
      <c r="M487" s="290">
        <v>61059.05</v>
      </c>
      <c r="N487" s="290">
        <v>1272.0635416666701</v>
      </c>
      <c r="O487" s="11">
        <v>4</v>
      </c>
      <c r="P487" s="290">
        <v>2371.1</v>
      </c>
      <c r="Q487" s="290">
        <v>592.77499999999998</v>
      </c>
      <c r="R487" s="11">
        <v>430</v>
      </c>
      <c r="S487" s="290">
        <v>383984</v>
      </c>
      <c r="T487" s="290">
        <v>892.98604651162702</v>
      </c>
      <c r="V487" s="11"/>
      <c r="W487" s="11"/>
      <c r="X487" s="11"/>
      <c r="Y487" s="11"/>
      <c r="Z487" s="11"/>
      <c r="AA487" s="11"/>
      <c r="AB487" s="11"/>
      <c r="AC487" s="11"/>
      <c r="AD487" s="11"/>
    </row>
    <row r="488" spans="1:30">
      <c r="A488" s="56"/>
      <c r="B488" s="11"/>
      <c r="C488" s="11" t="s">
        <v>648</v>
      </c>
      <c r="D488" s="11"/>
      <c r="E488" s="11" t="s">
        <v>133</v>
      </c>
      <c r="F488" s="313">
        <v>3</v>
      </c>
      <c r="G488" s="290"/>
      <c r="H488" s="290">
        <v>926.38</v>
      </c>
      <c r="I488" s="290">
        <v>308.79333333333301</v>
      </c>
      <c r="J488" s="334"/>
      <c r="L488" s="313">
        <v>3</v>
      </c>
      <c r="M488" s="290"/>
      <c r="N488" s="290"/>
      <c r="O488" s="11"/>
      <c r="P488" s="290"/>
      <c r="Q488" s="290"/>
      <c r="R488" s="11">
        <v>3</v>
      </c>
      <c r="S488" s="290">
        <v>926.38</v>
      </c>
      <c r="T488" s="290">
        <v>308.79333333333301</v>
      </c>
      <c r="V488" s="11"/>
      <c r="W488" s="11"/>
      <c r="X488" s="11"/>
      <c r="Y488" s="11"/>
      <c r="Z488" s="11"/>
      <c r="AA488" s="11"/>
      <c r="AB488" s="11"/>
      <c r="AC488" s="11"/>
      <c r="AD488" s="11"/>
    </row>
    <row r="489" spans="1:30">
      <c r="A489" s="56"/>
      <c r="B489" s="11"/>
      <c r="C489" s="11" t="s">
        <v>532</v>
      </c>
      <c r="D489" s="11"/>
      <c r="E489" s="11" t="s">
        <v>533</v>
      </c>
      <c r="F489" s="313">
        <v>178</v>
      </c>
      <c r="G489" s="290">
        <v>112.35428030303</v>
      </c>
      <c r="H489" s="290">
        <v>139885.22</v>
      </c>
      <c r="I489" s="290">
        <v>785.87202247190999</v>
      </c>
      <c r="J489" s="334">
        <v>12.75</v>
      </c>
      <c r="L489" s="313">
        <v>166</v>
      </c>
      <c r="M489" s="290">
        <v>14710.45</v>
      </c>
      <c r="N489" s="290">
        <v>1225.87083333333</v>
      </c>
      <c r="O489" s="11"/>
      <c r="P489" s="290"/>
      <c r="Q489" s="290"/>
      <c r="R489" s="11">
        <v>178</v>
      </c>
      <c r="S489" s="290">
        <v>139885.22</v>
      </c>
      <c r="T489" s="290">
        <v>785.87202247190999</v>
      </c>
      <c r="V489" s="11"/>
      <c r="W489" s="11"/>
      <c r="X489" s="11"/>
      <c r="Y489" s="11"/>
      <c r="Z489" s="11"/>
      <c r="AA489" s="11"/>
      <c r="AB489" s="11"/>
      <c r="AC489" s="11"/>
      <c r="AD489" s="11"/>
    </row>
    <row r="490" spans="1:30">
      <c r="A490" s="56"/>
      <c r="B490" s="11"/>
      <c r="C490" s="11" t="s">
        <v>535</v>
      </c>
      <c r="D490" s="11"/>
      <c r="E490" s="11" t="s">
        <v>156</v>
      </c>
      <c r="F490" s="313">
        <v>232</v>
      </c>
      <c r="G490" s="290">
        <v>95.413413742690096</v>
      </c>
      <c r="H490" s="290">
        <v>227005.52</v>
      </c>
      <c r="I490" s="290">
        <v>978.472068965517</v>
      </c>
      <c r="J490" s="334">
        <v>13.842105263157899</v>
      </c>
      <c r="L490" s="313">
        <v>211</v>
      </c>
      <c r="M490" s="290">
        <v>24561.08</v>
      </c>
      <c r="N490" s="290">
        <v>1169.5752380952399</v>
      </c>
      <c r="O490" s="11">
        <v>1</v>
      </c>
      <c r="P490" s="290">
        <v>88.59</v>
      </c>
      <c r="Q490" s="290">
        <v>88.59</v>
      </c>
      <c r="R490" s="11">
        <v>231</v>
      </c>
      <c r="S490" s="290">
        <v>226916.93</v>
      </c>
      <c r="T490" s="290">
        <v>982.32437229437198</v>
      </c>
      <c r="V490" s="11"/>
      <c r="W490" s="11"/>
      <c r="X490" s="11"/>
      <c r="Y490" s="11"/>
      <c r="Z490" s="11"/>
      <c r="AA490" s="11"/>
      <c r="AB490" s="11"/>
      <c r="AC490" s="11"/>
      <c r="AD490" s="11"/>
    </row>
    <row r="491" spans="1:30">
      <c r="A491" s="56"/>
      <c r="B491" s="11"/>
      <c r="C491" s="11" t="s">
        <v>536</v>
      </c>
      <c r="D491" s="11"/>
      <c r="E491" s="11" t="s">
        <v>77</v>
      </c>
      <c r="F491" s="313">
        <v>120</v>
      </c>
      <c r="G491" s="290">
        <v>130.07882154882199</v>
      </c>
      <c r="H491" s="290">
        <v>164425.57</v>
      </c>
      <c r="I491" s="290">
        <v>1370.2130833333299</v>
      </c>
      <c r="J491" s="334">
        <v>10.5555555555556</v>
      </c>
      <c r="L491" s="313">
        <v>107</v>
      </c>
      <c r="M491" s="290">
        <v>14237.97</v>
      </c>
      <c r="N491" s="290">
        <v>1095.2284615384599</v>
      </c>
      <c r="O491" s="11"/>
      <c r="P491" s="290"/>
      <c r="Q491" s="290"/>
      <c r="R491" s="11">
        <v>120</v>
      </c>
      <c r="S491" s="290">
        <v>164425.57</v>
      </c>
      <c r="T491" s="290">
        <v>1370.2130833333299</v>
      </c>
      <c r="V491" s="11"/>
      <c r="W491" s="11"/>
      <c r="X491" s="11"/>
      <c r="Y491" s="11"/>
      <c r="Z491" s="11"/>
      <c r="AA491" s="11"/>
      <c r="AB491" s="11"/>
      <c r="AC491" s="11"/>
      <c r="AD491" s="11"/>
    </row>
    <row r="492" spans="1:30">
      <c r="A492" s="56"/>
      <c r="B492" s="11"/>
      <c r="C492" s="11" t="s">
        <v>537</v>
      </c>
      <c r="D492" s="11"/>
      <c r="E492" s="11" t="s">
        <v>144</v>
      </c>
      <c r="F492" s="313">
        <v>41</v>
      </c>
      <c r="G492" s="290">
        <v>84.317633333333305</v>
      </c>
      <c r="H492" s="290">
        <v>48200.27</v>
      </c>
      <c r="I492" s="290">
        <v>1175.61634146341</v>
      </c>
      <c r="J492" s="334">
        <v>11</v>
      </c>
      <c r="L492" s="313">
        <v>36</v>
      </c>
      <c r="M492" s="290">
        <v>4002.01</v>
      </c>
      <c r="N492" s="290">
        <v>800.40200000000004</v>
      </c>
      <c r="O492" s="11"/>
      <c r="P492" s="290"/>
      <c r="Q492" s="290"/>
      <c r="R492" s="11">
        <v>41</v>
      </c>
      <c r="S492" s="290">
        <v>48200.27</v>
      </c>
      <c r="T492" s="290">
        <v>1175.61634146341</v>
      </c>
      <c r="V492" s="11"/>
      <c r="W492" s="11"/>
      <c r="X492" s="11"/>
      <c r="Y492" s="11"/>
      <c r="Z492" s="11"/>
      <c r="AA492" s="11"/>
      <c r="AB492" s="11"/>
      <c r="AC492" s="11"/>
      <c r="AD492" s="11"/>
    </row>
    <row r="493" spans="1:30">
      <c r="A493" s="56"/>
      <c r="B493" s="11"/>
      <c r="C493" s="11" t="s">
        <v>650</v>
      </c>
      <c r="D493" s="11"/>
      <c r="E493" s="11" t="s">
        <v>335</v>
      </c>
      <c r="F493" s="313">
        <v>2</v>
      </c>
      <c r="G493" s="290"/>
      <c r="H493" s="290">
        <v>1383.52</v>
      </c>
      <c r="I493" s="290">
        <v>691.76</v>
      </c>
      <c r="J493" s="334"/>
      <c r="L493" s="313">
        <v>2</v>
      </c>
      <c r="M493" s="290"/>
      <c r="N493" s="290"/>
      <c r="O493" s="11"/>
      <c r="P493" s="290"/>
      <c r="Q493" s="290"/>
      <c r="R493" s="11">
        <v>2</v>
      </c>
      <c r="S493" s="290">
        <v>1383.52</v>
      </c>
      <c r="T493" s="290">
        <v>691.76</v>
      </c>
      <c r="V493" s="11"/>
      <c r="W493" s="11"/>
      <c r="X493" s="11"/>
      <c r="Y493" s="11"/>
      <c r="Z493" s="11"/>
      <c r="AA493" s="11"/>
      <c r="AB493" s="11"/>
      <c r="AC493" s="11"/>
      <c r="AD493" s="11"/>
    </row>
    <row r="494" spans="1:30">
      <c r="A494" s="56"/>
      <c r="B494" s="11"/>
      <c r="C494" s="11" t="s">
        <v>538</v>
      </c>
      <c r="D494" s="11"/>
      <c r="E494" s="11" t="s">
        <v>335</v>
      </c>
      <c r="F494" s="313">
        <v>24</v>
      </c>
      <c r="G494" s="290">
        <v>95.241249999999994</v>
      </c>
      <c r="H494" s="290">
        <v>27820.34</v>
      </c>
      <c r="I494" s="290">
        <v>1159.1808333333299</v>
      </c>
      <c r="J494" s="334">
        <v>25</v>
      </c>
      <c r="L494" s="313">
        <v>23</v>
      </c>
      <c r="M494" s="290">
        <v>2280.79</v>
      </c>
      <c r="N494" s="290">
        <v>2280.79</v>
      </c>
      <c r="O494" s="11"/>
      <c r="P494" s="290"/>
      <c r="Q494" s="290"/>
      <c r="R494" s="11">
        <v>24</v>
      </c>
      <c r="S494" s="290">
        <v>27820.34</v>
      </c>
      <c r="T494" s="290">
        <v>1159.1808333333299</v>
      </c>
      <c r="V494" s="11"/>
      <c r="W494" s="11"/>
      <c r="X494" s="11"/>
      <c r="Y494" s="11"/>
      <c r="Z494" s="11"/>
      <c r="AA494" s="11"/>
      <c r="AB494" s="11"/>
      <c r="AC494" s="11"/>
      <c r="AD494" s="11"/>
    </row>
    <row r="495" spans="1:30">
      <c r="A495" s="56"/>
      <c r="B495" s="11"/>
      <c r="C495" s="11" t="s">
        <v>542</v>
      </c>
      <c r="D495" s="11"/>
      <c r="E495" s="11" t="s">
        <v>91</v>
      </c>
      <c r="F495" s="313">
        <v>8</v>
      </c>
      <c r="G495" s="290">
        <v>15.390833333333299</v>
      </c>
      <c r="H495" s="290">
        <v>9916.7999999999993</v>
      </c>
      <c r="I495" s="290">
        <v>1239.5999999999999</v>
      </c>
      <c r="J495" s="334">
        <v>13</v>
      </c>
      <c r="L495" s="313">
        <v>7</v>
      </c>
      <c r="M495" s="290">
        <v>184.69</v>
      </c>
      <c r="N495" s="290">
        <v>184.69</v>
      </c>
      <c r="O495" s="11"/>
      <c r="P495" s="290"/>
      <c r="Q495" s="290"/>
      <c r="R495" s="11">
        <v>8</v>
      </c>
      <c r="S495" s="290">
        <v>9916.7999999999993</v>
      </c>
      <c r="T495" s="290">
        <v>1239.5999999999999</v>
      </c>
      <c r="V495" s="11"/>
      <c r="W495" s="11"/>
      <c r="X495" s="11"/>
      <c r="Y495" s="11"/>
      <c r="Z495" s="11"/>
      <c r="AA495" s="11"/>
      <c r="AB495" s="11"/>
      <c r="AC495" s="11"/>
      <c r="AD495" s="11"/>
    </row>
    <row r="496" spans="1:30">
      <c r="A496" s="56"/>
      <c r="B496" s="11"/>
      <c r="C496" s="11" t="s">
        <v>544</v>
      </c>
      <c r="D496" s="11"/>
      <c r="E496" s="11" t="s">
        <v>180</v>
      </c>
      <c r="F496" s="313">
        <v>65</v>
      </c>
      <c r="G496" s="290">
        <v>126.040313131313</v>
      </c>
      <c r="H496" s="290">
        <v>80086.78</v>
      </c>
      <c r="I496" s="290">
        <v>1232.1043076923099</v>
      </c>
      <c r="J496" s="334">
        <v>12.6</v>
      </c>
      <c r="L496" s="313">
        <v>55</v>
      </c>
      <c r="M496" s="290">
        <v>17441.7</v>
      </c>
      <c r="N496" s="290">
        <v>1744.17</v>
      </c>
      <c r="O496" s="11">
        <v>1</v>
      </c>
      <c r="P496" s="290">
        <v>56.63</v>
      </c>
      <c r="Q496" s="290">
        <v>56.63</v>
      </c>
      <c r="R496" s="11">
        <v>64</v>
      </c>
      <c r="S496" s="290">
        <v>80030.149999999994</v>
      </c>
      <c r="T496" s="290">
        <v>1250.4710937499999</v>
      </c>
      <c r="V496" s="11"/>
      <c r="W496" s="11"/>
      <c r="X496" s="11"/>
      <c r="Y496" s="11"/>
      <c r="Z496" s="11"/>
      <c r="AA496" s="11"/>
      <c r="AB496" s="11"/>
      <c r="AC496" s="11"/>
      <c r="AD496" s="11"/>
    </row>
    <row r="497" spans="1:30">
      <c r="A497" s="56"/>
      <c r="B497" s="11"/>
      <c r="C497" s="11" t="s">
        <v>546</v>
      </c>
      <c r="D497" s="11"/>
      <c r="E497" s="11" t="s">
        <v>197</v>
      </c>
      <c r="F497" s="313">
        <v>4</v>
      </c>
      <c r="G497" s="290"/>
      <c r="H497" s="290">
        <v>6903.54</v>
      </c>
      <c r="I497" s="290">
        <v>1725.885</v>
      </c>
      <c r="J497" s="334"/>
      <c r="L497" s="313">
        <v>4</v>
      </c>
      <c r="M497" s="290"/>
      <c r="N497" s="290"/>
      <c r="O497" s="11"/>
      <c r="P497" s="290"/>
      <c r="Q497" s="290"/>
      <c r="R497" s="11">
        <v>4</v>
      </c>
      <c r="S497" s="290">
        <v>6903.54</v>
      </c>
      <c r="T497" s="290">
        <v>1725.885</v>
      </c>
      <c r="V497" s="11"/>
      <c r="W497" s="11"/>
      <c r="X497" s="11"/>
      <c r="Y497" s="11"/>
      <c r="Z497" s="11"/>
      <c r="AA497" s="11"/>
      <c r="AB497" s="11"/>
      <c r="AC497" s="11"/>
      <c r="AD497" s="11"/>
    </row>
    <row r="498" spans="1:30">
      <c r="A498" s="56"/>
      <c r="B498" s="11"/>
      <c r="C498" s="11" t="s">
        <v>547</v>
      </c>
      <c r="D498" s="11"/>
      <c r="E498" s="11" t="s">
        <v>212</v>
      </c>
      <c r="F498" s="313">
        <v>141</v>
      </c>
      <c r="G498" s="290">
        <v>103.350156926407</v>
      </c>
      <c r="H498" s="290">
        <v>133336.68</v>
      </c>
      <c r="I498" s="290">
        <v>945.65021276595701</v>
      </c>
      <c r="J498" s="334">
        <v>16.285714285714299</v>
      </c>
      <c r="L498" s="313">
        <v>128</v>
      </c>
      <c r="M498" s="290">
        <v>17660.560000000001</v>
      </c>
      <c r="N498" s="290">
        <v>1358.5046153846199</v>
      </c>
      <c r="O498" s="11"/>
      <c r="P498" s="290"/>
      <c r="Q498" s="290"/>
      <c r="R498" s="11">
        <v>141</v>
      </c>
      <c r="S498" s="290">
        <v>133336.68</v>
      </c>
      <c r="T498" s="290">
        <v>945.65021276595701</v>
      </c>
      <c r="V498" s="11"/>
      <c r="W498" s="11"/>
      <c r="X498" s="11"/>
      <c r="Y498" s="11"/>
      <c r="Z498" s="11"/>
      <c r="AA498" s="11"/>
      <c r="AB498" s="11"/>
      <c r="AC498" s="11"/>
      <c r="AD498" s="11"/>
    </row>
    <row r="499" spans="1:30">
      <c r="A499" s="56"/>
      <c r="B499" s="11"/>
      <c r="C499" s="11" t="s">
        <v>550</v>
      </c>
      <c r="D499" s="11"/>
      <c r="E499" s="11" t="s">
        <v>64</v>
      </c>
      <c r="F499" s="313">
        <v>129</v>
      </c>
      <c r="G499" s="290">
        <v>88.563241702741706</v>
      </c>
      <c r="H499" s="290">
        <v>134214.93</v>
      </c>
      <c r="I499" s="290">
        <v>1040.42581395349</v>
      </c>
      <c r="J499" s="334">
        <v>11.6</v>
      </c>
      <c r="L499" s="313">
        <v>110</v>
      </c>
      <c r="M499" s="290">
        <v>19405.150000000001</v>
      </c>
      <c r="N499" s="290">
        <v>1021.32368421053</v>
      </c>
      <c r="O499" s="11">
        <v>2</v>
      </c>
      <c r="P499" s="290">
        <v>827.97</v>
      </c>
      <c r="Q499" s="290">
        <v>413.98500000000001</v>
      </c>
      <c r="R499" s="11">
        <v>127</v>
      </c>
      <c r="S499" s="290">
        <v>133386.96</v>
      </c>
      <c r="T499" s="290">
        <v>1050.29102362205</v>
      </c>
      <c r="V499" s="11"/>
      <c r="W499" s="11"/>
      <c r="X499" s="11"/>
      <c r="Y499" s="11"/>
      <c r="Z499" s="11"/>
      <c r="AA499" s="11"/>
      <c r="AB499" s="11"/>
      <c r="AC499" s="11"/>
      <c r="AD499" s="11"/>
    </row>
    <row r="500" spans="1:30">
      <c r="A500" s="56"/>
      <c r="B500" s="11"/>
      <c r="C500" s="11" t="s">
        <v>552</v>
      </c>
      <c r="D500" s="11"/>
      <c r="E500" s="11" t="s">
        <v>75</v>
      </c>
      <c r="F500" s="313">
        <v>40</v>
      </c>
      <c r="G500" s="290">
        <v>75.594916666666705</v>
      </c>
      <c r="H500" s="290">
        <v>48931.46</v>
      </c>
      <c r="I500" s="290">
        <v>1223.2864999999999</v>
      </c>
      <c r="J500" s="334">
        <v>11</v>
      </c>
      <c r="L500" s="313">
        <v>35</v>
      </c>
      <c r="M500" s="290">
        <v>3852.42</v>
      </c>
      <c r="N500" s="290">
        <v>770.48400000000004</v>
      </c>
      <c r="O500" s="11"/>
      <c r="P500" s="290"/>
      <c r="Q500" s="290"/>
      <c r="R500" s="11">
        <v>40</v>
      </c>
      <c r="S500" s="290">
        <v>48931.46</v>
      </c>
      <c r="T500" s="290">
        <v>1223.2864999999999</v>
      </c>
      <c r="V500" s="11"/>
      <c r="W500" s="11"/>
      <c r="X500" s="11"/>
      <c r="Y500" s="11"/>
      <c r="Z500" s="11"/>
      <c r="AA500" s="11"/>
      <c r="AB500" s="11"/>
      <c r="AC500" s="11"/>
      <c r="AD500" s="11"/>
    </row>
    <row r="501" spans="1:30">
      <c r="A501" s="56"/>
      <c r="B501" s="11"/>
      <c r="C501" s="11" t="s">
        <v>556</v>
      </c>
      <c r="D501" s="11"/>
      <c r="E501" s="11" t="s">
        <v>108</v>
      </c>
      <c r="F501" s="313">
        <v>37</v>
      </c>
      <c r="G501" s="290">
        <v>110.935416666667</v>
      </c>
      <c r="H501" s="290">
        <v>47670.87</v>
      </c>
      <c r="I501" s="290">
        <v>1288.40189189189</v>
      </c>
      <c r="J501" s="334">
        <v>25</v>
      </c>
      <c r="L501" s="313">
        <v>35</v>
      </c>
      <c r="M501" s="290">
        <v>7371.35</v>
      </c>
      <c r="N501" s="290">
        <v>3685.6750000000002</v>
      </c>
      <c r="O501" s="11"/>
      <c r="P501" s="290"/>
      <c r="Q501" s="290"/>
      <c r="R501" s="11">
        <v>37</v>
      </c>
      <c r="S501" s="290">
        <v>47670.87</v>
      </c>
      <c r="T501" s="290">
        <v>1288.40189189189</v>
      </c>
      <c r="V501" s="11"/>
      <c r="W501" s="11"/>
      <c r="X501" s="11"/>
      <c r="Y501" s="11"/>
      <c r="Z501" s="11"/>
      <c r="AA501" s="11"/>
      <c r="AB501" s="11"/>
      <c r="AC501" s="11"/>
      <c r="AD501" s="11"/>
    </row>
    <row r="502" spans="1:30">
      <c r="A502" s="56"/>
      <c r="B502" s="11"/>
      <c r="C502" s="11" t="s">
        <v>557</v>
      </c>
      <c r="D502" s="11"/>
      <c r="E502" s="11" t="s">
        <v>86</v>
      </c>
      <c r="F502" s="313">
        <v>2</v>
      </c>
      <c r="G502" s="290">
        <v>80.843333333333305</v>
      </c>
      <c r="H502" s="290">
        <v>1619.72</v>
      </c>
      <c r="I502" s="290">
        <v>809.86</v>
      </c>
      <c r="J502" s="334">
        <v>13</v>
      </c>
      <c r="L502" s="313">
        <v>1</v>
      </c>
      <c r="M502" s="290">
        <v>1050.1199999999999</v>
      </c>
      <c r="N502" s="290">
        <v>1050.1199999999999</v>
      </c>
      <c r="O502" s="11"/>
      <c r="P502" s="290"/>
      <c r="Q502" s="290"/>
      <c r="R502" s="11">
        <v>2</v>
      </c>
      <c r="S502" s="290">
        <v>1619.72</v>
      </c>
      <c r="T502" s="290">
        <v>809.86</v>
      </c>
      <c r="V502" s="11"/>
      <c r="W502" s="11"/>
      <c r="X502" s="11"/>
      <c r="Y502" s="11"/>
      <c r="Z502" s="11"/>
      <c r="AA502" s="11"/>
      <c r="AB502" s="11"/>
      <c r="AC502" s="11"/>
      <c r="AD502" s="11"/>
    </row>
    <row r="503" spans="1:30">
      <c r="A503" s="56"/>
      <c r="B503" s="11"/>
      <c r="C503" s="11" t="s">
        <v>557</v>
      </c>
      <c r="D503" s="11"/>
      <c r="E503" s="11" t="s">
        <v>558</v>
      </c>
      <c r="F503" s="313">
        <v>53</v>
      </c>
      <c r="G503" s="290">
        <v>91.293333333333294</v>
      </c>
      <c r="H503" s="290">
        <v>69824.38</v>
      </c>
      <c r="I503" s="290">
        <v>1317.44113207547</v>
      </c>
      <c r="J503" s="334">
        <v>25</v>
      </c>
      <c r="L503" s="313">
        <v>52</v>
      </c>
      <c r="M503" s="290">
        <v>2282.04</v>
      </c>
      <c r="N503" s="290">
        <v>2282.04</v>
      </c>
      <c r="O503" s="11">
        <v>1</v>
      </c>
      <c r="P503" s="290">
        <v>542.04</v>
      </c>
      <c r="Q503" s="290">
        <v>542.04</v>
      </c>
      <c r="R503" s="11">
        <v>52</v>
      </c>
      <c r="S503" s="290">
        <v>69282.34</v>
      </c>
      <c r="T503" s="290">
        <v>1332.3526923076899</v>
      </c>
      <c r="V503" s="11"/>
      <c r="W503" s="11"/>
      <c r="X503" s="11"/>
      <c r="Y503" s="11"/>
      <c r="Z503" s="11"/>
      <c r="AA503" s="11"/>
      <c r="AB503" s="11"/>
      <c r="AC503" s="11"/>
      <c r="AD503" s="11"/>
    </row>
    <row r="504" spans="1:30">
      <c r="A504" s="56"/>
      <c r="B504" s="11"/>
      <c r="C504" s="11" t="s">
        <v>559</v>
      </c>
      <c r="D504" s="11"/>
      <c r="E504" s="11" t="s">
        <v>154</v>
      </c>
      <c r="F504" s="313">
        <v>290</v>
      </c>
      <c r="G504" s="290">
        <v>73.979397727272797</v>
      </c>
      <c r="H504" s="290">
        <v>204972.88</v>
      </c>
      <c r="I504" s="290">
        <v>706.80303448275902</v>
      </c>
      <c r="J504" s="334">
        <v>11.2</v>
      </c>
      <c r="L504" s="313">
        <v>265</v>
      </c>
      <c r="M504" s="290">
        <v>16238.51</v>
      </c>
      <c r="N504" s="290">
        <v>649.54039999999998</v>
      </c>
      <c r="O504" s="11"/>
      <c r="P504" s="290"/>
      <c r="Q504" s="290"/>
      <c r="R504" s="11">
        <v>290</v>
      </c>
      <c r="S504" s="290">
        <v>204972.88</v>
      </c>
      <c r="T504" s="290">
        <v>706.80303448275902</v>
      </c>
      <c r="V504" s="11"/>
      <c r="W504" s="11"/>
      <c r="X504" s="11"/>
      <c r="Y504" s="11"/>
      <c r="Z504" s="11"/>
      <c r="AA504" s="11"/>
      <c r="AB504" s="11"/>
      <c r="AC504" s="11"/>
      <c r="AD504" s="11"/>
    </row>
    <row r="505" spans="1:30">
      <c r="A505" s="56"/>
      <c r="B505" s="11"/>
      <c r="C505" s="11" t="s">
        <v>659</v>
      </c>
      <c r="D505" s="11"/>
      <c r="E505" s="11" t="s">
        <v>154</v>
      </c>
      <c r="F505" s="313">
        <v>1</v>
      </c>
      <c r="G505" s="290"/>
      <c r="H505" s="290">
        <v>921.41</v>
      </c>
      <c r="I505" s="290">
        <v>921.41</v>
      </c>
      <c r="J505" s="334"/>
      <c r="L505" s="313">
        <v>1</v>
      </c>
      <c r="M505" s="290"/>
      <c r="N505" s="290"/>
      <c r="O505" s="11"/>
      <c r="P505" s="290"/>
      <c r="Q505" s="290"/>
      <c r="R505" s="11">
        <v>1</v>
      </c>
      <c r="S505" s="290">
        <v>921.41</v>
      </c>
      <c r="T505" s="290">
        <v>921.41</v>
      </c>
      <c r="V505" s="11"/>
      <c r="W505" s="11"/>
      <c r="X505" s="11"/>
      <c r="Y505" s="11"/>
      <c r="Z505" s="11"/>
      <c r="AA505" s="11"/>
      <c r="AB505" s="11"/>
      <c r="AC505" s="11"/>
      <c r="AD505" s="11"/>
    </row>
    <row r="506" spans="1:30">
      <c r="A506" s="56"/>
      <c r="B506" s="11"/>
      <c r="C506" s="11" t="s">
        <v>561</v>
      </c>
      <c r="D506" s="11"/>
      <c r="E506" s="11" t="s">
        <v>165</v>
      </c>
      <c r="F506" s="313">
        <v>934</v>
      </c>
      <c r="G506" s="290">
        <v>97.965922852116606</v>
      </c>
      <c r="H506" s="290">
        <v>825164.950000001</v>
      </c>
      <c r="I506" s="290">
        <v>883.47425053533198</v>
      </c>
      <c r="J506" s="334">
        <v>12.6404494382022</v>
      </c>
      <c r="L506" s="313">
        <v>825</v>
      </c>
      <c r="M506" s="290">
        <v>109853.44</v>
      </c>
      <c r="N506" s="290">
        <v>1007.82972477064</v>
      </c>
      <c r="O506" s="11">
        <v>12</v>
      </c>
      <c r="P506" s="290">
        <v>5217.76</v>
      </c>
      <c r="Q506" s="290">
        <v>434.81333333333299</v>
      </c>
      <c r="R506" s="11">
        <v>922</v>
      </c>
      <c r="S506" s="290">
        <v>819947.19000000099</v>
      </c>
      <c r="T506" s="290">
        <v>889.31365509761395</v>
      </c>
      <c r="V506" s="11"/>
      <c r="W506" s="11"/>
      <c r="X506" s="11"/>
      <c r="Y506" s="11"/>
      <c r="Z506" s="11"/>
      <c r="AA506" s="11"/>
      <c r="AB506" s="11"/>
      <c r="AC506" s="11"/>
      <c r="AD506" s="11"/>
    </row>
    <row r="507" spans="1:30">
      <c r="A507" s="56"/>
      <c r="B507" s="11"/>
      <c r="C507" s="11" t="s">
        <v>562</v>
      </c>
      <c r="D507" s="11"/>
      <c r="E507" s="11" t="s">
        <v>272</v>
      </c>
      <c r="F507" s="313">
        <v>11</v>
      </c>
      <c r="G507" s="290"/>
      <c r="H507" s="290">
        <v>6965.9</v>
      </c>
      <c r="I507" s="290">
        <v>633.26363636363601</v>
      </c>
      <c r="J507" s="334"/>
      <c r="L507" s="313">
        <v>11</v>
      </c>
      <c r="M507" s="290"/>
      <c r="N507" s="290"/>
      <c r="O507" s="11"/>
      <c r="P507" s="290"/>
      <c r="Q507" s="290"/>
      <c r="R507" s="11">
        <v>11</v>
      </c>
      <c r="S507" s="290">
        <v>6965.9</v>
      </c>
      <c r="T507" s="290">
        <v>633.26363636363601</v>
      </c>
      <c r="V507" s="11"/>
      <c r="W507" s="11"/>
      <c r="X507" s="11"/>
      <c r="Y507" s="11"/>
      <c r="Z507" s="11"/>
      <c r="AA507" s="11"/>
      <c r="AB507" s="11"/>
      <c r="AC507" s="11"/>
      <c r="AD507" s="11"/>
    </row>
    <row r="508" spans="1:30">
      <c r="A508" s="56"/>
      <c r="B508" s="11"/>
      <c r="C508" s="11" t="s">
        <v>652</v>
      </c>
      <c r="D508" s="11"/>
      <c r="E508" s="11" t="s">
        <v>564</v>
      </c>
      <c r="F508" s="313">
        <v>20</v>
      </c>
      <c r="G508" s="290"/>
      <c r="H508" s="290">
        <v>15072.2</v>
      </c>
      <c r="I508" s="290">
        <v>753.61</v>
      </c>
      <c r="J508" s="334"/>
      <c r="L508" s="313">
        <v>19</v>
      </c>
      <c r="M508" s="290">
        <v>397.06</v>
      </c>
      <c r="N508" s="290">
        <v>397.06</v>
      </c>
      <c r="O508" s="11"/>
      <c r="P508" s="290"/>
      <c r="Q508" s="290"/>
      <c r="R508" s="11">
        <v>20</v>
      </c>
      <c r="S508" s="290">
        <v>15072.2</v>
      </c>
      <c r="T508" s="290">
        <v>753.61</v>
      </c>
      <c r="V508" s="11"/>
      <c r="W508" s="11"/>
      <c r="X508" s="11"/>
      <c r="Y508" s="11"/>
      <c r="Z508" s="11"/>
      <c r="AA508" s="11"/>
      <c r="AB508" s="11"/>
      <c r="AC508" s="11"/>
      <c r="AD508" s="11"/>
    </row>
    <row r="509" spans="1:30">
      <c r="A509" s="56"/>
      <c r="B509" s="11"/>
      <c r="C509" s="11" t="s">
        <v>565</v>
      </c>
      <c r="D509" s="11"/>
      <c r="E509" s="11" t="s">
        <v>115</v>
      </c>
      <c r="F509" s="313">
        <v>114</v>
      </c>
      <c r="G509" s="290">
        <v>308.26597222222199</v>
      </c>
      <c r="H509" s="290">
        <v>135763.07</v>
      </c>
      <c r="I509" s="290">
        <v>1190.90412280702</v>
      </c>
      <c r="J509" s="334">
        <v>17</v>
      </c>
      <c r="L509" s="313">
        <v>109</v>
      </c>
      <c r="M509" s="290">
        <v>21393.08</v>
      </c>
      <c r="N509" s="290">
        <v>4278.616</v>
      </c>
      <c r="O509" s="11">
        <v>2</v>
      </c>
      <c r="P509" s="290">
        <v>1128.93</v>
      </c>
      <c r="Q509" s="290">
        <v>564.46500000000003</v>
      </c>
      <c r="R509" s="11">
        <v>112</v>
      </c>
      <c r="S509" s="290">
        <v>134634.14000000001</v>
      </c>
      <c r="T509" s="290">
        <v>1202.0905357142899</v>
      </c>
      <c r="V509" s="11"/>
      <c r="W509" s="11"/>
      <c r="X509" s="11"/>
      <c r="Y509" s="11"/>
      <c r="Z509" s="11"/>
      <c r="AA509" s="11"/>
      <c r="AB509" s="11"/>
      <c r="AC509" s="11"/>
      <c r="AD509" s="11"/>
    </row>
    <row r="510" spans="1:30">
      <c r="A510" s="56"/>
      <c r="B510" s="11"/>
      <c r="C510" s="11" t="s">
        <v>569</v>
      </c>
      <c r="D510" s="11"/>
      <c r="E510" s="11" t="s">
        <v>444</v>
      </c>
      <c r="F510" s="313">
        <v>155</v>
      </c>
      <c r="G510" s="290">
        <v>60.3164807692308</v>
      </c>
      <c r="H510" s="290">
        <v>136886.35</v>
      </c>
      <c r="I510" s="290">
        <v>883.13774193548397</v>
      </c>
      <c r="J510" s="334">
        <v>13.153846153846199</v>
      </c>
      <c r="L510" s="313">
        <v>140</v>
      </c>
      <c r="M510" s="290">
        <v>12549.01</v>
      </c>
      <c r="N510" s="290">
        <v>836.60066666666705</v>
      </c>
      <c r="O510" s="11">
        <v>1</v>
      </c>
      <c r="P510" s="290">
        <v>318.04000000000002</v>
      </c>
      <c r="Q510" s="290">
        <v>318.04000000000002</v>
      </c>
      <c r="R510" s="11">
        <v>154</v>
      </c>
      <c r="S510" s="290">
        <v>136568.31</v>
      </c>
      <c r="T510" s="290">
        <v>886.80720779220803</v>
      </c>
      <c r="V510" s="11"/>
      <c r="W510" s="11"/>
      <c r="X510" s="11"/>
      <c r="Y510" s="11"/>
      <c r="Z510" s="11"/>
      <c r="AA510" s="11"/>
      <c r="AB510" s="11"/>
      <c r="AC510" s="11"/>
      <c r="AD510" s="11"/>
    </row>
    <row r="511" spans="1:30" ht="15" thickBot="1">
      <c r="A511" s="56"/>
      <c r="B511" s="11"/>
      <c r="C511" s="11"/>
      <c r="D511" s="11"/>
      <c r="E511" s="11"/>
      <c r="F511" s="313"/>
      <c r="G511" s="290"/>
      <c r="H511" s="290"/>
      <c r="I511" s="290"/>
      <c r="J511" s="334"/>
      <c r="L511" s="313"/>
      <c r="M511" s="290"/>
      <c r="N511" s="290"/>
      <c r="O511" s="11"/>
      <c r="P511" s="290"/>
      <c r="Q511" s="290"/>
      <c r="R511" s="11"/>
      <c r="S511" s="290"/>
      <c r="T511" s="290"/>
      <c r="V511" s="11"/>
      <c r="W511" s="11"/>
      <c r="X511" s="11"/>
      <c r="Y511" s="11"/>
      <c r="Z511" s="11"/>
      <c r="AA511" s="11"/>
      <c r="AB511" s="11"/>
      <c r="AC511" s="11"/>
      <c r="AD511" s="11"/>
    </row>
    <row r="512" spans="1:30" ht="15" thickBot="1">
      <c r="A512" s="56"/>
      <c r="B512" s="94" t="s">
        <v>572</v>
      </c>
      <c r="C512" s="101"/>
      <c r="D512" s="101"/>
      <c r="E512" s="101"/>
      <c r="F512" s="316">
        <v>26085</v>
      </c>
      <c r="G512" s="317">
        <v>104.14826841943471</v>
      </c>
      <c r="H512" s="318">
        <v>24212317.700000003</v>
      </c>
      <c r="I512" s="317">
        <v>971.72848760476961</v>
      </c>
      <c r="J512" s="336">
        <v>12.885745164221703</v>
      </c>
      <c r="L512" s="319">
        <v>23470</v>
      </c>
      <c r="M512" s="318">
        <v>2709267.5099999979</v>
      </c>
      <c r="N512" s="317">
        <v>1141.3305196524464</v>
      </c>
      <c r="O512" s="96">
        <v>240</v>
      </c>
      <c r="P512" s="318">
        <v>160622.48000000007</v>
      </c>
      <c r="Q512" s="317">
        <v>719.4319112418832</v>
      </c>
      <c r="R512" s="96">
        <v>25845</v>
      </c>
      <c r="S512" s="318">
        <v>24051695.219999995</v>
      </c>
      <c r="T512" s="317">
        <v>973.00046620359194</v>
      </c>
      <c r="V512" s="98"/>
      <c r="W512" s="96"/>
      <c r="X512" s="100" t="s">
        <v>573</v>
      </c>
      <c r="Y512" s="96"/>
      <c r="Z512" s="96"/>
      <c r="AA512" s="100" t="s">
        <v>573</v>
      </c>
      <c r="AB512" s="96"/>
      <c r="AC512" s="96"/>
      <c r="AD512" s="102" t="s">
        <v>573</v>
      </c>
    </row>
    <row r="513" spans="1:30" s="4" customFormat="1" ht="13.2">
      <c r="A513" s="56"/>
      <c r="F513" s="297"/>
      <c r="G513" s="291"/>
      <c r="H513" s="291"/>
      <c r="I513" s="291"/>
      <c r="J513" s="330"/>
      <c r="L513" s="307"/>
      <c r="M513" s="291"/>
      <c r="N513" s="291"/>
      <c r="P513" s="291"/>
      <c r="Q513" s="291"/>
      <c r="S513" s="291"/>
      <c r="T513" s="291"/>
      <c r="V513" s="51"/>
    </row>
    <row r="514" spans="1:30" ht="79.2">
      <c r="A514" s="56"/>
      <c r="B514" s="67" t="s">
        <v>722</v>
      </c>
      <c r="C514" s="67" t="s">
        <v>33</v>
      </c>
      <c r="D514" s="67" t="s">
        <v>34</v>
      </c>
      <c r="E514" s="67" t="s">
        <v>35</v>
      </c>
      <c r="F514" s="311" t="s">
        <v>746</v>
      </c>
      <c r="G514" s="312" t="s">
        <v>724</v>
      </c>
      <c r="H514" s="312" t="s">
        <v>747</v>
      </c>
      <c r="I514" s="312" t="s">
        <v>726</v>
      </c>
      <c r="J514" s="339" t="s">
        <v>727</v>
      </c>
      <c r="K514" s="71"/>
      <c r="L514" s="311" t="s">
        <v>728</v>
      </c>
      <c r="M514" s="312" t="s">
        <v>748</v>
      </c>
      <c r="N514" s="312" t="s">
        <v>730</v>
      </c>
      <c r="O514" s="68" t="s">
        <v>731</v>
      </c>
      <c r="P514" s="312" t="s">
        <v>732</v>
      </c>
      <c r="Q514" s="312" t="s">
        <v>733</v>
      </c>
      <c r="R514" s="68" t="s">
        <v>734</v>
      </c>
      <c r="S514" s="312" t="s">
        <v>735</v>
      </c>
      <c r="T514" s="312" t="s">
        <v>736</v>
      </c>
      <c r="U514" s="71"/>
      <c r="V514" s="68" t="s">
        <v>737</v>
      </c>
      <c r="W514" s="68" t="s">
        <v>738</v>
      </c>
      <c r="X514" s="68" t="s">
        <v>739</v>
      </c>
      <c r="Y514" s="68" t="s">
        <v>740</v>
      </c>
      <c r="Z514" s="68" t="s">
        <v>741</v>
      </c>
      <c r="AA514" s="68" t="s">
        <v>742</v>
      </c>
      <c r="AB514" s="68" t="s">
        <v>743</v>
      </c>
      <c r="AC514" s="68" t="s">
        <v>744</v>
      </c>
      <c r="AD514" s="68" t="s">
        <v>745</v>
      </c>
    </row>
    <row r="515" spans="1:30">
      <c r="A515" s="56" t="s">
        <v>575</v>
      </c>
      <c r="B515" s="11"/>
      <c r="C515" s="11" t="s">
        <v>51</v>
      </c>
      <c r="D515" s="11"/>
      <c r="E515" s="11" t="s">
        <v>52</v>
      </c>
      <c r="F515" s="313">
        <v>222</v>
      </c>
      <c r="G515" s="290">
        <v>84.983432004018397</v>
      </c>
      <c r="H515" s="290">
        <v>117139.66</v>
      </c>
      <c r="I515" s="290">
        <v>527.65612612612597</v>
      </c>
      <c r="J515" s="334">
        <v>10.5897435897436</v>
      </c>
      <c r="L515" s="313">
        <v>99</v>
      </c>
      <c r="M515" s="290">
        <v>76178.740000000005</v>
      </c>
      <c r="N515" s="290">
        <v>619.33934959349597</v>
      </c>
      <c r="O515" s="11">
        <v>6</v>
      </c>
      <c r="P515" s="290">
        <v>2687.34</v>
      </c>
      <c r="Q515" s="290">
        <v>447.89</v>
      </c>
      <c r="R515" s="11">
        <v>216</v>
      </c>
      <c r="S515" s="290">
        <v>114452.32</v>
      </c>
      <c r="T515" s="290">
        <v>529.87185185185206</v>
      </c>
      <c r="V515" s="11"/>
      <c r="W515" s="11"/>
      <c r="X515" s="11"/>
      <c r="Y515" s="11"/>
      <c r="Z515" s="11"/>
      <c r="AA515" s="11"/>
      <c r="AB515" s="11"/>
      <c r="AC515" s="11"/>
      <c r="AD515" s="11"/>
    </row>
    <row r="516" spans="1:30">
      <c r="A516" s="56"/>
      <c r="B516" s="11"/>
      <c r="C516" s="11" t="s">
        <v>51</v>
      </c>
      <c r="D516" s="11"/>
      <c r="E516" s="11" t="s">
        <v>54</v>
      </c>
      <c r="F516" s="313">
        <v>315</v>
      </c>
      <c r="G516" s="290">
        <v>81.383221429326198</v>
      </c>
      <c r="H516" s="290">
        <v>154656.42000000001</v>
      </c>
      <c r="I516" s="290">
        <v>490.97276190476202</v>
      </c>
      <c r="J516" s="334">
        <v>10.107382550335601</v>
      </c>
      <c r="L516" s="313">
        <v>163</v>
      </c>
      <c r="M516" s="290">
        <v>79371.199999999997</v>
      </c>
      <c r="N516" s="290">
        <v>522.17894736842095</v>
      </c>
      <c r="O516" s="11">
        <v>6</v>
      </c>
      <c r="P516" s="290">
        <v>2239.84</v>
      </c>
      <c r="Q516" s="290">
        <v>373.30666666666701</v>
      </c>
      <c r="R516" s="11">
        <v>309</v>
      </c>
      <c r="S516" s="290">
        <v>152416.57999999999</v>
      </c>
      <c r="T516" s="290">
        <v>493.25754045307502</v>
      </c>
      <c r="V516" s="11"/>
      <c r="W516" s="11"/>
      <c r="X516" s="11"/>
      <c r="Y516" s="11"/>
      <c r="Z516" s="11"/>
      <c r="AA516" s="11"/>
      <c r="AB516" s="11"/>
      <c r="AC516" s="11"/>
      <c r="AD516" s="11"/>
    </row>
    <row r="517" spans="1:30">
      <c r="A517" s="56"/>
      <c r="B517" s="11"/>
      <c r="C517" s="11" t="s">
        <v>55</v>
      </c>
      <c r="D517" s="11"/>
      <c r="E517" s="11" t="s">
        <v>52</v>
      </c>
      <c r="F517" s="313">
        <v>35</v>
      </c>
      <c r="G517" s="290">
        <v>108.20901011686701</v>
      </c>
      <c r="H517" s="290">
        <v>19898.27</v>
      </c>
      <c r="I517" s="290">
        <v>568.52200000000005</v>
      </c>
      <c r="J517" s="334">
        <v>10</v>
      </c>
      <c r="L517" s="313">
        <v>14</v>
      </c>
      <c r="M517" s="290">
        <v>14440.24</v>
      </c>
      <c r="N517" s="290">
        <v>687.63047619047597</v>
      </c>
      <c r="O517" s="11"/>
      <c r="P517" s="290"/>
      <c r="Q517" s="290"/>
      <c r="R517" s="11">
        <v>35</v>
      </c>
      <c r="S517" s="290">
        <v>19898.27</v>
      </c>
      <c r="T517" s="290">
        <v>568.52200000000005</v>
      </c>
      <c r="V517" s="11"/>
      <c r="W517" s="11"/>
      <c r="X517" s="11"/>
      <c r="Y517" s="11"/>
      <c r="Z517" s="11"/>
      <c r="AA517" s="11"/>
      <c r="AB517" s="11"/>
      <c r="AC517" s="11"/>
      <c r="AD517" s="11"/>
    </row>
    <row r="518" spans="1:30">
      <c r="A518" s="56"/>
      <c r="B518" s="11"/>
      <c r="C518" s="11" t="s">
        <v>56</v>
      </c>
      <c r="D518" s="11"/>
      <c r="E518" s="11" t="s">
        <v>57</v>
      </c>
      <c r="F518" s="313">
        <v>20</v>
      </c>
      <c r="G518" s="290">
        <v>88.503381301238505</v>
      </c>
      <c r="H518" s="290">
        <v>11358.3</v>
      </c>
      <c r="I518" s="290">
        <v>567.91499999999996</v>
      </c>
      <c r="J518" s="334">
        <v>10.4285714285714</v>
      </c>
      <c r="L518" s="313">
        <v>13</v>
      </c>
      <c r="M518" s="290">
        <v>5396.12</v>
      </c>
      <c r="N518" s="290">
        <v>770.87428571428597</v>
      </c>
      <c r="O518" s="11"/>
      <c r="P518" s="290"/>
      <c r="Q518" s="290"/>
      <c r="R518" s="11">
        <v>20</v>
      </c>
      <c r="S518" s="290">
        <v>11358.3</v>
      </c>
      <c r="T518" s="290">
        <v>567.91499999999996</v>
      </c>
      <c r="V518" s="11"/>
      <c r="W518" s="11"/>
      <c r="X518" s="11"/>
      <c r="Y518" s="11"/>
      <c r="Z518" s="11"/>
      <c r="AA518" s="11"/>
      <c r="AB518" s="11"/>
      <c r="AC518" s="11"/>
      <c r="AD518" s="11"/>
    </row>
    <row r="519" spans="1:30">
      <c r="A519" s="56"/>
      <c r="B519" s="11"/>
      <c r="C519" s="11" t="s">
        <v>58</v>
      </c>
      <c r="D519" s="11"/>
      <c r="E519" s="11" t="s">
        <v>59</v>
      </c>
      <c r="F519" s="313">
        <v>1</v>
      </c>
      <c r="G519" s="290"/>
      <c r="H519" s="290">
        <v>18.28</v>
      </c>
      <c r="I519" s="290">
        <v>18.28</v>
      </c>
      <c r="J519" s="334"/>
      <c r="L519" s="313">
        <v>1</v>
      </c>
      <c r="M519" s="290"/>
      <c r="N519" s="290"/>
      <c r="O519" s="11"/>
      <c r="P519" s="290"/>
      <c r="Q519" s="290"/>
      <c r="R519" s="11">
        <v>1</v>
      </c>
      <c r="S519" s="290">
        <v>18.28</v>
      </c>
      <c r="T519" s="290">
        <v>18.28</v>
      </c>
      <c r="V519" s="11"/>
      <c r="W519" s="11"/>
      <c r="X519" s="11"/>
      <c r="Y519" s="11"/>
      <c r="Z519" s="11"/>
      <c r="AA519" s="11"/>
      <c r="AB519" s="11"/>
      <c r="AC519" s="11"/>
      <c r="AD519" s="11"/>
    </row>
    <row r="520" spans="1:30">
      <c r="A520" s="56"/>
      <c r="B520" s="11"/>
      <c r="C520" s="11" t="s">
        <v>60</v>
      </c>
      <c r="D520" s="11"/>
      <c r="E520" s="11" t="s">
        <v>61</v>
      </c>
      <c r="F520" s="313">
        <v>33</v>
      </c>
      <c r="G520" s="290">
        <v>170.55779395604401</v>
      </c>
      <c r="H520" s="290">
        <v>20592.669999999998</v>
      </c>
      <c r="I520" s="290">
        <v>624.02030303030301</v>
      </c>
      <c r="J520" s="334">
        <v>9.9166666666666696</v>
      </c>
      <c r="L520" s="313">
        <v>20</v>
      </c>
      <c r="M520" s="290">
        <v>9584.92</v>
      </c>
      <c r="N520" s="290">
        <v>737.30153846153803</v>
      </c>
      <c r="O520" s="11"/>
      <c r="P520" s="290"/>
      <c r="Q520" s="290"/>
      <c r="R520" s="11">
        <v>33</v>
      </c>
      <c r="S520" s="290">
        <v>20592.669999999998</v>
      </c>
      <c r="T520" s="290">
        <v>624.02030303030301</v>
      </c>
      <c r="V520" s="11"/>
      <c r="W520" s="11"/>
      <c r="X520" s="11"/>
      <c r="Y520" s="11"/>
      <c r="Z520" s="11"/>
      <c r="AA520" s="11"/>
      <c r="AB520" s="11"/>
      <c r="AC520" s="11"/>
      <c r="AD520" s="11"/>
    </row>
    <row r="521" spans="1:30">
      <c r="A521" s="56"/>
      <c r="B521" s="11"/>
      <c r="C521" s="11" t="s">
        <v>69</v>
      </c>
      <c r="D521" s="11"/>
      <c r="E521" s="11" t="s">
        <v>70</v>
      </c>
      <c r="F521" s="313">
        <v>214</v>
      </c>
      <c r="G521" s="290">
        <v>88.560766257551904</v>
      </c>
      <c r="H521" s="290">
        <v>126826.34</v>
      </c>
      <c r="I521" s="290">
        <v>592.64644859813097</v>
      </c>
      <c r="J521" s="334">
        <v>10.199999999999999</v>
      </c>
      <c r="L521" s="313">
        <v>144</v>
      </c>
      <c r="M521" s="290">
        <v>44775.86</v>
      </c>
      <c r="N521" s="290">
        <v>639.65514285714301</v>
      </c>
      <c r="O521" s="11">
        <v>3</v>
      </c>
      <c r="P521" s="290">
        <v>1366.95</v>
      </c>
      <c r="Q521" s="290">
        <v>455.65</v>
      </c>
      <c r="R521" s="11">
        <v>211</v>
      </c>
      <c r="S521" s="290">
        <v>125459.39</v>
      </c>
      <c r="T521" s="290">
        <v>594.59426540284403</v>
      </c>
      <c r="V521" s="11"/>
      <c r="W521" s="11"/>
      <c r="X521" s="11"/>
      <c r="Y521" s="11"/>
      <c r="Z521" s="11"/>
      <c r="AA521" s="11"/>
      <c r="AB521" s="11"/>
      <c r="AC521" s="11"/>
      <c r="AD521" s="11"/>
    </row>
    <row r="522" spans="1:30">
      <c r="A522" s="56"/>
      <c r="B522" s="11"/>
      <c r="C522" s="11" t="s">
        <v>71</v>
      </c>
      <c r="D522" s="11"/>
      <c r="E522" s="11" t="s">
        <v>72</v>
      </c>
      <c r="F522" s="313">
        <v>773</v>
      </c>
      <c r="G522" s="290">
        <v>72.264599968515697</v>
      </c>
      <c r="H522" s="290">
        <v>360521.88999999902</v>
      </c>
      <c r="I522" s="290">
        <v>466.39313065976597</v>
      </c>
      <c r="J522" s="334">
        <v>10.3727810650888</v>
      </c>
      <c r="L522" s="313">
        <v>429</v>
      </c>
      <c r="M522" s="290">
        <v>183261.47</v>
      </c>
      <c r="N522" s="290">
        <v>532.73683139534796</v>
      </c>
      <c r="O522" s="11">
        <v>21</v>
      </c>
      <c r="P522" s="290">
        <v>8153.1</v>
      </c>
      <c r="Q522" s="290">
        <v>388.24285714285702</v>
      </c>
      <c r="R522" s="11">
        <v>752</v>
      </c>
      <c r="S522" s="290">
        <v>352368.79</v>
      </c>
      <c r="T522" s="290">
        <v>468.57551861702098</v>
      </c>
      <c r="V522" s="11"/>
      <c r="W522" s="11"/>
      <c r="X522" s="11"/>
      <c r="Y522" s="11"/>
      <c r="Z522" s="11"/>
      <c r="AA522" s="11"/>
      <c r="AB522" s="11"/>
      <c r="AC522" s="11"/>
      <c r="AD522" s="11"/>
    </row>
    <row r="523" spans="1:30">
      <c r="A523" s="56"/>
      <c r="B523" s="11"/>
      <c r="C523" s="11" t="s">
        <v>78</v>
      </c>
      <c r="D523" s="11"/>
      <c r="E523" s="11" t="s">
        <v>79</v>
      </c>
      <c r="F523" s="313">
        <v>1</v>
      </c>
      <c r="G523" s="290"/>
      <c r="H523" s="290">
        <v>275.11</v>
      </c>
      <c r="I523" s="290">
        <v>275.11</v>
      </c>
      <c r="J523" s="334"/>
      <c r="L523" s="313">
        <v>1</v>
      </c>
      <c r="M523" s="290"/>
      <c r="N523" s="290"/>
      <c r="O523" s="11"/>
      <c r="P523" s="290"/>
      <c r="Q523" s="290"/>
      <c r="R523" s="11">
        <v>1</v>
      </c>
      <c r="S523" s="290">
        <v>275.11</v>
      </c>
      <c r="T523" s="290">
        <v>275.11</v>
      </c>
      <c r="V523" s="11"/>
      <c r="W523" s="11"/>
      <c r="X523" s="11"/>
      <c r="Y523" s="11"/>
      <c r="Z523" s="11"/>
      <c r="AA523" s="11"/>
      <c r="AB523" s="11"/>
      <c r="AC523" s="11"/>
      <c r="AD523" s="11"/>
    </row>
    <row r="524" spans="1:30">
      <c r="A524" s="56"/>
      <c r="B524" s="11"/>
      <c r="C524" s="11" t="s">
        <v>80</v>
      </c>
      <c r="D524" s="11"/>
      <c r="E524" s="11" t="s">
        <v>81</v>
      </c>
      <c r="F524" s="313">
        <v>6</v>
      </c>
      <c r="G524" s="290"/>
      <c r="H524" s="290">
        <v>1937.49</v>
      </c>
      <c r="I524" s="290">
        <v>322.91500000000002</v>
      </c>
      <c r="J524" s="334"/>
      <c r="L524" s="313">
        <v>6</v>
      </c>
      <c r="M524" s="290"/>
      <c r="N524" s="290"/>
      <c r="O524" s="11"/>
      <c r="P524" s="290"/>
      <c r="Q524" s="290"/>
      <c r="R524" s="11">
        <v>6</v>
      </c>
      <c r="S524" s="290">
        <v>1937.49</v>
      </c>
      <c r="T524" s="290">
        <v>322.91500000000002</v>
      </c>
      <c r="V524" s="11"/>
      <c r="W524" s="11"/>
      <c r="X524" s="11"/>
      <c r="Y524" s="11"/>
      <c r="Z524" s="11"/>
      <c r="AA524" s="11"/>
      <c r="AB524" s="11"/>
      <c r="AC524" s="11"/>
      <c r="AD524" s="11"/>
    </row>
    <row r="525" spans="1:30">
      <c r="A525" s="56"/>
      <c r="B525" s="11"/>
      <c r="C525" s="11" t="s">
        <v>83</v>
      </c>
      <c r="D525" s="11"/>
      <c r="E525" s="11" t="s">
        <v>85</v>
      </c>
      <c r="F525" s="313">
        <v>16</v>
      </c>
      <c r="G525" s="290">
        <v>113.72207221350099</v>
      </c>
      <c r="H525" s="290">
        <v>9408.2800000000007</v>
      </c>
      <c r="I525" s="290">
        <v>588.01750000000004</v>
      </c>
      <c r="J525" s="334">
        <v>9.71428571428571</v>
      </c>
      <c r="L525" s="313">
        <v>7</v>
      </c>
      <c r="M525" s="290">
        <v>5643.56</v>
      </c>
      <c r="N525" s="290">
        <v>627.06222222222198</v>
      </c>
      <c r="O525" s="11"/>
      <c r="P525" s="290"/>
      <c r="Q525" s="290"/>
      <c r="R525" s="11">
        <v>16</v>
      </c>
      <c r="S525" s="290">
        <v>9408.2800000000007</v>
      </c>
      <c r="T525" s="290">
        <v>588.01750000000004</v>
      </c>
      <c r="V525" s="11"/>
      <c r="W525" s="11"/>
      <c r="X525" s="11"/>
      <c r="Y525" s="11"/>
      <c r="Z525" s="11"/>
      <c r="AA525" s="11"/>
      <c r="AB525" s="11"/>
      <c r="AC525" s="11"/>
      <c r="AD525" s="11"/>
    </row>
    <row r="526" spans="1:30">
      <c r="A526" s="56"/>
      <c r="B526" s="11"/>
      <c r="C526" s="11" t="s">
        <v>88</v>
      </c>
      <c r="D526" s="11"/>
      <c r="E526" s="11" t="s">
        <v>66</v>
      </c>
      <c r="F526" s="313">
        <v>206</v>
      </c>
      <c r="G526" s="290">
        <v>99.470947120078506</v>
      </c>
      <c r="H526" s="290">
        <v>150482</v>
      </c>
      <c r="I526" s="290">
        <v>730.495145631068</v>
      </c>
      <c r="J526" s="334">
        <v>11.5730337078652</v>
      </c>
      <c r="L526" s="313">
        <v>115</v>
      </c>
      <c r="M526" s="290">
        <v>71334.009999999995</v>
      </c>
      <c r="N526" s="290">
        <v>783.89021978022004</v>
      </c>
      <c r="O526" s="11">
        <v>4</v>
      </c>
      <c r="P526" s="290">
        <v>1852.46</v>
      </c>
      <c r="Q526" s="290">
        <v>463.11500000000001</v>
      </c>
      <c r="R526" s="11">
        <v>202</v>
      </c>
      <c r="S526" s="290">
        <v>148629.54</v>
      </c>
      <c r="T526" s="290">
        <v>735.78980198019804</v>
      </c>
      <c r="V526" s="11"/>
      <c r="W526" s="11"/>
      <c r="X526" s="11"/>
      <c r="Y526" s="11"/>
      <c r="Z526" s="11"/>
      <c r="AA526" s="11"/>
      <c r="AB526" s="11"/>
      <c r="AC526" s="11"/>
      <c r="AD526" s="11"/>
    </row>
    <row r="527" spans="1:30">
      <c r="A527" s="56"/>
      <c r="B527" s="11"/>
      <c r="C527" s="11" t="s">
        <v>90</v>
      </c>
      <c r="D527" s="11"/>
      <c r="E527" s="11" t="s">
        <v>91</v>
      </c>
      <c r="F527" s="313">
        <v>64</v>
      </c>
      <c r="G527" s="290">
        <v>81.523954735740404</v>
      </c>
      <c r="H527" s="290">
        <v>25473.47</v>
      </c>
      <c r="I527" s="290">
        <v>398.02296875000002</v>
      </c>
      <c r="J527" s="334">
        <v>10.0714285714286</v>
      </c>
      <c r="L527" s="313">
        <v>50</v>
      </c>
      <c r="M527" s="290">
        <v>7132.48</v>
      </c>
      <c r="N527" s="290">
        <v>509.46285714285699</v>
      </c>
      <c r="O527" s="11"/>
      <c r="P527" s="290"/>
      <c r="Q527" s="290"/>
      <c r="R527" s="11">
        <v>64</v>
      </c>
      <c r="S527" s="290">
        <v>25473.47</v>
      </c>
      <c r="T527" s="290">
        <v>398.02296875000002</v>
      </c>
      <c r="V527" s="11"/>
      <c r="W527" s="11"/>
      <c r="X527" s="11"/>
      <c r="Y527" s="11"/>
      <c r="Z527" s="11"/>
      <c r="AA527" s="11"/>
      <c r="AB527" s="11"/>
      <c r="AC527" s="11"/>
      <c r="AD527" s="11"/>
    </row>
    <row r="528" spans="1:30">
      <c r="A528" s="56"/>
      <c r="B528" s="11"/>
      <c r="C528" s="11" t="s">
        <v>90</v>
      </c>
      <c r="D528" s="11"/>
      <c r="E528" s="11" t="s">
        <v>92</v>
      </c>
      <c r="F528" s="313">
        <v>3</v>
      </c>
      <c r="G528" s="290">
        <v>49.892307692307703</v>
      </c>
      <c r="H528" s="290">
        <v>1116.58</v>
      </c>
      <c r="I528" s="290">
        <v>372.19333333333299</v>
      </c>
      <c r="J528" s="334">
        <v>13</v>
      </c>
      <c r="L528" s="313">
        <v>1</v>
      </c>
      <c r="M528" s="290">
        <v>972.9</v>
      </c>
      <c r="N528" s="290">
        <v>486.45</v>
      </c>
      <c r="O528" s="11"/>
      <c r="P528" s="290"/>
      <c r="Q528" s="290"/>
      <c r="R528" s="11">
        <v>3</v>
      </c>
      <c r="S528" s="290">
        <v>1116.58</v>
      </c>
      <c r="T528" s="290">
        <v>372.19333333333299</v>
      </c>
      <c r="V528" s="11"/>
      <c r="W528" s="11"/>
      <c r="X528" s="11"/>
      <c r="Y528" s="11"/>
      <c r="Z528" s="11"/>
      <c r="AA528" s="11"/>
      <c r="AB528" s="11"/>
      <c r="AC528" s="11"/>
      <c r="AD528" s="11"/>
    </row>
    <row r="529" spans="1:30">
      <c r="A529" s="56"/>
      <c r="B529" s="11"/>
      <c r="C529" s="11" t="s">
        <v>95</v>
      </c>
      <c r="D529" s="11"/>
      <c r="E529" s="11" t="s">
        <v>96</v>
      </c>
      <c r="F529" s="313">
        <v>22</v>
      </c>
      <c r="G529" s="290">
        <v>83.168901098901102</v>
      </c>
      <c r="H529" s="290">
        <v>17236.62</v>
      </c>
      <c r="I529" s="290">
        <v>783.48272727272695</v>
      </c>
      <c r="J529" s="334">
        <v>12.125</v>
      </c>
      <c r="L529" s="313">
        <v>14</v>
      </c>
      <c r="M529" s="290">
        <v>6230.46</v>
      </c>
      <c r="N529" s="290">
        <v>778.8075</v>
      </c>
      <c r="O529" s="11"/>
      <c r="P529" s="290"/>
      <c r="Q529" s="290"/>
      <c r="R529" s="11">
        <v>22</v>
      </c>
      <c r="S529" s="290">
        <v>17236.62</v>
      </c>
      <c r="T529" s="290">
        <v>783.48272727272695</v>
      </c>
      <c r="V529" s="11"/>
      <c r="W529" s="11"/>
      <c r="X529" s="11"/>
      <c r="Y529" s="11"/>
      <c r="Z529" s="11"/>
      <c r="AA529" s="11"/>
      <c r="AB529" s="11"/>
      <c r="AC529" s="11"/>
      <c r="AD529" s="11"/>
    </row>
    <row r="530" spans="1:30">
      <c r="A530" s="56"/>
      <c r="B530" s="11"/>
      <c r="C530" s="11" t="s">
        <v>101</v>
      </c>
      <c r="D530" s="11"/>
      <c r="E530" s="11" t="s">
        <v>93</v>
      </c>
      <c r="F530" s="313">
        <v>24</v>
      </c>
      <c r="G530" s="290">
        <v>75.912978479853507</v>
      </c>
      <c r="H530" s="290">
        <v>12761.36</v>
      </c>
      <c r="I530" s="290">
        <v>531.72333333333302</v>
      </c>
      <c r="J530" s="334">
        <v>11.375</v>
      </c>
      <c r="L530" s="313">
        <v>16</v>
      </c>
      <c r="M530" s="290">
        <v>4441.3999999999996</v>
      </c>
      <c r="N530" s="290">
        <v>555.17499999999995</v>
      </c>
      <c r="O530" s="11"/>
      <c r="P530" s="290"/>
      <c r="Q530" s="290"/>
      <c r="R530" s="11">
        <v>24</v>
      </c>
      <c r="S530" s="290">
        <v>12761.36</v>
      </c>
      <c r="T530" s="290">
        <v>531.72333333333302</v>
      </c>
      <c r="V530" s="11"/>
      <c r="W530" s="11"/>
      <c r="X530" s="11"/>
      <c r="Y530" s="11"/>
      <c r="Z530" s="11"/>
      <c r="AA530" s="11"/>
      <c r="AB530" s="11"/>
      <c r="AC530" s="11"/>
      <c r="AD530" s="11"/>
    </row>
    <row r="531" spans="1:30">
      <c r="A531" s="56"/>
      <c r="B531" s="11"/>
      <c r="C531" s="11" t="s">
        <v>101</v>
      </c>
      <c r="D531" s="11"/>
      <c r="E531" s="11" t="s">
        <v>94</v>
      </c>
      <c r="F531" s="313">
        <v>34</v>
      </c>
      <c r="G531" s="290">
        <v>60.870333333333299</v>
      </c>
      <c r="H531" s="290">
        <v>15923.98</v>
      </c>
      <c r="I531" s="290">
        <v>468.35235294117598</v>
      </c>
      <c r="J531" s="334">
        <v>11.1</v>
      </c>
      <c r="L531" s="313">
        <v>24</v>
      </c>
      <c r="M531" s="290">
        <v>4949.99</v>
      </c>
      <c r="N531" s="290">
        <v>494.99900000000002</v>
      </c>
      <c r="O531" s="11"/>
      <c r="P531" s="290"/>
      <c r="Q531" s="290"/>
      <c r="R531" s="11">
        <v>34</v>
      </c>
      <c r="S531" s="290">
        <v>15923.98</v>
      </c>
      <c r="T531" s="290">
        <v>468.35235294117598</v>
      </c>
      <c r="V531" s="11"/>
      <c r="W531" s="11"/>
      <c r="X531" s="11"/>
      <c r="Y531" s="11"/>
      <c r="Z531" s="11"/>
      <c r="AA531" s="11"/>
      <c r="AB531" s="11"/>
      <c r="AC531" s="11"/>
      <c r="AD531" s="11"/>
    </row>
    <row r="532" spans="1:30">
      <c r="A532" s="56"/>
      <c r="B532" s="11"/>
      <c r="C532" s="11" t="s">
        <v>111</v>
      </c>
      <c r="D532" s="11"/>
      <c r="E532" s="11" t="s">
        <v>112</v>
      </c>
      <c r="F532" s="313">
        <v>1</v>
      </c>
      <c r="G532" s="290">
        <v>92.631818181818204</v>
      </c>
      <c r="H532" s="290">
        <v>763.95</v>
      </c>
      <c r="I532" s="290">
        <v>763.95</v>
      </c>
      <c r="J532" s="334">
        <v>11</v>
      </c>
      <c r="L532" s="313"/>
      <c r="M532" s="290">
        <v>763.95</v>
      </c>
      <c r="N532" s="290">
        <v>763.95</v>
      </c>
      <c r="O532" s="11"/>
      <c r="P532" s="290"/>
      <c r="Q532" s="290"/>
      <c r="R532" s="11">
        <v>1</v>
      </c>
      <c r="S532" s="290">
        <v>763.95</v>
      </c>
      <c r="T532" s="290">
        <v>763.95</v>
      </c>
      <c r="V532" s="11"/>
      <c r="W532" s="11"/>
      <c r="X532" s="11"/>
      <c r="Y532" s="11"/>
      <c r="Z532" s="11"/>
      <c r="AA532" s="11"/>
      <c r="AB532" s="11"/>
      <c r="AC532" s="11"/>
      <c r="AD532" s="11"/>
    </row>
    <row r="533" spans="1:30">
      <c r="A533" s="56"/>
      <c r="B533" s="11"/>
      <c r="C533" s="11" t="s">
        <v>113</v>
      </c>
      <c r="D533" s="11"/>
      <c r="E533" s="11" t="s">
        <v>108</v>
      </c>
      <c r="F533" s="313">
        <v>17</v>
      </c>
      <c r="G533" s="290">
        <v>183.62845238095201</v>
      </c>
      <c r="H533" s="290">
        <v>8577.7199999999993</v>
      </c>
      <c r="I533" s="290">
        <v>504.571764705882</v>
      </c>
      <c r="J533" s="334">
        <v>7</v>
      </c>
      <c r="L533" s="313">
        <v>14</v>
      </c>
      <c r="M533" s="290">
        <v>1912.85</v>
      </c>
      <c r="N533" s="290">
        <v>637.61666666666702</v>
      </c>
      <c r="O533" s="11"/>
      <c r="P533" s="290"/>
      <c r="Q533" s="290"/>
      <c r="R533" s="11">
        <v>17</v>
      </c>
      <c r="S533" s="290">
        <v>8577.7199999999993</v>
      </c>
      <c r="T533" s="290">
        <v>504.571764705882</v>
      </c>
      <c r="V533" s="11"/>
      <c r="W533" s="11"/>
      <c r="X533" s="11"/>
      <c r="Y533" s="11"/>
      <c r="Z533" s="11"/>
      <c r="AA533" s="11"/>
      <c r="AB533" s="11"/>
      <c r="AC533" s="11"/>
      <c r="AD533" s="11"/>
    </row>
    <row r="534" spans="1:30">
      <c r="A534" s="56"/>
      <c r="B534" s="11"/>
      <c r="C534" s="11" t="s">
        <v>114</v>
      </c>
      <c r="D534" s="11"/>
      <c r="E534" s="11" t="s">
        <v>115</v>
      </c>
      <c r="F534" s="313">
        <v>12</v>
      </c>
      <c r="G534" s="290">
        <v>93.970363369963394</v>
      </c>
      <c r="H534" s="290">
        <v>9518.06</v>
      </c>
      <c r="I534" s="290">
        <v>793.17166666666697</v>
      </c>
      <c r="J534" s="334">
        <v>15</v>
      </c>
      <c r="L534" s="313">
        <v>9</v>
      </c>
      <c r="M534" s="290">
        <v>1668.77</v>
      </c>
      <c r="N534" s="290">
        <v>556.256666666667</v>
      </c>
      <c r="O534" s="11"/>
      <c r="P534" s="290"/>
      <c r="Q534" s="290"/>
      <c r="R534" s="11">
        <v>12</v>
      </c>
      <c r="S534" s="290">
        <v>9518.06</v>
      </c>
      <c r="T534" s="290">
        <v>793.17166666666697</v>
      </c>
      <c r="V534" s="11"/>
      <c r="W534" s="11"/>
      <c r="X534" s="11"/>
      <c r="Y534" s="11"/>
      <c r="Z534" s="11"/>
      <c r="AA534" s="11"/>
      <c r="AB534" s="11"/>
      <c r="AC534" s="11"/>
      <c r="AD534" s="11"/>
    </row>
    <row r="535" spans="1:30">
      <c r="A535" s="56"/>
      <c r="B535" s="11"/>
      <c r="C535" s="11" t="s">
        <v>116</v>
      </c>
      <c r="D535" s="11"/>
      <c r="E535" s="11" t="s">
        <v>57</v>
      </c>
      <c r="F535" s="313">
        <v>176</v>
      </c>
      <c r="G535" s="290">
        <v>102.765593113888</v>
      </c>
      <c r="H535" s="290">
        <v>105702.23</v>
      </c>
      <c r="I535" s="290">
        <v>600.58085227272704</v>
      </c>
      <c r="J535" s="334">
        <v>10.2739726027397</v>
      </c>
      <c r="L535" s="313">
        <v>102</v>
      </c>
      <c r="M535" s="290">
        <v>53382.97</v>
      </c>
      <c r="N535" s="290">
        <v>721.391486486487</v>
      </c>
      <c r="O535" s="11">
        <v>4</v>
      </c>
      <c r="P535" s="290">
        <v>4775.75</v>
      </c>
      <c r="Q535" s="290">
        <v>1193.9375</v>
      </c>
      <c r="R535" s="11">
        <v>172</v>
      </c>
      <c r="S535" s="290">
        <v>100926.48</v>
      </c>
      <c r="T535" s="290">
        <v>586.78186046511598</v>
      </c>
      <c r="V535" s="11"/>
      <c r="W535" s="11"/>
      <c r="X535" s="11"/>
      <c r="Y535" s="11"/>
      <c r="Z535" s="11"/>
      <c r="AA535" s="11"/>
      <c r="AB535" s="11"/>
      <c r="AC535" s="11"/>
      <c r="AD535" s="11"/>
    </row>
    <row r="536" spans="1:30">
      <c r="A536" s="56"/>
      <c r="B536" s="11"/>
      <c r="C536" s="11" t="s">
        <v>116</v>
      </c>
      <c r="D536" s="11"/>
      <c r="E536" s="11" t="s">
        <v>64</v>
      </c>
      <c r="F536" s="313">
        <v>2</v>
      </c>
      <c r="G536" s="290"/>
      <c r="H536" s="290">
        <v>1625.07</v>
      </c>
      <c r="I536" s="290">
        <v>812.53499999999997</v>
      </c>
      <c r="J536" s="334"/>
      <c r="L536" s="313">
        <v>2</v>
      </c>
      <c r="M536" s="290"/>
      <c r="N536" s="290"/>
      <c r="O536" s="11"/>
      <c r="P536" s="290"/>
      <c r="Q536" s="290"/>
      <c r="R536" s="11">
        <v>2</v>
      </c>
      <c r="S536" s="290">
        <v>1625.07</v>
      </c>
      <c r="T536" s="290">
        <v>812.53499999999997</v>
      </c>
      <c r="V536" s="11"/>
      <c r="W536" s="11"/>
      <c r="X536" s="11"/>
      <c r="Y536" s="11"/>
      <c r="Z536" s="11"/>
      <c r="AA536" s="11"/>
      <c r="AB536" s="11"/>
      <c r="AC536" s="11"/>
      <c r="AD536" s="11"/>
    </row>
    <row r="537" spans="1:30">
      <c r="A537" s="56"/>
      <c r="B537" s="11"/>
      <c r="C537" s="11" t="s">
        <v>123</v>
      </c>
      <c r="D537" s="11"/>
      <c r="E537" s="11" t="s">
        <v>119</v>
      </c>
      <c r="F537" s="313">
        <v>108</v>
      </c>
      <c r="G537" s="290">
        <v>74.321627958330097</v>
      </c>
      <c r="H537" s="290">
        <v>44807.51</v>
      </c>
      <c r="I537" s="290">
        <v>414.88435185185199</v>
      </c>
      <c r="J537" s="334">
        <v>10.297872340425499</v>
      </c>
      <c r="L537" s="313">
        <v>61</v>
      </c>
      <c r="M537" s="290">
        <v>22093.45</v>
      </c>
      <c r="N537" s="290">
        <v>470.07340425531902</v>
      </c>
      <c r="O537" s="11">
        <v>5</v>
      </c>
      <c r="P537" s="290">
        <v>1194.04</v>
      </c>
      <c r="Q537" s="290">
        <v>238.80799999999999</v>
      </c>
      <c r="R537" s="11">
        <v>103</v>
      </c>
      <c r="S537" s="290">
        <v>43613.47</v>
      </c>
      <c r="T537" s="290">
        <v>423.43174757281599</v>
      </c>
      <c r="V537" s="11"/>
      <c r="W537" s="11"/>
      <c r="X537" s="11"/>
      <c r="Y537" s="11"/>
      <c r="Z537" s="11"/>
      <c r="AA537" s="11"/>
      <c r="AB537" s="11"/>
      <c r="AC537" s="11"/>
      <c r="AD537" s="11"/>
    </row>
    <row r="538" spans="1:30">
      <c r="A538" s="56"/>
      <c r="B538" s="11"/>
      <c r="C538" s="11" t="s">
        <v>124</v>
      </c>
      <c r="D538" s="11"/>
      <c r="E538" s="11" t="s">
        <v>68</v>
      </c>
      <c r="F538" s="313">
        <v>21</v>
      </c>
      <c r="G538" s="290">
        <v>79.089183642867894</v>
      </c>
      <c r="H538" s="290">
        <v>8196.26</v>
      </c>
      <c r="I538" s="290">
        <v>390.29809523809502</v>
      </c>
      <c r="J538" s="334">
        <v>10.3333333333333</v>
      </c>
      <c r="L538" s="313">
        <v>12</v>
      </c>
      <c r="M538" s="290">
        <v>3986.21</v>
      </c>
      <c r="N538" s="290">
        <v>442.912222222222</v>
      </c>
      <c r="O538" s="11">
        <v>1</v>
      </c>
      <c r="P538" s="290">
        <v>81.47</v>
      </c>
      <c r="Q538" s="290">
        <v>81.47</v>
      </c>
      <c r="R538" s="11">
        <v>20</v>
      </c>
      <c r="S538" s="290">
        <v>8114.79</v>
      </c>
      <c r="T538" s="290">
        <v>405.73950000000002</v>
      </c>
      <c r="V538" s="11"/>
      <c r="W538" s="11"/>
      <c r="X538" s="11"/>
      <c r="Y538" s="11"/>
      <c r="Z538" s="11"/>
      <c r="AA538" s="11"/>
      <c r="AB538" s="11"/>
      <c r="AC538" s="11"/>
      <c r="AD538" s="11"/>
    </row>
    <row r="539" spans="1:30">
      <c r="A539" s="56"/>
      <c r="B539" s="11"/>
      <c r="C539" s="11" t="s">
        <v>126</v>
      </c>
      <c r="D539" s="11"/>
      <c r="E539" s="11" t="s">
        <v>68</v>
      </c>
      <c r="F539" s="313">
        <v>5</v>
      </c>
      <c r="G539" s="290">
        <v>125.36780952381</v>
      </c>
      <c r="H539" s="290">
        <v>1813.87</v>
      </c>
      <c r="I539" s="290">
        <v>362.774</v>
      </c>
      <c r="J539" s="334">
        <v>4.6666666666666696</v>
      </c>
      <c r="L539" s="313">
        <v>2</v>
      </c>
      <c r="M539" s="290">
        <v>1103.07</v>
      </c>
      <c r="N539" s="290">
        <v>367.69</v>
      </c>
      <c r="O539" s="11"/>
      <c r="P539" s="290"/>
      <c r="Q539" s="290"/>
      <c r="R539" s="11">
        <v>5</v>
      </c>
      <c r="S539" s="290">
        <v>1813.87</v>
      </c>
      <c r="T539" s="290">
        <v>362.774</v>
      </c>
      <c r="V539" s="11"/>
      <c r="W539" s="11"/>
      <c r="X539" s="11"/>
      <c r="Y539" s="11"/>
      <c r="Z539" s="11"/>
      <c r="AA539" s="11"/>
      <c r="AB539" s="11"/>
      <c r="AC539" s="11"/>
      <c r="AD539" s="11"/>
    </row>
    <row r="540" spans="1:30">
      <c r="A540" s="56"/>
      <c r="B540" s="11"/>
      <c r="C540" s="11" t="s">
        <v>129</v>
      </c>
      <c r="D540" s="11"/>
      <c r="E540" s="11" t="s">
        <v>93</v>
      </c>
      <c r="F540" s="313">
        <v>3</v>
      </c>
      <c r="G540" s="290"/>
      <c r="H540" s="290">
        <v>2091.0300000000002</v>
      </c>
      <c r="I540" s="290">
        <v>697.01</v>
      </c>
      <c r="J540" s="334"/>
      <c r="L540" s="313">
        <v>3</v>
      </c>
      <c r="M540" s="290"/>
      <c r="N540" s="290"/>
      <c r="O540" s="11">
        <v>1</v>
      </c>
      <c r="P540" s="290">
        <v>267.01</v>
      </c>
      <c r="Q540" s="290">
        <v>267.01</v>
      </c>
      <c r="R540" s="11">
        <v>2</v>
      </c>
      <c r="S540" s="290">
        <v>1824.02</v>
      </c>
      <c r="T540" s="290">
        <v>912.01</v>
      </c>
      <c r="V540" s="11"/>
      <c r="W540" s="11"/>
      <c r="X540" s="11"/>
      <c r="Y540" s="11"/>
      <c r="Z540" s="11"/>
      <c r="AA540" s="11"/>
      <c r="AB540" s="11"/>
      <c r="AC540" s="11"/>
      <c r="AD540" s="11"/>
    </row>
    <row r="541" spans="1:30">
      <c r="A541" s="56"/>
      <c r="B541" s="11"/>
      <c r="C541" s="11" t="s">
        <v>130</v>
      </c>
      <c r="D541" s="11"/>
      <c r="E541" s="11" t="s">
        <v>131</v>
      </c>
      <c r="F541" s="313">
        <v>12</v>
      </c>
      <c r="G541" s="290">
        <v>82.576012558869706</v>
      </c>
      <c r="H541" s="290">
        <v>6362.85</v>
      </c>
      <c r="I541" s="290">
        <v>530.23749999999995</v>
      </c>
      <c r="J541" s="334">
        <v>12.1428571428571</v>
      </c>
      <c r="L541" s="313">
        <v>5</v>
      </c>
      <c r="M541" s="290">
        <v>5008.43</v>
      </c>
      <c r="N541" s="290">
        <v>715.49</v>
      </c>
      <c r="O541" s="11">
        <v>1</v>
      </c>
      <c r="P541" s="290">
        <v>1669.12</v>
      </c>
      <c r="Q541" s="290">
        <v>1669.12</v>
      </c>
      <c r="R541" s="11">
        <v>11</v>
      </c>
      <c r="S541" s="290">
        <v>4693.7299999999996</v>
      </c>
      <c r="T541" s="290">
        <v>426.70272727272697</v>
      </c>
      <c r="V541" s="11"/>
      <c r="W541" s="11"/>
      <c r="X541" s="11"/>
      <c r="Y541" s="11"/>
      <c r="Z541" s="11"/>
      <c r="AA541" s="11"/>
      <c r="AB541" s="11"/>
      <c r="AC541" s="11"/>
      <c r="AD541" s="11"/>
    </row>
    <row r="542" spans="1:30">
      <c r="A542" s="56"/>
      <c r="B542" s="11"/>
      <c r="C542" s="11" t="s">
        <v>132</v>
      </c>
      <c r="D542" s="11"/>
      <c r="E542" s="11" t="s">
        <v>133</v>
      </c>
      <c r="F542" s="313">
        <v>812</v>
      </c>
      <c r="G542" s="290">
        <v>96.364848360445905</v>
      </c>
      <c r="H542" s="290">
        <v>464890.8</v>
      </c>
      <c r="I542" s="290">
        <v>572.52561576354697</v>
      </c>
      <c r="J542" s="334">
        <v>10.1842900302115</v>
      </c>
      <c r="L542" s="313">
        <v>470</v>
      </c>
      <c r="M542" s="290">
        <v>220255.26</v>
      </c>
      <c r="N542" s="290">
        <v>644.02122807017497</v>
      </c>
      <c r="O542" s="11">
        <v>21</v>
      </c>
      <c r="P542" s="290">
        <v>8354.17</v>
      </c>
      <c r="Q542" s="290">
        <v>397.81761904761902</v>
      </c>
      <c r="R542" s="11">
        <v>791</v>
      </c>
      <c r="S542" s="290">
        <v>456536.63</v>
      </c>
      <c r="T542" s="290">
        <v>577.16388116308497</v>
      </c>
      <c r="V542" s="11"/>
      <c r="W542" s="11"/>
      <c r="X542" s="11"/>
      <c r="Y542" s="11"/>
      <c r="Z542" s="11"/>
      <c r="AA542" s="11"/>
      <c r="AB542" s="11"/>
      <c r="AC542" s="11"/>
      <c r="AD542" s="11"/>
    </row>
    <row r="543" spans="1:30">
      <c r="A543" s="56"/>
      <c r="B543" s="11"/>
      <c r="C543" s="11" t="s">
        <v>132</v>
      </c>
      <c r="D543" s="11"/>
      <c r="E543" s="11" t="s">
        <v>472</v>
      </c>
      <c r="F543" s="313">
        <v>1</v>
      </c>
      <c r="G543" s="290"/>
      <c r="H543" s="290">
        <v>196.93</v>
      </c>
      <c r="I543" s="290">
        <v>196.93</v>
      </c>
      <c r="J543" s="334"/>
      <c r="L543" s="313">
        <v>1</v>
      </c>
      <c r="M543" s="290"/>
      <c r="N543" s="290"/>
      <c r="O543" s="11"/>
      <c r="P543" s="290"/>
      <c r="Q543" s="290"/>
      <c r="R543" s="11">
        <v>1</v>
      </c>
      <c r="S543" s="290">
        <v>196.93</v>
      </c>
      <c r="T543" s="290">
        <v>196.93</v>
      </c>
      <c r="V543" s="11"/>
      <c r="W543" s="11"/>
      <c r="X543" s="11"/>
      <c r="Y543" s="11"/>
      <c r="Z543" s="11"/>
      <c r="AA543" s="11"/>
      <c r="AB543" s="11"/>
      <c r="AC543" s="11"/>
      <c r="AD543" s="11"/>
    </row>
    <row r="544" spans="1:30">
      <c r="A544" s="56"/>
      <c r="B544" s="11"/>
      <c r="C544" s="11" t="s">
        <v>134</v>
      </c>
      <c r="D544" s="11"/>
      <c r="E544" s="11" t="s">
        <v>136</v>
      </c>
      <c r="F544" s="313">
        <v>122</v>
      </c>
      <c r="G544" s="290">
        <v>110.699079081126</v>
      </c>
      <c r="H544" s="290">
        <v>60518.720000000001</v>
      </c>
      <c r="I544" s="290">
        <v>496.05508196721303</v>
      </c>
      <c r="J544" s="334">
        <v>8.9534883720930196</v>
      </c>
      <c r="L544" s="313">
        <v>79</v>
      </c>
      <c r="M544" s="290">
        <v>24974</v>
      </c>
      <c r="N544" s="290">
        <v>580.79069767441899</v>
      </c>
      <c r="O544" s="11"/>
      <c r="P544" s="290"/>
      <c r="Q544" s="290"/>
      <c r="R544" s="11">
        <v>122</v>
      </c>
      <c r="S544" s="290">
        <v>60518.720000000001</v>
      </c>
      <c r="T544" s="290">
        <v>496.05508196721303</v>
      </c>
      <c r="V544" s="11"/>
      <c r="W544" s="11"/>
      <c r="X544" s="11"/>
      <c r="Y544" s="11"/>
      <c r="Z544" s="11"/>
      <c r="AA544" s="11"/>
      <c r="AB544" s="11"/>
      <c r="AC544" s="11"/>
      <c r="AD544" s="11"/>
    </row>
    <row r="545" spans="1:30">
      <c r="A545" s="56"/>
      <c r="B545" s="11"/>
      <c r="C545" s="11" t="s">
        <v>139</v>
      </c>
      <c r="D545" s="11"/>
      <c r="E545" s="11" t="s">
        <v>133</v>
      </c>
      <c r="F545" s="313">
        <v>1</v>
      </c>
      <c r="G545" s="290"/>
      <c r="H545" s="290">
        <v>255.21</v>
      </c>
      <c r="I545" s="290">
        <v>255.21</v>
      </c>
      <c r="J545" s="334"/>
      <c r="L545" s="313">
        <v>1</v>
      </c>
      <c r="M545" s="290"/>
      <c r="N545" s="290"/>
      <c r="O545" s="11"/>
      <c r="P545" s="290"/>
      <c r="Q545" s="290"/>
      <c r="R545" s="11">
        <v>1</v>
      </c>
      <c r="S545" s="290">
        <v>255.21</v>
      </c>
      <c r="T545" s="290">
        <v>255.21</v>
      </c>
      <c r="V545" s="11"/>
      <c r="W545" s="11"/>
      <c r="X545" s="11"/>
      <c r="Y545" s="11"/>
      <c r="Z545" s="11"/>
      <c r="AA545" s="11"/>
      <c r="AB545" s="11"/>
      <c r="AC545" s="11"/>
      <c r="AD545" s="11"/>
    </row>
    <row r="546" spans="1:30">
      <c r="A546" s="56"/>
      <c r="B546" s="11"/>
      <c r="C546" s="11" t="s">
        <v>140</v>
      </c>
      <c r="D546" s="11"/>
      <c r="E546" s="11" t="s">
        <v>141</v>
      </c>
      <c r="F546" s="313">
        <v>52</v>
      </c>
      <c r="G546" s="290">
        <v>96.398271427556793</v>
      </c>
      <c r="H546" s="290">
        <v>31826.51</v>
      </c>
      <c r="I546" s="290">
        <v>612.04826923076905</v>
      </c>
      <c r="J546" s="334">
        <v>10.842105263157899</v>
      </c>
      <c r="L546" s="313">
        <v>33</v>
      </c>
      <c r="M546" s="290">
        <v>14723.81</v>
      </c>
      <c r="N546" s="290">
        <v>774.93736842105295</v>
      </c>
      <c r="O546" s="11"/>
      <c r="P546" s="290"/>
      <c r="Q546" s="290"/>
      <c r="R546" s="11">
        <v>52</v>
      </c>
      <c r="S546" s="290">
        <v>31826.51</v>
      </c>
      <c r="T546" s="290">
        <v>612.04826923076905</v>
      </c>
      <c r="V546" s="11"/>
      <c r="W546" s="11"/>
      <c r="X546" s="11"/>
      <c r="Y546" s="11"/>
      <c r="Z546" s="11"/>
      <c r="AA546" s="11"/>
      <c r="AB546" s="11"/>
      <c r="AC546" s="11"/>
      <c r="AD546" s="11"/>
    </row>
    <row r="547" spans="1:30">
      <c r="A547" s="56"/>
      <c r="B547" s="11"/>
      <c r="C547" s="11" t="s">
        <v>140</v>
      </c>
      <c r="D547" s="11"/>
      <c r="E547" s="11" t="s">
        <v>341</v>
      </c>
      <c r="F547" s="313">
        <v>1</v>
      </c>
      <c r="G547" s="290"/>
      <c r="H547" s="290">
        <v>278.83</v>
      </c>
      <c r="I547" s="290">
        <v>278.83</v>
      </c>
      <c r="J547" s="334"/>
      <c r="L547" s="313">
        <v>1</v>
      </c>
      <c r="M547" s="290"/>
      <c r="N547" s="290"/>
      <c r="O547" s="11"/>
      <c r="P547" s="290"/>
      <c r="Q547" s="290"/>
      <c r="R547" s="11">
        <v>1</v>
      </c>
      <c r="S547" s="290">
        <v>278.83</v>
      </c>
      <c r="T547" s="290">
        <v>278.83</v>
      </c>
      <c r="V547" s="11"/>
      <c r="W547" s="11"/>
      <c r="X547" s="11"/>
      <c r="Y547" s="11"/>
      <c r="Z547" s="11"/>
      <c r="AA547" s="11"/>
      <c r="AB547" s="11"/>
      <c r="AC547" s="11"/>
      <c r="AD547" s="11"/>
    </row>
    <row r="548" spans="1:30">
      <c r="A548" s="56"/>
      <c r="B548" s="11"/>
      <c r="C548" s="11" t="s">
        <v>145</v>
      </c>
      <c r="D548" s="11"/>
      <c r="E548" s="11" t="s">
        <v>141</v>
      </c>
      <c r="F548" s="313">
        <v>5</v>
      </c>
      <c r="G548" s="290">
        <v>179.04928571428599</v>
      </c>
      <c r="H548" s="290">
        <v>4161.0600000000004</v>
      </c>
      <c r="I548" s="290">
        <v>832.21199999999999</v>
      </c>
      <c r="J548" s="334">
        <v>9.5</v>
      </c>
      <c r="L548" s="313">
        <v>3</v>
      </c>
      <c r="M548" s="290">
        <v>3086.2</v>
      </c>
      <c r="N548" s="290">
        <v>1543.1</v>
      </c>
      <c r="O548" s="11"/>
      <c r="P548" s="290"/>
      <c r="Q548" s="290"/>
      <c r="R548" s="11">
        <v>5</v>
      </c>
      <c r="S548" s="290">
        <v>4161.0600000000004</v>
      </c>
      <c r="T548" s="290">
        <v>832.21199999999999</v>
      </c>
      <c r="V548" s="11"/>
      <c r="W548" s="11"/>
      <c r="X548" s="11"/>
      <c r="Y548" s="11"/>
      <c r="Z548" s="11"/>
      <c r="AA548" s="11"/>
      <c r="AB548" s="11"/>
      <c r="AC548" s="11"/>
      <c r="AD548" s="11"/>
    </row>
    <row r="549" spans="1:30">
      <c r="A549" s="56"/>
      <c r="B549" s="11"/>
      <c r="C549" s="11" t="s">
        <v>147</v>
      </c>
      <c r="D549" s="11"/>
      <c r="E549" s="11" t="s">
        <v>86</v>
      </c>
      <c r="F549" s="313">
        <v>28</v>
      </c>
      <c r="G549" s="290">
        <v>61.246328754578798</v>
      </c>
      <c r="H549" s="290">
        <v>10315.84</v>
      </c>
      <c r="I549" s="290">
        <v>368.42285714285703</v>
      </c>
      <c r="J549" s="334">
        <v>10.7</v>
      </c>
      <c r="L549" s="313">
        <v>18</v>
      </c>
      <c r="M549" s="290">
        <v>4434.9399999999996</v>
      </c>
      <c r="N549" s="290">
        <v>443.49400000000003</v>
      </c>
      <c r="O549" s="11"/>
      <c r="P549" s="290"/>
      <c r="Q549" s="290"/>
      <c r="R549" s="11">
        <v>28</v>
      </c>
      <c r="S549" s="290">
        <v>10315.84</v>
      </c>
      <c r="T549" s="290">
        <v>368.42285714285703</v>
      </c>
      <c r="V549" s="11"/>
      <c r="W549" s="11"/>
      <c r="X549" s="11"/>
      <c r="Y549" s="11"/>
      <c r="Z549" s="11"/>
      <c r="AA549" s="11"/>
      <c r="AB549" s="11"/>
      <c r="AC549" s="11"/>
      <c r="AD549" s="11"/>
    </row>
    <row r="550" spans="1:30">
      <c r="A550" s="56"/>
      <c r="B550" s="11"/>
      <c r="C550" s="11" t="s">
        <v>148</v>
      </c>
      <c r="D550" s="11"/>
      <c r="E550" s="11" t="s">
        <v>149</v>
      </c>
      <c r="F550" s="313">
        <v>1</v>
      </c>
      <c r="G550" s="290"/>
      <c r="H550" s="290">
        <v>628.88</v>
      </c>
      <c r="I550" s="290">
        <v>628.88</v>
      </c>
      <c r="J550" s="334"/>
      <c r="L550" s="313">
        <v>1</v>
      </c>
      <c r="M550" s="290"/>
      <c r="N550" s="290"/>
      <c r="O550" s="11"/>
      <c r="P550" s="290"/>
      <c r="Q550" s="290"/>
      <c r="R550" s="11">
        <v>1</v>
      </c>
      <c r="S550" s="290">
        <v>628.88</v>
      </c>
      <c r="T550" s="290">
        <v>628.88</v>
      </c>
      <c r="V550" s="11"/>
      <c r="W550" s="11"/>
      <c r="X550" s="11"/>
      <c r="Y550" s="11"/>
      <c r="Z550" s="11"/>
      <c r="AA550" s="11"/>
      <c r="AB550" s="11"/>
      <c r="AC550" s="11"/>
      <c r="AD550" s="11"/>
    </row>
    <row r="551" spans="1:30">
      <c r="A551" s="56"/>
      <c r="B551" s="11"/>
      <c r="C551" s="11" t="s">
        <v>152</v>
      </c>
      <c r="D551" s="11"/>
      <c r="E551" s="11" t="s">
        <v>53</v>
      </c>
      <c r="F551" s="313">
        <v>102</v>
      </c>
      <c r="G551" s="290">
        <v>103.917168597169</v>
      </c>
      <c r="H551" s="290">
        <v>53561.01</v>
      </c>
      <c r="I551" s="290">
        <v>525.10794117647004</v>
      </c>
      <c r="J551" s="334">
        <v>9.0810810810810807</v>
      </c>
      <c r="L551" s="313">
        <v>64</v>
      </c>
      <c r="M551" s="290">
        <v>21049.33</v>
      </c>
      <c r="N551" s="290">
        <v>553.92973684210494</v>
      </c>
      <c r="O551" s="11">
        <v>1</v>
      </c>
      <c r="P551" s="290">
        <v>93.22</v>
      </c>
      <c r="Q551" s="290">
        <v>93.22</v>
      </c>
      <c r="R551" s="11">
        <v>101</v>
      </c>
      <c r="S551" s="290">
        <v>53467.79</v>
      </c>
      <c r="T551" s="290">
        <v>529.384059405941</v>
      </c>
      <c r="V551" s="11"/>
      <c r="W551" s="11"/>
      <c r="X551" s="11"/>
      <c r="Y551" s="11"/>
      <c r="Z551" s="11"/>
      <c r="AA551" s="11"/>
      <c r="AB551" s="11"/>
      <c r="AC551" s="11"/>
      <c r="AD551" s="11"/>
    </row>
    <row r="552" spans="1:30">
      <c r="A552" s="56"/>
      <c r="B552" s="11"/>
      <c r="C552" s="11" t="s">
        <v>157</v>
      </c>
      <c r="D552" s="11"/>
      <c r="E552" s="11" t="s">
        <v>86</v>
      </c>
      <c r="F552" s="313">
        <v>100</v>
      </c>
      <c r="G552" s="290">
        <v>76.970841537040997</v>
      </c>
      <c r="H552" s="290">
        <v>51462.52</v>
      </c>
      <c r="I552" s="290">
        <v>514.62519999999995</v>
      </c>
      <c r="J552" s="334">
        <v>11.1315789473684</v>
      </c>
      <c r="L552" s="313">
        <v>62</v>
      </c>
      <c r="M552" s="290">
        <v>21205.82</v>
      </c>
      <c r="N552" s="290">
        <v>558.04789473684195</v>
      </c>
      <c r="O552" s="11">
        <v>3</v>
      </c>
      <c r="P552" s="290">
        <v>2829.42</v>
      </c>
      <c r="Q552" s="290">
        <v>943.14</v>
      </c>
      <c r="R552" s="11">
        <v>97</v>
      </c>
      <c r="S552" s="290">
        <v>48633.1</v>
      </c>
      <c r="T552" s="290">
        <v>501.37216494845399</v>
      </c>
      <c r="V552" s="11"/>
      <c r="W552" s="11"/>
      <c r="X552" s="11"/>
      <c r="Y552" s="11"/>
      <c r="Z552" s="11"/>
      <c r="AA552" s="11"/>
      <c r="AB552" s="11"/>
      <c r="AC552" s="11"/>
      <c r="AD552" s="11"/>
    </row>
    <row r="553" spans="1:30">
      <c r="A553" s="56"/>
      <c r="B553" s="11"/>
      <c r="C553" s="11" t="s">
        <v>158</v>
      </c>
      <c r="D553" s="11"/>
      <c r="E553" s="11" t="s">
        <v>153</v>
      </c>
      <c r="F553" s="313">
        <v>1</v>
      </c>
      <c r="G553" s="290">
        <v>53.579230769230797</v>
      </c>
      <c r="H553" s="290">
        <v>696.53</v>
      </c>
      <c r="I553" s="290">
        <v>696.53</v>
      </c>
      <c r="J553" s="334">
        <v>13</v>
      </c>
      <c r="L553" s="313"/>
      <c r="M553" s="290">
        <v>696.53</v>
      </c>
      <c r="N553" s="290">
        <v>696.53</v>
      </c>
      <c r="O553" s="11"/>
      <c r="P553" s="290"/>
      <c r="Q553" s="290"/>
      <c r="R553" s="11">
        <v>1</v>
      </c>
      <c r="S553" s="290">
        <v>696.53</v>
      </c>
      <c r="T553" s="290">
        <v>696.53</v>
      </c>
      <c r="V553" s="11"/>
      <c r="W553" s="11"/>
      <c r="X553" s="11"/>
      <c r="Y553" s="11"/>
      <c r="Z553" s="11"/>
      <c r="AA553" s="11"/>
      <c r="AB553" s="11"/>
      <c r="AC553" s="11"/>
      <c r="AD553" s="11"/>
    </row>
    <row r="554" spans="1:30">
      <c r="A554" s="56"/>
      <c r="B554" s="11"/>
      <c r="C554" s="11" t="s">
        <v>159</v>
      </c>
      <c r="D554" s="11"/>
      <c r="E554" s="11" t="s">
        <v>89</v>
      </c>
      <c r="F554" s="313">
        <v>11</v>
      </c>
      <c r="G554" s="290">
        <v>86.1458333333333</v>
      </c>
      <c r="H554" s="290">
        <v>4827.68</v>
      </c>
      <c r="I554" s="290">
        <v>438.88</v>
      </c>
      <c r="J554" s="334">
        <v>9</v>
      </c>
      <c r="L554" s="313">
        <v>6</v>
      </c>
      <c r="M554" s="290">
        <v>2179.0500000000002</v>
      </c>
      <c r="N554" s="290">
        <v>435.81</v>
      </c>
      <c r="O554" s="11"/>
      <c r="P554" s="290"/>
      <c r="Q554" s="290"/>
      <c r="R554" s="11">
        <v>11</v>
      </c>
      <c r="S554" s="290">
        <v>4827.68</v>
      </c>
      <c r="T554" s="290">
        <v>438.88</v>
      </c>
      <c r="V554" s="11"/>
      <c r="W554" s="11"/>
      <c r="X554" s="11"/>
      <c r="Y554" s="11"/>
      <c r="Z554" s="11"/>
      <c r="AA554" s="11"/>
      <c r="AB554" s="11"/>
      <c r="AC554" s="11"/>
      <c r="AD554" s="11"/>
    </row>
    <row r="555" spans="1:30">
      <c r="A555" s="56"/>
      <c r="B555" s="11"/>
      <c r="C555" s="11" t="s">
        <v>159</v>
      </c>
      <c r="D555" s="11"/>
      <c r="E555" s="11" t="s">
        <v>66</v>
      </c>
      <c r="F555" s="313">
        <v>19</v>
      </c>
      <c r="G555" s="290">
        <v>75.858917378917397</v>
      </c>
      <c r="H555" s="290">
        <v>20447.509999999998</v>
      </c>
      <c r="I555" s="290">
        <v>1076.1847368421099</v>
      </c>
      <c r="J555" s="334">
        <v>10.6666666666667</v>
      </c>
      <c r="L555" s="313">
        <v>10</v>
      </c>
      <c r="M555" s="290">
        <v>5529.63</v>
      </c>
      <c r="N555" s="290">
        <v>614.40333333333297</v>
      </c>
      <c r="O555" s="11">
        <v>1</v>
      </c>
      <c r="P555" s="290">
        <v>358.05</v>
      </c>
      <c r="Q555" s="290">
        <v>358.05</v>
      </c>
      <c r="R555" s="11">
        <v>18</v>
      </c>
      <c r="S555" s="290">
        <v>20089.46</v>
      </c>
      <c r="T555" s="290">
        <v>1116.08111111111</v>
      </c>
      <c r="V555" s="11"/>
      <c r="W555" s="11"/>
      <c r="X555" s="11"/>
      <c r="Y555" s="11"/>
      <c r="Z555" s="11"/>
      <c r="AA555" s="11"/>
      <c r="AB555" s="11"/>
      <c r="AC555" s="11"/>
      <c r="AD555" s="11"/>
    </row>
    <row r="556" spans="1:30">
      <c r="A556" s="56"/>
      <c r="B556" s="11"/>
      <c r="C556" s="11" t="s">
        <v>160</v>
      </c>
      <c r="D556" s="11"/>
      <c r="E556" s="11" t="s">
        <v>161</v>
      </c>
      <c r="F556" s="313">
        <v>6</v>
      </c>
      <c r="G556" s="290">
        <v>167.98428571428599</v>
      </c>
      <c r="H556" s="290">
        <v>6257.34</v>
      </c>
      <c r="I556" s="290">
        <v>1042.8900000000001</v>
      </c>
      <c r="J556" s="334">
        <v>13</v>
      </c>
      <c r="L556" s="313">
        <v>4</v>
      </c>
      <c r="M556" s="290">
        <v>4305.3900000000003</v>
      </c>
      <c r="N556" s="290">
        <v>2152.6950000000002</v>
      </c>
      <c r="O556" s="11"/>
      <c r="P556" s="290"/>
      <c r="Q556" s="290"/>
      <c r="R556" s="11">
        <v>6</v>
      </c>
      <c r="S556" s="290">
        <v>6257.34</v>
      </c>
      <c r="T556" s="290">
        <v>1042.8900000000001</v>
      </c>
      <c r="V556" s="11"/>
      <c r="W556" s="11"/>
      <c r="X556" s="11"/>
      <c r="Y556" s="11"/>
      <c r="Z556" s="11"/>
      <c r="AA556" s="11"/>
      <c r="AB556" s="11"/>
      <c r="AC556" s="11"/>
      <c r="AD556" s="11"/>
    </row>
    <row r="557" spans="1:30">
      <c r="A557" s="56"/>
      <c r="B557" s="11"/>
      <c r="C557" s="11" t="s">
        <v>162</v>
      </c>
      <c r="D557" s="11"/>
      <c r="E557" s="11" t="s">
        <v>163</v>
      </c>
      <c r="F557" s="313">
        <v>143</v>
      </c>
      <c r="G557" s="290">
        <v>73.250502925040394</v>
      </c>
      <c r="H557" s="290">
        <v>83911.92</v>
      </c>
      <c r="I557" s="290">
        <v>586.79664335664404</v>
      </c>
      <c r="J557" s="334">
        <v>11.5666666666667</v>
      </c>
      <c r="L557" s="313">
        <v>79</v>
      </c>
      <c r="M557" s="290">
        <v>41443.06</v>
      </c>
      <c r="N557" s="290">
        <v>647.54781249999996</v>
      </c>
      <c r="O557" s="11">
        <v>1</v>
      </c>
      <c r="P557" s="290">
        <v>501.65</v>
      </c>
      <c r="Q557" s="290">
        <v>501.65</v>
      </c>
      <c r="R557" s="11">
        <v>142</v>
      </c>
      <c r="S557" s="290">
        <v>83410.27</v>
      </c>
      <c r="T557" s="290">
        <v>587.39626760563397</v>
      </c>
      <c r="V557" s="11"/>
      <c r="W557" s="11"/>
      <c r="X557" s="11"/>
      <c r="Y557" s="11"/>
      <c r="Z557" s="11"/>
      <c r="AA557" s="11"/>
      <c r="AB557" s="11"/>
      <c r="AC557" s="11"/>
      <c r="AD557" s="11"/>
    </row>
    <row r="558" spans="1:30">
      <c r="A558" s="56"/>
      <c r="B558" s="11"/>
      <c r="C558" s="11" t="s">
        <v>164</v>
      </c>
      <c r="D558" s="11"/>
      <c r="E558" s="11" t="s">
        <v>165</v>
      </c>
      <c r="F558" s="313">
        <v>33</v>
      </c>
      <c r="G558" s="290">
        <v>100.96598954966601</v>
      </c>
      <c r="H558" s="290">
        <v>17061.84</v>
      </c>
      <c r="I558" s="290">
        <v>517.02545454545498</v>
      </c>
      <c r="J558" s="334">
        <v>9.5882352941176503</v>
      </c>
      <c r="L558" s="313">
        <v>16</v>
      </c>
      <c r="M558" s="290">
        <v>9766.5499999999993</v>
      </c>
      <c r="N558" s="290">
        <v>574.50294117647104</v>
      </c>
      <c r="O558" s="11"/>
      <c r="P558" s="290"/>
      <c r="Q558" s="290"/>
      <c r="R558" s="11">
        <v>33</v>
      </c>
      <c r="S558" s="290">
        <v>17061.84</v>
      </c>
      <c r="T558" s="290">
        <v>517.02545454545498</v>
      </c>
      <c r="V558" s="11"/>
      <c r="W558" s="11"/>
      <c r="X558" s="11"/>
      <c r="Y558" s="11"/>
      <c r="Z558" s="11"/>
      <c r="AA558" s="11"/>
      <c r="AB558" s="11"/>
      <c r="AC558" s="11"/>
      <c r="AD558" s="11"/>
    </row>
    <row r="559" spans="1:30">
      <c r="A559" s="56"/>
      <c r="B559" s="11"/>
      <c r="C559" s="11" t="s">
        <v>167</v>
      </c>
      <c r="D559" s="11"/>
      <c r="E559" s="11" t="s">
        <v>168</v>
      </c>
      <c r="F559" s="313">
        <v>95</v>
      </c>
      <c r="G559" s="290">
        <v>99.316600810180503</v>
      </c>
      <c r="H559" s="290">
        <v>64536.18</v>
      </c>
      <c r="I559" s="290">
        <v>679.32821052631596</v>
      </c>
      <c r="J559" s="334">
        <v>11.088235294117601</v>
      </c>
      <c r="L559" s="313">
        <v>61</v>
      </c>
      <c r="M559" s="290">
        <v>24184.68</v>
      </c>
      <c r="N559" s="290">
        <v>711.31411764705899</v>
      </c>
      <c r="O559" s="11">
        <v>3</v>
      </c>
      <c r="P559" s="290">
        <v>1055.3399999999999</v>
      </c>
      <c r="Q559" s="290">
        <v>351.78</v>
      </c>
      <c r="R559" s="11">
        <v>92</v>
      </c>
      <c r="S559" s="290">
        <v>63480.84</v>
      </c>
      <c r="T559" s="290">
        <v>690.00913043478295</v>
      </c>
      <c r="V559" s="11"/>
      <c r="W559" s="11"/>
      <c r="X559" s="11"/>
      <c r="Y559" s="11"/>
      <c r="Z559" s="11"/>
      <c r="AA559" s="11"/>
      <c r="AB559" s="11"/>
      <c r="AC559" s="11"/>
      <c r="AD559" s="11"/>
    </row>
    <row r="560" spans="1:30">
      <c r="A560" s="56"/>
      <c r="B560" s="11"/>
      <c r="C560" s="11" t="s">
        <v>169</v>
      </c>
      <c r="D560" s="11"/>
      <c r="E560" s="11" t="s">
        <v>75</v>
      </c>
      <c r="F560" s="313">
        <v>16</v>
      </c>
      <c r="G560" s="290">
        <v>113.80197191697199</v>
      </c>
      <c r="H560" s="290">
        <v>9969.85</v>
      </c>
      <c r="I560" s="290">
        <v>623.11562500000002</v>
      </c>
      <c r="J560" s="334">
        <v>10.2222222222222</v>
      </c>
      <c r="L560" s="313">
        <v>7</v>
      </c>
      <c r="M560" s="290">
        <v>5804.19</v>
      </c>
      <c r="N560" s="290">
        <v>644.91</v>
      </c>
      <c r="O560" s="11"/>
      <c r="P560" s="290"/>
      <c r="Q560" s="290"/>
      <c r="R560" s="11">
        <v>16</v>
      </c>
      <c r="S560" s="290">
        <v>9969.85</v>
      </c>
      <c r="T560" s="290">
        <v>623.11562500000002</v>
      </c>
      <c r="V560" s="11"/>
      <c r="W560" s="11"/>
      <c r="X560" s="11"/>
      <c r="Y560" s="11"/>
      <c r="Z560" s="11"/>
      <c r="AA560" s="11"/>
      <c r="AB560" s="11"/>
      <c r="AC560" s="11"/>
      <c r="AD560" s="11"/>
    </row>
    <row r="561" spans="1:30">
      <c r="A561" s="56"/>
      <c r="B561" s="11"/>
      <c r="C561" s="11" t="s">
        <v>170</v>
      </c>
      <c r="D561" s="11"/>
      <c r="E561" s="11" t="s">
        <v>171</v>
      </c>
      <c r="F561" s="313">
        <v>45</v>
      </c>
      <c r="G561" s="290">
        <v>99.327354788069101</v>
      </c>
      <c r="H561" s="290">
        <v>28277.78</v>
      </c>
      <c r="I561" s="290">
        <v>628.39511111111096</v>
      </c>
      <c r="J561" s="334">
        <v>10</v>
      </c>
      <c r="L561" s="313">
        <v>29</v>
      </c>
      <c r="M561" s="290">
        <v>10647.48</v>
      </c>
      <c r="N561" s="290">
        <v>665.46749999999997</v>
      </c>
      <c r="O561" s="11"/>
      <c r="P561" s="290"/>
      <c r="Q561" s="290"/>
      <c r="R561" s="11">
        <v>45</v>
      </c>
      <c r="S561" s="290">
        <v>28277.78</v>
      </c>
      <c r="T561" s="290">
        <v>628.39511111111096</v>
      </c>
      <c r="V561" s="11"/>
      <c r="W561" s="11"/>
      <c r="X561" s="11"/>
      <c r="Y561" s="11"/>
      <c r="Z561" s="11"/>
      <c r="AA561" s="11"/>
      <c r="AB561" s="11"/>
      <c r="AC561" s="11"/>
      <c r="AD561" s="11"/>
    </row>
    <row r="562" spans="1:30">
      <c r="A562" s="56"/>
      <c r="B562" s="11"/>
      <c r="C562" s="11" t="s">
        <v>175</v>
      </c>
      <c r="D562" s="11"/>
      <c r="E562" s="11" t="s">
        <v>59</v>
      </c>
      <c r="F562" s="313">
        <v>18</v>
      </c>
      <c r="G562" s="290">
        <v>76.836117216117202</v>
      </c>
      <c r="H562" s="290">
        <v>10132.17</v>
      </c>
      <c r="I562" s="290">
        <v>562.89833333333297</v>
      </c>
      <c r="J562" s="334">
        <v>9.125</v>
      </c>
      <c r="L562" s="313">
        <v>10</v>
      </c>
      <c r="M562" s="290">
        <v>3879.85</v>
      </c>
      <c r="N562" s="290">
        <v>484.98124999999999</v>
      </c>
      <c r="O562" s="11"/>
      <c r="P562" s="290"/>
      <c r="Q562" s="290"/>
      <c r="R562" s="11">
        <v>18</v>
      </c>
      <c r="S562" s="290">
        <v>10132.17</v>
      </c>
      <c r="T562" s="290">
        <v>562.89833333333297</v>
      </c>
      <c r="V562" s="11"/>
      <c r="W562" s="11"/>
      <c r="X562" s="11"/>
      <c r="Y562" s="11"/>
      <c r="Z562" s="11"/>
      <c r="AA562" s="11"/>
      <c r="AB562" s="11"/>
      <c r="AC562" s="11"/>
      <c r="AD562" s="11"/>
    </row>
    <row r="563" spans="1:30">
      <c r="A563" s="56"/>
      <c r="B563" s="11"/>
      <c r="C563" s="11" t="s">
        <v>177</v>
      </c>
      <c r="D563" s="11"/>
      <c r="E563" s="11" t="s">
        <v>178</v>
      </c>
      <c r="F563" s="313">
        <v>16</v>
      </c>
      <c r="G563" s="290">
        <v>149.98912698412701</v>
      </c>
      <c r="H563" s="290">
        <v>10578.37</v>
      </c>
      <c r="I563" s="290">
        <v>661.14812500000005</v>
      </c>
      <c r="J563" s="334">
        <v>5.6666666666666696</v>
      </c>
      <c r="L563" s="313">
        <v>12</v>
      </c>
      <c r="M563" s="290">
        <v>3020.65</v>
      </c>
      <c r="N563" s="290">
        <v>755.16250000000002</v>
      </c>
      <c r="O563" s="11">
        <v>1</v>
      </c>
      <c r="P563" s="290">
        <v>171.56</v>
      </c>
      <c r="Q563" s="290">
        <v>171.56</v>
      </c>
      <c r="R563" s="11">
        <v>15</v>
      </c>
      <c r="S563" s="290">
        <v>10406.81</v>
      </c>
      <c r="T563" s="290">
        <v>693.78733333333298</v>
      </c>
      <c r="V563" s="11"/>
      <c r="W563" s="11"/>
      <c r="X563" s="11"/>
      <c r="Y563" s="11"/>
      <c r="Z563" s="11"/>
      <c r="AA563" s="11"/>
      <c r="AB563" s="11"/>
      <c r="AC563" s="11"/>
      <c r="AD563" s="11"/>
    </row>
    <row r="564" spans="1:30">
      <c r="A564" s="56"/>
      <c r="B564" s="11"/>
      <c r="C564" s="11" t="s">
        <v>179</v>
      </c>
      <c r="D564" s="11"/>
      <c r="E564" s="11" t="s">
        <v>180</v>
      </c>
      <c r="F564" s="313">
        <v>44</v>
      </c>
      <c r="G564" s="290">
        <v>95.930474725274706</v>
      </c>
      <c r="H564" s="290">
        <v>24413.9</v>
      </c>
      <c r="I564" s="290">
        <v>554.86136363636399</v>
      </c>
      <c r="J564" s="334">
        <v>9.6</v>
      </c>
      <c r="L564" s="313">
        <v>29</v>
      </c>
      <c r="M564" s="290">
        <v>10133.75</v>
      </c>
      <c r="N564" s="290">
        <v>675.58333333333303</v>
      </c>
      <c r="O564" s="11">
        <v>1</v>
      </c>
      <c r="P564" s="290">
        <v>257.61</v>
      </c>
      <c r="Q564" s="290">
        <v>257.61</v>
      </c>
      <c r="R564" s="11">
        <v>43</v>
      </c>
      <c r="S564" s="290">
        <v>24156.29</v>
      </c>
      <c r="T564" s="290">
        <v>561.774186046512</v>
      </c>
      <c r="V564" s="11"/>
      <c r="W564" s="11"/>
      <c r="X564" s="11"/>
      <c r="Y564" s="11"/>
      <c r="Z564" s="11"/>
      <c r="AA564" s="11"/>
      <c r="AB564" s="11"/>
      <c r="AC564" s="11"/>
      <c r="AD564" s="11"/>
    </row>
    <row r="565" spans="1:30">
      <c r="A565" s="56"/>
      <c r="B565" s="11"/>
      <c r="C565" s="11" t="s">
        <v>183</v>
      </c>
      <c r="D565" s="11"/>
      <c r="E565" s="11" t="s">
        <v>184</v>
      </c>
      <c r="F565" s="313">
        <v>19</v>
      </c>
      <c r="G565" s="290">
        <v>111.32941391941399</v>
      </c>
      <c r="H565" s="290">
        <v>8839.68</v>
      </c>
      <c r="I565" s="290">
        <v>465.24631578947401</v>
      </c>
      <c r="J565" s="334">
        <v>10.199999999999999</v>
      </c>
      <c r="L565" s="313">
        <v>13</v>
      </c>
      <c r="M565" s="290">
        <v>3889.24</v>
      </c>
      <c r="N565" s="290">
        <v>648.20666666666705</v>
      </c>
      <c r="O565" s="11"/>
      <c r="P565" s="290"/>
      <c r="Q565" s="290"/>
      <c r="R565" s="11">
        <v>19</v>
      </c>
      <c r="S565" s="290">
        <v>8839.68</v>
      </c>
      <c r="T565" s="290">
        <v>465.24631578947401</v>
      </c>
      <c r="V565" s="11"/>
      <c r="W565" s="11"/>
      <c r="X565" s="11"/>
      <c r="Y565" s="11"/>
      <c r="Z565" s="11"/>
      <c r="AA565" s="11"/>
      <c r="AB565" s="11"/>
      <c r="AC565" s="11"/>
      <c r="AD565" s="11"/>
    </row>
    <row r="566" spans="1:30">
      <c r="A566" s="56"/>
      <c r="B566" s="11"/>
      <c r="C566" s="11" t="s">
        <v>185</v>
      </c>
      <c r="D566" s="11"/>
      <c r="E566" s="11" t="s">
        <v>186</v>
      </c>
      <c r="F566" s="313">
        <v>218</v>
      </c>
      <c r="G566" s="290">
        <v>89.405706292089803</v>
      </c>
      <c r="H566" s="290">
        <v>123698.05</v>
      </c>
      <c r="I566" s="290">
        <v>567.42224770642201</v>
      </c>
      <c r="J566" s="334">
        <v>10.6116504854369</v>
      </c>
      <c r="L566" s="313">
        <v>115</v>
      </c>
      <c r="M566" s="290">
        <v>63616.51</v>
      </c>
      <c r="N566" s="290">
        <v>617.63601941747595</v>
      </c>
      <c r="O566" s="11">
        <v>11</v>
      </c>
      <c r="P566" s="290">
        <v>5433.48</v>
      </c>
      <c r="Q566" s="290">
        <v>493.95272727272697</v>
      </c>
      <c r="R566" s="11">
        <v>207</v>
      </c>
      <c r="S566" s="290">
        <v>118264.57</v>
      </c>
      <c r="T566" s="290">
        <v>571.32642512077302</v>
      </c>
      <c r="V566" s="11"/>
      <c r="W566" s="11"/>
      <c r="X566" s="11"/>
      <c r="Y566" s="11"/>
      <c r="Z566" s="11"/>
      <c r="AA566" s="11"/>
      <c r="AB566" s="11"/>
      <c r="AC566" s="11"/>
      <c r="AD566" s="11"/>
    </row>
    <row r="567" spans="1:30">
      <c r="A567" s="56"/>
      <c r="B567" s="11"/>
      <c r="C567" s="11" t="s">
        <v>188</v>
      </c>
      <c r="D567" s="11"/>
      <c r="E567" s="11" t="s">
        <v>189</v>
      </c>
      <c r="F567" s="313">
        <v>546</v>
      </c>
      <c r="G567" s="290">
        <v>80.504506670168595</v>
      </c>
      <c r="H567" s="290">
        <v>293833.3</v>
      </c>
      <c r="I567" s="290">
        <v>538.15622710622699</v>
      </c>
      <c r="J567" s="334">
        <v>10.6150234741784</v>
      </c>
      <c r="L567" s="313">
        <v>326</v>
      </c>
      <c r="M567" s="290">
        <v>139536.26</v>
      </c>
      <c r="N567" s="290">
        <v>634.25572727272697</v>
      </c>
      <c r="O567" s="11">
        <v>14</v>
      </c>
      <c r="P567" s="290">
        <v>5785.7</v>
      </c>
      <c r="Q567" s="290">
        <v>413.26428571428602</v>
      </c>
      <c r="R567" s="11">
        <v>532</v>
      </c>
      <c r="S567" s="290">
        <v>288047.59999999998</v>
      </c>
      <c r="T567" s="290">
        <v>541.44285714285695</v>
      </c>
      <c r="V567" s="11"/>
      <c r="W567" s="11"/>
      <c r="X567" s="11"/>
      <c r="Y567" s="11"/>
      <c r="Z567" s="11"/>
      <c r="AA567" s="11"/>
      <c r="AB567" s="11"/>
      <c r="AC567" s="11"/>
      <c r="AD567" s="11"/>
    </row>
    <row r="568" spans="1:30">
      <c r="A568" s="56"/>
      <c r="B568" s="11"/>
      <c r="C568" s="11" t="s">
        <v>190</v>
      </c>
      <c r="D568" s="11"/>
      <c r="E568" s="11" t="s">
        <v>86</v>
      </c>
      <c r="F568" s="313">
        <v>8</v>
      </c>
      <c r="G568" s="290">
        <v>113.830879120879</v>
      </c>
      <c r="H568" s="290">
        <v>5135.1899999999996</v>
      </c>
      <c r="I568" s="290">
        <v>641.89874999999995</v>
      </c>
      <c r="J568" s="334">
        <v>10</v>
      </c>
      <c r="L568" s="313">
        <v>6</v>
      </c>
      <c r="M568" s="290">
        <v>1381.49</v>
      </c>
      <c r="N568" s="290">
        <v>690.745</v>
      </c>
      <c r="O568" s="11"/>
      <c r="P568" s="290"/>
      <c r="Q568" s="290"/>
      <c r="R568" s="11">
        <v>8</v>
      </c>
      <c r="S568" s="290">
        <v>5135.1899999999996</v>
      </c>
      <c r="T568" s="290">
        <v>641.89874999999995</v>
      </c>
      <c r="V568" s="11"/>
      <c r="W568" s="11"/>
      <c r="X568" s="11"/>
      <c r="Y568" s="11"/>
      <c r="Z568" s="11"/>
      <c r="AA568" s="11"/>
      <c r="AB568" s="11"/>
      <c r="AC568" s="11"/>
      <c r="AD568" s="11"/>
    </row>
    <row r="569" spans="1:30">
      <c r="A569" s="56"/>
      <c r="B569" s="11"/>
      <c r="C569" s="11" t="s">
        <v>193</v>
      </c>
      <c r="D569" s="11"/>
      <c r="E569" s="11" t="s">
        <v>53</v>
      </c>
      <c r="F569" s="313">
        <v>24</v>
      </c>
      <c r="G569" s="290">
        <v>88.594616147741107</v>
      </c>
      <c r="H569" s="290">
        <v>27956.43</v>
      </c>
      <c r="I569" s="290">
        <v>1164.8512499999999</v>
      </c>
      <c r="J569" s="334">
        <v>8.8333333333333304</v>
      </c>
      <c r="L569" s="313">
        <v>12</v>
      </c>
      <c r="M569" s="290">
        <v>6153.58</v>
      </c>
      <c r="N569" s="290">
        <v>512.79833333333295</v>
      </c>
      <c r="O569" s="11">
        <v>1</v>
      </c>
      <c r="P569" s="290">
        <v>115.99</v>
      </c>
      <c r="Q569" s="290">
        <v>115.99</v>
      </c>
      <c r="R569" s="11">
        <v>23</v>
      </c>
      <c r="S569" s="290">
        <v>27840.44</v>
      </c>
      <c r="T569" s="290">
        <v>1210.45391304348</v>
      </c>
      <c r="V569" s="11"/>
      <c r="W569" s="11"/>
      <c r="X569" s="11"/>
      <c r="Y569" s="11"/>
      <c r="Z569" s="11"/>
      <c r="AA569" s="11"/>
      <c r="AB569" s="11"/>
      <c r="AC569" s="11"/>
      <c r="AD569" s="11"/>
    </row>
    <row r="570" spans="1:30">
      <c r="A570" s="56"/>
      <c r="B570" s="11"/>
      <c r="C570" s="11" t="s">
        <v>194</v>
      </c>
      <c r="D570" s="11"/>
      <c r="E570" s="11" t="s">
        <v>165</v>
      </c>
      <c r="F570" s="313">
        <v>68</v>
      </c>
      <c r="G570" s="290">
        <v>101.614976800977</v>
      </c>
      <c r="H570" s="290">
        <v>36484.42</v>
      </c>
      <c r="I570" s="290">
        <v>536.53558823529397</v>
      </c>
      <c r="J570" s="334">
        <v>10.2592592592593</v>
      </c>
      <c r="L570" s="313">
        <v>40</v>
      </c>
      <c r="M570" s="290">
        <v>20295.939999999999</v>
      </c>
      <c r="N570" s="290">
        <v>724.85500000000002</v>
      </c>
      <c r="O570" s="11">
        <v>1</v>
      </c>
      <c r="P570" s="290">
        <v>219.57</v>
      </c>
      <c r="Q570" s="290">
        <v>219.57</v>
      </c>
      <c r="R570" s="11">
        <v>67</v>
      </c>
      <c r="S570" s="290">
        <v>36264.85</v>
      </c>
      <c r="T570" s="290">
        <v>541.26641791044801</v>
      </c>
      <c r="V570" s="11"/>
      <c r="W570" s="11"/>
      <c r="X570" s="11"/>
      <c r="Y570" s="11"/>
      <c r="Z570" s="11"/>
      <c r="AA570" s="11"/>
      <c r="AB570" s="11"/>
      <c r="AC570" s="11"/>
      <c r="AD570" s="11"/>
    </row>
    <row r="571" spans="1:30">
      <c r="A571" s="56"/>
      <c r="B571" s="11"/>
      <c r="C571" s="11" t="s">
        <v>195</v>
      </c>
      <c r="D571" s="11"/>
      <c r="E571" s="11" t="s">
        <v>196</v>
      </c>
      <c r="F571" s="313">
        <v>15</v>
      </c>
      <c r="G571" s="290">
        <v>109.950769230769</v>
      </c>
      <c r="H571" s="290">
        <v>11072.51</v>
      </c>
      <c r="I571" s="290">
        <v>738.16733333333298</v>
      </c>
      <c r="J571" s="334">
        <v>10</v>
      </c>
      <c r="L571" s="313">
        <v>11</v>
      </c>
      <c r="M571" s="290">
        <v>2678.33</v>
      </c>
      <c r="N571" s="290">
        <v>669.58249999999998</v>
      </c>
      <c r="O571" s="11"/>
      <c r="P571" s="290"/>
      <c r="Q571" s="290"/>
      <c r="R571" s="11">
        <v>15</v>
      </c>
      <c r="S571" s="290">
        <v>11072.51</v>
      </c>
      <c r="T571" s="290">
        <v>738.16733333333298</v>
      </c>
      <c r="V571" s="11"/>
      <c r="W571" s="11"/>
      <c r="X571" s="11"/>
      <c r="Y571" s="11"/>
      <c r="Z571" s="11"/>
      <c r="AA571" s="11"/>
      <c r="AB571" s="11"/>
      <c r="AC571" s="11"/>
      <c r="AD571" s="11"/>
    </row>
    <row r="572" spans="1:30">
      <c r="A572" s="56"/>
      <c r="B572" s="11"/>
      <c r="C572" s="11" t="s">
        <v>199</v>
      </c>
      <c r="D572" s="11"/>
      <c r="E572" s="11" t="s">
        <v>115</v>
      </c>
      <c r="F572" s="313">
        <v>12</v>
      </c>
      <c r="G572" s="290">
        <v>75.944934164934097</v>
      </c>
      <c r="H572" s="290">
        <v>13881.73</v>
      </c>
      <c r="I572" s="290">
        <v>1156.81083333333</v>
      </c>
      <c r="J572" s="334">
        <v>21</v>
      </c>
      <c r="L572" s="313">
        <v>9</v>
      </c>
      <c r="M572" s="290">
        <v>3353.31</v>
      </c>
      <c r="N572" s="290">
        <v>1117.77</v>
      </c>
      <c r="O572" s="11"/>
      <c r="P572" s="290"/>
      <c r="Q572" s="290"/>
      <c r="R572" s="11">
        <v>12</v>
      </c>
      <c r="S572" s="290">
        <v>13881.73</v>
      </c>
      <c r="T572" s="290">
        <v>1156.81083333333</v>
      </c>
      <c r="V572" s="11"/>
      <c r="W572" s="11"/>
      <c r="X572" s="11"/>
      <c r="Y572" s="11"/>
      <c r="Z572" s="11"/>
      <c r="AA572" s="11"/>
      <c r="AB572" s="11"/>
      <c r="AC572" s="11"/>
      <c r="AD572" s="11"/>
    </row>
    <row r="573" spans="1:30">
      <c r="A573" s="56"/>
      <c r="B573" s="11"/>
      <c r="C573" s="11" t="s">
        <v>201</v>
      </c>
      <c r="D573" s="11"/>
      <c r="E573" s="11" t="s">
        <v>59</v>
      </c>
      <c r="F573" s="313">
        <v>1</v>
      </c>
      <c r="G573" s="290">
        <v>27.4025</v>
      </c>
      <c r="H573" s="290">
        <v>328.83</v>
      </c>
      <c r="I573" s="290">
        <v>328.83</v>
      </c>
      <c r="J573" s="334">
        <v>12</v>
      </c>
      <c r="L573" s="313"/>
      <c r="M573" s="290">
        <v>328.83</v>
      </c>
      <c r="N573" s="290">
        <v>328.83</v>
      </c>
      <c r="O573" s="11"/>
      <c r="P573" s="290"/>
      <c r="Q573" s="290"/>
      <c r="R573" s="11">
        <v>1</v>
      </c>
      <c r="S573" s="290">
        <v>328.83</v>
      </c>
      <c r="T573" s="290">
        <v>328.83</v>
      </c>
      <c r="V573" s="11"/>
      <c r="W573" s="11"/>
      <c r="X573" s="11"/>
      <c r="Y573" s="11"/>
      <c r="Z573" s="11"/>
      <c r="AA573" s="11"/>
      <c r="AB573" s="11"/>
      <c r="AC573" s="11"/>
      <c r="AD573" s="11"/>
    </row>
    <row r="574" spans="1:30">
      <c r="A574" s="56"/>
      <c r="B574" s="11"/>
      <c r="C574" s="11" t="s">
        <v>202</v>
      </c>
      <c r="D574" s="11"/>
      <c r="E574" s="11" t="s">
        <v>135</v>
      </c>
      <c r="F574" s="313">
        <v>8</v>
      </c>
      <c r="G574" s="290">
        <v>50.905000000000001</v>
      </c>
      <c r="H574" s="290">
        <v>4402.1400000000003</v>
      </c>
      <c r="I574" s="290">
        <v>550.26750000000004</v>
      </c>
      <c r="J574" s="334">
        <v>10</v>
      </c>
      <c r="L574" s="313">
        <v>6</v>
      </c>
      <c r="M574" s="290">
        <v>621.77</v>
      </c>
      <c r="N574" s="290">
        <v>310.88499999999999</v>
      </c>
      <c r="O574" s="11"/>
      <c r="P574" s="290"/>
      <c r="Q574" s="290"/>
      <c r="R574" s="11">
        <v>8</v>
      </c>
      <c r="S574" s="290">
        <v>4402.1400000000003</v>
      </c>
      <c r="T574" s="290">
        <v>550.26750000000004</v>
      </c>
      <c r="V574" s="11"/>
      <c r="W574" s="11"/>
      <c r="X574" s="11"/>
      <c r="Y574" s="11"/>
      <c r="Z574" s="11"/>
      <c r="AA574" s="11"/>
      <c r="AB574" s="11"/>
      <c r="AC574" s="11"/>
      <c r="AD574" s="11"/>
    </row>
    <row r="575" spans="1:30">
      <c r="A575" s="56"/>
      <c r="B575" s="11"/>
      <c r="C575" s="11" t="s">
        <v>203</v>
      </c>
      <c r="D575" s="11"/>
      <c r="E575" s="11" t="s">
        <v>204</v>
      </c>
      <c r="F575" s="313">
        <v>12</v>
      </c>
      <c r="G575" s="290">
        <v>127.881535409035</v>
      </c>
      <c r="H575" s="290">
        <v>4757.95</v>
      </c>
      <c r="I575" s="290">
        <v>396.495833333333</v>
      </c>
      <c r="J575" s="334">
        <v>7.8333333333333304</v>
      </c>
      <c r="L575" s="313">
        <v>6</v>
      </c>
      <c r="M575" s="290">
        <v>3465.51</v>
      </c>
      <c r="N575" s="290">
        <v>577.58500000000004</v>
      </c>
      <c r="O575" s="11">
        <v>1</v>
      </c>
      <c r="P575" s="290">
        <v>266.27</v>
      </c>
      <c r="Q575" s="290">
        <v>266.27</v>
      </c>
      <c r="R575" s="11">
        <v>11</v>
      </c>
      <c r="S575" s="290">
        <v>4491.68</v>
      </c>
      <c r="T575" s="290">
        <v>408.33454545454498</v>
      </c>
      <c r="V575" s="11"/>
      <c r="W575" s="11"/>
      <c r="X575" s="11"/>
      <c r="Y575" s="11"/>
      <c r="Z575" s="11"/>
      <c r="AA575" s="11"/>
      <c r="AB575" s="11"/>
      <c r="AC575" s="11"/>
      <c r="AD575" s="11"/>
    </row>
    <row r="576" spans="1:30">
      <c r="A576" s="56"/>
      <c r="B576" s="11"/>
      <c r="C576" s="11" t="s">
        <v>206</v>
      </c>
      <c r="D576" s="11"/>
      <c r="E576" s="11" t="s">
        <v>156</v>
      </c>
      <c r="F576" s="313">
        <v>28</v>
      </c>
      <c r="G576" s="290">
        <v>97.346914751914795</v>
      </c>
      <c r="H576" s="290">
        <v>16154.28</v>
      </c>
      <c r="I576" s="290">
        <v>576.93857142857098</v>
      </c>
      <c r="J576" s="334">
        <v>9.9090909090909101</v>
      </c>
      <c r="L576" s="313">
        <v>17</v>
      </c>
      <c r="M576" s="290">
        <v>6514.94</v>
      </c>
      <c r="N576" s="290">
        <v>592.26727272727305</v>
      </c>
      <c r="O576" s="11"/>
      <c r="P576" s="290"/>
      <c r="Q576" s="290"/>
      <c r="R576" s="11">
        <v>28</v>
      </c>
      <c r="S576" s="290">
        <v>16154.28</v>
      </c>
      <c r="T576" s="290">
        <v>576.93857142857098</v>
      </c>
      <c r="V576" s="11"/>
      <c r="W576" s="11"/>
      <c r="X576" s="11"/>
      <c r="Y576" s="11"/>
      <c r="Z576" s="11"/>
      <c r="AA576" s="11"/>
      <c r="AB576" s="11"/>
      <c r="AC576" s="11"/>
      <c r="AD576" s="11"/>
    </row>
    <row r="577" spans="1:30">
      <c r="A577" s="56"/>
      <c r="B577" s="11"/>
      <c r="C577" s="11" t="s">
        <v>207</v>
      </c>
      <c r="D577" s="11"/>
      <c r="E577" s="11" t="s">
        <v>208</v>
      </c>
      <c r="F577" s="313">
        <v>5</v>
      </c>
      <c r="G577" s="290">
        <v>130.965714285714</v>
      </c>
      <c r="H577" s="290">
        <v>4055.26</v>
      </c>
      <c r="I577" s="290">
        <v>811.05200000000002</v>
      </c>
      <c r="J577" s="334">
        <v>7</v>
      </c>
      <c r="L577" s="313">
        <v>4</v>
      </c>
      <c r="M577" s="290">
        <v>516.76</v>
      </c>
      <c r="N577" s="290">
        <v>516.76</v>
      </c>
      <c r="O577" s="11"/>
      <c r="P577" s="290"/>
      <c r="Q577" s="290"/>
      <c r="R577" s="11">
        <v>5</v>
      </c>
      <c r="S577" s="290">
        <v>4055.26</v>
      </c>
      <c r="T577" s="290">
        <v>811.05200000000002</v>
      </c>
      <c r="V577" s="11"/>
      <c r="W577" s="11"/>
      <c r="X577" s="11"/>
      <c r="Y577" s="11"/>
      <c r="Z577" s="11"/>
      <c r="AA577" s="11"/>
      <c r="AB577" s="11"/>
      <c r="AC577" s="11"/>
      <c r="AD577" s="11"/>
    </row>
    <row r="578" spans="1:30">
      <c r="A578" s="56"/>
      <c r="B578" s="11"/>
      <c r="C578" s="11" t="s">
        <v>209</v>
      </c>
      <c r="D578" s="11"/>
      <c r="E578" s="11" t="s">
        <v>191</v>
      </c>
      <c r="F578" s="313">
        <v>15</v>
      </c>
      <c r="G578" s="290">
        <v>57.776603581603602</v>
      </c>
      <c r="H578" s="290">
        <v>6244.92</v>
      </c>
      <c r="I578" s="290">
        <v>416.32799999999997</v>
      </c>
      <c r="J578" s="334">
        <v>11.2222222222222</v>
      </c>
      <c r="L578" s="313">
        <v>6</v>
      </c>
      <c r="M578" s="290">
        <v>4108.1000000000004</v>
      </c>
      <c r="N578" s="290">
        <v>456.45555555555597</v>
      </c>
      <c r="O578" s="11"/>
      <c r="P578" s="290"/>
      <c r="Q578" s="290"/>
      <c r="R578" s="11">
        <v>15</v>
      </c>
      <c r="S578" s="290">
        <v>6244.92</v>
      </c>
      <c r="T578" s="290">
        <v>416.32799999999997</v>
      </c>
      <c r="V578" s="11"/>
      <c r="W578" s="11"/>
      <c r="X578" s="11"/>
      <c r="Y578" s="11"/>
      <c r="Z578" s="11"/>
      <c r="AA578" s="11"/>
      <c r="AB578" s="11"/>
      <c r="AC578" s="11"/>
      <c r="AD578" s="11"/>
    </row>
    <row r="579" spans="1:30">
      <c r="A579" s="56"/>
      <c r="B579" s="11"/>
      <c r="C579" s="11" t="s">
        <v>215</v>
      </c>
      <c r="D579" s="11"/>
      <c r="E579" s="11" t="s">
        <v>197</v>
      </c>
      <c r="F579" s="313">
        <v>25</v>
      </c>
      <c r="G579" s="290">
        <v>115.054149450549</v>
      </c>
      <c r="H579" s="290">
        <v>13116.02</v>
      </c>
      <c r="I579" s="290">
        <v>524.64080000000001</v>
      </c>
      <c r="J579" s="334">
        <v>9.6</v>
      </c>
      <c r="L579" s="313">
        <v>15</v>
      </c>
      <c r="M579" s="290">
        <v>7883.42</v>
      </c>
      <c r="N579" s="290">
        <v>788.34199999999998</v>
      </c>
      <c r="O579" s="11">
        <v>1</v>
      </c>
      <c r="P579" s="290">
        <v>1307.19</v>
      </c>
      <c r="Q579" s="290">
        <v>1307.19</v>
      </c>
      <c r="R579" s="11">
        <v>24</v>
      </c>
      <c r="S579" s="290">
        <v>11808.83</v>
      </c>
      <c r="T579" s="290">
        <v>492.03458333333299</v>
      </c>
      <c r="V579" s="11"/>
      <c r="W579" s="11"/>
      <c r="X579" s="11"/>
      <c r="Y579" s="11"/>
      <c r="Z579" s="11"/>
      <c r="AA579" s="11"/>
      <c r="AB579" s="11"/>
      <c r="AC579" s="11"/>
      <c r="AD579" s="11"/>
    </row>
    <row r="580" spans="1:30">
      <c r="A580" s="56"/>
      <c r="B580" s="11"/>
      <c r="C580" s="11" t="s">
        <v>218</v>
      </c>
      <c r="D580" s="11"/>
      <c r="E580" s="11" t="s">
        <v>220</v>
      </c>
      <c r="F580" s="313">
        <v>12</v>
      </c>
      <c r="G580" s="290">
        <v>143.20537362637401</v>
      </c>
      <c r="H580" s="290">
        <v>5253.62</v>
      </c>
      <c r="I580" s="290">
        <v>437.80166666666702</v>
      </c>
      <c r="J580" s="334">
        <v>7.6</v>
      </c>
      <c r="L580" s="313">
        <v>7</v>
      </c>
      <c r="M580" s="290">
        <v>3045.67</v>
      </c>
      <c r="N580" s="290">
        <v>609.13400000000001</v>
      </c>
      <c r="O580" s="11"/>
      <c r="P580" s="290"/>
      <c r="Q580" s="290"/>
      <c r="R580" s="11">
        <v>12</v>
      </c>
      <c r="S580" s="290">
        <v>5253.62</v>
      </c>
      <c r="T580" s="290">
        <v>437.80166666666702</v>
      </c>
      <c r="V580" s="11"/>
      <c r="W580" s="11"/>
      <c r="X580" s="11"/>
      <c r="Y580" s="11"/>
      <c r="Z580" s="11"/>
      <c r="AA580" s="11"/>
      <c r="AB580" s="11"/>
      <c r="AC580" s="11"/>
      <c r="AD580" s="11"/>
    </row>
    <row r="581" spans="1:30">
      <c r="A581" s="56"/>
      <c r="B581" s="11"/>
      <c r="C581" s="11" t="s">
        <v>221</v>
      </c>
      <c r="D581" s="11"/>
      <c r="E581" s="11" t="s">
        <v>222</v>
      </c>
      <c r="F581" s="313">
        <v>14</v>
      </c>
      <c r="G581" s="290">
        <v>182.10428571428599</v>
      </c>
      <c r="H581" s="290">
        <v>9905.66</v>
      </c>
      <c r="I581" s="290">
        <v>707.54714285714294</v>
      </c>
      <c r="J581" s="334">
        <v>7.25</v>
      </c>
      <c r="L581" s="313">
        <v>10</v>
      </c>
      <c r="M581" s="290">
        <v>4347.96</v>
      </c>
      <c r="N581" s="290">
        <v>1086.99</v>
      </c>
      <c r="O581" s="11"/>
      <c r="P581" s="290"/>
      <c r="Q581" s="290"/>
      <c r="R581" s="11">
        <v>14</v>
      </c>
      <c r="S581" s="290">
        <v>9905.66</v>
      </c>
      <c r="T581" s="290">
        <v>707.54714285714294</v>
      </c>
      <c r="V581" s="11"/>
      <c r="W581" s="11"/>
      <c r="X581" s="11"/>
      <c r="Y581" s="11"/>
      <c r="Z581" s="11"/>
      <c r="AA581" s="11"/>
      <c r="AB581" s="11"/>
      <c r="AC581" s="11"/>
      <c r="AD581" s="11"/>
    </row>
    <row r="582" spans="1:30">
      <c r="A582" s="56"/>
      <c r="B582" s="11"/>
      <c r="C582" s="11" t="s">
        <v>221</v>
      </c>
      <c r="D582" s="11"/>
      <c r="E582" s="11" t="s">
        <v>59</v>
      </c>
      <c r="F582" s="313">
        <v>1</v>
      </c>
      <c r="G582" s="290">
        <v>69.758461538461503</v>
      </c>
      <c r="H582" s="290">
        <v>906.86</v>
      </c>
      <c r="I582" s="290">
        <v>906.86</v>
      </c>
      <c r="J582" s="334">
        <v>13</v>
      </c>
      <c r="L582" s="313"/>
      <c r="M582" s="290">
        <v>906.86</v>
      </c>
      <c r="N582" s="290">
        <v>906.86</v>
      </c>
      <c r="O582" s="11"/>
      <c r="P582" s="290"/>
      <c r="Q582" s="290"/>
      <c r="R582" s="11">
        <v>1</v>
      </c>
      <c r="S582" s="290">
        <v>906.86</v>
      </c>
      <c r="T582" s="290">
        <v>906.86</v>
      </c>
      <c r="V582" s="11"/>
      <c r="W582" s="11"/>
      <c r="X582" s="11"/>
      <c r="Y582" s="11"/>
      <c r="Z582" s="11"/>
      <c r="AA582" s="11"/>
      <c r="AB582" s="11"/>
      <c r="AC582" s="11"/>
      <c r="AD582" s="11"/>
    </row>
    <row r="583" spans="1:30">
      <c r="A583" s="56"/>
      <c r="B583" s="11"/>
      <c r="C583" s="11" t="s">
        <v>223</v>
      </c>
      <c r="D583" s="11"/>
      <c r="E583" s="11" t="s">
        <v>224</v>
      </c>
      <c r="F583" s="313">
        <v>28</v>
      </c>
      <c r="G583" s="290">
        <v>94.113451285556593</v>
      </c>
      <c r="H583" s="290">
        <v>20936.650000000001</v>
      </c>
      <c r="I583" s="290">
        <v>747.73749999999995</v>
      </c>
      <c r="J583" s="334">
        <v>11.181818181818199</v>
      </c>
      <c r="L583" s="313">
        <v>17</v>
      </c>
      <c r="M583" s="290">
        <v>7412.29</v>
      </c>
      <c r="N583" s="290">
        <v>673.84454545454503</v>
      </c>
      <c r="O583" s="11"/>
      <c r="P583" s="290"/>
      <c r="Q583" s="290"/>
      <c r="R583" s="11">
        <v>28</v>
      </c>
      <c r="S583" s="290">
        <v>20936.650000000001</v>
      </c>
      <c r="T583" s="290">
        <v>747.73749999999995</v>
      </c>
      <c r="V583" s="11"/>
      <c r="W583" s="11"/>
      <c r="X583" s="11"/>
      <c r="Y583" s="11"/>
      <c r="Z583" s="11"/>
      <c r="AA583" s="11"/>
      <c r="AB583" s="11"/>
      <c r="AC583" s="11"/>
      <c r="AD583" s="11"/>
    </row>
    <row r="584" spans="1:30">
      <c r="A584" s="56"/>
      <c r="B584" s="11"/>
      <c r="C584" s="11" t="s">
        <v>633</v>
      </c>
      <c r="D584" s="11"/>
      <c r="E584" s="11" t="s">
        <v>197</v>
      </c>
      <c r="F584" s="313">
        <v>162</v>
      </c>
      <c r="G584" s="290">
        <v>86.590832565377298</v>
      </c>
      <c r="H584" s="290">
        <v>95014.98</v>
      </c>
      <c r="I584" s="290">
        <v>586.51222222222202</v>
      </c>
      <c r="J584" s="334">
        <v>10.776119402985101</v>
      </c>
      <c r="L584" s="313">
        <v>93</v>
      </c>
      <c r="M584" s="290">
        <v>43459.06</v>
      </c>
      <c r="N584" s="290">
        <v>629.84144927536204</v>
      </c>
      <c r="O584" s="11">
        <v>3</v>
      </c>
      <c r="P584" s="290">
        <v>2285.33</v>
      </c>
      <c r="Q584" s="290">
        <v>761.77666666666698</v>
      </c>
      <c r="R584" s="11">
        <v>159</v>
      </c>
      <c r="S584" s="290">
        <v>92729.65</v>
      </c>
      <c r="T584" s="290">
        <v>583.20534591194905</v>
      </c>
      <c r="V584" s="11"/>
      <c r="W584" s="11"/>
      <c r="X584" s="11"/>
      <c r="Y584" s="11"/>
      <c r="Z584" s="11"/>
      <c r="AA584" s="11"/>
      <c r="AB584" s="11"/>
      <c r="AC584" s="11"/>
      <c r="AD584" s="11"/>
    </row>
    <row r="585" spans="1:30">
      <c r="A585" s="56"/>
      <c r="B585" s="11"/>
      <c r="C585" s="11" t="s">
        <v>634</v>
      </c>
      <c r="D585" s="11"/>
      <c r="E585" s="11" t="s">
        <v>66</v>
      </c>
      <c r="F585" s="313">
        <v>342</v>
      </c>
      <c r="G585" s="290">
        <v>98.501244572787897</v>
      </c>
      <c r="H585" s="290">
        <v>202748.15</v>
      </c>
      <c r="I585" s="290">
        <v>592.83084795321702</v>
      </c>
      <c r="J585" s="334">
        <v>11.207207207207199</v>
      </c>
      <c r="L585" s="313">
        <v>226</v>
      </c>
      <c r="M585" s="290">
        <v>84306.42</v>
      </c>
      <c r="N585" s="290">
        <v>726.77948275862104</v>
      </c>
      <c r="O585" s="11">
        <v>5</v>
      </c>
      <c r="P585" s="290">
        <v>1199.31</v>
      </c>
      <c r="Q585" s="290">
        <v>239.86199999999999</v>
      </c>
      <c r="R585" s="11">
        <v>337</v>
      </c>
      <c r="S585" s="290">
        <v>201548.84</v>
      </c>
      <c r="T585" s="290">
        <v>598.06777448071296</v>
      </c>
      <c r="V585" s="11"/>
      <c r="W585" s="11"/>
      <c r="X585" s="11"/>
      <c r="Y585" s="11"/>
      <c r="Z585" s="11"/>
      <c r="AA585" s="11"/>
      <c r="AB585" s="11"/>
      <c r="AC585" s="11"/>
      <c r="AD585" s="11"/>
    </row>
    <row r="586" spans="1:30">
      <c r="A586" s="56"/>
      <c r="B586" s="11"/>
      <c r="C586" s="11" t="s">
        <v>636</v>
      </c>
      <c r="D586" s="11"/>
      <c r="E586" s="11" t="s">
        <v>66</v>
      </c>
      <c r="F586" s="313">
        <v>4</v>
      </c>
      <c r="G586" s="290">
        <v>53.843461538461497</v>
      </c>
      <c r="H586" s="290">
        <v>2702.95</v>
      </c>
      <c r="I586" s="290">
        <v>675.73749999999995</v>
      </c>
      <c r="J586" s="334">
        <v>13</v>
      </c>
      <c r="L586" s="313">
        <v>2</v>
      </c>
      <c r="M586" s="290">
        <v>1227.93</v>
      </c>
      <c r="N586" s="290">
        <v>613.96500000000003</v>
      </c>
      <c r="O586" s="11"/>
      <c r="P586" s="290"/>
      <c r="Q586" s="290"/>
      <c r="R586" s="11">
        <v>4</v>
      </c>
      <c r="S586" s="290">
        <v>2702.95</v>
      </c>
      <c r="T586" s="290">
        <v>675.73749999999995</v>
      </c>
      <c r="V586" s="11"/>
      <c r="W586" s="11"/>
      <c r="X586" s="11"/>
      <c r="Y586" s="11"/>
      <c r="Z586" s="11"/>
      <c r="AA586" s="11"/>
      <c r="AB586" s="11"/>
      <c r="AC586" s="11"/>
      <c r="AD586" s="11"/>
    </row>
    <row r="587" spans="1:30">
      <c r="A587" s="56"/>
      <c r="B587" s="11"/>
      <c r="C587" s="11" t="s">
        <v>234</v>
      </c>
      <c r="D587" s="11"/>
      <c r="E587" s="11" t="s">
        <v>115</v>
      </c>
      <c r="F587" s="313">
        <v>2</v>
      </c>
      <c r="G587" s="290"/>
      <c r="H587" s="290">
        <v>1797.47</v>
      </c>
      <c r="I587" s="290">
        <v>898.73500000000001</v>
      </c>
      <c r="J587" s="334"/>
      <c r="L587" s="313">
        <v>2</v>
      </c>
      <c r="M587" s="290"/>
      <c r="N587" s="290"/>
      <c r="O587" s="11"/>
      <c r="P587" s="290"/>
      <c r="Q587" s="290"/>
      <c r="R587" s="11">
        <v>2</v>
      </c>
      <c r="S587" s="290">
        <v>1797.47</v>
      </c>
      <c r="T587" s="290">
        <v>898.73500000000001</v>
      </c>
      <c r="V587" s="11"/>
      <c r="W587" s="11"/>
      <c r="X587" s="11"/>
      <c r="Y587" s="11"/>
      <c r="Z587" s="11"/>
      <c r="AA587" s="11"/>
      <c r="AB587" s="11"/>
      <c r="AC587" s="11"/>
      <c r="AD587" s="11"/>
    </row>
    <row r="588" spans="1:30">
      <c r="A588" s="56"/>
      <c r="B588" s="11"/>
      <c r="C588" s="11" t="s">
        <v>236</v>
      </c>
      <c r="D588" s="11"/>
      <c r="E588" s="11" t="s">
        <v>68</v>
      </c>
      <c r="F588" s="313">
        <v>20</v>
      </c>
      <c r="G588" s="290">
        <v>78.566973951973907</v>
      </c>
      <c r="H588" s="290">
        <v>11333.64</v>
      </c>
      <c r="I588" s="290">
        <v>566.68200000000002</v>
      </c>
      <c r="J588" s="334">
        <v>10.8888888888889</v>
      </c>
      <c r="L588" s="313">
        <v>11</v>
      </c>
      <c r="M588" s="290">
        <v>5780.76</v>
      </c>
      <c r="N588" s="290">
        <v>642.30666666666696</v>
      </c>
      <c r="O588" s="11"/>
      <c r="P588" s="290"/>
      <c r="Q588" s="290"/>
      <c r="R588" s="11">
        <v>20</v>
      </c>
      <c r="S588" s="290">
        <v>11333.64</v>
      </c>
      <c r="T588" s="290">
        <v>566.68200000000002</v>
      </c>
      <c r="V588" s="11"/>
      <c r="W588" s="11"/>
      <c r="X588" s="11"/>
      <c r="Y588" s="11"/>
      <c r="Z588" s="11"/>
      <c r="AA588" s="11"/>
      <c r="AB588" s="11"/>
      <c r="AC588" s="11"/>
      <c r="AD588" s="11"/>
    </row>
    <row r="589" spans="1:30">
      <c r="A589" s="56"/>
      <c r="B589" s="11"/>
      <c r="C589" s="11" t="s">
        <v>237</v>
      </c>
      <c r="D589" s="11"/>
      <c r="E589" s="11" t="s">
        <v>59</v>
      </c>
      <c r="F589" s="313">
        <v>110</v>
      </c>
      <c r="G589" s="290">
        <v>83.8098945868946</v>
      </c>
      <c r="H589" s="290">
        <v>66166.78</v>
      </c>
      <c r="I589" s="290">
        <v>601.51618181818196</v>
      </c>
      <c r="J589" s="334">
        <v>10.9555555555556</v>
      </c>
      <c r="L589" s="313">
        <v>64</v>
      </c>
      <c r="M589" s="290">
        <v>27086.97</v>
      </c>
      <c r="N589" s="290">
        <v>588.847173913044</v>
      </c>
      <c r="O589" s="11"/>
      <c r="P589" s="290"/>
      <c r="Q589" s="290"/>
      <c r="R589" s="11">
        <v>110</v>
      </c>
      <c r="S589" s="290">
        <v>66166.78</v>
      </c>
      <c r="T589" s="290">
        <v>601.51618181818196</v>
      </c>
      <c r="V589" s="11"/>
      <c r="W589" s="11"/>
      <c r="X589" s="11"/>
      <c r="Y589" s="11"/>
      <c r="Z589" s="11"/>
      <c r="AA589" s="11"/>
      <c r="AB589" s="11"/>
      <c r="AC589" s="11"/>
      <c r="AD589" s="11"/>
    </row>
    <row r="590" spans="1:30">
      <c r="A590" s="56"/>
      <c r="B590" s="11"/>
      <c r="C590" s="11" t="s">
        <v>240</v>
      </c>
      <c r="D590" s="11"/>
      <c r="E590" s="11" t="s">
        <v>241</v>
      </c>
      <c r="F590" s="313">
        <v>47</v>
      </c>
      <c r="G590" s="290">
        <v>71.313940646488007</v>
      </c>
      <c r="H590" s="290">
        <v>31018.38</v>
      </c>
      <c r="I590" s="290">
        <v>659.96553191489397</v>
      </c>
      <c r="J590" s="334">
        <v>11.3157894736842</v>
      </c>
      <c r="L590" s="313">
        <v>28</v>
      </c>
      <c r="M590" s="290">
        <v>12514.05</v>
      </c>
      <c r="N590" s="290">
        <v>658.634210526316</v>
      </c>
      <c r="O590" s="11">
        <v>1</v>
      </c>
      <c r="P590" s="290">
        <v>524.64</v>
      </c>
      <c r="Q590" s="290">
        <v>524.64</v>
      </c>
      <c r="R590" s="11">
        <v>46</v>
      </c>
      <c r="S590" s="290">
        <v>30493.74</v>
      </c>
      <c r="T590" s="290">
        <v>662.90739130434804</v>
      </c>
      <c r="V590" s="11"/>
      <c r="W590" s="11"/>
      <c r="X590" s="11"/>
      <c r="Y590" s="11"/>
      <c r="Z590" s="11"/>
      <c r="AA590" s="11"/>
      <c r="AB590" s="11"/>
      <c r="AC590" s="11"/>
      <c r="AD590" s="11"/>
    </row>
    <row r="591" spans="1:30">
      <c r="A591" s="56"/>
      <c r="B591" s="11"/>
      <c r="C591" s="11" t="s">
        <v>245</v>
      </c>
      <c r="D591" s="11"/>
      <c r="E591" s="11" t="s">
        <v>66</v>
      </c>
      <c r="F591" s="313">
        <v>1</v>
      </c>
      <c r="G591" s="290">
        <v>67.412307692307706</v>
      </c>
      <c r="H591" s="290">
        <v>876.36</v>
      </c>
      <c r="I591" s="290">
        <v>876.36</v>
      </c>
      <c r="J591" s="334">
        <v>13</v>
      </c>
      <c r="L591" s="313"/>
      <c r="M591" s="290">
        <v>876.36</v>
      </c>
      <c r="N591" s="290">
        <v>876.36</v>
      </c>
      <c r="O591" s="11"/>
      <c r="P591" s="290"/>
      <c r="Q591" s="290"/>
      <c r="R591" s="11">
        <v>1</v>
      </c>
      <c r="S591" s="290">
        <v>876.36</v>
      </c>
      <c r="T591" s="290">
        <v>876.36</v>
      </c>
      <c r="V591" s="11"/>
      <c r="W591" s="11"/>
      <c r="X591" s="11"/>
      <c r="Y591" s="11"/>
      <c r="Z591" s="11"/>
      <c r="AA591" s="11"/>
      <c r="AB591" s="11"/>
      <c r="AC591" s="11"/>
      <c r="AD591" s="11"/>
    </row>
    <row r="592" spans="1:30">
      <c r="A592" s="56"/>
      <c r="B592" s="11"/>
      <c r="C592" s="11" t="s">
        <v>245</v>
      </c>
      <c r="D592" s="11"/>
      <c r="E592" s="11" t="s">
        <v>108</v>
      </c>
      <c r="F592" s="313">
        <v>12</v>
      </c>
      <c r="G592" s="290">
        <v>78.611648351648299</v>
      </c>
      <c r="H592" s="290">
        <v>5611.5</v>
      </c>
      <c r="I592" s="290">
        <v>467.625</v>
      </c>
      <c r="J592" s="334">
        <v>11</v>
      </c>
      <c r="L592" s="313">
        <v>9</v>
      </c>
      <c r="M592" s="290">
        <v>2343.1999999999998</v>
      </c>
      <c r="N592" s="290">
        <v>781.06666666666695</v>
      </c>
      <c r="O592" s="11"/>
      <c r="P592" s="290"/>
      <c r="Q592" s="290"/>
      <c r="R592" s="11">
        <v>12</v>
      </c>
      <c r="S592" s="290">
        <v>5611.5</v>
      </c>
      <c r="T592" s="290">
        <v>467.625</v>
      </c>
      <c r="V592" s="11"/>
      <c r="W592" s="11"/>
      <c r="X592" s="11"/>
      <c r="Y592" s="11"/>
      <c r="Z592" s="11"/>
      <c r="AA592" s="11"/>
      <c r="AB592" s="11"/>
      <c r="AC592" s="11"/>
      <c r="AD592" s="11"/>
    </row>
    <row r="593" spans="1:30">
      <c r="A593" s="56"/>
      <c r="B593" s="11"/>
      <c r="C593" s="11" t="s">
        <v>246</v>
      </c>
      <c r="D593" s="11"/>
      <c r="E593" s="11" t="s">
        <v>62</v>
      </c>
      <c r="F593" s="313">
        <v>438</v>
      </c>
      <c r="G593" s="290">
        <v>95.587061514873994</v>
      </c>
      <c r="H593" s="290">
        <v>286778.52</v>
      </c>
      <c r="I593" s="290">
        <v>654.74547945205495</v>
      </c>
      <c r="J593" s="334">
        <v>10.301136363636401</v>
      </c>
      <c r="L593" s="313">
        <v>260</v>
      </c>
      <c r="M593" s="290">
        <v>117520.66</v>
      </c>
      <c r="N593" s="290">
        <v>660.22842696629198</v>
      </c>
      <c r="O593" s="11">
        <v>8</v>
      </c>
      <c r="P593" s="290">
        <v>3948.41</v>
      </c>
      <c r="Q593" s="290">
        <v>493.55124999999998</v>
      </c>
      <c r="R593" s="11">
        <v>430</v>
      </c>
      <c r="S593" s="290">
        <v>282830.11</v>
      </c>
      <c r="T593" s="290">
        <v>657.74444186046503</v>
      </c>
      <c r="V593" s="11"/>
      <c r="W593" s="11"/>
      <c r="X593" s="11"/>
      <c r="Y593" s="11"/>
      <c r="Z593" s="11"/>
      <c r="AA593" s="11"/>
      <c r="AB593" s="11"/>
      <c r="AC593" s="11"/>
      <c r="AD593" s="11"/>
    </row>
    <row r="594" spans="1:30">
      <c r="A594" s="56"/>
      <c r="B594" s="11"/>
      <c r="C594" s="11" t="s">
        <v>249</v>
      </c>
      <c r="D594" s="11"/>
      <c r="E594" s="11" t="s">
        <v>53</v>
      </c>
      <c r="F594" s="313">
        <v>31</v>
      </c>
      <c r="G594" s="290">
        <v>107.337086080586</v>
      </c>
      <c r="H594" s="290">
        <v>15749.95</v>
      </c>
      <c r="I594" s="290">
        <v>508.062903225806</v>
      </c>
      <c r="J594" s="334">
        <v>8.8000000000000007</v>
      </c>
      <c r="L594" s="313">
        <v>21</v>
      </c>
      <c r="M594" s="290">
        <v>5655.03</v>
      </c>
      <c r="N594" s="290">
        <v>565.50300000000004</v>
      </c>
      <c r="O594" s="11">
        <v>1</v>
      </c>
      <c r="P594" s="290">
        <v>0.99</v>
      </c>
      <c r="Q594" s="290">
        <v>0.99</v>
      </c>
      <c r="R594" s="11">
        <v>30</v>
      </c>
      <c r="S594" s="290">
        <v>15748.96</v>
      </c>
      <c r="T594" s="290">
        <v>524.96533333333298</v>
      </c>
      <c r="V594" s="11"/>
      <c r="W594" s="11"/>
      <c r="X594" s="11"/>
      <c r="Y594" s="11"/>
      <c r="Z594" s="11"/>
      <c r="AA594" s="11"/>
      <c r="AB594" s="11"/>
      <c r="AC594" s="11"/>
      <c r="AD594" s="11"/>
    </row>
    <row r="595" spans="1:30">
      <c r="A595" s="56"/>
      <c r="B595" s="11"/>
      <c r="C595" s="11" t="s">
        <v>251</v>
      </c>
      <c r="D595" s="11"/>
      <c r="E595" s="11" t="s">
        <v>252</v>
      </c>
      <c r="F595" s="313">
        <v>21</v>
      </c>
      <c r="G595" s="290">
        <v>69.049982993197304</v>
      </c>
      <c r="H595" s="290">
        <v>8062.21</v>
      </c>
      <c r="I595" s="290">
        <v>383.91476190476197</v>
      </c>
      <c r="J595" s="334">
        <v>9.71428571428571</v>
      </c>
      <c r="L595" s="313">
        <v>13</v>
      </c>
      <c r="M595" s="290">
        <v>3764.73</v>
      </c>
      <c r="N595" s="290">
        <v>470.59125</v>
      </c>
      <c r="O595" s="11"/>
      <c r="P595" s="290"/>
      <c r="Q595" s="290"/>
      <c r="R595" s="11">
        <v>21</v>
      </c>
      <c r="S595" s="290">
        <v>8062.21</v>
      </c>
      <c r="T595" s="290">
        <v>383.91476190476197</v>
      </c>
      <c r="V595" s="11"/>
      <c r="W595" s="11"/>
      <c r="X595" s="11"/>
      <c r="Y595" s="11"/>
      <c r="Z595" s="11"/>
      <c r="AA595" s="11"/>
      <c r="AB595" s="11"/>
      <c r="AC595" s="11"/>
      <c r="AD595" s="11"/>
    </row>
    <row r="596" spans="1:30">
      <c r="A596" s="56"/>
      <c r="B596" s="11"/>
      <c r="C596" s="11" t="s">
        <v>253</v>
      </c>
      <c r="D596" s="11"/>
      <c r="E596" s="11" t="s">
        <v>254</v>
      </c>
      <c r="F596" s="313">
        <v>6</v>
      </c>
      <c r="G596" s="290">
        <v>58.306923076923098</v>
      </c>
      <c r="H596" s="290">
        <v>4140.3</v>
      </c>
      <c r="I596" s="290">
        <v>690.05</v>
      </c>
      <c r="J596" s="334">
        <v>13</v>
      </c>
      <c r="L596" s="313">
        <v>4</v>
      </c>
      <c r="M596" s="290">
        <v>1265.98</v>
      </c>
      <c r="N596" s="290">
        <v>632.99</v>
      </c>
      <c r="O596" s="11">
        <v>1</v>
      </c>
      <c r="P596" s="290">
        <v>767.7</v>
      </c>
      <c r="Q596" s="290">
        <v>767.7</v>
      </c>
      <c r="R596" s="11">
        <v>5</v>
      </c>
      <c r="S596" s="290">
        <v>3372.6</v>
      </c>
      <c r="T596" s="290">
        <v>674.52</v>
      </c>
      <c r="V596" s="11"/>
      <c r="W596" s="11"/>
      <c r="X596" s="11"/>
      <c r="Y596" s="11"/>
      <c r="Z596" s="11"/>
      <c r="AA596" s="11"/>
      <c r="AB596" s="11"/>
      <c r="AC596" s="11"/>
      <c r="AD596" s="11"/>
    </row>
    <row r="597" spans="1:30">
      <c r="A597" s="56"/>
      <c r="B597" s="11"/>
      <c r="C597" s="11" t="s">
        <v>255</v>
      </c>
      <c r="D597" s="11"/>
      <c r="E597" s="11" t="s">
        <v>133</v>
      </c>
      <c r="F597" s="313">
        <v>5</v>
      </c>
      <c r="G597" s="290">
        <v>94.075000000000003</v>
      </c>
      <c r="H597" s="290">
        <v>3358.5</v>
      </c>
      <c r="I597" s="290">
        <v>671.7</v>
      </c>
      <c r="J597" s="334">
        <v>9.5</v>
      </c>
      <c r="L597" s="313">
        <v>3</v>
      </c>
      <c r="M597" s="290">
        <v>843.2</v>
      </c>
      <c r="N597" s="290">
        <v>421.6</v>
      </c>
      <c r="O597" s="11"/>
      <c r="P597" s="290"/>
      <c r="Q597" s="290"/>
      <c r="R597" s="11">
        <v>5</v>
      </c>
      <c r="S597" s="290">
        <v>3358.5</v>
      </c>
      <c r="T597" s="290">
        <v>671.7</v>
      </c>
      <c r="V597" s="11"/>
      <c r="W597" s="11"/>
      <c r="X597" s="11"/>
      <c r="Y597" s="11"/>
      <c r="Z597" s="11"/>
      <c r="AA597" s="11"/>
      <c r="AB597" s="11"/>
      <c r="AC597" s="11"/>
      <c r="AD597" s="11"/>
    </row>
    <row r="598" spans="1:30">
      <c r="A598" s="56"/>
      <c r="B598" s="11"/>
      <c r="C598" s="11" t="s">
        <v>258</v>
      </c>
      <c r="D598" s="11"/>
      <c r="E598" s="11" t="s">
        <v>257</v>
      </c>
      <c r="F598" s="313">
        <v>20</v>
      </c>
      <c r="G598" s="290">
        <v>84.373958738958706</v>
      </c>
      <c r="H598" s="290">
        <v>11722.21</v>
      </c>
      <c r="I598" s="290">
        <v>586.1105</v>
      </c>
      <c r="J598" s="334">
        <v>14.1666666666667</v>
      </c>
      <c r="L598" s="313">
        <v>14</v>
      </c>
      <c r="M598" s="290">
        <v>3887.76</v>
      </c>
      <c r="N598" s="290">
        <v>647.96</v>
      </c>
      <c r="O598" s="11"/>
      <c r="P598" s="290"/>
      <c r="Q598" s="290"/>
      <c r="R598" s="11">
        <v>20</v>
      </c>
      <c r="S598" s="290">
        <v>11722.21</v>
      </c>
      <c r="T598" s="290">
        <v>586.1105</v>
      </c>
      <c r="V598" s="11"/>
      <c r="W598" s="11"/>
      <c r="X598" s="11"/>
      <c r="Y598" s="11"/>
      <c r="Z598" s="11"/>
      <c r="AA598" s="11"/>
      <c r="AB598" s="11"/>
      <c r="AC598" s="11"/>
      <c r="AD598" s="11"/>
    </row>
    <row r="599" spans="1:30">
      <c r="A599" s="56"/>
      <c r="B599" s="11"/>
      <c r="C599" s="11" t="s">
        <v>264</v>
      </c>
      <c r="D599" s="11"/>
      <c r="E599" s="11" t="s">
        <v>82</v>
      </c>
      <c r="F599" s="313">
        <v>6</v>
      </c>
      <c r="G599" s="290">
        <v>86.4914285714286</v>
      </c>
      <c r="H599" s="290">
        <v>18719.7</v>
      </c>
      <c r="I599" s="290">
        <v>3119.95</v>
      </c>
      <c r="J599" s="334">
        <v>11</v>
      </c>
      <c r="L599" s="313">
        <v>3</v>
      </c>
      <c r="M599" s="290">
        <v>2380.48</v>
      </c>
      <c r="N599" s="290">
        <v>793.493333333333</v>
      </c>
      <c r="O599" s="11"/>
      <c r="P599" s="290"/>
      <c r="Q599" s="290"/>
      <c r="R599" s="11">
        <v>6</v>
      </c>
      <c r="S599" s="290">
        <v>18719.7</v>
      </c>
      <c r="T599" s="290">
        <v>3119.95</v>
      </c>
      <c r="V599" s="11"/>
      <c r="W599" s="11"/>
      <c r="X599" s="11"/>
      <c r="Y599" s="11"/>
      <c r="Z599" s="11"/>
      <c r="AA599" s="11"/>
      <c r="AB599" s="11"/>
      <c r="AC599" s="11"/>
      <c r="AD599" s="11"/>
    </row>
    <row r="600" spans="1:30">
      <c r="A600" s="56"/>
      <c r="B600" s="11"/>
      <c r="C600" s="11" t="s">
        <v>265</v>
      </c>
      <c r="D600" s="11"/>
      <c r="E600" s="11" t="s">
        <v>53</v>
      </c>
      <c r="F600" s="313">
        <v>27</v>
      </c>
      <c r="G600" s="290">
        <v>94.217940392940406</v>
      </c>
      <c r="H600" s="290">
        <v>16936.099999999999</v>
      </c>
      <c r="I600" s="290">
        <v>627.262962962963</v>
      </c>
      <c r="J600" s="334">
        <v>9.8181818181818201</v>
      </c>
      <c r="L600" s="313">
        <v>16</v>
      </c>
      <c r="M600" s="290">
        <v>6387.03</v>
      </c>
      <c r="N600" s="290">
        <v>580.63909090909101</v>
      </c>
      <c r="O600" s="11"/>
      <c r="P600" s="290"/>
      <c r="Q600" s="290"/>
      <c r="R600" s="11">
        <v>27</v>
      </c>
      <c r="S600" s="290">
        <v>16936.099999999999</v>
      </c>
      <c r="T600" s="290">
        <v>627.262962962963</v>
      </c>
      <c r="V600" s="11"/>
      <c r="W600" s="11"/>
      <c r="X600" s="11"/>
      <c r="Y600" s="11"/>
      <c r="Z600" s="11"/>
      <c r="AA600" s="11"/>
      <c r="AB600" s="11"/>
      <c r="AC600" s="11"/>
      <c r="AD600" s="11"/>
    </row>
    <row r="601" spans="1:30">
      <c r="A601" s="56"/>
      <c r="B601" s="11"/>
      <c r="C601" s="11" t="s">
        <v>267</v>
      </c>
      <c r="D601" s="11"/>
      <c r="E601" s="11" t="s">
        <v>68</v>
      </c>
      <c r="F601" s="313">
        <v>17</v>
      </c>
      <c r="G601" s="290">
        <v>100.44610810242401</v>
      </c>
      <c r="H601" s="290">
        <v>10088.84</v>
      </c>
      <c r="I601" s="290">
        <v>593.46117647058804</v>
      </c>
      <c r="J601" s="334">
        <v>9.8888888888888893</v>
      </c>
      <c r="L601" s="313">
        <v>8</v>
      </c>
      <c r="M601" s="290">
        <v>6991.31</v>
      </c>
      <c r="N601" s="290">
        <v>776.81222222222198</v>
      </c>
      <c r="O601" s="11"/>
      <c r="P601" s="290"/>
      <c r="Q601" s="290"/>
      <c r="R601" s="11">
        <v>17</v>
      </c>
      <c r="S601" s="290">
        <v>10088.84</v>
      </c>
      <c r="T601" s="290">
        <v>593.46117647058804</v>
      </c>
      <c r="V601" s="11"/>
      <c r="W601" s="11"/>
      <c r="X601" s="11"/>
      <c r="Y601" s="11"/>
      <c r="Z601" s="11"/>
      <c r="AA601" s="11"/>
      <c r="AB601" s="11"/>
      <c r="AC601" s="11"/>
      <c r="AD601" s="11"/>
    </row>
    <row r="602" spans="1:30">
      <c r="A602" s="56"/>
      <c r="B602" s="11"/>
      <c r="C602" s="11" t="s">
        <v>269</v>
      </c>
      <c r="D602" s="11"/>
      <c r="E602" s="11" t="s">
        <v>270</v>
      </c>
      <c r="F602" s="313">
        <v>5</v>
      </c>
      <c r="G602" s="290">
        <v>33.930769230769201</v>
      </c>
      <c r="H602" s="290">
        <v>763.56</v>
      </c>
      <c r="I602" s="290">
        <v>152.71199999999999</v>
      </c>
      <c r="J602" s="334">
        <v>13</v>
      </c>
      <c r="L602" s="313">
        <v>4</v>
      </c>
      <c r="M602" s="290">
        <v>219.1</v>
      </c>
      <c r="N602" s="290">
        <v>219.1</v>
      </c>
      <c r="O602" s="11"/>
      <c r="P602" s="290"/>
      <c r="Q602" s="290"/>
      <c r="R602" s="11">
        <v>5</v>
      </c>
      <c r="S602" s="290">
        <v>763.56</v>
      </c>
      <c r="T602" s="290">
        <v>152.71199999999999</v>
      </c>
      <c r="V602" s="11"/>
      <c r="W602" s="11"/>
      <c r="X602" s="11"/>
      <c r="Y602" s="11"/>
      <c r="Z602" s="11"/>
      <c r="AA602" s="11"/>
      <c r="AB602" s="11"/>
      <c r="AC602" s="11"/>
      <c r="AD602" s="11"/>
    </row>
    <row r="603" spans="1:30">
      <c r="A603" s="56"/>
      <c r="B603" s="11"/>
      <c r="C603" s="11" t="s">
        <v>274</v>
      </c>
      <c r="D603" s="11"/>
      <c r="E603" s="11" t="s">
        <v>187</v>
      </c>
      <c r="F603" s="313">
        <v>219</v>
      </c>
      <c r="G603" s="290">
        <v>117.135314162849</v>
      </c>
      <c r="H603" s="290">
        <v>140837.84</v>
      </c>
      <c r="I603" s="290">
        <v>643.09515981735206</v>
      </c>
      <c r="J603" s="334">
        <v>10.1264367816092</v>
      </c>
      <c r="L603" s="313">
        <v>131</v>
      </c>
      <c r="M603" s="290">
        <v>69811.5</v>
      </c>
      <c r="N603" s="290">
        <v>793.3125</v>
      </c>
      <c r="O603" s="11">
        <v>3</v>
      </c>
      <c r="P603" s="290">
        <v>4311.28</v>
      </c>
      <c r="Q603" s="290">
        <v>1437.0933333333301</v>
      </c>
      <c r="R603" s="11">
        <v>216</v>
      </c>
      <c r="S603" s="290">
        <v>136526.56</v>
      </c>
      <c r="T603" s="290">
        <v>632.06740740740804</v>
      </c>
      <c r="V603" s="11"/>
      <c r="W603" s="11"/>
      <c r="X603" s="11"/>
      <c r="Y603" s="11"/>
      <c r="Z603" s="11"/>
      <c r="AA603" s="11"/>
      <c r="AB603" s="11"/>
      <c r="AC603" s="11"/>
      <c r="AD603" s="11"/>
    </row>
    <row r="604" spans="1:30">
      <c r="A604" s="56"/>
      <c r="B604" s="11"/>
      <c r="C604" s="11" t="s">
        <v>274</v>
      </c>
      <c r="D604" s="11"/>
      <c r="E604" s="11" t="s">
        <v>273</v>
      </c>
      <c r="F604" s="313">
        <v>1</v>
      </c>
      <c r="G604" s="290">
        <v>74.801428571428602</v>
      </c>
      <c r="H604" s="290">
        <v>449.61</v>
      </c>
      <c r="I604" s="290">
        <v>449.61</v>
      </c>
      <c r="J604" s="334">
        <v>7</v>
      </c>
      <c r="L604" s="313"/>
      <c r="M604" s="290">
        <v>449.61</v>
      </c>
      <c r="N604" s="290">
        <v>449.61</v>
      </c>
      <c r="O604" s="11"/>
      <c r="P604" s="290"/>
      <c r="Q604" s="290"/>
      <c r="R604" s="11">
        <v>1</v>
      </c>
      <c r="S604" s="290">
        <v>449.61</v>
      </c>
      <c r="T604" s="290">
        <v>449.61</v>
      </c>
      <c r="V604" s="11"/>
      <c r="W604" s="11"/>
      <c r="X604" s="11"/>
      <c r="Y604" s="11"/>
      <c r="Z604" s="11"/>
      <c r="AA604" s="11"/>
      <c r="AB604" s="11"/>
      <c r="AC604" s="11"/>
      <c r="AD604" s="11"/>
    </row>
    <row r="605" spans="1:30">
      <c r="A605" s="56"/>
      <c r="B605" s="11"/>
      <c r="C605" s="11" t="s">
        <v>276</v>
      </c>
      <c r="D605" s="11"/>
      <c r="E605" s="11" t="s">
        <v>54</v>
      </c>
      <c r="F605" s="313">
        <v>13</v>
      </c>
      <c r="G605" s="290">
        <v>88.445479853479895</v>
      </c>
      <c r="H605" s="290">
        <v>5936.73</v>
      </c>
      <c r="I605" s="290">
        <v>456.67153846153798</v>
      </c>
      <c r="J605" s="334">
        <v>10.6666666666667</v>
      </c>
      <c r="L605" s="313">
        <v>7</v>
      </c>
      <c r="M605" s="290">
        <v>3923.29</v>
      </c>
      <c r="N605" s="290">
        <v>653.881666666667</v>
      </c>
      <c r="O605" s="11"/>
      <c r="P605" s="290"/>
      <c r="Q605" s="290"/>
      <c r="R605" s="11">
        <v>13</v>
      </c>
      <c r="S605" s="290">
        <v>5936.73</v>
      </c>
      <c r="T605" s="290">
        <v>456.67153846153798</v>
      </c>
      <c r="V605" s="11"/>
      <c r="W605" s="11"/>
      <c r="X605" s="11"/>
      <c r="Y605" s="11"/>
      <c r="Z605" s="11"/>
      <c r="AA605" s="11"/>
      <c r="AB605" s="11"/>
      <c r="AC605" s="11"/>
      <c r="AD605" s="11"/>
    </row>
    <row r="606" spans="1:30">
      <c r="A606" s="56"/>
      <c r="B606" s="11"/>
      <c r="C606" s="11" t="s">
        <v>281</v>
      </c>
      <c r="D606" s="11"/>
      <c r="E606" s="11" t="s">
        <v>197</v>
      </c>
      <c r="F606" s="313">
        <v>22</v>
      </c>
      <c r="G606" s="290">
        <v>78.072719780219799</v>
      </c>
      <c r="H606" s="290">
        <v>14679.2</v>
      </c>
      <c r="I606" s="290">
        <v>667.23636363636399</v>
      </c>
      <c r="J606" s="334">
        <v>9</v>
      </c>
      <c r="L606" s="313">
        <v>13</v>
      </c>
      <c r="M606" s="290">
        <v>6048.39</v>
      </c>
      <c r="N606" s="290">
        <v>672.04333333333295</v>
      </c>
      <c r="O606" s="11">
        <v>1</v>
      </c>
      <c r="P606" s="290">
        <v>892.43</v>
      </c>
      <c r="Q606" s="290">
        <v>892.43</v>
      </c>
      <c r="R606" s="11">
        <v>21</v>
      </c>
      <c r="S606" s="290">
        <v>13786.77</v>
      </c>
      <c r="T606" s="290">
        <v>656.512857142857</v>
      </c>
      <c r="V606" s="11"/>
      <c r="W606" s="11"/>
      <c r="X606" s="11"/>
      <c r="Y606" s="11"/>
      <c r="Z606" s="11"/>
      <c r="AA606" s="11"/>
      <c r="AB606" s="11"/>
      <c r="AC606" s="11"/>
      <c r="AD606" s="11"/>
    </row>
    <row r="607" spans="1:30">
      <c r="A607" s="56"/>
      <c r="B607" s="11"/>
      <c r="C607" s="11" t="s">
        <v>282</v>
      </c>
      <c r="D607" s="11"/>
      <c r="E607" s="11" t="s">
        <v>283</v>
      </c>
      <c r="F607" s="313">
        <v>26</v>
      </c>
      <c r="G607" s="290">
        <v>124.094638694639</v>
      </c>
      <c r="H607" s="290">
        <v>15365.26</v>
      </c>
      <c r="I607" s="290">
        <v>590.97153846153799</v>
      </c>
      <c r="J607" s="334">
        <v>10.363636363636401</v>
      </c>
      <c r="L607" s="313">
        <v>15</v>
      </c>
      <c r="M607" s="290">
        <v>9372.86</v>
      </c>
      <c r="N607" s="290">
        <v>852.07818181818197</v>
      </c>
      <c r="O607" s="11">
        <v>1</v>
      </c>
      <c r="P607" s="290">
        <v>351.81</v>
      </c>
      <c r="Q607" s="290">
        <v>351.81</v>
      </c>
      <c r="R607" s="11">
        <v>25</v>
      </c>
      <c r="S607" s="290">
        <v>15013.45</v>
      </c>
      <c r="T607" s="290">
        <v>600.53800000000001</v>
      </c>
      <c r="V607" s="11"/>
      <c r="W607" s="11"/>
      <c r="X607" s="11"/>
      <c r="Y607" s="11"/>
      <c r="Z607" s="11"/>
      <c r="AA607" s="11"/>
      <c r="AB607" s="11"/>
      <c r="AC607" s="11"/>
      <c r="AD607" s="11"/>
    </row>
    <row r="608" spans="1:30">
      <c r="A608" s="56"/>
      <c r="B608" s="11"/>
      <c r="C608" s="11" t="s">
        <v>284</v>
      </c>
      <c r="D608" s="11"/>
      <c r="E608" s="11" t="s">
        <v>285</v>
      </c>
      <c r="F608" s="313">
        <v>73</v>
      </c>
      <c r="G608" s="290">
        <v>107.68663003663001</v>
      </c>
      <c r="H608" s="290">
        <v>34600.480000000003</v>
      </c>
      <c r="I608" s="290">
        <v>473.97917808219199</v>
      </c>
      <c r="J608" s="334">
        <v>10.375</v>
      </c>
      <c r="L608" s="313">
        <v>48</v>
      </c>
      <c r="M608" s="290">
        <v>17260.98</v>
      </c>
      <c r="N608" s="290">
        <v>690.43920000000003</v>
      </c>
      <c r="O608" s="11">
        <v>1</v>
      </c>
      <c r="P608" s="290">
        <v>425.57</v>
      </c>
      <c r="Q608" s="290">
        <v>425.57</v>
      </c>
      <c r="R608" s="11">
        <v>72</v>
      </c>
      <c r="S608" s="290">
        <v>34174.910000000003</v>
      </c>
      <c r="T608" s="290">
        <v>474.65152777777803</v>
      </c>
      <c r="V608" s="11"/>
      <c r="W608" s="11"/>
      <c r="X608" s="11"/>
      <c r="Y608" s="11"/>
      <c r="Z608" s="11"/>
      <c r="AA608" s="11"/>
      <c r="AB608" s="11"/>
      <c r="AC608" s="11"/>
      <c r="AD608" s="11"/>
    </row>
    <row r="609" spans="1:30">
      <c r="A609" s="56"/>
      <c r="B609" s="11"/>
      <c r="C609" s="11" t="s">
        <v>286</v>
      </c>
      <c r="D609" s="11"/>
      <c r="E609" s="11" t="s">
        <v>81</v>
      </c>
      <c r="F609" s="313">
        <v>328</v>
      </c>
      <c r="G609" s="290">
        <v>85.090545855599203</v>
      </c>
      <c r="H609" s="290">
        <v>179129.08</v>
      </c>
      <c r="I609" s="290">
        <v>546.12524390243902</v>
      </c>
      <c r="J609" s="334">
        <v>10.607361963190201</v>
      </c>
      <c r="L609" s="313">
        <v>162</v>
      </c>
      <c r="M609" s="290">
        <v>99725.5</v>
      </c>
      <c r="N609" s="290">
        <v>600.756024096386</v>
      </c>
      <c r="O609" s="11">
        <v>7</v>
      </c>
      <c r="P609" s="290">
        <v>3707.01</v>
      </c>
      <c r="Q609" s="290">
        <v>529.57285714285695</v>
      </c>
      <c r="R609" s="11">
        <v>321</v>
      </c>
      <c r="S609" s="290">
        <v>175422.07</v>
      </c>
      <c r="T609" s="290">
        <v>546.48619937694696</v>
      </c>
      <c r="V609" s="11"/>
      <c r="W609" s="11"/>
      <c r="X609" s="11"/>
      <c r="Y609" s="11"/>
      <c r="Z609" s="11"/>
      <c r="AA609" s="11"/>
      <c r="AB609" s="11"/>
      <c r="AC609" s="11"/>
      <c r="AD609" s="11"/>
    </row>
    <row r="610" spans="1:30">
      <c r="A610" s="56"/>
      <c r="B610" s="11"/>
      <c r="C610" s="11" t="s">
        <v>288</v>
      </c>
      <c r="D610" s="11"/>
      <c r="E610" s="11" t="s">
        <v>289</v>
      </c>
      <c r="F610" s="313">
        <v>13</v>
      </c>
      <c r="G610" s="290">
        <v>216.78020551378401</v>
      </c>
      <c r="H610" s="290">
        <v>7593.64</v>
      </c>
      <c r="I610" s="290">
        <v>584.12615384615401</v>
      </c>
      <c r="J610" s="334">
        <v>11</v>
      </c>
      <c r="L610" s="313">
        <v>7</v>
      </c>
      <c r="M610" s="290">
        <v>6150.83</v>
      </c>
      <c r="N610" s="290">
        <v>1025.1383333333299</v>
      </c>
      <c r="O610" s="11"/>
      <c r="P610" s="290"/>
      <c r="Q610" s="290"/>
      <c r="R610" s="11">
        <v>13</v>
      </c>
      <c r="S610" s="290">
        <v>7593.64</v>
      </c>
      <c r="T610" s="290">
        <v>584.12615384615401</v>
      </c>
      <c r="V610" s="11"/>
      <c r="W610" s="11"/>
      <c r="X610" s="11"/>
      <c r="Y610" s="11"/>
      <c r="Z610" s="11"/>
      <c r="AA610" s="11"/>
      <c r="AB610" s="11"/>
      <c r="AC610" s="11"/>
      <c r="AD610" s="11"/>
    </row>
    <row r="611" spans="1:30">
      <c r="A611" s="56"/>
      <c r="B611" s="11"/>
      <c r="C611" s="11" t="s">
        <v>292</v>
      </c>
      <c r="D611" s="11"/>
      <c r="E611" s="11" t="s">
        <v>197</v>
      </c>
      <c r="F611" s="313">
        <v>4</v>
      </c>
      <c r="G611" s="290">
        <v>55.945384615384597</v>
      </c>
      <c r="H611" s="290">
        <v>2432.59</v>
      </c>
      <c r="I611" s="290">
        <v>608.14750000000004</v>
      </c>
      <c r="J611" s="334">
        <v>13</v>
      </c>
      <c r="L611" s="313">
        <v>3</v>
      </c>
      <c r="M611" s="290">
        <v>647.29</v>
      </c>
      <c r="N611" s="290">
        <v>647.29</v>
      </c>
      <c r="O611" s="11"/>
      <c r="P611" s="290"/>
      <c r="Q611" s="290"/>
      <c r="R611" s="11">
        <v>4</v>
      </c>
      <c r="S611" s="290">
        <v>2432.59</v>
      </c>
      <c r="T611" s="290">
        <v>608.14750000000004</v>
      </c>
      <c r="V611" s="11"/>
      <c r="W611" s="11"/>
      <c r="X611" s="11"/>
      <c r="Y611" s="11"/>
      <c r="Z611" s="11"/>
      <c r="AA611" s="11"/>
      <c r="AB611" s="11"/>
      <c r="AC611" s="11"/>
      <c r="AD611" s="11"/>
    </row>
    <row r="612" spans="1:30">
      <c r="A612" s="56"/>
      <c r="B612" s="11"/>
      <c r="C612" s="11" t="s">
        <v>293</v>
      </c>
      <c r="D612" s="11"/>
      <c r="E612" s="11" t="s">
        <v>294</v>
      </c>
      <c r="F612" s="313">
        <v>20</v>
      </c>
      <c r="G612" s="290">
        <v>99.235816326530596</v>
      </c>
      <c r="H612" s="290">
        <v>10671.56</v>
      </c>
      <c r="I612" s="290">
        <v>533.57799999999997</v>
      </c>
      <c r="J612" s="334">
        <v>9.71428571428571</v>
      </c>
      <c r="L612" s="313">
        <v>13</v>
      </c>
      <c r="M612" s="290">
        <v>3788.04</v>
      </c>
      <c r="N612" s="290">
        <v>541.14857142857102</v>
      </c>
      <c r="O612" s="11"/>
      <c r="P612" s="290"/>
      <c r="Q612" s="290"/>
      <c r="R612" s="11">
        <v>20</v>
      </c>
      <c r="S612" s="290">
        <v>10671.56</v>
      </c>
      <c r="T612" s="290">
        <v>533.57799999999997</v>
      </c>
      <c r="V612" s="11"/>
      <c r="W612" s="11"/>
      <c r="X612" s="11"/>
      <c r="Y612" s="11"/>
      <c r="Z612" s="11"/>
      <c r="AA612" s="11"/>
      <c r="AB612" s="11"/>
      <c r="AC612" s="11"/>
      <c r="AD612" s="11"/>
    </row>
    <row r="613" spans="1:30">
      <c r="A613" s="56"/>
      <c r="B613" s="11"/>
      <c r="C613" s="11" t="s">
        <v>297</v>
      </c>
      <c r="D613" s="11"/>
      <c r="E613" s="11" t="s">
        <v>298</v>
      </c>
      <c r="F613" s="313">
        <v>13</v>
      </c>
      <c r="G613" s="290">
        <v>55.333537296037299</v>
      </c>
      <c r="H613" s="290">
        <v>6691.69</v>
      </c>
      <c r="I613" s="290">
        <v>514.74538461538498</v>
      </c>
      <c r="J613" s="334">
        <v>12.2</v>
      </c>
      <c r="L613" s="313">
        <v>8</v>
      </c>
      <c r="M613" s="290">
        <v>2921.55</v>
      </c>
      <c r="N613" s="290">
        <v>584.30999999999995</v>
      </c>
      <c r="O613" s="11"/>
      <c r="P613" s="290"/>
      <c r="Q613" s="290"/>
      <c r="R613" s="11">
        <v>13</v>
      </c>
      <c r="S613" s="290">
        <v>6691.69</v>
      </c>
      <c r="T613" s="290">
        <v>514.74538461538498</v>
      </c>
      <c r="V613" s="11"/>
      <c r="W613" s="11"/>
      <c r="X613" s="11"/>
      <c r="Y613" s="11"/>
      <c r="Z613" s="11"/>
      <c r="AA613" s="11"/>
      <c r="AB613" s="11"/>
      <c r="AC613" s="11"/>
      <c r="AD613" s="11"/>
    </row>
    <row r="614" spans="1:30">
      <c r="A614" s="56"/>
      <c r="B614" s="11"/>
      <c r="C614" s="11" t="s">
        <v>299</v>
      </c>
      <c r="D614" s="11"/>
      <c r="E614" s="11" t="s">
        <v>300</v>
      </c>
      <c r="F614" s="313">
        <v>8</v>
      </c>
      <c r="G614" s="290">
        <v>76.135384615384595</v>
      </c>
      <c r="H614" s="290">
        <v>7155.5</v>
      </c>
      <c r="I614" s="290">
        <v>894.4375</v>
      </c>
      <c r="J614" s="334">
        <v>13</v>
      </c>
      <c r="L614" s="313">
        <v>5</v>
      </c>
      <c r="M614" s="290">
        <v>2176.2800000000002</v>
      </c>
      <c r="N614" s="290">
        <v>725.42666666666696</v>
      </c>
      <c r="O614" s="11"/>
      <c r="P614" s="290"/>
      <c r="Q614" s="290"/>
      <c r="R614" s="11">
        <v>8</v>
      </c>
      <c r="S614" s="290">
        <v>7155.5</v>
      </c>
      <c r="T614" s="290">
        <v>894.4375</v>
      </c>
      <c r="V614" s="11"/>
      <c r="W614" s="11"/>
      <c r="X614" s="11"/>
      <c r="Y614" s="11"/>
      <c r="Z614" s="11"/>
      <c r="AA614" s="11"/>
      <c r="AB614" s="11"/>
      <c r="AC614" s="11"/>
      <c r="AD614" s="11"/>
    </row>
    <row r="615" spans="1:30">
      <c r="A615" s="56"/>
      <c r="B615" s="11"/>
      <c r="C615" s="11" t="s">
        <v>299</v>
      </c>
      <c r="D615" s="11"/>
      <c r="E615" s="11" t="s">
        <v>77</v>
      </c>
      <c r="F615" s="313">
        <v>2</v>
      </c>
      <c r="G615" s="290"/>
      <c r="H615" s="290">
        <v>935.7</v>
      </c>
      <c r="I615" s="290">
        <v>467.85</v>
      </c>
      <c r="J615" s="334"/>
      <c r="L615" s="313">
        <v>2</v>
      </c>
      <c r="M615" s="290"/>
      <c r="N615" s="290"/>
      <c r="O615" s="11"/>
      <c r="P615" s="290"/>
      <c r="Q615" s="290"/>
      <c r="R615" s="11">
        <v>2</v>
      </c>
      <c r="S615" s="290">
        <v>935.7</v>
      </c>
      <c r="T615" s="290">
        <v>467.85</v>
      </c>
      <c r="V615" s="11"/>
      <c r="W615" s="11"/>
      <c r="X615" s="11"/>
      <c r="Y615" s="11"/>
      <c r="Z615" s="11"/>
      <c r="AA615" s="11"/>
      <c r="AB615" s="11"/>
      <c r="AC615" s="11"/>
      <c r="AD615" s="11"/>
    </row>
    <row r="616" spans="1:30">
      <c r="A616" s="56"/>
      <c r="B616" s="11"/>
      <c r="C616" s="11" t="s">
        <v>302</v>
      </c>
      <c r="D616" s="11"/>
      <c r="E616" s="11" t="s">
        <v>68</v>
      </c>
      <c r="F616" s="313">
        <v>267</v>
      </c>
      <c r="G616" s="290">
        <v>95.100750592392501</v>
      </c>
      <c r="H616" s="290">
        <v>145422.43</v>
      </c>
      <c r="I616" s="290">
        <v>544.65329588015004</v>
      </c>
      <c r="J616" s="334">
        <v>9.6694915254237301</v>
      </c>
      <c r="L616" s="313">
        <v>147</v>
      </c>
      <c r="M616" s="290">
        <v>68278.42</v>
      </c>
      <c r="N616" s="290">
        <v>568.98683333333304</v>
      </c>
      <c r="O616" s="11">
        <v>6</v>
      </c>
      <c r="P616" s="290">
        <v>3732.14</v>
      </c>
      <c r="Q616" s="290">
        <v>622.02333333333297</v>
      </c>
      <c r="R616" s="11">
        <v>261</v>
      </c>
      <c r="S616" s="290">
        <v>141690.29</v>
      </c>
      <c r="T616" s="290">
        <v>542.874674329502</v>
      </c>
      <c r="V616" s="11"/>
      <c r="W616" s="11"/>
      <c r="X616" s="11"/>
      <c r="Y616" s="11"/>
      <c r="Z616" s="11"/>
      <c r="AA616" s="11"/>
      <c r="AB616" s="11"/>
      <c r="AC616" s="11"/>
      <c r="AD616" s="11"/>
    </row>
    <row r="617" spans="1:30">
      <c r="A617" s="56"/>
      <c r="B617" s="11"/>
      <c r="C617" s="11" t="s">
        <v>303</v>
      </c>
      <c r="D617" s="11"/>
      <c r="E617" s="11" t="s">
        <v>304</v>
      </c>
      <c r="F617" s="313">
        <v>6</v>
      </c>
      <c r="G617" s="290">
        <v>205.43985347985301</v>
      </c>
      <c r="H617" s="290">
        <v>5319.53</v>
      </c>
      <c r="I617" s="290">
        <v>886.58833333333303</v>
      </c>
      <c r="J617" s="334">
        <v>9</v>
      </c>
      <c r="L617" s="313">
        <v>3</v>
      </c>
      <c r="M617" s="290">
        <v>3194.84</v>
      </c>
      <c r="N617" s="290">
        <v>1064.9466666666699</v>
      </c>
      <c r="O617" s="11"/>
      <c r="P617" s="290"/>
      <c r="Q617" s="290"/>
      <c r="R617" s="11">
        <v>6</v>
      </c>
      <c r="S617" s="290">
        <v>5319.53</v>
      </c>
      <c r="T617" s="290">
        <v>886.58833333333303</v>
      </c>
      <c r="V617" s="11"/>
      <c r="W617" s="11"/>
      <c r="X617" s="11"/>
      <c r="Y617" s="11"/>
      <c r="Z617" s="11"/>
      <c r="AA617" s="11"/>
      <c r="AB617" s="11"/>
      <c r="AC617" s="11"/>
      <c r="AD617" s="11"/>
    </row>
    <row r="618" spans="1:30">
      <c r="A618" s="56"/>
      <c r="B618" s="11"/>
      <c r="C618" s="11" t="s">
        <v>305</v>
      </c>
      <c r="D618" s="11"/>
      <c r="E618" s="11" t="s">
        <v>272</v>
      </c>
      <c r="F618" s="313">
        <v>1</v>
      </c>
      <c r="G618" s="290"/>
      <c r="H618" s="290">
        <v>64.38</v>
      </c>
      <c r="I618" s="290">
        <v>64.38</v>
      </c>
      <c r="J618" s="334"/>
      <c r="L618" s="313">
        <v>1</v>
      </c>
      <c r="M618" s="290"/>
      <c r="N618" s="290"/>
      <c r="O618" s="11"/>
      <c r="P618" s="290"/>
      <c r="Q618" s="290"/>
      <c r="R618" s="11">
        <v>1</v>
      </c>
      <c r="S618" s="290">
        <v>64.38</v>
      </c>
      <c r="T618" s="290">
        <v>64.38</v>
      </c>
      <c r="V618" s="11"/>
      <c r="W618" s="11"/>
      <c r="X618" s="11"/>
      <c r="Y618" s="11"/>
      <c r="Z618" s="11"/>
      <c r="AA618" s="11"/>
      <c r="AB618" s="11"/>
      <c r="AC618" s="11"/>
      <c r="AD618" s="11"/>
    </row>
    <row r="619" spans="1:30">
      <c r="A619" s="56"/>
      <c r="B619" s="11"/>
      <c r="C619" s="11" t="s">
        <v>310</v>
      </c>
      <c r="D619" s="11"/>
      <c r="E619" s="11" t="s">
        <v>311</v>
      </c>
      <c r="F619" s="313">
        <v>13</v>
      </c>
      <c r="G619" s="290">
        <v>226.44423076923101</v>
      </c>
      <c r="H619" s="290">
        <v>5194.96</v>
      </c>
      <c r="I619" s="290">
        <v>399.61230769230798</v>
      </c>
      <c r="J619" s="334">
        <v>8.5</v>
      </c>
      <c r="L619" s="313">
        <v>9</v>
      </c>
      <c r="M619" s="290">
        <v>1036.24</v>
      </c>
      <c r="N619" s="290">
        <v>259.06</v>
      </c>
      <c r="O619" s="11"/>
      <c r="P619" s="290"/>
      <c r="Q619" s="290"/>
      <c r="R619" s="11">
        <v>13</v>
      </c>
      <c r="S619" s="290">
        <v>5194.96</v>
      </c>
      <c r="T619" s="290">
        <v>399.61230769230798</v>
      </c>
      <c r="V619" s="11"/>
      <c r="W619" s="11"/>
      <c r="X619" s="11"/>
      <c r="Y619" s="11"/>
      <c r="Z619" s="11"/>
      <c r="AA619" s="11"/>
      <c r="AB619" s="11"/>
      <c r="AC619" s="11"/>
      <c r="AD619" s="11"/>
    </row>
    <row r="620" spans="1:30">
      <c r="A620" s="56"/>
      <c r="B620" s="11"/>
      <c r="C620" s="11" t="s">
        <v>312</v>
      </c>
      <c r="D620" s="11"/>
      <c r="E620" s="11" t="s">
        <v>93</v>
      </c>
      <c r="F620" s="313">
        <v>2</v>
      </c>
      <c r="G620" s="290"/>
      <c r="H620" s="290">
        <v>989.95</v>
      </c>
      <c r="I620" s="290">
        <v>494.97500000000002</v>
      </c>
      <c r="J620" s="334"/>
      <c r="L620" s="313">
        <v>2</v>
      </c>
      <c r="M620" s="290"/>
      <c r="N620" s="290"/>
      <c r="O620" s="11"/>
      <c r="P620" s="290"/>
      <c r="Q620" s="290"/>
      <c r="R620" s="11">
        <v>2</v>
      </c>
      <c r="S620" s="290">
        <v>989.95</v>
      </c>
      <c r="T620" s="290">
        <v>494.97500000000002</v>
      </c>
      <c r="V620" s="11"/>
      <c r="W620" s="11"/>
      <c r="X620" s="11"/>
      <c r="Y620" s="11"/>
      <c r="Z620" s="11"/>
      <c r="AA620" s="11"/>
      <c r="AB620" s="11"/>
      <c r="AC620" s="11"/>
      <c r="AD620" s="11"/>
    </row>
    <row r="621" spans="1:30">
      <c r="A621" s="56"/>
      <c r="B621" s="11"/>
      <c r="C621" s="11" t="s">
        <v>315</v>
      </c>
      <c r="D621" s="11"/>
      <c r="E621" s="11" t="s">
        <v>316</v>
      </c>
      <c r="F621" s="313">
        <v>15</v>
      </c>
      <c r="G621" s="290">
        <v>92.000238095238103</v>
      </c>
      <c r="H621" s="290">
        <v>9847.5499999999993</v>
      </c>
      <c r="I621" s="290">
        <v>656.50333333333299</v>
      </c>
      <c r="J621" s="334">
        <v>10.8571428571429</v>
      </c>
      <c r="L621" s="313">
        <v>8</v>
      </c>
      <c r="M621" s="290">
        <v>6613.13</v>
      </c>
      <c r="N621" s="290">
        <v>944.73285714285703</v>
      </c>
      <c r="O621" s="11"/>
      <c r="P621" s="290"/>
      <c r="Q621" s="290"/>
      <c r="R621" s="11">
        <v>15</v>
      </c>
      <c r="S621" s="290">
        <v>9847.5499999999993</v>
      </c>
      <c r="T621" s="290">
        <v>656.50333333333299</v>
      </c>
      <c r="V621" s="11"/>
      <c r="W621" s="11"/>
      <c r="X621" s="11"/>
      <c r="Y621" s="11"/>
      <c r="Z621" s="11"/>
      <c r="AA621" s="11"/>
      <c r="AB621" s="11"/>
      <c r="AC621" s="11"/>
      <c r="AD621" s="11"/>
    </row>
    <row r="622" spans="1:30">
      <c r="A622" s="56"/>
      <c r="B622" s="11"/>
      <c r="C622" s="11" t="s">
        <v>317</v>
      </c>
      <c r="D622" s="11"/>
      <c r="E622" s="11" t="s">
        <v>318</v>
      </c>
      <c r="F622" s="313">
        <v>16</v>
      </c>
      <c r="G622" s="290">
        <v>65.221451465201397</v>
      </c>
      <c r="H622" s="290">
        <v>6506.48</v>
      </c>
      <c r="I622" s="290">
        <v>406.65499999999997</v>
      </c>
      <c r="J622" s="334">
        <v>10.6666666666667</v>
      </c>
      <c r="L622" s="313">
        <v>10</v>
      </c>
      <c r="M622" s="290">
        <v>2776.55</v>
      </c>
      <c r="N622" s="290">
        <v>462.75833333333298</v>
      </c>
      <c r="O622" s="11">
        <v>1</v>
      </c>
      <c r="P622" s="290">
        <v>353.89</v>
      </c>
      <c r="Q622" s="290">
        <v>353.89</v>
      </c>
      <c r="R622" s="11">
        <v>15</v>
      </c>
      <c r="S622" s="290">
        <v>6152.59</v>
      </c>
      <c r="T622" s="290">
        <v>410.172666666667</v>
      </c>
      <c r="V622" s="11"/>
      <c r="W622" s="11"/>
      <c r="X622" s="11"/>
      <c r="Y622" s="11"/>
      <c r="Z622" s="11"/>
      <c r="AA622" s="11"/>
      <c r="AB622" s="11"/>
      <c r="AC622" s="11"/>
      <c r="AD622" s="11"/>
    </row>
    <row r="623" spans="1:30">
      <c r="A623" s="56"/>
      <c r="B623" s="11"/>
      <c r="C623" s="11" t="s">
        <v>327</v>
      </c>
      <c r="D623" s="11"/>
      <c r="E623" s="11" t="s">
        <v>77</v>
      </c>
      <c r="F623" s="313">
        <v>68</v>
      </c>
      <c r="G623" s="290">
        <v>177.32739981822701</v>
      </c>
      <c r="H623" s="290">
        <v>41115.120000000003</v>
      </c>
      <c r="I623" s="290">
        <v>604.63411764705904</v>
      </c>
      <c r="J623" s="334">
        <v>10.476190476190499</v>
      </c>
      <c r="L623" s="313">
        <v>46</v>
      </c>
      <c r="M623" s="290">
        <v>16793.52</v>
      </c>
      <c r="N623" s="290">
        <v>763.34181818181798</v>
      </c>
      <c r="O623" s="11">
        <v>1</v>
      </c>
      <c r="P623" s="290">
        <v>313.26</v>
      </c>
      <c r="Q623" s="290">
        <v>313.26</v>
      </c>
      <c r="R623" s="11">
        <v>67</v>
      </c>
      <c r="S623" s="290">
        <v>40801.86</v>
      </c>
      <c r="T623" s="290">
        <v>608.98298507462698</v>
      </c>
      <c r="V623" s="11"/>
      <c r="W623" s="11"/>
      <c r="X623" s="11"/>
      <c r="Y623" s="11"/>
      <c r="Z623" s="11"/>
      <c r="AA623" s="11"/>
      <c r="AB623" s="11"/>
      <c r="AC623" s="11"/>
      <c r="AD623" s="11"/>
    </row>
    <row r="624" spans="1:30">
      <c r="A624" s="56"/>
      <c r="B624" s="11"/>
      <c r="C624" s="11" t="s">
        <v>330</v>
      </c>
      <c r="D624" s="11"/>
      <c r="E624" s="11" t="s">
        <v>96</v>
      </c>
      <c r="F624" s="313">
        <v>1</v>
      </c>
      <c r="G624" s="290"/>
      <c r="H624" s="290">
        <v>541.09</v>
      </c>
      <c r="I624" s="290">
        <v>541.09</v>
      </c>
      <c r="J624" s="334"/>
      <c r="L624" s="313">
        <v>1</v>
      </c>
      <c r="M624" s="290"/>
      <c r="N624" s="290"/>
      <c r="O624" s="11"/>
      <c r="P624" s="290"/>
      <c r="Q624" s="290"/>
      <c r="R624" s="11">
        <v>1</v>
      </c>
      <c r="S624" s="290">
        <v>541.09</v>
      </c>
      <c r="T624" s="290">
        <v>541.09</v>
      </c>
      <c r="V624" s="11"/>
      <c r="W624" s="11"/>
      <c r="X624" s="11"/>
      <c r="Y624" s="11"/>
      <c r="Z624" s="11"/>
      <c r="AA624" s="11"/>
      <c r="AB624" s="11"/>
      <c r="AC624" s="11"/>
      <c r="AD624" s="11"/>
    </row>
    <row r="625" spans="1:30">
      <c r="A625" s="56"/>
      <c r="B625" s="11"/>
      <c r="C625" s="11" t="s">
        <v>334</v>
      </c>
      <c r="D625" s="11"/>
      <c r="E625" s="11" t="s">
        <v>335</v>
      </c>
      <c r="F625" s="313">
        <v>25</v>
      </c>
      <c r="G625" s="290">
        <v>107.573394819466</v>
      </c>
      <c r="H625" s="290">
        <v>11197.82</v>
      </c>
      <c r="I625" s="290">
        <v>447.9128</v>
      </c>
      <c r="J625" s="334">
        <v>9.28571428571429</v>
      </c>
      <c r="L625" s="313">
        <v>18</v>
      </c>
      <c r="M625" s="290">
        <v>3710.67</v>
      </c>
      <c r="N625" s="290">
        <v>530.09571428571405</v>
      </c>
      <c r="O625" s="11">
        <v>2</v>
      </c>
      <c r="P625" s="290">
        <v>700.04</v>
      </c>
      <c r="Q625" s="290">
        <v>350.02</v>
      </c>
      <c r="R625" s="11">
        <v>23</v>
      </c>
      <c r="S625" s="290">
        <v>10497.78</v>
      </c>
      <c r="T625" s="290">
        <v>456.42521739130399</v>
      </c>
      <c r="V625" s="11"/>
      <c r="W625" s="11"/>
      <c r="X625" s="11"/>
      <c r="Y625" s="11"/>
      <c r="Z625" s="11"/>
      <c r="AA625" s="11"/>
      <c r="AB625" s="11"/>
      <c r="AC625" s="11"/>
      <c r="AD625" s="11"/>
    </row>
    <row r="626" spans="1:30">
      <c r="A626" s="56"/>
      <c r="B626" s="11"/>
      <c r="C626" s="11" t="s">
        <v>336</v>
      </c>
      <c r="D626" s="11"/>
      <c r="E626" s="11" t="s">
        <v>173</v>
      </c>
      <c r="F626" s="313">
        <v>23</v>
      </c>
      <c r="G626" s="290">
        <v>128.74923076923099</v>
      </c>
      <c r="H626" s="290">
        <v>20018.009999999998</v>
      </c>
      <c r="I626" s="290">
        <v>870.34826086956502</v>
      </c>
      <c r="J626" s="334">
        <v>13</v>
      </c>
      <c r="L626" s="313">
        <v>14</v>
      </c>
      <c r="M626" s="290">
        <v>11975.29</v>
      </c>
      <c r="N626" s="290">
        <v>1330.58777777778</v>
      </c>
      <c r="O626" s="11"/>
      <c r="P626" s="290"/>
      <c r="Q626" s="290"/>
      <c r="R626" s="11">
        <v>23</v>
      </c>
      <c r="S626" s="290">
        <v>20018.009999999998</v>
      </c>
      <c r="T626" s="290">
        <v>870.34826086956502</v>
      </c>
      <c r="V626" s="11"/>
      <c r="W626" s="11"/>
      <c r="X626" s="11"/>
      <c r="Y626" s="11"/>
      <c r="Z626" s="11"/>
      <c r="AA626" s="11"/>
      <c r="AB626" s="11"/>
      <c r="AC626" s="11"/>
      <c r="AD626" s="11"/>
    </row>
    <row r="627" spans="1:30">
      <c r="A627" s="56"/>
      <c r="B627" s="11"/>
      <c r="C627" s="11" t="s">
        <v>340</v>
      </c>
      <c r="D627" s="11"/>
      <c r="E627" s="11" t="s">
        <v>341</v>
      </c>
      <c r="F627" s="313">
        <v>37</v>
      </c>
      <c r="G627" s="290">
        <v>67.471138583638606</v>
      </c>
      <c r="H627" s="290">
        <v>21974.28</v>
      </c>
      <c r="I627" s="290">
        <v>593.89945945945999</v>
      </c>
      <c r="J627" s="334">
        <v>11.133333333333301</v>
      </c>
      <c r="L627" s="313">
        <v>22</v>
      </c>
      <c r="M627" s="290">
        <v>7575.36</v>
      </c>
      <c r="N627" s="290">
        <v>505.024</v>
      </c>
      <c r="O627" s="11"/>
      <c r="P627" s="290"/>
      <c r="Q627" s="290"/>
      <c r="R627" s="11">
        <v>37</v>
      </c>
      <c r="S627" s="290">
        <v>21974.28</v>
      </c>
      <c r="T627" s="290">
        <v>593.89945945945999</v>
      </c>
      <c r="V627" s="11"/>
      <c r="W627" s="11"/>
      <c r="X627" s="11"/>
      <c r="Y627" s="11"/>
      <c r="Z627" s="11"/>
      <c r="AA627" s="11"/>
      <c r="AB627" s="11"/>
      <c r="AC627" s="11"/>
      <c r="AD627" s="11"/>
    </row>
    <row r="628" spans="1:30">
      <c r="A628" s="56"/>
      <c r="B628" s="11"/>
      <c r="C628" s="11" t="s">
        <v>342</v>
      </c>
      <c r="D628" s="11"/>
      <c r="E628" s="11" t="s">
        <v>161</v>
      </c>
      <c r="F628" s="313">
        <v>103</v>
      </c>
      <c r="G628" s="290">
        <v>79.342697247927504</v>
      </c>
      <c r="H628" s="290">
        <v>50961.440000000002</v>
      </c>
      <c r="I628" s="290">
        <v>494.77126213592197</v>
      </c>
      <c r="J628" s="334">
        <v>11</v>
      </c>
      <c r="L628" s="313">
        <v>79</v>
      </c>
      <c r="M628" s="290">
        <v>16751.3</v>
      </c>
      <c r="N628" s="290">
        <v>697.97083333333296</v>
      </c>
      <c r="O628" s="11"/>
      <c r="P628" s="290"/>
      <c r="Q628" s="290"/>
      <c r="R628" s="11">
        <v>103</v>
      </c>
      <c r="S628" s="290">
        <v>50961.440000000002</v>
      </c>
      <c r="T628" s="290">
        <v>494.77126213592197</v>
      </c>
      <c r="V628" s="11"/>
      <c r="W628" s="11"/>
      <c r="X628" s="11"/>
      <c r="Y628" s="11"/>
      <c r="Z628" s="11"/>
      <c r="AA628" s="11"/>
      <c r="AB628" s="11"/>
      <c r="AC628" s="11"/>
      <c r="AD628" s="11"/>
    </row>
    <row r="629" spans="1:30">
      <c r="A629" s="56"/>
      <c r="B629" s="11"/>
      <c r="C629" s="11" t="s">
        <v>343</v>
      </c>
      <c r="D629" s="11"/>
      <c r="E629" s="11" t="s">
        <v>189</v>
      </c>
      <c r="F629" s="313">
        <v>61</v>
      </c>
      <c r="G629" s="290">
        <v>63.3635237010796</v>
      </c>
      <c r="H629" s="290">
        <v>34020.019999999997</v>
      </c>
      <c r="I629" s="290">
        <v>557.70524590163905</v>
      </c>
      <c r="J629" s="334">
        <v>12.75</v>
      </c>
      <c r="L629" s="313">
        <v>41</v>
      </c>
      <c r="M629" s="290">
        <v>11931.3</v>
      </c>
      <c r="N629" s="290">
        <v>596.56500000000005</v>
      </c>
      <c r="O629" s="11">
        <v>2</v>
      </c>
      <c r="P629" s="290">
        <v>1302.9000000000001</v>
      </c>
      <c r="Q629" s="290">
        <v>651.45000000000005</v>
      </c>
      <c r="R629" s="11">
        <v>59</v>
      </c>
      <c r="S629" s="290">
        <v>32717.119999999999</v>
      </c>
      <c r="T629" s="290">
        <v>554.52745762711902</v>
      </c>
      <c r="V629" s="11"/>
      <c r="W629" s="11"/>
      <c r="X629" s="11"/>
      <c r="Y629" s="11"/>
      <c r="Z629" s="11"/>
      <c r="AA629" s="11"/>
      <c r="AB629" s="11"/>
      <c r="AC629" s="11"/>
      <c r="AD629" s="11"/>
    </row>
    <row r="630" spans="1:30">
      <c r="A630" s="56"/>
      <c r="B630" s="11"/>
      <c r="C630" s="11" t="s">
        <v>345</v>
      </c>
      <c r="D630" s="11"/>
      <c r="E630" s="11" t="s">
        <v>346</v>
      </c>
      <c r="F630" s="313">
        <v>5</v>
      </c>
      <c r="G630" s="290">
        <v>115.425128205128</v>
      </c>
      <c r="H630" s="290">
        <v>2327.66</v>
      </c>
      <c r="I630" s="290">
        <v>465.53199999999998</v>
      </c>
      <c r="J630" s="334">
        <v>9</v>
      </c>
      <c r="L630" s="313">
        <v>2</v>
      </c>
      <c r="M630" s="290">
        <v>1563.35</v>
      </c>
      <c r="N630" s="290">
        <v>521.11666666666702</v>
      </c>
      <c r="O630" s="11"/>
      <c r="P630" s="290"/>
      <c r="Q630" s="290"/>
      <c r="R630" s="11">
        <v>5</v>
      </c>
      <c r="S630" s="290">
        <v>2327.66</v>
      </c>
      <c r="T630" s="290">
        <v>465.53199999999998</v>
      </c>
      <c r="V630" s="11"/>
      <c r="W630" s="11"/>
      <c r="X630" s="11"/>
      <c r="Y630" s="11"/>
      <c r="Z630" s="11"/>
      <c r="AA630" s="11"/>
      <c r="AB630" s="11"/>
      <c r="AC630" s="11"/>
      <c r="AD630" s="11"/>
    </row>
    <row r="631" spans="1:30">
      <c r="A631" s="56"/>
      <c r="B631" s="11"/>
      <c r="C631" s="11" t="s">
        <v>348</v>
      </c>
      <c r="D631" s="11"/>
      <c r="E631" s="11" t="s">
        <v>350</v>
      </c>
      <c r="F631" s="313">
        <v>12</v>
      </c>
      <c r="G631" s="290">
        <v>91.443260073260106</v>
      </c>
      <c r="H631" s="290">
        <v>6396.46</v>
      </c>
      <c r="I631" s="290">
        <v>533.03833333333296</v>
      </c>
      <c r="J631" s="334">
        <v>10.1666666666667</v>
      </c>
      <c r="L631" s="313">
        <v>6</v>
      </c>
      <c r="M631" s="290">
        <v>3886.3</v>
      </c>
      <c r="N631" s="290">
        <v>647.71666666666704</v>
      </c>
      <c r="O631" s="11"/>
      <c r="P631" s="290"/>
      <c r="Q631" s="290"/>
      <c r="R631" s="11">
        <v>12</v>
      </c>
      <c r="S631" s="290">
        <v>6396.46</v>
      </c>
      <c r="T631" s="290">
        <v>533.03833333333296</v>
      </c>
      <c r="V631" s="11"/>
      <c r="W631" s="11"/>
      <c r="X631" s="11"/>
      <c r="Y631" s="11"/>
      <c r="Z631" s="11"/>
      <c r="AA631" s="11"/>
      <c r="AB631" s="11"/>
      <c r="AC631" s="11"/>
      <c r="AD631" s="11"/>
    </row>
    <row r="632" spans="1:30">
      <c r="A632" s="56"/>
      <c r="B632" s="11"/>
      <c r="C632" s="11" t="s">
        <v>351</v>
      </c>
      <c r="D632" s="11"/>
      <c r="E632" s="11" t="s">
        <v>189</v>
      </c>
      <c r="F632" s="313">
        <v>679</v>
      </c>
      <c r="G632" s="290">
        <v>74.072519755263201</v>
      </c>
      <c r="H632" s="290">
        <v>328975.8</v>
      </c>
      <c r="I632" s="290">
        <v>484.50044182621502</v>
      </c>
      <c r="J632" s="334">
        <v>10.3940397350993</v>
      </c>
      <c r="L632" s="313">
        <v>373</v>
      </c>
      <c r="M632" s="290">
        <v>157471.31</v>
      </c>
      <c r="N632" s="290">
        <v>514.61212418300602</v>
      </c>
      <c r="O632" s="11">
        <v>17</v>
      </c>
      <c r="P632" s="290">
        <v>6338.4</v>
      </c>
      <c r="Q632" s="290">
        <v>372.84705882352898</v>
      </c>
      <c r="R632" s="11">
        <v>662</v>
      </c>
      <c r="S632" s="290">
        <v>322637.40000000002</v>
      </c>
      <c r="T632" s="290">
        <v>487.36767371601201</v>
      </c>
      <c r="V632" s="11"/>
      <c r="W632" s="11"/>
      <c r="X632" s="11"/>
      <c r="Y632" s="11"/>
      <c r="Z632" s="11"/>
      <c r="AA632" s="11"/>
      <c r="AB632" s="11"/>
      <c r="AC632" s="11"/>
      <c r="AD632" s="11"/>
    </row>
    <row r="633" spans="1:30">
      <c r="A633" s="56"/>
      <c r="B633" s="11"/>
      <c r="C633" s="11" t="s">
        <v>353</v>
      </c>
      <c r="D633" s="11"/>
      <c r="E633" s="11" t="s">
        <v>354</v>
      </c>
      <c r="F633" s="313">
        <v>69</v>
      </c>
      <c r="G633" s="290">
        <v>95.351330455259003</v>
      </c>
      <c r="H633" s="290">
        <v>36972.14</v>
      </c>
      <c r="I633" s="290">
        <v>535.82811594202894</v>
      </c>
      <c r="J633" s="334">
        <v>10.952380952381001</v>
      </c>
      <c r="L633" s="313">
        <v>47</v>
      </c>
      <c r="M633" s="290">
        <v>17587.32</v>
      </c>
      <c r="N633" s="290">
        <v>799.423636363637</v>
      </c>
      <c r="O633" s="11">
        <v>1</v>
      </c>
      <c r="P633" s="290">
        <v>765.79</v>
      </c>
      <c r="Q633" s="290">
        <v>765.79</v>
      </c>
      <c r="R633" s="11">
        <v>68</v>
      </c>
      <c r="S633" s="290">
        <v>36206.35</v>
      </c>
      <c r="T633" s="290">
        <v>532.44632352941198</v>
      </c>
      <c r="V633" s="11"/>
      <c r="W633" s="11"/>
      <c r="X633" s="11"/>
      <c r="Y633" s="11"/>
      <c r="Z633" s="11"/>
      <c r="AA633" s="11"/>
      <c r="AB633" s="11"/>
      <c r="AC633" s="11"/>
      <c r="AD633" s="11"/>
    </row>
    <row r="634" spans="1:30">
      <c r="A634" s="56"/>
      <c r="B634" s="11"/>
      <c r="C634" s="11" t="s">
        <v>658</v>
      </c>
      <c r="D634" s="11"/>
      <c r="E634" s="11" t="s">
        <v>322</v>
      </c>
      <c r="F634" s="313">
        <v>4</v>
      </c>
      <c r="G634" s="290">
        <v>63.638299595141703</v>
      </c>
      <c r="H634" s="290">
        <v>3076.57</v>
      </c>
      <c r="I634" s="290">
        <v>769.14250000000004</v>
      </c>
      <c r="J634" s="334">
        <v>15</v>
      </c>
      <c r="L634" s="313">
        <v>1</v>
      </c>
      <c r="M634" s="290">
        <v>2441.94</v>
      </c>
      <c r="N634" s="290">
        <v>813.98</v>
      </c>
      <c r="O634" s="11"/>
      <c r="P634" s="290"/>
      <c r="Q634" s="290"/>
      <c r="R634" s="11">
        <v>4</v>
      </c>
      <c r="S634" s="290">
        <v>3076.57</v>
      </c>
      <c r="T634" s="290">
        <v>769.14250000000004</v>
      </c>
      <c r="V634" s="11"/>
      <c r="W634" s="11"/>
      <c r="X634" s="11"/>
      <c r="Y634" s="11"/>
      <c r="Z634" s="11"/>
      <c r="AA634" s="11"/>
      <c r="AB634" s="11"/>
      <c r="AC634" s="11"/>
      <c r="AD634" s="11"/>
    </row>
    <row r="635" spans="1:30">
      <c r="A635" s="56"/>
      <c r="B635" s="11"/>
      <c r="C635" s="11" t="s">
        <v>687</v>
      </c>
      <c r="D635" s="11"/>
      <c r="E635" s="11" t="s">
        <v>322</v>
      </c>
      <c r="F635" s="313">
        <v>1</v>
      </c>
      <c r="G635" s="290"/>
      <c r="H635" s="290">
        <v>368.6</v>
      </c>
      <c r="I635" s="290">
        <v>368.6</v>
      </c>
      <c r="J635" s="334"/>
      <c r="L635" s="313">
        <v>1</v>
      </c>
      <c r="M635" s="290"/>
      <c r="N635" s="290"/>
      <c r="O635" s="11"/>
      <c r="P635" s="290"/>
      <c r="Q635" s="290"/>
      <c r="R635" s="11">
        <v>1</v>
      </c>
      <c r="S635" s="290">
        <v>368.6</v>
      </c>
      <c r="T635" s="290">
        <v>368.6</v>
      </c>
      <c r="V635" s="11"/>
      <c r="W635" s="11"/>
      <c r="X635" s="11"/>
      <c r="Y635" s="11"/>
      <c r="Z635" s="11"/>
      <c r="AA635" s="11"/>
      <c r="AB635" s="11"/>
      <c r="AC635" s="11"/>
      <c r="AD635" s="11"/>
    </row>
    <row r="636" spans="1:30">
      <c r="A636" s="56"/>
      <c r="B636" s="11"/>
      <c r="C636" s="11" t="s">
        <v>358</v>
      </c>
      <c r="D636" s="11"/>
      <c r="E636" s="11" t="s">
        <v>93</v>
      </c>
      <c r="F636" s="313">
        <v>13</v>
      </c>
      <c r="G636" s="290">
        <v>103.76275240384599</v>
      </c>
      <c r="H636" s="290">
        <v>6187.36</v>
      </c>
      <c r="I636" s="290">
        <v>475.95076923076903</v>
      </c>
      <c r="J636" s="334">
        <v>8.25</v>
      </c>
      <c r="L636" s="313">
        <v>5</v>
      </c>
      <c r="M636" s="290">
        <v>3868.39</v>
      </c>
      <c r="N636" s="290">
        <v>483.54874999999998</v>
      </c>
      <c r="O636" s="11"/>
      <c r="P636" s="290"/>
      <c r="Q636" s="290"/>
      <c r="R636" s="11">
        <v>13</v>
      </c>
      <c r="S636" s="290">
        <v>6187.36</v>
      </c>
      <c r="T636" s="290">
        <v>475.95076923076903</v>
      </c>
      <c r="V636" s="11"/>
      <c r="W636" s="11"/>
      <c r="X636" s="11"/>
      <c r="Y636" s="11"/>
      <c r="Z636" s="11"/>
      <c r="AA636" s="11"/>
      <c r="AB636" s="11"/>
      <c r="AC636" s="11"/>
      <c r="AD636" s="11"/>
    </row>
    <row r="637" spans="1:30">
      <c r="A637" s="56"/>
      <c r="B637" s="11"/>
      <c r="C637" s="11" t="s">
        <v>359</v>
      </c>
      <c r="D637" s="11"/>
      <c r="E637" s="11" t="s">
        <v>360</v>
      </c>
      <c r="F637" s="313">
        <v>9</v>
      </c>
      <c r="G637" s="290">
        <v>352.09126373626401</v>
      </c>
      <c r="H637" s="290">
        <v>6875.69</v>
      </c>
      <c r="I637" s="290">
        <v>763.96555555555597</v>
      </c>
      <c r="J637" s="334">
        <v>7.3333333333333304</v>
      </c>
      <c r="L637" s="313">
        <v>6</v>
      </c>
      <c r="M637" s="290">
        <v>3570.24</v>
      </c>
      <c r="N637" s="290">
        <v>1190.08</v>
      </c>
      <c r="O637" s="11"/>
      <c r="P637" s="290"/>
      <c r="Q637" s="290"/>
      <c r="R637" s="11">
        <v>9</v>
      </c>
      <c r="S637" s="290">
        <v>6875.69</v>
      </c>
      <c r="T637" s="290">
        <v>763.96555555555597</v>
      </c>
      <c r="V637" s="11"/>
      <c r="W637" s="11"/>
      <c r="X637" s="11"/>
      <c r="Y637" s="11"/>
      <c r="Z637" s="11"/>
      <c r="AA637" s="11"/>
      <c r="AB637" s="11"/>
      <c r="AC637" s="11"/>
      <c r="AD637" s="11"/>
    </row>
    <row r="638" spans="1:30">
      <c r="A638" s="56"/>
      <c r="B638" s="11"/>
      <c r="C638" s="11" t="s">
        <v>361</v>
      </c>
      <c r="D638" s="11"/>
      <c r="E638" s="11" t="s">
        <v>93</v>
      </c>
      <c r="F638" s="313">
        <v>2</v>
      </c>
      <c r="G638" s="290"/>
      <c r="H638" s="290">
        <v>3428.89</v>
      </c>
      <c r="I638" s="290">
        <v>1714.4449999999999</v>
      </c>
      <c r="J638" s="334"/>
      <c r="L638" s="313">
        <v>2</v>
      </c>
      <c r="M638" s="290"/>
      <c r="N638" s="290"/>
      <c r="O638" s="11"/>
      <c r="P638" s="290"/>
      <c r="Q638" s="290"/>
      <c r="R638" s="11">
        <v>2</v>
      </c>
      <c r="S638" s="290">
        <v>3428.89</v>
      </c>
      <c r="T638" s="290">
        <v>1714.4449999999999</v>
      </c>
      <c r="V638" s="11"/>
      <c r="W638" s="11"/>
      <c r="X638" s="11"/>
      <c r="Y638" s="11"/>
      <c r="Z638" s="11"/>
      <c r="AA638" s="11"/>
      <c r="AB638" s="11"/>
      <c r="AC638" s="11"/>
      <c r="AD638" s="11"/>
    </row>
    <row r="639" spans="1:30">
      <c r="A639" s="56"/>
      <c r="B639" s="11"/>
      <c r="C639" s="11" t="s">
        <v>362</v>
      </c>
      <c r="D639" s="11"/>
      <c r="E639" s="11" t="s">
        <v>197</v>
      </c>
      <c r="F639" s="313">
        <v>5</v>
      </c>
      <c r="G639" s="290">
        <v>103.732924297924</v>
      </c>
      <c r="H639" s="290">
        <v>2393.36</v>
      </c>
      <c r="I639" s="290">
        <v>478.67200000000003</v>
      </c>
      <c r="J639" s="334">
        <v>8.6666666666666696</v>
      </c>
      <c r="L639" s="313">
        <v>2</v>
      </c>
      <c r="M639" s="290">
        <v>2041.59</v>
      </c>
      <c r="N639" s="290">
        <v>680.53</v>
      </c>
      <c r="O639" s="11"/>
      <c r="P639" s="290"/>
      <c r="Q639" s="290"/>
      <c r="R639" s="11">
        <v>5</v>
      </c>
      <c r="S639" s="290">
        <v>2393.36</v>
      </c>
      <c r="T639" s="290">
        <v>478.67200000000003</v>
      </c>
      <c r="V639" s="11"/>
      <c r="W639" s="11"/>
      <c r="X639" s="11"/>
      <c r="Y639" s="11"/>
      <c r="Z639" s="11"/>
      <c r="AA639" s="11"/>
      <c r="AB639" s="11"/>
      <c r="AC639" s="11"/>
      <c r="AD639" s="11"/>
    </row>
    <row r="640" spans="1:30">
      <c r="A640" s="56"/>
      <c r="B640" s="11"/>
      <c r="C640" s="11" t="s">
        <v>363</v>
      </c>
      <c r="D640" s="11"/>
      <c r="E640" s="11" t="s">
        <v>287</v>
      </c>
      <c r="F640" s="313">
        <v>52</v>
      </c>
      <c r="G640" s="290">
        <v>90.466236775129602</v>
      </c>
      <c r="H640" s="290">
        <v>34273.120000000003</v>
      </c>
      <c r="I640" s="290">
        <v>659.09846153846195</v>
      </c>
      <c r="J640" s="334">
        <v>13.285714285714301</v>
      </c>
      <c r="L640" s="313">
        <v>37</v>
      </c>
      <c r="M640" s="290">
        <v>15127.8</v>
      </c>
      <c r="N640" s="290">
        <v>1008.52</v>
      </c>
      <c r="O640" s="11"/>
      <c r="P640" s="290"/>
      <c r="Q640" s="290"/>
      <c r="R640" s="11">
        <v>52</v>
      </c>
      <c r="S640" s="290">
        <v>34273.120000000003</v>
      </c>
      <c r="T640" s="290">
        <v>659.09846153846195</v>
      </c>
      <c r="V640" s="11"/>
      <c r="W640" s="11"/>
      <c r="X640" s="11"/>
      <c r="Y640" s="11"/>
      <c r="Z640" s="11"/>
      <c r="AA640" s="11"/>
      <c r="AB640" s="11"/>
      <c r="AC640" s="11"/>
      <c r="AD640" s="11"/>
    </row>
    <row r="641" spans="1:30">
      <c r="A641" s="56"/>
      <c r="B641" s="11"/>
      <c r="C641" s="11" t="s">
        <v>364</v>
      </c>
      <c r="D641" s="11"/>
      <c r="E641" s="11" t="s">
        <v>262</v>
      </c>
      <c r="F641" s="313">
        <v>1</v>
      </c>
      <c r="G641" s="290"/>
      <c r="H641" s="290">
        <v>64.959999999999994</v>
      </c>
      <c r="I641" s="290">
        <v>64.959999999999994</v>
      </c>
      <c r="J641" s="334"/>
      <c r="L641" s="313">
        <v>1</v>
      </c>
      <c r="M641" s="290"/>
      <c r="N641" s="290"/>
      <c r="O641" s="11"/>
      <c r="P641" s="290"/>
      <c r="Q641" s="290"/>
      <c r="R641" s="11">
        <v>1</v>
      </c>
      <c r="S641" s="290">
        <v>64.959999999999994</v>
      </c>
      <c r="T641" s="290">
        <v>64.959999999999994</v>
      </c>
      <c r="V641" s="11"/>
      <c r="W641" s="11"/>
      <c r="X641" s="11"/>
      <c r="Y641" s="11"/>
      <c r="Z641" s="11"/>
      <c r="AA641" s="11"/>
      <c r="AB641" s="11"/>
      <c r="AC641" s="11"/>
      <c r="AD641" s="11"/>
    </row>
    <row r="642" spans="1:30">
      <c r="A642" s="56"/>
      <c r="B642" s="11"/>
      <c r="C642" s="11" t="s">
        <v>364</v>
      </c>
      <c r="D642" s="11"/>
      <c r="E642" s="11" t="s">
        <v>94</v>
      </c>
      <c r="F642" s="313">
        <v>371</v>
      </c>
      <c r="G642" s="290">
        <v>98.186667743998598</v>
      </c>
      <c r="H642" s="290">
        <v>199385.25</v>
      </c>
      <c r="I642" s="290">
        <v>537.42654986522905</v>
      </c>
      <c r="J642" s="334">
        <v>10.282208588957101</v>
      </c>
      <c r="L642" s="313">
        <v>206</v>
      </c>
      <c r="M642" s="290">
        <v>107412.12</v>
      </c>
      <c r="N642" s="290">
        <v>650.98254545454597</v>
      </c>
      <c r="O642" s="11">
        <v>2</v>
      </c>
      <c r="P642" s="290">
        <v>2350.4299999999998</v>
      </c>
      <c r="Q642" s="290">
        <v>1175.2149999999999</v>
      </c>
      <c r="R642" s="11">
        <v>369</v>
      </c>
      <c r="S642" s="290">
        <v>197034.82</v>
      </c>
      <c r="T642" s="290">
        <v>533.96970189701904</v>
      </c>
      <c r="V642" s="11"/>
      <c r="W642" s="11"/>
      <c r="X642" s="11"/>
      <c r="Y642" s="11"/>
      <c r="Z642" s="11"/>
      <c r="AA642" s="11"/>
      <c r="AB642" s="11"/>
      <c r="AC642" s="11"/>
      <c r="AD642" s="11"/>
    </row>
    <row r="643" spans="1:30">
      <c r="A643" s="56"/>
      <c r="B643" s="11"/>
      <c r="C643" s="11" t="s">
        <v>365</v>
      </c>
      <c r="D643" s="11"/>
      <c r="E643" s="11" t="s">
        <v>151</v>
      </c>
      <c r="F643" s="313">
        <v>14</v>
      </c>
      <c r="G643" s="290">
        <v>73.417778388278407</v>
      </c>
      <c r="H643" s="290">
        <v>7572.74</v>
      </c>
      <c r="I643" s="290">
        <v>540.91</v>
      </c>
      <c r="J643" s="334">
        <v>10.4</v>
      </c>
      <c r="L643" s="313">
        <v>9</v>
      </c>
      <c r="M643" s="290">
        <v>2843.14</v>
      </c>
      <c r="N643" s="290">
        <v>568.62800000000004</v>
      </c>
      <c r="O643" s="11">
        <v>1</v>
      </c>
      <c r="P643" s="290">
        <v>616.37</v>
      </c>
      <c r="Q643" s="290">
        <v>616.37</v>
      </c>
      <c r="R643" s="11">
        <v>13</v>
      </c>
      <c r="S643" s="290">
        <v>6956.37</v>
      </c>
      <c r="T643" s="290">
        <v>535.10538461538499</v>
      </c>
      <c r="V643" s="11"/>
      <c r="W643" s="11"/>
      <c r="X643" s="11"/>
      <c r="Y643" s="11"/>
      <c r="Z643" s="11"/>
      <c r="AA643" s="11"/>
      <c r="AB643" s="11"/>
      <c r="AC643" s="11"/>
      <c r="AD643" s="11"/>
    </row>
    <row r="644" spans="1:30">
      <c r="A644" s="56"/>
      <c r="B644" s="11"/>
      <c r="C644" s="11" t="s">
        <v>366</v>
      </c>
      <c r="D644" s="11"/>
      <c r="E644" s="11" t="s">
        <v>367</v>
      </c>
      <c r="F644" s="313">
        <v>198</v>
      </c>
      <c r="G644" s="290">
        <v>81.282555980549105</v>
      </c>
      <c r="H644" s="290">
        <v>112755.88</v>
      </c>
      <c r="I644" s="290">
        <v>569.47414141414197</v>
      </c>
      <c r="J644" s="334">
        <v>10.945205479452101</v>
      </c>
      <c r="L644" s="313">
        <v>122</v>
      </c>
      <c r="M644" s="290">
        <v>46867.79</v>
      </c>
      <c r="N644" s="290">
        <v>616.681447368421</v>
      </c>
      <c r="O644" s="11">
        <v>3</v>
      </c>
      <c r="P644" s="290">
        <v>594.22</v>
      </c>
      <c r="Q644" s="290">
        <v>198.07333333333301</v>
      </c>
      <c r="R644" s="11">
        <v>195</v>
      </c>
      <c r="S644" s="290">
        <v>112161.66</v>
      </c>
      <c r="T644" s="290">
        <v>575.18799999999999</v>
      </c>
      <c r="V644" s="11"/>
      <c r="W644" s="11"/>
      <c r="X644" s="11"/>
      <c r="Y644" s="11"/>
      <c r="Z644" s="11"/>
      <c r="AA644" s="11"/>
      <c r="AB644" s="11"/>
      <c r="AC644" s="11"/>
      <c r="AD644" s="11"/>
    </row>
    <row r="645" spans="1:30">
      <c r="A645" s="56"/>
      <c r="B645" s="11"/>
      <c r="C645" s="11" t="s">
        <v>366</v>
      </c>
      <c r="D645" s="11"/>
      <c r="E645" s="11" t="s">
        <v>368</v>
      </c>
      <c r="F645" s="313">
        <v>2</v>
      </c>
      <c r="G645" s="290">
        <v>40.037500000000001</v>
      </c>
      <c r="H645" s="290">
        <v>773.87</v>
      </c>
      <c r="I645" s="290">
        <v>386.935</v>
      </c>
      <c r="J645" s="334">
        <v>12</v>
      </c>
      <c r="L645" s="313">
        <v>1</v>
      </c>
      <c r="M645" s="290">
        <v>480.45</v>
      </c>
      <c r="N645" s="290">
        <v>480.45</v>
      </c>
      <c r="O645" s="11"/>
      <c r="P645" s="290"/>
      <c r="Q645" s="290"/>
      <c r="R645" s="11">
        <v>2</v>
      </c>
      <c r="S645" s="290">
        <v>773.87</v>
      </c>
      <c r="T645" s="290">
        <v>386.935</v>
      </c>
      <c r="V645" s="11"/>
      <c r="W645" s="11"/>
      <c r="X645" s="11"/>
      <c r="Y645" s="11"/>
      <c r="Z645" s="11"/>
      <c r="AA645" s="11"/>
      <c r="AB645" s="11"/>
      <c r="AC645" s="11"/>
      <c r="AD645" s="11"/>
    </row>
    <row r="646" spans="1:30">
      <c r="A646" s="56"/>
      <c r="B646" s="11"/>
      <c r="C646" s="11" t="s">
        <v>641</v>
      </c>
      <c r="D646" s="11"/>
      <c r="E646" s="11" t="s">
        <v>73</v>
      </c>
      <c r="F646" s="313">
        <v>52</v>
      </c>
      <c r="G646" s="290">
        <v>98.741728098290594</v>
      </c>
      <c r="H646" s="290">
        <v>26267.48</v>
      </c>
      <c r="I646" s="290">
        <v>505.14384615384603</v>
      </c>
      <c r="J646" s="334">
        <v>9.625</v>
      </c>
      <c r="L646" s="313">
        <v>27</v>
      </c>
      <c r="M646" s="290">
        <v>12300.65</v>
      </c>
      <c r="N646" s="290">
        <v>492.02600000000001</v>
      </c>
      <c r="O646" s="11"/>
      <c r="P646" s="290"/>
      <c r="Q646" s="290"/>
      <c r="R646" s="11">
        <v>52</v>
      </c>
      <c r="S646" s="290">
        <v>26267.48</v>
      </c>
      <c r="T646" s="290">
        <v>505.14384615384603</v>
      </c>
      <c r="V646" s="11"/>
      <c r="W646" s="11"/>
      <c r="X646" s="11"/>
      <c r="Y646" s="11"/>
      <c r="Z646" s="11"/>
      <c r="AA646" s="11"/>
      <c r="AB646" s="11"/>
      <c r="AC646" s="11"/>
      <c r="AD646" s="11"/>
    </row>
    <row r="647" spans="1:30">
      <c r="A647" s="56"/>
      <c r="B647" s="11"/>
      <c r="C647" s="11" t="s">
        <v>371</v>
      </c>
      <c r="D647" s="11"/>
      <c r="E647" s="11" t="s">
        <v>173</v>
      </c>
      <c r="F647" s="313">
        <v>78</v>
      </c>
      <c r="G647" s="290">
        <v>108.699360132205</v>
      </c>
      <c r="H647" s="290">
        <v>47765.27</v>
      </c>
      <c r="I647" s="290">
        <v>612.37525641025604</v>
      </c>
      <c r="J647" s="334">
        <v>10.8275862068966</v>
      </c>
      <c r="L647" s="313">
        <v>49</v>
      </c>
      <c r="M647" s="290">
        <v>18835.080000000002</v>
      </c>
      <c r="N647" s="290">
        <v>649.48551724137894</v>
      </c>
      <c r="O647" s="11">
        <v>1</v>
      </c>
      <c r="P647" s="290">
        <v>359.98</v>
      </c>
      <c r="Q647" s="290">
        <v>359.98</v>
      </c>
      <c r="R647" s="11">
        <v>77</v>
      </c>
      <c r="S647" s="290">
        <v>47405.29</v>
      </c>
      <c r="T647" s="290">
        <v>615.65311688311704</v>
      </c>
      <c r="V647" s="11"/>
      <c r="W647" s="11"/>
      <c r="X647" s="11"/>
      <c r="Y647" s="11"/>
      <c r="Z647" s="11"/>
      <c r="AA647" s="11"/>
      <c r="AB647" s="11"/>
      <c r="AC647" s="11"/>
      <c r="AD647" s="11"/>
    </row>
    <row r="648" spans="1:30">
      <c r="A648" s="56"/>
      <c r="B648" s="11"/>
      <c r="C648" s="11" t="s">
        <v>373</v>
      </c>
      <c r="D648" s="11"/>
      <c r="E648" s="11" t="s">
        <v>112</v>
      </c>
      <c r="F648" s="313">
        <v>44</v>
      </c>
      <c r="G648" s="290">
        <v>141.36675152625199</v>
      </c>
      <c r="H648" s="290">
        <v>22727.1</v>
      </c>
      <c r="I648" s="290">
        <v>516.52499999999998</v>
      </c>
      <c r="J648" s="334">
        <v>8.6666666666666696</v>
      </c>
      <c r="L648" s="313">
        <v>29</v>
      </c>
      <c r="M648" s="290">
        <v>9991.01</v>
      </c>
      <c r="N648" s="290">
        <v>666.06733333333295</v>
      </c>
      <c r="O648" s="11">
        <v>1</v>
      </c>
      <c r="P648" s="290">
        <v>431.58</v>
      </c>
      <c r="Q648" s="290">
        <v>431.58</v>
      </c>
      <c r="R648" s="11">
        <v>43</v>
      </c>
      <c r="S648" s="290">
        <v>22295.52</v>
      </c>
      <c r="T648" s="290">
        <v>518.50046511627897</v>
      </c>
      <c r="V648" s="11"/>
      <c r="W648" s="11"/>
      <c r="X648" s="11"/>
      <c r="Y648" s="11"/>
      <c r="Z648" s="11"/>
      <c r="AA648" s="11"/>
      <c r="AB648" s="11"/>
      <c r="AC648" s="11"/>
      <c r="AD648" s="11"/>
    </row>
    <row r="649" spans="1:30">
      <c r="A649" s="56"/>
      <c r="B649" s="11"/>
      <c r="C649" s="11" t="s">
        <v>376</v>
      </c>
      <c r="D649" s="11"/>
      <c r="E649" s="11" t="s">
        <v>377</v>
      </c>
      <c r="F649" s="313">
        <v>2</v>
      </c>
      <c r="G649" s="290"/>
      <c r="H649" s="290">
        <v>350.96</v>
      </c>
      <c r="I649" s="290">
        <v>175.48</v>
      </c>
      <c r="J649" s="334"/>
      <c r="L649" s="313">
        <v>2</v>
      </c>
      <c r="M649" s="290"/>
      <c r="N649" s="290"/>
      <c r="O649" s="11"/>
      <c r="P649" s="290"/>
      <c r="Q649" s="290"/>
      <c r="R649" s="11">
        <v>2</v>
      </c>
      <c r="S649" s="290">
        <v>350.96</v>
      </c>
      <c r="T649" s="290">
        <v>175.48</v>
      </c>
      <c r="V649" s="11"/>
      <c r="W649" s="11"/>
      <c r="X649" s="11"/>
      <c r="Y649" s="11"/>
      <c r="Z649" s="11"/>
      <c r="AA649" s="11"/>
      <c r="AB649" s="11"/>
      <c r="AC649" s="11"/>
      <c r="AD649" s="11"/>
    </row>
    <row r="650" spans="1:30">
      <c r="A650" s="56"/>
      <c r="B650" s="11"/>
      <c r="C650" s="11" t="s">
        <v>378</v>
      </c>
      <c r="D650" s="11"/>
      <c r="E650" s="11" t="s">
        <v>75</v>
      </c>
      <c r="F650" s="313">
        <v>7</v>
      </c>
      <c r="G650" s="290">
        <v>117.98987012987</v>
      </c>
      <c r="H650" s="290">
        <v>5605.36</v>
      </c>
      <c r="I650" s="290">
        <v>800.76571428571401</v>
      </c>
      <c r="J650" s="334">
        <v>9</v>
      </c>
      <c r="L650" s="313">
        <v>5</v>
      </c>
      <c r="M650" s="290">
        <v>1134.8399999999999</v>
      </c>
      <c r="N650" s="290">
        <v>567.41999999999996</v>
      </c>
      <c r="O650" s="11">
        <v>1</v>
      </c>
      <c r="P650" s="290">
        <v>519.14</v>
      </c>
      <c r="Q650" s="290">
        <v>519.14</v>
      </c>
      <c r="R650" s="11">
        <v>6</v>
      </c>
      <c r="S650" s="290">
        <v>5086.22</v>
      </c>
      <c r="T650" s="290">
        <v>847.70333333333303</v>
      </c>
      <c r="V650" s="11"/>
      <c r="W650" s="11"/>
      <c r="X650" s="11"/>
      <c r="Y650" s="11"/>
      <c r="Z650" s="11"/>
      <c r="AA650" s="11"/>
      <c r="AB650" s="11"/>
      <c r="AC650" s="11"/>
      <c r="AD650" s="11"/>
    </row>
    <row r="651" spans="1:30">
      <c r="A651" s="56"/>
      <c r="B651" s="11"/>
      <c r="C651" s="11" t="s">
        <v>379</v>
      </c>
      <c r="D651" s="11"/>
      <c r="E651" s="11" t="s">
        <v>108</v>
      </c>
      <c r="F651" s="313">
        <v>670</v>
      </c>
      <c r="G651" s="290">
        <v>93.551216205411293</v>
      </c>
      <c r="H651" s="290">
        <v>402871.11</v>
      </c>
      <c r="I651" s="290">
        <v>601.30016417910497</v>
      </c>
      <c r="J651" s="334">
        <v>10.4763779527559</v>
      </c>
      <c r="L651" s="313">
        <v>413</v>
      </c>
      <c r="M651" s="290">
        <v>176118.26</v>
      </c>
      <c r="N651" s="290">
        <v>685.28505836575903</v>
      </c>
      <c r="O651" s="11">
        <v>13</v>
      </c>
      <c r="P651" s="290">
        <v>7874.37</v>
      </c>
      <c r="Q651" s="290">
        <v>605.72076923076895</v>
      </c>
      <c r="R651" s="11">
        <v>657</v>
      </c>
      <c r="S651" s="290">
        <v>394996.74</v>
      </c>
      <c r="T651" s="290">
        <v>601.21269406392696</v>
      </c>
      <c r="V651" s="11"/>
      <c r="W651" s="11"/>
      <c r="X651" s="11"/>
      <c r="Y651" s="11"/>
      <c r="Z651" s="11"/>
      <c r="AA651" s="11"/>
      <c r="AB651" s="11"/>
      <c r="AC651" s="11"/>
      <c r="AD651" s="11"/>
    </row>
    <row r="652" spans="1:30">
      <c r="A652" s="56"/>
      <c r="B652" s="11"/>
      <c r="C652" s="11" t="s">
        <v>380</v>
      </c>
      <c r="D652" s="11"/>
      <c r="E652" s="11" t="s">
        <v>86</v>
      </c>
      <c r="F652" s="313">
        <v>16</v>
      </c>
      <c r="G652" s="290">
        <v>82.482128205128205</v>
      </c>
      <c r="H652" s="290">
        <v>7702.37</v>
      </c>
      <c r="I652" s="290">
        <v>481.39812499999999</v>
      </c>
      <c r="J652" s="334">
        <v>11.6</v>
      </c>
      <c r="L652" s="313">
        <v>10</v>
      </c>
      <c r="M652" s="290">
        <v>3122.34</v>
      </c>
      <c r="N652" s="290">
        <v>520.39</v>
      </c>
      <c r="O652" s="11">
        <v>1</v>
      </c>
      <c r="P652" s="290">
        <v>474.43</v>
      </c>
      <c r="Q652" s="290">
        <v>474.43</v>
      </c>
      <c r="R652" s="11">
        <v>15</v>
      </c>
      <c r="S652" s="290">
        <v>7227.94</v>
      </c>
      <c r="T652" s="290">
        <v>481.862666666667</v>
      </c>
      <c r="V652" s="11"/>
      <c r="W652" s="11"/>
      <c r="X652" s="11"/>
      <c r="Y652" s="11"/>
      <c r="Z652" s="11"/>
      <c r="AA652" s="11"/>
      <c r="AB652" s="11"/>
      <c r="AC652" s="11"/>
      <c r="AD652" s="11"/>
    </row>
    <row r="653" spans="1:30">
      <c r="A653" s="56"/>
      <c r="B653" s="11"/>
      <c r="C653" s="11" t="s">
        <v>381</v>
      </c>
      <c r="D653" s="11"/>
      <c r="E653" s="11" t="s">
        <v>89</v>
      </c>
      <c r="F653" s="313">
        <v>2</v>
      </c>
      <c r="G653" s="290">
        <v>29.116121794871798</v>
      </c>
      <c r="H653" s="290">
        <v>646.58000000000004</v>
      </c>
      <c r="I653" s="290">
        <v>323.29000000000002</v>
      </c>
      <c r="J653" s="334">
        <v>12.5</v>
      </c>
      <c r="L653" s="313"/>
      <c r="M653" s="290">
        <v>646.58000000000004</v>
      </c>
      <c r="N653" s="290">
        <v>323.29000000000002</v>
      </c>
      <c r="O653" s="11"/>
      <c r="P653" s="290"/>
      <c r="Q653" s="290"/>
      <c r="R653" s="11">
        <v>2</v>
      </c>
      <c r="S653" s="290">
        <v>646.58000000000004</v>
      </c>
      <c r="T653" s="290">
        <v>323.29000000000002</v>
      </c>
      <c r="V653" s="11"/>
      <c r="W653" s="11"/>
      <c r="X653" s="11"/>
      <c r="Y653" s="11"/>
      <c r="Z653" s="11"/>
      <c r="AA653" s="11"/>
      <c r="AB653" s="11"/>
      <c r="AC653" s="11"/>
      <c r="AD653" s="11"/>
    </row>
    <row r="654" spans="1:30">
      <c r="A654" s="56"/>
      <c r="B654" s="11"/>
      <c r="C654" s="11" t="s">
        <v>381</v>
      </c>
      <c r="D654" s="11"/>
      <c r="E654" s="11" t="s">
        <v>66</v>
      </c>
      <c r="F654" s="313">
        <v>222</v>
      </c>
      <c r="G654" s="290">
        <v>91.367248804423099</v>
      </c>
      <c r="H654" s="290">
        <v>138022.49</v>
      </c>
      <c r="I654" s="290">
        <v>621.72292792792803</v>
      </c>
      <c r="J654" s="334">
        <v>10.9347826086957</v>
      </c>
      <c r="L654" s="313">
        <v>129</v>
      </c>
      <c r="M654" s="290">
        <v>65269.73</v>
      </c>
      <c r="N654" s="290">
        <v>701.82505376344102</v>
      </c>
      <c r="O654" s="11">
        <v>5</v>
      </c>
      <c r="P654" s="290">
        <v>2335.63</v>
      </c>
      <c r="Q654" s="290">
        <v>467.12599999999998</v>
      </c>
      <c r="R654" s="11">
        <v>217</v>
      </c>
      <c r="S654" s="290">
        <v>135686.85999999999</v>
      </c>
      <c r="T654" s="290">
        <v>625.28506912442401</v>
      </c>
      <c r="V654" s="11"/>
      <c r="W654" s="11"/>
      <c r="X654" s="11"/>
      <c r="Y654" s="11"/>
      <c r="Z654" s="11"/>
      <c r="AA654" s="11"/>
      <c r="AB654" s="11"/>
      <c r="AC654" s="11"/>
      <c r="AD654" s="11"/>
    </row>
    <row r="655" spans="1:30">
      <c r="A655" s="56"/>
      <c r="B655" s="11"/>
      <c r="C655" s="11" t="s">
        <v>382</v>
      </c>
      <c r="D655" s="11"/>
      <c r="E655" s="11" t="s">
        <v>372</v>
      </c>
      <c r="F655" s="313">
        <v>37</v>
      </c>
      <c r="G655" s="290">
        <v>154.30859909556301</v>
      </c>
      <c r="H655" s="290">
        <v>33340.519999999997</v>
      </c>
      <c r="I655" s="290">
        <v>901.09513513513502</v>
      </c>
      <c r="J655" s="334">
        <v>12.0714285714286</v>
      </c>
      <c r="L655" s="313">
        <v>23</v>
      </c>
      <c r="M655" s="290">
        <v>20583.66</v>
      </c>
      <c r="N655" s="290">
        <v>1470.2614285714301</v>
      </c>
      <c r="O655" s="11">
        <v>1</v>
      </c>
      <c r="P655" s="290">
        <v>831.89</v>
      </c>
      <c r="Q655" s="290">
        <v>831.89</v>
      </c>
      <c r="R655" s="11">
        <v>36</v>
      </c>
      <c r="S655" s="290">
        <v>32508.63</v>
      </c>
      <c r="T655" s="290">
        <v>903.01750000000004</v>
      </c>
      <c r="V655" s="11"/>
      <c r="W655" s="11"/>
      <c r="X655" s="11"/>
      <c r="Y655" s="11"/>
      <c r="Z655" s="11"/>
      <c r="AA655" s="11"/>
      <c r="AB655" s="11"/>
      <c r="AC655" s="11"/>
      <c r="AD655" s="11"/>
    </row>
    <row r="656" spans="1:30">
      <c r="A656" s="56"/>
      <c r="B656" s="11"/>
      <c r="C656" s="11" t="s">
        <v>383</v>
      </c>
      <c r="D656" s="11"/>
      <c r="E656" s="11" t="s">
        <v>368</v>
      </c>
      <c r="F656" s="313">
        <v>27</v>
      </c>
      <c r="G656" s="290">
        <v>155.10347680097701</v>
      </c>
      <c r="H656" s="290">
        <v>18582.43</v>
      </c>
      <c r="I656" s="290">
        <v>688.23814814814796</v>
      </c>
      <c r="J656" s="334">
        <v>10.25</v>
      </c>
      <c r="L656" s="313">
        <v>19</v>
      </c>
      <c r="M656" s="290">
        <v>9130.9699999999993</v>
      </c>
      <c r="N656" s="290">
        <v>1141.3712499999999</v>
      </c>
      <c r="O656" s="11">
        <v>1</v>
      </c>
      <c r="P656" s="290">
        <v>32.5</v>
      </c>
      <c r="Q656" s="290">
        <v>32.5</v>
      </c>
      <c r="R656" s="11">
        <v>26</v>
      </c>
      <c r="S656" s="290">
        <v>18549.93</v>
      </c>
      <c r="T656" s="290">
        <v>713.45884615384603</v>
      </c>
      <c r="V656" s="11"/>
      <c r="W656" s="11"/>
      <c r="X656" s="11"/>
      <c r="Y656" s="11"/>
      <c r="Z656" s="11"/>
      <c r="AA656" s="11"/>
      <c r="AB656" s="11"/>
      <c r="AC656" s="11"/>
      <c r="AD656" s="11"/>
    </row>
    <row r="657" spans="1:30">
      <c r="A657" s="56"/>
      <c r="B657" s="11"/>
      <c r="C657" s="11" t="s">
        <v>384</v>
      </c>
      <c r="D657" s="11"/>
      <c r="E657" s="11" t="s">
        <v>161</v>
      </c>
      <c r="F657" s="313">
        <v>747</v>
      </c>
      <c r="G657" s="290">
        <v>86.254558333233007</v>
      </c>
      <c r="H657" s="290">
        <v>431032.86</v>
      </c>
      <c r="I657" s="290">
        <v>577.01855421686798</v>
      </c>
      <c r="J657" s="334">
        <v>10.8090909090909</v>
      </c>
      <c r="L657" s="313">
        <v>408</v>
      </c>
      <c r="M657" s="290">
        <v>240130.68</v>
      </c>
      <c r="N657" s="290">
        <v>708.35008849557505</v>
      </c>
      <c r="O657" s="11">
        <v>16</v>
      </c>
      <c r="P657" s="290">
        <v>7857.77</v>
      </c>
      <c r="Q657" s="290">
        <v>491.11062500000003</v>
      </c>
      <c r="R657" s="11">
        <v>731</v>
      </c>
      <c r="S657" s="290">
        <v>423175.09</v>
      </c>
      <c r="T657" s="290">
        <v>578.89889192886505</v>
      </c>
      <c r="V657" s="11"/>
      <c r="W657" s="11"/>
      <c r="X657" s="11"/>
      <c r="Y657" s="11"/>
      <c r="Z657" s="11"/>
      <c r="AA657" s="11"/>
      <c r="AB657" s="11"/>
      <c r="AC657" s="11"/>
      <c r="AD657" s="11"/>
    </row>
    <row r="658" spans="1:30">
      <c r="A658" s="56"/>
      <c r="B658" s="11"/>
      <c r="C658" s="11" t="s">
        <v>386</v>
      </c>
      <c r="D658" s="11"/>
      <c r="E658" s="11" t="s">
        <v>387</v>
      </c>
      <c r="F658" s="313">
        <v>9</v>
      </c>
      <c r="G658" s="290">
        <v>76.697692307692293</v>
      </c>
      <c r="H658" s="290">
        <v>5001.26</v>
      </c>
      <c r="I658" s="290">
        <v>555.69555555555598</v>
      </c>
      <c r="J658" s="334">
        <v>10</v>
      </c>
      <c r="L658" s="313">
        <v>5</v>
      </c>
      <c r="M658" s="290">
        <v>2611.6999999999998</v>
      </c>
      <c r="N658" s="290">
        <v>652.92499999999995</v>
      </c>
      <c r="O658" s="11"/>
      <c r="P658" s="290"/>
      <c r="Q658" s="290"/>
      <c r="R658" s="11">
        <v>9</v>
      </c>
      <c r="S658" s="290">
        <v>5001.26</v>
      </c>
      <c r="T658" s="290">
        <v>555.69555555555598</v>
      </c>
      <c r="V658" s="11"/>
      <c r="W658" s="11"/>
      <c r="X658" s="11"/>
      <c r="Y658" s="11"/>
      <c r="Z658" s="11"/>
      <c r="AA658" s="11"/>
      <c r="AB658" s="11"/>
      <c r="AC658" s="11"/>
      <c r="AD658" s="11"/>
    </row>
    <row r="659" spans="1:30">
      <c r="A659" s="56"/>
      <c r="B659" s="11"/>
      <c r="C659" s="11" t="s">
        <v>388</v>
      </c>
      <c r="D659" s="11"/>
      <c r="E659" s="11" t="s">
        <v>173</v>
      </c>
      <c r="F659" s="313">
        <v>1</v>
      </c>
      <c r="G659" s="290"/>
      <c r="H659" s="290">
        <v>1037.45</v>
      </c>
      <c r="I659" s="290">
        <v>1037.45</v>
      </c>
      <c r="J659" s="334"/>
      <c r="L659" s="313">
        <v>1</v>
      </c>
      <c r="M659" s="290"/>
      <c r="N659" s="290"/>
      <c r="O659" s="11"/>
      <c r="P659" s="290"/>
      <c r="Q659" s="290"/>
      <c r="R659" s="11">
        <v>1</v>
      </c>
      <c r="S659" s="290">
        <v>1037.45</v>
      </c>
      <c r="T659" s="290">
        <v>1037.45</v>
      </c>
      <c r="V659" s="11"/>
      <c r="W659" s="11"/>
      <c r="X659" s="11"/>
      <c r="Y659" s="11"/>
      <c r="Z659" s="11"/>
      <c r="AA659" s="11"/>
      <c r="AB659" s="11"/>
      <c r="AC659" s="11"/>
      <c r="AD659" s="11"/>
    </row>
    <row r="660" spans="1:30">
      <c r="A660" s="56"/>
      <c r="B660" s="11"/>
      <c r="C660" s="11" t="s">
        <v>389</v>
      </c>
      <c r="D660" s="11"/>
      <c r="E660" s="11" t="s">
        <v>142</v>
      </c>
      <c r="F660" s="313">
        <v>51</v>
      </c>
      <c r="G660" s="290">
        <v>61.019756728778503</v>
      </c>
      <c r="H660" s="290">
        <v>22570.83</v>
      </c>
      <c r="I660" s="290">
        <v>442.565294117647</v>
      </c>
      <c r="J660" s="334">
        <v>12.086956521739101</v>
      </c>
      <c r="L660" s="313">
        <v>28</v>
      </c>
      <c r="M660" s="290">
        <v>12713.14</v>
      </c>
      <c r="N660" s="290">
        <v>552.74521739130398</v>
      </c>
      <c r="O660" s="11"/>
      <c r="P660" s="290"/>
      <c r="Q660" s="290"/>
      <c r="R660" s="11">
        <v>51</v>
      </c>
      <c r="S660" s="290">
        <v>22570.83</v>
      </c>
      <c r="T660" s="290">
        <v>442.565294117647</v>
      </c>
      <c r="V660" s="11"/>
      <c r="W660" s="11"/>
      <c r="X660" s="11"/>
      <c r="Y660" s="11"/>
      <c r="Z660" s="11"/>
      <c r="AA660" s="11"/>
      <c r="AB660" s="11"/>
      <c r="AC660" s="11"/>
      <c r="AD660" s="11"/>
    </row>
    <row r="661" spans="1:30">
      <c r="A661" s="56"/>
      <c r="B661" s="11"/>
      <c r="C661" s="11" t="s">
        <v>390</v>
      </c>
      <c r="D661" s="11"/>
      <c r="E661" s="11" t="s">
        <v>391</v>
      </c>
      <c r="F661" s="313">
        <v>22</v>
      </c>
      <c r="G661" s="290">
        <v>87.410048840048802</v>
      </c>
      <c r="H661" s="290">
        <v>14564.96</v>
      </c>
      <c r="I661" s="290">
        <v>662.04363636363598</v>
      </c>
      <c r="J661" s="334">
        <v>12.3333333333333</v>
      </c>
      <c r="L661" s="313">
        <v>12</v>
      </c>
      <c r="M661" s="290">
        <v>9812.42</v>
      </c>
      <c r="N661" s="290">
        <v>981.24199999999996</v>
      </c>
      <c r="O661" s="11"/>
      <c r="P661" s="290"/>
      <c r="Q661" s="290"/>
      <c r="R661" s="11">
        <v>22</v>
      </c>
      <c r="S661" s="290">
        <v>14564.96</v>
      </c>
      <c r="T661" s="290">
        <v>662.04363636363598</v>
      </c>
      <c r="V661" s="11"/>
      <c r="W661" s="11"/>
      <c r="X661" s="11"/>
      <c r="Y661" s="11"/>
      <c r="Z661" s="11"/>
      <c r="AA661" s="11"/>
      <c r="AB661" s="11"/>
      <c r="AC661" s="11"/>
      <c r="AD661" s="11"/>
    </row>
    <row r="662" spans="1:30">
      <c r="A662" s="56"/>
      <c r="B662" s="11"/>
      <c r="C662" s="11" t="s">
        <v>392</v>
      </c>
      <c r="D662" s="11"/>
      <c r="E662" s="11" t="s">
        <v>82</v>
      </c>
      <c r="F662" s="313">
        <v>41</v>
      </c>
      <c r="G662" s="290">
        <v>76.7429128510379</v>
      </c>
      <c r="H662" s="290">
        <v>22837.55</v>
      </c>
      <c r="I662" s="290">
        <v>557.01341463414599</v>
      </c>
      <c r="J662" s="334">
        <v>10.75</v>
      </c>
      <c r="L662" s="313">
        <v>29</v>
      </c>
      <c r="M662" s="290">
        <v>8396.2999999999993</v>
      </c>
      <c r="N662" s="290">
        <v>699.69166666666695</v>
      </c>
      <c r="O662" s="11">
        <v>1</v>
      </c>
      <c r="P662" s="290">
        <v>1496.36</v>
      </c>
      <c r="Q662" s="290">
        <v>1496.36</v>
      </c>
      <c r="R662" s="11">
        <v>40</v>
      </c>
      <c r="S662" s="290">
        <v>21341.19</v>
      </c>
      <c r="T662" s="290">
        <v>533.52975000000004</v>
      </c>
      <c r="V662" s="11"/>
      <c r="W662" s="11"/>
      <c r="X662" s="11"/>
      <c r="Y662" s="11"/>
      <c r="Z662" s="11"/>
      <c r="AA662" s="11"/>
      <c r="AB662" s="11"/>
      <c r="AC662" s="11"/>
      <c r="AD662" s="11"/>
    </row>
    <row r="663" spans="1:30">
      <c r="A663" s="56"/>
      <c r="B663" s="11"/>
      <c r="C663" s="11" t="s">
        <v>393</v>
      </c>
      <c r="D663" s="11"/>
      <c r="E663" s="11" t="s">
        <v>52</v>
      </c>
      <c r="F663" s="313">
        <v>1</v>
      </c>
      <c r="G663" s="290"/>
      <c r="H663" s="290">
        <v>631.87</v>
      </c>
      <c r="I663" s="290">
        <v>631.87</v>
      </c>
      <c r="J663" s="334"/>
      <c r="L663" s="313">
        <v>1</v>
      </c>
      <c r="M663" s="290"/>
      <c r="N663" s="290"/>
      <c r="O663" s="11"/>
      <c r="P663" s="290"/>
      <c r="Q663" s="290"/>
      <c r="R663" s="11">
        <v>1</v>
      </c>
      <c r="S663" s="290">
        <v>631.87</v>
      </c>
      <c r="T663" s="290">
        <v>631.87</v>
      </c>
      <c r="V663" s="11"/>
      <c r="W663" s="11"/>
      <c r="X663" s="11"/>
      <c r="Y663" s="11"/>
      <c r="Z663" s="11"/>
      <c r="AA663" s="11"/>
      <c r="AB663" s="11"/>
      <c r="AC663" s="11"/>
      <c r="AD663" s="11"/>
    </row>
    <row r="664" spans="1:30">
      <c r="A664" s="56"/>
      <c r="B664" s="11"/>
      <c r="C664" s="11" t="s">
        <v>393</v>
      </c>
      <c r="D664" s="11"/>
      <c r="E664" s="11" t="s">
        <v>54</v>
      </c>
      <c r="F664" s="313">
        <v>1</v>
      </c>
      <c r="G664" s="290">
        <v>19.806923076923098</v>
      </c>
      <c r="H664" s="290">
        <v>257.49</v>
      </c>
      <c r="I664" s="290">
        <v>257.49</v>
      </c>
      <c r="J664" s="334">
        <v>13</v>
      </c>
      <c r="L664" s="313"/>
      <c r="M664" s="290">
        <v>257.49</v>
      </c>
      <c r="N664" s="290">
        <v>257.49</v>
      </c>
      <c r="O664" s="11"/>
      <c r="P664" s="290"/>
      <c r="Q664" s="290"/>
      <c r="R664" s="11">
        <v>1</v>
      </c>
      <c r="S664" s="290">
        <v>257.49</v>
      </c>
      <c r="T664" s="290">
        <v>257.49</v>
      </c>
      <c r="V664" s="11"/>
      <c r="W664" s="11"/>
      <c r="X664" s="11"/>
      <c r="Y664" s="11"/>
      <c r="Z664" s="11"/>
      <c r="AA664" s="11"/>
      <c r="AB664" s="11"/>
      <c r="AC664" s="11"/>
      <c r="AD664" s="11"/>
    </row>
    <row r="665" spans="1:30">
      <c r="A665" s="56"/>
      <c r="B665" s="11"/>
      <c r="C665" s="11" t="s">
        <v>394</v>
      </c>
      <c r="D665" s="11"/>
      <c r="E665" s="11" t="s">
        <v>395</v>
      </c>
      <c r="F665" s="313">
        <v>36</v>
      </c>
      <c r="G665" s="290">
        <v>113.371336032389</v>
      </c>
      <c r="H665" s="290">
        <v>24161.77</v>
      </c>
      <c r="I665" s="290">
        <v>671.16027777777799</v>
      </c>
      <c r="J665" s="334">
        <v>10.157894736842101</v>
      </c>
      <c r="L665" s="313">
        <v>17</v>
      </c>
      <c r="M665" s="290">
        <v>14783.21</v>
      </c>
      <c r="N665" s="290">
        <v>778.06368421052696</v>
      </c>
      <c r="O665" s="11"/>
      <c r="P665" s="290"/>
      <c r="Q665" s="290"/>
      <c r="R665" s="11">
        <v>36</v>
      </c>
      <c r="S665" s="290">
        <v>24161.77</v>
      </c>
      <c r="T665" s="290">
        <v>671.16027777777799</v>
      </c>
      <c r="V665" s="11"/>
      <c r="W665" s="11"/>
      <c r="X665" s="11"/>
      <c r="Y665" s="11"/>
      <c r="Z665" s="11"/>
      <c r="AA665" s="11"/>
      <c r="AB665" s="11"/>
      <c r="AC665" s="11"/>
      <c r="AD665" s="11"/>
    </row>
    <row r="666" spans="1:30">
      <c r="A666" s="56"/>
      <c r="B666" s="11"/>
      <c r="C666" s="11" t="s">
        <v>396</v>
      </c>
      <c r="D666" s="11"/>
      <c r="E666" s="11" t="s">
        <v>309</v>
      </c>
      <c r="F666" s="313">
        <v>136</v>
      </c>
      <c r="G666" s="290">
        <v>115.11186358703</v>
      </c>
      <c r="H666" s="290">
        <v>88260.24</v>
      </c>
      <c r="I666" s="290">
        <v>648.97235294117604</v>
      </c>
      <c r="J666" s="334">
        <v>10.396825396825401</v>
      </c>
      <c r="L666" s="313">
        <v>73</v>
      </c>
      <c r="M666" s="290">
        <v>47740.77</v>
      </c>
      <c r="N666" s="290">
        <v>757.79</v>
      </c>
      <c r="O666" s="11">
        <v>1</v>
      </c>
      <c r="P666" s="290">
        <v>1644.14</v>
      </c>
      <c r="Q666" s="290">
        <v>1644.14</v>
      </c>
      <c r="R666" s="11">
        <v>135</v>
      </c>
      <c r="S666" s="290">
        <v>86616.1</v>
      </c>
      <c r="T666" s="290">
        <v>641.60074074073998</v>
      </c>
      <c r="V666" s="11"/>
      <c r="W666" s="11"/>
      <c r="X666" s="11"/>
      <c r="Y666" s="11"/>
      <c r="Z666" s="11"/>
      <c r="AA666" s="11"/>
      <c r="AB666" s="11"/>
      <c r="AC666" s="11"/>
      <c r="AD666" s="11"/>
    </row>
    <row r="667" spans="1:30">
      <c r="A667" s="56"/>
      <c r="B667" s="11"/>
      <c r="C667" s="11" t="s">
        <v>397</v>
      </c>
      <c r="D667" s="11"/>
      <c r="E667" s="11" t="s">
        <v>322</v>
      </c>
      <c r="F667" s="313">
        <v>15</v>
      </c>
      <c r="G667" s="290">
        <v>107.351277472527</v>
      </c>
      <c r="H667" s="290">
        <v>5441.98</v>
      </c>
      <c r="I667" s="290">
        <v>362.79866666666697</v>
      </c>
      <c r="J667" s="334">
        <v>8</v>
      </c>
      <c r="L667" s="313">
        <v>7</v>
      </c>
      <c r="M667" s="290">
        <v>3780.29</v>
      </c>
      <c r="N667" s="290">
        <v>472.53625</v>
      </c>
      <c r="O667" s="11">
        <v>1</v>
      </c>
      <c r="P667" s="290">
        <v>198.94</v>
      </c>
      <c r="Q667" s="290">
        <v>198.94</v>
      </c>
      <c r="R667" s="11">
        <v>14</v>
      </c>
      <c r="S667" s="290">
        <v>5243.04</v>
      </c>
      <c r="T667" s="290">
        <v>374.50285714285701</v>
      </c>
      <c r="V667" s="11"/>
      <c r="W667" s="11"/>
      <c r="X667" s="11"/>
      <c r="Y667" s="11"/>
      <c r="Z667" s="11"/>
      <c r="AA667" s="11"/>
      <c r="AB667" s="11"/>
      <c r="AC667" s="11"/>
      <c r="AD667" s="11"/>
    </row>
    <row r="668" spans="1:30">
      <c r="A668" s="56"/>
      <c r="B668" s="11"/>
      <c r="C668" s="11" t="s">
        <v>643</v>
      </c>
      <c r="D668" s="11"/>
      <c r="E668" s="11" t="s">
        <v>322</v>
      </c>
      <c r="F668" s="313">
        <v>1</v>
      </c>
      <c r="G668" s="290">
        <v>49.873846153846102</v>
      </c>
      <c r="H668" s="290">
        <v>486.36</v>
      </c>
      <c r="I668" s="290">
        <v>486.36</v>
      </c>
      <c r="J668" s="334">
        <v>13</v>
      </c>
      <c r="L668" s="313"/>
      <c r="M668" s="290">
        <v>486.36</v>
      </c>
      <c r="N668" s="290">
        <v>486.36</v>
      </c>
      <c r="O668" s="11"/>
      <c r="P668" s="290"/>
      <c r="Q668" s="290"/>
      <c r="R668" s="11">
        <v>1</v>
      </c>
      <c r="S668" s="290">
        <v>486.36</v>
      </c>
      <c r="T668" s="290">
        <v>486.36</v>
      </c>
      <c r="V668" s="11"/>
      <c r="W668" s="11"/>
      <c r="X668" s="11"/>
      <c r="Y668" s="11"/>
      <c r="Z668" s="11"/>
      <c r="AA668" s="11"/>
      <c r="AB668" s="11"/>
      <c r="AC668" s="11"/>
      <c r="AD668" s="11"/>
    </row>
    <row r="669" spans="1:30">
      <c r="A669" s="56"/>
      <c r="B669" s="11"/>
      <c r="C669" s="11" t="s">
        <v>398</v>
      </c>
      <c r="D669" s="11"/>
      <c r="E669" s="11" t="s">
        <v>68</v>
      </c>
      <c r="F669" s="313">
        <v>13</v>
      </c>
      <c r="G669" s="290">
        <v>92.277567155067203</v>
      </c>
      <c r="H669" s="290">
        <v>7088.65</v>
      </c>
      <c r="I669" s="290">
        <v>545.28076923076901</v>
      </c>
      <c r="J669" s="334">
        <v>10.8333333333333</v>
      </c>
      <c r="L669" s="313">
        <v>7</v>
      </c>
      <c r="M669" s="290">
        <v>3828.69</v>
      </c>
      <c r="N669" s="290">
        <v>638.11500000000001</v>
      </c>
      <c r="O669" s="11"/>
      <c r="P669" s="290"/>
      <c r="Q669" s="290"/>
      <c r="R669" s="11">
        <v>13</v>
      </c>
      <c r="S669" s="290">
        <v>7088.65</v>
      </c>
      <c r="T669" s="290">
        <v>545.28076923076901</v>
      </c>
      <c r="V669" s="11"/>
      <c r="W669" s="11"/>
      <c r="X669" s="11"/>
      <c r="Y669" s="11"/>
      <c r="Z669" s="11"/>
      <c r="AA669" s="11"/>
      <c r="AB669" s="11"/>
      <c r="AC669" s="11"/>
      <c r="AD669" s="11"/>
    </row>
    <row r="670" spans="1:30">
      <c r="A670" s="56"/>
      <c r="B670" s="11"/>
      <c r="C670" s="11" t="s">
        <v>400</v>
      </c>
      <c r="D670" s="11"/>
      <c r="E670" s="11" t="s">
        <v>75</v>
      </c>
      <c r="F670" s="313">
        <v>1</v>
      </c>
      <c r="G670" s="290"/>
      <c r="H670" s="290">
        <v>332.29</v>
      </c>
      <c r="I670" s="290">
        <v>332.29</v>
      </c>
      <c r="J670" s="334"/>
      <c r="L670" s="313">
        <v>1</v>
      </c>
      <c r="M670" s="290"/>
      <c r="N670" s="290"/>
      <c r="O670" s="11"/>
      <c r="P670" s="290"/>
      <c r="Q670" s="290"/>
      <c r="R670" s="11">
        <v>1</v>
      </c>
      <c r="S670" s="290">
        <v>332.29</v>
      </c>
      <c r="T670" s="290">
        <v>332.29</v>
      </c>
      <c r="V670" s="11"/>
      <c r="W670" s="11"/>
      <c r="X670" s="11"/>
      <c r="Y670" s="11"/>
      <c r="Z670" s="11"/>
      <c r="AA670" s="11"/>
      <c r="AB670" s="11"/>
      <c r="AC670" s="11"/>
      <c r="AD670" s="11"/>
    </row>
    <row r="671" spans="1:30">
      <c r="A671" s="56"/>
      <c r="B671" s="11"/>
      <c r="C671" s="11" t="s">
        <v>400</v>
      </c>
      <c r="D671" s="11"/>
      <c r="E671" s="11" t="s">
        <v>98</v>
      </c>
      <c r="F671" s="313">
        <v>29</v>
      </c>
      <c r="G671" s="290">
        <v>77.892937710437707</v>
      </c>
      <c r="H671" s="290">
        <v>13709.53</v>
      </c>
      <c r="I671" s="290">
        <v>472.74241379310303</v>
      </c>
      <c r="J671" s="334">
        <v>11.6666666666667</v>
      </c>
      <c r="L671" s="313">
        <v>20</v>
      </c>
      <c r="M671" s="290">
        <v>6209.38</v>
      </c>
      <c r="N671" s="290">
        <v>689.93111111111102</v>
      </c>
      <c r="O671" s="11"/>
      <c r="P671" s="290"/>
      <c r="Q671" s="290"/>
      <c r="R671" s="11">
        <v>29</v>
      </c>
      <c r="S671" s="290">
        <v>13709.53</v>
      </c>
      <c r="T671" s="290">
        <v>472.74241379310303</v>
      </c>
      <c r="V671" s="11"/>
      <c r="W671" s="11"/>
      <c r="X671" s="11"/>
      <c r="Y671" s="11"/>
      <c r="Z671" s="11"/>
      <c r="AA671" s="11"/>
      <c r="AB671" s="11"/>
      <c r="AC671" s="11"/>
      <c r="AD671" s="11"/>
    </row>
    <row r="672" spans="1:30">
      <c r="A672" s="56"/>
      <c r="B672" s="11"/>
      <c r="C672" s="11" t="s">
        <v>401</v>
      </c>
      <c r="D672" s="11"/>
      <c r="E672" s="11" t="s">
        <v>272</v>
      </c>
      <c r="F672" s="313">
        <v>113</v>
      </c>
      <c r="G672" s="290">
        <v>106.534631971705</v>
      </c>
      <c r="H672" s="290">
        <v>65747.31</v>
      </c>
      <c r="I672" s="290">
        <v>581.83460176991196</v>
      </c>
      <c r="J672" s="334">
        <v>9.8936170212766008</v>
      </c>
      <c r="L672" s="313">
        <v>66</v>
      </c>
      <c r="M672" s="290">
        <v>33729.82</v>
      </c>
      <c r="N672" s="290">
        <v>717.65574468085094</v>
      </c>
      <c r="O672" s="11">
        <v>2</v>
      </c>
      <c r="P672" s="290">
        <v>1502.27</v>
      </c>
      <c r="Q672" s="290">
        <v>751.13499999999999</v>
      </c>
      <c r="R672" s="11">
        <v>111</v>
      </c>
      <c r="S672" s="290">
        <v>64245.04</v>
      </c>
      <c r="T672" s="290">
        <v>578.78414414414397</v>
      </c>
      <c r="V672" s="11"/>
      <c r="W672" s="11"/>
      <c r="X672" s="11"/>
      <c r="Y672" s="11"/>
      <c r="Z672" s="11"/>
      <c r="AA672" s="11"/>
      <c r="AB672" s="11"/>
      <c r="AC672" s="11"/>
      <c r="AD672" s="11"/>
    </row>
    <row r="673" spans="1:30">
      <c r="A673" s="56"/>
      <c r="B673" s="11"/>
      <c r="C673" s="11" t="s">
        <v>402</v>
      </c>
      <c r="D673" s="11"/>
      <c r="E673" s="11" t="s">
        <v>280</v>
      </c>
      <c r="F673" s="313">
        <v>21</v>
      </c>
      <c r="G673" s="290">
        <v>91.6526098901099</v>
      </c>
      <c r="H673" s="290">
        <v>13086.63</v>
      </c>
      <c r="I673" s="290">
        <v>623.17285714285697</v>
      </c>
      <c r="J673" s="334">
        <v>9.75</v>
      </c>
      <c r="L673" s="313">
        <v>17</v>
      </c>
      <c r="M673" s="290">
        <v>3837.25</v>
      </c>
      <c r="N673" s="290">
        <v>959.3125</v>
      </c>
      <c r="O673" s="11"/>
      <c r="P673" s="290"/>
      <c r="Q673" s="290"/>
      <c r="R673" s="11">
        <v>21</v>
      </c>
      <c r="S673" s="290">
        <v>13086.63</v>
      </c>
      <c r="T673" s="290">
        <v>623.17285714285697</v>
      </c>
      <c r="V673" s="11"/>
      <c r="W673" s="11"/>
      <c r="X673" s="11"/>
      <c r="Y673" s="11"/>
      <c r="Z673" s="11"/>
      <c r="AA673" s="11"/>
      <c r="AB673" s="11"/>
      <c r="AC673" s="11"/>
      <c r="AD673" s="11"/>
    </row>
    <row r="674" spans="1:30">
      <c r="A674" s="56"/>
      <c r="B674" s="11"/>
      <c r="C674" s="11" t="s">
        <v>403</v>
      </c>
      <c r="D674" s="11"/>
      <c r="E674" s="11" t="s">
        <v>405</v>
      </c>
      <c r="F674" s="313">
        <v>40</v>
      </c>
      <c r="G674" s="290">
        <v>118.65888703730501</v>
      </c>
      <c r="H674" s="290">
        <v>19002.810000000001</v>
      </c>
      <c r="I674" s="290">
        <v>475.07024999999999</v>
      </c>
      <c r="J674" s="334">
        <v>9.5</v>
      </c>
      <c r="L674" s="313">
        <v>24</v>
      </c>
      <c r="M674" s="290">
        <v>11084.61</v>
      </c>
      <c r="N674" s="290">
        <v>692.78812500000004</v>
      </c>
      <c r="O674" s="11">
        <v>2</v>
      </c>
      <c r="P674" s="290">
        <v>703.76</v>
      </c>
      <c r="Q674" s="290">
        <v>351.88</v>
      </c>
      <c r="R674" s="11">
        <v>38</v>
      </c>
      <c r="S674" s="290">
        <v>18299.05</v>
      </c>
      <c r="T674" s="290">
        <v>481.55394736842101</v>
      </c>
      <c r="V674" s="11"/>
      <c r="W674" s="11"/>
      <c r="X674" s="11"/>
      <c r="Y674" s="11"/>
      <c r="Z674" s="11"/>
      <c r="AA674" s="11"/>
      <c r="AB674" s="11"/>
      <c r="AC674" s="11"/>
      <c r="AD674" s="11"/>
    </row>
    <row r="675" spans="1:30">
      <c r="A675" s="56"/>
      <c r="B675" s="11"/>
      <c r="C675" s="11" t="s">
        <v>406</v>
      </c>
      <c r="D675" s="11"/>
      <c r="E675" s="11" t="s">
        <v>407</v>
      </c>
      <c r="F675" s="313">
        <v>18</v>
      </c>
      <c r="G675" s="290">
        <v>117.31940345368901</v>
      </c>
      <c r="H675" s="290">
        <v>11512.55</v>
      </c>
      <c r="I675" s="290">
        <v>639.58611111111099</v>
      </c>
      <c r="J675" s="334">
        <v>11.1428571428571</v>
      </c>
      <c r="L675" s="313">
        <v>11</v>
      </c>
      <c r="M675" s="290">
        <v>5861.52</v>
      </c>
      <c r="N675" s="290">
        <v>837.36</v>
      </c>
      <c r="O675" s="11">
        <v>1</v>
      </c>
      <c r="P675" s="290">
        <v>873.62</v>
      </c>
      <c r="Q675" s="290">
        <v>873.62</v>
      </c>
      <c r="R675" s="11">
        <v>17</v>
      </c>
      <c r="S675" s="290">
        <v>10638.93</v>
      </c>
      <c r="T675" s="290">
        <v>625.81941176470605</v>
      </c>
      <c r="V675" s="11"/>
      <c r="W675" s="11"/>
      <c r="X675" s="11"/>
      <c r="Y675" s="11"/>
      <c r="Z675" s="11"/>
      <c r="AA675" s="11"/>
      <c r="AB675" s="11"/>
      <c r="AC675" s="11"/>
      <c r="AD675" s="11"/>
    </row>
    <row r="676" spans="1:30">
      <c r="A676" s="56"/>
      <c r="B676" s="11"/>
      <c r="C676" s="11" t="s">
        <v>410</v>
      </c>
      <c r="D676" s="11"/>
      <c r="E676" s="11" t="s">
        <v>53</v>
      </c>
      <c r="F676" s="313">
        <v>4</v>
      </c>
      <c r="G676" s="290">
        <v>67.138974358974394</v>
      </c>
      <c r="H676" s="290">
        <v>2182.2399999999998</v>
      </c>
      <c r="I676" s="290">
        <v>545.55999999999995</v>
      </c>
      <c r="J676" s="334">
        <v>11</v>
      </c>
      <c r="L676" s="313">
        <v>1</v>
      </c>
      <c r="M676" s="290">
        <v>1579.58</v>
      </c>
      <c r="N676" s="290">
        <v>526.52666666666698</v>
      </c>
      <c r="O676" s="11"/>
      <c r="P676" s="290"/>
      <c r="Q676" s="290"/>
      <c r="R676" s="11">
        <v>4</v>
      </c>
      <c r="S676" s="290">
        <v>2182.2399999999998</v>
      </c>
      <c r="T676" s="290">
        <v>545.55999999999995</v>
      </c>
      <c r="V676" s="11"/>
      <c r="W676" s="11"/>
      <c r="X676" s="11"/>
      <c r="Y676" s="11"/>
      <c r="Z676" s="11"/>
      <c r="AA676" s="11"/>
      <c r="AB676" s="11"/>
      <c r="AC676" s="11"/>
      <c r="AD676" s="11"/>
    </row>
    <row r="677" spans="1:30">
      <c r="A677" s="56"/>
      <c r="B677" s="11"/>
      <c r="C677" s="11" t="s">
        <v>412</v>
      </c>
      <c r="D677" s="11"/>
      <c r="E677" s="11" t="s">
        <v>154</v>
      </c>
      <c r="F677" s="313">
        <v>2</v>
      </c>
      <c r="G677" s="290">
        <v>23.425384615384601</v>
      </c>
      <c r="H677" s="290">
        <v>324.41000000000003</v>
      </c>
      <c r="I677" s="290">
        <v>162.20500000000001</v>
      </c>
      <c r="J677" s="334">
        <v>13</v>
      </c>
      <c r="L677" s="313">
        <v>1</v>
      </c>
      <c r="M677" s="290">
        <v>228.53</v>
      </c>
      <c r="N677" s="290">
        <v>228.53</v>
      </c>
      <c r="O677" s="11"/>
      <c r="P677" s="290"/>
      <c r="Q677" s="290"/>
      <c r="R677" s="11">
        <v>2</v>
      </c>
      <c r="S677" s="290">
        <v>324.41000000000003</v>
      </c>
      <c r="T677" s="290">
        <v>162.20500000000001</v>
      </c>
      <c r="V677" s="11"/>
      <c r="W677" s="11"/>
      <c r="X677" s="11"/>
      <c r="Y677" s="11"/>
      <c r="Z677" s="11"/>
      <c r="AA677" s="11"/>
      <c r="AB677" s="11"/>
      <c r="AC677" s="11"/>
      <c r="AD677" s="11"/>
    </row>
    <row r="678" spans="1:30">
      <c r="A678" s="56"/>
      <c r="B678" s="11"/>
      <c r="C678" s="11" t="s">
        <v>414</v>
      </c>
      <c r="D678" s="11"/>
      <c r="E678" s="11" t="s">
        <v>415</v>
      </c>
      <c r="F678" s="313">
        <v>114</v>
      </c>
      <c r="G678" s="290">
        <v>87.333172234166796</v>
      </c>
      <c r="H678" s="290">
        <v>65307.03</v>
      </c>
      <c r="I678" s="290">
        <v>572.868684210526</v>
      </c>
      <c r="J678" s="334">
        <v>10.9347826086957</v>
      </c>
      <c r="L678" s="313">
        <v>68</v>
      </c>
      <c r="M678" s="290">
        <v>33376.28</v>
      </c>
      <c r="N678" s="290">
        <v>725.57130434782596</v>
      </c>
      <c r="O678" s="11">
        <v>1</v>
      </c>
      <c r="P678" s="290">
        <v>317.55</v>
      </c>
      <c r="Q678" s="290">
        <v>317.55</v>
      </c>
      <c r="R678" s="11">
        <v>113</v>
      </c>
      <c r="S678" s="290">
        <v>64989.48</v>
      </c>
      <c r="T678" s="290">
        <v>575.12814159291997</v>
      </c>
      <c r="V678" s="11"/>
      <c r="W678" s="11"/>
      <c r="X678" s="11"/>
      <c r="Y678" s="11"/>
      <c r="Z678" s="11"/>
      <c r="AA678" s="11"/>
      <c r="AB678" s="11"/>
      <c r="AC678" s="11"/>
      <c r="AD678" s="11"/>
    </row>
    <row r="679" spans="1:30">
      <c r="A679" s="56"/>
      <c r="B679" s="11"/>
      <c r="C679" s="11" t="s">
        <v>419</v>
      </c>
      <c r="D679" s="11"/>
      <c r="E679" s="11" t="s">
        <v>374</v>
      </c>
      <c r="F679" s="313">
        <v>130</v>
      </c>
      <c r="G679" s="290">
        <v>102.570360902256</v>
      </c>
      <c r="H679" s="290">
        <v>63103.519999999997</v>
      </c>
      <c r="I679" s="290">
        <v>485.41169230769202</v>
      </c>
      <c r="J679" s="334">
        <v>9.6491228070175392</v>
      </c>
      <c r="L679" s="313">
        <v>71</v>
      </c>
      <c r="M679" s="290">
        <v>35321.19</v>
      </c>
      <c r="N679" s="290">
        <v>598.66423728813595</v>
      </c>
      <c r="O679" s="11"/>
      <c r="P679" s="290"/>
      <c r="Q679" s="290"/>
      <c r="R679" s="11">
        <v>130</v>
      </c>
      <c r="S679" s="290">
        <v>63103.519999999997</v>
      </c>
      <c r="T679" s="290">
        <v>485.41169230769202</v>
      </c>
      <c r="V679" s="11"/>
      <c r="W679" s="11"/>
      <c r="X679" s="11"/>
      <c r="Y679" s="11"/>
      <c r="Z679" s="11"/>
      <c r="AA679" s="11"/>
      <c r="AB679" s="11"/>
      <c r="AC679" s="11"/>
      <c r="AD679" s="11"/>
    </row>
    <row r="680" spans="1:30">
      <c r="A680" s="56"/>
      <c r="B680" s="11"/>
      <c r="C680" s="11" t="s">
        <v>421</v>
      </c>
      <c r="D680" s="11"/>
      <c r="E680" s="11" t="s">
        <v>296</v>
      </c>
      <c r="F680" s="313">
        <v>28</v>
      </c>
      <c r="G680" s="290">
        <v>100.36103828388499</v>
      </c>
      <c r="H680" s="290">
        <v>15788.36</v>
      </c>
      <c r="I680" s="290">
        <v>563.87</v>
      </c>
      <c r="J680" s="334">
        <v>10.545454545454501</v>
      </c>
      <c r="L680" s="313">
        <v>17</v>
      </c>
      <c r="M680" s="290">
        <v>7332.9</v>
      </c>
      <c r="N680" s="290">
        <v>666.62727272727295</v>
      </c>
      <c r="O680" s="11"/>
      <c r="P680" s="290"/>
      <c r="Q680" s="290"/>
      <c r="R680" s="11">
        <v>28</v>
      </c>
      <c r="S680" s="290">
        <v>15788.36</v>
      </c>
      <c r="T680" s="290">
        <v>563.87</v>
      </c>
      <c r="V680" s="11"/>
      <c r="W680" s="11"/>
      <c r="X680" s="11"/>
      <c r="Y680" s="11"/>
      <c r="Z680" s="11"/>
      <c r="AA680" s="11"/>
      <c r="AB680" s="11"/>
      <c r="AC680" s="11"/>
      <c r="AD680" s="11"/>
    </row>
    <row r="681" spans="1:30">
      <c r="A681" s="56"/>
      <c r="B681" s="11"/>
      <c r="C681" s="11" t="s">
        <v>422</v>
      </c>
      <c r="D681" s="11"/>
      <c r="E681" s="11" t="s">
        <v>277</v>
      </c>
      <c r="F681" s="313">
        <v>12</v>
      </c>
      <c r="G681" s="290">
        <v>188.16802884615399</v>
      </c>
      <c r="H681" s="290">
        <v>7457.74</v>
      </c>
      <c r="I681" s="290">
        <v>621.47833333333301</v>
      </c>
      <c r="J681" s="334">
        <v>9</v>
      </c>
      <c r="L681" s="313">
        <v>8</v>
      </c>
      <c r="M681" s="290">
        <v>3770.89</v>
      </c>
      <c r="N681" s="290">
        <v>942.72249999999997</v>
      </c>
      <c r="O681" s="11"/>
      <c r="P681" s="290"/>
      <c r="Q681" s="290"/>
      <c r="R681" s="11">
        <v>12</v>
      </c>
      <c r="S681" s="290">
        <v>7457.74</v>
      </c>
      <c r="T681" s="290">
        <v>621.47833333333301</v>
      </c>
      <c r="V681" s="11"/>
      <c r="W681" s="11"/>
      <c r="X681" s="11"/>
      <c r="Y681" s="11"/>
      <c r="Z681" s="11"/>
      <c r="AA681" s="11"/>
      <c r="AB681" s="11"/>
      <c r="AC681" s="11"/>
      <c r="AD681" s="11"/>
    </row>
    <row r="682" spans="1:30">
      <c r="A682" s="56"/>
      <c r="B682" s="11"/>
      <c r="C682" s="11" t="s">
        <v>427</v>
      </c>
      <c r="D682" s="11"/>
      <c r="E682" s="11" t="s">
        <v>112</v>
      </c>
      <c r="F682" s="313">
        <v>24</v>
      </c>
      <c r="G682" s="290">
        <v>125.15960439560401</v>
      </c>
      <c r="H682" s="290">
        <v>17744.7</v>
      </c>
      <c r="I682" s="290">
        <v>739.36249999999995</v>
      </c>
      <c r="J682" s="334">
        <v>10.6</v>
      </c>
      <c r="L682" s="313">
        <v>19</v>
      </c>
      <c r="M682" s="290">
        <v>4177.54</v>
      </c>
      <c r="N682" s="290">
        <v>835.50800000000004</v>
      </c>
      <c r="O682" s="11"/>
      <c r="P682" s="290"/>
      <c r="Q682" s="290"/>
      <c r="R682" s="11">
        <v>24</v>
      </c>
      <c r="S682" s="290">
        <v>17744.7</v>
      </c>
      <c r="T682" s="290">
        <v>739.36249999999995</v>
      </c>
      <c r="V682" s="11"/>
      <c r="W682" s="11"/>
      <c r="X682" s="11"/>
      <c r="Y682" s="11"/>
      <c r="Z682" s="11"/>
      <c r="AA682" s="11"/>
      <c r="AB682" s="11"/>
      <c r="AC682" s="11"/>
      <c r="AD682" s="11"/>
    </row>
    <row r="683" spans="1:30">
      <c r="A683" s="56"/>
      <c r="B683" s="11"/>
      <c r="C683" s="11" t="s">
        <v>427</v>
      </c>
      <c r="D683" s="11"/>
      <c r="E683" s="11" t="s">
        <v>296</v>
      </c>
      <c r="F683" s="313">
        <v>1</v>
      </c>
      <c r="G683" s="290"/>
      <c r="H683" s="290">
        <v>259.36</v>
      </c>
      <c r="I683" s="290">
        <v>259.36</v>
      </c>
      <c r="J683" s="334"/>
      <c r="L683" s="313">
        <v>1</v>
      </c>
      <c r="M683" s="290"/>
      <c r="N683" s="290"/>
      <c r="O683" s="11"/>
      <c r="P683" s="290"/>
      <c r="Q683" s="290"/>
      <c r="R683" s="11">
        <v>1</v>
      </c>
      <c r="S683" s="290">
        <v>259.36</v>
      </c>
      <c r="T683" s="290">
        <v>259.36</v>
      </c>
      <c r="V683" s="11"/>
      <c r="W683" s="11"/>
      <c r="X683" s="11"/>
      <c r="Y683" s="11"/>
      <c r="Z683" s="11"/>
      <c r="AA683" s="11"/>
      <c r="AB683" s="11"/>
      <c r="AC683" s="11"/>
      <c r="AD683" s="11"/>
    </row>
    <row r="684" spans="1:30">
      <c r="A684" s="56"/>
      <c r="B684" s="11"/>
      <c r="C684" s="11" t="s">
        <v>428</v>
      </c>
      <c r="D684" s="11"/>
      <c r="E684" s="11" t="s">
        <v>322</v>
      </c>
      <c r="F684" s="313">
        <v>32</v>
      </c>
      <c r="G684" s="290">
        <v>101.978533834586</v>
      </c>
      <c r="H684" s="290">
        <v>22246.85</v>
      </c>
      <c r="I684" s="290">
        <v>695.21406249999995</v>
      </c>
      <c r="J684" s="334">
        <v>10.363636363636401</v>
      </c>
      <c r="L684" s="313">
        <v>20</v>
      </c>
      <c r="M684" s="290">
        <v>9498.2099999999991</v>
      </c>
      <c r="N684" s="290">
        <v>791.51750000000004</v>
      </c>
      <c r="O684" s="11"/>
      <c r="P684" s="290"/>
      <c r="Q684" s="290"/>
      <c r="R684" s="11">
        <v>32</v>
      </c>
      <c r="S684" s="290">
        <v>22246.85</v>
      </c>
      <c r="T684" s="290">
        <v>695.21406249999995</v>
      </c>
      <c r="V684" s="11"/>
      <c r="W684" s="11"/>
      <c r="X684" s="11"/>
      <c r="Y684" s="11"/>
      <c r="Z684" s="11"/>
      <c r="AA684" s="11"/>
      <c r="AB684" s="11"/>
      <c r="AC684" s="11"/>
      <c r="AD684" s="11"/>
    </row>
    <row r="685" spans="1:30">
      <c r="A685" s="56"/>
      <c r="B685" s="11"/>
      <c r="C685" s="11" t="s">
        <v>430</v>
      </c>
      <c r="D685" s="11"/>
      <c r="E685" s="11" t="s">
        <v>431</v>
      </c>
      <c r="F685" s="313">
        <v>175</v>
      </c>
      <c r="G685" s="290">
        <v>98.224329354281096</v>
      </c>
      <c r="H685" s="290">
        <v>103549.06</v>
      </c>
      <c r="I685" s="290">
        <v>591.70891428571394</v>
      </c>
      <c r="J685" s="334">
        <v>10.4754098360656</v>
      </c>
      <c r="L685" s="313">
        <v>112</v>
      </c>
      <c r="M685" s="290">
        <v>48463.46</v>
      </c>
      <c r="N685" s="290">
        <v>769.26126984126995</v>
      </c>
      <c r="O685" s="11">
        <v>3</v>
      </c>
      <c r="P685" s="290">
        <v>1188.05</v>
      </c>
      <c r="Q685" s="290">
        <v>396.01666666666699</v>
      </c>
      <c r="R685" s="11">
        <v>172</v>
      </c>
      <c r="S685" s="290">
        <v>102361.01</v>
      </c>
      <c r="T685" s="290">
        <v>595.12215116279003</v>
      </c>
      <c r="V685" s="11"/>
      <c r="W685" s="11"/>
      <c r="X685" s="11"/>
      <c r="Y685" s="11"/>
      <c r="Z685" s="11"/>
      <c r="AA685" s="11"/>
      <c r="AB685" s="11"/>
      <c r="AC685" s="11"/>
      <c r="AD685" s="11"/>
    </row>
    <row r="686" spans="1:30">
      <c r="A686" s="56"/>
      <c r="B686" s="11"/>
      <c r="C686" s="11" t="s">
        <v>432</v>
      </c>
      <c r="D686" s="11"/>
      <c r="E686" s="11" t="s">
        <v>433</v>
      </c>
      <c r="F686" s="313">
        <v>35</v>
      </c>
      <c r="G686" s="290">
        <v>88.991840800225404</v>
      </c>
      <c r="H686" s="290">
        <v>18425.02</v>
      </c>
      <c r="I686" s="290">
        <v>526.42914285714301</v>
      </c>
      <c r="J686" s="334">
        <v>10.307692307692299</v>
      </c>
      <c r="L686" s="313">
        <v>21</v>
      </c>
      <c r="M686" s="290">
        <v>8688.9699999999993</v>
      </c>
      <c r="N686" s="290">
        <v>620.64071428571401</v>
      </c>
      <c r="O686" s="11">
        <v>1</v>
      </c>
      <c r="P686" s="290">
        <v>385.35</v>
      </c>
      <c r="Q686" s="290">
        <v>385.35</v>
      </c>
      <c r="R686" s="11">
        <v>34</v>
      </c>
      <c r="S686" s="290">
        <v>18039.669999999998</v>
      </c>
      <c r="T686" s="290">
        <v>530.57852941176498</v>
      </c>
      <c r="V686" s="11"/>
      <c r="W686" s="11"/>
      <c r="X686" s="11"/>
      <c r="Y686" s="11"/>
      <c r="Z686" s="11"/>
      <c r="AA686" s="11"/>
      <c r="AB686" s="11"/>
      <c r="AC686" s="11"/>
      <c r="AD686" s="11"/>
    </row>
    <row r="687" spans="1:30">
      <c r="A687" s="56"/>
      <c r="B687" s="11"/>
      <c r="C687" s="11" t="s">
        <v>435</v>
      </c>
      <c r="D687" s="11"/>
      <c r="E687" s="11" t="s">
        <v>163</v>
      </c>
      <c r="F687" s="313">
        <v>237</v>
      </c>
      <c r="G687" s="290">
        <v>87.256186145991194</v>
      </c>
      <c r="H687" s="290">
        <v>146057.42000000001</v>
      </c>
      <c r="I687" s="290">
        <v>616.27603375527406</v>
      </c>
      <c r="J687" s="334">
        <v>10.534090909090899</v>
      </c>
      <c r="L687" s="313">
        <v>144</v>
      </c>
      <c r="M687" s="290">
        <v>63103.43</v>
      </c>
      <c r="N687" s="290">
        <v>678.53150537634394</v>
      </c>
      <c r="O687" s="11">
        <v>7</v>
      </c>
      <c r="P687" s="290">
        <v>3677.37</v>
      </c>
      <c r="Q687" s="290">
        <v>525.33857142857198</v>
      </c>
      <c r="R687" s="11">
        <v>230</v>
      </c>
      <c r="S687" s="290">
        <v>142380.04999999999</v>
      </c>
      <c r="T687" s="290">
        <v>619.04369565217405</v>
      </c>
      <c r="V687" s="11"/>
      <c r="W687" s="11"/>
      <c r="X687" s="11"/>
      <c r="Y687" s="11"/>
      <c r="Z687" s="11"/>
      <c r="AA687" s="11"/>
      <c r="AB687" s="11"/>
      <c r="AC687" s="11"/>
      <c r="AD687" s="11"/>
    </row>
    <row r="688" spans="1:30">
      <c r="A688" s="56"/>
      <c r="B688" s="11"/>
      <c r="C688" s="11" t="s">
        <v>436</v>
      </c>
      <c r="D688" s="11"/>
      <c r="E688" s="11" t="s">
        <v>437</v>
      </c>
      <c r="F688" s="313">
        <v>244</v>
      </c>
      <c r="G688" s="290">
        <v>91.246496765852996</v>
      </c>
      <c r="H688" s="290">
        <v>136449.28</v>
      </c>
      <c r="I688" s="290">
        <v>559.21836065573802</v>
      </c>
      <c r="J688" s="334">
        <v>10.6666666666667</v>
      </c>
      <c r="L688" s="313">
        <v>146</v>
      </c>
      <c r="M688" s="290">
        <v>66308.31</v>
      </c>
      <c r="N688" s="290">
        <v>676.61540816326499</v>
      </c>
      <c r="O688" s="11">
        <v>6</v>
      </c>
      <c r="P688" s="290">
        <v>1847.49</v>
      </c>
      <c r="Q688" s="290">
        <v>307.91500000000002</v>
      </c>
      <c r="R688" s="11">
        <v>238</v>
      </c>
      <c r="S688" s="290">
        <v>134601.79</v>
      </c>
      <c r="T688" s="290">
        <v>565.55373949579803</v>
      </c>
      <c r="V688" s="11"/>
      <c r="W688" s="11"/>
      <c r="X688" s="11"/>
      <c r="Y688" s="11"/>
      <c r="Z688" s="11"/>
      <c r="AA688" s="11"/>
      <c r="AB688" s="11"/>
      <c r="AC688" s="11"/>
      <c r="AD688" s="11"/>
    </row>
    <row r="689" spans="1:30">
      <c r="A689" s="56"/>
      <c r="B689" s="11"/>
      <c r="C689" s="11" t="s">
        <v>440</v>
      </c>
      <c r="D689" s="11"/>
      <c r="E689" s="11" t="s">
        <v>115</v>
      </c>
      <c r="F689" s="313">
        <v>31</v>
      </c>
      <c r="G689" s="290">
        <v>128.24304081632599</v>
      </c>
      <c r="H689" s="290">
        <v>23799.39</v>
      </c>
      <c r="I689" s="290">
        <v>767.72225806451604</v>
      </c>
      <c r="J689" s="334">
        <v>10.4285714285714</v>
      </c>
      <c r="L689" s="313">
        <v>17</v>
      </c>
      <c r="M689" s="290">
        <v>12593.45</v>
      </c>
      <c r="N689" s="290">
        <v>899.53214285714296</v>
      </c>
      <c r="O689" s="11"/>
      <c r="P689" s="290"/>
      <c r="Q689" s="290"/>
      <c r="R689" s="11">
        <v>31</v>
      </c>
      <c r="S689" s="290">
        <v>23799.39</v>
      </c>
      <c r="T689" s="290">
        <v>767.72225806451604</v>
      </c>
      <c r="V689" s="11"/>
      <c r="W689" s="11"/>
      <c r="X689" s="11"/>
      <c r="Y689" s="11"/>
      <c r="Z689" s="11"/>
      <c r="AA689" s="11"/>
      <c r="AB689" s="11"/>
      <c r="AC689" s="11"/>
      <c r="AD689" s="11"/>
    </row>
    <row r="690" spans="1:30">
      <c r="A690" s="56"/>
      <c r="B690" s="11"/>
      <c r="C690" s="11" t="s">
        <v>443</v>
      </c>
      <c r="D690" s="11"/>
      <c r="E690" s="11" t="s">
        <v>444</v>
      </c>
      <c r="F690" s="313">
        <v>4</v>
      </c>
      <c r="G690" s="290">
        <v>55.769374999999997</v>
      </c>
      <c r="H690" s="290">
        <v>1131.3800000000001</v>
      </c>
      <c r="I690" s="290">
        <v>282.84500000000003</v>
      </c>
      <c r="J690" s="334">
        <v>10.5</v>
      </c>
      <c r="L690" s="313">
        <v>2</v>
      </c>
      <c r="M690" s="290">
        <v>771.56</v>
      </c>
      <c r="N690" s="290">
        <v>385.78</v>
      </c>
      <c r="O690" s="11"/>
      <c r="P690" s="290"/>
      <c r="Q690" s="290"/>
      <c r="R690" s="11">
        <v>4</v>
      </c>
      <c r="S690" s="290">
        <v>1131.3800000000001</v>
      </c>
      <c r="T690" s="290">
        <v>282.84500000000003</v>
      </c>
      <c r="V690" s="11"/>
      <c r="W690" s="11"/>
      <c r="X690" s="11"/>
      <c r="Y690" s="11"/>
      <c r="Z690" s="11"/>
      <c r="AA690" s="11"/>
      <c r="AB690" s="11"/>
      <c r="AC690" s="11"/>
      <c r="AD690" s="11"/>
    </row>
    <row r="691" spans="1:30">
      <c r="A691" s="56"/>
      <c r="B691" s="11"/>
      <c r="C691" s="11" t="s">
        <v>445</v>
      </c>
      <c r="D691" s="11"/>
      <c r="E691" s="11" t="s">
        <v>189</v>
      </c>
      <c r="F691" s="313">
        <v>293</v>
      </c>
      <c r="G691" s="290">
        <v>90.634260138162801</v>
      </c>
      <c r="H691" s="290">
        <v>142038.26</v>
      </c>
      <c r="I691" s="290">
        <v>484.772218430034</v>
      </c>
      <c r="J691" s="334">
        <v>10.223076923076899</v>
      </c>
      <c r="L691" s="313">
        <v>160</v>
      </c>
      <c r="M691" s="290">
        <v>85033.43</v>
      </c>
      <c r="N691" s="290">
        <v>639.34909774436096</v>
      </c>
      <c r="O691" s="11">
        <v>9</v>
      </c>
      <c r="P691" s="290">
        <v>3786.65</v>
      </c>
      <c r="Q691" s="290">
        <v>420.73888888888899</v>
      </c>
      <c r="R691" s="11">
        <v>284</v>
      </c>
      <c r="S691" s="290">
        <v>138251.60999999999</v>
      </c>
      <c r="T691" s="290">
        <v>486.80144366197197</v>
      </c>
      <c r="V691" s="11"/>
      <c r="W691" s="11"/>
      <c r="X691" s="11"/>
      <c r="Y691" s="11"/>
      <c r="Z691" s="11"/>
      <c r="AA691" s="11"/>
      <c r="AB691" s="11"/>
      <c r="AC691" s="11"/>
      <c r="AD691" s="11"/>
    </row>
    <row r="692" spans="1:30">
      <c r="A692" s="56"/>
      <c r="B692" s="11"/>
      <c r="C692" s="11" t="s">
        <v>448</v>
      </c>
      <c r="D692" s="11"/>
      <c r="E692" s="11" t="s">
        <v>52</v>
      </c>
      <c r="F692" s="313">
        <v>20</v>
      </c>
      <c r="G692" s="290">
        <v>79.698516483516499</v>
      </c>
      <c r="H692" s="290">
        <v>21996.54</v>
      </c>
      <c r="I692" s="290">
        <v>1099.827</v>
      </c>
      <c r="J692" s="334">
        <v>9.8333333333333304</v>
      </c>
      <c r="L692" s="313">
        <v>14</v>
      </c>
      <c r="M692" s="290">
        <v>3078.95</v>
      </c>
      <c r="N692" s="290">
        <v>513.15833333333296</v>
      </c>
      <c r="O692" s="11"/>
      <c r="P692" s="290"/>
      <c r="Q692" s="290"/>
      <c r="R692" s="11">
        <v>20</v>
      </c>
      <c r="S692" s="290">
        <v>21996.54</v>
      </c>
      <c r="T692" s="290">
        <v>1099.827</v>
      </c>
      <c r="V692" s="11"/>
      <c r="W692" s="11"/>
      <c r="X692" s="11"/>
      <c r="Y692" s="11"/>
      <c r="Z692" s="11"/>
      <c r="AA692" s="11"/>
      <c r="AB692" s="11"/>
      <c r="AC692" s="11"/>
      <c r="AD692" s="11"/>
    </row>
    <row r="693" spans="1:30">
      <c r="A693" s="56"/>
      <c r="B693" s="11"/>
      <c r="C693" s="11" t="s">
        <v>450</v>
      </c>
      <c r="D693" s="11"/>
      <c r="E693" s="11" t="s">
        <v>451</v>
      </c>
      <c r="F693" s="313">
        <v>139</v>
      </c>
      <c r="G693" s="290">
        <v>78.751089981887603</v>
      </c>
      <c r="H693" s="290">
        <v>70959.7</v>
      </c>
      <c r="I693" s="290">
        <v>510.501438848921</v>
      </c>
      <c r="J693" s="334">
        <v>9.8571428571428594</v>
      </c>
      <c r="L693" s="313">
        <v>75</v>
      </c>
      <c r="M693" s="290">
        <v>33928.36</v>
      </c>
      <c r="N693" s="290">
        <v>530.13062500000001</v>
      </c>
      <c r="O693" s="11">
        <v>2</v>
      </c>
      <c r="P693" s="290">
        <v>1491.26</v>
      </c>
      <c r="Q693" s="290">
        <v>745.63</v>
      </c>
      <c r="R693" s="11">
        <v>137</v>
      </c>
      <c r="S693" s="290">
        <v>69468.44</v>
      </c>
      <c r="T693" s="290">
        <v>507.06890510948898</v>
      </c>
      <c r="V693" s="11"/>
      <c r="W693" s="11"/>
      <c r="X693" s="11"/>
      <c r="Y693" s="11"/>
      <c r="Z693" s="11"/>
      <c r="AA693" s="11"/>
      <c r="AB693" s="11"/>
      <c r="AC693" s="11"/>
      <c r="AD693" s="11"/>
    </row>
    <row r="694" spans="1:30">
      <c r="A694" s="56"/>
      <c r="B694" s="11"/>
      <c r="C694" s="11" t="s">
        <v>454</v>
      </c>
      <c r="D694" s="11"/>
      <c r="E694" s="11" t="s">
        <v>89</v>
      </c>
      <c r="F694" s="313">
        <v>503</v>
      </c>
      <c r="G694" s="290">
        <v>74.424216441714293</v>
      </c>
      <c r="H694" s="290">
        <v>265961.09000000003</v>
      </c>
      <c r="I694" s="290">
        <v>528.74968190854804</v>
      </c>
      <c r="J694" s="334">
        <v>10.336170212766</v>
      </c>
      <c r="L694" s="313">
        <v>264</v>
      </c>
      <c r="M694" s="290">
        <v>131539.78</v>
      </c>
      <c r="N694" s="290">
        <v>550.37564853556501</v>
      </c>
      <c r="O694" s="11">
        <v>12</v>
      </c>
      <c r="P694" s="290">
        <v>6789.28</v>
      </c>
      <c r="Q694" s="290">
        <v>565.77333333333297</v>
      </c>
      <c r="R694" s="11">
        <v>491</v>
      </c>
      <c r="S694" s="290">
        <v>259171.81</v>
      </c>
      <c r="T694" s="290">
        <v>527.84482688390995</v>
      </c>
      <c r="V694" s="11"/>
      <c r="W694" s="11"/>
      <c r="X694" s="11"/>
      <c r="Y694" s="11"/>
      <c r="Z694" s="11"/>
      <c r="AA694" s="11"/>
      <c r="AB694" s="11"/>
      <c r="AC694" s="11"/>
      <c r="AD694" s="11"/>
    </row>
    <row r="695" spans="1:30">
      <c r="A695" s="56"/>
      <c r="B695" s="11"/>
      <c r="C695" s="11" t="s">
        <v>456</v>
      </c>
      <c r="D695" s="11"/>
      <c r="E695" s="11" t="s">
        <v>278</v>
      </c>
      <c r="F695" s="313">
        <v>55</v>
      </c>
      <c r="G695" s="290">
        <v>82.371558704453406</v>
      </c>
      <c r="H695" s="290">
        <v>29284.2</v>
      </c>
      <c r="I695" s="290">
        <v>532.44000000000005</v>
      </c>
      <c r="J695" s="334">
        <v>10.6842105263158</v>
      </c>
      <c r="L695" s="313">
        <v>35</v>
      </c>
      <c r="M695" s="290">
        <v>12979.15</v>
      </c>
      <c r="N695" s="290">
        <v>648.95749999999998</v>
      </c>
      <c r="O695" s="11"/>
      <c r="P695" s="290"/>
      <c r="Q695" s="290"/>
      <c r="R695" s="11">
        <v>55</v>
      </c>
      <c r="S695" s="290">
        <v>29284.2</v>
      </c>
      <c r="T695" s="290">
        <v>532.44000000000005</v>
      </c>
      <c r="V695" s="11"/>
      <c r="W695" s="11"/>
      <c r="X695" s="11"/>
      <c r="Y695" s="11"/>
      <c r="Z695" s="11"/>
      <c r="AA695" s="11"/>
      <c r="AB695" s="11"/>
      <c r="AC695" s="11"/>
      <c r="AD695" s="11"/>
    </row>
    <row r="696" spans="1:30">
      <c r="A696" s="56"/>
      <c r="B696" s="11"/>
      <c r="C696" s="11" t="s">
        <v>457</v>
      </c>
      <c r="D696" s="11"/>
      <c r="E696" s="11" t="s">
        <v>272</v>
      </c>
      <c r="F696" s="313">
        <v>1</v>
      </c>
      <c r="G696" s="290"/>
      <c r="H696" s="290">
        <v>109.71</v>
      </c>
      <c r="I696" s="290">
        <v>109.71</v>
      </c>
      <c r="J696" s="334"/>
      <c r="L696" s="313">
        <v>1</v>
      </c>
      <c r="M696" s="290"/>
      <c r="N696" s="290"/>
      <c r="O696" s="11"/>
      <c r="P696" s="290"/>
      <c r="Q696" s="290"/>
      <c r="R696" s="11">
        <v>1</v>
      </c>
      <c r="S696" s="290">
        <v>109.71</v>
      </c>
      <c r="T696" s="290">
        <v>109.71</v>
      </c>
      <c r="V696" s="11"/>
      <c r="W696" s="11"/>
      <c r="X696" s="11"/>
      <c r="Y696" s="11"/>
      <c r="Z696" s="11"/>
      <c r="AA696" s="11"/>
      <c r="AB696" s="11"/>
      <c r="AC696" s="11"/>
      <c r="AD696" s="11"/>
    </row>
    <row r="697" spans="1:30">
      <c r="A697" s="56"/>
      <c r="B697" s="11"/>
      <c r="C697" s="11" t="s">
        <v>458</v>
      </c>
      <c r="D697" s="11"/>
      <c r="E697" s="11" t="s">
        <v>459</v>
      </c>
      <c r="F697" s="313">
        <v>11</v>
      </c>
      <c r="G697" s="290">
        <v>102.39360256410301</v>
      </c>
      <c r="H697" s="290">
        <v>7654.44</v>
      </c>
      <c r="I697" s="290">
        <v>695.85818181818195</v>
      </c>
      <c r="J697" s="334">
        <v>12.6</v>
      </c>
      <c r="L697" s="313">
        <v>6</v>
      </c>
      <c r="M697" s="290">
        <v>5300.26</v>
      </c>
      <c r="N697" s="290">
        <v>1060.0519999999999</v>
      </c>
      <c r="O697" s="11"/>
      <c r="P697" s="290"/>
      <c r="Q697" s="290"/>
      <c r="R697" s="11">
        <v>11</v>
      </c>
      <c r="S697" s="290">
        <v>7654.44</v>
      </c>
      <c r="T697" s="290">
        <v>695.85818181818195</v>
      </c>
      <c r="V697" s="11"/>
      <c r="W697" s="11"/>
      <c r="X697" s="11"/>
      <c r="Y697" s="11"/>
      <c r="Z697" s="11"/>
      <c r="AA697" s="11"/>
      <c r="AB697" s="11"/>
      <c r="AC697" s="11"/>
      <c r="AD697" s="11"/>
    </row>
    <row r="698" spans="1:30">
      <c r="A698" s="56"/>
      <c r="B698" s="11"/>
      <c r="C698" s="11" t="s">
        <v>707</v>
      </c>
      <c r="D698" s="11"/>
      <c r="E698" s="11" t="s">
        <v>459</v>
      </c>
      <c r="F698" s="313">
        <v>1</v>
      </c>
      <c r="G698" s="290">
        <v>88.698571428571398</v>
      </c>
      <c r="H698" s="290">
        <v>460.89</v>
      </c>
      <c r="I698" s="290">
        <v>460.89</v>
      </c>
      <c r="J698" s="334">
        <v>7</v>
      </c>
      <c r="L698" s="313"/>
      <c r="M698" s="290">
        <v>460.89</v>
      </c>
      <c r="N698" s="290">
        <v>460.89</v>
      </c>
      <c r="O698" s="11"/>
      <c r="P698" s="290"/>
      <c r="Q698" s="290"/>
      <c r="R698" s="11">
        <v>1</v>
      </c>
      <c r="S698" s="290">
        <v>460.89</v>
      </c>
      <c r="T698" s="290">
        <v>460.89</v>
      </c>
      <c r="V698" s="11"/>
      <c r="W698" s="11"/>
      <c r="X698" s="11"/>
      <c r="Y698" s="11"/>
      <c r="Z698" s="11"/>
      <c r="AA698" s="11"/>
      <c r="AB698" s="11"/>
      <c r="AC698" s="11"/>
      <c r="AD698" s="11"/>
    </row>
    <row r="699" spans="1:30">
      <c r="A699" s="56"/>
      <c r="B699" s="11"/>
      <c r="C699" s="11" t="s">
        <v>460</v>
      </c>
      <c r="D699" s="11"/>
      <c r="E699" s="11" t="s">
        <v>122</v>
      </c>
      <c r="F699" s="313">
        <v>27</v>
      </c>
      <c r="G699" s="290">
        <v>114.643028083028</v>
      </c>
      <c r="H699" s="290">
        <v>13336.2</v>
      </c>
      <c r="I699" s="290">
        <v>493.933333333333</v>
      </c>
      <c r="J699" s="334">
        <v>8.8333333333333304</v>
      </c>
      <c r="L699" s="313">
        <v>21</v>
      </c>
      <c r="M699" s="290">
        <v>4800.0600000000004</v>
      </c>
      <c r="N699" s="290">
        <v>800.01</v>
      </c>
      <c r="O699" s="11"/>
      <c r="P699" s="290"/>
      <c r="Q699" s="290"/>
      <c r="R699" s="11">
        <v>27</v>
      </c>
      <c r="S699" s="290">
        <v>13336.2</v>
      </c>
      <c r="T699" s="290">
        <v>493.933333333333</v>
      </c>
      <c r="V699" s="11"/>
      <c r="W699" s="11"/>
      <c r="X699" s="11"/>
      <c r="Y699" s="11"/>
      <c r="Z699" s="11"/>
      <c r="AA699" s="11"/>
      <c r="AB699" s="11"/>
      <c r="AC699" s="11"/>
      <c r="AD699" s="11"/>
    </row>
    <row r="700" spans="1:30">
      <c r="A700" s="56"/>
      <c r="B700" s="11"/>
      <c r="C700" s="11" t="s">
        <v>461</v>
      </c>
      <c r="D700" s="11"/>
      <c r="E700" s="11" t="s">
        <v>182</v>
      </c>
      <c r="F700" s="313">
        <v>19</v>
      </c>
      <c r="G700" s="290">
        <v>228.19366529304</v>
      </c>
      <c r="H700" s="290">
        <v>14306.67</v>
      </c>
      <c r="I700" s="290">
        <v>752.98263157894701</v>
      </c>
      <c r="J700" s="334">
        <v>8.625</v>
      </c>
      <c r="L700" s="313">
        <v>11</v>
      </c>
      <c r="M700" s="290">
        <v>8117.58</v>
      </c>
      <c r="N700" s="290">
        <v>1014.6975</v>
      </c>
      <c r="O700" s="11"/>
      <c r="P700" s="290"/>
      <c r="Q700" s="290"/>
      <c r="R700" s="11">
        <v>19</v>
      </c>
      <c r="S700" s="290">
        <v>14306.67</v>
      </c>
      <c r="T700" s="290">
        <v>752.98263157894701</v>
      </c>
      <c r="V700" s="11"/>
      <c r="W700" s="11"/>
      <c r="X700" s="11"/>
      <c r="Y700" s="11"/>
      <c r="Z700" s="11"/>
      <c r="AA700" s="11"/>
      <c r="AB700" s="11"/>
      <c r="AC700" s="11"/>
      <c r="AD700" s="11"/>
    </row>
    <row r="701" spans="1:30">
      <c r="A701" s="56"/>
      <c r="B701" s="11"/>
      <c r="C701" s="11" t="s">
        <v>646</v>
      </c>
      <c r="D701" s="11"/>
      <c r="E701" s="11" t="s">
        <v>463</v>
      </c>
      <c r="F701" s="313">
        <v>34</v>
      </c>
      <c r="G701" s="290">
        <v>84.531679346294695</v>
      </c>
      <c r="H701" s="290">
        <v>15351.46</v>
      </c>
      <c r="I701" s="290">
        <v>451.51352941176498</v>
      </c>
      <c r="J701" s="334">
        <v>10.307692307692299</v>
      </c>
      <c r="L701" s="313">
        <v>21</v>
      </c>
      <c r="M701" s="290">
        <v>6588.2</v>
      </c>
      <c r="N701" s="290">
        <v>506.78461538461499</v>
      </c>
      <c r="O701" s="11"/>
      <c r="P701" s="290"/>
      <c r="Q701" s="290"/>
      <c r="R701" s="11">
        <v>34</v>
      </c>
      <c r="S701" s="290">
        <v>15351.46</v>
      </c>
      <c r="T701" s="290">
        <v>451.51352941176498</v>
      </c>
      <c r="V701" s="11"/>
      <c r="W701" s="11"/>
      <c r="X701" s="11"/>
      <c r="Y701" s="11"/>
      <c r="Z701" s="11"/>
      <c r="AA701" s="11"/>
      <c r="AB701" s="11"/>
      <c r="AC701" s="11"/>
      <c r="AD701" s="11"/>
    </row>
    <row r="702" spans="1:30">
      <c r="A702" s="56"/>
      <c r="B702" s="11"/>
      <c r="C702" s="11" t="s">
        <v>467</v>
      </c>
      <c r="D702" s="11"/>
      <c r="E702" s="11" t="s">
        <v>57</v>
      </c>
      <c r="F702" s="313">
        <v>1</v>
      </c>
      <c r="G702" s="290">
        <v>63.305833333333297</v>
      </c>
      <c r="H702" s="290">
        <v>554.58000000000004</v>
      </c>
      <c r="I702" s="290">
        <v>554.58000000000004</v>
      </c>
      <c r="J702" s="334">
        <v>12</v>
      </c>
      <c r="L702" s="313"/>
      <c r="M702" s="290">
        <v>554.58000000000004</v>
      </c>
      <c r="N702" s="290">
        <v>554.58000000000004</v>
      </c>
      <c r="O702" s="11"/>
      <c r="P702" s="290"/>
      <c r="Q702" s="290"/>
      <c r="R702" s="11">
        <v>1</v>
      </c>
      <c r="S702" s="290">
        <v>554.58000000000004</v>
      </c>
      <c r="T702" s="290">
        <v>554.58000000000004</v>
      </c>
      <c r="V702" s="11"/>
      <c r="W702" s="11"/>
      <c r="X702" s="11"/>
      <c r="Y702" s="11"/>
      <c r="Z702" s="11"/>
      <c r="AA702" s="11"/>
      <c r="AB702" s="11"/>
      <c r="AC702" s="11"/>
      <c r="AD702" s="11"/>
    </row>
    <row r="703" spans="1:30">
      <c r="A703" s="56"/>
      <c r="B703" s="11"/>
      <c r="C703" s="11" t="s">
        <v>467</v>
      </c>
      <c r="D703" s="11"/>
      <c r="E703" s="11" t="s">
        <v>143</v>
      </c>
      <c r="F703" s="313">
        <v>20</v>
      </c>
      <c r="G703" s="290">
        <v>127.811279202279</v>
      </c>
      <c r="H703" s="290">
        <v>13276.51</v>
      </c>
      <c r="I703" s="290">
        <v>663.82550000000003</v>
      </c>
      <c r="J703" s="334">
        <v>9.5555555555555607</v>
      </c>
      <c r="L703" s="313">
        <v>11</v>
      </c>
      <c r="M703" s="290">
        <v>7421.34</v>
      </c>
      <c r="N703" s="290">
        <v>824.59333333333302</v>
      </c>
      <c r="O703" s="11">
        <v>1</v>
      </c>
      <c r="P703" s="290">
        <v>570.03</v>
      </c>
      <c r="Q703" s="290">
        <v>570.03</v>
      </c>
      <c r="R703" s="11">
        <v>19</v>
      </c>
      <c r="S703" s="290">
        <v>12706.48</v>
      </c>
      <c r="T703" s="290">
        <v>668.76210526315799</v>
      </c>
      <c r="V703" s="11"/>
      <c r="W703" s="11"/>
      <c r="X703" s="11"/>
      <c r="Y703" s="11"/>
      <c r="Z703" s="11"/>
      <c r="AA703" s="11"/>
      <c r="AB703" s="11"/>
      <c r="AC703" s="11"/>
      <c r="AD703" s="11"/>
    </row>
    <row r="704" spans="1:30">
      <c r="A704" s="56"/>
      <c r="B704" s="11"/>
      <c r="C704" s="11" t="s">
        <v>468</v>
      </c>
      <c r="D704" s="11"/>
      <c r="E704" s="11" t="s">
        <v>469</v>
      </c>
      <c r="F704" s="313">
        <v>7</v>
      </c>
      <c r="G704" s="290">
        <v>152.29769230769199</v>
      </c>
      <c r="H704" s="290">
        <v>4044.48</v>
      </c>
      <c r="I704" s="290">
        <v>577.78285714285698</v>
      </c>
      <c r="J704" s="334">
        <v>9.5</v>
      </c>
      <c r="L704" s="313">
        <v>5</v>
      </c>
      <c r="M704" s="290">
        <v>2091.5</v>
      </c>
      <c r="N704" s="290">
        <v>1045.75</v>
      </c>
      <c r="O704" s="11"/>
      <c r="P704" s="290"/>
      <c r="Q704" s="290"/>
      <c r="R704" s="11">
        <v>7</v>
      </c>
      <c r="S704" s="290">
        <v>4044.48</v>
      </c>
      <c r="T704" s="290">
        <v>577.78285714285698</v>
      </c>
      <c r="V704" s="11"/>
      <c r="W704" s="11"/>
      <c r="X704" s="11"/>
      <c r="Y704" s="11"/>
      <c r="Z704" s="11"/>
      <c r="AA704" s="11"/>
      <c r="AB704" s="11"/>
      <c r="AC704" s="11"/>
      <c r="AD704" s="11"/>
    </row>
    <row r="705" spans="1:30">
      <c r="A705" s="56"/>
      <c r="B705" s="11"/>
      <c r="C705" s="11" t="s">
        <v>470</v>
      </c>
      <c r="D705" s="11"/>
      <c r="E705" s="11" t="s">
        <v>231</v>
      </c>
      <c r="F705" s="313">
        <v>92</v>
      </c>
      <c r="G705" s="290">
        <v>91.4795687830688</v>
      </c>
      <c r="H705" s="290">
        <v>43799.19</v>
      </c>
      <c r="I705" s="290">
        <v>476.078152173913</v>
      </c>
      <c r="J705" s="334">
        <v>10.3888888888889</v>
      </c>
      <c r="L705" s="313">
        <v>56</v>
      </c>
      <c r="M705" s="290">
        <v>21438.95</v>
      </c>
      <c r="N705" s="290">
        <v>595.52638888888896</v>
      </c>
      <c r="O705" s="11">
        <v>2</v>
      </c>
      <c r="P705" s="290">
        <v>1114.3499999999999</v>
      </c>
      <c r="Q705" s="290">
        <v>557.17499999999995</v>
      </c>
      <c r="R705" s="11">
        <v>90</v>
      </c>
      <c r="S705" s="290">
        <v>42684.84</v>
      </c>
      <c r="T705" s="290">
        <v>474.27600000000001</v>
      </c>
      <c r="V705" s="11"/>
      <c r="W705" s="11"/>
      <c r="X705" s="11"/>
      <c r="Y705" s="11"/>
      <c r="Z705" s="11"/>
      <c r="AA705" s="11"/>
      <c r="AB705" s="11"/>
      <c r="AC705" s="11"/>
      <c r="AD705" s="11"/>
    </row>
    <row r="706" spans="1:30">
      <c r="A706" s="56"/>
      <c r="B706" s="11"/>
      <c r="C706" s="11" t="s">
        <v>473</v>
      </c>
      <c r="D706" s="11"/>
      <c r="E706" s="11" t="s">
        <v>68</v>
      </c>
      <c r="F706" s="313">
        <v>8</v>
      </c>
      <c r="G706" s="290">
        <v>124.782857142857</v>
      </c>
      <c r="H706" s="290">
        <v>3924.98</v>
      </c>
      <c r="I706" s="290">
        <v>490.6225</v>
      </c>
      <c r="J706" s="334">
        <v>10</v>
      </c>
      <c r="L706" s="313">
        <v>6</v>
      </c>
      <c r="M706" s="290">
        <v>1105.46</v>
      </c>
      <c r="N706" s="290">
        <v>552.73</v>
      </c>
      <c r="O706" s="11"/>
      <c r="P706" s="290"/>
      <c r="Q706" s="290"/>
      <c r="R706" s="11">
        <v>8</v>
      </c>
      <c r="S706" s="290">
        <v>3924.98</v>
      </c>
      <c r="T706" s="290">
        <v>490.6225</v>
      </c>
      <c r="V706" s="11"/>
      <c r="W706" s="11"/>
      <c r="X706" s="11"/>
      <c r="Y706" s="11"/>
      <c r="Z706" s="11"/>
      <c r="AA706" s="11"/>
      <c r="AB706" s="11"/>
      <c r="AC706" s="11"/>
      <c r="AD706" s="11"/>
    </row>
    <row r="707" spans="1:30">
      <c r="A707" s="56"/>
      <c r="B707" s="11"/>
      <c r="C707" s="11" t="s">
        <v>474</v>
      </c>
      <c r="D707" s="11"/>
      <c r="E707" s="11" t="s">
        <v>205</v>
      </c>
      <c r="F707" s="313">
        <v>39</v>
      </c>
      <c r="G707" s="290">
        <v>88.333386446886394</v>
      </c>
      <c r="H707" s="290">
        <v>26602.77</v>
      </c>
      <c r="I707" s="290">
        <v>682.12230769230803</v>
      </c>
      <c r="J707" s="334">
        <v>10</v>
      </c>
      <c r="L707" s="313">
        <v>22</v>
      </c>
      <c r="M707" s="290">
        <v>11623.34</v>
      </c>
      <c r="N707" s="290">
        <v>683.72588235294097</v>
      </c>
      <c r="O707" s="11"/>
      <c r="P707" s="290"/>
      <c r="Q707" s="290"/>
      <c r="R707" s="11">
        <v>39</v>
      </c>
      <c r="S707" s="290">
        <v>26602.77</v>
      </c>
      <c r="T707" s="290">
        <v>682.12230769230803</v>
      </c>
      <c r="V707" s="11"/>
      <c r="W707" s="11"/>
      <c r="X707" s="11"/>
      <c r="Y707" s="11"/>
      <c r="Z707" s="11"/>
      <c r="AA707" s="11"/>
      <c r="AB707" s="11"/>
      <c r="AC707" s="11"/>
      <c r="AD707" s="11"/>
    </row>
    <row r="708" spans="1:30">
      <c r="A708" s="56"/>
      <c r="B708" s="11"/>
      <c r="C708" s="11" t="s">
        <v>475</v>
      </c>
      <c r="D708" s="11"/>
      <c r="E708" s="11" t="s">
        <v>151</v>
      </c>
      <c r="F708" s="313">
        <v>257</v>
      </c>
      <c r="G708" s="290">
        <v>74.226851658701605</v>
      </c>
      <c r="H708" s="290">
        <v>157744.56</v>
      </c>
      <c r="I708" s="290">
        <v>613.79206225681003</v>
      </c>
      <c r="J708" s="334">
        <v>11.212962962962999</v>
      </c>
      <c r="L708" s="313">
        <v>144</v>
      </c>
      <c r="M708" s="290">
        <v>65390.93</v>
      </c>
      <c r="N708" s="290">
        <v>578.68079646017702</v>
      </c>
      <c r="O708" s="11">
        <v>9</v>
      </c>
      <c r="P708" s="290">
        <v>6623.36</v>
      </c>
      <c r="Q708" s="290">
        <v>735.92888888888899</v>
      </c>
      <c r="R708" s="11">
        <v>248</v>
      </c>
      <c r="S708" s="290">
        <v>151121.20000000001</v>
      </c>
      <c r="T708" s="290">
        <v>609.35967741935497</v>
      </c>
      <c r="V708" s="11"/>
      <c r="W708" s="11"/>
      <c r="X708" s="11"/>
      <c r="Y708" s="11"/>
      <c r="Z708" s="11"/>
      <c r="AA708" s="11"/>
      <c r="AB708" s="11"/>
      <c r="AC708" s="11"/>
      <c r="AD708" s="11"/>
    </row>
    <row r="709" spans="1:30">
      <c r="A709" s="56"/>
      <c r="B709" s="11"/>
      <c r="C709" s="11" t="s">
        <v>477</v>
      </c>
      <c r="D709" s="11"/>
      <c r="E709" s="11" t="s">
        <v>66</v>
      </c>
      <c r="F709" s="313">
        <v>2</v>
      </c>
      <c r="G709" s="290">
        <v>140.685714285714</v>
      </c>
      <c r="H709" s="290">
        <v>1349.63</v>
      </c>
      <c r="I709" s="290">
        <v>674.81500000000005</v>
      </c>
      <c r="J709" s="334">
        <v>7</v>
      </c>
      <c r="L709" s="313">
        <v>1</v>
      </c>
      <c r="M709" s="290">
        <v>654.95000000000005</v>
      </c>
      <c r="N709" s="290">
        <v>654.95000000000005</v>
      </c>
      <c r="O709" s="11"/>
      <c r="P709" s="290"/>
      <c r="Q709" s="290"/>
      <c r="R709" s="11">
        <v>2</v>
      </c>
      <c r="S709" s="290">
        <v>1349.63</v>
      </c>
      <c r="T709" s="290">
        <v>674.81500000000005</v>
      </c>
      <c r="V709" s="11"/>
      <c r="W709" s="11"/>
      <c r="X709" s="11"/>
      <c r="Y709" s="11"/>
      <c r="Z709" s="11"/>
      <c r="AA709" s="11"/>
      <c r="AB709" s="11"/>
      <c r="AC709" s="11"/>
      <c r="AD709" s="11"/>
    </row>
    <row r="710" spans="1:30">
      <c r="A710" s="56"/>
      <c r="B710" s="11"/>
      <c r="C710" s="11" t="s">
        <v>477</v>
      </c>
      <c r="D710" s="11"/>
      <c r="E710" s="11" t="s">
        <v>478</v>
      </c>
      <c r="F710" s="313">
        <v>11</v>
      </c>
      <c r="G710" s="290">
        <v>124.72884615384601</v>
      </c>
      <c r="H710" s="290">
        <v>6134.99</v>
      </c>
      <c r="I710" s="290">
        <v>557.726363636364</v>
      </c>
      <c r="J710" s="334">
        <v>9.3333333333333304</v>
      </c>
      <c r="L710" s="313">
        <v>8</v>
      </c>
      <c r="M710" s="290">
        <v>1966.02</v>
      </c>
      <c r="N710" s="290">
        <v>655.34</v>
      </c>
      <c r="O710" s="11"/>
      <c r="P710" s="290"/>
      <c r="Q710" s="290"/>
      <c r="R710" s="11">
        <v>11</v>
      </c>
      <c r="S710" s="290">
        <v>6134.99</v>
      </c>
      <c r="T710" s="290">
        <v>557.726363636364</v>
      </c>
      <c r="V710" s="11"/>
      <c r="W710" s="11"/>
      <c r="X710" s="11"/>
      <c r="Y710" s="11"/>
      <c r="Z710" s="11"/>
      <c r="AA710" s="11"/>
      <c r="AB710" s="11"/>
      <c r="AC710" s="11"/>
      <c r="AD710" s="11"/>
    </row>
    <row r="711" spans="1:30">
      <c r="A711" s="56"/>
      <c r="B711" s="11"/>
      <c r="C711" s="11" t="s">
        <v>477</v>
      </c>
      <c r="D711" s="11"/>
      <c r="E711" s="11" t="s">
        <v>108</v>
      </c>
      <c r="F711" s="313">
        <v>8</v>
      </c>
      <c r="G711" s="290">
        <v>107.128388278388</v>
      </c>
      <c r="H711" s="290">
        <v>5589.52</v>
      </c>
      <c r="I711" s="290">
        <v>698.69</v>
      </c>
      <c r="J711" s="334">
        <v>8</v>
      </c>
      <c r="L711" s="313">
        <v>4</v>
      </c>
      <c r="M711" s="290">
        <v>3724.49</v>
      </c>
      <c r="N711" s="290">
        <v>931.12249999999995</v>
      </c>
      <c r="O711" s="11"/>
      <c r="P711" s="290"/>
      <c r="Q711" s="290"/>
      <c r="R711" s="11">
        <v>8</v>
      </c>
      <c r="S711" s="290">
        <v>5589.52</v>
      </c>
      <c r="T711" s="290">
        <v>698.69</v>
      </c>
      <c r="V711" s="11"/>
      <c r="W711" s="11"/>
      <c r="X711" s="11"/>
      <c r="Y711" s="11"/>
      <c r="Z711" s="11"/>
      <c r="AA711" s="11"/>
      <c r="AB711" s="11"/>
      <c r="AC711" s="11"/>
      <c r="AD711" s="11"/>
    </row>
    <row r="712" spans="1:30">
      <c r="A712" s="56"/>
      <c r="B712" s="11"/>
      <c r="C712" s="11" t="s">
        <v>480</v>
      </c>
      <c r="D712" s="11"/>
      <c r="E712" s="11" t="s">
        <v>441</v>
      </c>
      <c r="F712" s="313">
        <v>21</v>
      </c>
      <c r="G712" s="290">
        <v>81.230452047952099</v>
      </c>
      <c r="H712" s="290">
        <v>9804.2800000000007</v>
      </c>
      <c r="I712" s="290">
        <v>466.87047619047598</v>
      </c>
      <c r="J712" s="334">
        <v>9.5454545454545396</v>
      </c>
      <c r="L712" s="313">
        <v>10</v>
      </c>
      <c r="M712" s="290">
        <v>5163.5200000000004</v>
      </c>
      <c r="N712" s="290">
        <v>469.410909090909</v>
      </c>
      <c r="O712" s="11"/>
      <c r="P712" s="290"/>
      <c r="Q712" s="290"/>
      <c r="R712" s="11">
        <v>21</v>
      </c>
      <c r="S712" s="290">
        <v>9804.2800000000007</v>
      </c>
      <c r="T712" s="290">
        <v>466.87047619047598</v>
      </c>
      <c r="V712" s="11"/>
      <c r="W712" s="11"/>
      <c r="X712" s="11"/>
      <c r="Y712" s="11"/>
      <c r="Z712" s="11"/>
      <c r="AA712" s="11"/>
      <c r="AB712" s="11"/>
      <c r="AC712" s="11"/>
      <c r="AD712" s="11"/>
    </row>
    <row r="713" spans="1:30">
      <c r="A713" s="56"/>
      <c r="B713" s="11"/>
      <c r="C713" s="11" t="s">
        <v>481</v>
      </c>
      <c r="D713" s="11"/>
      <c r="E713" s="11" t="s">
        <v>133</v>
      </c>
      <c r="F713" s="313">
        <v>2</v>
      </c>
      <c r="G713" s="290"/>
      <c r="H713" s="290">
        <v>402.41</v>
      </c>
      <c r="I713" s="290">
        <v>201.20500000000001</v>
      </c>
      <c r="J713" s="334"/>
      <c r="L713" s="313">
        <v>2</v>
      </c>
      <c r="M713" s="290"/>
      <c r="N713" s="290"/>
      <c r="O713" s="11"/>
      <c r="P713" s="290"/>
      <c r="Q713" s="290"/>
      <c r="R713" s="11">
        <v>2</v>
      </c>
      <c r="S713" s="290">
        <v>402.41</v>
      </c>
      <c r="T713" s="290">
        <v>201.20500000000001</v>
      </c>
      <c r="V713" s="11"/>
      <c r="W713" s="11"/>
      <c r="X713" s="11"/>
      <c r="Y713" s="11"/>
      <c r="Z713" s="11"/>
      <c r="AA713" s="11"/>
      <c r="AB713" s="11"/>
      <c r="AC713" s="11"/>
      <c r="AD713" s="11"/>
    </row>
    <row r="714" spans="1:30">
      <c r="A714" s="56"/>
      <c r="B714" s="11"/>
      <c r="C714" s="11" t="s">
        <v>482</v>
      </c>
      <c r="D714" s="11"/>
      <c r="E714" s="11" t="s">
        <v>52</v>
      </c>
      <c r="F714" s="313">
        <v>1</v>
      </c>
      <c r="G714" s="290">
        <v>91.385384615384595</v>
      </c>
      <c r="H714" s="290">
        <v>891.01</v>
      </c>
      <c r="I714" s="290">
        <v>891.01</v>
      </c>
      <c r="J714" s="334">
        <v>13</v>
      </c>
      <c r="L714" s="313"/>
      <c r="M714" s="290">
        <v>891.01</v>
      </c>
      <c r="N714" s="290">
        <v>891.01</v>
      </c>
      <c r="O714" s="11"/>
      <c r="P714" s="290"/>
      <c r="Q714" s="290"/>
      <c r="R714" s="11">
        <v>1</v>
      </c>
      <c r="S714" s="290">
        <v>891.01</v>
      </c>
      <c r="T714" s="290">
        <v>891.01</v>
      </c>
      <c r="V714" s="11"/>
      <c r="W714" s="11"/>
      <c r="X714" s="11"/>
      <c r="Y714" s="11"/>
      <c r="Z714" s="11"/>
      <c r="AA714" s="11"/>
      <c r="AB714" s="11"/>
      <c r="AC714" s="11"/>
      <c r="AD714" s="11"/>
    </row>
    <row r="715" spans="1:30">
      <c r="A715" s="56"/>
      <c r="B715" s="11"/>
      <c r="C715" s="11" t="s">
        <v>483</v>
      </c>
      <c r="D715" s="11"/>
      <c r="E715" s="11" t="s">
        <v>296</v>
      </c>
      <c r="F715" s="313">
        <v>37</v>
      </c>
      <c r="G715" s="290">
        <v>99.804072273879996</v>
      </c>
      <c r="H715" s="290">
        <v>27077.32</v>
      </c>
      <c r="I715" s="290">
        <v>731.81945945945904</v>
      </c>
      <c r="J715" s="334">
        <v>12.384615384615399</v>
      </c>
      <c r="L715" s="313">
        <v>23</v>
      </c>
      <c r="M715" s="290">
        <v>12518.83</v>
      </c>
      <c r="N715" s="290">
        <v>894.20214285714303</v>
      </c>
      <c r="O715" s="11"/>
      <c r="P715" s="290"/>
      <c r="Q715" s="290"/>
      <c r="R715" s="11">
        <v>37</v>
      </c>
      <c r="S715" s="290">
        <v>27077.32</v>
      </c>
      <c r="T715" s="290">
        <v>731.81945945945904</v>
      </c>
      <c r="V715" s="11"/>
      <c r="W715" s="11"/>
      <c r="X715" s="11"/>
      <c r="Y715" s="11"/>
      <c r="Z715" s="11"/>
      <c r="AA715" s="11"/>
      <c r="AB715" s="11"/>
      <c r="AC715" s="11"/>
      <c r="AD715" s="11"/>
    </row>
    <row r="716" spans="1:30">
      <c r="A716" s="56"/>
      <c r="B716" s="11"/>
      <c r="C716" s="11" t="s">
        <v>484</v>
      </c>
      <c r="D716" s="11"/>
      <c r="E716" s="11" t="s">
        <v>96</v>
      </c>
      <c r="F716" s="313">
        <v>303</v>
      </c>
      <c r="G716" s="290">
        <v>95.657471187125296</v>
      </c>
      <c r="H716" s="290">
        <v>165885.63</v>
      </c>
      <c r="I716" s="290">
        <v>547.47732673267296</v>
      </c>
      <c r="J716" s="334">
        <v>10.1278195488722</v>
      </c>
      <c r="L716" s="313">
        <v>168</v>
      </c>
      <c r="M716" s="290">
        <v>87224.93</v>
      </c>
      <c r="N716" s="290">
        <v>646.11059259259298</v>
      </c>
      <c r="O716" s="11">
        <v>5</v>
      </c>
      <c r="P716" s="290">
        <v>2191.1999999999998</v>
      </c>
      <c r="Q716" s="290">
        <v>438.24</v>
      </c>
      <c r="R716" s="11">
        <v>298</v>
      </c>
      <c r="S716" s="290">
        <v>163694.43</v>
      </c>
      <c r="T716" s="290">
        <v>549.31016778523497</v>
      </c>
      <c r="V716" s="11"/>
      <c r="W716" s="11"/>
      <c r="X716" s="11"/>
      <c r="Y716" s="11"/>
      <c r="Z716" s="11"/>
      <c r="AA716" s="11"/>
      <c r="AB716" s="11"/>
      <c r="AC716" s="11"/>
      <c r="AD716" s="11"/>
    </row>
    <row r="717" spans="1:30">
      <c r="A717" s="56"/>
      <c r="B717" s="11"/>
      <c r="C717" s="11" t="s">
        <v>487</v>
      </c>
      <c r="D717" s="11"/>
      <c r="E717" s="11" t="s">
        <v>444</v>
      </c>
      <c r="F717" s="313">
        <v>1</v>
      </c>
      <c r="G717" s="290"/>
      <c r="H717" s="290">
        <v>233.09</v>
      </c>
      <c r="I717" s="290">
        <v>233.09</v>
      </c>
      <c r="J717" s="334"/>
      <c r="L717" s="313">
        <v>1</v>
      </c>
      <c r="M717" s="290"/>
      <c r="N717" s="290"/>
      <c r="O717" s="11"/>
      <c r="P717" s="290"/>
      <c r="Q717" s="290"/>
      <c r="R717" s="11">
        <v>1</v>
      </c>
      <c r="S717" s="290">
        <v>233.09</v>
      </c>
      <c r="T717" s="290">
        <v>233.09</v>
      </c>
      <c r="V717" s="11"/>
      <c r="W717" s="11"/>
      <c r="X717" s="11"/>
      <c r="Y717" s="11"/>
      <c r="Z717" s="11"/>
      <c r="AA717" s="11"/>
      <c r="AB717" s="11"/>
      <c r="AC717" s="11"/>
      <c r="AD717" s="11"/>
    </row>
    <row r="718" spans="1:30">
      <c r="A718" s="56"/>
      <c r="B718" s="11"/>
      <c r="C718" s="11" t="s">
        <v>489</v>
      </c>
      <c r="D718" s="11"/>
      <c r="E718" s="11" t="s">
        <v>490</v>
      </c>
      <c r="F718" s="313">
        <v>7</v>
      </c>
      <c r="G718" s="290">
        <v>80.999267399267396</v>
      </c>
      <c r="H718" s="290">
        <v>3368.29</v>
      </c>
      <c r="I718" s="290">
        <v>481.18428571428598</v>
      </c>
      <c r="J718" s="334">
        <v>9.75</v>
      </c>
      <c r="L718" s="313">
        <v>3</v>
      </c>
      <c r="M718" s="290">
        <v>2145.4299999999998</v>
      </c>
      <c r="N718" s="290">
        <v>536.35749999999996</v>
      </c>
      <c r="O718" s="11"/>
      <c r="P718" s="290"/>
      <c r="Q718" s="290"/>
      <c r="R718" s="11">
        <v>7</v>
      </c>
      <c r="S718" s="290">
        <v>3368.29</v>
      </c>
      <c r="T718" s="290">
        <v>481.18428571428598</v>
      </c>
      <c r="V718" s="11"/>
      <c r="W718" s="11"/>
      <c r="X718" s="11"/>
      <c r="Y718" s="11"/>
      <c r="Z718" s="11"/>
      <c r="AA718" s="11"/>
      <c r="AB718" s="11"/>
      <c r="AC718" s="11"/>
      <c r="AD718" s="11"/>
    </row>
    <row r="719" spans="1:30">
      <c r="A719" s="56"/>
      <c r="B719" s="11"/>
      <c r="C719" s="11" t="s">
        <v>491</v>
      </c>
      <c r="D719" s="11"/>
      <c r="E719" s="11" t="s">
        <v>93</v>
      </c>
      <c r="F719" s="313">
        <v>27</v>
      </c>
      <c r="G719" s="290">
        <v>71.666263736263701</v>
      </c>
      <c r="H719" s="290">
        <v>14995.31</v>
      </c>
      <c r="I719" s="290">
        <v>555.38185185185205</v>
      </c>
      <c r="J719" s="334">
        <v>9</v>
      </c>
      <c r="L719" s="313">
        <v>24</v>
      </c>
      <c r="M719" s="290">
        <v>971.15</v>
      </c>
      <c r="N719" s="290">
        <v>323.71666666666698</v>
      </c>
      <c r="O719" s="11"/>
      <c r="P719" s="290"/>
      <c r="Q719" s="290"/>
      <c r="R719" s="11">
        <v>27</v>
      </c>
      <c r="S719" s="290">
        <v>14995.31</v>
      </c>
      <c r="T719" s="290">
        <v>555.38185185185205</v>
      </c>
      <c r="V719" s="11"/>
      <c r="W719" s="11"/>
      <c r="X719" s="11"/>
      <c r="Y719" s="11"/>
      <c r="Z719" s="11"/>
      <c r="AA719" s="11"/>
      <c r="AB719" s="11"/>
      <c r="AC719" s="11"/>
      <c r="AD719" s="11"/>
    </row>
    <row r="720" spans="1:30">
      <c r="A720" s="56"/>
      <c r="B720" s="11"/>
      <c r="C720" s="11" t="s">
        <v>493</v>
      </c>
      <c r="D720" s="11"/>
      <c r="E720" s="11" t="s">
        <v>62</v>
      </c>
      <c r="F720" s="313">
        <v>883</v>
      </c>
      <c r="G720" s="290">
        <v>97.371703370930803</v>
      </c>
      <c r="H720" s="290">
        <v>527642.48999999894</v>
      </c>
      <c r="I720" s="290">
        <v>597.55661381653397</v>
      </c>
      <c r="J720" s="334">
        <v>10.118811881188099</v>
      </c>
      <c r="L720" s="313">
        <v>474</v>
      </c>
      <c r="M720" s="290">
        <v>262669.86</v>
      </c>
      <c r="N720" s="290">
        <v>642.224596577017</v>
      </c>
      <c r="O720" s="11">
        <v>21</v>
      </c>
      <c r="P720" s="290">
        <v>11244.6</v>
      </c>
      <c r="Q720" s="290">
        <v>535.45714285714303</v>
      </c>
      <c r="R720" s="11">
        <v>862</v>
      </c>
      <c r="S720" s="290">
        <v>516397.88999999902</v>
      </c>
      <c r="T720" s="290">
        <v>599.06947795823601</v>
      </c>
      <c r="V720" s="11"/>
      <c r="W720" s="11"/>
      <c r="X720" s="11"/>
      <c r="Y720" s="11"/>
      <c r="Z720" s="11"/>
      <c r="AA720" s="11"/>
      <c r="AB720" s="11"/>
      <c r="AC720" s="11"/>
      <c r="AD720" s="11"/>
    </row>
    <row r="721" spans="1:30">
      <c r="A721" s="56"/>
      <c r="B721" s="11"/>
      <c r="C721" s="11" t="s">
        <v>493</v>
      </c>
      <c r="D721" s="11"/>
      <c r="E721" s="11" t="s">
        <v>248</v>
      </c>
      <c r="F721" s="313">
        <v>1</v>
      </c>
      <c r="G721" s="290"/>
      <c r="H721" s="290">
        <v>770.44</v>
      </c>
      <c r="I721" s="290">
        <v>770.44</v>
      </c>
      <c r="J721" s="334"/>
      <c r="L721" s="313">
        <v>1</v>
      </c>
      <c r="M721" s="290"/>
      <c r="N721" s="290"/>
      <c r="O721" s="11"/>
      <c r="P721" s="290"/>
      <c r="Q721" s="290"/>
      <c r="R721" s="11">
        <v>1</v>
      </c>
      <c r="S721" s="290">
        <v>770.44</v>
      </c>
      <c r="T721" s="290">
        <v>770.44</v>
      </c>
      <c r="V721" s="11"/>
      <c r="W721" s="11"/>
      <c r="X721" s="11"/>
      <c r="Y721" s="11"/>
      <c r="Z721" s="11"/>
      <c r="AA721" s="11"/>
      <c r="AB721" s="11"/>
      <c r="AC721" s="11"/>
      <c r="AD721" s="11"/>
    </row>
    <row r="722" spans="1:30">
      <c r="A722" s="56"/>
      <c r="B722" s="11"/>
      <c r="C722" s="11" t="s">
        <v>495</v>
      </c>
      <c r="D722" s="11"/>
      <c r="E722" s="11" t="s">
        <v>52</v>
      </c>
      <c r="F722" s="313">
        <v>1</v>
      </c>
      <c r="G722" s="290">
        <v>47.562307692307698</v>
      </c>
      <c r="H722" s="290">
        <v>518.30999999999995</v>
      </c>
      <c r="I722" s="290">
        <v>518.30999999999995</v>
      </c>
      <c r="J722" s="334">
        <v>13</v>
      </c>
      <c r="L722" s="313"/>
      <c r="M722" s="290">
        <v>518.30999999999995</v>
      </c>
      <c r="N722" s="290">
        <v>518.30999999999995</v>
      </c>
      <c r="O722" s="11"/>
      <c r="P722" s="290"/>
      <c r="Q722" s="290"/>
      <c r="R722" s="11">
        <v>1</v>
      </c>
      <c r="S722" s="290">
        <v>518.30999999999995</v>
      </c>
      <c r="T722" s="290">
        <v>518.30999999999995</v>
      </c>
      <c r="V722" s="11"/>
      <c r="W722" s="11"/>
      <c r="X722" s="11"/>
      <c r="Y722" s="11"/>
      <c r="Z722" s="11"/>
      <c r="AA722" s="11"/>
      <c r="AB722" s="11"/>
      <c r="AC722" s="11"/>
      <c r="AD722" s="11"/>
    </row>
    <row r="723" spans="1:30">
      <c r="A723" s="56"/>
      <c r="B723" s="11"/>
      <c r="C723" s="11" t="s">
        <v>495</v>
      </c>
      <c r="D723" s="11"/>
      <c r="E723" s="11" t="s">
        <v>54</v>
      </c>
      <c r="F723" s="313">
        <v>63</v>
      </c>
      <c r="G723" s="290">
        <v>73.215927833740295</v>
      </c>
      <c r="H723" s="290">
        <v>39752.61</v>
      </c>
      <c r="I723" s="290">
        <v>630.99380952381</v>
      </c>
      <c r="J723" s="334">
        <v>10.8333333333333</v>
      </c>
      <c r="L723" s="313">
        <v>39</v>
      </c>
      <c r="M723" s="290">
        <v>14320.84</v>
      </c>
      <c r="N723" s="290">
        <v>596.70166666666705</v>
      </c>
      <c r="O723" s="11">
        <v>3</v>
      </c>
      <c r="P723" s="290">
        <v>1952.64</v>
      </c>
      <c r="Q723" s="290">
        <v>650.88</v>
      </c>
      <c r="R723" s="11">
        <v>60</v>
      </c>
      <c r="S723" s="290">
        <v>37799.97</v>
      </c>
      <c r="T723" s="290">
        <v>629.99950000000001</v>
      </c>
      <c r="V723" s="11"/>
      <c r="W723" s="11"/>
      <c r="X723" s="11"/>
      <c r="Y723" s="11"/>
      <c r="Z723" s="11"/>
      <c r="AA723" s="11"/>
      <c r="AB723" s="11"/>
      <c r="AC723" s="11"/>
      <c r="AD723" s="11"/>
    </row>
    <row r="724" spans="1:30">
      <c r="A724" s="56"/>
      <c r="B724" s="11"/>
      <c r="C724" s="11" t="s">
        <v>496</v>
      </c>
      <c r="D724" s="11"/>
      <c r="E724" s="11" t="s">
        <v>318</v>
      </c>
      <c r="F724" s="313">
        <v>11</v>
      </c>
      <c r="G724" s="290">
        <v>76.280395604395594</v>
      </c>
      <c r="H724" s="290">
        <v>4938</v>
      </c>
      <c r="I724" s="290">
        <v>448.90909090909099</v>
      </c>
      <c r="J724" s="334">
        <v>9.8000000000000007</v>
      </c>
      <c r="L724" s="313">
        <v>6</v>
      </c>
      <c r="M724" s="290">
        <v>2623.4</v>
      </c>
      <c r="N724" s="290">
        <v>524.67999999999995</v>
      </c>
      <c r="O724" s="11"/>
      <c r="P724" s="290"/>
      <c r="Q724" s="290"/>
      <c r="R724" s="11">
        <v>11</v>
      </c>
      <c r="S724" s="290">
        <v>4938</v>
      </c>
      <c r="T724" s="290">
        <v>448.90909090909099</v>
      </c>
      <c r="V724" s="11"/>
      <c r="W724" s="11"/>
      <c r="X724" s="11"/>
      <c r="Y724" s="11"/>
      <c r="Z724" s="11"/>
      <c r="AA724" s="11"/>
      <c r="AB724" s="11"/>
      <c r="AC724" s="11"/>
      <c r="AD724" s="11"/>
    </row>
    <row r="725" spans="1:30">
      <c r="A725" s="56"/>
      <c r="B725" s="11"/>
      <c r="C725" s="11" t="s">
        <v>497</v>
      </c>
      <c r="D725" s="11"/>
      <c r="E725" s="11" t="s">
        <v>355</v>
      </c>
      <c r="F725" s="313">
        <v>140</v>
      </c>
      <c r="G725" s="290">
        <v>82.784952757606305</v>
      </c>
      <c r="H725" s="290">
        <v>64437.01</v>
      </c>
      <c r="I725" s="290">
        <v>460.26435714285702</v>
      </c>
      <c r="J725" s="334">
        <v>10.8333333333333</v>
      </c>
      <c r="L725" s="313">
        <v>81</v>
      </c>
      <c r="M725" s="290">
        <v>36354.959999999999</v>
      </c>
      <c r="N725" s="290">
        <v>616.18576271186396</v>
      </c>
      <c r="O725" s="11">
        <v>1</v>
      </c>
      <c r="P725" s="290">
        <v>86.52</v>
      </c>
      <c r="Q725" s="290">
        <v>86.52</v>
      </c>
      <c r="R725" s="11">
        <v>139</v>
      </c>
      <c r="S725" s="290">
        <v>64350.49</v>
      </c>
      <c r="T725" s="290">
        <v>462.95316546762598</v>
      </c>
      <c r="V725" s="11"/>
      <c r="W725" s="11"/>
      <c r="X725" s="11"/>
      <c r="Y725" s="11"/>
      <c r="Z725" s="11"/>
      <c r="AA725" s="11"/>
      <c r="AB725" s="11"/>
      <c r="AC725" s="11"/>
      <c r="AD725" s="11"/>
    </row>
    <row r="726" spans="1:30">
      <c r="A726" s="56"/>
      <c r="B726" s="11"/>
      <c r="C726" s="11" t="s">
        <v>499</v>
      </c>
      <c r="D726" s="11"/>
      <c r="E726" s="11" t="s">
        <v>500</v>
      </c>
      <c r="F726" s="313">
        <v>19</v>
      </c>
      <c r="G726" s="290">
        <v>113.590654345654</v>
      </c>
      <c r="H726" s="290">
        <v>11713.79</v>
      </c>
      <c r="I726" s="290">
        <v>616.51526315789499</v>
      </c>
      <c r="J726" s="334">
        <v>9.8333333333333304</v>
      </c>
      <c r="L726" s="313">
        <v>13</v>
      </c>
      <c r="M726" s="290">
        <v>5032.67</v>
      </c>
      <c r="N726" s="290">
        <v>838.77833333333297</v>
      </c>
      <c r="O726" s="11"/>
      <c r="P726" s="290"/>
      <c r="Q726" s="290"/>
      <c r="R726" s="11">
        <v>19</v>
      </c>
      <c r="S726" s="290">
        <v>11713.79</v>
      </c>
      <c r="T726" s="290">
        <v>616.51526315789499</v>
      </c>
      <c r="V726" s="11"/>
      <c r="W726" s="11"/>
      <c r="X726" s="11"/>
      <c r="Y726" s="11"/>
      <c r="Z726" s="11"/>
      <c r="AA726" s="11"/>
      <c r="AB726" s="11"/>
      <c r="AC726" s="11"/>
      <c r="AD726" s="11"/>
    </row>
    <row r="727" spans="1:30">
      <c r="A727" s="56"/>
      <c r="B727" s="11"/>
      <c r="C727" s="11" t="s">
        <v>504</v>
      </c>
      <c r="D727" s="11"/>
      <c r="E727" s="11" t="s">
        <v>210</v>
      </c>
      <c r="F727" s="313">
        <v>10</v>
      </c>
      <c r="G727" s="290">
        <v>164.31507692307699</v>
      </c>
      <c r="H727" s="290">
        <v>7085.34</v>
      </c>
      <c r="I727" s="290">
        <v>708.53399999999999</v>
      </c>
      <c r="J727" s="334">
        <v>8.6</v>
      </c>
      <c r="L727" s="313">
        <v>4</v>
      </c>
      <c r="M727" s="290">
        <v>4477.12</v>
      </c>
      <c r="N727" s="290">
        <v>746.18666666666695</v>
      </c>
      <c r="O727" s="11"/>
      <c r="P727" s="290"/>
      <c r="Q727" s="290"/>
      <c r="R727" s="11">
        <v>10</v>
      </c>
      <c r="S727" s="290">
        <v>7085.34</v>
      </c>
      <c r="T727" s="290">
        <v>708.53399999999999</v>
      </c>
      <c r="V727" s="11"/>
      <c r="W727" s="11"/>
      <c r="X727" s="11"/>
      <c r="Y727" s="11"/>
      <c r="Z727" s="11"/>
      <c r="AA727" s="11"/>
      <c r="AB727" s="11"/>
      <c r="AC727" s="11"/>
      <c r="AD727" s="11"/>
    </row>
    <row r="728" spans="1:30">
      <c r="A728" s="56"/>
      <c r="B728" s="11"/>
      <c r="C728" s="11" t="s">
        <v>647</v>
      </c>
      <c r="D728" s="11"/>
      <c r="E728" s="11" t="s">
        <v>77</v>
      </c>
      <c r="F728" s="313">
        <v>10</v>
      </c>
      <c r="G728" s="290">
        <v>93.370549450549404</v>
      </c>
      <c r="H728" s="290">
        <v>6080.29</v>
      </c>
      <c r="I728" s="290">
        <v>608.029</v>
      </c>
      <c r="J728" s="334">
        <v>10</v>
      </c>
      <c r="L728" s="313">
        <v>8</v>
      </c>
      <c r="M728" s="290">
        <v>1446.6</v>
      </c>
      <c r="N728" s="290">
        <v>723.3</v>
      </c>
      <c r="O728" s="11"/>
      <c r="P728" s="290"/>
      <c r="Q728" s="290"/>
      <c r="R728" s="11">
        <v>10</v>
      </c>
      <c r="S728" s="290">
        <v>6080.29</v>
      </c>
      <c r="T728" s="290">
        <v>608.029</v>
      </c>
      <c r="V728" s="11"/>
      <c r="W728" s="11"/>
      <c r="X728" s="11"/>
      <c r="Y728" s="11"/>
      <c r="Z728" s="11"/>
      <c r="AA728" s="11"/>
      <c r="AB728" s="11"/>
      <c r="AC728" s="11"/>
      <c r="AD728" s="11"/>
    </row>
    <row r="729" spans="1:30">
      <c r="A729" s="56"/>
      <c r="B729" s="11"/>
      <c r="C729" s="11" t="s">
        <v>508</v>
      </c>
      <c r="D729" s="11"/>
      <c r="E729" s="11" t="s">
        <v>75</v>
      </c>
      <c r="F729" s="313">
        <v>2</v>
      </c>
      <c r="G729" s="290">
        <v>98.21</v>
      </c>
      <c r="H729" s="290">
        <v>430.53</v>
      </c>
      <c r="I729" s="290">
        <v>215.26499999999999</v>
      </c>
      <c r="J729" s="334">
        <v>5</v>
      </c>
      <c r="L729" s="313">
        <v>1</v>
      </c>
      <c r="M729" s="290">
        <v>291.05</v>
      </c>
      <c r="N729" s="290">
        <v>291.05</v>
      </c>
      <c r="O729" s="11"/>
      <c r="P729" s="290"/>
      <c r="Q729" s="290"/>
      <c r="R729" s="11">
        <v>2</v>
      </c>
      <c r="S729" s="290">
        <v>430.53</v>
      </c>
      <c r="T729" s="290">
        <v>215.26499999999999</v>
      </c>
      <c r="V729" s="11"/>
      <c r="W729" s="11"/>
      <c r="X729" s="11"/>
      <c r="Y729" s="11"/>
      <c r="Z729" s="11"/>
      <c r="AA729" s="11"/>
      <c r="AB729" s="11"/>
      <c r="AC729" s="11"/>
      <c r="AD729" s="11"/>
    </row>
    <row r="730" spans="1:30">
      <c r="A730" s="56"/>
      <c r="B730" s="11"/>
      <c r="C730" s="11" t="s">
        <v>509</v>
      </c>
      <c r="D730" s="11"/>
      <c r="E730" s="11" t="s">
        <v>115</v>
      </c>
      <c r="F730" s="313">
        <v>2</v>
      </c>
      <c r="G730" s="290">
        <v>163.77714285714299</v>
      </c>
      <c r="H730" s="290">
        <v>2027.67</v>
      </c>
      <c r="I730" s="290">
        <v>1013.835</v>
      </c>
      <c r="J730" s="334">
        <v>7</v>
      </c>
      <c r="L730" s="313">
        <v>1</v>
      </c>
      <c r="M730" s="290">
        <v>1146.44</v>
      </c>
      <c r="N730" s="290">
        <v>1146.44</v>
      </c>
      <c r="O730" s="11"/>
      <c r="P730" s="290"/>
      <c r="Q730" s="290"/>
      <c r="R730" s="11">
        <v>2</v>
      </c>
      <c r="S730" s="290">
        <v>2027.67</v>
      </c>
      <c r="T730" s="290">
        <v>1013.835</v>
      </c>
      <c r="V730" s="11"/>
      <c r="W730" s="11"/>
      <c r="X730" s="11"/>
      <c r="Y730" s="11"/>
      <c r="Z730" s="11"/>
      <c r="AA730" s="11"/>
      <c r="AB730" s="11"/>
      <c r="AC730" s="11"/>
      <c r="AD730" s="11"/>
    </row>
    <row r="731" spans="1:30">
      <c r="A731" s="56"/>
      <c r="B731" s="11"/>
      <c r="C731" s="11" t="s">
        <v>510</v>
      </c>
      <c r="D731" s="11"/>
      <c r="E731" s="11" t="s">
        <v>66</v>
      </c>
      <c r="F731" s="313">
        <v>26</v>
      </c>
      <c r="G731" s="290">
        <v>79.058054945054906</v>
      </c>
      <c r="H731" s="290">
        <v>12546.12</v>
      </c>
      <c r="I731" s="290">
        <v>482.54307692307702</v>
      </c>
      <c r="J731" s="334">
        <v>10.1</v>
      </c>
      <c r="L731" s="313">
        <v>16</v>
      </c>
      <c r="M731" s="290">
        <v>6233.94</v>
      </c>
      <c r="N731" s="290">
        <v>623.39400000000001</v>
      </c>
      <c r="O731" s="11">
        <v>1</v>
      </c>
      <c r="P731" s="290">
        <v>272.29000000000002</v>
      </c>
      <c r="Q731" s="290">
        <v>272.29000000000002</v>
      </c>
      <c r="R731" s="11">
        <v>25</v>
      </c>
      <c r="S731" s="290">
        <v>12273.83</v>
      </c>
      <c r="T731" s="290">
        <v>490.95319999999998</v>
      </c>
      <c r="V731" s="11"/>
      <c r="W731" s="11"/>
      <c r="X731" s="11"/>
      <c r="Y731" s="11"/>
      <c r="Z731" s="11"/>
      <c r="AA731" s="11"/>
      <c r="AB731" s="11"/>
      <c r="AC731" s="11"/>
      <c r="AD731" s="11"/>
    </row>
    <row r="732" spans="1:30">
      <c r="A732" s="56"/>
      <c r="B732" s="11"/>
      <c r="C732" s="11" t="s">
        <v>511</v>
      </c>
      <c r="D732" s="11"/>
      <c r="E732" s="11" t="s">
        <v>512</v>
      </c>
      <c r="F732" s="313">
        <v>6</v>
      </c>
      <c r="G732" s="290">
        <v>59.211538461538503</v>
      </c>
      <c r="H732" s="290">
        <v>7101.84</v>
      </c>
      <c r="I732" s="290">
        <v>1183.6400000000001</v>
      </c>
      <c r="J732" s="334">
        <v>13</v>
      </c>
      <c r="L732" s="313">
        <v>5</v>
      </c>
      <c r="M732" s="290">
        <v>613.41999999999996</v>
      </c>
      <c r="N732" s="290">
        <v>613.41999999999996</v>
      </c>
      <c r="O732" s="11"/>
      <c r="P732" s="290"/>
      <c r="Q732" s="290"/>
      <c r="R732" s="11">
        <v>6</v>
      </c>
      <c r="S732" s="290">
        <v>7101.84</v>
      </c>
      <c r="T732" s="290">
        <v>1183.6400000000001</v>
      </c>
      <c r="V732" s="11"/>
      <c r="W732" s="11"/>
      <c r="X732" s="11"/>
      <c r="Y732" s="11"/>
      <c r="Z732" s="11"/>
      <c r="AA732" s="11"/>
      <c r="AB732" s="11"/>
      <c r="AC732" s="11"/>
      <c r="AD732" s="11"/>
    </row>
    <row r="733" spans="1:30">
      <c r="A733" s="56"/>
      <c r="B733" s="11"/>
      <c r="C733" s="11" t="s">
        <v>514</v>
      </c>
      <c r="D733" s="11"/>
      <c r="E733" s="11" t="s">
        <v>485</v>
      </c>
      <c r="F733" s="313">
        <v>139</v>
      </c>
      <c r="G733" s="290">
        <v>81.020685076651702</v>
      </c>
      <c r="H733" s="290">
        <v>67875.8</v>
      </c>
      <c r="I733" s="290">
        <v>488.31510791366901</v>
      </c>
      <c r="J733" s="334">
        <v>10.537037037037001</v>
      </c>
      <c r="L733" s="313">
        <v>84</v>
      </c>
      <c r="M733" s="290">
        <v>30558.45</v>
      </c>
      <c r="N733" s="290">
        <v>555.60818181818195</v>
      </c>
      <c r="O733" s="11">
        <v>2</v>
      </c>
      <c r="P733" s="290">
        <v>1342.98</v>
      </c>
      <c r="Q733" s="290">
        <v>671.49</v>
      </c>
      <c r="R733" s="11">
        <v>137</v>
      </c>
      <c r="S733" s="290">
        <v>66532.820000000007</v>
      </c>
      <c r="T733" s="290">
        <v>485.64102189780999</v>
      </c>
      <c r="V733" s="11"/>
      <c r="W733" s="11"/>
      <c r="X733" s="11"/>
      <c r="Y733" s="11"/>
      <c r="Z733" s="11"/>
      <c r="AA733" s="11"/>
      <c r="AB733" s="11"/>
      <c r="AC733" s="11"/>
      <c r="AD733" s="11"/>
    </row>
    <row r="734" spans="1:30">
      <c r="A734" s="56"/>
      <c r="B734" s="11"/>
      <c r="C734" s="11" t="s">
        <v>515</v>
      </c>
      <c r="D734" s="11"/>
      <c r="E734" s="11" t="s">
        <v>516</v>
      </c>
      <c r="F734" s="313">
        <v>1</v>
      </c>
      <c r="G734" s="290"/>
      <c r="H734" s="290">
        <v>447.4</v>
      </c>
      <c r="I734" s="290">
        <v>447.4</v>
      </c>
      <c r="J734" s="334"/>
      <c r="L734" s="313">
        <v>1</v>
      </c>
      <c r="M734" s="290"/>
      <c r="N734" s="290"/>
      <c r="O734" s="11"/>
      <c r="P734" s="290"/>
      <c r="Q734" s="290"/>
      <c r="R734" s="11">
        <v>1</v>
      </c>
      <c r="S734" s="290">
        <v>447.4</v>
      </c>
      <c r="T734" s="290">
        <v>447.4</v>
      </c>
      <c r="V734" s="11"/>
      <c r="W734" s="11"/>
      <c r="X734" s="11"/>
      <c r="Y734" s="11"/>
      <c r="Z734" s="11"/>
      <c r="AA734" s="11"/>
      <c r="AB734" s="11"/>
      <c r="AC734" s="11"/>
      <c r="AD734" s="11"/>
    </row>
    <row r="735" spans="1:30">
      <c r="A735" s="56"/>
      <c r="B735" s="11"/>
      <c r="C735" s="11" t="s">
        <v>517</v>
      </c>
      <c r="D735" s="11"/>
      <c r="E735" s="11" t="s">
        <v>93</v>
      </c>
      <c r="F735" s="313">
        <v>12</v>
      </c>
      <c r="G735" s="290">
        <v>144.278335164835</v>
      </c>
      <c r="H735" s="290">
        <v>8183.15</v>
      </c>
      <c r="I735" s="290">
        <v>681.92916666666702</v>
      </c>
      <c r="J735" s="334">
        <v>9.8000000000000007</v>
      </c>
      <c r="L735" s="313">
        <v>7</v>
      </c>
      <c r="M735" s="290">
        <v>4870.08</v>
      </c>
      <c r="N735" s="290">
        <v>974.01599999999996</v>
      </c>
      <c r="O735" s="11"/>
      <c r="P735" s="290"/>
      <c r="Q735" s="290"/>
      <c r="R735" s="11">
        <v>12</v>
      </c>
      <c r="S735" s="290">
        <v>8183.15</v>
      </c>
      <c r="T735" s="290">
        <v>681.92916666666702</v>
      </c>
      <c r="V735" s="11"/>
      <c r="W735" s="11"/>
      <c r="X735" s="11"/>
      <c r="Y735" s="11"/>
      <c r="Z735" s="11"/>
      <c r="AA735" s="11"/>
      <c r="AB735" s="11"/>
      <c r="AC735" s="11"/>
      <c r="AD735" s="11"/>
    </row>
    <row r="736" spans="1:30">
      <c r="A736" s="56"/>
      <c r="B736" s="11"/>
      <c r="C736" s="11" t="s">
        <v>518</v>
      </c>
      <c r="D736" s="11"/>
      <c r="E736" s="11" t="s">
        <v>86</v>
      </c>
      <c r="F736" s="313">
        <v>18</v>
      </c>
      <c r="G736" s="290">
        <v>90.580077940577993</v>
      </c>
      <c r="H736" s="290">
        <v>11494.19</v>
      </c>
      <c r="I736" s="290">
        <v>638.56611111111101</v>
      </c>
      <c r="J736" s="334">
        <v>10.5555555555556</v>
      </c>
      <c r="L736" s="313">
        <v>8</v>
      </c>
      <c r="M736" s="290">
        <v>7118.92</v>
      </c>
      <c r="N736" s="290">
        <v>711.89200000000005</v>
      </c>
      <c r="O736" s="11"/>
      <c r="P736" s="290"/>
      <c r="Q736" s="290"/>
      <c r="R736" s="11">
        <v>18</v>
      </c>
      <c r="S736" s="290">
        <v>11494.19</v>
      </c>
      <c r="T736" s="290">
        <v>638.56611111111101</v>
      </c>
      <c r="V736" s="11"/>
      <c r="W736" s="11"/>
      <c r="X736" s="11"/>
      <c r="Y736" s="11"/>
      <c r="Z736" s="11"/>
      <c r="AA736" s="11"/>
      <c r="AB736" s="11"/>
      <c r="AC736" s="11"/>
      <c r="AD736" s="11"/>
    </row>
    <row r="737" spans="1:30">
      <c r="A737" s="56"/>
      <c r="B737" s="11"/>
      <c r="C737" s="11" t="s">
        <v>519</v>
      </c>
      <c r="D737" s="11"/>
      <c r="E737" s="11" t="s">
        <v>79</v>
      </c>
      <c r="F737" s="313">
        <v>330</v>
      </c>
      <c r="G737" s="290">
        <v>89.421163637627103</v>
      </c>
      <c r="H737" s="290">
        <v>188241.03</v>
      </c>
      <c r="I737" s="290">
        <v>570.427363636363</v>
      </c>
      <c r="J737" s="334">
        <v>10.894308943089399</v>
      </c>
      <c r="L737" s="313">
        <v>202</v>
      </c>
      <c r="M737" s="290">
        <v>86898.37</v>
      </c>
      <c r="N737" s="290">
        <v>678.89351562499996</v>
      </c>
      <c r="O737" s="11">
        <v>5</v>
      </c>
      <c r="P737" s="290">
        <v>2273.0100000000002</v>
      </c>
      <c r="Q737" s="290">
        <v>454.60199999999998</v>
      </c>
      <c r="R737" s="11">
        <v>325</v>
      </c>
      <c r="S737" s="290">
        <v>185968.02</v>
      </c>
      <c r="T737" s="290">
        <v>572.20929230769195</v>
      </c>
      <c r="V737" s="11"/>
      <c r="W737" s="11"/>
      <c r="X737" s="11"/>
      <c r="Y737" s="11"/>
      <c r="Z737" s="11"/>
      <c r="AA737" s="11"/>
      <c r="AB737" s="11"/>
      <c r="AC737" s="11"/>
      <c r="AD737" s="11"/>
    </row>
    <row r="738" spans="1:30">
      <c r="A738" s="56"/>
      <c r="B738" s="11"/>
      <c r="C738" s="11" t="s">
        <v>520</v>
      </c>
      <c r="D738" s="11"/>
      <c r="E738" s="11" t="s">
        <v>68</v>
      </c>
      <c r="F738" s="313">
        <v>14</v>
      </c>
      <c r="G738" s="290">
        <v>99.049903846153796</v>
      </c>
      <c r="H738" s="290">
        <v>14721.81</v>
      </c>
      <c r="I738" s="290">
        <v>1051.55785714286</v>
      </c>
      <c r="J738" s="334">
        <v>10.75</v>
      </c>
      <c r="L738" s="313">
        <v>10</v>
      </c>
      <c r="M738" s="290">
        <v>3589.66</v>
      </c>
      <c r="N738" s="290">
        <v>897.41499999999996</v>
      </c>
      <c r="O738" s="11">
        <v>1</v>
      </c>
      <c r="P738" s="290">
        <v>239.14</v>
      </c>
      <c r="Q738" s="290">
        <v>239.14</v>
      </c>
      <c r="R738" s="11">
        <v>13</v>
      </c>
      <c r="S738" s="290">
        <v>14482.67</v>
      </c>
      <c r="T738" s="290">
        <v>1114.0515384615401</v>
      </c>
      <c r="V738" s="11"/>
      <c r="W738" s="11"/>
      <c r="X738" s="11"/>
      <c r="Y738" s="11"/>
      <c r="Z738" s="11"/>
      <c r="AA738" s="11"/>
      <c r="AB738" s="11"/>
      <c r="AC738" s="11"/>
      <c r="AD738" s="11"/>
    </row>
    <row r="739" spans="1:30">
      <c r="A739" s="56"/>
      <c r="B739" s="11"/>
      <c r="C739" s="11" t="s">
        <v>522</v>
      </c>
      <c r="D739" s="11"/>
      <c r="E739" s="11" t="s">
        <v>57</v>
      </c>
      <c r="F739" s="313">
        <v>32</v>
      </c>
      <c r="G739" s="290">
        <v>81.793928059120404</v>
      </c>
      <c r="H739" s="290">
        <v>16468.47</v>
      </c>
      <c r="I739" s="290">
        <v>514.63968750000004</v>
      </c>
      <c r="J739" s="334">
        <v>9.6153846153846096</v>
      </c>
      <c r="L739" s="313">
        <v>19</v>
      </c>
      <c r="M739" s="290">
        <v>7504.28</v>
      </c>
      <c r="N739" s="290">
        <v>577.25230769230802</v>
      </c>
      <c r="O739" s="11">
        <v>2</v>
      </c>
      <c r="P739" s="290">
        <v>1035.69</v>
      </c>
      <c r="Q739" s="290">
        <v>517.84500000000003</v>
      </c>
      <c r="R739" s="11">
        <v>30</v>
      </c>
      <c r="S739" s="290">
        <v>15432.78</v>
      </c>
      <c r="T739" s="290">
        <v>514.42600000000004</v>
      </c>
      <c r="V739" s="11"/>
      <c r="W739" s="11"/>
      <c r="X739" s="11"/>
      <c r="Y739" s="11"/>
      <c r="Z739" s="11"/>
      <c r="AA739" s="11"/>
      <c r="AB739" s="11"/>
      <c r="AC739" s="11"/>
      <c r="AD739" s="11"/>
    </row>
    <row r="740" spans="1:30">
      <c r="A740" s="56"/>
      <c r="B740" s="11"/>
      <c r="C740" s="11" t="s">
        <v>708</v>
      </c>
      <c r="D740" s="11"/>
      <c r="E740" s="11" t="s">
        <v>53</v>
      </c>
      <c r="F740" s="313">
        <v>1</v>
      </c>
      <c r="G740" s="290"/>
      <c r="H740" s="290">
        <v>6.96</v>
      </c>
      <c r="I740" s="290">
        <v>6.96</v>
      </c>
      <c r="J740" s="334"/>
      <c r="L740" s="313">
        <v>1</v>
      </c>
      <c r="M740" s="290"/>
      <c r="N740" s="290"/>
      <c r="O740" s="11"/>
      <c r="P740" s="290"/>
      <c r="Q740" s="290"/>
      <c r="R740" s="11">
        <v>1</v>
      </c>
      <c r="S740" s="290">
        <v>6.96</v>
      </c>
      <c r="T740" s="290">
        <v>6.96</v>
      </c>
      <c r="V740" s="11"/>
      <c r="W740" s="11"/>
      <c r="X740" s="11"/>
      <c r="Y740" s="11"/>
      <c r="Z740" s="11"/>
      <c r="AA740" s="11"/>
      <c r="AB740" s="11"/>
      <c r="AC740" s="11"/>
      <c r="AD740" s="11"/>
    </row>
    <row r="741" spans="1:30">
      <c r="A741" s="56"/>
      <c r="B741" s="11"/>
      <c r="C741" s="11" t="s">
        <v>526</v>
      </c>
      <c r="D741" s="11"/>
      <c r="E741" s="11" t="s">
        <v>527</v>
      </c>
      <c r="F741" s="313">
        <v>10</v>
      </c>
      <c r="G741" s="290">
        <v>80.917714285714297</v>
      </c>
      <c r="H741" s="290">
        <v>5667.56</v>
      </c>
      <c r="I741" s="290">
        <v>566.75599999999997</v>
      </c>
      <c r="J741" s="334">
        <v>9.25</v>
      </c>
      <c r="L741" s="313">
        <v>6</v>
      </c>
      <c r="M741" s="290">
        <v>1777.51</v>
      </c>
      <c r="N741" s="290">
        <v>444.3775</v>
      </c>
      <c r="O741" s="11"/>
      <c r="P741" s="290"/>
      <c r="Q741" s="290"/>
      <c r="R741" s="11">
        <v>10</v>
      </c>
      <c r="S741" s="290">
        <v>5667.56</v>
      </c>
      <c r="T741" s="290">
        <v>566.75599999999997</v>
      </c>
      <c r="V741" s="11"/>
      <c r="W741" s="11"/>
      <c r="X741" s="11"/>
      <c r="Y741" s="11"/>
      <c r="Z741" s="11"/>
      <c r="AA741" s="11"/>
      <c r="AB741" s="11"/>
      <c r="AC741" s="11"/>
      <c r="AD741" s="11"/>
    </row>
    <row r="742" spans="1:30">
      <c r="A742" s="56"/>
      <c r="B742" s="11"/>
      <c r="C742" s="11" t="s">
        <v>526</v>
      </c>
      <c r="D742" s="11"/>
      <c r="E742" s="11" t="s">
        <v>115</v>
      </c>
      <c r="F742" s="313">
        <v>1</v>
      </c>
      <c r="G742" s="290">
        <v>83.117692307692295</v>
      </c>
      <c r="H742" s="290">
        <v>997.53</v>
      </c>
      <c r="I742" s="290">
        <v>997.53</v>
      </c>
      <c r="J742" s="334">
        <v>13</v>
      </c>
      <c r="L742" s="313"/>
      <c r="M742" s="290">
        <v>997.53</v>
      </c>
      <c r="N742" s="290">
        <v>997.53</v>
      </c>
      <c r="O742" s="11"/>
      <c r="P742" s="290"/>
      <c r="Q742" s="290"/>
      <c r="R742" s="11">
        <v>1</v>
      </c>
      <c r="S742" s="290">
        <v>997.53</v>
      </c>
      <c r="T742" s="290">
        <v>997.53</v>
      </c>
      <c r="V742" s="11"/>
      <c r="W742" s="11"/>
      <c r="X742" s="11"/>
      <c r="Y742" s="11"/>
      <c r="Z742" s="11"/>
      <c r="AA742" s="11"/>
      <c r="AB742" s="11"/>
      <c r="AC742" s="11"/>
      <c r="AD742" s="11"/>
    </row>
    <row r="743" spans="1:30">
      <c r="A743" s="56"/>
      <c r="B743" s="11"/>
      <c r="C743" s="11" t="s">
        <v>528</v>
      </c>
      <c r="D743" s="11"/>
      <c r="E743" s="11" t="s">
        <v>322</v>
      </c>
      <c r="F743" s="313">
        <v>435</v>
      </c>
      <c r="G743" s="290">
        <v>92.811173788308295</v>
      </c>
      <c r="H743" s="290">
        <v>233316.79</v>
      </c>
      <c r="I743" s="290">
        <v>536.360436781609</v>
      </c>
      <c r="J743" s="334">
        <v>10.6666666666667</v>
      </c>
      <c r="L743" s="313">
        <v>243</v>
      </c>
      <c r="M743" s="290">
        <v>123342.87</v>
      </c>
      <c r="N743" s="290">
        <v>642.41078125000001</v>
      </c>
      <c r="O743" s="11">
        <v>12</v>
      </c>
      <c r="P743" s="290">
        <v>7694.28</v>
      </c>
      <c r="Q743" s="290">
        <v>641.19000000000005</v>
      </c>
      <c r="R743" s="11">
        <v>423</v>
      </c>
      <c r="S743" s="290">
        <v>225622.51</v>
      </c>
      <c r="T743" s="290">
        <v>533.38654846335703</v>
      </c>
      <c r="V743" s="11"/>
      <c r="W743" s="11"/>
      <c r="X743" s="11"/>
      <c r="Y743" s="11"/>
      <c r="Z743" s="11"/>
      <c r="AA743" s="11"/>
      <c r="AB743" s="11"/>
      <c r="AC743" s="11"/>
      <c r="AD743" s="11"/>
    </row>
    <row r="744" spans="1:30">
      <c r="A744" s="56"/>
      <c r="B744" s="11"/>
      <c r="C744" s="11" t="s">
        <v>529</v>
      </c>
      <c r="D744" s="11"/>
      <c r="E744" s="11" t="s">
        <v>119</v>
      </c>
      <c r="F744" s="313">
        <v>337</v>
      </c>
      <c r="G744" s="290">
        <v>108.03035680963301</v>
      </c>
      <c r="H744" s="290">
        <v>189896.35</v>
      </c>
      <c r="I744" s="290">
        <v>563.49065281899095</v>
      </c>
      <c r="J744" s="334">
        <v>10.419354838709699</v>
      </c>
      <c r="L744" s="313">
        <v>211</v>
      </c>
      <c r="M744" s="290">
        <v>94376.72</v>
      </c>
      <c r="N744" s="290">
        <v>749.02158730158703</v>
      </c>
      <c r="O744" s="11">
        <v>3</v>
      </c>
      <c r="P744" s="290">
        <v>1841.03</v>
      </c>
      <c r="Q744" s="290">
        <v>613.67666666666696</v>
      </c>
      <c r="R744" s="11">
        <v>334</v>
      </c>
      <c r="S744" s="290">
        <v>188055.32</v>
      </c>
      <c r="T744" s="290">
        <v>563.03988023952104</v>
      </c>
      <c r="V744" s="11"/>
      <c r="W744" s="11"/>
      <c r="X744" s="11"/>
      <c r="Y744" s="11"/>
      <c r="Z744" s="11"/>
      <c r="AA744" s="11"/>
      <c r="AB744" s="11"/>
      <c r="AC744" s="11"/>
      <c r="AD744" s="11"/>
    </row>
    <row r="745" spans="1:30">
      <c r="A745" s="56"/>
      <c r="B745" s="11"/>
      <c r="C745" s="11" t="s">
        <v>532</v>
      </c>
      <c r="D745" s="11"/>
      <c r="E745" s="11" t="s">
        <v>533</v>
      </c>
      <c r="F745" s="313">
        <v>148</v>
      </c>
      <c r="G745" s="290">
        <v>77.175466796134899</v>
      </c>
      <c r="H745" s="290">
        <v>82042.600000000006</v>
      </c>
      <c r="I745" s="290">
        <v>554.34189189189203</v>
      </c>
      <c r="J745" s="334">
        <v>11.051724137931</v>
      </c>
      <c r="L745" s="313">
        <v>89</v>
      </c>
      <c r="M745" s="290">
        <v>34957.99</v>
      </c>
      <c r="N745" s="290">
        <v>592.50830508474598</v>
      </c>
      <c r="O745" s="11"/>
      <c r="P745" s="290"/>
      <c r="Q745" s="290"/>
      <c r="R745" s="11">
        <v>148</v>
      </c>
      <c r="S745" s="290">
        <v>82042.600000000006</v>
      </c>
      <c r="T745" s="290">
        <v>554.34189189189203</v>
      </c>
      <c r="V745" s="11"/>
      <c r="W745" s="11"/>
      <c r="X745" s="11"/>
      <c r="Y745" s="11"/>
      <c r="Z745" s="11"/>
      <c r="AA745" s="11"/>
      <c r="AB745" s="11"/>
      <c r="AC745" s="11"/>
      <c r="AD745" s="11"/>
    </row>
    <row r="746" spans="1:30">
      <c r="A746" s="56"/>
      <c r="B746" s="11"/>
      <c r="C746" s="11" t="s">
        <v>535</v>
      </c>
      <c r="D746" s="11"/>
      <c r="E746" s="11" t="s">
        <v>156</v>
      </c>
      <c r="F746" s="313">
        <v>203</v>
      </c>
      <c r="G746" s="290">
        <v>87.411859118951199</v>
      </c>
      <c r="H746" s="290">
        <v>113138.54</v>
      </c>
      <c r="I746" s="290">
        <v>557.33270935960604</v>
      </c>
      <c r="J746" s="334">
        <v>9.9342105263157894</v>
      </c>
      <c r="L746" s="313">
        <v>125</v>
      </c>
      <c r="M746" s="290">
        <v>45716</v>
      </c>
      <c r="N746" s="290">
        <v>586.10256410256397</v>
      </c>
      <c r="O746" s="11">
        <v>3</v>
      </c>
      <c r="P746" s="290">
        <v>994.51</v>
      </c>
      <c r="Q746" s="290">
        <v>331.50333333333299</v>
      </c>
      <c r="R746" s="11">
        <v>200</v>
      </c>
      <c r="S746" s="290">
        <v>112144.03</v>
      </c>
      <c r="T746" s="290">
        <v>560.72014999999999</v>
      </c>
      <c r="V746" s="11"/>
      <c r="W746" s="11"/>
      <c r="X746" s="11"/>
      <c r="Y746" s="11"/>
      <c r="Z746" s="11"/>
      <c r="AA746" s="11"/>
      <c r="AB746" s="11"/>
      <c r="AC746" s="11"/>
      <c r="AD746" s="11"/>
    </row>
    <row r="747" spans="1:30">
      <c r="A747" s="56"/>
      <c r="B747" s="11"/>
      <c r="C747" s="11" t="s">
        <v>536</v>
      </c>
      <c r="D747" s="11"/>
      <c r="E747" s="11" t="s">
        <v>77</v>
      </c>
      <c r="F747" s="313">
        <v>86</v>
      </c>
      <c r="G747" s="290">
        <v>96.444671463457198</v>
      </c>
      <c r="H747" s="290">
        <v>69850.2</v>
      </c>
      <c r="I747" s="290">
        <v>812.21162790697701</v>
      </c>
      <c r="J747" s="334">
        <v>9.4761904761904798</v>
      </c>
      <c r="L747" s="313">
        <v>63</v>
      </c>
      <c r="M747" s="290">
        <v>15046.51</v>
      </c>
      <c r="N747" s="290">
        <v>654.19608695652198</v>
      </c>
      <c r="O747" s="11">
        <v>3</v>
      </c>
      <c r="P747" s="290">
        <v>989.28</v>
      </c>
      <c r="Q747" s="290">
        <v>329.76</v>
      </c>
      <c r="R747" s="11">
        <v>83</v>
      </c>
      <c r="S747" s="290">
        <v>68860.92</v>
      </c>
      <c r="T747" s="290">
        <v>829.64963855421695</v>
      </c>
      <c r="V747" s="11"/>
      <c r="W747" s="11"/>
      <c r="X747" s="11"/>
      <c r="Y747" s="11"/>
      <c r="Z747" s="11"/>
      <c r="AA747" s="11"/>
      <c r="AB747" s="11"/>
      <c r="AC747" s="11"/>
      <c r="AD747" s="11"/>
    </row>
    <row r="748" spans="1:30">
      <c r="A748" s="56"/>
      <c r="B748" s="11"/>
      <c r="C748" s="11" t="s">
        <v>537</v>
      </c>
      <c r="D748" s="11"/>
      <c r="E748" s="11" t="s">
        <v>144</v>
      </c>
      <c r="F748" s="313">
        <v>32</v>
      </c>
      <c r="G748" s="290">
        <v>127.158241758242</v>
      </c>
      <c r="H748" s="290">
        <v>20337.34</v>
      </c>
      <c r="I748" s="290">
        <v>635.541875</v>
      </c>
      <c r="J748" s="334">
        <v>10.153846153846199</v>
      </c>
      <c r="L748" s="313">
        <v>19</v>
      </c>
      <c r="M748" s="290">
        <v>12265.06</v>
      </c>
      <c r="N748" s="290">
        <v>943.46615384615404</v>
      </c>
      <c r="O748" s="11"/>
      <c r="P748" s="290"/>
      <c r="Q748" s="290"/>
      <c r="R748" s="11">
        <v>32</v>
      </c>
      <c r="S748" s="290">
        <v>20337.34</v>
      </c>
      <c r="T748" s="290">
        <v>635.541875</v>
      </c>
      <c r="V748" s="11"/>
      <c r="W748" s="11"/>
      <c r="X748" s="11"/>
      <c r="Y748" s="11"/>
      <c r="Z748" s="11"/>
      <c r="AA748" s="11"/>
      <c r="AB748" s="11"/>
      <c r="AC748" s="11"/>
      <c r="AD748" s="11"/>
    </row>
    <row r="749" spans="1:30">
      <c r="A749" s="56"/>
      <c r="B749" s="11"/>
      <c r="C749" s="11" t="s">
        <v>538</v>
      </c>
      <c r="D749" s="11"/>
      <c r="E749" s="11" t="s">
        <v>335</v>
      </c>
      <c r="F749" s="313">
        <v>13</v>
      </c>
      <c r="G749" s="290">
        <v>86.802395604395599</v>
      </c>
      <c r="H749" s="290">
        <v>6969.74</v>
      </c>
      <c r="I749" s="290">
        <v>536.13384615384598</v>
      </c>
      <c r="J749" s="334">
        <v>11.8</v>
      </c>
      <c r="L749" s="313">
        <v>8</v>
      </c>
      <c r="M749" s="290">
        <v>3658.56</v>
      </c>
      <c r="N749" s="290">
        <v>731.71199999999999</v>
      </c>
      <c r="O749" s="11"/>
      <c r="P749" s="290"/>
      <c r="Q749" s="290"/>
      <c r="R749" s="11">
        <v>13</v>
      </c>
      <c r="S749" s="290">
        <v>6969.74</v>
      </c>
      <c r="T749" s="290">
        <v>536.13384615384598</v>
      </c>
      <c r="V749" s="11"/>
      <c r="W749" s="11"/>
      <c r="X749" s="11"/>
      <c r="Y749" s="11"/>
      <c r="Z749" s="11"/>
      <c r="AA749" s="11"/>
      <c r="AB749" s="11"/>
      <c r="AC749" s="11"/>
      <c r="AD749" s="11"/>
    </row>
    <row r="750" spans="1:30">
      <c r="A750" s="56"/>
      <c r="B750" s="11"/>
      <c r="C750" s="11" t="s">
        <v>542</v>
      </c>
      <c r="D750" s="11"/>
      <c r="E750" s="11" t="s">
        <v>91</v>
      </c>
      <c r="F750" s="313">
        <v>4</v>
      </c>
      <c r="G750" s="290">
        <v>93.328571428571394</v>
      </c>
      <c r="H750" s="290">
        <v>816.93</v>
      </c>
      <c r="I750" s="290">
        <v>204.23249999999999</v>
      </c>
      <c r="J750" s="334">
        <v>7</v>
      </c>
      <c r="L750" s="313">
        <v>3</v>
      </c>
      <c r="M750" s="290">
        <v>353.3</v>
      </c>
      <c r="N750" s="290">
        <v>353.3</v>
      </c>
      <c r="O750" s="11"/>
      <c r="P750" s="290"/>
      <c r="Q750" s="290"/>
      <c r="R750" s="11">
        <v>4</v>
      </c>
      <c r="S750" s="290">
        <v>816.93</v>
      </c>
      <c r="T750" s="290">
        <v>204.23249999999999</v>
      </c>
      <c r="V750" s="11"/>
      <c r="W750" s="11"/>
      <c r="X750" s="11"/>
      <c r="Y750" s="11"/>
      <c r="Z750" s="11"/>
      <c r="AA750" s="11"/>
      <c r="AB750" s="11"/>
      <c r="AC750" s="11"/>
      <c r="AD750" s="11"/>
    </row>
    <row r="751" spans="1:30">
      <c r="A751" s="56"/>
      <c r="B751" s="11"/>
      <c r="C751" s="11" t="s">
        <v>544</v>
      </c>
      <c r="D751" s="11"/>
      <c r="E751" s="11" t="s">
        <v>180</v>
      </c>
      <c r="F751" s="313">
        <v>50</v>
      </c>
      <c r="G751" s="290">
        <v>77.004766941391907</v>
      </c>
      <c r="H751" s="290">
        <v>29739.73</v>
      </c>
      <c r="I751" s="290">
        <v>594.79459999999995</v>
      </c>
      <c r="J751" s="334">
        <v>10.95</v>
      </c>
      <c r="L751" s="313">
        <v>30</v>
      </c>
      <c r="M751" s="290">
        <v>12238.61</v>
      </c>
      <c r="N751" s="290">
        <v>611.93050000000005</v>
      </c>
      <c r="O751" s="11">
        <v>2</v>
      </c>
      <c r="P751" s="290">
        <v>506.38</v>
      </c>
      <c r="Q751" s="290">
        <v>253.19</v>
      </c>
      <c r="R751" s="11">
        <v>48</v>
      </c>
      <c r="S751" s="290">
        <v>29233.35</v>
      </c>
      <c r="T751" s="290">
        <v>609.02812500000005</v>
      </c>
      <c r="V751" s="11"/>
      <c r="W751" s="11"/>
      <c r="X751" s="11"/>
      <c r="Y751" s="11"/>
      <c r="Z751" s="11"/>
      <c r="AA751" s="11"/>
      <c r="AB751" s="11"/>
      <c r="AC751" s="11"/>
      <c r="AD751" s="11"/>
    </row>
    <row r="752" spans="1:30">
      <c r="A752" s="56"/>
      <c r="B752" s="11"/>
      <c r="C752" s="11" t="s">
        <v>704</v>
      </c>
      <c r="D752" s="11"/>
      <c r="E752" s="11" t="s">
        <v>180</v>
      </c>
      <c r="F752" s="313">
        <v>1</v>
      </c>
      <c r="G752" s="290"/>
      <c r="H752" s="290">
        <v>462.14</v>
      </c>
      <c r="I752" s="290">
        <v>462.14</v>
      </c>
      <c r="J752" s="334"/>
      <c r="L752" s="313">
        <v>1</v>
      </c>
      <c r="M752" s="290"/>
      <c r="N752" s="290"/>
      <c r="O752" s="11"/>
      <c r="P752" s="290"/>
      <c r="Q752" s="290"/>
      <c r="R752" s="11">
        <v>1</v>
      </c>
      <c r="S752" s="290">
        <v>462.14</v>
      </c>
      <c r="T752" s="290">
        <v>462.14</v>
      </c>
      <c r="V752" s="11"/>
      <c r="W752" s="11"/>
      <c r="X752" s="11"/>
      <c r="Y752" s="11"/>
      <c r="Z752" s="11"/>
      <c r="AA752" s="11"/>
      <c r="AB752" s="11"/>
      <c r="AC752" s="11"/>
      <c r="AD752" s="11"/>
    </row>
    <row r="753" spans="1:30">
      <c r="A753" s="56"/>
      <c r="B753" s="11"/>
      <c r="C753" s="11" t="s">
        <v>546</v>
      </c>
      <c r="D753" s="11"/>
      <c r="E753" s="11" t="s">
        <v>197</v>
      </c>
      <c r="F753" s="313">
        <v>4</v>
      </c>
      <c r="G753" s="290"/>
      <c r="H753" s="290">
        <v>2096.71</v>
      </c>
      <c r="I753" s="290">
        <v>524.17750000000001</v>
      </c>
      <c r="J753" s="334"/>
      <c r="L753" s="313">
        <v>4</v>
      </c>
      <c r="M753" s="290"/>
      <c r="N753" s="290"/>
      <c r="O753" s="11"/>
      <c r="P753" s="290"/>
      <c r="Q753" s="290"/>
      <c r="R753" s="11">
        <v>4</v>
      </c>
      <c r="S753" s="290">
        <v>2096.71</v>
      </c>
      <c r="T753" s="290">
        <v>524.17750000000001</v>
      </c>
      <c r="V753" s="11"/>
      <c r="W753" s="11"/>
      <c r="X753" s="11"/>
      <c r="Y753" s="11"/>
      <c r="Z753" s="11"/>
      <c r="AA753" s="11"/>
      <c r="AB753" s="11"/>
      <c r="AC753" s="11"/>
      <c r="AD753" s="11"/>
    </row>
    <row r="754" spans="1:30">
      <c r="A754" s="56"/>
      <c r="B754" s="11"/>
      <c r="C754" s="11" t="s">
        <v>547</v>
      </c>
      <c r="D754" s="11"/>
      <c r="E754" s="11" t="s">
        <v>212</v>
      </c>
      <c r="F754" s="313">
        <v>115</v>
      </c>
      <c r="G754" s="290">
        <v>85.029226996601594</v>
      </c>
      <c r="H754" s="290">
        <v>66270.64</v>
      </c>
      <c r="I754" s="290">
        <v>576.26643478260905</v>
      </c>
      <c r="J754" s="334">
        <v>10.764705882352899</v>
      </c>
      <c r="L754" s="313">
        <v>61</v>
      </c>
      <c r="M754" s="290">
        <v>35648.86</v>
      </c>
      <c r="N754" s="290">
        <v>660.16407407407405</v>
      </c>
      <c r="O754" s="11">
        <v>2</v>
      </c>
      <c r="P754" s="290">
        <v>828.8</v>
      </c>
      <c r="Q754" s="290">
        <v>414.4</v>
      </c>
      <c r="R754" s="11">
        <v>113</v>
      </c>
      <c r="S754" s="290">
        <v>65441.84</v>
      </c>
      <c r="T754" s="290">
        <v>579.13132743362803</v>
      </c>
      <c r="V754" s="11"/>
      <c r="W754" s="11"/>
      <c r="X754" s="11"/>
      <c r="Y754" s="11"/>
      <c r="Z754" s="11"/>
      <c r="AA754" s="11"/>
      <c r="AB754" s="11"/>
      <c r="AC754" s="11"/>
      <c r="AD754" s="11"/>
    </row>
    <row r="755" spans="1:30">
      <c r="A755" s="56"/>
      <c r="B755" s="11"/>
      <c r="C755" s="11" t="s">
        <v>550</v>
      </c>
      <c r="D755" s="11"/>
      <c r="E755" s="11" t="s">
        <v>64</v>
      </c>
      <c r="F755" s="313">
        <v>90</v>
      </c>
      <c r="G755" s="290">
        <v>96.722997437529202</v>
      </c>
      <c r="H755" s="290">
        <v>51533.440000000002</v>
      </c>
      <c r="I755" s="290">
        <v>572.59377777777797</v>
      </c>
      <c r="J755" s="334">
        <v>10.7241379310345</v>
      </c>
      <c r="L755" s="313">
        <v>60</v>
      </c>
      <c r="M755" s="290">
        <v>20902.63</v>
      </c>
      <c r="N755" s="290">
        <v>696.75433333333297</v>
      </c>
      <c r="O755" s="11">
        <v>1</v>
      </c>
      <c r="P755" s="290">
        <v>1772.05</v>
      </c>
      <c r="Q755" s="290">
        <v>1772.05</v>
      </c>
      <c r="R755" s="11">
        <v>89</v>
      </c>
      <c r="S755" s="290">
        <v>49761.39</v>
      </c>
      <c r="T755" s="290">
        <v>559.11674157303401</v>
      </c>
      <c r="V755" s="11"/>
      <c r="W755" s="11"/>
      <c r="X755" s="11"/>
      <c r="Y755" s="11"/>
      <c r="Z755" s="11"/>
      <c r="AA755" s="11"/>
      <c r="AB755" s="11"/>
      <c r="AC755" s="11"/>
      <c r="AD755" s="11"/>
    </row>
    <row r="756" spans="1:30">
      <c r="A756" s="56"/>
      <c r="B756" s="11"/>
      <c r="C756" s="11" t="s">
        <v>552</v>
      </c>
      <c r="D756" s="11"/>
      <c r="E756" s="11" t="s">
        <v>75</v>
      </c>
      <c r="F756" s="313">
        <v>28</v>
      </c>
      <c r="G756" s="290">
        <v>101.726768526345</v>
      </c>
      <c r="H756" s="290">
        <v>15487.31</v>
      </c>
      <c r="I756" s="290">
        <v>553.11821428571398</v>
      </c>
      <c r="J756" s="334">
        <v>9.1538461538461497</v>
      </c>
      <c r="L756" s="313">
        <v>15</v>
      </c>
      <c r="M756" s="290">
        <v>6731.55</v>
      </c>
      <c r="N756" s="290">
        <v>517.81153846153904</v>
      </c>
      <c r="O756" s="11"/>
      <c r="P756" s="290"/>
      <c r="Q756" s="290"/>
      <c r="R756" s="11">
        <v>28</v>
      </c>
      <c r="S756" s="290">
        <v>15487.31</v>
      </c>
      <c r="T756" s="290">
        <v>553.11821428571398</v>
      </c>
      <c r="V756" s="11"/>
      <c r="W756" s="11"/>
      <c r="X756" s="11"/>
      <c r="Y756" s="11"/>
      <c r="Z756" s="11"/>
      <c r="AA756" s="11"/>
      <c r="AB756" s="11"/>
      <c r="AC756" s="11"/>
      <c r="AD756" s="11"/>
    </row>
    <row r="757" spans="1:30">
      <c r="A757" s="56"/>
      <c r="B757" s="11"/>
      <c r="C757" s="11" t="s">
        <v>554</v>
      </c>
      <c r="D757" s="11"/>
      <c r="E757" s="11" t="s">
        <v>322</v>
      </c>
      <c r="F757" s="313">
        <v>3</v>
      </c>
      <c r="G757" s="290">
        <v>43.266153846153799</v>
      </c>
      <c r="H757" s="290">
        <v>713.39</v>
      </c>
      <c r="I757" s="290">
        <v>237.79666666666699</v>
      </c>
      <c r="J757" s="334">
        <v>13</v>
      </c>
      <c r="L757" s="313">
        <v>2</v>
      </c>
      <c r="M757" s="290">
        <v>562.46</v>
      </c>
      <c r="N757" s="290">
        <v>562.46</v>
      </c>
      <c r="O757" s="11"/>
      <c r="P757" s="290"/>
      <c r="Q757" s="290"/>
      <c r="R757" s="11">
        <v>3</v>
      </c>
      <c r="S757" s="290">
        <v>713.39</v>
      </c>
      <c r="T757" s="290">
        <v>237.79666666666699</v>
      </c>
      <c r="V757" s="11"/>
      <c r="W757" s="11"/>
      <c r="X757" s="11"/>
      <c r="Y757" s="11"/>
      <c r="Z757" s="11"/>
      <c r="AA757" s="11"/>
      <c r="AB757" s="11"/>
      <c r="AC757" s="11"/>
      <c r="AD757" s="11"/>
    </row>
    <row r="758" spans="1:30">
      <c r="A758" s="56"/>
      <c r="B758" s="11"/>
      <c r="C758" s="11" t="s">
        <v>556</v>
      </c>
      <c r="D758" s="11"/>
      <c r="E758" s="11" t="s">
        <v>108</v>
      </c>
      <c r="F758" s="313">
        <v>28</v>
      </c>
      <c r="G758" s="290">
        <v>143.01301373626401</v>
      </c>
      <c r="H758" s="290">
        <v>24436.2</v>
      </c>
      <c r="I758" s="290">
        <v>872.72142857142899</v>
      </c>
      <c r="J758" s="334">
        <v>10.6</v>
      </c>
      <c r="L758" s="313">
        <v>18</v>
      </c>
      <c r="M758" s="290">
        <v>13494.63</v>
      </c>
      <c r="N758" s="290">
        <v>1349.463</v>
      </c>
      <c r="O758" s="11"/>
      <c r="P758" s="290"/>
      <c r="Q758" s="290"/>
      <c r="R758" s="11">
        <v>28</v>
      </c>
      <c r="S758" s="290">
        <v>24436.2</v>
      </c>
      <c r="T758" s="290">
        <v>872.72142857142899</v>
      </c>
      <c r="V758" s="11"/>
      <c r="W758" s="11"/>
      <c r="X758" s="11"/>
      <c r="Y758" s="11"/>
      <c r="Z758" s="11"/>
      <c r="AA758" s="11"/>
      <c r="AB758" s="11"/>
      <c r="AC758" s="11"/>
      <c r="AD758" s="11"/>
    </row>
    <row r="759" spans="1:30">
      <c r="A759" s="56"/>
      <c r="B759" s="11"/>
      <c r="C759" s="11" t="s">
        <v>557</v>
      </c>
      <c r="D759" s="11"/>
      <c r="E759" s="11" t="s">
        <v>558</v>
      </c>
      <c r="F759" s="313">
        <v>43</v>
      </c>
      <c r="G759" s="290">
        <v>117.431931449503</v>
      </c>
      <c r="H759" s="290">
        <v>46749.49</v>
      </c>
      <c r="I759" s="290">
        <v>1087.19744186047</v>
      </c>
      <c r="J759" s="334">
        <v>13.0666666666667</v>
      </c>
      <c r="L759" s="313">
        <v>28</v>
      </c>
      <c r="M759" s="290">
        <v>32463.98</v>
      </c>
      <c r="N759" s="290">
        <v>2164.2653333333301</v>
      </c>
      <c r="O759" s="11">
        <v>1</v>
      </c>
      <c r="P759" s="290">
        <v>165.67</v>
      </c>
      <c r="Q759" s="290">
        <v>165.67</v>
      </c>
      <c r="R759" s="11">
        <v>42</v>
      </c>
      <c r="S759" s="290">
        <v>46583.82</v>
      </c>
      <c r="T759" s="290">
        <v>1109.13857142857</v>
      </c>
      <c r="V759" s="11"/>
      <c r="W759" s="11"/>
      <c r="X759" s="11"/>
      <c r="Y759" s="11"/>
      <c r="Z759" s="11"/>
      <c r="AA759" s="11"/>
      <c r="AB759" s="11"/>
      <c r="AC759" s="11"/>
      <c r="AD759" s="11"/>
    </row>
    <row r="760" spans="1:30">
      <c r="A760" s="56"/>
      <c r="B760" s="11"/>
      <c r="C760" s="11" t="s">
        <v>559</v>
      </c>
      <c r="D760" s="11"/>
      <c r="E760" s="11" t="s">
        <v>154</v>
      </c>
      <c r="F760" s="313">
        <v>224</v>
      </c>
      <c r="G760" s="290">
        <v>84.098079398885204</v>
      </c>
      <c r="H760" s="290">
        <v>110051.51</v>
      </c>
      <c r="I760" s="290">
        <v>491.30138392857202</v>
      </c>
      <c r="J760" s="334">
        <v>10.207317073170699</v>
      </c>
      <c r="L760" s="313">
        <v>142</v>
      </c>
      <c r="M760" s="290">
        <v>46821.24</v>
      </c>
      <c r="N760" s="290">
        <v>570.99073170731697</v>
      </c>
      <c r="O760" s="11">
        <v>4</v>
      </c>
      <c r="P760" s="290">
        <v>2310.8000000000002</v>
      </c>
      <c r="Q760" s="290">
        <v>577.70000000000005</v>
      </c>
      <c r="R760" s="11">
        <v>220</v>
      </c>
      <c r="S760" s="290">
        <v>107740.71</v>
      </c>
      <c r="T760" s="290">
        <v>489.73050000000001</v>
      </c>
      <c r="V760" s="11"/>
      <c r="W760" s="11"/>
      <c r="X760" s="11"/>
      <c r="Y760" s="11"/>
      <c r="Z760" s="11"/>
      <c r="AA760" s="11"/>
      <c r="AB760" s="11"/>
      <c r="AC760" s="11"/>
      <c r="AD760" s="11"/>
    </row>
    <row r="761" spans="1:30">
      <c r="A761" s="56"/>
      <c r="B761" s="11"/>
      <c r="C761" s="11" t="s">
        <v>659</v>
      </c>
      <c r="D761" s="11"/>
      <c r="E761" s="11" t="s">
        <v>154</v>
      </c>
      <c r="F761" s="313">
        <v>1</v>
      </c>
      <c r="G761" s="290">
        <v>65.552857142857107</v>
      </c>
      <c r="H761" s="290">
        <v>229.87</v>
      </c>
      <c r="I761" s="290">
        <v>229.87</v>
      </c>
      <c r="J761" s="334">
        <v>7</v>
      </c>
      <c r="L761" s="313"/>
      <c r="M761" s="290">
        <v>229.87</v>
      </c>
      <c r="N761" s="290">
        <v>229.87</v>
      </c>
      <c r="O761" s="11"/>
      <c r="P761" s="290"/>
      <c r="Q761" s="290"/>
      <c r="R761" s="11">
        <v>1</v>
      </c>
      <c r="S761" s="290">
        <v>229.87</v>
      </c>
      <c r="T761" s="290">
        <v>229.87</v>
      </c>
      <c r="V761" s="11"/>
      <c r="W761" s="11"/>
      <c r="X761" s="11"/>
      <c r="Y761" s="11"/>
      <c r="Z761" s="11"/>
      <c r="AA761" s="11"/>
      <c r="AB761" s="11"/>
      <c r="AC761" s="11"/>
      <c r="AD761" s="11"/>
    </row>
    <row r="762" spans="1:30">
      <c r="A762" s="56"/>
      <c r="B762" s="11"/>
      <c r="C762" s="11" t="s">
        <v>561</v>
      </c>
      <c r="D762" s="11"/>
      <c r="E762" s="11" t="s">
        <v>165</v>
      </c>
      <c r="F762" s="313">
        <v>702</v>
      </c>
      <c r="G762" s="290">
        <v>92.612215245290301</v>
      </c>
      <c r="H762" s="290">
        <v>397764.23</v>
      </c>
      <c r="I762" s="290">
        <v>566.61571225071202</v>
      </c>
      <c r="J762" s="334">
        <v>10.0981012658228</v>
      </c>
      <c r="L762" s="313">
        <v>376</v>
      </c>
      <c r="M762" s="290">
        <v>208613.89</v>
      </c>
      <c r="N762" s="290">
        <v>639.91990797545998</v>
      </c>
      <c r="O762" s="11">
        <v>15</v>
      </c>
      <c r="P762" s="290">
        <v>6675.26</v>
      </c>
      <c r="Q762" s="290">
        <v>445.017333333333</v>
      </c>
      <c r="R762" s="11">
        <v>687</v>
      </c>
      <c r="S762" s="290">
        <v>391088.97</v>
      </c>
      <c r="T762" s="290">
        <v>569.27069868995602</v>
      </c>
      <c r="V762" s="11"/>
      <c r="W762" s="11"/>
      <c r="X762" s="11"/>
      <c r="Y762" s="11"/>
      <c r="Z762" s="11"/>
      <c r="AA762" s="11"/>
      <c r="AB762" s="11"/>
      <c r="AC762" s="11"/>
      <c r="AD762" s="11"/>
    </row>
    <row r="763" spans="1:30">
      <c r="A763" s="56"/>
      <c r="B763" s="11"/>
      <c r="C763" s="11" t="s">
        <v>562</v>
      </c>
      <c r="D763" s="11"/>
      <c r="E763" s="11" t="s">
        <v>272</v>
      </c>
      <c r="F763" s="313">
        <v>11</v>
      </c>
      <c r="G763" s="290">
        <v>132.48310622710599</v>
      </c>
      <c r="H763" s="290">
        <v>5032.8900000000003</v>
      </c>
      <c r="I763" s="290">
        <v>457.53545454545502</v>
      </c>
      <c r="J763" s="334">
        <v>8.6</v>
      </c>
      <c r="L763" s="313">
        <v>6</v>
      </c>
      <c r="M763" s="290">
        <v>3071.6</v>
      </c>
      <c r="N763" s="290">
        <v>614.32000000000005</v>
      </c>
      <c r="O763" s="11"/>
      <c r="P763" s="290"/>
      <c r="Q763" s="290"/>
      <c r="R763" s="11">
        <v>11</v>
      </c>
      <c r="S763" s="290">
        <v>5032.8900000000003</v>
      </c>
      <c r="T763" s="290">
        <v>457.53545454545502</v>
      </c>
      <c r="V763" s="11"/>
      <c r="W763" s="11"/>
      <c r="X763" s="11"/>
      <c r="Y763" s="11"/>
      <c r="Z763" s="11"/>
      <c r="AA763" s="11"/>
      <c r="AB763" s="11"/>
      <c r="AC763" s="11"/>
      <c r="AD763" s="11"/>
    </row>
    <row r="764" spans="1:30">
      <c r="A764" s="56"/>
      <c r="B764" s="11"/>
      <c r="C764" s="11" t="s">
        <v>652</v>
      </c>
      <c r="D764" s="11"/>
      <c r="E764" s="11" t="s">
        <v>564</v>
      </c>
      <c r="F764" s="313">
        <v>14</v>
      </c>
      <c r="G764" s="290">
        <v>111.94683388040499</v>
      </c>
      <c r="H764" s="290">
        <v>7030.24</v>
      </c>
      <c r="I764" s="290">
        <v>502.16</v>
      </c>
      <c r="J764" s="334">
        <v>7.8571428571428603</v>
      </c>
      <c r="L764" s="313">
        <v>7</v>
      </c>
      <c r="M764" s="290">
        <v>4128.84</v>
      </c>
      <c r="N764" s="290">
        <v>589.83428571428601</v>
      </c>
      <c r="O764" s="11"/>
      <c r="P764" s="290"/>
      <c r="Q764" s="290"/>
      <c r="R764" s="11">
        <v>14</v>
      </c>
      <c r="S764" s="290">
        <v>7030.24</v>
      </c>
      <c r="T764" s="290">
        <v>502.16</v>
      </c>
      <c r="V764" s="11"/>
      <c r="W764" s="11"/>
      <c r="X764" s="11"/>
      <c r="Y764" s="11"/>
      <c r="Z764" s="11"/>
      <c r="AA764" s="11"/>
      <c r="AB764" s="11"/>
      <c r="AC764" s="11"/>
      <c r="AD764" s="11"/>
    </row>
    <row r="765" spans="1:30">
      <c r="A765" s="56"/>
      <c r="B765" s="11"/>
      <c r="C765" s="11" t="s">
        <v>565</v>
      </c>
      <c r="D765" s="11"/>
      <c r="E765" s="11" t="s">
        <v>115</v>
      </c>
      <c r="F765" s="313">
        <v>69</v>
      </c>
      <c r="G765" s="290">
        <v>87.2965803244375</v>
      </c>
      <c r="H765" s="290">
        <v>64657.97</v>
      </c>
      <c r="I765" s="290">
        <v>937.07202898550702</v>
      </c>
      <c r="J765" s="334">
        <v>9.71428571428571</v>
      </c>
      <c r="L765" s="313">
        <v>48</v>
      </c>
      <c r="M765" s="290">
        <v>10719.22</v>
      </c>
      <c r="N765" s="290">
        <v>510.43904761904798</v>
      </c>
      <c r="O765" s="11">
        <v>1</v>
      </c>
      <c r="P765" s="290">
        <v>546.04999999999995</v>
      </c>
      <c r="Q765" s="290">
        <v>546.04999999999995</v>
      </c>
      <c r="R765" s="11">
        <v>68</v>
      </c>
      <c r="S765" s="290">
        <v>64111.92</v>
      </c>
      <c r="T765" s="290">
        <v>942.82235294117697</v>
      </c>
      <c r="V765" s="11"/>
      <c r="W765" s="11"/>
      <c r="X765" s="11"/>
      <c r="Y765" s="11"/>
      <c r="Z765" s="11"/>
      <c r="AA765" s="11"/>
      <c r="AB765" s="11"/>
      <c r="AC765" s="11"/>
      <c r="AD765" s="11"/>
    </row>
    <row r="766" spans="1:30">
      <c r="A766" s="56"/>
      <c r="B766" s="11"/>
      <c r="C766" s="11" t="s">
        <v>566</v>
      </c>
      <c r="D766" s="11"/>
      <c r="E766" s="11" t="s">
        <v>567</v>
      </c>
      <c r="F766" s="313">
        <v>1</v>
      </c>
      <c r="G766" s="290">
        <v>83.912857142857106</v>
      </c>
      <c r="H766" s="290">
        <v>293.39</v>
      </c>
      <c r="I766" s="290">
        <v>293.39</v>
      </c>
      <c r="J766" s="334">
        <v>7</v>
      </c>
      <c r="L766" s="313"/>
      <c r="M766" s="290">
        <v>293.39</v>
      </c>
      <c r="N766" s="290">
        <v>293.39</v>
      </c>
      <c r="O766" s="11"/>
      <c r="P766" s="290"/>
      <c r="Q766" s="290"/>
      <c r="R766" s="11">
        <v>1</v>
      </c>
      <c r="S766" s="290">
        <v>293.39</v>
      </c>
      <c r="T766" s="290">
        <v>293.39</v>
      </c>
      <c r="V766" s="11"/>
      <c r="W766" s="11"/>
      <c r="X766" s="11"/>
      <c r="Y766" s="11"/>
      <c r="Z766" s="11"/>
      <c r="AA766" s="11"/>
      <c r="AB766" s="11"/>
      <c r="AC766" s="11"/>
      <c r="AD766" s="11"/>
    </row>
    <row r="767" spans="1:30" ht="15" thickBot="1">
      <c r="A767" s="56"/>
      <c r="B767" s="11"/>
      <c r="C767" s="11" t="s">
        <v>569</v>
      </c>
      <c r="D767" s="11"/>
      <c r="E767" s="11" t="s">
        <v>444</v>
      </c>
      <c r="F767" s="313">
        <v>112</v>
      </c>
      <c r="G767" s="290">
        <v>88.778950884641702</v>
      </c>
      <c r="H767" s="290">
        <v>68112.649999999994</v>
      </c>
      <c r="I767" s="290">
        <v>608.14866071428503</v>
      </c>
      <c r="J767" s="334">
        <v>10.386363636363599</v>
      </c>
      <c r="L767" s="313">
        <v>66</v>
      </c>
      <c r="M767" s="290">
        <v>27115.73</v>
      </c>
      <c r="N767" s="290">
        <v>589.47239130434798</v>
      </c>
      <c r="O767" s="11">
        <v>4</v>
      </c>
      <c r="P767" s="290">
        <v>1438.58</v>
      </c>
      <c r="Q767" s="290">
        <v>359.64499999999998</v>
      </c>
      <c r="R767" s="11">
        <v>108</v>
      </c>
      <c r="S767" s="290">
        <v>66674.069999999905</v>
      </c>
      <c r="T767" s="290">
        <v>617.35249999999996</v>
      </c>
      <c r="V767" s="11"/>
      <c r="W767" s="11"/>
      <c r="X767" s="11"/>
      <c r="Y767" s="11"/>
      <c r="Z767" s="11"/>
      <c r="AA767" s="11"/>
      <c r="AB767" s="11"/>
      <c r="AC767" s="11"/>
      <c r="AD767" s="11"/>
    </row>
    <row r="768" spans="1:30" ht="15" thickBot="1">
      <c r="A768" s="56"/>
      <c r="B768" s="94" t="s">
        <v>572</v>
      </c>
      <c r="C768" s="101"/>
      <c r="D768" s="101"/>
      <c r="E768" s="101"/>
      <c r="F768" s="316">
        <v>19129</v>
      </c>
      <c r="G768" s="317">
        <v>97.427183292679075</v>
      </c>
      <c r="H768" s="318">
        <v>10571062.049999997</v>
      </c>
      <c r="I768" s="317">
        <v>584.77653257601344</v>
      </c>
      <c r="J768" s="336">
        <v>10.416063105496582</v>
      </c>
      <c r="L768" s="319">
        <v>10860</v>
      </c>
      <c r="M768" s="318">
        <v>4970329.2600000007</v>
      </c>
      <c r="N768" s="317">
        <v>676.91288104766409</v>
      </c>
      <c r="O768" s="96">
        <v>362</v>
      </c>
      <c r="P768" s="318">
        <v>182918.91999999995</v>
      </c>
      <c r="Q768" s="317">
        <v>531.84075601597908</v>
      </c>
      <c r="R768" s="96">
        <v>18175</v>
      </c>
      <c r="S768" s="318">
        <v>10388143.130000001</v>
      </c>
      <c r="T768" s="317">
        <v>586.6495444538665</v>
      </c>
      <c r="V768" s="98"/>
      <c r="W768" s="96"/>
      <c r="X768" s="100" t="s">
        <v>573</v>
      </c>
      <c r="Y768" s="96"/>
      <c r="Z768" s="96"/>
      <c r="AA768" s="100" t="s">
        <v>573</v>
      </c>
      <c r="AB768" s="96"/>
      <c r="AC768" s="96"/>
      <c r="AD768" s="102" t="s">
        <v>573</v>
      </c>
    </row>
    <row r="769" spans="1:30" s="4" customFormat="1" ht="13.2">
      <c r="A769" s="56"/>
      <c r="F769" s="297"/>
      <c r="G769" s="291"/>
      <c r="H769" s="291"/>
      <c r="I769" s="291"/>
      <c r="J769" s="330"/>
      <c r="L769" s="307"/>
      <c r="M769" s="291"/>
      <c r="N769" s="291"/>
      <c r="P769" s="291"/>
      <c r="Q769" s="291"/>
      <c r="S769" s="291"/>
      <c r="T769" s="291"/>
      <c r="V769" s="51"/>
    </row>
    <row r="770" spans="1:30" ht="79.2">
      <c r="A770" s="56" t="s">
        <v>623</v>
      </c>
      <c r="B770" s="57" t="s">
        <v>577</v>
      </c>
      <c r="C770" s="57" t="s">
        <v>33</v>
      </c>
      <c r="D770" s="57" t="s">
        <v>34</v>
      </c>
      <c r="E770" s="57" t="s">
        <v>35</v>
      </c>
      <c r="F770" s="320" t="s">
        <v>746</v>
      </c>
      <c r="G770" s="321" t="s">
        <v>724</v>
      </c>
      <c r="H770" s="321" t="s">
        <v>747</v>
      </c>
      <c r="I770" s="321" t="s">
        <v>726</v>
      </c>
      <c r="J770" s="340" t="s">
        <v>727</v>
      </c>
      <c r="K770" s="71"/>
      <c r="L770" s="320" t="s">
        <v>728</v>
      </c>
      <c r="M770" s="321" t="s">
        <v>748</v>
      </c>
      <c r="N770" s="321" t="s">
        <v>730</v>
      </c>
      <c r="O770" s="69" t="s">
        <v>731</v>
      </c>
      <c r="P770" s="321" t="s">
        <v>732</v>
      </c>
      <c r="Q770" s="321" t="s">
        <v>733</v>
      </c>
      <c r="R770" s="58" t="s">
        <v>734</v>
      </c>
      <c r="S770" s="322" t="s">
        <v>735</v>
      </c>
      <c r="T770" s="322" t="s">
        <v>736</v>
      </c>
      <c r="U770" s="73"/>
      <c r="V770" s="58" t="s">
        <v>737</v>
      </c>
      <c r="W770" s="58" t="s">
        <v>738</v>
      </c>
      <c r="X770" s="58" t="s">
        <v>739</v>
      </c>
      <c r="Y770" s="58" t="s">
        <v>740</v>
      </c>
      <c r="Z770" s="58" t="s">
        <v>741</v>
      </c>
      <c r="AA770" s="58" t="s">
        <v>742</v>
      </c>
      <c r="AB770" s="58" t="s">
        <v>743</v>
      </c>
      <c r="AC770" s="58" t="s">
        <v>744</v>
      </c>
      <c r="AD770" s="58" t="s">
        <v>745</v>
      </c>
    </row>
    <row r="771" spans="1:30">
      <c r="A771" s="56"/>
      <c r="B771" s="11"/>
      <c r="C771" s="11" t="s">
        <v>51</v>
      </c>
      <c r="D771" s="11"/>
      <c r="E771" s="11" t="s">
        <v>52</v>
      </c>
      <c r="F771" s="313">
        <v>6</v>
      </c>
      <c r="G771" s="290">
        <v>308.55361111111102</v>
      </c>
      <c r="H771" s="290">
        <v>22761</v>
      </c>
      <c r="I771" s="290">
        <v>3793.5</v>
      </c>
      <c r="J771" s="334">
        <v>15</v>
      </c>
      <c r="L771" s="313">
        <v>1</v>
      </c>
      <c r="M771" s="290">
        <v>18933.5</v>
      </c>
      <c r="N771" s="290">
        <v>3786.7</v>
      </c>
      <c r="O771" s="11"/>
      <c r="P771" s="290"/>
      <c r="Q771" s="290"/>
      <c r="R771" s="11">
        <v>6</v>
      </c>
      <c r="S771" s="290">
        <v>22761</v>
      </c>
      <c r="T771" s="290">
        <v>3793.5</v>
      </c>
      <c r="V771" s="11"/>
      <c r="W771" s="11"/>
      <c r="X771" s="11"/>
      <c r="Y771" s="11"/>
      <c r="Z771" s="11"/>
      <c r="AA771" s="11"/>
      <c r="AB771" s="11"/>
      <c r="AC771" s="11"/>
      <c r="AD771" s="11"/>
    </row>
    <row r="772" spans="1:30">
      <c r="A772" s="56"/>
      <c r="B772" s="11"/>
      <c r="C772" s="11" t="s">
        <v>55</v>
      </c>
      <c r="D772" s="11"/>
      <c r="E772" s="11" t="s">
        <v>52</v>
      </c>
      <c r="F772" s="313">
        <v>1</v>
      </c>
      <c r="G772" s="290"/>
      <c r="H772" s="290">
        <v>501.04</v>
      </c>
      <c r="I772" s="290">
        <v>501.04</v>
      </c>
      <c r="J772" s="334">
        <v>1</v>
      </c>
      <c r="L772" s="313"/>
      <c r="M772" s="290">
        <v>501.04</v>
      </c>
      <c r="N772" s="290">
        <v>501.04</v>
      </c>
      <c r="O772" s="11"/>
      <c r="P772" s="290"/>
      <c r="Q772" s="290"/>
      <c r="R772" s="11">
        <v>1</v>
      </c>
      <c r="S772" s="290">
        <v>501.04</v>
      </c>
      <c r="T772" s="290">
        <v>501.04</v>
      </c>
      <c r="V772" s="11"/>
      <c r="W772" s="11"/>
      <c r="X772" s="11"/>
      <c r="Y772" s="11"/>
      <c r="Z772" s="11"/>
      <c r="AA772" s="11"/>
      <c r="AB772" s="11"/>
      <c r="AC772" s="11"/>
      <c r="AD772" s="11"/>
    </row>
    <row r="773" spans="1:30">
      <c r="A773" s="56"/>
      <c r="B773" s="11"/>
      <c r="C773" s="11" t="s">
        <v>56</v>
      </c>
      <c r="D773" s="11"/>
      <c r="E773" s="11" t="s">
        <v>57</v>
      </c>
      <c r="F773" s="313">
        <v>1</v>
      </c>
      <c r="G773" s="290"/>
      <c r="H773" s="290">
        <v>880.69</v>
      </c>
      <c r="I773" s="290">
        <v>880.69</v>
      </c>
      <c r="J773" s="334"/>
      <c r="L773" s="313">
        <v>1</v>
      </c>
      <c r="M773" s="290"/>
      <c r="N773" s="290"/>
      <c r="O773" s="11"/>
      <c r="P773" s="290"/>
      <c r="Q773" s="290"/>
      <c r="R773" s="11">
        <v>1</v>
      </c>
      <c r="S773" s="290">
        <v>880.69</v>
      </c>
      <c r="T773" s="290">
        <v>880.69</v>
      </c>
      <c r="V773" s="11"/>
      <c r="W773" s="11"/>
      <c r="X773" s="11"/>
      <c r="Y773" s="11"/>
      <c r="Z773" s="11"/>
      <c r="AA773" s="11"/>
      <c r="AB773" s="11"/>
      <c r="AC773" s="11"/>
      <c r="AD773" s="11"/>
    </row>
    <row r="774" spans="1:30">
      <c r="A774" s="56"/>
      <c r="B774" s="11"/>
      <c r="C774" s="11" t="s">
        <v>67</v>
      </c>
      <c r="D774" s="11"/>
      <c r="E774" s="11" t="s">
        <v>68</v>
      </c>
      <c r="F774" s="313">
        <v>1</v>
      </c>
      <c r="G774" s="290">
        <v>461.39833333333303</v>
      </c>
      <c r="H774" s="290">
        <v>8036.78</v>
      </c>
      <c r="I774" s="290">
        <v>8036.78</v>
      </c>
      <c r="J774" s="334">
        <v>13</v>
      </c>
      <c r="L774" s="313"/>
      <c r="M774" s="290">
        <v>8036.78</v>
      </c>
      <c r="N774" s="290">
        <v>8036.78</v>
      </c>
      <c r="O774" s="11"/>
      <c r="P774" s="290"/>
      <c r="Q774" s="290"/>
      <c r="R774" s="11">
        <v>1</v>
      </c>
      <c r="S774" s="290">
        <v>8036.78</v>
      </c>
      <c r="T774" s="290">
        <v>8036.78</v>
      </c>
      <c r="V774" s="11"/>
      <c r="W774" s="11"/>
      <c r="X774" s="11"/>
      <c r="Y774" s="11"/>
      <c r="Z774" s="11"/>
      <c r="AA774" s="11"/>
      <c r="AB774" s="11"/>
      <c r="AC774" s="11"/>
      <c r="AD774" s="11"/>
    </row>
    <row r="775" spans="1:30">
      <c r="A775" s="56"/>
      <c r="B775" s="11"/>
      <c r="C775" s="11" t="s">
        <v>69</v>
      </c>
      <c r="D775" s="11"/>
      <c r="E775" s="11" t="s">
        <v>70</v>
      </c>
      <c r="F775" s="313">
        <v>3</v>
      </c>
      <c r="G775" s="290">
        <v>73.889166666666696</v>
      </c>
      <c r="H775" s="290">
        <v>1938.19</v>
      </c>
      <c r="I775" s="290">
        <v>646.06333333333305</v>
      </c>
      <c r="J775" s="334">
        <v>13</v>
      </c>
      <c r="L775" s="313"/>
      <c r="M775" s="290">
        <v>1938.19</v>
      </c>
      <c r="N775" s="290">
        <v>646.06333333333305</v>
      </c>
      <c r="O775" s="11"/>
      <c r="P775" s="290"/>
      <c r="Q775" s="290"/>
      <c r="R775" s="11">
        <v>3</v>
      </c>
      <c r="S775" s="290">
        <v>1938.19</v>
      </c>
      <c r="T775" s="290">
        <v>646.06333333333305</v>
      </c>
      <c r="V775" s="11"/>
      <c r="W775" s="11"/>
      <c r="X775" s="11"/>
      <c r="Y775" s="11"/>
      <c r="Z775" s="11"/>
      <c r="AA775" s="11"/>
      <c r="AB775" s="11"/>
      <c r="AC775" s="11"/>
      <c r="AD775" s="11"/>
    </row>
    <row r="776" spans="1:30">
      <c r="A776" s="56"/>
      <c r="B776" s="11"/>
      <c r="C776" s="11" t="s">
        <v>71</v>
      </c>
      <c r="D776" s="11"/>
      <c r="E776" s="11" t="s">
        <v>72</v>
      </c>
      <c r="F776" s="313">
        <v>35</v>
      </c>
      <c r="G776" s="290">
        <v>203.719242424242</v>
      </c>
      <c r="H776" s="290">
        <v>97878.37</v>
      </c>
      <c r="I776" s="290">
        <v>2796.5248571428601</v>
      </c>
      <c r="J776" s="334">
        <v>18.8</v>
      </c>
      <c r="L776" s="313">
        <v>19</v>
      </c>
      <c r="M776" s="290">
        <v>54438.91</v>
      </c>
      <c r="N776" s="290">
        <v>3402.4318750000002</v>
      </c>
      <c r="O776" s="11"/>
      <c r="P776" s="290"/>
      <c r="Q776" s="290"/>
      <c r="R776" s="11">
        <v>35</v>
      </c>
      <c r="S776" s="290">
        <v>97878.37</v>
      </c>
      <c r="T776" s="290">
        <v>2796.5248571428601</v>
      </c>
      <c r="V776" s="11"/>
      <c r="W776" s="11"/>
      <c r="X776" s="11"/>
      <c r="Y776" s="11"/>
      <c r="Z776" s="11"/>
      <c r="AA776" s="11"/>
      <c r="AB776" s="11"/>
      <c r="AC776" s="11"/>
      <c r="AD776" s="11"/>
    </row>
    <row r="777" spans="1:30">
      <c r="A777" s="56"/>
      <c r="B777" s="11"/>
      <c r="C777" s="11" t="s">
        <v>83</v>
      </c>
      <c r="D777" s="11"/>
      <c r="E777" s="11" t="s">
        <v>85</v>
      </c>
      <c r="F777" s="313">
        <v>2</v>
      </c>
      <c r="G777" s="290">
        <v>66.528181818181807</v>
      </c>
      <c r="H777" s="290">
        <v>691.86</v>
      </c>
      <c r="I777" s="290">
        <v>345.93</v>
      </c>
      <c r="J777" s="334">
        <v>12</v>
      </c>
      <c r="L777" s="313">
        <v>1</v>
      </c>
      <c r="M777" s="290">
        <v>731.81</v>
      </c>
      <c r="N777" s="290">
        <v>731.81</v>
      </c>
      <c r="O777" s="11"/>
      <c r="P777" s="290"/>
      <c r="Q777" s="290"/>
      <c r="R777" s="11">
        <v>2</v>
      </c>
      <c r="S777" s="290">
        <v>691.86</v>
      </c>
      <c r="T777" s="290">
        <v>345.93</v>
      </c>
      <c r="V777" s="11"/>
      <c r="W777" s="11"/>
      <c r="X777" s="11"/>
      <c r="Y777" s="11"/>
      <c r="Z777" s="11"/>
      <c r="AA777" s="11"/>
      <c r="AB777" s="11"/>
      <c r="AC777" s="11"/>
      <c r="AD777" s="11"/>
    </row>
    <row r="778" spans="1:30">
      <c r="A778" s="56"/>
      <c r="B778" s="11"/>
      <c r="C778" s="11" t="s">
        <v>88</v>
      </c>
      <c r="D778" s="11"/>
      <c r="E778" s="11" t="s">
        <v>66</v>
      </c>
      <c r="F778" s="313">
        <v>2</v>
      </c>
      <c r="G778" s="290"/>
      <c r="H778" s="290">
        <v>1584.35</v>
      </c>
      <c r="I778" s="290">
        <v>792.17499999999995</v>
      </c>
      <c r="J778" s="334"/>
      <c r="L778" s="313">
        <v>2</v>
      </c>
      <c r="M778" s="290"/>
      <c r="N778" s="290"/>
      <c r="O778" s="11"/>
      <c r="P778" s="290"/>
      <c r="Q778" s="290"/>
      <c r="R778" s="11">
        <v>2</v>
      </c>
      <c r="S778" s="290">
        <v>1584.35</v>
      </c>
      <c r="T778" s="290">
        <v>792.17499999999995</v>
      </c>
      <c r="V778" s="11"/>
      <c r="W778" s="11"/>
      <c r="X778" s="11"/>
      <c r="Y778" s="11"/>
      <c r="Z778" s="11"/>
      <c r="AA778" s="11"/>
      <c r="AB778" s="11"/>
      <c r="AC778" s="11"/>
      <c r="AD778" s="11"/>
    </row>
    <row r="779" spans="1:30">
      <c r="A779" s="56"/>
      <c r="B779" s="11"/>
      <c r="C779" s="11" t="s">
        <v>90</v>
      </c>
      <c r="D779" s="11"/>
      <c r="E779" s="11" t="s">
        <v>92</v>
      </c>
      <c r="F779" s="313">
        <v>1</v>
      </c>
      <c r="G779" s="290">
        <v>358.03944444444397</v>
      </c>
      <c r="H779" s="290">
        <v>13247.42</v>
      </c>
      <c r="I779" s="290">
        <v>13247.42</v>
      </c>
      <c r="J779" s="334">
        <v>37</v>
      </c>
      <c r="L779" s="313"/>
      <c r="M779" s="290">
        <v>13247.42</v>
      </c>
      <c r="N779" s="290">
        <v>13247.42</v>
      </c>
      <c r="O779" s="11"/>
      <c r="P779" s="290"/>
      <c r="Q779" s="290"/>
      <c r="R779" s="11">
        <v>1</v>
      </c>
      <c r="S779" s="290">
        <v>13247.42</v>
      </c>
      <c r="T779" s="290">
        <v>13247.42</v>
      </c>
      <c r="V779" s="11"/>
      <c r="W779" s="11"/>
      <c r="X779" s="11"/>
      <c r="Y779" s="11"/>
      <c r="Z779" s="11"/>
      <c r="AA779" s="11"/>
      <c r="AB779" s="11"/>
      <c r="AC779" s="11"/>
      <c r="AD779" s="11"/>
    </row>
    <row r="780" spans="1:30">
      <c r="A780" s="56"/>
      <c r="B780" s="11"/>
      <c r="C780" s="11" t="s">
        <v>101</v>
      </c>
      <c r="D780" s="11"/>
      <c r="E780" s="11" t="s">
        <v>93</v>
      </c>
      <c r="F780" s="313">
        <v>4</v>
      </c>
      <c r="G780" s="290">
        <v>351.94595959596001</v>
      </c>
      <c r="H780" s="290">
        <v>11584.77</v>
      </c>
      <c r="I780" s="290">
        <v>2896.1925000000001</v>
      </c>
      <c r="J780" s="334">
        <v>12.6666666666667</v>
      </c>
      <c r="L780" s="313">
        <v>1</v>
      </c>
      <c r="M780" s="290">
        <v>10966.06</v>
      </c>
      <c r="N780" s="290">
        <v>3655.3533333333298</v>
      </c>
      <c r="O780" s="11"/>
      <c r="P780" s="290"/>
      <c r="Q780" s="290"/>
      <c r="R780" s="11">
        <v>4</v>
      </c>
      <c r="S780" s="290">
        <v>11584.77</v>
      </c>
      <c r="T780" s="290">
        <v>2896.1925000000001</v>
      </c>
      <c r="V780" s="11"/>
      <c r="W780" s="11"/>
      <c r="X780" s="11"/>
      <c r="Y780" s="11"/>
      <c r="Z780" s="11"/>
      <c r="AA780" s="11"/>
      <c r="AB780" s="11"/>
      <c r="AC780" s="11"/>
      <c r="AD780" s="11"/>
    </row>
    <row r="781" spans="1:30">
      <c r="A781" s="56"/>
      <c r="B781" s="11"/>
      <c r="C781" s="11" t="s">
        <v>113</v>
      </c>
      <c r="D781" s="11"/>
      <c r="E781" s="11" t="s">
        <v>108</v>
      </c>
      <c r="F781" s="313">
        <v>1</v>
      </c>
      <c r="G781" s="290"/>
      <c r="H781" s="290">
        <v>1442.32</v>
      </c>
      <c r="I781" s="290">
        <v>1442.32</v>
      </c>
      <c r="J781" s="334"/>
      <c r="L781" s="313"/>
      <c r="M781" s="290">
        <v>1442.32</v>
      </c>
      <c r="N781" s="290">
        <v>1442.32</v>
      </c>
      <c r="O781" s="11"/>
      <c r="P781" s="290"/>
      <c r="Q781" s="290"/>
      <c r="R781" s="11">
        <v>1</v>
      </c>
      <c r="S781" s="290">
        <v>1442.32</v>
      </c>
      <c r="T781" s="290">
        <v>1442.32</v>
      </c>
      <c r="V781" s="11"/>
      <c r="W781" s="11"/>
      <c r="X781" s="11"/>
      <c r="Y781" s="11"/>
      <c r="Z781" s="11"/>
      <c r="AA781" s="11"/>
      <c r="AB781" s="11"/>
      <c r="AC781" s="11"/>
      <c r="AD781" s="11"/>
    </row>
    <row r="782" spans="1:30">
      <c r="A782" s="56"/>
      <c r="B782" s="11"/>
      <c r="C782" s="11" t="s">
        <v>116</v>
      </c>
      <c r="D782" s="11"/>
      <c r="E782" s="11" t="s">
        <v>57</v>
      </c>
      <c r="F782" s="313">
        <v>10</v>
      </c>
      <c r="G782" s="290">
        <v>169.62183982683999</v>
      </c>
      <c r="H782" s="290">
        <v>16471.990000000002</v>
      </c>
      <c r="I782" s="290">
        <v>1647.1990000000001</v>
      </c>
      <c r="J782" s="334">
        <v>11.8571428571429</v>
      </c>
      <c r="L782" s="313">
        <v>1</v>
      </c>
      <c r="M782" s="290">
        <v>15380.3</v>
      </c>
      <c r="N782" s="290">
        <v>1708.9222222222199</v>
      </c>
      <c r="O782" s="11"/>
      <c r="P782" s="290"/>
      <c r="Q782" s="290"/>
      <c r="R782" s="11">
        <v>10</v>
      </c>
      <c r="S782" s="290">
        <v>16471.990000000002</v>
      </c>
      <c r="T782" s="290">
        <v>1647.1990000000001</v>
      </c>
      <c r="V782" s="11"/>
      <c r="W782" s="11"/>
      <c r="X782" s="11"/>
      <c r="Y782" s="11"/>
      <c r="Z782" s="11"/>
      <c r="AA782" s="11"/>
      <c r="AB782" s="11"/>
      <c r="AC782" s="11"/>
      <c r="AD782" s="11"/>
    </row>
    <row r="783" spans="1:30">
      <c r="A783" s="56"/>
      <c r="B783" s="11"/>
      <c r="C783" s="11" t="s">
        <v>123</v>
      </c>
      <c r="D783" s="11"/>
      <c r="E783" s="11" t="s">
        <v>119</v>
      </c>
      <c r="F783" s="313">
        <v>1</v>
      </c>
      <c r="G783" s="290"/>
      <c r="H783" s="290">
        <v>770.9</v>
      </c>
      <c r="I783" s="290">
        <v>770.9</v>
      </c>
      <c r="J783" s="334"/>
      <c r="L783" s="313">
        <v>1</v>
      </c>
      <c r="M783" s="290"/>
      <c r="N783" s="290"/>
      <c r="O783" s="11"/>
      <c r="P783" s="290"/>
      <c r="Q783" s="290"/>
      <c r="R783" s="11">
        <v>1</v>
      </c>
      <c r="S783" s="290">
        <v>770.9</v>
      </c>
      <c r="T783" s="290">
        <v>770.9</v>
      </c>
      <c r="V783" s="11"/>
      <c r="W783" s="11"/>
      <c r="X783" s="11"/>
      <c r="Y783" s="11"/>
      <c r="Z783" s="11"/>
      <c r="AA783" s="11"/>
      <c r="AB783" s="11"/>
      <c r="AC783" s="11"/>
      <c r="AD783" s="11"/>
    </row>
    <row r="784" spans="1:30">
      <c r="A784" s="56"/>
      <c r="B784" s="11"/>
      <c r="C784" s="11" t="s">
        <v>124</v>
      </c>
      <c r="D784" s="11"/>
      <c r="E784" s="11" t="s">
        <v>68</v>
      </c>
      <c r="F784" s="313">
        <v>1</v>
      </c>
      <c r="G784" s="290">
        <v>952.7</v>
      </c>
      <c r="H784" s="290">
        <v>6056.2</v>
      </c>
      <c r="I784" s="290">
        <v>6056.2</v>
      </c>
      <c r="J784" s="334">
        <v>7</v>
      </c>
      <c r="L784" s="313"/>
      <c r="M784" s="290">
        <v>6056.2</v>
      </c>
      <c r="N784" s="290">
        <v>6056.2</v>
      </c>
      <c r="O784" s="11"/>
      <c r="P784" s="290"/>
      <c r="Q784" s="290"/>
      <c r="R784" s="11">
        <v>1</v>
      </c>
      <c r="S784" s="290">
        <v>6056.2</v>
      </c>
      <c r="T784" s="290">
        <v>6056.2</v>
      </c>
      <c r="V784" s="11"/>
      <c r="W784" s="11"/>
      <c r="X784" s="11"/>
      <c r="Y784" s="11"/>
      <c r="Z784" s="11"/>
      <c r="AA784" s="11"/>
      <c r="AB784" s="11"/>
      <c r="AC784" s="11"/>
      <c r="AD784" s="11"/>
    </row>
    <row r="785" spans="1:30">
      <c r="A785" s="56"/>
      <c r="B785" s="11"/>
      <c r="C785" s="11" t="s">
        <v>129</v>
      </c>
      <c r="D785" s="11"/>
      <c r="E785" s="11" t="s">
        <v>93</v>
      </c>
      <c r="F785" s="313">
        <v>1</v>
      </c>
      <c r="G785" s="290"/>
      <c r="H785" s="290">
        <v>10621.77</v>
      </c>
      <c r="I785" s="290">
        <v>10621.77</v>
      </c>
      <c r="J785" s="334"/>
      <c r="L785" s="313">
        <v>1</v>
      </c>
      <c r="M785" s="290"/>
      <c r="N785" s="290"/>
      <c r="O785" s="11"/>
      <c r="P785" s="290"/>
      <c r="Q785" s="290"/>
      <c r="R785" s="11">
        <v>1</v>
      </c>
      <c r="S785" s="290">
        <v>10621.77</v>
      </c>
      <c r="T785" s="290">
        <v>10621.77</v>
      </c>
      <c r="V785" s="11"/>
      <c r="W785" s="11"/>
      <c r="X785" s="11"/>
      <c r="Y785" s="11"/>
      <c r="Z785" s="11"/>
      <c r="AA785" s="11"/>
      <c r="AB785" s="11"/>
      <c r="AC785" s="11"/>
      <c r="AD785" s="11"/>
    </row>
    <row r="786" spans="1:30">
      <c r="A786" s="56"/>
      <c r="B786" s="11"/>
      <c r="C786" s="11" t="s">
        <v>130</v>
      </c>
      <c r="D786" s="11"/>
      <c r="E786" s="11" t="s">
        <v>131</v>
      </c>
      <c r="F786" s="313">
        <v>1</v>
      </c>
      <c r="G786" s="290">
        <v>1257.4833333333299</v>
      </c>
      <c r="H786" s="290">
        <v>15089.8</v>
      </c>
      <c r="I786" s="290">
        <v>15089.8</v>
      </c>
      <c r="J786" s="334">
        <v>13</v>
      </c>
      <c r="L786" s="313"/>
      <c r="M786" s="290">
        <v>15089.8</v>
      </c>
      <c r="N786" s="290">
        <v>15089.8</v>
      </c>
      <c r="O786" s="11"/>
      <c r="P786" s="290"/>
      <c r="Q786" s="290"/>
      <c r="R786" s="11">
        <v>1</v>
      </c>
      <c r="S786" s="290">
        <v>15089.8</v>
      </c>
      <c r="T786" s="290">
        <v>15089.8</v>
      </c>
      <c r="V786" s="11"/>
      <c r="W786" s="11"/>
      <c r="X786" s="11"/>
      <c r="Y786" s="11"/>
      <c r="Z786" s="11"/>
      <c r="AA786" s="11"/>
      <c r="AB786" s="11"/>
      <c r="AC786" s="11"/>
      <c r="AD786" s="11"/>
    </row>
    <row r="787" spans="1:30">
      <c r="A787" s="56"/>
      <c r="B787" s="11"/>
      <c r="C787" s="11" t="s">
        <v>132</v>
      </c>
      <c r="D787" s="11"/>
      <c r="E787" s="11" t="s">
        <v>133</v>
      </c>
      <c r="F787" s="313">
        <v>20</v>
      </c>
      <c r="G787" s="290">
        <v>673.67944805194804</v>
      </c>
      <c r="H787" s="290">
        <v>56174.48</v>
      </c>
      <c r="I787" s="290">
        <v>2808.7240000000002</v>
      </c>
      <c r="J787" s="334">
        <v>9.5714285714285694</v>
      </c>
      <c r="L787" s="313">
        <v>11</v>
      </c>
      <c r="M787" s="290">
        <v>45402.45</v>
      </c>
      <c r="N787" s="290">
        <v>5044.7166666666699</v>
      </c>
      <c r="O787" s="11">
        <v>1</v>
      </c>
      <c r="P787" s="290">
        <v>37460.839999999997</v>
      </c>
      <c r="Q787" s="290">
        <v>37460.839999999997</v>
      </c>
      <c r="R787" s="11">
        <v>19</v>
      </c>
      <c r="S787" s="290">
        <v>18713.64</v>
      </c>
      <c r="T787" s="290">
        <v>984.92842105263196</v>
      </c>
      <c r="V787" s="11"/>
      <c r="W787" s="11"/>
      <c r="X787" s="11"/>
      <c r="Y787" s="11"/>
      <c r="Z787" s="11"/>
      <c r="AA787" s="11"/>
      <c r="AB787" s="11"/>
      <c r="AC787" s="11"/>
      <c r="AD787" s="11"/>
    </row>
    <row r="788" spans="1:30">
      <c r="A788" s="56"/>
      <c r="B788" s="11"/>
      <c r="C788" s="11" t="s">
        <v>134</v>
      </c>
      <c r="D788" s="11"/>
      <c r="E788" s="11" t="s">
        <v>136</v>
      </c>
      <c r="F788" s="313">
        <v>2</v>
      </c>
      <c r="G788" s="290">
        <v>140.976666666667</v>
      </c>
      <c r="H788" s="290">
        <v>2749.24</v>
      </c>
      <c r="I788" s="290">
        <v>1374.62</v>
      </c>
      <c r="J788" s="334">
        <v>10</v>
      </c>
      <c r="L788" s="313"/>
      <c r="M788" s="290">
        <v>2749.24</v>
      </c>
      <c r="N788" s="290">
        <v>1374.62</v>
      </c>
      <c r="O788" s="11"/>
      <c r="P788" s="290"/>
      <c r="Q788" s="290"/>
      <c r="R788" s="11">
        <v>2</v>
      </c>
      <c r="S788" s="290">
        <v>2749.24</v>
      </c>
      <c r="T788" s="290">
        <v>1374.62</v>
      </c>
      <c r="V788" s="11"/>
      <c r="W788" s="11"/>
      <c r="X788" s="11"/>
      <c r="Y788" s="11"/>
      <c r="Z788" s="11"/>
      <c r="AA788" s="11"/>
      <c r="AB788" s="11"/>
      <c r="AC788" s="11"/>
      <c r="AD788" s="11"/>
    </row>
    <row r="789" spans="1:30">
      <c r="A789" s="56"/>
      <c r="B789" s="11"/>
      <c r="C789" s="11" t="s">
        <v>140</v>
      </c>
      <c r="D789" s="11"/>
      <c r="E789" s="11" t="s">
        <v>141</v>
      </c>
      <c r="F789" s="313">
        <v>3</v>
      </c>
      <c r="G789" s="290"/>
      <c r="H789" s="290">
        <v>8787.7199999999993</v>
      </c>
      <c r="I789" s="290">
        <v>2929.24</v>
      </c>
      <c r="J789" s="334"/>
      <c r="L789" s="313">
        <v>3</v>
      </c>
      <c r="M789" s="290"/>
      <c r="N789" s="290"/>
      <c r="O789" s="11"/>
      <c r="P789" s="290"/>
      <c r="Q789" s="290"/>
      <c r="R789" s="11">
        <v>3</v>
      </c>
      <c r="S789" s="290">
        <v>8787.7199999999993</v>
      </c>
      <c r="T789" s="290">
        <v>2929.24</v>
      </c>
      <c r="V789" s="11"/>
      <c r="W789" s="11"/>
      <c r="X789" s="11"/>
      <c r="Y789" s="11"/>
      <c r="Z789" s="11"/>
      <c r="AA789" s="11"/>
      <c r="AB789" s="11"/>
      <c r="AC789" s="11"/>
      <c r="AD789" s="11"/>
    </row>
    <row r="790" spans="1:30">
      <c r="A790" s="56"/>
      <c r="B790" s="11"/>
      <c r="C790" s="11" t="s">
        <v>152</v>
      </c>
      <c r="D790" s="11"/>
      <c r="E790" s="11" t="s">
        <v>53</v>
      </c>
      <c r="F790" s="313">
        <v>3</v>
      </c>
      <c r="G790" s="290">
        <v>179.56080808080799</v>
      </c>
      <c r="H790" s="290">
        <v>3893.19</v>
      </c>
      <c r="I790" s="290">
        <v>1297.73</v>
      </c>
      <c r="J790" s="334">
        <v>8.6666666666666696</v>
      </c>
      <c r="L790" s="313"/>
      <c r="M790" s="290">
        <v>3893.19</v>
      </c>
      <c r="N790" s="290">
        <v>1297.73</v>
      </c>
      <c r="O790" s="11"/>
      <c r="P790" s="290"/>
      <c r="Q790" s="290"/>
      <c r="R790" s="11">
        <v>3</v>
      </c>
      <c r="S790" s="290">
        <v>3893.19</v>
      </c>
      <c r="T790" s="290">
        <v>1297.73</v>
      </c>
      <c r="V790" s="11"/>
      <c r="W790" s="11"/>
      <c r="X790" s="11"/>
      <c r="Y790" s="11"/>
      <c r="Z790" s="11"/>
      <c r="AA790" s="11"/>
      <c r="AB790" s="11"/>
      <c r="AC790" s="11"/>
      <c r="AD790" s="11"/>
    </row>
    <row r="791" spans="1:30">
      <c r="A791" s="56"/>
      <c r="B791" s="11"/>
      <c r="C791" s="11" t="s">
        <v>157</v>
      </c>
      <c r="D791" s="11"/>
      <c r="E791" s="11" t="s">
        <v>86</v>
      </c>
      <c r="F791" s="313">
        <v>5</v>
      </c>
      <c r="G791" s="290">
        <v>141.41930555555601</v>
      </c>
      <c r="H791" s="290">
        <v>17950.07</v>
      </c>
      <c r="I791" s="290">
        <v>3590.0140000000001</v>
      </c>
      <c r="J791" s="334">
        <v>21</v>
      </c>
      <c r="L791" s="313">
        <v>2</v>
      </c>
      <c r="M791" s="290">
        <v>9755.2999999999993</v>
      </c>
      <c r="N791" s="290">
        <v>3251.7666666666701</v>
      </c>
      <c r="O791" s="11"/>
      <c r="P791" s="290"/>
      <c r="Q791" s="290"/>
      <c r="R791" s="11">
        <v>5</v>
      </c>
      <c r="S791" s="290">
        <v>17950.07</v>
      </c>
      <c r="T791" s="290">
        <v>3590.0140000000001</v>
      </c>
      <c r="V791" s="11"/>
      <c r="W791" s="11"/>
      <c r="X791" s="11"/>
      <c r="Y791" s="11"/>
      <c r="Z791" s="11"/>
      <c r="AA791" s="11"/>
      <c r="AB791" s="11"/>
      <c r="AC791" s="11"/>
      <c r="AD791" s="11"/>
    </row>
    <row r="792" spans="1:30">
      <c r="A792" s="56"/>
      <c r="B792" s="11"/>
      <c r="C792" s="11" t="s">
        <v>159</v>
      </c>
      <c r="D792" s="11"/>
      <c r="E792" s="11" t="s">
        <v>89</v>
      </c>
      <c r="F792" s="313">
        <v>1</v>
      </c>
      <c r="G792" s="290"/>
      <c r="H792" s="290">
        <v>578.91</v>
      </c>
      <c r="I792" s="290">
        <v>578.91</v>
      </c>
      <c r="J792" s="334"/>
      <c r="L792" s="313">
        <v>1</v>
      </c>
      <c r="M792" s="290"/>
      <c r="N792" s="290"/>
      <c r="O792" s="11"/>
      <c r="P792" s="290"/>
      <c r="Q792" s="290"/>
      <c r="R792" s="11">
        <v>1</v>
      </c>
      <c r="S792" s="290">
        <v>578.91</v>
      </c>
      <c r="T792" s="290">
        <v>578.91</v>
      </c>
      <c r="V792" s="11"/>
      <c r="W792" s="11"/>
      <c r="X792" s="11"/>
      <c r="Y792" s="11"/>
      <c r="Z792" s="11"/>
      <c r="AA792" s="11"/>
      <c r="AB792" s="11"/>
      <c r="AC792" s="11"/>
      <c r="AD792" s="11"/>
    </row>
    <row r="793" spans="1:30">
      <c r="A793" s="56"/>
      <c r="B793" s="11"/>
      <c r="C793" s="11" t="s">
        <v>159</v>
      </c>
      <c r="D793" s="11"/>
      <c r="E793" s="11" t="s">
        <v>66</v>
      </c>
      <c r="F793" s="313">
        <v>1</v>
      </c>
      <c r="G793" s="290">
        <v>138.547272727273</v>
      </c>
      <c r="H793" s="290">
        <v>1524.02</v>
      </c>
      <c r="I793" s="290">
        <v>1524.02</v>
      </c>
      <c r="J793" s="334">
        <v>12</v>
      </c>
      <c r="L793" s="313"/>
      <c r="M793" s="290">
        <v>1524.02</v>
      </c>
      <c r="N793" s="290">
        <v>1524.02</v>
      </c>
      <c r="O793" s="11"/>
      <c r="P793" s="290"/>
      <c r="Q793" s="290"/>
      <c r="R793" s="11">
        <v>1</v>
      </c>
      <c r="S793" s="290">
        <v>1524.02</v>
      </c>
      <c r="T793" s="290">
        <v>1524.02</v>
      </c>
      <c r="V793" s="11"/>
      <c r="W793" s="11"/>
      <c r="X793" s="11"/>
      <c r="Y793" s="11"/>
      <c r="Z793" s="11"/>
      <c r="AA793" s="11"/>
      <c r="AB793" s="11"/>
      <c r="AC793" s="11"/>
      <c r="AD793" s="11"/>
    </row>
    <row r="794" spans="1:30">
      <c r="A794" s="56"/>
      <c r="B794" s="11"/>
      <c r="C794" s="11" t="s">
        <v>160</v>
      </c>
      <c r="D794" s="11"/>
      <c r="E794" s="11" t="s">
        <v>161</v>
      </c>
      <c r="F794" s="313">
        <v>3</v>
      </c>
      <c r="G794" s="290">
        <v>158.15541666666701</v>
      </c>
      <c r="H794" s="290">
        <v>5108.84</v>
      </c>
      <c r="I794" s="290">
        <v>1702.9466666666699</v>
      </c>
      <c r="J794" s="334">
        <v>13</v>
      </c>
      <c r="L794" s="313">
        <v>1</v>
      </c>
      <c r="M794" s="290">
        <v>3795.73</v>
      </c>
      <c r="N794" s="290">
        <v>1897.865</v>
      </c>
      <c r="O794" s="11"/>
      <c r="P794" s="290"/>
      <c r="Q794" s="290"/>
      <c r="R794" s="11">
        <v>3</v>
      </c>
      <c r="S794" s="290">
        <v>5108.84</v>
      </c>
      <c r="T794" s="290">
        <v>1702.9466666666699</v>
      </c>
      <c r="V794" s="11"/>
      <c r="W794" s="11"/>
      <c r="X794" s="11"/>
      <c r="Y794" s="11"/>
      <c r="Z794" s="11"/>
      <c r="AA794" s="11"/>
      <c r="AB794" s="11"/>
      <c r="AC794" s="11"/>
      <c r="AD794" s="11"/>
    </row>
    <row r="795" spans="1:30">
      <c r="A795" s="56"/>
      <c r="B795" s="11"/>
      <c r="C795" s="11" t="s">
        <v>162</v>
      </c>
      <c r="D795" s="11"/>
      <c r="E795" s="11" t="s">
        <v>163</v>
      </c>
      <c r="F795" s="313">
        <v>2</v>
      </c>
      <c r="G795" s="290">
        <v>284.969204545455</v>
      </c>
      <c r="H795" s="290">
        <v>6367.42</v>
      </c>
      <c r="I795" s="290">
        <v>3183.71</v>
      </c>
      <c r="J795" s="334">
        <v>12.5</v>
      </c>
      <c r="L795" s="313"/>
      <c r="M795" s="290">
        <v>6367.42</v>
      </c>
      <c r="N795" s="290">
        <v>3183.71</v>
      </c>
      <c r="O795" s="11"/>
      <c r="P795" s="290"/>
      <c r="Q795" s="290"/>
      <c r="R795" s="11">
        <v>2</v>
      </c>
      <c r="S795" s="290">
        <v>6367.42</v>
      </c>
      <c r="T795" s="290">
        <v>3183.71</v>
      </c>
      <c r="V795" s="11"/>
      <c r="W795" s="11"/>
      <c r="X795" s="11"/>
      <c r="Y795" s="11"/>
      <c r="Z795" s="11"/>
      <c r="AA795" s="11"/>
      <c r="AB795" s="11"/>
      <c r="AC795" s="11"/>
      <c r="AD795" s="11"/>
    </row>
    <row r="796" spans="1:30">
      <c r="A796" s="56"/>
      <c r="B796" s="11"/>
      <c r="C796" s="11" t="s">
        <v>164</v>
      </c>
      <c r="D796" s="11"/>
      <c r="E796" s="11" t="s">
        <v>165</v>
      </c>
      <c r="F796" s="313">
        <v>1</v>
      </c>
      <c r="G796" s="290"/>
      <c r="H796" s="290">
        <v>702.6</v>
      </c>
      <c r="I796" s="290">
        <v>702.6</v>
      </c>
      <c r="J796" s="334"/>
      <c r="L796" s="313">
        <v>1</v>
      </c>
      <c r="M796" s="290"/>
      <c r="N796" s="290"/>
      <c r="O796" s="11"/>
      <c r="P796" s="290"/>
      <c r="Q796" s="290"/>
      <c r="R796" s="11">
        <v>1</v>
      </c>
      <c r="S796" s="290">
        <v>702.6</v>
      </c>
      <c r="T796" s="290">
        <v>702.6</v>
      </c>
      <c r="V796" s="11"/>
      <c r="W796" s="11"/>
      <c r="X796" s="11"/>
      <c r="Y796" s="11"/>
      <c r="Z796" s="11"/>
      <c r="AA796" s="11"/>
      <c r="AB796" s="11"/>
      <c r="AC796" s="11"/>
      <c r="AD796" s="11"/>
    </row>
    <row r="797" spans="1:30">
      <c r="A797" s="56"/>
      <c r="B797" s="11"/>
      <c r="C797" s="11" t="s">
        <v>167</v>
      </c>
      <c r="D797" s="11"/>
      <c r="E797" s="11" t="s">
        <v>168</v>
      </c>
      <c r="F797" s="313">
        <v>1</v>
      </c>
      <c r="G797" s="290">
        <v>300.97166666666698</v>
      </c>
      <c r="H797" s="290">
        <v>4224.88</v>
      </c>
      <c r="I797" s="290">
        <v>4224.88</v>
      </c>
      <c r="J797" s="334">
        <v>13</v>
      </c>
      <c r="L797" s="313"/>
      <c r="M797" s="290">
        <v>4224.88</v>
      </c>
      <c r="N797" s="290">
        <v>4224.88</v>
      </c>
      <c r="O797" s="11"/>
      <c r="P797" s="290"/>
      <c r="Q797" s="290"/>
      <c r="R797" s="11">
        <v>1</v>
      </c>
      <c r="S797" s="290">
        <v>4224.88</v>
      </c>
      <c r="T797" s="290">
        <v>4224.88</v>
      </c>
      <c r="V797" s="11"/>
      <c r="W797" s="11"/>
      <c r="X797" s="11"/>
      <c r="Y797" s="11"/>
      <c r="Z797" s="11"/>
      <c r="AA797" s="11"/>
      <c r="AB797" s="11"/>
      <c r="AC797" s="11"/>
      <c r="AD797" s="11"/>
    </row>
    <row r="798" spans="1:30">
      <c r="A798" s="56"/>
      <c r="B798" s="11"/>
      <c r="C798" s="11" t="s">
        <v>170</v>
      </c>
      <c r="D798" s="11"/>
      <c r="E798" s="11" t="s">
        <v>171</v>
      </c>
      <c r="F798" s="313">
        <v>1</v>
      </c>
      <c r="G798" s="290">
        <v>141.99166666666699</v>
      </c>
      <c r="H798" s="290">
        <v>1034.51</v>
      </c>
      <c r="I798" s="290">
        <v>1034.51</v>
      </c>
      <c r="J798" s="334">
        <v>7</v>
      </c>
      <c r="L798" s="313"/>
      <c r="M798" s="290">
        <v>1034.51</v>
      </c>
      <c r="N798" s="290">
        <v>1034.51</v>
      </c>
      <c r="O798" s="11"/>
      <c r="P798" s="290"/>
      <c r="Q798" s="290"/>
      <c r="R798" s="11">
        <v>1</v>
      </c>
      <c r="S798" s="290">
        <v>1034.51</v>
      </c>
      <c r="T798" s="290">
        <v>1034.51</v>
      </c>
      <c r="V798" s="11"/>
      <c r="W798" s="11"/>
      <c r="X798" s="11"/>
      <c r="Y798" s="11"/>
      <c r="Z798" s="11"/>
      <c r="AA798" s="11"/>
      <c r="AB798" s="11"/>
      <c r="AC798" s="11"/>
      <c r="AD798" s="11"/>
    </row>
    <row r="799" spans="1:30">
      <c r="A799" s="56"/>
      <c r="B799" s="11"/>
      <c r="C799" s="11" t="s">
        <v>179</v>
      </c>
      <c r="D799" s="11"/>
      <c r="E799" s="11" t="s">
        <v>180</v>
      </c>
      <c r="F799" s="313">
        <v>1</v>
      </c>
      <c r="G799" s="290"/>
      <c r="H799" s="290">
        <v>368.13</v>
      </c>
      <c r="I799" s="290">
        <v>368.13</v>
      </c>
      <c r="J799" s="334"/>
      <c r="L799" s="313">
        <v>1</v>
      </c>
      <c r="M799" s="290"/>
      <c r="N799" s="290"/>
      <c r="O799" s="11"/>
      <c r="P799" s="290"/>
      <c r="Q799" s="290"/>
      <c r="R799" s="11">
        <v>1</v>
      </c>
      <c r="S799" s="290">
        <v>368.13</v>
      </c>
      <c r="T799" s="290">
        <v>368.13</v>
      </c>
      <c r="V799" s="11"/>
      <c r="W799" s="11"/>
      <c r="X799" s="11"/>
      <c r="Y799" s="11"/>
      <c r="Z799" s="11"/>
      <c r="AA799" s="11"/>
      <c r="AB799" s="11"/>
      <c r="AC799" s="11"/>
      <c r="AD799" s="11"/>
    </row>
    <row r="800" spans="1:30">
      <c r="A800" s="56"/>
      <c r="B800" s="11"/>
      <c r="C800" s="11" t="s">
        <v>185</v>
      </c>
      <c r="D800" s="11"/>
      <c r="E800" s="11" t="s">
        <v>186</v>
      </c>
      <c r="F800" s="313">
        <v>3</v>
      </c>
      <c r="G800" s="290">
        <v>73.003333333333302</v>
      </c>
      <c r="H800" s="290">
        <v>2899.71</v>
      </c>
      <c r="I800" s="290">
        <v>966.57</v>
      </c>
      <c r="J800" s="334">
        <v>13</v>
      </c>
      <c r="L800" s="313">
        <v>2</v>
      </c>
      <c r="M800" s="290">
        <v>876.04</v>
      </c>
      <c r="N800" s="290">
        <v>876.04</v>
      </c>
      <c r="O800" s="11"/>
      <c r="P800" s="290"/>
      <c r="Q800" s="290"/>
      <c r="R800" s="11">
        <v>3</v>
      </c>
      <c r="S800" s="290">
        <v>2899.71</v>
      </c>
      <c r="T800" s="290">
        <v>966.57</v>
      </c>
      <c r="V800" s="11"/>
      <c r="W800" s="11"/>
      <c r="X800" s="11"/>
      <c r="Y800" s="11"/>
      <c r="Z800" s="11"/>
      <c r="AA800" s="11"/>
      <c r="AB800" s="11"/>
      <c r="AC800" s="11"/>
      <c r="AD800" s="11"/>
    </row>
    <row r="801" spans="1:30">
      <c r="A801" s="56"/>
      <c r="B801" s="11"/>
      <c r="C801" s="11" t="s">
        <v>188</v>
      </c>
      <c r="D801" s="11"/>
      <c r="E801" s="11" t="s">
        <v>189</v>
      </c>
      <c r="F801" s="313">
        <v>4</v>
      </c>
      <c r="G801" s="290">
        <v>745.57605555555597</v>
      </c>
      <c r="H801" s="290">
        <v>17998.25</v>
      </c>
      <c r="I801" s="290">
        <v>4499.5625</v>
      </c>
      <c r="J801" s="334">
        <v>8.3333333333333304</v>
      </c>
      <c r="L801" s="313">
        <v>1</v>
      </c>
      <c r="M801" s="290">
        <v>13105.9</v>
      </c>
      <c r="N801" s="290">
        <v>4368.6333333333296</v>
      </c>
      <c r="O801" s="11"/>
      <c r="P801" s="290"/>
      <c r="Q801" s="290"/>
      <c r="R801" s="11">
        <v>4</v>
      </c>
      <c r="S801" s="290">
        <v>17998.25</v>
      </c>
      <c r="T801" s="290">
        <v>4499.5625</v>
      </c>
      <c r="V801" s="11"/>
      <c r="W801" s="11"/>
      <c r="X801" s="11"/>
      <c r="Y801" s="11"/>
      <c r="Z801" s="11"/>
      <c r="AA801" s="11"/>
      <c r="AB801" s="11"/>
      <c r="AC801" s="11"/>
      <c r="AD801" s="11"/>
    </row>
    <row r="802" spans="1:30">
      <c r="A802" s="56"/>
      <c r="B802" s="11"/>
      <c r="C802" s="11" t="s">
        <v>215</v>
      </c>
      <c r="D802" s="11"/>
      <c r="E802" s="11" t="s">
        <v>197</v>
      </c>
      <c r="F802" s="313">
        <v>1</v>
      </c>
      <c r="G802" s="290"/>
      <c r="H802" s="290">
        <v>22.28</v>
      </c>
      <c r="I802" s="290">
        <v>22.28</v>
      </c>
      <c r="J802" s="334"/>
      <c r="L802" s="313">
        <v>1</v>
      </c>
      <c r="M802" s="290"/>
      <c r="N802" s="290"/>
      <c r="O802" s="11"/>
      <c r="P802" s="290"/>
      <c r="Q802" s="290"/>
      <c r="R802" s="11">
        <v>1</v>
      </c>
      <c r="S802" s="290">
        <v>22.28</v>
      </c>
      <c r="T802" s="290">
        <v>22.28</v>
      </c>
      <c r="V802" s="11"/>
      <c r="W802" s="11"/>
      <c r="X802" s="11"/>
      <c r="Y802" s="11"/>
      <c r="Z802" s="11"/>
      <c r="AA802" s="11"/>
      <c r="AB802" s="11"/>
      <c r="AC802" s="11"/>
      <c r="AD802" s="11"/>
    </row>
    <row r="803" spans="1:30">
      <c r="A803" s="56"/>
      <c r="B803" s="11"/>
      <c r="C803" s="11" t="s">
        <v>223</v>
      </c>
      <c r="D803" s="11"/>
      <c r="E803" s="11" t="s">
        <v>224</v>
      </c>
      <c r="F803" s="313">
        <v>1</v>
      </c>
      <c r="G803" s="290">
        <v>54.6591666666667</v>
      </c>
      <c r="H803" s="290">
        <v>153.75</v>
      </c>
      <c r="I803" s="290">
        <v>153.75</v>
      </c>
      <c r="J803" s="334">
        <v>13</v>
      </c>
      <c r="L803" s="313"/>
      <c r="M803" s="290">
        <v>655.91</v>
      </c>
      <c r="N803" s="290">
        <v>655.91</v>
      </c>
      <c r="O803" s="11"/>
      <c r="P803" s="290"/>
      <c r="Q803" s="290"/>
      <c r="R803" s="11">
        <v>1</v>
      </c>
      <c r="S803" s="290">
        <v>153.75</v>
      </c>
      <c r="T803" s="290">
        <v>153.75</v>
      </c>
      <c r="V803" s="11"/>
      <c r="W803" s="11"/>
      <c r="X803" s="11"/>
      <c r="Y803" s="11"/>
      <c r="Z803" s="11"/>
      <c r="AA803" s="11"/>
      <c r="AB803" s="11"/>
      <c r="AC803" s="11"/>
      <c r="AD803" s="11"/>
    </row>
    <row r="804" spans="1:30">
      <c r="A804" s="56"/>
      <c r="B804" s="11"/>
      <c r="C804" s="11" t="s">
        <v>226</v>
      </c>
      <c r="D804" s="11"/>
      <c r="E804" s="11" t="s">
        <v>141</v>
      </c>
      <c r="F804" s="313">
        <v>1</v>
      </c>
      <c r="G804" s="290">
        <v>146.71</v>
      </c>
      <c r="H804" s="290">
        <v>1613.81</v>
      </c>
      <c r="I804" s="290">
        <v>1613.81</v>
      </c>
      <c r="J804" s="334">
        <v>12</v>
      </c>
      <c r="L804" s="313"/>
      <c r="M804" s="290">
        <v>1613.81</v>
      </c>
      <c r="N804" s="290">
        <v>1613.81</v>
      </c>
      <c r="O804" s="11"/>
      <c r="P804" s="290"/>
      <c r="Q804" s="290"/>
      <c r="R804" s="11">
        <v>1</v>
      </c>
      <c r="S804" s="290">
        <v>1613.81</v>
      </c>
      <c r="T804" s="290">
        <v>1613.81</v>
      </c>
      <c r="V804" s="11"/>
      <c r="W804" s="11"/>
      <c r="X804" s="11"/>
      <c r="Y804" s="11"/>
      <c r="Z804" s="11"/>
      <c r="AA804" s="11"/>
      <c r="AB804" s="11"/>
      <c r="AC804" s="11"/>
      <c r="AD804" s="11"/>
    </row>
    <row r="805" spans="1:30">
      <c r="A805" s="56"/>
      <c r="B805" s="11"/>
      <c r="C805" s="11" t="s">
        <v>632</v>
      </c>
      <c r="D805" s="11"/>
      <c r="E805" s="11" t="s">
        <v>197</v>
      </c>
      <c r="F805" s="313">
        <v>2</v>
      </c>
      <c r="G805" s="290">
        <v>86.71</v>
      </c>
      <c r="H805" s="290">
        <v>2761.83</v>
      </c>
      <c r="I805" s="290">
        <v>1380.915</v>
      </c>
      <c r="J805" s="334">
        <v>12</v>
      </c>
      <c r="L805" s="313">
        <v>1</v>
      </c>
      <c r="M805" s="290">
        <v>953.81</v>
      </c>
      <c r="N805" s="290">
        <v>953.81</v>
      </c>
      <c r="O805" s="11"/>
      <c r="P805" s="290"/>
      <c r="Q805" s="290"/>
      <c r="R805" s="11">
        <v>2</v>
      </c>
      <c r="S805" s="290">
        <v>2761.83</v>
      </c>
      <c r="T805" s="290">
        <v>1380.915</v>
      </c>
      <c r="V805" s="11"/>
      <c r="W805" s="11"/>
      <c r="X805" s="11"/>
      <c r="Y805" s="11"/>
      <c r="Z805" s="11"/>
      <c r="AA805" s="11"/>
      <c r="AB805" s="11"/>
      <c r="AC805" s="11"/>
      <c r="AD805" s="11"/>
    </row>
    <row r="806" spans="1:30">
      <c r="A806" s="56"/>
      <c r="B806" s="11"/>
      <c r="C806" s="11" t="s">
        <v>632</v>
      </c>
      <c r="D806" s="11"/>
      <c r="E806" s="11" t="s">
        <v>66</v>
      </c>
      <c r="F806" s="313">
        <v>5</v>
      </c>
      <c r="G806" s="290">
        <v>1014.24361111111</v>
      </c>
      <c r="H806" s="290">
        <v>142452.42000000001</v>
      </c>
      <c r="I806" s="290">
        <v>28490.484</v>
      </c>
      <c r="J806" s="334">
        <v>10.3333333333333</v>
      </c>
      <c r="L806" s="313">
        <v>2</v>
      </c>
      <c r="M806" s="290">
        <v>10551.25</v>
      </c>
      <c r="N806" s="290">
        <v>3517.0833333333298</v>
      </c>
      <c r="O806" s="11"/>
      <c r="P806" s="290"/>
      <c r="Q806" s="290"/>
      <c r="R806" s="11">
        <v>5</v>
      </c>
      <c r="S806" s="290">
        <v>142452.42000000001</v>
      </c>
      <c r="T806" s="290">
        <v>28490.484</v>
      </c>
      <c r="V806" s="11"/>
      <c r="W806" s="11"/>
      <c r="X806" s="11"/>
      <c r="Y806" s="11"/>
      <c r="Z806" s="11"/>
      <c r="AA806" s="11"/>
      <c r="AB806" s="11"/>
      <c r="AC806" s="11"/>
      <c r="AD806" s="11"/>
    </row>
    <row r="807" spans="1:30">
      <c r="A807" s="56"/>
      <c r="B807" s="11"/>
      <c r="C807" s="11" t="s">
        <v>633</v>
      </c>
      <c r="D807" s="11"/>
      <c r="E807" s="11" t="s">
        <v>197</v>
      </c>
      <c r="F807" s="313">
        <v>7</v>
      </c>
      <c r="G807" s="290">
        <v>180.21740530303001</v>
      </c>
      <c r="H807" s="290">
        <v>12119.12</v>
      </c>
      <c r="I807" s="290">
        <v>1731.3028571428599</v>
      </c>
      <c r="J807" s="334">
        <v>11</v>
      </c>
      <c r="L807" s="313">
        <v>2</v>
      </c>
      <c r="M807" s="290">
        <v>7579.51</v>
      </c>
      <c r="N807" s="290">
        <v>1515.902</v>
      </c>
      <c r="O807" s="11"/>
      <c r="P807" s="290"/>
      <c r="Q807" s="290"/>
      <c r="R807" s="11">
        <v>7</v>
      </c>
      <c r="S807" s="290">
        <v>12119.12</v>
      </c>
      <c r="T807" s="290">
        <v>1731.3028571428599</v>
      </c>
      <c r="V807" s="11"/>
      <c r="W807" s="11"/>
      <c r="X807" s="11"/>
      <c r="Y807" s="11"/>
      <c r="Z807" s="11"/>
      <c r="AA807" s="11"/>
      <c r="AB807" s="11"/>
      <c r="AC807" s="11"/>
      <c r="AD807" s="11"/>
    </row>
    <row r="808" spans="1:30">
      <c r="A808" s="56"/>
      <c r="B808" s="11"/>
      <c r="C808" s="11" t="s">
        <v>634</v>
      </c>
      <c r="D808" s="11"/>
      <c r="E808" s="11" t="s">
        <v>66</v>
      </c>
      <c r="F808" s="313">
        <v>3</v>
      </c>
      <c r="G808" s="290">
        <v>444.386666666667</v>
      </c>
      <c r="H808" s="290">
        <v>15504.99</v>
      </c>
      <c r="I808" s="290">
        <v>5168.33</v>
      </c>
      <c r="J808" s="334">
        <v>7</v>
      </c>
      <c r="L808" s="313">
        <v>2</v>
      </c>
      <c r="M808" s="290">
        <v>2666.32</v>
      </c>
      <c r="N808" s="290">
        <v>2666.32</v>
      </c>
      <c r="O808" s="11"/>
      <c r="P808" s="290"/>
      <c r="Q808" s="290"/>
      <c r="R808" s="11">
        <v>3</v>
      </c>
      <c r="S808" s="290">
        <v>15504.99</v>
      </c>
      <c r="T808" s="290">
        <v>5168.33</v>
      </c>
      <c r="V808" s="11"/>
      <c r="W808" s="11"/>
      <c r="X808" s="11"/>
      <c r="Y808" s="11"/>
      <c r="Z808" s="11"/>
      <c r="AA808" s="11"/>
      <c r="AB808" s="11"/>
      <c r="AC808" s="11"/>
      <c r="AD808" s="11"/>
    </row>
    <row r="809" spans="1:30">
      <c r="A809" s="56"/>
      <c r="B809" s="11"/>
      <c r="C809" s="11" t="s">
        <v>237</v>
      </c>
      <c r="D809" s="11"/>
      <c r="E809" s="11" t="s">
        <v>59</v>
      </c>
      <c r="F809" s="313">
        <v>4</v>
      </c>
      <c r="G809" s="290">
        <v>283.70999999999998</v>
      </c>
      <c r="H809" s="290">
        <v>9062.42</v>
      </c>
      <c r="I809" s="290">
        <v>2265.605</v>
      </c>
      <c r="J809" s="334">
        <v>2</v>
      </c>
      <c r="L809" s="313">
        <v>3</v>
      </c>
      <c r="M809" s="290">
        <v>433.71</v>
      </c>
      <c r="N809" s="290">
        <v>433.71</v>
      </c>
      <c r="O809" s="11"/>
      <c r="P809" s="290"/>
      <c r="Q809" s="290"/>
      <c r="R809" s="11">
        <v>4</v>
      </c>
      <c r="S809" s="290">
        <v>9062.42</v>
      </c>
      <c r="T809" s="290">
        <v>2265.605</v>
      </c>
      <c r="V809" s="11"/>
      <c r="W809" s="11"/>
      <c r="X809" s="11"/>
      <c r="Y809" s="11"/>
      <c r="Z809" s="11"/>
      <c r="AA809" s="11"/>
      <c r="AB809" s="11"/>
      <c r="AC809" s="11"/>
      <c r="AD809" s="11"/>
    </row>
    <row r="810" spans="1:30">
      <c r="A810" s="56"/>
      <c r="B810" s="11"/>
      <c r="C810" s="11" t="s">
        <v>249</v>
      </c>
      <c r="D810" s="11"/>
      <c r="E810" s="11" t="s">
        <v>53</v>
      </c>
      <c r="F810" s="313">
        <v>1</v>
      </c>
      <c r="G810" s="290"/>
      <c r="H810" s="290">
        <v>3095.05</v>
      </c>
      <c r="I810" s="290">
        <v>3095.05</v>
      </c>
      <c r="J810" s="334"/>
      <c r="L810" s="313">
        <v>1</v>
      </c>
      <c r="M810" s="290"/>
      <c r="N810" s="290"/>
      <c r="O810" s="11"/>
      <c r="P810" s="290"/>
      <c r="Q810" s="290"/>
      <c r="R810" s="11">
        <v>1</v>
      </c>
      <c r="S810" s="290">
        <v>3095.05</v>
      </c>
      <c r="T810" s="290">
        <v>3095.05</v>
      </c>
      <c r="V810" s="11"/>
      <c r="W810" s="11"/>
      <c r="X810" s="11"/>
      <c r="Y810" s="11"/>
      <c r="Z810" s="11"/>
      <c r="AA810" s="11"/>
      <c r="AB810" s="11"/>
      <c r="AC810" s="11"/>
      <c r="AD810" s="11"/>
    </row>
    <row r="811" spans="1:30">
      <c r="A811" s="56"/>
      <c r="B811" s="11"/>
      <c r="C811" s="11" t="s">
        <v>251</v>
      </c>
      <c r="D811" s="11"/>
      <c r="E811" s="11" t="s">
        <v>252</v>
      </c>
      <c r="F811" s="313">
        <v>1</v>
      </c>
      <c r="G811" s="290">
        <v>37.81</v>
      </c>
      <c r="H811" s="290">
        <v>226.05</v>
      </c>
      <c r="I811" s="290">
        <v>226.05</v>
      </c>
      <c r="J811" s="334">
        <v>6</v>
      </c>
      <c r="L811" s="313"/>
      <c r="M811" s="290">
        <v>226.05</v>
      </c>
      <c r="N811" s="290">
        <v>226.05</v>
      </c>
      <c r="O811" s="11"/>
      <c r="P811" s="290"/>
      <c r="Q811" s="290"/>
      <c r="R811" s="11">
        <v>1</v>
      </c>
      <c r="S811" s="290">
        <v>226.05</v>
      </c>
      <c r="T811" s="290">
        <v>226.05</v>
      </c>
      <c r="V811" s="11"/>
      <c r="W811" s="11"/>
      <c r="X811" s="11"/>
      <c r="Y811" s="11"/>
      <c r="Z811" s="11"/>
      <c r="AA811" s="11"/>
      <c r="AB811" s="11"/>
      <c r="AC811" s="11"/>
      <c r="AD811" s="11"/>
    </row>
    <row r="812" spans="1:30">
      <c r="A812" s="56"/>
      <c r="B812" s="11"/>
      <c r="C812" s="11" t="s">
        <v>265</v>
      </c>
      <c r="D812" s="11"/>
      <c r="E812" s="11" t="s">
        <v>156</v>
      </c>
      <c r="F812" s="313">
        <v>1</v>
      </c>
      <c r="G812" s="290">
        <v>744.35166666666703</v>
      </c>
      <c r="H812" s="290">
        <v>5466.11</v>
      </c>
      <c r="I812" s="290">
        <v>5466.11</v>
      </c>
      <c r="J812" s="334">
        <v>7</v>
      </c>
      <c r="L812" s="313"/>
      <c r="M812" s="290">
        <v>5466.11</v>
      </c>
      <c r="N812" s="290">
        <v>5466.11</v>
      </c>
      <c r="O812" s="11"/>
      <c r="P812" s="290"/>
      <c r="Q812" s="290"/>
      <c r="R812" s="11">
        <v>1</v>
      </c>
      <c r="S812" s="290">
        <v>5466.11</v>
      </c>
      <c r="T812" s="290">
        <v>5466.11</v>
      </c>
      <c r="V812" s="11"/>
      <c r="W812" s="11"/>
      <c r="X812" s="11"/>
      <c r="Y812" s="11"/>
      <c r="Z812" s="11"/>
      <c r="AA812" s="11"/>
      <c r="AB812" s="11"/>
      <c r="AC812" s="11"/>
      <c r="AD812" s="11"/>
    </row>
    <row r="813" spans="1:30">
      <c r="A813" s="56"/>
      <c r="B813" s="11"/>
      <c r="C813" s="11" t="s">
        <v>267</v>
      </c>
      <c r="D813" s="11"/>
      <c r="E813" s="11" t="s">
        <v>68</v>
      </c>
      <c r="F813" s="313">
        <v>1</v>
      </c>
      <c r="G813" s="290"/>
      <c r="H813" s="290">
        <v>4261.6099999999997</v>
      </c>
      <c r="I813" s="290">
        <v>4261.6099999999997</v>
      </c>
      <c r="J813" s="334"/>
      <c r="L813" s="313"/>
      <c r="M813" s="290">
        <v>4261.6099999999997</v>
      </c>
      <c r="N813" s="290">
        <v>4261.6099999999997</v>
      </c>
      <c r="O813" s="11"/>
      <c r="P813" s="290"/>
      <c r="Q813" s="290"/>
      <c r="R813" s="11">
        <v>1</v>
      </c>
      <c r="S813" s="290">
        <v>4261.6099999999997</v>
      </c>
      <c r="T813" s="290">
        <v>4261.6099999999997</v>
      </c>
      <c r="V813" s="11"/>
      <c r="W813" s="11"/>
      <c r="X813" s="11"/>
      <c r="Y813" s="11"/>
      <c r="Z813" s="11"/>
      <c r="AA813" s="11"/>
      <c r="AB813" s="11"/>
      <c r="AC813" s="11"/>
      <c r="AD813" s="11"/>
    </row>
    <row r="814" spans="1:30">
      <c r="A814" s="56"/>
      <c r="B814" s="11"/>
      <c r="C814" s="11" t="s">
        <v>269</v>
      </c>
      <c r="D814" s="11"/>
      <c r="E814" s="11" t="s">
        <v>270</v>
      </c>
      <c r="F814" s="313">
        <v>1</v>
      </c>
      <c r="G814" s="290"/>
      <c r="H814" s="290">
        <v>3442.75</v>
      </c>
      <c r="I814" s="290">
        <v>3442.75</v>
      </c>
      <c r="J814" s="334"/>
      <c r="L814" s="313">
        <v>1</v>
      </c>
      <c r="M814" s="290"/>
      <c r="N814" s="290"/>
      <c r="O814" s="11"/>
      <c r="P814" s="290"/>
      <c r="Q814" s="290"/>
      <c r="R814" s="11">
        <v>1</v>
      </c>
      <c r="S814" s="290">
        <v>3442.75</v>
      </c>
      <c r="T814" s="290">
        <v>3442.75</v>
      </c>
      <c r="V814" s="11"/>
      <c r="W814" s="11"/>
      <c r="X814" s="11"/>
      <c r="Y814" s="11"/>
      <c r="Z814" s="11"/>
      <c r="AA814" s="11"/>
      <c r="AB814" s="11"/>
      <c r="AC814" s="11"/>
      <c r="AD814" s="11"/>
    </row>
    <row r="815" spans="1:30">
      <c r="A815" s="56"/>
      <c r="B815" s="11"/>
      <c r="C815" s="11" t="s">
        <v>276</v>
      </c>
      <c r="D815" s="11"/>
      <c r="E815" s="11" t="s">
        <v>54</v>
      </c>
      <c r="F815" s="313">
        <v>1</v>
      </c>
      <c r="G815" s="290"/>
      <c r="H815" s="290">
        <v>522.97</v>
      </c>
      <c r="I815" s="290">
        <v>522.97</v>
      </c>
      <c r="J815" s="334"/>
      <c r="L815" s="313">
        <v>1</v>
      </c>
      <c r="M815" s="290"/>
      <c r="N815" s="290"/>
      <c r="O815" s="11"/>
      <c r="P815" s="290"/>
      <c r="Q815" s="290"/>
      <c r="R815" s="11">
        <v>1</v>
      </c>
      <c r="S815" s="290">
        <v>522.97</v>
      </c>
      <c r="T815" s="290">
        <v>522.97</v>
      </c>
      <c r="V815" s="11"/>
      <c r="W815" s="11"/>
      <c r="X815" s="11"/>
      <c r="Y815" s="11"/>
      <c r="Z815" s="11"/>
      <c r="AA815" s="11"/>
      <c r="AB815" s="11"/>
      <c r="AC815" s="11"/>
      <c r="AD815" s="11"/>
    </row>
    <row r="816" spans="1:30">
      <c r="A816" s="56"/>
      <c r="B816" s="11"/>
      <c r="C816" s="11" t="s">
        <v>281</v>
      </c>
      <c r="D816" s="11"/>
      <c r="E816" s="11" t="s">
        <v>197</v>
      </c>
      <c r="F816" s="313">
        <v>1</v>
      </c>
      <c r="G816" s="290"/>
      <c r="H816" s="290">
        <v>254.63</v>
      </c>
      <c r="I816" s="290">
        <v>254.63</v>
      </c>
      <c r="J816" s="334"/>
      <c r="L816" s="313">
        <v>1</v>
      </c>
      <c r="M816" s="290"/>
      <c r="N816" s="290"/>
      <c r="O816" s="11"/>
      <c r="P816" s="290"/>
      <c r="Q816" s="290"/>
      <c r="R816" s="11">
        <v>1</v>
      </c>
      <c r="S816" s="290">
        <v>254.63</v>
      </c>
      <c r="T816" s="290">
        <v>254.63</v>
      </c>
      <c r="V816" s="11"/>
      <c r="W816" s="11"/>
      <c r="X816" s="11"/>
      <c r="Y816" s="11"/>
      <c r="Z816" s="11"/>
      <c r="AA816" s="11"/>
      <c r="AB816" s="11"/>
      <c r="AC816" s="11"/>
      <c r="AD816" s="11"/>
    </row>
    <row r="817" spans="1:30">
      <c r="A817" s="56"/>
      <c r="B817" s="11"/>
      <c r="C817" s="11" t="s">
        <v>282</v>
      </c>
      <c r="D817" s="11"/>
      <c r="E817" s="11" t="s">
        <v>283</v>
      </c>
      <c r="F817" s="313">
        <v>1</v>
      </c>
      <c r="G817" s="290">
        <v>32.872</v>
      </c>
      <c r="H817" s="290">
        <v>328.72</v>
      </c>
      <c r="I817" s="290">
        <v>328.72</v>
      </c>
      <c r="J817" s="334">
        <v>11</v>
      </c>
      <c r="L817" s="313"/>
      <c r="M817" s="290">
        <v>328.72</v>
      </c>
      <c r="N817" s="290">
        <v>328.72</v>
      </c>
      <c r="O817" s="11"/>
      <c r="P817" s="290"/>
      <c r="Q817" s="290"/>
      <c r="R817" s="11">
        <v>1</v>
      </c>
      <c r="S817" s="290">
        <v>328.72</v>
      </c>
      <c r="T817" s="290">
        <v>328.72</v>
      </c>
      <c r="V817" s="11"/>
      <c r="W817" s="11"/>
      <c r="X817" s="11"/>
      <c r="Y817" s="11"/>
      <c r="Z817" s="11"/>
      <c r="AA817" s="11"/>
      <c r="AB817" s="11"/>
      <c r="AC817" s="11"/>
      <c r="AD817" s="11"/>
    </row>
    <row r="818" spans="1:30">
      <c r="A818" s="56"/>
      <c r="B818" s="11"/>
      <c r="C818" s="11" t="s">
        <v>286</v>
      </c>
      <c r="D818" s="11"/>
      <c r="E818" s="11" t="s">
        <v>81</v>
      </c>
      <c r="F818" s="313">
        <v>9</v>
      </c>
      <c r="G818" s="290">
        <v>291.16180555555599</v>
      </c>
      <c r="H818" s="290">
        <v>32215.97</v>
      </c>
      <c r="I818" s="290">
        <v>3579.5522222222198</v>
      </c>
      <c r="J818" s="334">
        <v>12</v>
      </c>
      <c r="L818" s="313">
        <v>3</v>
      </c>
      <c r="M818" s="290">
        <v>18487.650000000001</v>
      </c>
      <c r="N818" s="290">
        <v>3081.2750000000001</v>
      </c>
      <c r="O818" s="11">
        <v>1</v>
      </c>
      <c r="P818" s="290">
        <v>868.92</v>
      </c>
      <c r="Q818" s="290">
        <v>868.92</v>
      </c>
      <c r="R818" s="11">
        <v>8</v>
      </c>
      <c r="S818" s="290">
        <v>31347.05</v>
      </c>
      <c r="T818" s="290">
        <v>3918.3812499999999</v>
      </c>
      <c r="V818" s="11"/>
      <c r="W818" s="11"/>
      <c r="X818" s="11"/>
      <c r="Y818" s="11"/>
      <c r="Z818" s="11"/>
      <c r="AA818" s="11"/>
      <c r="AB818" s="11"/>
      <c r="AC818" s="11"/>
      <c r="AD818" s="11"/>
    </row>
    <row r="819" spans="1:30">
      <c r="A819" s="56"/>
      <c r="B819" s="11"/>
      <c r="C819" s="11" t="s">
        <v>299</v>
      </c>
      <c r="D819" s="11"/>
      <c r="E819" s="11" t="s">
        <v>300</v>
      </c>
      <c r="F819" s="313">
        <v>1</v>
      </c>
      <c r="G819" s="290"/>
      <c r="H819" s="290">
        <v>3123.36</v>
      </c>
      <c r="I819" s="290">
        <v>3123.36</v>
      </c>
      <c r="J819" s="334"/>
      <c r="L819" s="313"/>
      <c r="M819" s="290">
        <v>3123.36</v>
      </c>
      <c r="N819" s="290">
        <v>3123.36</v>
      </c>
      <c r="O819" s="11"/>
      <c r="P819" s="290"/>
      <c r="Q819" s="290"/>
      <c r="R819" s="11">
        <v>1</v>
      </c>
      <c r="S819" s="290">
        <v>3123.36</v>
      </c>
      <c r="T819" s="290">
        <v>3123.36</v>
      </c>
      <c r="V819" s="11"/>
      <c r="W819" s="11"/>
      <c r="X819" s="11"/>
      <c r="Y819" s="11"/>
      <c r="Z819" s="11"/>
      <c r="AA819" s="11"/>
      <c r="AB819" s="11"/>
      <c r="AC819" s="11"/>
      <c r="AD819" s="11"/>
    </row>
    <row r="820" spans="1:30">
      <c r="A820" s="56"/>
      <c r="B820" s="11"/>
      <c r="C820" s="11" t="s">
        <v>302</v>
      </c>
      <c r="D820" s="11"/>
      <c r="E820" s="11" t="s">
        <v>68</v>
      </c>
      <c r="F820" s="313">
        <v>16</v>
      </c>
      <c r="G820" s="290">
        <v>178.850212121212</v>
      </c>
      <c r="H820" s="290">
        <v>83450.539999999994</v>
      </c>
      <c r="I820" s="290">
        <v>5215.6587499999996</v>
      </c>
      <c r="J820" s="334">
        <v>10.4</v>
      </c>
      <c r="L820" s="313">
        <v>10</v>
      </c>
      <c r="M820" s="290">
        <v>9713.77</v>
      </c>
      <c r="N820" s="290">
        <v>1618.96166666667</v>
      </c>
      <c r="O820" s="11"/>
      <c r="P820" s="290"/>
      <c r="Q820" s="290"/>
      <c r="R820" s="11">
        <v>16</v>
      </c>
      <c r="S820" s="290">
        <v>83450.539999999994</v>
      </c>
      <c r="T820" s="290">
        <v>5215.6587499999996</v>
      </c>
      <c r="V820" s="11"/>
      <c r="W820" s="11"/>
      <c r="X820" s="11"/>
      <c r="Y820" s="11"/>
      <c r="Z820" s="11"/>
      <c r="AA820" s="11"/>
      <c r="AB820" s="11"/>
      <c r="AC820" s="11"/>
      <c r="AD820" s="11"/>
    </row>
    <row r="821" spans="1:30">
      <c r="A821" s="56"/>
      <c r="B821" s="11"/>
      <c r="C821" s="11" t="s">
        <v>327</v>
      </c>
      <c r="D821" s="11"/>
      <c r="E821" s="11" t="s">
        <v>77</v>
      </c>
      <c r="F821" s="313">
        <v>1</v>
      </c>
      <c r="G821" s="290">
        <v>253.94272727272701</v>
      </c>
      <c r="H821" s="290">
        <v>3046.37</v>
      </c>
      <c r="I821" s="290">
        <v>3046.37</v>
      </c>
      <c r="J821" s="334">
        <v>12</v>
      </c>
      <c r="L821" s="313"/>
      <c r="M821" s="290">
        <v>3046.37</v>
      </c>
      <c r="N821" s="290">
        <v>3046.37</v>
      </c>
      <c r="O821" s="11"/>
      <c r="P821" s="290"/>
      <c r="Q821" s="290"/>
      <c r="R821" s="11">
        <v>1</v>
      </c>
      <c r="S821" s="290">
        <v>3046.37</v>
      </c>
      <c r="T821" s="290">
        <v>3046.37</v>
      </c>
      <c r="V821" s="11"/>
      <c r="W821" s="11"/>
      <c r="X821" s="11"/>
      <c r="Y821" s="11"/>
      <c r="Z821" s="11"/>
      <c r="AA821" s="11"/>
      <c r="AB821" s="11"/>
      <c r="AC821" s="11"/>
      <c r="AD821" s="11"/>
    </row>
    <row r="822" spans="1:30">
      <c r="A822" s="56"/>
      <c r="B822" s="11"/>
      <c r="C822" s="11" t="s">
        <v>336</v>
      </c>
      <c r="D822" s="11"/>
      <c r="E822" s="11" t="s">
        <v>173</v>
      </c>
      <c r="F822" s="313">
        <v>1</v>
      </c>
      <c r="G822" s="290"/>
      <c r="H822" s="290">
        <v>938.17</v>
      </c>
      <c r="I822" s="290">
        <v>938.17</v>
      </c>
      <c r="J822" s="334"/>
      <c r="L822" s="313">
        <v>1</v>
      </c>
      <c r="M822" s="290"/>
      <c r="N822" s="290"/>
      <c r="O822" s="11"/>
      <c r="P822" s="290"/>
      <c r="Q822" s="290"/>
      <c r="R822" s="11">
        <v>1</v>
      </c>
      <c r="S822" s="290">
        <v>938.17</v>
      </c>
      <c r="T822" s="290">
        <v>938.17</v>
      </c>
      <c r="V822" s="11"/>
      <c r="W822" s="11"/>
      <c r="X822" s="11"/>
      <c r="Y822" s="11"/>
      <c r="Z822" s="11"/>
      <c r="AA822" s="11"/>
      <c r="AB822" s="11"/>
      <c r="AC822" s="11"/>
      <c r="AD822" s="11"/>
    </row>
    <row r="823" spans="1:30">
      <c r="A823" s="56"/>
      <c r="B823" s="11"/>
      <c r="C823" s="11" t="s">
        <v>342</v>
      </c>
      <c r="D823" s="11"/>
      <c r="E823" s="11" t="s">
        <v>161</v>
      </c>
      <c r="F823" s="313">
        <v>2</v>
      </c>
      <c r="G823" s="290"/>
      <c r="H823" s="290">
        <v>9665.5</v>
      </c>
      <c r="I823" s="290">
        <v>4832.75</v>
      </c>
      <c r="J823" s="334"/>
      <c r="L823" s="313">
        <v>2</v>
      </c>
      <c r="M823" s="290"/>
      <c r="N823" s="290"/>
      <c r="O823" s="11"/>
      <c r="P823" s="290"/>
      <c r="Q823" s="290"/>
      <c r="R823" s="11">
        <v>2</v>
      </c>
      <c r="S823" s="290">
        <v>9665.5</v>
      </c>
      <c r="T823" s="290">
        <v>4832.75</v>
      </c>
      <c r="V823" s="11"/>
      <c r="W823" s="11"/>
      <c r="X823" s="11"/>
      <c r="Y823" s="11"/>
      <c r="Z823" s="11"/>
      <c r="AA823" s="11"/>
      <c r="AB823" s="11"/>
      <c r="AC823" s="11"/>
      <c r="AD823" s="11"/>
    </row>
    <row r="824" spans="1:30">
      <c r="A824" s="56"/>
      <c r="B824" s="11"/>
      <c r="C824" s="11" t="s">
        <v>343</v>
      </c>
      <c r="D824" s="11"/>
      <c r="E824" s="11" t="s">
        <v>189</v>
      </c>
      <c r="F824" s="313">
        <v>1</v>
      </c>
      <c r="G824" s="290"/>
      <c r="H824" s="290">
        <v>2465.12</v>
      </c>
      <c r="I824" s="290">
        <v>2465.12</v>
      </c>
      <c r="J824" s="334"/>
      <c r="L824" s="313">
        <v>1</v>
      </c>
      <c r="M824" s="290"/>
      <c r="N824" s="290"/>
      <c r="O824" s="11"/>
      <c r="P824" s="290"/>
      <c r="Q824" s="290"/>
      <c r="R824" s="11">
        <v>1</v>
      </c>
      <c r="S824" s="290">
        <v>2465.12</v>
      </c>
      <c r="T824" s="290">
        <v>2465.12</v>
      </c>
      <c r="V824" s="11"/>
      <c r="W824" s="11"/>
      <c r="X824" s="11"/>
      <c r="Y824" s="11"/>
      <c r="Z824" s="11"/>
      <c r="AA824" s="11"/>
      <c r="AB824" s="11"/>
      <c r="AC824" s="11"/>
      <c r="AD824" s="11"/>
    </row>
    <row r="825" spans="1:30">
      <c r="A825" s="56"/>
      <c r="B825" s="11"/>
      <c r="C825" s="11" t="s">
        <v>351</v>
      </c>
      <c r="D825" s="11"/>
      <c r="E825" s="11" t="s">
        <v>189</v>
      </c>
      <c r="F825" s="313">
        <v>4</v>
      </c>
      <c r="G825" s="290">
        <v>85.192499999999995</v>
      </c>
      <c r="H825" s="290">
        <v>9465.8700000000008</v>
      </c>
      <c r="I825" s="290">
        <v>2366.4675000000002</v>
      </c>
      <c r="J825" s="334">
        <v>13</v>
      </c>
      <c r="L825" s="313">
        <v>2</v>
      </c>
      <c r="M825" s="290">
        <v>6487.19</v>
      </c>
      <c r="N825" s="290">
        <v>3243.5949999999998</v>
      </c>
      <c r="O825" s="11"/>
      <c r="P825" s="290"/>
      <c r="Q825" s="290"/>
      <c r="R825" s="11">
        <v>4</v>
      </c>
      <c r="S825" s="290">
        <v>9465.8700000000008</v>
      </c>
      <c r="T825" s="290">
        <v>2366.4675000000002</v>
      </c>
      <c r="V825" s="11"/>
      <c r="W825" s="11"/>
      <c r="X825" s="11"/>
      <c r="Y825" s="11"/>
      <c r="Z825" s="11"/>
      <c r="AA825" s="11"/>
      <c r="AB825" s="11"/>
      <c r="AC825" s="11"/>
      <c r="AD825" s="11"/>
    </row>
    <row r="826" spans="1:30">
      <c r="A826" s="56"/>
      <c r="B826" s="11"/>
      <c r="C826" s="11" t="s">
        <v>363</v>
      </c>
      <c r="D826" s="11"/>
      <c r="E826" s="11" t="s">
        <v>287</v>
      </c>
      <c r="F826" s="313">
        <v>1</v>
      </c>
      <c r="G826" s="290"/>
      <c r="H826" s="290">
        <v>6679.25</v>
      </c>
      <c r="I826" s="290">
        <v>6679.25</v>
      </c>
      <c r="J826" s="334"/>
      <c r="L826" s="313">
        <v>1</v>
      </c>
      <c r="M826" s="290"/>
      <c r="N826" s="290"/>
      <c r="O826" s="11"/>
      <c r="P826" s="290"/>
      <c r="Q826" s="290"/>
      <c r="R826" s="11">
        <v>1</v>
      </c>
      <c r="S826" s="290">
        <v>6679.25</v>
      </c>
      <c r="T826" s="290">
        <v>6679.25</v>
      </c>
      <c r="V826" s="11"/>
      <c r="W826" s="11"/>
      <c r="X826" s="11"/>
      <c r="Y826" s="11"/>
      <c r="Z826" s="11"/>
      <c r="AA826" s="11"/>
      <c r="AB826" s="11"/>
      <c r="AC826" s="11"/>
      <c r="AD826" s="11"/>
    </row>
    <row r="827" spans="1:30">
      <c r="A827" s="56"/>
      <c r="B827" s="11"/>
      <c r="C827" s="11" t="s">
        <v>364</v>
      </c>
      <c r="D827" s="11"/>
      <c r="E827" s="11" t="s">
        <v>94</v>
      </c>
      <c r="F827" s="313">
        <v>12</v>
      </c>
      <c r="G827" s="290">
        <v>458.074166666667</v>
      </c>
      <c r="H827" s="290">
        <v>43258.15</v>
      </c>
      <c r="I827" s="290">
        <v>3604.8458333333301</v>
      </c>
      <c r="J827" s="334">
        <v>16</v>
      </c>
      <c r="L827" s="313">
        <v>8</v>
      </c>
      <c r="M827" s="290">
        <v>17071.13</v>
      </c>
      <c r="N827" s="290">
        <v>4267.7825000000003</v>
      </c>
      <c r="O827" s="11"/>
      <c r="P827" s="290"/>
      <c r="Q827" s="290"/>
      <c r="R827" s="11">
        <v>12</v>
      </c>
      <c r="S827" s="290">
        <v>43258.15</v>
      </c>
      <c r="T827" s="290">
        <v>3604.8458333333301</v>
      </c>
      <c r="V827" s="11"/>
      <c r="W827" s="11"/>
      <c r="X827" s="11"/>
      <c r="Y827" s="11"/>
      <c r="Z827" s="11"/>
      <c r="AA827" s="11"/>
      <c r="AB827" s="11"/>
      <c r="AC827" s="11"/>
      <c r="AD827" s="11"/>
    </row>
    <row r="828" spans="1:30">
      <c r="A828" s="56"/>
      <c r="B828" s="11"/>
      <c r="C828" s="11" t="s">
        <v>366</v>
      </c>
      <c r="D828" s="11"/>
      <c r="E828" s="11" t="s">
        <v>367</v>
      </c>
      <c r="F828" s="313">
        <v>1</v>
      </c>
      <c r="G828" s="290">
        <v>166.981666666667</v>
      </c>
      <c r="H828" s="290">
        <v>1001.89</v>
      </c>
      <c r="I828" s="290">
        <v>1001.89</v>
      </c>
      <c r="J828" s="334">
        <v>7</v>
      </c>
      <c r="L828" s="313"/>
      <c r="M828" s="290">
        <v>1001.89</v>
      </c>
      <c r="N828" s="290">
        <v>1001.89</v>
      </c>
      <c r="O828" s="11"/>
      <c r="P828" s="290"/>
      <c r="Q828" s="290"/>
      <c r="R828" s="11">
        <v>1</v>
      </c>
      <c r="S828" s="290">
        <v>1001.89</v>
      </c>
      <c r="T828" s="290">
        <v>1001.89</v>
      </c>
      <c r="V828" s="11"/>
      <c r="W828" s="11"/>
      <c r="X828" s="11"/>
      <c r="Y828" s="11"/>
      <c r="Z828" s="11"/>
      <c r="AA828" s="11"/>
      <c r="AB828" s="11"/>
      <c r="AC828" s="11"/>
      <c r="AD828" s="11"/>
    </row>
    <row r="829" spans="1:30">
      <c r="A829" s="56"/>
      <c r="B829" s="11"/>
      <c r="C829" s="11" t="s">
        <v>641</v>
      </c>
      <c r="D829" s="11"/>
      <c r="E829" s="11" t="s">
        <v>73</v>
      </c>
      <c r="F829" s="313">
        <v>2</v>
      </c>
      <c r="G829" s="290"/>
      <c r="H829" s="290">
        <v>15889.68</v>
      </c>
      <c r="I829" s="290">
        <v>7944.84</v>
      </c>
      <c r="J829" s="334"/>
      <c r="L829" s="313">
        <v>2</v>
      </c>
      <c r="M829" s="290"/>
      <c r="N829" s="290"/>
      <c r="O829" s="11"/>
      <c r="P829" s="290"/>
      <c r="Q829" s="290"/>
      <c r="R829" s="11">
        <v>2</v>
      </c>
      <c r="S829" s="290">
        <v>15889.68</v>
      </c>
      <c r="T829" s="290">
        <v>7944.84</v>
      </c>
      <c r="V829" s="11"/>
      <c r="W829" s="11"/>
      <c r="X829" s="11"/>
      <c r="Y829" s="11"/>
      <c r="Z829" s="11"/>
      <c r="AA829" s="11"/>
      <c r="AB829" s="11"/>
      <c r="AC829" s="11"/>
      <c r="AD829" s="11"/>
    </row>
    <row r="830" spans="1:30">
      <c r="A830" s="56"/>
      <c r="B830" s="11"/>
      <c r="C830" s="11" t="s">
        <v>378</v>
      </c>
      <c r="D830" s="11"/>
      <c r="E830" s="11" t="s">
        <v>75</v>
      </c>
      <c r="F830" s="313">
        <v>1</v>
      </c>
      <c r="G830" s="290"/>
      <c r="H830" s="290">
        <v>334.7</v>
      </c>
      <c r="I830" s="290">
        <v>334.7</v>
      </c>
      <c r="J830" s="334"/>
      <c r="L830" s="313">
        <v>1</v>
      </c>
      <c r="M830" s="290"/>
      <c r="N830" s="290"/>
      <c r="O830" s="11"/>
      <c r="P830" s="290"/>
      <c r="Q830" s="290"/>
      <c r="R830" s="11">
        <v>1</v>
      </c>
      <c r="S830" s="290">
        <v>334.7</v>
      </c>
      <c r="T830" s="290">
        <v>334.7</v>
      </c>
      <c r="V830" s="11"/>
      <c r="W830" s="11"/>
      <c r="X830" s="11"/>
      <c r="Y830" s="11"/>
      <c r="Z830" s="11"/>
      <c r="AA830" s="11"/>
      <c r="AB830" s="11"/>
      <c r="AC830" s="11"/>
      <c r="AD830" s="11"/>
    </row>
    <row r="831" spans="1:30">
      <c r="A831" s="56"/>
      <c r="B831" s="11"/>
      <c r="C831" s="11" t="s">
        <v>379</v>
      </c>
      <c r="D831" s="11"/>
      <c r="E831" s="11" t="s">
        <v>108</v>
      </c>
      <c r="F831" s="313">
        <v>8</v>
      </c>
      <c r="G831" s="290">
        <v>1628.4105</v>
      </c>
      <c r="H831" s="290">
        <v>44101.97</v>
      </c>
      <c r="I831" s="290">
        <v>5512.7462500000001</v>
      </c>
      <c r="J831" s="334">
        <v>8.6666666666666696</v>
      </c>
      <c r="L831" s="313">
        <v>5</v>
      </c>
      <c r="M831" s="290">
        <v>32405.3</v>
      </c>
      <c r="N831" s="290">
        <v>10801.766666666699</v>
      </c>
      <c r="O831" s="11"/>
      <c r="P831" s="290"/>
      <c r="Q831" s="290"/>
      <c r="R831" s="11">
        <v>8</v>
      </c>
      <c r="S831" s="290">
        <v>44101.97</v>
      </c>
      <c r="T831" s="290">
        <v>5512.7462500000001</v>
      </c>
      <c r="V831" s="11"/>
      <c r="W831" s="11"/>
      <c r="X831" s="11"/>
      <c r="Y831" s="11"/>
      <c r="Z831" s="11"/>
      <c r="AA831" s="11"/>
      <c r="AB831" s="11"/>
      <c r="AC831" s="11"/>
      <c r="AD831" s="11"/>
    </row>
    <row r="832" spans="1:30">
      <c r="A832" s="56"/>
      <c r="B832" s="11"/>
      <c r="C832" s="11" t="s">
        <v>381</v>
      </c>
      <c r="D832" s="11"/>
      <c r="E832" s="11" t="s">
        <v>66</v>
      </c>
      <c r="F832" s="313">
        <v>1</v>
      </c>
      <c r="G832" s="290"/>
      <c r="H832" s="290">
        <v>2122.3000000000002</v>
      </c>
      <c r="I832" s="290">
        <v>2122.3000000000002</v>
      </c>
      <c r="J832" s="334"/>
      <c r="L832" s="313">
        <v>1</v>
      </c>
      <c r="M832" s="290"/>
      <c r="N832" s="290"/>
      <c r="O832" s="11"/>
      <c r="P832" s="290"/>
      <c r="Q832" s="290"/>
      <c r="R832" s="11">
        <v>1</v>
      </c>
      <c r="S832" s="290">
        <v>2122.3000000000002</v>
      </c>
      <c r="T832" s="290">
        <v>2122.3000000000002</v>
      </c>
      <c r="V832" s="11"/>
      <c r="W832" s="11"/>
      <c r="X832" s="11"/>
      <c r="Y832" s="11"/>
      <c r="Z832" s="11"/>
      <c r="AA832" s="11"/>
      <c r="AB832" s="11"/>
      <c r="AC832" s="11"/>
      <c r="AD832" s="11"/>
    </row>
    <row r="833" spans="1:30">
      <c r="A833" s="56"/>
      <c r="B833" s="11"/>
      <c r="C833" s="11" t="s">
        <v>384</v>
      </c>
      <c r="D833" s="11"/>
      <c r="E833" s="11" t="s">
        <v>161</v>
      </c>
      <c r="F833" s="313">
        <v>17</v>
      </c>
      <c r="G833" s="290">
        <v>836.85097883597905</v>
      </c>
      <c r="H833" s="290">
        <v>50645.86</v>
      </c>
      <c r="I833" s="290">
        <v>2979.1682352941202</v>
      </c>
      <c r="J833" s="334">
        <v>10.8333333333333</v>
      </c>
      <c r="L833" s="313">
        <v>10</v>
      </c>
      <c r="M833" s="290">
        <v>37478.46</v>
      </c>
      <c r="N833" s="290">
        <v>5354.0657142857099</v>
      </c>
      <c r="O833" s="11"/>
      <c r="P833" s="290"/>
      <c r="Q833" s="290"/>
      <c r="R833" s="11">
        <v>17</v>
      </c>
      <c r="S833" s="290">
        <v>50645.86</v>
      </c>
      <c r="T833" s="290">
        <v>2979.1682352941202</v>
      </c>
      <c r="V833" s="11"/>
      <c r="W833" s="11"/>
      <c r="X833" s="11"/>
      <c r="Y833" s="11"/>
      <c r="Z833" s="11"/>
      <c r="AA833" s="11"/>
      <c r="AB833" s="11"/>
      <c r="AC833" s="11"/>
      <c r="AD833" s="11"/>
    </row>
    <row r="834" spans="1:30">
      <c r="A834" s="56"/>
      <c r="B834" s="11"/>
      <c r="C834" s="11" t="s">
        <v>390</v>
      </c>
      <c r="D834" s="11"/>
      <c r="E834" s="11" t="s">
        <v>391</v>
      </c>
      <c r="F834" s="313">
        <v>1</v>
      </c>
      <c r="G834" s="290">
        <v>276.61166666666702</v>
      </c>
      <c r="H834" s="290">
        <v>3819.34</v>
      </c>
      <c r="I834" s="290">
        <v>3819.34</v>
      </c>
      <c r="J834" s="334">
        <v>13</v>
      </c>
      <c r="L834" s="313"/>
      <c r="M834" s="290">
        <v>3819.34</v>
      </c>
      <c r="N834" s="290">
        <v>3819.34</v>
      </c>
      <c r="O834" s="11"/>
      <c r="P834" s="290"/>
      <c r="Q834" s="290"/>
      <c r="R834" s="11">
        <v>1</v>
      </c>
      <c r="S834" s="290">
        <v>3819.34</v>
      </c>
      <c r="T834" s="290">
        <v>3819.34</v>
      </c>
      <c r="V834" s="11"/>
      <c r="W834" s="11"/>
      <c r="X834" s="11"/>
      <c r="Y834" s="11"/>
      <c r="Z834" s="11"/>
      <c r="AA834" s="11"/>
      <c r="AB834" s="11"/>
      <c r="AC834" s="11"/>
      <c r="AD834" s="11"/>
    </row>
    <row r="835" spans="1:30">
      <c r="A835" s="56"/>
      <c r="B835" s="11"/>
      <c r="C835" s="11" t="s">
        <v>392</v>
      </c>
      <c r="D835" s="11"/>
      <c r="E835" s="11" t="s">
        <v>82</v>
      </c>
      <c r="F835" s="313">
        <v>1</v>
      </c>
      <c r="G835" s="290"/>
      <c r="H835" s="290">
        <v>1463.43</v>
      </c>
      <c r="I835" s="290">
        <v>1463.43</v>
      </c>
      <c r="J835" s="334"/>
      <c r="L835" s="313">
        <v>1</v>
      </c>
      <c r="M835" s="290"/>
      <c r="N835" s="290"/>
      <c r="O835" s="11"/>
      <c r="P835" s="290"/>
      <c r="Q835" s="290"/>
      <c r="R835" s="11">
        <v>1</v>
      </c>
      <c r="S835" s="290">
        <v>1463.43</v>
      </c>
      <c r="T835" s="290">
        <v>1463.43</v>
      </c>
      <c r="V835" s="11"/>
      <c r="W835" s="11"/>
      <c r="X835" s="11"/>
      <c r="Y835" s="11"/>
      <c r="Z835" s="11"/>
      <c r="AA835" s="11"/>
      <c r="AB835" s="11"/>
      <c r="AC835" s="11"/>
      <c r="AD835" s="11"/>
    </row>
    <row r="836" spans="1:30">
      <c r="A836" s="56"/>
      <c r="B836" s="11"/>
      <c r="C836" s="11" t="s">
        <v>396</v>
      </c>
      <c r="D836" s="11"/>
      <c r="E836" s="11" t="s">
        <v>309</v>
      </c>
      <c r="F836" s="313">
        <v>1</v>
      </c>
      <c r="G836" s="290"/>
      <c r="H836" s="290">
        <v>580.35</v>
      </c>
      <c r="I836" s="290">
        <v>580.35</v>
      </c>
      <c r="J836" s="334"/>
      <c r="L836" s="313">
        <v>1</v>
      </c>
      <c r="M836" s="290"/>
      <c r="N836" s="290"/>
      <c r="O836" s="11"/>
      <c r="P836" s="290"/>
      <c r="Q836" s="290"/>
      <c r="R836" s="11">
        <v>1</v>
      </c>
      <c r="S836" s="290">
        <v>580.35</v>
      </c>
      <c r="T836" s="290">
        <v>580.35</v>
      </c>
      <c r="V836" s="11"/>
      <c r="W836" s="11"/>
      <c r="X836" s="11"/>
      <c r="Y836" s="11"/>
      <c r="Z836" s="11"/>
      <c r="AA836" s="11"/>
      <c r="AB836" s="11"/>
      <c r="AC836" s="11"/>
      <c r="AD836" s="11"/>
    </row>
    <row r="837" spans="1:30">
      <c r="A837" s="56"/>
      <c r="B837" s="11"/>
      <c r="C837" s="11" t="s">
        <v>643</v>
      </c>
      <c r="D837" s="11"/>
      <c r="E837" s="11" t="s">
        <v>322</v>
      </c>
      <c r="F837" s="313">
        <v>1</v>
      </c>
      <c r="G837" s="290">
        <v>44.7441666666667</v>
      </c>
      <c r="H837" s="290">
        <v>336.93</v>
      </c>
      <c r="I837" s="290">
        <v>336.93</v>
      </c>
      <c r="J837" s="334">
        <v>13</v>
      </c>
      <c r="L837" s="313"/>
      <c r="M837" s="290">
        <v>336.93</v>
      </c>
      <c r="N837" s="290">
        <v>336.93</v>
      </c>
      <c r="O837" s="11"/>
      <c r="P837" s="290"/>
      <c r="Q837" s="290"/>
      <c r="R837" s="11">
        <v>1</v>
      </c>
      <c r="S837" s="290">
        <v>336.93</v>
      </c>
      <c r="T837" s="290">
        <v>336.93</v>
      </c>
      <c r="V837" s="11"/>
      <c r="W837" s="11"/>
      <c r="X837" s="11"/>
      <c r="Y837" s="11"/>
      <c r="Z837" s="11"/>
      <c r="AA837" s="11"/>
      <c r="AB837" s="11"/>
      <c r="AC837" s="11"/>
      <c r="AD837" s="11"/>
    </row>
    <row r="838" spans="1:30">
      <c r="A838" s="56"/>
      <c r="B838" s="11"/>
      <c r="C838" s="11" t="s">
        <v>400</v>
      </c>
      <c r="D838" s="11"/>
      <c r="E838" s="11" t="s">
        <v>98</v>
      </c>
      <c r="F838" s="313">
        <v>2</v>
      </c>
      <c r="G838" s="290"/>
      <c r="H838" s="290">
        <v>2277.81</v>
      </c>
      <c r="I838" s="290">
        <v>1138.905</v>
      </c>
      <c r="J838" s="334"/>
      <c r="L838" s="313">
        <v>1</v>
      </c>
      <c r="M838" s="290">
        <v>1607.21</v>
      </c>
      <c r="N838" s="290">
        <v>1607.21</v>
      </c>
      <c r="O838" s="11"/>
      <c r="P838" s="290"/>
      <c r="Q838" s="290"/>
      <c r="R838" s="11">
        <v>2</v>
      </c>
      <c r="S838" s="290">
        <v>2277.81</v>
      </c>
      <c r="T838" s="290">
        <v>1138.905</v>
      </c>
      <c r="V838" s="11"/>
      <c r="W838" s="11"/>
      <c r="X838" s="11"/>
      <c r="Y838" s="11"/>
      <c r="Z838" s="11"/>
      <c r="AA838" s="11"/>
      <c r="AB838" s="11"/>
      <c r="AC838" s="11"/>
      <c r="AD838" s="11"/>
    </row>
    <row r="839" spans="1:30">
      <c r="A839" s="56"/>
      <c r="B839" s="11"/>
      <c r="C839" s="11" t="s">
        <v>401</v>
      </c>
      <c r="D839" s="11"/>
      <c r="E839" s="11" t="s">
        <v>272</v>
      </c>
      <c r="F839" s="313">
        <v>2</v>
      </c>
      <c r="G839" s="290"/>
      <c r="H839" s="290">
        <v>1623.78</v>
      </c>
      <c r="I839" s="290">
        <v>811.89</v>
      </c>
      <c r="J839" s="334"/>
      <c r="L839" s="313">
        <v>2</v>
      </c>
      <c r="M839" s="290"/>
      <c r="N839" s="290"/>
      <c r="O839" s="11"/>
      <c r="P839" s="290"/>
      <c r="Q839" s="290"/>
      <c r="R839" s="11">
        <v>2</v>
      </c>
      <c r="S839" s="290">
        <v>1623.78</v>
      </c>
      <c r="T839" s="290">
        <v>811.89</v>
      </c>
      <c r="V839" s="11"/>
      <c r="W839" s="11"/>
      <c r="X839" s="11"/>
      <c r="Y839" s="11"/>
      <c r="Z839" s="11"/>
      <c r="AA839" s="11"/>
      <c r="AB839" s="11"/>
      <c r="AC839" s="11"/>
      <c r="AD839" s="11"/>
    </row>
    <row r="840" spans="1:30">
      <c r="A840" s="56"/>
      <c r="B840" s="11"/>
      <c r="C840" s="11" t="s">
        <v>402</v>
      </c>
      <c r="D840" s="11"/>
      <c r="E840" s="11" t="s">
        <v>280</v>
      </c>
      <c r="F840" s="313">
        <v>1</v>
      </c>
      <c r="G840" s="290"/>
      <c r="H840" s="290">
        <v>35.07</v>
      </c>
      <c r="I840" s="290">
        <v>35.07</v>
      </c>
      <c r="J840" s="334"/>
      <c r="L840" s="313">
        <v>1</v>
      </c>
      <c r="M840" s="290"/>
      <c r="N840" s="290"/>
      <c r="O840" s="11"/>
      <c r="P840" s="290"/>
      <c r="Q840" s="290"/>
      <c r="R840" s="11">
        <v>1</v>
      </c>
      <c r="S840" s="290">
        <v>35.07</v>
      </c>
      <c r="T840" s="290">
        <v>35.07</v>
      </c>
      <c r="V840" s="11"/>
      <c r="W840" s="11"/>
      <c r="X840" s="11"/>
      <c r="Y840" s="11"/>
      <c r="Z840" s="11"/>
      <c r="AA840" s="11"/>
      <c r="AB840" s="11"/>
      <c r="AC840" s="11"/>
      <c r="AD840" s="11"/>
    </row>
    <row r="841" spans="1:30">
      <c r="A841" s="56"/>
      <c r="B841" s="11"/>
      <c r="C841" s="11" t="s">
        <v>414</v>
      </c>
      <c r="D841" s="11"/>
      <c r="E841" s="11" t="s">
        <v>415</v>
      </c>
      <c r="F841" s="313">
        <v>9</v>
      </c>
      <c r="G841" s="290">
        <v>138.394245454545</v>
      </c>
      <c r="H841" s="290">
        <v>14346.2</v>
      </c>
      <c r="I841" s="290">
        <v>1594.0222222222201</v>
      </c>
      <c r="J841" s="334">
        <v>11.4</v>
      </c>
      <c r="L841" s="313">
        <v>4</v>
      </c>
      <c r="M841" s="290">
        <v>7407.28</v>
      </c>
      <c r="N841" s="290">
        <v>1481.4559999999999</v>
      </c>
      <c r="O841" s="11"/>
      <c r="P841" s="290"/>
      <c r="Q841" s="290"/>
      <c r="R841" s="11">
        <v>9</v>
      </c>
      <c r="S841" s="290">
        <v>14346.2</v>
      </c>
      <c r="T841" s="290">
        <v>1594.0222222222201</v>
      </c>
      <c r="V841" s="11"/>
      <c r="W841" s="11"/>
      <c r="X841" s="11"/>
      <c r="Y841" s="11"/>
      <c r="Z841" s="11"/>
      <c r="AA841" s="11"/>
      <c r="AB841" s="11"/>
      <c r="AC841" s="11"/>
      <c r="AD841" s="11"/>
    </row>
    <row r="842" spans="1:30">
      <c r="A842" s="56"/>
      <c r="B842" s="11"/>
      <c r="C842" s="11" t="s">
        <v>419</v>
      </c>
      <c r="D842" s="11"/>
      <c r="E842" s="11" t="s">
        <v>374</v>
      </c>
      <c r="F842" s="313">
        <v>14</v>
      </c>
      <c r="G842" s="290">
        <v>142.846631944444</v>
      </c>
      <c r="H842" s="290">
        <v>22738.38</v>
      </c>
      <c r="I842" s="290">
        <v>1624.17</v>
      </c>
      <c r="J842" s="334">
        <v>14.375</v>
      </c>
      <c r="L842" s="313">
        <v>4</v>
      </c>
      <c r="M842" s="290">
        <v>14490.32</v>
      </c>
      <c r="N842" s="290">
        <v>1449.0319999999999</v>
      </c>
      <c r="O842" s="11">
        <v>1</v>
      </c>
      <c r="P842" s="290">
        <v>1113.48</v>
      </c>
      <c r="Q842" s="290">
        <v>1113.48</v>
      </c>
      <c r="R842" s="11">
        <v>13</v>
      </c>
      <c r="S842" s="290">
        <v>21624.9</v>
      </c>
      <c r="T842" s="290">
        <v>1663.45384615385</v>
      </c>
      <c r="V842" s="11"/>
      <c r="W842" s="11"/>
      <c r="X842" s="11"/>
      <c r="Y842" s="11"/>
      <c r="Z842" s="11"/>
      <c r="AA842" s="11"/>
      <c r="AB842" s="11"/>
      <c r="AC842" s="11"/>
      <c r="AD842" s="11"/>
    </row>
    <row r="843" spans="1:30">
      <c r="A843" s="56"/>
      <c r="B843" s="11"/>
      <c r="C843" s="11" t="s">
        <v>421</v>
      </c>
      <c r="D843" s="11"/>
      <c r="E843" s="11" t="s">
        <v>296</v>
      </c>
      <c r="F843" s="313">
        <v>2</v>
      </c>
      <c r="G843" s="290">
        <v>184.10900000000001</v>
      </c>
      <c r="H843" s="290">
        <v>1541.11</v>
      </c>
      <c r="I843" s="290">
        <v>770.55499999999995</v>
      </c>
      <c r="J843" s="334">
        <v>5</v>
      </c>
      <c r="L843" s="313"/>
      <c r="M843" s="290">
        <v>1541.11</v>
      </c>
      <c r="N843" s="290">
        <v>770.55499999999995</v>
      </c>
      <c r="O843" s="11"/>
      <c r="P843" s="290"/>
      <c r="Q843" s="290"/>
      <c r="R843" s="11">
        <v>2</v>
      </c>
      <c r="S843" s="290">
        <v>1541.11</v>
      </c>
      <c r="T843" s="290">
        <v>770.55499999999995</v>
      </c>
      <c r="V843" s="11"/>
      <c r="W843" s="11"/>
      <c r="X843" s="11"/>
      <c r="Y843" s="11"/>
      <c r="Z843" s="11"/>
      <c r="AA843" s="11"/>
      <c r="AB843" s="11"/>
      <c r="AC843" s="11"/>
      <c r="AD843" s="11"/>
    </row>
    <row r="844" spans="1:30">
      <c r="A844" s="56"/>
      <c r="B844" s="11"/>
      <c r="C844" s="11" t="s">
        <v>427</v>
      </c>
      <c r="D844" s="11"/>
      <c r="E844" s="11" t="s">
        <v>112</v>
      </c>
      <c r="F844" s="313">
        <v>1</v>
      </c>
      <c r="G844" s="290"/>
      <c r="H844" s="290">
        <v>15807.95</v>
      </c>
      <c r="I844" s="290">
        <v>15807.95</v>
      </c>
      <c r="J844" s="334"/>
      <c r="L844" s="313">
        <v>1</v>
      </c>
      <c r="M844" s="290"/>
      <c r="N844" s="290"/>
      <c r="O844" s="11"/>
      <c r="P844" s="290"/>
      <c r="Q844" s="290"/>
      <c r="R844" s="11">
        <v>1</v>
      </c>
      <c r="S844" s="290">
        <v>15807.95</v>
      </c>
      <c r="T844" s="290">
        <v>15807.95</v>
      </c>
      <c r="V844" s="11"/>
      <c r="W844" s="11"/>
      <c r="X844" s="11"/>
      <c r="Y844" s="11"/>
      <c r="Z844" s="11"/>
      <c r="AA844" s="11"/>
      <c r="AB844" s="11"/>
      <c r="AC844" s="11"/>
      <c r="AD844" s="11"/>
    </row>
    <row r="845" spans="1:30">
      <c r="A845" s="56"/>
      <c r="B845" s="11"/>
      <c r="C845" s="11" t="s">
        <v>428</v>
      </c>
      <c r="D845" s="11"/>
      <c r="E845" s="11" t="s">
        <v>322</v>
      </c>
      <c r="F845" s="313">
        <v>2</v>
      </c>
      <c r="G845" s="290">
        <v>390.57499999999999</v>
      </c>
      <c r="H845" s="290">
        <v>1297.69</v>
      </c>
      <c r="I845" s="290">
        <v>648.84500000000003</v>
      </c>
      <c r="J845" s="334">
        <v>5</v>
      </c>
      <c r="L845" s="313">
        <v>1</v>
      </c>
      <c r="M845" s="290">
        <v>452.3</v>
      </c>
      <c r="N845" s="290">
        <v>452.3</v>
      </c>
      <c r="O845" s="11"/>
      <c r="P845" s="290"/>
      <c r="Q845" s="290"/>
      <c r="R845" s="11">
        <v>2</v>
      </c>
      <c r="S845" s="290">
        <v>1297.69</v>
      </c>
      <c r="T845" s="290">
        <v>648.84500000000003</v>
      </c>
      <c r="V845" s="11"/>
      <c r="W845" s="11"/>
      <c r="X845" s="11"/>
      <c r="Y845" s="11"/>
      <c r="Z845" s="11"/>
      <c r="AA845" s="11"/>
      <c r="AB845" s="11"/>
      <c r="AC845" s="11"/>
      <c r="AD845" s="11"/>
    </row>
    <row r="846" spans="1:30">
      <c r="A846" s="56"/>
      <c r="B846" s="11"/>
      <c r="C846" s="11" t="s">
        <v>430</v>
      </c>
      <c r="D846" s="11"/>
      <c r="E846" s="11" t="s">
        <v>431</v>
      </c>
      <c r="F846" s="313">
        <v>3</v>
      </c>
      <c r="G846" s="290">
        <v>152.4375</v>
      </c>
      <c r="H846" s="290">
        <v>5758.82</v>
      </c>
      <c r="I846" s="290">
        <v>1919.60666666667</v>
      </c>
      <c r="J846" s="334">
        <v>13</v>
      </c>
      <c r="L846" s="313"/>
      <c r="M846" s="290">
        <v>5758.82</v>
      </c>
      <c r="N846" s="290">
        <v>1919.60666666667</v>
      </c>
      <c r="O846" s="11"/>
      <c r="P846" s="290"/>
      <c r="Q846" s="290"/>
      <c r="R846" s="11">
        <v>3</v>
      </c>
      <c r="S846" s="290">
        <v>5758.82</v>
      </c>
      <c r="T846" s="290">
        <v>1919.60666666667</v>
      </c>
      <c r="V846" s="11"/>
      <c r="W846" s="11"/>
      <c r="X846" s="11"/>
      <c r="Y846" s="11"/>
      <c r="Z846" s="11"/>
      <c r="AA846" s="11"/>
      <c r="AB846" s="11"/>
      <c r="AC846" s="11"/>
      <c r="AD846" s="11"/>
    </row>
    <row r="847" spans="1:30">
      <c r="A847" s="56"/>
      <c r="B847" s="11"/>
      <c r="C847" s="11" t="s">
        <v>435</v>
      </c>
      <c r="D847" s="11"/>
      <c r="E847" s="11" t="s">
        <v>163</v>
      </c>
      <c r="F847" s="313">
        <v>2</v>
      </c>
      <c r="G847" s="290">
        <v>131.50083333333299</v>
      </c>
      <c r="H847" s="290">
        <v>3231.92</v>
      </c>
      <c r="I847" s="290">
        <v>1615.96</v>
      </c>
      <c r="J847" s="334">
        <v>13</v>
      </c>
      <c r="L847" s="313">
        <v>1</v>
      </c>
      <c r="M847" s="290">
        <v>1578.01</v>
      </c>
      <c r="N847" s="290">
        <v>1578.01</v>
      </c>
      <c r="O847" s="11"/>
      <c r="P847" s="290"/>
      <c r="Q847" s="290"/>
      <c r="R847" s="11">
        <v>2</v>
      </c>
      <c r="S847" s="290">
        <v>3231.92</v>
      </c>
      <c r="T847" s="290">
        <v>1615.96</v>
      </c>
      <c r="V847" s="11"/>
      <c r="W847" s="11"/>
      <c r="X847" s="11"/>
      <c r="Y847" s="11"/>
      <c r="Z847" s="11"/>
      <c r="AA847" s="11"/>
      <c r="AB847" s="11"/>
      <c r="AC847" s="11"/>
      <c r="AD847" s="11"/>
    </row>
    <row r="848" spans="1:30">
      <c r="A848" s="56"/>
      <c r="B848" s="11"/>
      <c r="C848" s="11" t="s">
        <v>436</v>
      </c>
      <c r="D848" s="11"/>
      <c r="E848" s="11" t="s">
        <v>437</v>
      </c>
      <c r="F848" s="313">
        <v>5</v>
      </c>
      <c r="G848" s="290">
        <v>74.301666666666705</v>
      </c>
      <c r="H848" s="290">
        <v>5036.17</v>
      </c>
      <c r="I848" s="290">
        <v>1007.234</v>
      </c>
      <c r="J848" s="334">
        <v>13</v>
      </c>
      <c r="L848" s="313">
        <v>3</v>
      </c>
      <c r="M848" s="290">
        <v>1576.24</v>
      </c>
      <c r="N848" s="290">
        <v>788.12</v>
      </c>
      <c r="O848" s="11"/>
      <c r="P848" s="290"/>
      <c r="Q848" s="290"/>
      <c r="R848" s="11">
        <v>5</v>
      </c>
      <c r="S848" s="290">
        <v>5036.17</v>
      </c>
      <c r="T848" s="290">
        <v>1007.234</v>
      </c>
      <c r="V848" s="11"/>
      <c r="W848" s="11"/>
      <c r="X848" s="11"/>
      <c r="Y848" s="11"/>
      <c r="Z848" s="11"/>
      <c r="AA848" s="11"/>
      <c r="AB848" s="11"/>
      <c r="AC848" s="11"/>
      <c r="AD848" s="11"/>
    </row>
    <row r="849" spans="1:30">
      <c r="A849" s="56"/>
      <c r="B849" s="11"/>
      <c r="C849" s="11" t="s">
        <v>445</v>
      </c>
      <c r="D849" s="11"/>
      <c r="E849" s="11" t="s">
        <v>189</v>
      </c>
      <c r="F849" s="313">
        <v>3</v>
      </c>
      <c r="G849" s="290">
        <v>283.000606060606</v>
      </c>
      <c r="H849" s="290">
        <v>10047.33</v>
      </c>
      <c r="I849" s="290">
        <v>3349.11</v>
      </c>
      <c r="J849" s="334">
        <v>12.6666666666667</v>
      </c>
      <c r="L849" s="313"/>
      <c r="M849" s="290">
        <v>10047.33</v>
      </c>
      <c r="N849" s="290">
        <v>3349.11</v>
      </c>
      <c r="O849" s="11"/>
      <c r="P849" s="290"/>
      <c r="Q849" s="290"/>
      <c r="R849" s="11">
        <v>3</v>
      </c>
      <c r="S849" s="290">
        <v>10047.33</v>
      </c>
      <c r="T849" s="290">
        <v>3349.11</v>
      </c>
      <c r="V849" s="11"/>
      <c r="W849" s="11"/>
      <c r="X849" s="11"/>
      <c r="Y849" s="11"/>
      <c r="Z849" s="11"/>
      <c r="AA849" s="11"/>
      <c r="AB849" s="11"/>
      <c r="AC849" s="11"/>
      <c r="AD849" s="11"/>
    </row>
    <row r="850" spans="1:30">
      <c r="A850" s="56"/>
      <c r="B850" s="11"/>
      <c r="C850" s="11" t="s">
        <v>450</v>
      </c>
      <c r="D850" s="11"/>
      <c r="E850" s="11" t="s">
        <v>451</v>
      </c>
      <c r="F850" s="313">
        <v>2</v>
      </c>
      <c r="G850" s="290">
        <v>118.203560606061</v>
      </c>
      <c r="H850" s="290">
        <v>2987.11</v>
      </c>
      <c r="I850" s="290">
        <v>1493.5550000000001</v>
      </c>
      <c r="J850" s="334">
        <v>12.5</v>
      </c>
      <c r="L850" s="313"/>
      <c r="M850" s="290">
        <v>2987.11</v>
      </c>
      <c r="N850" s="290">
        <v>1493.5550000000001</v>
      </c>
      <c r="O850" s="11"/>
      <c r="P850" s="290"/>
      <c r="Q850" s="290"/>
      <c r="R850" s="11">
        <v>2</v>
      </c>
      <c r="S850" s="290">
        <v>2987.11</v>
      </c>
      <c r="T850" s="290">
        <v>1493.5550000000001</v>
      </c>
      <c r="V850" s="11"/>
      <c r="W850" s="11"/>
      <c r="X850" s="11"/>
      <c r="Y850" s="11"/>
      <c r="Z850" s="11"/>
      <c r="AA850" s="11"/>
      <c r="AB850" s="11"/>
      <c r="AC850" s="11"/>
      <c r="AD850" s="11"/>
    </row>
    <row r="851" spans="1:30">
      <c r="A851" s="56"/>
      <c r="B851" s="11"/>
      <c r="C851" s="11" t="s">
        <v>454</v>
      </c>
      <c r="D851" s="11"/>
      <c r="E851" s="11" t="s">
        <v>112</v>
      </c>
      <c r="F851" s="313">
        <v>1</v>
      </c>
      <c r="G851" s="290"/>
      <c r="H851" s="290">
        <v>1972.25</v>
      </c>
      <c r="I851" s="290">
        <v>1972.25</v>
      </c>
      <c r="J851" s="334"/>
      <c r="L851" s="313"/>
      <c r="M851" s="290">
        <v>1972.25</v>
      </c>
      <c r="N851" s="290">
        <v>1972.25</v>
      </c>
      <c r="O851" s="11"/>
      <c r="P851" s="290"/>
      <c r="Q851" s="290"/>
      <c r="R851" s="11">
        <v>1</v>
      </c>
      <c r="S851" s="290">
        <v>1972.25</v>
      </c>
      <c r="T851" s="290">
        <v>1972.25</v>
      </c>
      <c r="V851" s="11"/>
      <c r="W851" s="11"/>
      <c r="X851" s="11"/>
      <c r="Y851" s="11"/>
      <c r="Z851" s="11"/>
      <c r="AA851" s="11"/>
      <c r="AB851" s="11"/>
      <c r="AC851" s="11"/>
      <c r="AD851" s="11"/>
    </row>
    <row r="852" spans="1:30">
      <c r="A852" s="56"/>
      <c r="B852" s="11"/>
      <c r="C852" s="11" t="s">
        <v>454</v>
      </c>
      <c r="D852" s="11"/>
      <c r="E852" s="11" t="s">
        <v>89</v>
      </c>
      <c r="F852" s="313">
        <v>26</v>
      </c>
      <c r="G852" s="290">
        <v>93.265376492194704</v>
      </c>
      <c r="H852" s="290">
        <v>52966.02</v>
      </c>
      <c r="I852" s="290">
        <v>2037.15461538461</v>
      </c>
      <c r="J852" s="334">
        <v>14.363636363636401</v>
      </c>
      <c r="L852" s="313">
        <v>11</v>
      </c>
      <c r="M852" s="290">
        <v>23413.51</v>
      </c>
      <c r="N852" s="290">
        <v>1560.9006666666701</v>
      </c>
      <c r="O852" s="11"/>
      <c r="P852" s="290"/>
      <c r="Q852" s="290"/>
      <c r="R852" s="11">
        <v>26</v>
      </c>
      <c r="S852" s="290">
        <v>52966.02</v>
      </c>
      <c r="T852" s="290">
        <v>2037.15461538461</v>
      </c>
      <c r="V852" s="11"/>
      <c r="W852" s="11"/>
      <c r="X852" s="11"/>
      <c r="Y852" s="11"/>
      <c r="Z852" s="11"/>
      <c r="AA852" s="11"/>
      <c r="AB852" s="11"/>
      <c r="AC852" s="11"/>
      <c r="AD852" s="11"/>
    </row>
    <row r="853" spans="1:30">
      <c r="A853" s="56"/>
      <c r="B853" s="11"/>
      <c r="C853" s="11" t="s">
        <v>460</v>
      </c>
      <c r="D853" s="11"/>
      <c r="E853" s="11" t="s">
        <v>122</v>
      </c>
      <c r="F853" s="313">
        <v>1</v>
      </c>
      <c r="G853" s="290">
        <v>119.80611111111099</v>
      </c>
      <c r="H853" s="290">
        <v>4313.0200000000004</v>
      </c>
      <c r="I853" s="290">
        <v>4313.0200000000004</v>
      </c>
      <c r="J853" s="334">
        <v>37</v>
      </c>
      <c r="L853" s="313"/>
      <c r="M853" s="290">
        <v>4313.0200000000004</v>
      </c>
      <c r="N853" s="290">
        <v>4313.0200000000004</v>
      </c>
      <c r="O853" s="11"/>
      <c r="P853" s="290"/>
      <c r="Q853" s="290"/>
      <c r="R853" s="11">
        <v>1</v>
      </c>
      <c r="S853" s="290">
        <v>4313.0200000000004</v>
      </c>
      <c r="T853" s="290">
        <v>4313.0200000000004</v>
      </c>
      <c r="V853" s="11"/>
      <c r="W853" s="11"/>
      <c r="X853" s="11"/>
      <c r="Y853" s="11"/>
      <c r="Z853" s="11"/>
      <c r="AA853" s="11"/>
      <c r="AB853" s="11"/>
      <c r="AC853" s="11"/>
      <c r="AD853" s="11"/>
    </row>
    <row r="854" spans="1:30">
      <c r="A854" s="56"/>
      <c r="B854" s="11"/>
      <c r="C854" s="11" t="s">
        <v>462</v>
      </c>
      <c r="D854" s="11"/>
      <c r="E854" s="11" t="s">
        <v>463</v>
      </c>
      <c r="F854" s="313">
        <v>1</v>
      </c>
      <c r="G854" s="290"/>
      <c r="H854" s="290">
        <v>891.38</v>
      </c>
      <c r="I854" s="290">
        <v>891.38</v>
      </c>
      <c r="J854" s="334"/>
      <c r="L854" s="313">
        <v>1</v>
      </c>
      <c r="M854" s="290"/>
      <c r="N854" s="290"/>
      <c r="O854" s="11"/>
      <c r="P854" s="290"/>
      <c r="Q854" s="290"/>
      <c r="R854" s="11">
        <v>1</v>
      </c>
      <c r="S854" s="290">
        <v>891.38</v>
      </c>
      <c r="T854" s="290">
        <v>891.38</v>
      </c>
      <c r="V854" s="11"/>
      <c r="W854" s="11"/>
      <c r="X854" s="11"/>
      <c r="Y854" s="11"/>
      <c r="Z854" s="11"/>
      <c r="AA854" s="11"/>
      <c r="AB854" s="11"/>
      <c r="AC854" s="11"/>
      <c r="AD854" s="11"/>
    </row>
    <row r="855" spans="1:30">
      <c r="A855" s="56"/>
      <c r="B855" s="11"/>
      <c r="C855" s="11" t="s">
        <v>646</v>
      </c>
      <c r="D855" s="11"/>
      <c r="E855" s="11" t="s">
        <v>463</v>
      </c>
      <c r="F855" s="313">
        <v>1</v>
      </c>
      <c r="G855" s="290">
        <v>901.44749999999999</v>
      </c>
      <c r="H855" s="290">
        <v>11210.2</v>
      </c>
      <c r="I855" s="290">
        <v>11210.2</v>
      </c>
      <c r="J855" s="334">
        <v>13</v>
      </c>
      <c r="L855" s="313"/>
      <c r="M855" s="290">
        <v>11210.2</v>
      </c>
      <c r="N855" s="290">
        <v>11210.2</v>
      </c>
      <c r="O855" s="11"/>
      <c r="P855" s="290"/>
      <c r="Q855" s="290"/>
      <c r="R855" s="11">
        <v>1</v>
      </c>
      <c r="S855" s="290">
        <v>11210.2</v>
      </c>
      <c r="T855" s="290">
        <v>11210.2</v>
      </c>
      <c r="V855" s="11"/>
      <c r="W855" s="11"/>
      <c r="X855" s="11"/>
      <c r="Y855" s="11"/>
      <c r="Z855" s="11"/>
      <c r="AA855" s="11"/>
      <c r="AB855" s="11"/>
      <c r="AC855" s="11"/>
      <c r="AD855" s="11"/>
    </row>
    <row r="856" spans="1:30">
      <c r="A856" s="56"/>
      <c r="B856" s="11"/>
      <c r="C856" s="11" t="s">
        <v>470</v>
      </c>
      <c r="D856" s="11"/>
      <c r="E856" s="11" t="s">
        <v>231</v>
      </c>
      <c r="F856" s="313">
        <v>1</v>
      </c>
      <c r="G856" s="290"/>
      <c r="H856" s="290">
        <v>932.61</v>
      </c>
      <c r="I856" s="290">
        <v>932.61</v>
      </c>
      <c r="J856" s="334"/>
      <c r="L856" s="313">
        <v>1</v>
      </c>
      <c r="M856" s="290"/>
      <c r="N856" s="290"/>
      <c r="O856" s="11"/>
      <c r="P856" s="290"/>
      <c r="Q856" s="290"/>
      <c r="R856" s="11">
        <v>1</v>
      </c>
      <c r="S856" s="290">
        <v>932.61</v>
      </c>
      <c r="T856" s="290">
        <v>932.61</v>
      </c>
      <c r="V856" s="11"/>
      <c r="W856" s="11"/>
      <c r="X856" s="11"/>
      <c r="Y856" s="11"/>
      <c r="Z856" s="11"/>
      <c r="AA856" s="11"/>
      <c r="AB856" s="11"/>
      <c r="AC856" s="11"/>
      <c r="AD856" s="11"/>
    </row>
    <row r="857" spans="1:30">
      <c r="A857" s="56"/>
      <c r="B857" s="11"/>
      <c r="C857" s="11" t="s">
        <v>474</v>
      </c>
      <c r="D857" s="11"/>
      <c r="E857" s="11" t="s">
        <v>205</v>
      </c>
      <c r="F857" s="313">
        <v>1</v>
      </c>
      <c r="G857" s="290"/>
      <c r="H857" s="290">
        <v>26.76</v>
      </c>
      <c r="I857" s="290">
        <v>26.76</v>
      </c>
      <c r="J857" s="334"/>
      <c r="L857" s="313">
        <v>1</v>
      </c>
      <c r="M857" s="290"/>
      <c r="N857" s="290"/>
      <c r="O857" s="11"/>
      <c r="P857" s="290"/>
      <c r="Q857" s="290"/>
      <c r="R857" s="11">
        <v>1</v>
      </c>
      <c r="S857" s="290">
        <v>26.76</v>
      </c>
      <c r="T857" s="290">
        <v>26.76</v>
      </c>
      <c r="V857" s="11"/>
      <c r="W857" s="11"/>
      <c r="X857" s="11"/>
      <c r="Y857" s="11"/>
      <c r="Z857" s="11"/>
      <c r="AA857" s="11"/>
      <c r="AB857" s="11"/>
      <c r="AC857" s="11"/>
      <c r="AD857" s="11"/>
    </row>
    <row r="858" spans="1:30">
      <c r="A858" s="56"/>
      <c r="B858" s="11"/>
      <c r="C858" s="11" t="s">
        <v>475</v>
      </c>
      <c r="D858" s="11"/>
      <c r="E858" s="11" t="s">
        <v>151</v>
      </c>
      <c r="F858" s="313">
        <v>5</v>
      </c>
      <c r="G858" s="290">
        <v>124.20363636363599</v>
      </c>
      <c r="H858" s="290">
        <v>4660.59</v>
      </c>
      <c r="I858" s="290">
        <v>932.11800000000005</v>
      </c>
      <c r="J858" s="334">
        <v>12</v>
      </c>
      <c r="L858" s="313">
        <v>3</v>
      </c>
      <c r="M858" s="290">
        <v>2801.61</v>
      </c>
      <c r="N858" s="290">
        <v>1400.8050000000001</v>
      </c>
      <c r="O858" s="11"/>
      <c r="P858" s="290"/>
      <c r="Q858" s="290"/>
      <c r="R858" s="11">
        <v>5</v>
      </c>
      <c r="S858" s="290">
        <v>4660.59</v>
      </c>
      <c r="T858" s="290">
        <v>932.11800000000005</v>
      </c>
      <c r="V858" s="11"/>
      <c r="W858" s="11"/>
      <c r="X858" s="11"/>
      <c r="Y858" s="11"/>
      <c r="Z858" s="11"/>
      <c r="AA858" s="11"/>
      <c r="AB858" s="11"/>
      <c r="AC858" s="11"/>
      <c r="AD858" s="11"/>
    </row>
    <row r="859" spans="1:30">
      <c r="A859" s="56"/>
      <c r="B859" s="11"/>
      <c r="C859" s="11" t="s">
        <v>480</v>
      </c>
      <c r="D859" s="11"/>
      <c r="E859" s="11" t="s">
        <v>136</v>
      </c>
      <c r="F859" s="313">
        <v>1</v>
      </c>
      <c r="G859" s="290">
        <v>218.58916666666701</v>
      </c>
      <c r="H859" s="290">
        <v>2641.07</v>
      </c>
      <c r="I859" s="290">
        <v>2641.07</v>
      </c>
      <c r="J859" s="334">
        <v>13</v>
      </c>
      <c r="L859" s="313"/>
      <c r="M859" s="290">
        <v>2641.07</v>
      </c>
      <c r="N859" s="290">
        <v>2641.07</v>
      </c>
      <c r="O859" s="11"/>
      <c r="P859" s="290"/>
      <c r="Q859" s="290"/>
      <c r="R859" s="11">
        <v>1</v>
      </c>
      <c r="S859" s="290">
        <v>2641.07</v>
      </c>
      <c r="T859" s="290">
        <v>2641.07</v>
      </c>
      <c r="V859" s="11"/>
      <c r="W859" s="11"/>
      <c r="X859" s="11"/>
      <c r="Y859" s="11"/>
      <c r="Z859" s="11"/>
      <c r="AA859" s="11"/>
      <c r="AB859" s="11"/>
      <c r="AC859" s="11"/>
      <c r="AD859" s="11"/>
    </row>
    <row r="860" spans="1:30">
      <c r="A860" s="56"/>
      <c r="B860" s="11"/>
      <c r="C860" s="11" t="s">
        <v>480</v>
      </c>
      <c r="D860" s="11"/>
      <c r="E860" s="11" t="s">
        <v>441</v>
      </c>
      <c r="F860" s="313">
        <v>1</v>
      </c>
      <c r="G860" s="290"/>
      <c r="H860" s="290">
        <v>1012.25</v>
      </c>
      <c r="I860" s="290">
        <v>1012.25</v>
      </c>
      <c r="J860" s="334"/>
      <c r="L860" s="313">
        <v>1</v>
      </c>
      <c r="M860" s="290"/>
      <c r="N860" s="290"/>
      <c r="O860" s="11"/>
      <c r="P860" s="290"/>
      <c r="Q860" s="290"/>
      <c r="R860" s="11">
        <v>1</v>
      </c>
      <c r="S860" s="290">
        <v>1012.25</v>
      </c>
      <c r="T860" s="290">
        <v>1012.25</v>
      </c>
      <c r="V860" s="11"/>
      <c r="W860" s="11"/>
      <c r="X860" s="11"/>
      <c r="Y860" s="11"/>
      <c r="Z860" s="11"/>
      <c r="AA860" s="11"/>
      <c r="AB860" s="11"/>
      <c r="AC860" s="11"/>
      <c r="AD860" s="11"/>
    </row>
    <row r="861" spans="1:30">
      <c r="A861" s="56"/>
      <c r="B861" s="11"/>
      <c r="C861" s="11" t="s">
        <v>483</v>
      </c>
      <c r="D861" s="11"/>
      <c r="E861" s="11" t="s">
        <v>296</v>
      </c>
      <c r="F861" s="313">
        <v>1</v>
      </c>
      <c r="G861" s="290"/>
      <c r="H861" s="290">
        <v>568.20000000000005</v>
      </c>
      <c r="I861" s="290">
        <v>568.20000000000005</v>
      </c>
      <c r="J861" s="334"/>
      <c r="L861" s="313">
        <v>1</v>
      </c>
      <c r="M861" s="290"/>
      <c r="N861" s="290"/>
      <c r="O861" s="11"/>
      <c r="P861" s="290"/>
      <c r="Q861" s="290"/>
      <c r="R861" s="11">
        <v>1</v>
      </c>
      <c r="S861" s="290">
        <v>568.20000000000005</v>
      </c>
      <c r="T861" s="290">
        <v>568.20000000000005</v>
      </c>
      <c r="V861" s="11"/>
      <c r="W861" s="11"/>
      <c r="X861" s="11"/>
      <c r="Y861" s="11"/>
      <c r="Z861" s="11"/>
      <c r="AA861" s="11"/>
      <c r="AB861" s="11"/>
      <c r="AC861" s="11"/>
      <c r="AD861" s="11"/>
    </row>
    <row r="862" spans="1:30">
      <c r="A862" s="56"/>
      <c r="B862" s="11"/>
      <c r="C862" s="11" t="s">
        <v>484</v>
      </c>
      <c r="D862" s="11"/>
      <c r="E862" s="11" t="s">
        <v>96</v>
      </c>
      <c r="F862" s="313">
        <v>6</v>
      </c>
      <c r="G862" s="290">
        <v>122.03954545454501</v>
      </c>
      <c r="H862" s="290">
        <v>10852.57</v>
      </c>
      <c r="I862" s="290">
        <v>1808.76166666667</v>
      </c>
      <c r="J862" s="334">
        <v>12</v>
      </c>
      <c r="L862" s="313">
        <v>3</v>
      </c>
      <c r="M862" s="290">
        <v>3048.67</v>
      </c>
      <c r="N862" s="290">
        <v>1016.2233333333299</v>
      </c>
      <c r="O862" s="11"/>
      <c r="P862" s="290"/>
      <c r="Q862" s="290"/>
      <c r="R862" s="11">
        <v>6</v>
      </c>
      <c r="S862" s="290">
        <v>10852.57</v>
      </c>
      <c r="T862" s="290">
        <v>1808.76166666667</v>
      </c>
      <c r="V862" s="11"/>
      <c r="W862" s="11"/>
      <c r="X862" s="11"/>
      <c r="Y862" s="11"/>
      <c r="Z862" s="11"/>
      <c r="AA862" s="11"/>
      <c r="AB862" s="11"/>
      <c r="AC862" s="11"/>
      <c r="AD862" s="11"/>
    </row>
    <row r="863" spans="1:30">
      <c r="A863" s="56"/>
      <c r="B863" s="11"/>
      <c r="C863" s="11" t="s">
        <v>493</v>
      </c>
      <c r="D863" s="11"/>
      <c r="E863" s="11" t="s">
        <v>62</v>
      </c>
      <c r="F863" s="313">
        <v>11</v>
      </c>
      <c r="G863" s="290">
        <v>213.33791666666701</v>
      </c>
      <c r="H863" s="290">
        <v>19964.189999999999</v>
      </c>
      <c r="I863" s="290">
        <v>1814.9263636363601</v>
      </c>
      <c r="J863" s="334">
        <v>13</v>
      </c>
      <c r="L863" s="313">
        <v>7</v>
      </c>
      <c r="M863" s="290">
        <v>12624.67</v>
      </c>
      <c r="N863" s="290">
        <v>3156.1675</v>
      </c>
      <c r="O863" s="11"/>
      <c r="P863" s="290"/>
      <c r="Q863" s="290"/>
      <c r="R863" s="11">
        <v>11</v>
      </c>
      <c r="S863" s="290">
        <v>19964.189999999999</v>
      </c>
      <c r="T863" s="290">
        <v>1814.9263636363601</v>
      </c>
      <c r="V863" s="11"/>
      <c r="W863" s="11"/>
      <c r="X863" s="11"/>
      <c r="Y863" s="11"/>
      <c r="Z863" s="11"/>
      <c r="AA863" s="11"/>
      <c r="AB863" s="11"/>
      <c r="AC863" s="11"/>
      <c r="AD863" s="11"/>
    </row>
    <row r="864" spans="1:30">
      <c r="A864" s="56"/>
      <c r="B864" s="11"/>
      <c r="C864" s="11" t="s">
        <v>495</v>
      </c>
      <c r="D864" s="11"/>
      <c r="E864" s="11" t="s">
        <v>54</v>
      </c>
      <c r="F864" s="313">
        <v>1</v>
      </c>
      <c r="G864" s="290">
        <v>168.270833333333</v>
      </c>
      <c r="H864" s="290">
        <v>1287.25</v>
      </c>
      <c r="I864" s="290">
        <v>1287.25</v>
      </c>
      <c r="J864" s="334">
        <v>13</v>
      </c>
      <c r="L864" s="313"/>
      <c r="M864" s="290">
        <v>1287.25</v>
      </c>
      <c r="N864" s="290">
        <v>1287.25</v>
      </c>
      <c r="O864" s="11"/>
      <c r="P864" s="290"/>
      <c r="Q864" s="290"/>
      <c r="R864" s="11">
        <v>1</v>
      </c>
      <c r="S864" s="290">
        <v>1287.25</v>
      </c>
      <c r="T864" s="290">
        <v>1287.25</v>
      </c>
      <c r="V864" s="11"/>
      <c r="W864" s="11"/>
      <c r="X864" s="11"/>
      <c r="Y864" s="11"/>
      <c r="Z864" s="11"/>
      <c r="AA864" s="11"/>
      <c r="AB864" s="11"/>
      <c r="AC864" s="11"/>
      <c r="AD864" s="11"/>
    </row>
    <row r="865" spans="1:30">
      <c r="A865" s="56"/>
      <c r="B865" s="11"/>
      <c r="C865" s="11" t="s">
        <v>496</v>
      </c>
      <c r="D865" s="11"/>
      <c r="E865" s="11" t="s">
        <v>318</v>
      </c>
      <c r="F865" s="313">
        <v>1</v>
      </c>
      <c r="G865" s="290">
        <v>134.43416666666701</v>
      </c>
      <c r="H865" s="290">
        <v>1613.21</v>
      </c>
      <c r="I865" s="290">
        <v>1613.21</v>
      </c>
      <c r="J865" s="334">
        <v>13</v>
      </c>
      <c r="L865" s="313"/>
      <c r="M865" s="290">
        <v>1613.21</v>
      </c>
      <c r="N865" s="290">
        <v>1613.21</v>
      </c>
      <c r="O865" s="11"/>
      <c r="P865" s="290"/>
      <c r="Q865" s="290"/>
      <c r="R865" s="11">
        <v>1</v>
      </c>
      <c r="S865" s="290">
        <v>1613.21</v>
      </c>
      <c r="T865" s="290">
        <v>1613.21</v>
      </c>
      <c r="V865" s="11"/>
      <c r="W865" s="11"/>
      <c r="X865" s="11"/>
      <c r="Y865" s="11"/>
      <c r="Z865" s="11"/>
      <c r="AA865" s="11"/>
      <c r="AB865" s="11"/>
      <c r="AC865" s="11"/>
      <c r="AD865" s="11"/>
    </row>
    <row r="866" spans="1:30">
      <c r="A866" s="56"/>
      <c r="B866" s="11"/>
      <c r="C866" s="11" t="s">
        <v>497</v>
      </c>
      <c r="D866" s="11"/>
      <c r="E866" s="11" t="s">
        <v>355</v>
      </c>
      <c r="F866" s="313">
        <v>6</v>
      </c>
      <c r="G866" s="290">
        <v>29.019166666666699</v>
      </c>
      <c r="H866" s="290">
        <v>8500.08</v>
      </c>
      <c r="I866" s="290">
        <v>1416.68</v>
      </c>
      <c r="J866" s="334">
        <v>13</v>
      </c>
      <c r="L866" s="313">
        <v>4</v>
      </c>
      <c r="M866" s="290">
        <v>1994.91</v>
      </c>
      <c r="N866" s="290">
        <v>997.45500000000004</v>
      </c>
      <c r="O866" s="11"/>
      <c r="P866" s="290"/>
      <c r="Q866" s="290"/>
      <c r="R866" s="11">
        <v>6</v>
      </c>
      <c r="S866" s="290">
        <v>8500.08</v>
      </c>
      <c r="T866" s="290">
        <v>1416.68</v>
      </c>
      <c r="V866" s="11"/>
      <c r="W866" s="11"/>
      <c r="X866" s="11"/>
      <c r="Y866" s="11"/>
      <c r="Z866" s="11"/>
      <c r="AA866" s="11"/>
      <c r="AB866" s="11"/>
      <c r="AC866" s="11"/>
      <c r="AD866" s="11"/>
    </row>
    <row r="867" spans="1:30">
      <c r="A867" s="56"/>
      <c r="B867" s="11"/>
      <c r="C867" s="11" t="s">
        <v>511</v>
      </c>
      <c r="D867" s="11"/>
      <c r="E867" s="11" t="s">
        <v>512</v>
      </c>
      <c r="F867" s="313">
        <v>1</v>
      </c>
      <c r="G867" s="290">
        <v>4767.53</v>
      </c>
      <c r="H867" s="290">
        <v>7916.88</v>
      </c>
      <c r="I867" s="290">
        <v>7916.88</v>
      </c>
      <c r="J867" s="334">
        <v>2</v>
      </c>
      <c r="L867" s="313"/>
      <c r="M867" s="290">
        <v>7916.88</v>
      </c>
      <c r="N867" s="290">
        <v>7916.88</v>
      </c>
      <c r="O867" s="11"/>
      <c r="P867" s="290"/>
      <c r="Q867" s="290"/>
      <c r="R867" s="11">
        <v>1</v>
      </c>
      <c r="S867" s="290">
        <v>7916.88</v>
      </c>
      <c r="T867" s="290">
        <v>7916.88</v>
      </c>
      <c r="V867" s="11"/>
      <c r="W867" s="11"/>
      <c r="X867" s="11"/>
      <c r="Y867" s="11"/>
      <c r="Z867" s="11"/>
      <c r="AA867" s="11"/>
      <c r="AB867" s="11"/>
      <c r="AC867" s="11"/>
      <c r="AD867" s="11"/>
    </row>
    <row r="868" spans="1:30">
      <c r="A868" s="56"/>
      <c r="B868" s="11"/>
      <c r="C868" s="11" t="s">
        <v>513</v>
      </c>
      <c r="D868" s="11"/>
      <c r="E868" s="11" t="s">
        <v>133</v>
      </c>
      <c r="F868" s="313">
        <v>1</v>
      </c>
      <c r="G868" s="290">
        <v>128.201818181818</v>
      </c>
      <c r="H868" s="290">
        <v>1410.22</v>
      </c>
      <c r="I868" s="290">
        <v>1410.22</v>
      </c>
      <c r="J868" s="334">
        <v>12</v>
      </c>
      <c r="L868" s="313"/>
      <c r="M868" s="290">
        <v>1410.22</v>
      </c>
      <c r="N868" s="290">
        <v>1410.22</v>
      </c>
      <c r="O868" s="11"/>
      <c r="P868" s="290"/>
      <c r="Q868" s="290"/>
      <c r="R868" s="11">
        <v>1</v>
      </c>
      <c r="S868" s="290">
        <v>1410.22</v>
      </c>
      <c r="T868" s="290">
        <v>1410.22</v>
      </c>
      <c r="V868" s="11"/>
      <c r="W868" s="11"/>
      <c r="X868" s="11"/>
      <c r="Y868" s="11"/>
      <c r="Z868" s="11"/>
      <c r="AA868" s="11"/>
      <c r="AB868" s="11"/>
      <c r="AC868" s="11"/>
      <c r="AD868" s="11"/>
    </row>
    <row r="869" spans="1:30">
      <c r="A869" s="56"/>
      <c r="B869" s="11"/>
      <c r="C869" s="11" t="s">
        <v>514</v>
      </c>
      <c r="D869" s="11"/>
      <c r="E869" s="11" t="s">
        <v>485</v>
      </c>
      <c r="F869" s="313">
        <v>2</v>
      </c>
      <c r="G869" s="290">
        <v>69.174999999999997</v>
      </c>
      <c r="H869" s="290">
        <v>14241.91</v>
      </c>
      <c r="I869" s="290">
        <v>7120.9549999999999</v>
      </c>
      <c r="J869" s="334">
        <v>7</v>
      </c>
      <c r="L869" s="313"/>
      <c r="M869" s="290">
        <v>14241.91</v>
      </c>
      <c r="N869" s="290">
        <v>7120.9549999999999</v>
      </c>
      <c r="O869" s="11"/>
      <c r="P869" s="290"/>
      <c r="Q869" s="290"/>
      <c r="R869" s="11">
        <v>2</v>
      </c>
      <c r="S869" s="290">
        <v>14241.91</v>
      </c>
      <c r="T869" s="290">
        <v>7120.9549999999999</v>
      </c>
      <c r="V869" s="11"/>
      <c r="W869" s="11"/>
      <c r="X869" s="11"/>
      <c r="Y869" s="11"/>
      <c r="Z869" s="11"/>
      <c r="AA869" s="11"/>
      <c r="AB869" s="11"/>
      <c r="AC869" s="11"/>
      <c r="AD869" s="11"/>
    </row>
    <row r="870" spans="1:30">
      <c r="A870" s="56"/>
      <c r="B870" s="11"/>
      <c r="C870" s="11" t="s">
        <v>519</v>
      </c>
      <c r="D870" s="11"/>
      <c r="E870" s="11" t="s">
        <v>79</v>
      </c>
      <c r="F870" s="313">
        <v>6</v>
      </c>
      <c r="G870" s="290">
        <v>383.925833333333</v>
      </c>
      <c r="H870" s="290">
        <v>13773.09</v>
      </c>
      <c r="I870" s="290">
        <v>2295.5149999999999</v>
      </c>
      <c r="J870" s="334">
        <v>11.5</v>
      </c>
      <c r="L870" s="313">
        <v>3</v>
      </c>
      <c r="M870" s="290">
        <v>7960.65</v>
      </c>
      <c r="N870" s="290">
        <v>2653.55</v>
      </c>
      <c r="O870" s="11"/>
      <c r="P870" s="290"/>
      <c r="Q870" s="290"/>
      <c r="R870" s="11">
        <v>6</v>
      </c>
      <c r="S870" s="290">
        <v>13773.09</v>
      </c>
      <c r="T870" s="290">
        <v>2295.5149999999999</v>
      </c>
      <c r="V870" s="11"/>
      <c r="W870" s="11"/>
      <c r="X870" s="11"/>
      <c r="Y870" s="11"/>
      <c r="Z870" s="11"/>
      <c r="AA870" s="11"/>
      <c r="AB870" s="11"/>
      <c r="AC870" s="11"/>
      <c r="AD870" s="11"/>
    </row>
    <row r="871" spans="1:30">
      <c r="A871" s="56"/>
      <c r="B871" s="11"/>
      <c r="C871" s="11" t="s">
        <v>521</v>
      </c>
      <c r="D871" s="11"/>
      <c r="E871" s="11" t="s">
        <v>77</v>
      </c>
      <c r="F871" s="313">
        <v>1</v>
      </c>
      <c r="G871" s="290"/>
      <c r="H871" s="290">
        <v>1322.84</v>
      </c>
      <c r="I871" s="290">
        <v>1322.84</v>
      </c>
      <c r="J871" s="334"/>
      <c r="L871" s="313">
        <v>1</v>
      </c>
      <c r="M871" s="290"/>
      <c r="N871" s="290"/>
      <c r="O871" s="11"/>
      <c r="P871" s="290"/>
      <c r="Q871" s="290"/>
      <c r="R871" s="11">
        <v>1</v>
      </c>
      <c r="S871" s="290">
        <v>1322.84</v>
      </c>
      <c r="T871" s="290">
        <v>1322.84</v>
      </c>
      <c r="V871" s="11"/>
      <c r="W871" s="11"/>
      <c r="X871" s="11"/>
      <c r="Y871" s="11"/>
      <c r="Z871" s="11"/>
      <c r="AA871" s="11"/>
      <c r="AB871" s="11"/>
      <c r="AC871" s="11"/>
      <c r="AD871" s="11"/>
    </row>
    <row r="872" spans="1:30">
      <c r="A872" s="56"/>
      <c r="B872" s="11"/>
      <c r="C872" s="11" t="s">
        <v>522</v>
      </c>
      <c r="D872" s="11"/>
      <c r="E872" s="11" t="s">
        <v>57</v>
      </c>
      <c r="F872" s="313">
        <v>1</v>
      </c>
      <c r="G872" s="290"/>
      <c r="H872" s="290">
        <v>793.51</v>
      </c>
      <c r="I872" s="290">
        <v>793.51</v>
      </c>
      <c r="J872" s="334"/>
      <c r="L872" s="313">
        <v>1</v>
      </c>
      <c r="M872" s="290"/>
      <c r="N872" s="290"/>
      <c r="O872" s="11"/>
      <c r="P872" s="290"/>
      <c r="Q872" s="290"/>
      <c r="R872" s="11">
        <v>1</v>
      </c>
      <c r="S872" s="290">
        <v>793.51</v>
      </c>
      <c r="T872" s="290">
        <v>793.51</v>
      </c>
      <c r="V872" s="11"/>
      <c r="W872" s="11"/>
      <c r="X872" s="11"/>
      <c r="Y872" s="11"/>
      <c r="Z872" s="11"/>
      <c r="AA872" s="11"/>
      <c r="AB872" s="11"/>
      <c r="AC872" s="11"/>
      <c r="AD872" s="11"/>
    </row>
    <row r="873" spans="1:30">
      <c r="A873" s="56"/>
      <c r="B873" s="11"/>
      <c r="C873" s="11" t="s">
        <v>528</v>
      </c>
      <c r="D873" s="11"/>
      <c r="E873" s="11" t="s">
        <v>322</v>
      </c>
      <c r="F873" s="313">
        <v>4</v>
      </c>
      <c r="G873" s="290"/>
      <c r="H873" s="290">
        <v>7081.63</v>
      </c>
      <c r="I873" s="290">
        <v>1770.4075</v>
      </c>
      <c r="J873" s="334"/>
      <c r="L873" s="313">
        <v>3</v>
      </c>
      <c r="M873" s="290">
        <v>5397.63</v>
      </c>
      <c r="N873" s="290">
        <v>5397.63</v>
      </c>
      <c r="O873" s="11"/>
      <c r="P873" s="290"/>
      <c r="Q873" s="290"/>
      <c r="R873" s="11">
        <v>4</v>
      </c>
      <c r="S873" s="290">
        <v>7081.63</v>
      </c>
      <c r="T873" s="290">
        <v>1770.4075</v>
      </c>
      <c r="V873" s="11"/>
      <c r="W873" s="11"/>
      <c r="X873" s="11"/>
      <c r="Y873" s="11"/>
      <c r="Z873" s="11"/>
      <c r="AA873" s="11"/>
      <c r="AB873" s="11"/>
      <c r="AC873" s="11"/>
      <c r="AD873" s="11"/>
    </row>
    <row r="874" spans="1:30">
      <c r="A874" s="56"/>
      <c r="B874" s="11"/>
      <c r="C874" s="11" t="s">
        <v>529</v>
      </c>
      <c r="D874" s="11"/>
      <c r="E874" s="11" t="s">
        <v>119</v>
      </c>
      <c r="F874" s="313">
        <v>11</v>
      </c>
      <c r="G874" s="290">
        <v>224.91351010100999</v>
      </c>
      <c r="H874" s="290">
        <v>26318.94</v>
      </c>
      <c r="I874" s="290">
        <v>2392.6309090909099</v>
      </c>
      <c r="J874" s="334">
        <v>11.6666666666667</v>
      </c>
      <c r="L874" s="313">
        <v>5</v>
      </c>
      <c r="M874" s="290">
        <v>12348.21</v>
      </c>
      <c r="N874" s="290">
        <v>2058.0349999999999</v>
      </c>
      <c r="O874" s="11"/>
      <c r="P874" s="290"/>
      <c r="Q874" s="290"/>
      <c r="R874" s="11">
        <v>11</v>
      </c>
      <c r="S874" s="290">
        <v>26318.94</v>
      </c>
      <c r="T874" s="290">
        <v>2392.6309090909099</v>
      </c>
      <c r="V874" s="11"/>
      <c r="W874" s="11"/>
      <c r="X874" s="11"/>
      <c r="Y874" s="11"/>
      <c r="Z874" s="11"/>
      <c r="AA874" s="11"/>
      <c r="AB874" s="11"/>
      <c r="AC874" s="11"/>
      <c r="AD874" s="11"/>
    </row>
    <row r="875" spans="1:30">
      <c r="A875" s="56"/>
      <c r="B875" s="11"/>
      <c r="C875" s="11" t="s">
        <v>532</v>
      </c>
      <c r="D875" s="11"/>
      <c r="E875" s="11" t="s">
        <v>533</v>
      </c>
      <c r="F875" s="313">
        <v>2</v>
      </c>
      <c r="G875" s="290">
        <v>164.45</v>
      </c>
      <c r="H875" s="290">
        <v>890.81</v>
      </c>
      <c r="I875" s="290">
        <v>445.40499999999997</v>
      </c>
      <c r="J875" s="334">
        <v>2</v>
      </c>
      <c r="L875" s="313">
        <v>1</v>
      </c>
      <c r="M875" s="290">
        <v>199.45</v>
      </c>
      <c r="N875" s="290">
        <v>199.45</v>
      </c>
      <c r="O875" s="11"/>
      <c r="P875" s="290"/>
      <c r="Q875" s="290"/>
      <c r="R875" s="11">
        <v>2</v>
      </c>
      <c r="S875" s="290">
        <v>890.81</v>
      </c>
      <c r="T875" s="290">
        <v>445.40499999999997</v>
      </c>
      <c r="V875" s="11"/>
      <c r="W875" s="11"/>
      <c r="X875" s="11"/>
      <c r="Y875" s="11"/>
      <c r="Z875" s="11"/>
      <c r="AA875" s="11"/>
      <c r="AB875" s="11"/>
      <c r="AC875" s="11"/>
      <c r="AD875" s="11"/>
    </row>
    <row r="876" spans="1:30">
      <c r="A876" s="56"/>
      <c r="B876" s="11"/>
      <c r="C876" s="11" t="s">
        <v>535</v>
      </c>
      <c r="D876" s="11"/>
      <c r="E876" s="11" t="s">
        <v>156</v>
      </c>
      <c r="F876" s="313">
        <v>6</v>
      </c>
      <c r="G876" s="290">
        <v>244.8775</v>
      </c>
      <c r="H876" s="290">
        <v>10894.94</v>
      </c>
      <c r="I876" s="290">
        <v>1815.8233333333301</v>
      </c>
      <c r="J876" s="334">
        <v>13</v>
      </c>
      <c r="L876" s="313">
        <v>3</v>
      </c>
      <c r="M876" s="290">
        <v>5006.67</v>
      </c>
      <c r="N876" s="290">
        <v>1668.89</v>
      </c>
      <c r="O876" s="11">
        <v>1</v>
      </c>
      <c r="P876" s="290">
        <v>459.01</v>
      </c>
      <c r="Q876" s="290">
        <v>459.01</v>
      </c>
      <c r="R876" s="11">
        <v>5</v>
      </c>
      <c r="S876" s="290">
        <v>10435.93</v>
      </c>
      <c r="T876" s="290">
        <v>2087.1860000000001</v>
      </c>
      <c r="V876" s="11"/>
      <c r="W876" s="11"/>
      <c r="X876" s="11"/>
      <c r="Y876" s="11"/>
      <c r="Z876" s="11"/>
      <c r="AA876" s="11"/>
      <c r="AB876" s="11"/>
      <c r="AC876" s="11"/>
      <c r="AD876" s="11"/>
    </row>
    <row r="877" spans="1:30">
      <c r="A877" s="56"/>
      <c r="B877" s="11"/>
      <c r="C877" s="11" t="s">
        <v>536</v>
      </c>
      <c r="D877" s="11"/>
      <c r="E877" s="11" t="s">
        <v>77</v>
      </c>
      <c r="F877" s="313">
        <v>1</v>
      </c>
      <c r="G877" s="290"/>
      <c r="H877" s="290">
        <v>2021.13</v>
      </c>
      <c r="I877" s="290">
        <v>2021.13</v>
      </c>
      <c r="J877" s="334"/>
      <c r="L877" s="313">
        <v>1</v>
      </c>
      <c r="M877" s="290"/>
      <c r="N877" s="290"/>
      <c r="O877" s="11"/>
      <c r="P877" s="290"/>
      <c r="Q877" s="290"/>
      <c r="R877" s="11">
        <v>1</v>
      </c>
      <c r="S877" s="290">
        <v>2021.13</v>
      </c>
      <c r="T877" s="290">
        <v>2021.13</v>
      </c>
      <c r="V877" s="11"/>
      <c r="W877" s="11"/>
      <c r="X877" s="11"/>
      <c r="Y877" s="11"/>
      <c r="Z877" s="11"/>
      <c r="AA877" s="11"/>
      <c r="AB877" s="11"/>
      <c r="AC877" s="11"/>
      <c r="AD877" s="11"/>
    </row>
    <row r="878" spans="1:30">
      <c r="A878" s="56"/>
      <c r="B878" s="11"/>
      <c r="C878" s="11" t="s">
        <v>650</v>
      </c>
      <c r="D878" s="11"/>
      <c r="E878" s="11" t="s">
        <v>335</v>
      </c>
      <c r="F878" s="313">
        <v>1</v>
      </c>
      <c r="G878" s="290"/>
      <c r="H878" s="290">
        <v>492.54</v>
      </c>
      <c r="I878" s="290">
        <v>492.54</v>
      </c>
      <c r="J878" s="334"/>
      <c r="L878" s="313">
        <v>1</v>
      </c>
      <c r="M878" s="290"/>
      <c r="N878" s="290"/>
      <c r="O878" s="11"/>
      <c r="P878" s="290"/>
      <c r="Q878" s="290"/>
      <c r="R878" s="11">
        <v>1</v>
      </c>
      <c r="S878" s="290">
        <v>492.54</v>
      </c>
      <c r="T878" s="290">
        <v>492.54</v>
      </c>
      <c r="V878" s="11"/>
      <c r="W878" s="11"/>
      <c r="X878" s="11"/>
      <c r="Y878" s="11"/>
      <c r="Z878" s="11"/>
      <c r="AA878" s="11"/>
      <c r="AB878" s="11"/>
      <c r="AC878" s="11"/>
      <c r="AD878" s="11"/>
    </row>
    <row r="879" spans="1:30">
      <c r="A879" s="56"/>
      <c r="B879" s="11"/>
      <c r="C879" s="11" t="s">
        <v>538</v>
      </c>
      <c r="D879" s="11"/>
      <c r="E879" s="11" t="s">
        <v>335</v>
      </c>
      <c r="F879" s="313">
        <v>2</v>
      </c>
      <c r="G879" s="290"/>
      <c r="H879" s="290">
        <v>9892.82</v>
      </c>
      <c r="I879" s="290">
        <v>4946.41</v>
      </c>
      <c r="J879" s="334"/>
      <c r="L879" s="313"/>
      <c r="M879" s="290">
        <v>9892.82</v>
      </c>
      <c r="N879" s="290">
        <v>4946.41</v>
      </c>
      <c r="O879" s="11"/>
      <c r="P879" s="290"/>
      <c r="Q879" s="290"/>
      <c r="R879" s="11">
        <v>2</v>
      </c>
      <c r="S879" s="290">
        <v>9892.82</v>
      </c>
      <c r="T879" s="290">
        <v>4946.41</v>
      </c>
      <c r="V879" s="11"/>
      <c r="W879" s="11"/>
      <c r="X879" s="11"/>
      <c r="Y879" s="11"/>
      <c r="Z879" s="11"/>
      <c r="AA879" s="11"/>
      <c r="AB879" s="11"/>
      <c r="AC879" s="11"/>
      <c r="AD879" s="11"/>
    </row>
    <row r="880" spans="1:30">
      <c r="A880" s="56"/>
      <c r="B880" s="11"/>
      <c r="C880" s="11" t="s">
        <v>544</v>
      </c>
      <c r="D880" s="11"/>
      <c r="E880" s="11" t="s">
        <v>180</v>
      </c>
      <c r="F880" s="313">
        <v>1</v>
      </c>
      <c r="G880" s="290">
        <v>157.61500000000001</v>
      </c>
      <c r="H880" s="290">
        <v>945.69</v>
      </c>
      <c r="I880" s="290">
        <v>945.69</v>
      </c>
      <c r="J880" s="334">
        <v>7</v>
      </c>
      <c r="L880" s="313"/>
      <c r="M880" s="290">
        <v>945.69</v>
      </c>
      <c r="N880" s="290">
        <v>945.69</v>
      </c>
      <c r="O880" s="11"/>
      <c r="P880" s="290"/>
      <c r="Q880" s="290"/>
      <c r="R880" s="11">
        <v>1</v>
      </c>
      <c r="S880" s="290">
        <v>945.69</v>
      </c>
      <c r="T880" s="290">
        <v>945.69</v>
      </c>
      <c r="V880" s="11"/>
      <c r="W880" s="11"/>
      <c r="X880" s="11"/>
      <c r="Y880" s="11"/>
      <c r="Z880" s="11"/>
      <c r="AA880" s="11"/>
      <c r="AB880" s="11"/>
      <c r="AC880" s="11"/>
      <c r="AD880" s="11"/>
    </row>
    <row r="881" spans="1:30">
      <c r="A881" s="56"/>
      <c r="B881" s="11"/>
      <c r="C881" s="11" t="s">
        <v>547</v>
      </c>
      <c r="D881" s="11"/>
      <c r="E881" s="11" t="s">
        <v>212</v>
      </c>
      <c r="F881" s="313">
        <v>1</v>
      </c>
      <c r="G881" s="290"/>
      <c r="H881" s="290">
        <v>563.13</v>
      </c>
      <c r="I881" s="290">
        <v>563.13</v>
      </c>
      <c r="J881" s="334"/>
      <c r="L881" s="313">
        <v>1</v>
      </c>
      <c r="M881" s="290"/>
      <c r="N881" s="290"/>
      <c r="O881" s="11"/>
      <c r="P881" s="290"/>
      <c r="Q881" s="290"/>
      <c r="R881" s="11">
        <v>1</v>
      </c>
      <c r="S881" s="290">
        <v>563.13</v>
      </c>
      <c r="T881" s="290">
        <v>563.13</v>
      </c>
      <c r="V881" s="11"/>
      <c r="W881" s="11"/>
      <c r="X881" s="11"/>
      <c r="Y881" s="11"/>
      <c r="Z881" s="11"/>
      <c r="AA881" s="11"/>
      <c r="AB881" s="11"/>
      <c r="AC881" s="11"/>
      <c r="AD881" s="11"/>
    </row>
    <row r="882" spans="1:30">
      <c r="A882" s="56"/>
      <c r="B882" s="11"/>
      <c r="C882" s="11" t="s">
        <v>550</v>
      </c>
      <c r="D882" s="11"/>
      <c r="E882" s="11" t="s">
        <v>64</v>
      </c>
      <c r="F882" s="313">
        <v>6</v>
      </c>
      <c r="G882" s="290">
        <v>820.05020833333299</v>
      </c>
      <c r="H882" s="290">
        <v>9149.2000000000007</v>
      </c>
      <c r="I882" s="290">
        <v>1524.86666666667</v>
      </c>
      <c r="J882" s="334">
        <v>8.75</v>
      </c>
      <c r="L882" s="313">
        <v>2</v>
      </c>
      <c r="M882" s="290">
        <v>7879.11</v>
      </c>
      <c r="N882" s="290">
        <v>1969.7774999999999</v>
      </c>
      <c r="O882" s="11"/>
      <c r="P882" s="290"/>
      <c r="Q882" s="290"/>
      <c r="R882" s="11">
        <v>6</v>
      </c>
      <c r="S882" s="290">
        <v>9149.2000000000007</v>
      </c>
      <c r="T882" s="290">
        <v>1524.86666666667</v>
      </c>
      <c r="V882" s="11"/>
      <c r="W882" s="11"/>
      <c r="X882" s="11"/>
      <c r="Y882" s="11"/>
      <c r="Z882" s="11"/>
      <c r="AA882" s="11"/>
      <c r="AB882" s="11"/>
      <c r="AC882" s="11"/>
      <c r="AD882" s="11"/>
    </row>
    <row r="883" spans="1:30">
      <c r="A883" s="56"/>
      <c r="B883" s="11"/>
      <c r="C883" s="11" t="s">
        <v>552</v>
      </c>
      <c r="D883" s="11"/>
      <c r="E883" s="11" t="s">
        <v>75</v>
      </c>
      <c r="F883" s="313">
        <v>2</v>
      </c>
      <c r="G883" s="290">
        <v>194.317916666667</v>
      </c>
      <c r="H883" s="290">
        <v>4451.3100000000004</v>
      </c>
      <c r="I883" s="290">
        <v>2225.6550000000002</v>
      </c>
      <c r="J883" s="334">
        <v>10</v>
      </c>
      <c r="L883" s="313"/>
      <c r="M883" s="290">
        <v>4451.3100000000004</v>
      </c>
      <c r="N883" s="290">
        <v>2225.6550000000002</v>
      </c>
      <c r="O883" s="11"/>
      <c r="P883" s="290"/>
      <c r="Q883" s="290"/>
      <c r="R883" s="11">
        <v>2</v>
      </c>
      <c r="S883" s="290">
        <v>4451.3100000000004</v>
      </c>
      <c r="T883" s="290">
        <v>2225.6550000000002</v>
      </c>
      <c r="V883" s="11"/>
      <c r="W883" s="11"/>
      <c r="X883" s="11"/>
      <c r="Y883" s="11"/>
      <c r="Z883" s="11"/>
      <c r="AA883" s="11"/>
      <c r="AB883" s="11"/>
      <c r="AC883" s="11"/>
      <c r="AD883" s="11"/>
    </row>
    <row r="884" spans="1:30">
      <c r="A884" s="56"/>
      <c r="B884" s="11"/>
      <c r="C884" s="11" t="s">
        <v>556</v>
      </c>
      <c r="D884" s="11"/>
      <c r="E884" s="11" t="s">
        <v>108</v>
      </c>
      <c r="F884" s="313">
        <v>1</v>
      </c>
      <c r="G884" s="290">
        <v>118.685416666667</v>
      </c>
      <c r="H884" s="290">
        <v>86.64</v>
      </c>
      <c r="I884" s="290">
        <v>86.64</v>
      </c>
      <c r="J884" s="334">
        <v>25</v>
      </c>
      <c r="L884" s="313"/>
      <c r="M884" s="290">
        <v>2848.45</v>
      </c>
      <c r="N884" s="290">
        <v>2848.45</v>
      </c>
      <c r="O884" s="11"/>
      <c r="P884" s="290"/>
      <c r="Q884" s="290"/>
      <c r="R884" s="11">
        <v>1</v>
      </c>
      <c r="S884" s="290">
        <v>86.64</v>
      </c>
      <c r="T884" s="290">
        <v>86.64</v>
      </c>
      <c r="V884" s="11"/>
      <c r="W884" s="11"/>
      <c r="X884" s="11"/>
      <c r="Y884" s="11"/>
      <c r="Z884" s="11"/>
      <c r="AA884" s="11"/>
      <c r="AB884" s="11"/>
      <c r="AC884" s="11"/>
      <c r="AD884" s="11"/>
    </row>
    <row r="885" spans="1:30">
      <c r="A885" s="56"/>
      <c r="B885" s="11"/>
      <c r="C885" s="11" t="s">
        <v>557</v>
      </c>
      <c r="D885" s="11"/>
      <c r="E885" s="11" t="s">
        <v>558</v>
      </c>
      <c r="F885" s="313">
        <v>1</v>
      </c>
      <c r="G885" s="290"/>
      <c r="H885" s="290">
        <v>1250.28</v>
      </c>
      <c r="I885" s="290">
        <v>1250.28</v>
      </c>
      <c r="J885" s="334"/>
      <c r="L885" s="313">
        <v>1</v>
      </c>
      <c r="M885" s="290"/>
      <c r="N885" s="290"/>
      <c r="O885" s="11"/>
      <c r="P885" s="290"/>
      <c r="Q885" s="290"/>
      <c r="R885" s="11">
        <v>1</v>
      </c>
      <c r="S885" s="290">
        <v>1250.28</v>
      </c>
      <c r="T885" s="290">
        <v>1250.28</v>
      </c>
      <c r="V885" s="11"/>
      <c r="W885" s="11"/>
      <c r="X885" s="11"/>
      <c r="Y885" s="11"/>
      <c r="Z885" s="11"/>
      <c r="AA885" s="11"/>
      <c r="AB885" s="11"/>
      <c r="AC885" s="11"/>
      <c r="AD885" s="11"/>
    </row>
    <row r="886" spans="1:30">
      <c r="A886" s="56"/>
      <c r="B886" s="11"/>
      <c r="C886" s="11" t="s">
        <v>559</v>
      </c>
      <c r="D886" s="11"/>
      <c r="E886" s="11" t="s">
        <v>154</v>
      </c>
      <c r="F886" s="313">
        <v>18</v>
      </c>
      <c r="G886" s="290">
        <v>285.87311688311701</v>
      </c>
      <c r="H886" s="290">
        <v>61826.23</v>
      </c>
      <c r="I886" s="290">
        <v>3434.7905555555599</v>
      </c>
      <c r="J886" s="334">
        <v>12</v>
      </c>
      <c r="L886" s="313">
        <v>7</v>
      </c>
      <c r="M886" s="290">
        <v>50100.85</v>
      </c>
      <c r="N886" s="290">
        <v>4554.6227272727301</v>
      </c>
      <c r="O886" s="11"/>
      <c r="P886" s="290"/>
      <c r="Q886" s="290"/>
      <c r="R886" s="11">
        <v>18</v>
      </c>
      <c r="S886" s="290">
        <v>61826.23</v>
      </c>
      <c r="T886" s="290">
        <v>3434.7905555555599</v>
      </c>
      <c r="V886" s="11"/>
      <c r="W886" s="11"/>
      <c r="X886" s="11"/>
      <c r="Y886" s="11"/>
      <c r="Z886" s="11"/>
      <c r="AA886" s="11"/>
      <c r="AB886" s="11"/>
      <c r="AC886" s="11"/>
      <c r="AD886" s="11"/>
    </row>
    <row r="887" spans="1:30">
      <c r="A887" s="56"/>
      <c r="B887" s="11"/>
      <c r="C887" s="11" t="s">
        <v>561</v>
      </c>
      <c r="D887" s="11"/>
      <c r="E887" s="11" t="s">
        <v>165</v>
      </c>
      <c r="F887" s="313">
        <v>16</v>
      </c>
      <c r="G887" s="290">
        <v>242.161962962963</v>
      </c>
      <c r="H887" s="290">
        <v>56767.27</v>
      </c>
      <c r="I887" s="290">
        <v>3547.9543749999998</v>
      </c>
      <c r="J887" s="334">
        <v>14.8333333333333</v>
      </c>
      <c r="L887" s="313">
        <v>10</v>
      </c>
      <c r="M887" s="290">
        <v>24156.31</v>
      </c>
      <c r="N887" s="290">
        <v>4026.0516666666699</v>
      </c>
      <c r="O887" s="11"/>
      <c r="P887" s="290"/>
      <c r="Q887" s="290"/>
      <c r="R887" s="11">
        <v>16</v>
      </c>
      <c r="S887" s="290">
        <v>56767.27</v>
      </c>
      <c r="T887" s="290">
        <v>3547.9543749999998</v>
      </c>
      <c r="V887" s="11"/>
      <c r="W887" s="11"/>
      <c r="X887" s="11"/>
      <c r="Y887" s="11"/>
      <c r="Z887" s="11"/>
      <c r="AA887" s="11"/>
      <c r="AB887" s="11"/>
      <c r="AC887" s="11"/>
      <c r="AD887" s="11"/>
    </row>
    <row r="888" spans="1:30">
      <c r="A888" s="56"/>
      <c r="B888" s="11"/>
      <c r="C888" s="11" t="s">
        <v>565</v>
      </c>
      <c r="D888" s="11"/>
      <c r="E888" s="11" t="s">
        <v>115</v>
      </c>
      <c r="F888" s="313">
        <v>5</v>
      </c>
      <c r="G888" s="290">
        <v>97.550729166666699</v>
      </c>
      <c r="H888" s="290">
        <v>4341.46</v>
      </c>
      <c r="I888" s="290">
        <v>868.29200000000003</v>
      </c>
      <c r="J888" s="334">
        <v>14.5</v>
      </c>
      <c r="L888" s="313">
        <v>1</v>
      </c>
      <c r="M888" s="290">
        <v>5964.47</v>
      </c>
      <c r="N888" s="290">
        <v>1491.1175000000001</v>
      </c>
      <c r="O888" s="11"/>
      <c r="P888" s="290"/>
      <c r="Q888" s="290"/>
      <c r="R888" s="11">
        <v>5</v>
      </c>
      <c r="S888" s="290">
        <v>4341.46</v>
      </c>
      <c r="T888" s="290">
        <v>868.29200000000003</v>
      </c>
      <c r="V888" s="11"/>
      <c r="W888" s="11"/>
      <c r="X888" s="11"/>
      <c r="Y888" s="11"/>
      <c r="Z888" s="11"/>
      <c r="AA888" s="11"/>
      <c r="AB888" s="11"/>
      <c r="AC888" s="11"/>
      <c r="AD888" s="11"/>
    </row>
    <row r="889" spans="1:30" ht="15" thickBot="1">
      <c r="A889" s="56"/>
      <c r="B889" s="11"/>
      <c r="C889" s="11" t="s">
        <v>569</v>
      </c>
      <c r="D889" s="11"/>
      <c r="E889" s="11" t="s">
        <v>444</v>
      </c>
      <c r="F889" s="313">
        <v>3</v>
      </c>
      <c r="G889" s="290"/>
      <c r="H889" s="290">
        <v>3403.39</v>
      </c>
      <c r="I889" s="290">
        <v>1134.46333333333</v>
      </c>
      <c r="J889" s="334"/>
      <c r="L889" s="313">
        <v>3</v>
      </c>
      <c r="M889" s="290"/>
      <c r="N889" s="290"/>
      <c r="O889" s="11"/>
      <c r="P889" s="290"/>
      <c r="Q889" s="290"/>
      <c r="R889" s="11">
        <v>3</v>
      </c>
      <c r="S889" s="290">
        <v>3403.39</v>
      </c>
      <c r="T889" s="290">
        <v>1134.46333333333</v>
      </c>
      <c r="V889" s="11"/>
      <c r="W889" s="11"/>
      <c r="X889" s="11"/>
      <c r="Y889" s="11"/>
      <c r="Z889" s="11"/>
      <c r="AA889" s="11"/>
      <c r="AB889" s="11"/>
      <c r="AC889" s="11"/>
      <c r="AD889" s="11"/>
    </row>
    <row r="890" spans="1:30" ht="15" thickBot="1">
      <c r="A890" s="56"/>
      <c r="B890" s="94" t="s">
        <v>572</v>
      </c>
      <c r="C890" s="101"/>
      <c r="D890" s="101"/>
      <c r="E890" s="101"/>
      <c r="F890" s="316">
        <v>442</v>
      </c>
      <c r="G890" s="317">
        <v>352.27474783405</v>
      </c>
      <c r="H890" s="318">
        <v>1305789.5299999991</v>
      </c>
      <c r="I890" s="317">
        <v>2834.8152917032917</v>
      </c>
      <c r="J890" s="336">
        <v>11.92245165945166</v>
      </c>
      <c r="L890" s="319">
        <v>210</v>
      </c>
      <c r="M890" s="318">
        <v>682285.94</v>
      </c>
      <c r="N890" s="317">
        <v>2990.3487179526101</v>
      </c>
      <c r="O890" s="96">
        <v>4</v>
      </c>
      <c r="P890" s="318">
        <v>39902.25</v>
      </c>
      <c r="Q890" s="317">
        <v>9975.5625</v>
      </c>
      <c r="R890" s="96">
        <v>438</v>
      </c>
      <c r="S890" s="318">
        <v>1265887.2799999991</v>
      </c>
      <c r="T890" s="317">
        <v>2824.9470560869131</v>
      </c>
      <c r="V890" s="174">
        <v>1443</v>
      </c>
      <c r="W890" s="188">
        <v>35183.5</v>
      </c>
      <c r="X890" s="189">
        <f>+W890/V890</f>
        <v>24.382189882189881</v>
      </c>
      <c r="Y890" s="96"/>
      <c r="Z890" s="96"/>
      <c r="AA890" s="100" t="s">
        <v>573</v>
      </c>
      <c r="AB890" s="96"/>
      <c r="AC890" s="96"/>
      <c r="AD890" s="102" t="s">
        <v>573</v>
      </c>
    </row>
    <row r="891" spans="1:30" s="4" customFormat="1" ht="13.2">
      <c r="F891" s="297"/>
      <c r="G891" s="291"/>
      <c r="H891" s="291"/>
      <c r="I891" s="291"/>
      <c r="J891" s="330"/>
      <c r="L891" s="307"/>
      <c r="M891" s="291"/>
      <c r="N891" s="291"/>
      <c r="P891" s="291"/>
      <c r="Q891" s="291"/>
      <c r="S891" s="291"/>
      <c r="T891" s="291"/>
      <c r="V891" s="51"/>
    </row>
    <row r="892" spans="1:30" ht="79.2">
      <c r="A892" s="56" t="s">
        <v>653</v>
      </c>
      <c r="B892" s="57" t="s">
        <v>577</v>
      </c>
      <c r="C892" s="57" t="s">
        <v>33</v>
      </c>
      <c r="D892" s="57" t="s">
        <v>34</v>
      </c>
      <c r="E892" s="341" t="s">
        <v>35</v>
      </c>
      <c r="F892" s="342" t="s">
        <v>746</v>
      </c>
      <c r="G892" s="343" t="s">
        <v>724</v>
      </c>
      <c r="H892" s="343" t="s">
        <v>747</v>
      </c>
      <c r="I892" s="343" t="s">
        <v>726</v>
      </c>
      <c r="J892" s="344" t="s">
        <v>727</v>
      </c>
      <c r="K892" s="71"/>
      <c r="L892" s="342" t="s">
        <v>728</v>
      </c>
      <c r="M892" s="343" t="s">
        <v>748</v>
      </c>
      <c r="N892" s="343" t="s">
        <v>730</v>
      </c>
      <c r="O892" s="345" t="s">
        <v>731</v>
      </c>
      <c r="P892" s="343" t="s">
        <v>732</v>
      </c>
      <c r="Q892" s="343" t="s">
        <v>733</v>
      </c>
      <c r="R892" s="346" t="s">
        <v>734</v>
      </c>
      <c r="S892" s="347" t="s">
        <v>735</v>
      </c>
      <c r="T892" s="347" t="s">
        <v>736</v>
      </c>
      <c r="U892" s="73"/>
      <c r="V892" s="58" t="s">
        <v>737</v>
      </c>
      <c r="W892" s="58" t="s">
        <v>738</v>
      </c>
      <c r="X892" s="58" t="s">
        <v>739</v>
      </c>
      <c r="Y892" s="58" t="s">
        <v>740</v>
      </c>
      <c r="Z892" s="58" t="s">
        <v>741</v>
      </c>
      <c r="AA892" s="58" t="s">
        <v>742</v>
      </c>
      <c r="AB892" s="58" t="s">
        <v>743</v>
      </c>
      <c r="AC892" s="58" t="s">
        <v>744</v>
      </c>
      <c r="AD892" s="58" t="s">
        <v>745</v>
      </c>
    </row>
    <row r="893" spans="1:30">
      <c r="A893" s="56"/>
      <c r="B893" s="11"/>
      <c r="C893" t="s">
        <v>51</v>
      </c>
      <c r="D893" s="70"/>
      <c r="E893" s="83" t="s">
        <v>52</v>
      </c>
      <c r="F893" s="355">
        <v>10</v>
      </c>
      <c r="G893" s="356">
        <v>145.68540404040399</v>
      </c>
      <c r="H893" s="356">
        <v>22170.54</v>
      </c>
      <c r="I893" s="356">
        <v>2217.0540000000001</v>
      </c>
      <c r="J893" s="329">
        <v>12.75</v>
      </c>
      <c r="K893" s="24"/>
      <c r="L893" s="355">
        <v>6</v>
      </c>
      <c r="M893" s="356">
        <v>7510.73</v>
      </c>
      <c r="N893" s="356">
        <v>1877.6824999999999</v>
      </c>
      <c r="O893" s="83"/>
      <c r="P893" s="356"/>
      <c r="Q893" s="356"/>
      <c r="R893" s="328">
        <v>10</v>
      </c>
      <c r="S893" s="356">
        <v>22170.54</v>
      </c>
      <c r="T893" s="356">
        <v>2217.0540000000001</v>
      </c>
      <c r="V893" s="11"/>
      <c r="W893" s="11"/>
      <c r="X893" s="11"/>
      <c r="Y893" s="11"/>
      <c r="Z893" s="11"/>
      <c r="AA893" s="11"/>
      <c r="AB893" s="11"/>
      <c r="AC893" s="11"/>
      <c r="AD893" s="11"/>
    </row>
    <row r="894" spans="1:30">
      <c r="A894" s="56"/>
      <c r="B894" s="11"/>
      <c r="C894" t="s">
        <v>55</v>
      </c>
      <c r="D894" s="70"/>
      <c r="E894" s="83" t="s">
        <v>52</v>
      </c>
      <c r="F894" s="355">
        <v>5</v>
      </c>
      <c r="G894" s="356">
        <v>66.860833333333304</v>
      </c>
      <c r="H894" s="356">
        <v>29182.29</v>
      </c>
      <c r="I894" s="356">
        <v>5836.4579999999996</v>
      </c>
      <c r="J894" s="329">
        <v>8.5</v>
      </c>
      <c r="K894" s="24"/>
      <c r="L894" s="355">
        <v>3</v>
      </c>
      <c r="M894" s="356">
        <v>672.74</v>
      </c>
      <c r="N894" s="356">
        <v>336.37</v>
      </c>
      <c r="O894" s="328">
        <v>1</v>
      </c>
      <c r="P894" s="356">
        <v>2738.89</v>
      </c>
      <c r="Q894" s="356">
        <v>2738.89</v>
      </c>
      <c r="R894" s="328">
        <v>4</v>
      </c>
      <c r="S894" s="356">
        <v>26443.4</v>
      </c>
      <c r="T894" s="356">
        <v>6610.85</v>
      </c>
      <c r="V894" s="11"/>
      <c r="W894" s="11"/>
      <c r="X894" s="11"/>
      <c r="Y894" s="11"/>
      <c r="Z894" s="11"/>
      <c r="AA894" s="11"/>
      <c r="AB894" s="11"/>
      <c r="AC894" s="11"/>
      <c r="AD894" s="11"/>
    </row>
    <row r="895" spans="1:30">
      <c r="A895" s="56"/>
      <c r="B895" s="11"/>
      <c r="C895" t="s">
        <v>56</v>
      </c>
      <c r="D895" s="70"/>
      <c r="E895" s="83" t="s">
        <v>57</v>
      </c>
      <c r="F895" s="355">
        <v>1</v>
      </c>
      <c r="G895" s="356">
        <v>52.461666666666702</v>
      </c>
      <c r="H895" s="356">
        <v>629.54</v>
      </c>
      <c r="I895" s="356">
        <v>629.54</v>
      </c>
      <c r="J895" s="329">
        <v>13</v>
      </c>
      <c r="K895" s="24"/>
      <c r="L895" s="355"/>
      <c r="M895" s="356">
        <v>629.54</v>
      </c>
      <c r="N895" s="356">
        <v>629.54</v>
      </c>
      <c r="O895" s="328"/>
      <c r="P895" s="356"/>
      <c r="Q895" s="356"/>
      <c r="R895" s="328">
        <v>1</v>
      </c>
      <c r="S895" s="356">
        <v>629.54</v>
      </c>
      <c r="T895" s="356">
        <v>629.54</v>
      </c>
      <c r="V895" s="11"/>
      <c r="W895" s="11"/>
      <c r="X895" s="11"/>
      <c r="Y895" s="11"/>
      <c r="Z895" s="11"/>
      <c r="AA895" s="11"/>
      <c r="AB895" s="11"/>
      <c r="AC895" s="11"/>
      <c r="AD895" s="11"/>
    </row>
    <row r="896" spans="1:30">
      <c r="A896" s="56"/>
      <c r="B896" s="11"/>
      <c r="C896" t="s">
        <v>69</v>
      </c>
      <c r="D896" s="70"/>
      <c r="E896" s="83" t="s">
        <v>70</v>
      </c>
      <c r="F896" s="355">
        <v>2</v>
      </c>
      <c r="G896" s="356"/>
      <c r="H896" s="356">
        <v>3561.76</v>
      </c>
      <c r="I896" s="356">
        <v>1780.88</v>
      </c>
      <c r="J896" s="329"/>
      <c r="K896" s="24"/>
      <c r="L896" s="355">
        <v>1</v>
      </c>
      <c r="M896" s="356">
        <v>2646.16</v>
      </c>
      <c r="N896" s="356">
        <v>2646.16</v>
      </c>
      <c r="O896" s="328"/>
      <c r="P896" s="356"/>
      <c r="Q896" s="356"/>
      <c r="R896" s="328">
        <v>2</v>
      </c>
      <c r="S896" s="356">
        <v>3561.76</v>
      </c>
      <c r="T896" s="356">
        <v>1780.88</v>
      </c>
      <c r="V896" s="11"/>
      <c r="W896" s="11"/>
      <c r="X896" s="11"/>
      <c r="Y896" s="11"/>
      <c r="Z896" s="11"/>
      <c r="AA896" s="11"/>
      <c r="AB896" s="11"/>
      <c r="AC896" s="11"/>
      <c r="AD896" s="11"/>
    </row>
    <row r="897" spans="1:30">
      <c r="A897" s="56"/>
      <c r="B897" s="11"/>
      <c r="C897" t="s">
        <v>71</v>
      </c>
      <c r="D897" s="70"/>
      <c r="E897" s="83" t="s">
        <v>72</v>
      </c>
      <c r="F897" s="355">
        <v>41</v>
      </c>
      <c r="G897" s="356">
        <v>355.92578903162098</v>
      </c>
      <c r="H897" s="356">
        <v>118754.58</v>
      </c>
      <c r="I897" s="356">
        <v>2896.4531707317101</v>
      </c>
      <c r="J897" s="329">
        <v>9.875</v>
      </c>
      <c r="K897" s="24"/>
      <c r="L897" s="355">
        <v>22</v>
      </c>
      <c r="M897" s="356">
        <v>30320.11</v>
      </c>
      <c r="N897" s="356">
        <v>1595.7952631578901</v>
      </c>
      <c r="O897" s="328">
        <v>2</v>
      </c>
      <c r="P897" s="356">
        <v>20542.22</v>
      </c>
      <c r="Q897" s="356">
        <v>10271.11</v>
      </c>
      <c r="R897" s="328">
        <v>39</v>
      </c>
      <c r="S897" s="356">
        <v>98212.36</v>
      </c>
      <c r="T897" s="356">
        <v>2518.26564102564</v>
      </c>
      <c r="V897" s="11"/>
      <c r="W897" s="11"/>
      <c r="X897" s="11"/>
      <c r="Y897" s="11"/>
      <c r="Z897" s="11"/>
      <c r="AA897" s="11"/>
      <c r="AB897" s="11"/>
      <c r="AC897" s="11"/>
      <c r="AD897" s="11"/>
    </row>
    <row r="898" spans="1:30">
      <c r="A898" s="56"/>
      <c r="B898" s="11"/>
      <c r="C898" t="s">
        <v>88</v>
      </c>
      <c r="D898" s="70"/>
      <c r="E898" s="83" t="s">
        <v>66</v>
      </c>
      <c r="F898" s="355">
        <v>2</v>
      </c>
      <c r="G898" s="356">
        <v>181.226363636364</v>
      </c>
      <c r="H898" s="356">
        <v>3240.32</v>
      </c>
      <c r="I898" s="356">
        <v>1620.16</v>
      </c>
      <c r="J898" s="329">
        <v>12</v>
      </c>
      <c r="K898" s="24"/>
      <c r="L898" s="355"/>
      <c r="M898" s="356">
        <v>3240.32</v>
      </c>
      <c r="N898" s="356">
        <v>1620.16</v>
      </c>
      <c r="O898" s="328"/>
      <c r="P898" s="356"/>
      <c r="Q898" s="356"/>
      <c r="R898" s="328">
        <v>2</v>
      </c>
      <c r="S898" s="356">
        <v>3240.32</v>
      </c>
      <c r="T898" s="356">
        <v>1620.16</v>
      </c>
      <c r="V898" s="11"/>
      <c r="W898" s="11"/>
      <c r="X898" s="11"/>
      <c r="Y898" s="11"/>
      <c r="Z898" s="11"/>
      <c r="AA898" s="11"/>
      <c r="AB898" s="11"/>
      <c r="AC898" s="11"/>
      <c r="AD898" s="11"/>
    </row>
    <row r="899" spans="1:30">
      <c r="A899" s="56"/>
      <c r="B899" s="11"/>
      <c r="C899" t="s">
        <v>90</v>
      </c>
      <c r="D899" s="70"/>
      <c r="E899" s="83" t="s">
        <v>91</v>
      </c>
      <c r="F899" s="355">
        <v>1</v>
      </c>
      <c r="G899" s="356">
        <v>123.053333333333</v>
      </c>
      <c r="H899" s="356">
        <v>1476.32</v>
      </c>
      <c r="I899" s="356">
        <v>1476.32</v>
      </c>
      <c r="J899" s="329">
        <v>13</v>
      </c>
      <c r="K899" s="24"/>
      <c r="L899" s="355"/>
      <c r="M899" s="356">
        <v>1476.32</v>
      </c>
      <c r="N899" s="356">
        <v>1476.32</v>
      </c>
      <c r="O899" s="328"/>
      <c r="P899" s="356"/>
      <c r="Q899" s="356"/>
      <c r="R899" s="328">
        <v>1</v>
      </c>
      <c r="S899" s="356">
        <v>1476.32</v>
      </c>
      <c r="T899" s="356">
        <v>1476.32</v>
      </c>
      <c r="V899" s="11"/>
      <c r="W899" s="11"/>
      <c r="X899" s="11"/>
      <c r="Y899" s="11"/>
      <c r="Z899" s="11"/>
      <c r="AA899" s="11"/>
      <c r="AB899" s="11"/>
      <c r="AC899" s="11"/>
      <c r="AD899" s="11"/>
    </row>
    <row r="900" spans="1:30">
      <c r="A900" s="56"/>
      <c r="B900" s="11"/>
      <c r="C900" t="s">
        <v>90</v>
      </c>
      <c r="D900" s="70"/>
      <c r="E900" s="83" t="s">
        <v>92</v>
      </c>
      <c r="F900" s="355">
        <v>1</v>
      </c>
      <c r="G900" s="356"/>
      <c r="H900" s="356">
        <v>2330.46</v>
      </c>
      <c r="I900" s="356">
        <v>2330.46</v>
      </c>
      <c r="J900" s="329"/>
      <c r="K900" s="24"/>
      <c r="L900" s="355">
        <v>1</v>
      </c>
      <c r="M900" s="356"/>
      <c r="N900" s="356"/>
      <c r="O900" s="328"/>
      <c r="P900" s="356"/>
      <c r="Q900" s="356"/>
      <c r="R900" s="328">
        <v>1</v>
      </c>
      <c r="S900" s="356">
        <v>2330.46</v>
      </c>
      <c r="T900" s="356">
        <v>2330.46</v>
      </c>
      <c r="V900" s="11"/>
      <c r="W900" s="11"/>
      <c r="X900" s="11"/>
      <c r="Y900" s="11"/>
      <c r="Z900" s="11"/>
      <c r="AA900" s="11"/>
      <c r="AB900" s="11"/>
      <c r="AC900" s="11"/>
      <c r="AD900" s="11"/>
    </row>
    <row r="901" spans="1:30">
      <c r="A901" s="56"/>
      <c r="B901" s="11"/>
      <c r="C901" t="s">
        <v>95</v>
      </c>
      <c r="D901" s="70"/>
      <c r="E901" s="83" t="s">
        <v>96</v>
      </c>
      <c r="F901" s="355">
        <v>1</v>
      </c>
      <c r="G901" s="356">
        <v>350.73</v>
      </c>
      <c r="H901" s="356">
        <v>699.73</v>
      </c>
      <c r="I901" s="356">
        <v>699.73</v>
      </c>
      <c r="J901" s="329">
        <v>2</v>
      </c>
      <c r="K901" s="24"/>
      <c r="L901" s="355"/>
      <c r="M901" s="356">
        <v>699.73</v>
      </c>
      <c r="N901" s="356">
        <v>699.73</v>
      </c>
      <c r="O901" s="328"/>
      <c r="P901" s="356"/>
      <c r="Q901" s="356"/>
      <c r="R901" s="328">
        <v>1</v>
      </c>
      <c r="S901" s="356">
        <v>699.73</v>
      </c>
      <c r="T901" s="356">
        <v>699.73</v>
      </c>
      <c r="V901" s="11"/>
      <c r="W901" s="11"/>
      <c r="X901" s="11"/>
      <c r="Y901" s="11"/>
      <c r="Z901" s="11"/>
      <c r="AA901" s="11"/>
      <c r="AB901" s="11"/>
      <c r="AC901" s="11"/>
      <c r="AD901" s="11"/>
    </row>
    <row r="902" spans="1:30">
      <c r="A902" s="56"/>
      <c r="B902" s="11"/>
      <c r="C902" t="s">
        <v>101</v>
      </c>
      <c r="D902" s="70"/>
      <c r="E902" s="83" t="s">
        <v>93</v>
      </c>
      <c r="F902" s="355">
        <v>1</v>
      </c>
      <c r="G902" s="356"/>
      <c r="H902" s="356">
        <v>925.88</v>
      </c>
      <c r="I902" s="356">
        <v>925.88</v>
      </c>
      <c r="J902" s="329"/>
      <c r="K902" s="24"/>
      <c r="L902" s="355">
        <v>1</v>
      </c>
      <c r="M902" s="356"/>
      <c r="N902" s="356"/>
      <c r="O902" s="328"/>
      <c r="P902" s="356"/>
      <c r="Q902" s="356"/>
      <c r="R902" s="328">
        <v>1</v>
      </c>
      <c r="S902" s="356">
        <v>925.88</v>
      </c>
      <c r="T902" s="356">
        <v>925.88</v>
      </c>
      <c r="V902" s="11"/>
      <c r="W902" s="11"/>
      <c r="X902" s="11"/>
      <c r="Y902" s="11"/>
      <c r="Z902" s="11"/>
      <c r="AA902" s="11"/>
      <c r="AB902" s="11"/>
      <c r="AC902" s="11"/>
      <c r="AD902" s="11"/>
    </row>
    <row r="903" spans="1:30">
      <c r="A903" s="56"/>
      <c r="B903" s="11"/>
      <c r="C903" t="s">
        <v>116</v>
      </c>
      <c r="D903" s="70"/>
      <c r="E903" s="83" t="s">
        <v>57</v>
      </c>
      <c r="F903" s="355">
        <v>8</v>
      </c>
      <c r="G903" s="356">
        <v>67.9583333333333</v>
      </c>
      <c r="H903" s="356">
        <v>6731.04</v>
      </c>
      <c r="I903" s="356">
        <v>841.38</v>
      </c>
      <c r="J903" s="329">
        <v>15.5</v>
      </c>
      <c r="K903" s="24"/>
      <c r="L903" s="355">
        <v>5</v>
      </c>
      <c r="M903" s="356">
        <v>3929.02</v>
      </c>
      <c r="N903" s="356">
        <v>1309.67333333333</v>
      </c>
      <c r="O903" s="328">
        <v>1</v>
      </c>
      <c r="P903" s="356">
        <v>2798.01</v>
      </c>
      <c r="Q903" s="356">
        <v>2798.01</v>
      </c>
      <c r="R903" s="328">
        <v>7</v>
      </c>
      <c r="S903" s="356">
        <v>3933.03</v>
      </c>
      <c r="T903" s="356">
        <v>561.86142857142897</v>
      </c>
      <c r="V903" s="11"/>
      <c r="W903" s="11"/>
      <c r="X903" s="11"/>
      <c r="Y903" s="11"/>
      <c r="Z903" s="11"/>
      <c r="AA903" s="11"/>
      <c r="AB903" s="11"/>
      <c r="AC903" s="11"/>
      <c r="AD903" s="11"/>
    </row>
    <row r="904" spans="1:30">
      <c r="A904" s="56"/>
      <c r="B904" s="11"/>
      <c r="C904" t="s">
        <v>132</v>
      </c>
      <c r="D904" s="70"/>
      <c r="E904" s="83" t="s">
        <v>133</v>
      </c>
      <c r="F904" s="355">
        <v>14</v>
      </c>
      <c r="G904" s="356">
        <v>112.61166666666701</v>
      </c>
      <c r="H904" s="356">
        <v>21120.799999999999</v>
      </c>
      <c r="I904" s="356">
        <v>1508.62857142857</v>
      </c>
      <c r="J904" s="329">
        <v>8</v>
      </c>
      <c r="K904" s="24"/>
      <c r="L904" s="355">
        <v>11</v>
      </c>
      <c r="M904" s="356">
        <v>4617.0600000000004</v>
      </c>
      <c r="N904" s="356">
        <v>1539.02</v>
      </c>
      <c r="O904" s="328"/>
      <c r="P904" s="356"/>
      <c r="Q904" s="356"/>
      <c r="R904" s="328">
        <v>14</v>
      </c>
      <c r="S904" s="356">
        <v>21120.799999999999</v>
      </c>
      <c r="T904" s="356">
        <v>1508.62857142857</v>
      </c>
      <c r="V904" s="11"/>
      <c r="W904" s="11"/>
      <c r="X904" s="11"/>
      <c r="Y904" s="11"/>
      <c r="Z904" s="11"/>
      <c r="AA904" s="11"/>
      <c r="AB904" s="11"/>
      <c r="AC904" s="11"/>
      <c r="AD904" s="11"/>
    </row>
    <row r="905" spans="1:30">
      <c r="A905" s="56"/>
      <c r="B905" s="11"/>
      <c r="C905" t="s">
        <v>134</v>
      </c>
      <c r="D905" s="70"/>
      <c r="E905" s="83" t="s">
        <v>136</v>
      </c>
      <c r="F905" s="355">
        <v>1</v>
      </c>
      <c r="G905" s="356"/>
      <c r="H905" s="356">
        <v>3180.91</v>
      </c>
      <c r="I905" s="356">
        <v>3180.91</v>
      </c>
      <c r="J905" s="329"/>
      <c r="K905" s="24"/>
      <c r="L905" s="355">
        <v>1</v>
      </c>
      <c r="M905" s="356"/>
      <c r="N905" s="356"/>
      <c r="O905" s="328"/>
      <c r="P905" s="356"/>
      <c r="Q905" s="356"/>
      <c r="R905" s="328">
        <v>1</v>
      </c>
      <c r="S905" s="356">
        <v>3180.91</v>
      </c>
      <c r="T905" s="356">
        <v>3180.91</v>
      </c>
      <c r="V905" s="11"/>
      <c r="W905" s="11"/>
      <c r="X905" s="11"/>
      <c r="Y905" s="11"/>
      <c r="Z905" s="11"/>
      <c r="AA905" s="11"/>
      <c r="AB905" s="11"/>
      <c r="AC905" s="11"/>
      <c r="AD905" s="11"/>
    </row>
    <row r="906" spans="1:30">
      <c r="A906" s="56"/>
      <c r="B906" s="11"/>
      <c r="C906" t="s">
        <v>140</v>
      </c>
      <c r="D906" s="70"/>
      <c r="E906" s="83" t="s">
        <v>141</v>
      </c>
      <c r="F906" s="355">
        <v>1</v>
      </c>
      <c r="G906" s="356">
        <v>69.195833333333297</v>
      </c>
      <c r="H906" s="356">
        <v>868.52</v>
      </c>
      <c r="I906" s="356">
        <v>868.52</v>
      </c>
      <c r="J906" s="329">
        <v>13</v>
      </c>
      <c r="K906" s="24"/>
      <c r="L906" s="355"/>
      <c r="M906" s="356">
        <v>868.52</v>
      </c>
      <c r="N906" s="356">
        <v>868.52</v>
      </c>
      <c r="O906" s="328"/>
      <c r="P906" s="356"/>
      <c r="Q906" s="356"/>
      <c r="R906" s="328">
        <v>1</v>
      </c>
      <c r="S906" s="356">
        <v>868.52</v>
      </c>
      <c r="T906" s="356">
        <v>868.52</v>
      </c>
      <c r="V906" s="11"/>
      <c r="W906" s="11"/>
      <c r="X906" s="11"/>
      <c r="Y906" s="11"/>
      <c r="Z906" s="11"/>
      <c r="AA906" s="11"/>
      <c r="AB906" s="11"/>
      <c r="AC906" s="11"/>
      <c r="AD906" s="11"/>
    </row>
    <row r="907" spans="1:30">
      <c r="A907" s="56"/>
      <c r="B907" s="11"/>
      <c r="C907" t="s">
        <v>157</v>
      </c>
      <c r="D907" s="70"/>
      <c r="E907" s="83" t="s">
        <v>86</v>
      </c>
      <c r="F907" s="355">
        <v>5</v>
      </c>
      <c r="G907" s="356">
        <v>185.65166666666701</v>
      </c>
      <c r="H907" s="356">
        <v>6269.6</v>
      </c>
      <c r="I907" s="356">
        <v>1253.92</v>
      </c>
      <c r="J907" s="329">
        <v>7</v>
      </c>
      <c r="K907" s="24"/>
      <c r="L907" s="355">
        <v>3</v>
      </c>
      <c r="M907" s="356">
        <v>2227.8200000000002</v>
      </c>
      <c r="N907" s="356">
        <v>1113.9100000000001</v>
      </c>
      <c r="O907" s="328"/>
      <c r="P907" s="356"/>
      <c r="Q907" s="356"/>
      <c r="R907" s="328">
        <v>5</v>
      </c>
      <c r="S907" s="356">
        <v>6269.6</v>
      </c>
      <c r="T907" s="356">
        <v>1253.92</v>
      </c>
      <c r="V907" s="11"/>
      <c r="W907" s="11"/>
      <c r="X907" s="11"/>
      <c r="Y907" s="11"/>
      <c r="Z907" s="11"/>
      <c r="AA907" s="11"/>
      <c r="AB907" s="11"/>
      <c r="AC907" s="11"/>
      <c r="AD907" s="11"/>
    </row>
    <row r="908" spans="1:30">
      <c r="A908" s="56"/>
      <c r="B908" s="11"/>
      <c r="C908" t="s">
        <v>160</v>
      </c>
      <c r="D908" s="70"/>
      <c r="E908" s="83" t="s">
        <v>161</v>
      </c>
      <c r="F908" s="355">
        <v>1</v>
      </c>
      <c r="G908" s="356">
        <v>93.849166666666704</v>
      </c>
      <c r="H908" s="356">
        <v>1219.19</v>
      </c>
      <c r="I908" s="356">
        <v>1219.19</v>
      </c>
      <c r="J908" s="329">
        <v>13</v>
      </c>
      <c r="K908" s="24"/>
      <c r="L908" s="355"/>
      <c r="M908" s="356">
        <v>1219.19</v>
      </c>
      <c r="N908" s="356">
        <v>1219.19</v>
      </c>
      <c r="O908" s="328"/>
      <c r="P908" s="356"/>
      <c r="Q908" s="356"/>
      <c r="R908" s="328">
        <v>1</v>
      </c>
      <c r="S908" s="356">
        <v>1219.19</v>
      </c>
      <c r="T908" s="356">
        <v>1219.19</v>
      </c>
      <c r="V908" s="11"/>
      <c r="W908" s="11"/>
      <c r="X908" s="11"/>
      <c r="Y908" s="11"/>
      <c r="Z908" s="11"/>
      <c r="AA908" s="11"/>
      <c r="AB908" s="11"/>
      <c r="AC908" s="11"/>
      <c r="AD908" s="11"/>
    </row>
    <row r="909" spans="1:30">
      <c r="A909" s="56"/>
      <c r="B909" s="11"/>
      <c r="C909" t="s">
        <v>162</v>
      </c>
      <c r="D909" s="70"/>
      <c r="E909" s="83" t="s">
        <v>163</v>
      </c>
      <c r="F909" s="355">
        <v>1</v>
      </c>
      <c r="G909" s="356"/>
      <c r="H909" s="356">
        <v>3483.11</v>
      </c>
      <c r="I909" s="356">
        <v>3483.11</v>
      </c>
      <c r="J909" s="329"/>
      <c r="K909" s="24"/>
      <c r="L909" s="355">
        <v>1</v>
      </c>
      <c r="M909" s="356"/>
      <c r="N909" s="356"/>
      <c r="O909" s="328"/>
      <c r="P909" s="356"/>
      <c r="Q909" s="356"/>
      <c r="R909" s="328">
        <v>1</v>
      </c>
      <c r="S909" s="356">
        <v>3483.11</v>
      </c>
      <c r="T909" s="356">
        <v>3483.11</v>
      </c>
      <c r="V909" s="11"/>
      <c r="W909" s="11"/>
      <c r="X909" s="11"/>
      <c r="Y909" s="11"/>
      <c r="Z909" s="11"/>
      <c r="AA909" s="11"/>
      <c r="AB909" s="11"/>
      <c r="AC909" s="11"/>
      <c r="AD909" s="11"/>
    </row>
    <row r="910" spans="1:30">
      <c r="A910" s="56"/>
      <c r="B910" s="11"/>
      <c r="C910" t="s">
        <v>177</v>
      </c>
      <c r="D910" s="70"/>
      <c r="E910" s="83" t="s">
        <v>178</v>
      </c>
      <c r="F910" s="355">
        <v>1</v>
      </c>
      <c r="G910" s="356">
        <v>40.28</v>
      </c>
      <c r="H910" s="356">
        <v>80.56</v>
      </c>
      <c r="I910" s="356">
        <v>80.56</v>
      </c>
      <c r="J910" s="329">
        <v>3</v>
      </c>
      <c r="K910" s="24"/>
      <c r="L910" s="355"/>
      <c r="M910" s="356">
        <v>80.56</v>
      </c>
      <c r="N910" s="356">
        <v>80.56</v>
      </c>
      <c r="O910" s="328"/>
      <c r="P910" s="356"/>
      <c r="Q910" s="356"/>
      <c r="R910" s="328">
        <v>1</v>
      </c>
      <c r="S910" s="356">
        <v>80.56</v>
      </c>
      <c r="T910" s="356">
        <v>80.56</v>
      </c>
      <c r="V910" s="11"/>
      <c r="W910" s="11"/>
      <c r="X910" s="11"/>
      <c r="Y910" s="11"/>
      <c r="Z910" s="11"/>
      <c r="AA910" s="11"/>
      <c r="AB910" s="11"/>
      <c r="AC910" s="11"/>
      <c r="AD910" s="11"/>
    </row>
    <row r="911" spans="1:30">
      <c r="A911" s="56"/>
      <c r="B911" s="11"/>
      <c r="C911" t="s">
        <v>185</v>
      </c>
      <c r="D911" s="70"/>
      <c r="E911" s="83" t="s">
        <v>186</v>
      </c>
      <c r="F911" s="355">
        <v>2</v>
      </c>
      <c r="G911" s="356"/>
      <c r="H911" s="356">
        <v>2064.6</v>
      </c>
      <c r="I911" s="356">
        <v>1032.3</v>
      </c>
      <c r="J911" s="329"/>
      <c r="K911" s="24"/>
      <c r="L911" s="355">
        <v>1</v>
      </c>
      <c r="M911" s="356">
        <v>384.68</v>
      </c>
      <c r="N911" s="356">
        <v>384.68</v>
      </c>
      <c r="O911" s="328"/>
      <c r="P911" s="356"/>
      <c r="Q911" s="356"/>
      <c r="R911" s="328">
        <v>2</v>
      </c>
      <c r="S911" s="356">
        <v>2064.6</v>
      </c>
      <c r="T911" s="356">
        <v>1032.3</v>
      </c>
      <c r="V911" s="11"/>
      <c r="W911" s="11"/>
      <c r="X911" s="11"/>
      <c r="Y911" s="11"/>
      <c r="Z911" s="11"/>
      <c r="AA911" s="11"/>
      <c r="AB911" s="11"/>
      <c r="AC911" s="11"/>
      <c r="AD911" s="11"/>
    </row>
    <row r="912" spans="1:30">
      <c r="A912" s="56"/>
      <c r="B912" s="11"/>
      <c r="C912" t="s">
        <v>188</v>
      </c>
      <c r="D912" s="70"/>
      <c r="E912" s="83" t="s">
        <v>189</v>
      </c>
      <c r="F912" s="355">
        <v>3</v>
      </c>
      <c r="G912" s="356">
        <v>228.47152777777799</v>
      </c>
      <c r="H912" s="356">
        <v>8499.81</v>
      </c>
      <c r="I912" s="356">
        <v>2833.27</v>
      </c>
      <c r="J912" s="329">
        <v>15</v>
      </c>
      <c r="K912" s="24"/>
      <c r="L912" s="355"/>
      <c r="M912" s="356">
        <v>8499.81</v>
      </c>
      <c r="N912" s="356">
        <v>2833.27</v>
      </c>
      <c r="O912" s="328"/>
      <c r="P912" s="356"/>
      <c r="Q912" s="356"/>
      <c r="R912" s="328">
        <v>3</v>
      </c>
      <c r="S912" s="356">
        <v>8499.81</v>
      </c>
      <c r="T912" s="356">
        <v>2833.27</v>
      </c>
      <c r="V912" s="11"/>
      <c r="W912" s="11"/>
      <c r="X912" s="11"/>
      <c r="Y912" s="11"/>
      <c r="Z912" s="11"/>
      <c r="AA912" s="11"/>
      <c r="AB912" s="11"/>
      <c r="AC912" s="11"/>
      <c r="AD912" s="11"/>
    </row>
    <row r="913" spans="1:30">
      <c r="A913" s="56"/>
      <c r="B913" s="11"/>
      <c r="C913" t="s">
        <v>215</v>
      </c>
      <c r="D913" s="70"/>
      <c r="E913" s="83" t="s">
        <v>197</v>
      </c>
      <c r="F913" s="355">
        <v>1</v>
      </c>
      <c r="G913" s="356">
        <v>83.528181818181807</v>
      </c>
      <c r="H913" s="356">
        <v>1001.81</v>
      </c>
      <c r="I913" s="356">
        <v>1001.81</v>
      </c>
      <c r="J913" s="329">
        <v>12</v>
      </c>
      <c r="K913" s="24"/>
      <c r="L913" s="355"/>
      <c r="M913" s="356">
        <v>1001.81</v>
      </c>
      <c r="N913" s="356">
        <v>1001.81</v>
      </c>
      <c r="O913" s="328"/>
      <c r="P913" s="356"/>
      <c r="Q913" s="356"/>
      <c r="R913" s="328">
        <v>1</v>
      </c>
      <c r="S913" s="356">
        <v>1001.81</v>
      </c>
      <c r="T913" s="356">
        <v>1001.81</v>
      </c>
      <c r="V913" s="11"/>
      <c r="W913" s="11"/>
      <c r="X913" s="11"/>
      <c r="Y913" s="11"/>
      <c r="Z913" s="11"/>
      <c r="AA913" s="11"/>
      <c r="AB913" s="11"/>
      <c r="AC913" s="11"/>
      <c r="AD913" s="11"/>
    </row>
    <row r="914" spans="1:30">
      <c r="A914" s="56"/>
      <c r="B914" s="11"/>
      <c r="C914" t="s">
        <v>223</v>
      </c>
      <c r="D914" s="70"/>
      <c r="E914" s="83" t="s">
        <v>224</v>
      </c>
      <c r="F914" s="355">
        <v>1</v>
      </c>
      <c r="G914" s="356">
        <v>48.42</v>
      </c>
      <c r="H914" s="356">
        <v>86.22</v>
      </c>
      <c r="I914" s="356">
        <v>86.22</v>
      </c>
      <c r="J914" s="329">
        <v>13</v>
      </c>
      <c r="K914" s="24"/>
      <c r="L914" s="355"/>
      <c r="M914" s="356">
        <v>581.04</v>
      </c>
      <c r="N914" s="356">
        <v>581.04</v>
      </c>
      <c r="O914" s="328"/>
      <c r="P914" s="356"/>
      <c r="Q914" s="356"/>
      <c r="R914" s="328">
        <v>1</v>
      </c>
      <c r="S914" s="356">
        <v>86.22</v>
      </c>
      <c r="T914" s="356">
        <v>86.22</v>
      </c>
      <c r="V914" s="11"/>
      <c r="W914" s="11"/>
      <c r="X914" s="11"/>
      <c r="Y914" s="11"/>
      <c r="Z914" s="11"/>
      <c r="AA914" s="11"/>
      <c r="AB914" s="11"/>
      <c r="AC914" s="11"/>
      <c r="AD914" s="11"/>
    </row>
    <row r="915" spans="1:30">
      <c r="A915" s="56"/>
      <c r="B915" s="11"/>
      <c r="C915" t="s">
        <v>633</v>
      </c>
      <c r="D915" s="70"/>
      <c r="E915" s="83" t="s">
        <v>197</v>
      </c>
      <c r="F915" s="355">
        <v>3</v>
      </c>
      <c r="G915" s="356">
        <v>233.29193181818201</v>
      </c>
      <c r="H915" s="356">
        <v>5699.59</v>
      </c>
      <c r="I915" s="356">
        <v>1899.86333333333</v>
      </c>
      <c r="J915" s="329">
        <v>12.5</v>
      </c>
      <c r="K915" s="24"/>
      <c r="L915" s="355">
        <v>1</v>
      </c>
      <c r="M915" s="356">
        <v>5598.96</v>
      </c>
      <c r="N915" s="356">
        <v>2799.48</v>
      </c>
      <c r="O915" s="328"/>
      <c r="P915" s="356"/>
      <c r="Q915" s="356"/>
      <c r="R915" s="328">
        <v>3</v>
      </c>
      <c r="S915" s="356">
        <v>5699.59</v>
      </c>
      <c r="T915" s="356">
        <v>1899.86333333333</v>
      </c>
      <c r="V915" s="11"/>
      <c r="W915" s="11"/>
      <c r="X915" s="11"/>
      <c r="Y915" s="11"/>
      <c r="Z915" s="11"/>
      <c r="AA915" s="11"/>
      <c r="AB915" s="11"/>
      <c r="AC915" s="11"/>
      <c r="AD915" s="11"/>
    </row>
    <row r="916" spans="1:30">
      <c r="A916" s="56"/>
      <c r="B916" s="11"/>
      <c r="C916" t="s">
        <v>634</v>
      </c>
      <c r="D916" s="70"/>
      <c r="E916" s="83" t="s">
        <v>66</v>
      </c>
      <c r="F916" s="355">
        <v>7</v>
      </c>
      <c r="G916" s="356">
        <v>42.893333333333302</v>
      </c>
      <c r="H916" s="356">
        <v>40021.440000000002</v>
      </c>
      <c r="I916" s="356">
        <v>5717.3485714285698</v>
      </c>
      <c r="J916" s="329">
        <v>7</v>
      </c>
      <c r="K916" s="24"/>
      <c r="L916" s="355">
        <v>6</v>
      </c>
      <c r="M916" s="356">
        <v>257.36</v>
      </c>
      <c r="N916" s="356">
        <v>257.36</v>
      </c>
      <c r="O916" s="328"/>
      <c r="P916" s="356"/>
      <c r="Q916" s="356"/>
      <c r="R916" s="328">
        <v>7</v>
      </c>
      <c r="S916" s="356">
        <v>40021.440000000002</v>
      </c>
      <c r="T916" s="356">
        <v>5717.3485714285698</v>
      </c>
      <c r="V916" s="11"/>
      <c r="W916" s="11"/>
      <c r="X916" s="11"/>
      <c r="Y916" s="11"/>
      <c r="Z916" s="11"/>
      <c r="AA916" s="11"/>
      <c r="AB916" s="11"/>
      <c r="AC916" s="11"/>
      <c r="AD916" s="11"/>
    </row>
    <row r="917" spans="1:30">
      <c r="A917" s="56"/>
      <c r="B917" s="11"/>
      <c r="C917" t="s">
        <v>234</v>
      </c>
      <c r="D917" s="70"/>
      <c r="E917" s="83" t="s">
        <v>115</v>
      </c>
      <c r="F917" s="355">
        <v>1</v>
      </c>
      <c r="G917" s="356"/>
      <c r="H917" s="356">
        <v>806.17</v>
      </c>
      <c r="I917" s="356">
        <v>806.17</v>
      </c>
      <c r="J917" s="329"/>
      <c r="K917" s="24"/>
      <c r="L917" s="355">
        <v>1</v>
      </c>
      <c r="M917" s="356"/>
      <c r="N917" s="356"/>
      <c r="O917" s="328"/>
      <c r="P917" s="356"/>
      <c r="Q917" s="356"/>
      <c r="R917" s="328">
        <v>1</v>
      </c>
      <c r="S917" s="356">
        <v>806.17</v>
      </c>
      <c r="T917" s="356">
        <v>806.17</v>
      </c>
      <c r="V917" s="11"/>
      <c r="W917" s="11"/>
      <c r="X917" s="11"/>
      <c r="Y917" s="11"/>
      <c r="Z917" s="11"/>
      <c r="AA917" s="11"/>
      <c r="AB917" s="11"/>
      <c r="AC917" s="11"/>
      <c r="AD917" s="11"/>
    </row>
    <row r="918" spans="1:30">
      <c r="A918" s="56"/>
      <c r="B918" s="11"/>
      <c r="C918" t="s">
        <v>237</v>
      </c>
      <c r="D918" s="70"/>
      <c r="E918" s="83" t="s">
        <v>59</v>
      </c>
      <c r="F918" s="355">
        <v>3</v>
      </c>
      <c r="G918" s="356">
        <v>51.006666666666703</v>
      </c>
      <c r="H918" s="356">
        <v>4916.8500000000004</v>
      </c>
      <c r="I918" s="356">
        <v>1638.95</v>
      </c>
      <c r="J918" s="329">
        <v>13</v>
      </c>
      <c r="K918" s="24"/>
      <c r="L918" s="355">
        <v>2</v>
      </c>
      <c r="M918" s="356">
        <v>662.08</v>
      </c>
      <c r="N918" s="356">
        <v>662.08</v>
      </c>
      <c r="O918" s="328"/>
      <c r="P918" s="356"/>
      <c r="Q918" s="356"/>
      <c r="R918" s="328">
        <v>3</v>
      </c>
      <c r="S918" s="356">
        <v>4916.8500000000004</v>
      </c>
      <c r="T918" s="356">
        <v>1638.95</v>
      </c>
      <c r="V918" s="11"/>
      <c r="W918" s="11"/>
      <c r="X918" s="11"/>
      <c r="Y918" s="11"/>
      <c r="Z918" s="11"/>
      <c r="AA918" s="11"/>
      <c r="AB918" s="11"/>
      <c r="AC918" s="11"/>
      <c r="AD918" s="11"/>
    </row>
    <row r="919" spans="1:30">
      <c r="A919" s="56"/>
      <c r="B919" s="11"/>
      <c r="C919" t="s">
        <v>240</v>
      </c>
      <c r="D919" s="70"/>
      <c r="E919" s="83" t="s">
        <v>241</v>
      </c>
      <c r="F919" s="355">
        <v>3</v>
      </c>
      <c r="G919" s="356">
        <v>73.3333333333333</v>
      </c>
      <c r="H919" s="356">
        <v>6924.33</v>
      </c>
      <c r="I919" s="356">
        <v>2308.11</v>
      </c>
      <c r="J919" s="329">
        <v>7</v>
      </c>
      <c r="K919" s="24"/>
      <c r="L919" s="355">
        <v>2</v>
      </c>
      <c r="M919" s="356">
        <v>513</v>
      </c>
      <c r="N919" s="356">
        <v>513</v>
      </c>
      <c r="O919" s="328"/>
      <c r="P919" s="356"/>
      <c r="Q919" s="356"/>
      <c r="R919" s="328">
        <v>3</v>
      </c>
      <c r="S919" s="356">
        <v>6924.33</v>
      </c>
      <c r="T919" s="356">
        <v>2308.11</v>
      </c>
      <c r="V919" s="11"/>
      <c r="W919" s="11"/>
      <c r="X919" s="11"/>
      <c r="Y919" s="11"/>
      <c r="Z919" s="11"/>
      <c r="AA919" s="11"/>
      <c r="AB919" s="11"/>
      <c r="AC919" s="11"/>
      <c r="AD919" s="11"/>
    </row>
    <row r="920" spans="1:30">
      <c r="A920" s="56"/>
      <c r="B920" s="11"/>
      <c r="C920" t="s">
        <v>246</v>
      </c>
      <c r="D920" s="70"/>
      <c r="E920" s="83" t="s">
        <v>62</v>
      </c>
      <c r="F920" s="355">
        <v>2</v>
      </c>
      <c r="G920" s="356">
        <v>78.254545454545493</v>
      </c>
      <c r="H920" s="356">
        <v>2638.71</v>
      </c>
      <c r="I920" s="356">
        <v>1319.355</v>
      </c>
      <c r="J920" s="329">
        <v>12</v>
      </c>
      <c r="K920" s="24"/>
      <c r="L920" s="355">
        <v>1</v>
      </c>
      <c r="M920" s="356">
        <v>938.8</v>
      </c>
      <c r="N920" s="356">
        <v>938.8</v>
      </c>
      <c r="O920" s="328"/>
      <c r="P920" s="356"/>
      <c r="Q920" s="356"/>
      <c r="R920" s="328">
        <v>2</v>
      </c>
      <c r="S920" s="356">
        <v>2638.71</v>
      </c>
      <c r="T920" s="356">
        <v>1319.355</v>
      </c>
      <c r="V920" s="11"/>
      <c r="W920" s="11"/>
      <c r="X920" s="11"/>
      <c r="Y920" s="11"/>
      <c r="Z920" s="11"/>
      <c r="AA920" s="11"/>
      <c r="AB920" s="11"/>
      <c r="AC920" s="11"/>
      <c r="AD920" s="11"/>
    </row>
    <row r="921" spans="1:30">
      <c r="A921" s="56"/>
      <c r="B921" s="11"/>
      <c r="C921" t="s">
        <v>258</v>
      </c>
      <c r="D921" s="70"/>
      <c r="E921" s="83" t="s">
        <v>257</v>
      </c>
      <c r="F921" s="355">
        <v>2</v>
      </c>
      <c r="G921" s="356">
        <v>61.023333333333298</v>
      </c>
      <c r="H921" s="356">
        <v>2914</v>
      </c>
      <c r="I921" s="356">
        <v>1457</v>
      </c>
      <c r="J921" s="329">
        <v>13</v>
      </c>
      <c r="K921" s="24"/>
      <c r="L921" s="355">
        <v>1</v>
      </c>
      <c r="M921" s="356">
        <v>792.28</v>
      </c>
      <c r="N921" s="356">
        <v>792.28</v>
      </c>
      <c r="O921" s="328"/>
      <c r="P921" s="356"/>
      <c r="Q921" s="356"/>
      <c r="R921" s="328">
        <v>2</v>
      </c>
      <c r="S921" s="356">
        <v>2914</v>
      </c>
      <c r="T921" s="356">
        <v>1457</v>
      </c>
      <c r="V921" s="11"/>
      <c r="W921" s="11"/>
      <c r="X921" s="11"/>
      <c r="Y921" s="11"/>
      <c r="Z921" s="11"/>
      <c r="AA921" s="11"/>
      <c r="AB921" s="11"/>
      <c r="AC921" s="11"/>
      <c r="AD921" s="11"/>
    </row>
    <row r="922" spans="1:30">
      <c r="A922" s="56"/>
      <c r="B922" s="11"/>
      <c r="C922" t="s">
        <v>265</v>
      </c>
      <c r="D922" s="70"/>
      <c r="E922" s="83" t="s">
        <v>156</v>
      </c>
      <c r="F922" s="355">
        <v>1</v>
      </c>
      <c r="G922" s="356">
        <v>516.04272727272701</v>
      </c>
      <c r="H922" s="356">
        <v>7088.47</v>
      </c>
      <c r="I922" s="356">
        <v>7088.47</v>
      </c>
      <c r="J922" s="329">
        <v>12</v>
      </c>
      <c r="K922" s="24"/>
      <c r="L922" s="355"/>
      <c r="M922" s="356">
        <v>7088.47</v>
      </c>
      <c r="N922" s="356">
        <v>7088.47</v>
      </c>
      <c r="O922" s="328"/>
      <c r="P922" s="356"/>
      <c r="Q922" s="356"/>
      <c r="R922" s="328">
        <v>1</v>
      </c>
      <c r="S922" s="356">
        <v>7088.47</v>
      </c>
      <c r="T922" s="356">
        <v>7088.47</v>
      </c>
      <c r="V922" s="11"/>
      <c r="W922" s="11"/>
      <c r="X922" s="11"/>
      <c r="Y922" s="11"/>
      <c r="Z922" s="11"/>
      <c r="AA922" s="11"/>
      <c r="AB922" s="11"/>
      <c r="AC922" s="11"/>
      <c r="AD922" s="11"/>
    </row>
    <row r="923" spans="1:30">
      <c r="A923" s="56"/>
      <c r="B923" s="11"/>
      <c r="C923" t="s">
        <v>267</v>
      </c>
      <c r="D923" s="70"/>
      <c r="E923" s="83" t="s">
        <v>68</v>
      </c>
      <c r="F923" s="355">
        <v>1</v>
      </c>
      <c r="G923" s="356"/>
      <c r="H923" s="356">
        <v>1098.27</v>
      </c>
      <c r="I923" s="356">
        <v>1098.27</v>
      </c>
      <c r="J923" s="329"/>
      <c r="K923" s="24"/>
      <c r="L923" s="355">
        <v>1</v>
      </c>
      <c r="M923" s="356"/>
      <c r="N923" s="356"/>
      <c r="O923" s="328"/>
      <c r="P923" s="356"/>
      <c r="Q923" s="356"/>
      <c r="R923" s="328">
        <v>1</v>
      </c>
      <c r="S923" s="356">
        <v>1098.27</v>
      </c>
      <c r="T923" s="356">
        <v>1098.27</v>
      </c>
      <c r="V923" s="11"/>
      <c r="W923" s="11"/>
      <c r="X923" s="11"/>
      <c r="Y923" s="11"/>
      <c r="Z923" s="11"/>
      <c r="AA923" s="11"/>
      <c r="AB923" s="11"/>
      <c r="AC923" s="11"/>
      <c r="AD923" s="11"/>
    </row>
    <row r="924" spans="1:30">
      <c r="A924" s="56"/>
      <c r="B924" s="11"/>
      <c r="C924" t="s">
        <v>274</v>
      </c>
      <c r="D924" s="70"/>
      <c r="E924" s="83" t="s">
        <v>187</v>
      </c>
      <c r="F924" s="355">
        <v>2</v>
      </c>
      <c r="G924" s="356">
        <v>170.44</v>
      </c>
      <c r="H924" s="356">
        <v>3161.54</v>
      </c>
      <c r="I924" s="356">
        <v>1580.77</v>
      </c>
      <c r="J924" s="329">
        <v>4</v>
      </c>
      <c r="K924" s="24"/>
      <c r="L924" s="355"/>
      <c r="M924" s="356">
        <v>3161.54</v>
      </c>
      <c r="N924" s="356">
        <v>1580.77</v>
      </c>
      <c r="O924" s="328"/>
      <c r="P924" s="356"/>
      <c r="Q924" s="356"/>
      <c r="R924" s="328">
        <v>2</v>
      </c>
      <c r="S924" s="356">
        <v>3161.54</v>
      </c>
      <c r="T924" s="356">
        <v>1580.77</v>
      </c>
      <c r="V924" s="11"/>
      <c r="W924" s="11"/>
      <c r="X924" s="11"/>
      <c r="Y924" s="11"/>
      <c r="Z924" s="11"/>
      <c r="AA924" s="11"/>
      <c r="AB924" s="11"/>
      <c r="AC924" s="11"/>
      <c r="AD924" s="11"/>
    </row>
    <row r="925" spans="1:30">
      <c r="A925" s="56"/>
      <c r="B925" s="11"/>
      <c r="C925" t="s">
        <v>276</v>
      </c>
      <c r="D925" s="70"/>
      <c r="E925" s="83" t="s">
        <v>54</v>
      </c>
      <c r="F925" s="355">
        <v>1</v>
      </c>
      <c r="G925" s="356"/>
      <c r="H925" s="356">
        <v>174.54</v>
      </c>
      <c r="I925" s="356">
        <v>174.54</v>
      </c>
      <c r="J925" s="329"/>
      <c r="K925" s="24"/>
      <c r="L925" s="355">
        <v>1</v>
      </c>
      <c r="M925" s="356"/>
      <c r="N925" s="356"/>
      <c r="O925" s="328"/>
      <c r="P925" s="356"/>
      <c r="Q925" s="356"/>
      <c r="R925" s="328">
        <v>1</v>
      </c>
      <c r="S925" s="356">
        <v>174.54</v>
      </c>
      <c r="T925" s="356">
        <v>174.54</v>
      </c>
      <c r="V925" s="11"/>
      <c r="W925" s="11"/>
      <c r="X925" s="11"/>
      <c r="Y925" s="11"/>
      <c r="Z925" s="11"/>
      <c r="AA925" s="11"/>
      <c r="AB925" s="11"/>
      <c r="AC925" s="11"/>
      <c r="AD925" s="11"/>
    </row>
    <row r="926" spans="1:30">
      <c r="A926" s="56"/>
      <c r="B926" s="11"/>
      <c r="C926" t="s">
        <v>282</v>
      </c>
      <c r="D926" s="70"/>
      <c r="E926" s="83" t="s">
        <v>283</v>
      </c>
      <c r="F926" s="355">
        <v>2</v>
      </c>
      <c r="G926" s="356">
        <v>70.58</v>
      </c>
      <c r="H926" s="356">
        <v>1325.22</v>
      </c>
      <c r="I926" s="356">
        <v>662.61</v>
      </c>
      <c r="J926" s="329">
        <v>12</v>
      </c>
      <c r="K926" s="24"/>
      <c r="L926" s="355">
        <v>1</v>
      </c>
      <c r="M926" s="356">
        <v>846.38</v>
      </c>
      <c r="N926" s="356">
        <v>846.38</v>
      </c>
      <c r="O926" s="328"/>
      <c r="P926" s="356"/>
      <c r="Q926" s="356"/>
      <c r="R926" s="328">
        <v>2</v>
      </c>
      <c r="S926" s="356">
        <v>1325.22</v>
      </c>
      <c r="T926" s="356">
        <v>662.61</v>
      </c>
      <c r="V926" s="11"/>
      <c r="W926" s="11"/>
      <c r="X926" s="11"/>
      <c r="Y926" s="11"/>
      <c r="Z926" s="11"/>
      <c r="AA926" s="11"/>
      <c r="AB926" s="11"/>
      <c r="AC926" s="11"/>
      <c r="AD926" s="11"/>
    </row>
    <row r="927" spans="1:30">
      <c r="A927" s="56"/>
      <c r="B927" s="11"/>
      <c r="C927" t="s">
        <v>286</v>
      </c>
      <c r="D927" s="70"/>
      <c r="E927" s="83" t="s">
        <v>81</v>
      </c>
      <c r="F927" s="355">
        <v>9</v>
      </c>
      <c r="G927" s="356">
        <v>99.405707792207807</v>
      </c>
      <c r="H927" s="356">
        <v>11464.94</v>
      </c>
      <c r="I927" s="356">
        <v>1273.88222222222</v>
      </c>
      <c r="J927" s="329">
        <v>10.6</v>
      </c>
      <c r="K927" s="24"/>
      <c r="L927" s="355">
        <v>4</v>
      </c>
      <c r="M927" s="356">
        <v>5284.53</v>
      </c>
      <c r="N927" s="356">
        <v>1056.9059999999999</v>
      </c>
      <c r="O927" s="328"/>
      <c r="P927" s="356"/>
      <c r="Q927" s="356"/>
      <c r="R927" s="328">
        <v>9</v>
      </c>
      <c r="S927" s="356">
        <v>11464.94</v>
      </c>
      <c r="T927" s="356">
        <v>1273.88222222222</v>
      </c>
      <c r="V927" s="11"/>
      <c r="W927" s="11"/>
      <c r="X927" s="11"/>
      <c r="Y927" s="11"/>
      <c r="Z927" s="11"/>
      <c r="AA927" s="11"/>
      <c r="AB927" s="11"/>
      <c r="AC927" s="11"/>
      <c r="AD927" s="11"/>
    </row>
    <row r="928" spans="1:30">
      <c r="A928" s="56"/>
      <c r="B928" s="11"/>
      <c r="C928" t="s">
        <v>302</v>
      </c>
      <c r="D928" s="70"/>
      <c r="E928" s="83" t="s">
        <v>68</v>
      </c>
      <c r="F928" s="355">
        <v>10</v>
      </c>
      <c r="G928" s="356">
        <v>2822.5343750000002</v>
      </c>
      <c r="H928" s="356">
        <v>73155.48</v>
      </c>
      <c r="I928" s="356">
        <v>7315.5479999999998</v>
      </c>
      <c r="J928" s="329">
        <v>8.75</v>
      </c>
      <c r="K928" s="24"/>
      <c r="L928" s="355">
        <v>5</v>
      </c>
      <c r="M928" s="356">
        <v>64709.85</v>
      </c>
      <c r="N928" s="356">
        <v>12941.97</v>
      </c>
      <c r="O928" s="328"/>
      <c r="P928" s="356"/>
      <c r="Q928" s="356"/>
      <c r="R928" s="328">
        <v>10</v>
      </c>
      <c r="S928" s="356">
        <v>73155.48</v>
      </c>
      <c r="T928" s="356">
        <v>7315.5479999999998</v>
      </c>
      <c r="V928" s="11"/>
      <c r="W928" s="11"/>
      <c r="X928" s="11"/>
      <c r="Y928" s="11"/>
      <c r="Z928" s="11"/>
      <c r="AA928" s="11"/>
      <c r="AB928" s="11"/>
      <c r="AC928" s="11"/>
      <c r="AD928" s="11"/>
    </row>
    <row r="929" spans="1:30">
      <c r="A929" s="56"/>
      <c r="B929" s="11"/>
      <c r="C929" t="s">
        <v>340</v>
      </c>
      <c r="D929" s="70"/>
      <c r="E929" s="83" t="s">
        <v>341</v>
      </c>
      <c r="F929" s="355">
        <v>1</v>
      </c>
      <c r="G929" s="356"/>
      <c r="H929" s="356">
        <v>152.61000000000001</v>
      </c>
      <c r="I929" s="356">
        <v>152.61000000000001</v>
      </c>
      <c r="J929" s="329"/>
      <c r="K929" s="24"/>
      <c r="L929" s="355">
        <v>1</v>
      </c>
      <c r="M929" s="356"/>
      <c r="N929" s="356"/>
      <c r="O929" s="328"/>
      <c r="P929" s="356"/>
      <c r="Q929" s="356"/>
      <c r="R929" s="328">
        <v>1</v>
      </c>
      <c r="S929" s="356">
        <v>152.61000000000001</v>
      </c>
      <c r="T929" s="356">
        <v>152.61000000000001</v>
      </c>
      <c r="V929" s="11"/>
      <c r="W929" s="11"/>
      <c r="X929" s="11"/>
      <c r="Y929" s="11"/>
      <c r="Z929" s="11"/>
      <c r="AA929" s="11"/>
      <c r="AB929" s="11"/>
      <c r="AC929" s="11"/>
      <c r="AD929" s="11"/>
    </row>
    <row r="930" spans="1:30">
      <c r="A930" s="56"/>
      <c r="B930" s="11"/>
      <c r="C930" t="s">
        <v>343</v>
      </c>
      <c r="D930" s="70"/>
      <c r="E930" s="83" t="s">
        <v>189</v>
      </c>
      <c r="F930" s="355">
        <v>3</v>
      </c>
      <c r="G930" s="356">
        <v>52.913333333333298</v>
      </c>
      <c r="H930" s="356">
        <v>6370.61</v>
      </c>
      <c r="I930" s="356">
        <v>2123.53666666667</v>
      </c>
      <c r="J930" s="329">
        <v>7</v>
      </c>
      <c r="K930" s="24"/>
      <c r="L930" s="355">
        <v>2</v>
      </c>
      <c r="M930" s="356">
        <v>317.48</v>
      </c>
      <c r="N930" s="356">
        <v>317.48</v>
      </c>
      <c r="O930" s="328"/>
      <c r="P930" s="356"/>
      <c r="Q930" s="356"/>
      <c r="R930" s="328">
        <v>3</v>
      </c>
      <c r="S930" s="356">
        <v>6370.61</v>
      </c>
      <c r="T930" s="356">
        <v>2123.53666666667</v>
      </c>
      <c r="V930" s="11"/>
      <c r="W930" s="11"/>
      <c r="X930" s="11"/>
      <c r="Y930" s="11"/>
      <c r="Z930" s="11"/>
      <c r="AA930" s="11"/>
      <c r="AB930" s="11"/>
      <c r="AC930" s="11"/>
      <c r="AD930" s="11"/>
    </row>
    <row r="931" spans="1:30">
      <c r="A931" s="56"/>
      <c r="B931" s="11"/>
      <c r="C931" t="s">
        <v>351</v>
      </c>
      <c r="D931" s="70"/>
      <c r="E931" s="83" t="s">
        <v>189</v>
      </c>
      <c r="F931" s="355">
        <v>3</v>
      </c>
      <c r="G931" s="356">
        <v>20.756250000000001</v>
      </c>
      <c r="H931" s="356">
        <v>1242.19</v>
      </c>
      <c r="I931" s="356">
        <v>414.06333333333299</v>
      </c>
      <c r="J931" s="329">
        <v>13</v>
      </c>
      <c r="K931" s="24"/>
      <c r="L931" s="355">
        <v>1</v>
      </c>
      <c r="M931" s="356">
        <v>625.15</v>
      </c>
      <c r="N931" s="356">
        <v>312.57499999999999</v>
      </c>
      <c r="O931" s="328"/>
      <c r="P931" s="356"/>
      <c r="Q931" s="356"/>
      <c r="R931" s="328">
        <v>3</v>
      </c>
      <c r="S931" s="356">
        <v>1242.19</v>
      </c>
      <c r="T931" s="356">
        <v>414.06333333333299</v>
      </c>
      <c r="V931" s="11"/>
      <c r="W931" s="11"/>
      <c r="X931" s="11"/>
      <c r="Y931" s="11"/>
      <c r="Z931" s="11"/>
      <c r="AA931" s="11"/>
      <c r="AB931" s="11"/>
      <c r="AC931" s="11"/>
      <c r="AD931" s="11"/>
    </row>
    <row r="932" spans="1:30">
      <c r="A932" s="56"/>
      <c r="B932" s="11"/>
      <c r="C932" t="s">
        <v>353</v>
      </c>
      <c r="D932" s="70"/>
      <c r="E932" s="83" t="s">
        <v>354</v>
      </c>
      <c r="F932" s="355">
        <v>3</v>
      </c>
      <c r="G932" s="356">
        <v>56.396666666666697</v>
      </c>
      <c r="H932" s="356">
        <v>990.23</v>
      </c>
      <c r="I932" s="356">
        <v>330.07666666666699</v>
      </c>
      <c r="J932" s="329">
        <v>13</v>
      </c>
      <c r="K932" s="24"/>
      <c r="L932" s="355">
        <v>2</v>
      </c>
      <c r="M932" s="356">
        <v>632.76</v>
      </c>
      <c r="N932" s="356">
        <v>632.76</v>
      </c>
      <c r="O932" s="328"/>
      <c r="P932" s="356"/>
      <c r="Q932" s="356"/>
      <c r="R932" s="328">
        <v>3</v>
      </c>
      <c r="S932" s="356">
        <v>990.23</v>
      </c>
      <c r="T932" s="356">
        <v>330.07666666666699</v>
      </c>
      <c r="V932" s="11"/>
      <c r="W932" s="11"/>
      <c r="X932" s="11"/>
      <c r="Y932" s="11"/>
      <c r="Z932" s="11"/>
      <c r="AA932" s="11"/>
      <c r="AB932" s="11"/>
      <c r="AC932" s="11"/>
      <c r="AD932" s="11"/>
    </row>
    <row r="933" spans="1:30">
      <c r="A933" s="56"/>
      <c r="B933" s="11"/>
      <c r="C933" t="s">
        <v>358</v>
      </c>
      <c r="D933" s="70"/>
      <c r="E933" s="83" t="s">
        <v>93</v>
      </c>
      <c r="F933" s="355">
        <v>1</v>
      </c>
      <c r="G933" s="356"/>
      <c r="H933" s="356">
        <v>1592.71</v>
      </c>
      <c r="I933" s="356">
        <v>1592.71</v>
      </c>
      <c r="J933" s="329"/>
      <c r="K933" s="24"/>
      <c r="L933" s="355"/>
      <c r="M933" s="356">
        <v>1592.71</v>
      </c>
      <c r="N933" s="356">
        <v>1592.71</v>
      </c>
      <c r="O933" s="328"/>
      <c r="P933" s="356"/>
      <c r="Q933" s="356"/>
      <c r="R933" s="328">
        <v>1</v>
      </c>
      <c r="S933" s="356">
        <v>1592.71</v>
      </c>
      <c r="T933" s="356">
        <v>1592.71</v>
      </c>
      <c r="V933" s="11"/>
      <c r="W933" s="11"/>
      <c r="X933" s="11"/>
      <c r="Y933" s="11"/>
      <c r="Z933" s="11"/>
      <c r="AA933" s="11"/>
      <c r="AB933" s="11"/>
      <c r="AC933" s="11"/>
      <c r="AD933" s="11"/>
    </row>
    <row r="934" spans="1:30">
      <c r="A934" s="56"/>
      <c r="B934" s="11"/>
      <c r="C934" t="s">
        <v>359</v>
      </c>
      <c r="D934" s="70"/>
      <c r="E934" s="83" t="s">
        <v>360</v>
      </c>
      <c r="F934" s="355">
        <v>1</v>
      </c>
      <c r="G934" s="356"/>
      <c r="H934" s="356">
        <v>1170.6099999999999</v>
      </c>
      <c r="I934" s="356">
        <v>1170.6099999999999</v>
      </c>
      <c r="J934" s="329"/>
      <c r="K934" s="24"/>
      <c r="L934" s="355">
        <v>1</v>
      </c>
      <c r="M934" s="356"/>
      <c r="N934" s="356"/>
      <c r="O934" s="328"/>
      <c r="P934" s="356"/>
      <c r="Q934" s="356"/>
      <c r="R934" s="328">
        <v>1</v>
      </c>
      <c r="S934" s="356">
        <v>1170.6099999999999</v>
      </c>
      <c r="T934" s="356">
        <v>1170.6099999999999</v>
      </c>
      <c r="V934" s="11"/>
      <c r="W934" s="11"/>
      <c r="X934" s="11"/>
      <c r="Y934" s="11"/>
      <c r="Z934" s="11"/>
      <c r="AA934" s="11"/>
      <c r="AB934" s="11"/>
      <c r="AC934" s="11"/>
      <c r="AD934" s="11"/>
    </row>
    <row r="935" spans="1:30">
      <c r="A935" s="56"/>
      <c r="B935" s="11"/>
      <c r="C935" t="s">
        <v>363</v>
      </c>
      <c r="D935" s="70"/>
      <c r="E935" s="83" t="s">
        <v>287</v>
      </c>
      <c r="F935" s="355">
        <v>1</v>
      </c>
      <c r="G935" s="356"/>
      <c r="H935" s="356">
        <v>36</v>
      </c>
      <c r="I935" s="356">
        <v>36</v>
      </c>
      <c r="J935" s="329"/>
      <c r="K935" s="24"/>
      <c r="L935" s="355">
        <v>1</v>
      </c>
      <c r="M935" s="356"/>
      <c r="N935" s="356"/>
      <c r="O935" s="328"/>
      <c r="P935" s="356"/>
      <c r="Q935" s="356"/>
      <c r="R935" s="328">
        <v>1</v>
      </c>
      <c r="S935" s="356">
        <v>36</v>
      </c>
      <c r="T935" s="356">
        <v>36</v>
      </c>
      <c r="V935" s="11"/>
      <c r="W935" s="11"/>
      <c r="X935" s="11"/>
      <c r="Y935" s="11"/>
      <c r="Z935" s="11"/>
      <c r="AA935" s="11"/>
      <c r="AB935" s="11"/>
      <c r="AC935" s="11"/>
      <c r="AD935" s="11"/>
    </row>
    <row r="936" spans="1:30">
      <c r="A936" s="56"/>
      <c r="B936" s="11"/>
      <c r="C936" t="s">
        <v>364</v>
      </c>
      <c r="D936" s="70"/>
      <c r="E936" s="83" t="s">
        <v>94</v>
      </c>
      <c r="F936" s="355">
        <v>5</v>
      </c>
      <c r="G936" s="356"/>
      <c r="H936" s="356">
        <v>11408.85</v>
      </c>
      <c r="I936" s="356">
        <v>2281.77</v>
      </c>
      <c r="J936" s="329"/>
      <c r="K936" s="24"/>
      <c r="L936" s="355">
        <v>5</v>
      </c>
      <c r="M936" s="356"/>
      <c r="N936" s="356"/>
      <c r="O936" s="328"/>
      <c r="P936" s="356"/>
      <c r="Q936" s="356"/>
      <c r="R936" s="328">
        <v>5</v>
      </c>
      <c r="S936" s="356">
        <v>11408.85</v>
      </c>
      <c r="T936" s="356">
        <v>2281.77</v>
      </c>
      <c r="V936" s="11"/>
      <c r="W936" s="11"/>
      <c r="X936" s="11"/>
      <c r="Y936" s="11"/>
      <c r="Z936" s="11"/>
      <c r="AA936" s="11"/>
      <c r="AB936" s="11"/>
      <c r="AC936" s="11"/>
      <c r="AD936" s="11"/>
    </row>
    <row r="937" spans="1:30">
      <c r="A937" s="56"/>
      <c r="B937" s="11"/>
      <c r="C937" t="s">
        <v>366</v>
      </c>
      <c r="D937" s="70"/>
      <c r="E937" s="83" t="s">
        <v>367</v>
      </c>
      <c r="F937" s="355">
        <v>1</v>
      </c>
      <c r="G937" s="356"/>
      <c r="H937" s="356">
        <v>1483.43</v>
      </c>
      <c r="I937" s="356">
        <v>1483.43</v>
      </c>
      <c r="J937" s="329"/>
      <c r="K937" s="24"/>
      <c r="L937" s="355">
        <v>1</v>
      </c>
      <c r="M937" s="356"/>
      <c r="N937" s="356"/>
      <c r="O937" s="328"/>
      <c r="P937" s="356"/>
      <c r="Q937" s="356"/>
      <c r="R937" s="328">
        <v>1</v>
      </c>
      <c r="S937" s="356">
        <v>1483.43</v>
      </c>
      <c r="T937" s="356">
        <v>1483.43</v>
      </c>
      <c r="V937" s="11"/>
      <c r="W937" s="11"/>
      <c r="X937" s="11"/>
      <c r="Y937" s="11"/>
      <c r="Z937" s="11"/>
      <c r="AA937" s="11"/>
      <c r="AB937" s="11"/>
      <c r="AC937" s="11"/>
      <c r="AD937" s="11"/>
    </row>
    <row r="938" spans="1:30">
      <c r="A938" s="56"/>
      <c r="B938" s="11"/>
      <c r="C938" t="s">
        <v>641</v>
      </c>
      <c r="D938" s="70"/>
      <c r="E938" s="83" t="s">
        <v>73</v>
      </c>
      <c r="F938" s="355">
        <v>1</v>
      </c>
      <c r="G938" s="356"/>
      <c r="H938" s="356">
        <v>1945.72</v>
      </c>
      <c r="I938" s="356">
        <v>1945.72</v>
      </c>
      <c r="J938" s="329"/>
      <c r="K938" s="24"/>
      <c r="L938" s="355">
        <v>1</v>
      </c>
      <c r="M938" s="356"/>
      <c r="N938" s="356"/>
      <c r="O938" s="328"/>
      <c r="P938" s="356"/>
      <c r="Q938" s="356"/>
      <c r="R938" s="328">
        <v>1</v>
      </c>
      <c r="S938" s="356">
        <v>1945.72</v>
      </c>
      <c r="T938" s="356">
        <v>1945.72</v>
      </c>
      <c r="V938" s="11"/>
      <c r="W938" s="11"/>
      <c r="X938" s="11"/>
      <c r="Y938" s="11"/>
      <c r="Z938" s="11"/>
      <c r="AA938" s="11"/>
      <c r="AB938" s="11"/>
      <c r="AC938" s="11"/>
      <c r="AD938" s="11"/>
    </row>
    <row r="939" spans="1:30">
      <c r="A939" s="56"/>
      <c r="B939" s="11"/>
      <c r="C939" t="s">
        <v>378</v>
      </c>
      <c r="D939" s="70"/>
      <c r="E939" s="83" t="s">
        <v>75</v>
      </c>
      <c r="F939" s="355">
        <v>2</v>
      </c>
      <c r="G939" s="356"/>
      <c r="H939" s="356">
        <v>4500.21</v>
      </c>
      <c r="I939" s="356">
        <v>2250.105</v>
      </c>
      <c r="J939" s="329"/>
      <c r="K939" s="24"/>
      <c r="L939" s="355">
        <v>2</v>
      </c>
      <c r="M939" s="356"/>
      <c r="N939" s="356"/>
      <c r="O939" s="328"/>
      <c r="P939" s="356"/>
      <c r="Q939" s="356"/>
      <c r="R939" s="328">
        <v>2</v>
      </c>
      <c r="S939" s="356">
        <v>4500.21</v>
      </c>
      <c r="T939" s="356">
        <v>2250.105</v>
      </c>
      <c r="V939" s="11"/>
      <c r="W939" s="11"/>
      <c r="X939" s="11"/>
      <c r="Y939" s="11"/>
      <c r="Z939" s="11"/>
      <c r="AA939" s="11"/>
      <c r="AB939" s="11"/>
      <c r="AC939" s="11"/>
      <c r="AD939" s="11"/>
    </row>
    <row r="940" spans="1:30">
      <c r="A940" s="56"/>
      <c r="B940" s="11"/>
      <c r="C940" t="s">
        <v>379</v>
      </c>
      <c r="D940" s="70"/>
      <c r="E940" s="83" t="s">
        <v>108</v>
      </c>
      <c r="F940" s="355">
        <v>10</v>
      </c>
      <c r="G940" s="356">
        <v>477.11270833333299</v>
      </c>
      <c r="H940" s="356">
        <v>136025.89000000001</v>
      </c>
      <c r="I940" s="356">
        <v>13602.589</v>
      </c>
      <c r="J940" s="329">
        <v>14.5</v>
      </c>
      <c r="K940" s="24"/>
      <c r="L940" s="355">
        <v>5</v>
      </c>
      <c r="M940" s="356">
        <v>28037.439999999999</v>
      </c>
      <c r="N940" s="356">
        <v>5607.4880000000003</v>
      </c>
      <c r="O940" s="328"/>
      <c r="P940" s="356"/>
      <c r="Q940" s="356"/>
      <c r="R940" s="328">
        <v>10</v>
      </c>
      <c r="S940" s="356">
        <v>136025.89000000001</v>
      </c>
      <c r="T940" s="356">
        <v>13602.589</v>
      </c>
      <c r="V940" s="11"/>
      <c r="W940" s="11"/>
      <c r="X940" s="11"/>
      <c r="Y940" s="11"/>
      <c r="Z940" s="11"/>
      <c r="AA940" s="11"/>
      <c r="AB940" s="11"/>
      <c r="AC940" s="11"/>
      <c r="AD940" s="11"/>
    </row>
    <row r="941" spans="1:30">
      <c r="A941" s="56"/>
      <c r="B941" s="11"/>
      <c r="C941" t="s">
        <v>381</v>
      </c>
      <c r="D941" s="70"/>
      <c r="E941" s="83" t="s">
        <v>66</v>
      </c>
      <c r="F941" s="355">
        <v>1</v>
      </c>
      <c r="G941" s="356"/>
      <c r="H941" s="356">
        <v>666.41</v>
      </c>
      <c r="I941" s="356">
        <v>666.41</v>
      </c>
      <c r="J941" s="329"/>
      <c r="K941" s="24"/>
      <c r="L941" s="355">
        <v>1</v>
      </c>
      <c r="M941" s="356"/>
      <c r="N941" s="356"/>
      <c r="O941" s="328"/>
      <c r="P941" s="356"/>
      <c r="Q941" s="356"/>
      <c r="R941" s="328">
        <v>1</v>
      </c>
      <c r="S941" s="356">
        <v>666.41</v>
      </c>
      <c r="T941" s="356">
        <v>666.41</v>
      </c>
      <c r="V941" s="11"/>
      <c r="W941" s="11"/>
      <c r="X941" s="11"/>
      <c r="Y941" s="11"/>
      <c r="Z941" s="11"/>
      <c r="AA941" s="11"/>
      <c r="AB941" s="11"/>
      <c r="AC941" s="11"/>
      <c r="AD941" s="11"/>
    </row>
    <row r="942" spans="1:30">
      <c r="A942" s="56"/>
      <c r="B942" s="11"/>
      <c r="C942" t="s">
        <v>384</v>
      </c>
      <c r="D942" s="70"/>
      <c r="E942" s="83" t="s">
        <v>161</v>
      </c>
      <c r="F942" s="355">
        <v>15</v>
      </c>
      <c r="G942" s="356">
        <v>451.98024130190799</v>
      </c>
      <c r="H942" s="356">
        <v>38408.49</v>
      </c>
      <c r="I942" s="356">
        <v>2560.5659999999998</v>
      </c>
      <c r="J942" s="329">
        <v>11.5555555555556</v>
      </c>
      <c r="K942" s="24"/>
      <c r="L942" s="355">
        <v>5</v>
      </c>
      <c r="M942" s="356">
        <v>32307.71</v>
      </c>
      <c r="N942" s="356">
        <v>3230.7710000000002</v>
      </c>
      <c r="O942" s="328">
        <v>1</v>
      </c>
      <c r="P942" s="356">
        <v>2597.94</v>
      </c>
      <c r="Q942" s="356">
        <v>2597.94</v>
      </c>
      <c r="R942" s="328">
        <v>14</v>
      </c>
      <c r="S942" s="356">
        <v>35810.550000000003</v>
      </c>
      <c r="T942" s="356">
        <v>2557.8964285714301</v>
      </c>
      <c r="V942" s="11"/>
      <c r="W942" s="11"/>
      <c r="X942" s="11"/>
      <c r="Y942" s="11"/>
      <c r="Z942" s="11"/>
      <c r="AA942" s="11"/>
      <c r="AB942" s="11"/>
      <c r="AC942" s="11"/>
      <c r="AD942" s="11"/>
    </row>
    <row r="943" spans="1:30">
      <c r="A943" s="56"/>
      <c r="B943" s="11"/>
      <c r="C943" t="s">
        <v>386</v>
      </c>
      <c r="D943" s="70"/>
      <c r="E943" s="83" t="s">
        <v>387</v>
      </c>
      <c r="F943" s="355">
        <v>1</v>
      </c>
      <c r="G943" s="356"/>
      <c r="H943" s="356">
        <v>3775.07</v>
      </c>
      <c r="I943" s="356">
        <v>3775.07</v>
      </c>
      <c r="J943" s="329"/>
      <c r="K943" s="24"/>
      <c r="L943" s="355">
        <v>1</v>
      </c>
      <c r="M943" s="356"/>
      <c r="N943" s="356"/>
      <c r="O943" s="328"/>
      <c r="P943" s="356"/>
      <c r="Q943" s="356"/>
      <c r="R943" s="328">
        <v>1</v>
      </c>
      <c r="S943" s="356">
        <v>3775.07</v>
      </c>
      <c r="T943" s="356">
        <v>3775.07</v>
      </c>
      <c r="V943" s="11"/>
      <c r="W943" s="11"/>
      <c r="X943" s="11"/>
      <c r="Y943" s="11"/>
      <c r="Z943" s="11"/>
      <c r="AA943" s="11"/>
      <c r="AB943" s="11"/>
      <c r="AC943" s="11"/>
      <c r="AD943" s="11"/>
    </row>
    <row r="944" spans="1:30">
      <c r="A944" s="56"/>
      <c r="B944" s="11"/>
      <c r="C944" t="s">
        <v>390</v>
      </c>
      <c r="D944" s="70"/>
      <c r="E944" s="83" t="s">
        <v>391</v>
      </c>
      <c r="F944" s="355">
        <v>2</v>
      </c>
      <c r="G944" s="356"/>
      <c r="H944" s="356">
        <v>765.05</v>
      </c>
      <c r="I944" s="356">
        <v>382.52499999999998</v>
      </c>
      <c r="J944" s="329"/>
      <c r="K944" s="24"/>
      <c r="L944" s="355">
        <v>2</v>
      </c>
      <c r="M944" s="356"/>
      <c r="N944" s="356"/>
      <c r="O944" s="328"/>
      <c r="P944" s="356"/>
      <c r="Q944" s="356"/>
      <c r="R944" s="328">
        <v>2</v>
      </c>
      <c r="S944" s="356">
        <v>765.05</v>
      </c>
      <c r="T944" s="356">
        <v>382.52499999999998</v>
      </c>
      <c r="V944" s="11"/>
      <c r="W944" s="11"/>
      <c r="X944" s="11"/>
      <c r="Y944" s="11"/>
      <c r="Z944" s="11"/>
      <c r="AA944" s="11"/>
      <c r="AB944" s="11"/>
      <c r="AC944" s="11"/>
      <c r="AD944" s="11"/>
    </row>
    <row r="945" spans="1:30">
      <c r="A945" s="56"/>
      <c r="B945" s="11"/>
      <c r="C945" t="s">
        <v>392</v>
      </c>
      <c r="D945" s="70"/>
      <c r="E945" s="83" t="s">
        <v>82</v>
      </c>
      <c r="F945" s="355">
        <v>3</v>
      </c>
      <c r="G945" s="356">
        <v>35.864848484848501</v>
      </c>
      <c r="H945" s="356">
        <v>1682.9</v>
      </c>
      <c r="I945" s="356">
        <v>560.96666666666704</v>
      </c>
      <c r="J945" s="329">
        <v>9.5</v>
      </c>
      <c r="K945" s="24"/>
      <c r="L945" s="355"/>
      <c r="M945" s="356">
        <v>5046.99</v>
      </c>
      <c r="N945" s="356">
        <v>1682.33</v>
      </c>
      <c r="O945" s="328"/>
      <c r="P945" s="356"/>
      <c r="Q945" s="356"/>
      <c r="R945" s="328">
        <v>3</v>
      </c>
      <c r="S945" s="356">
        <v>1682.9</v>
      </c>
      <c r="T945" s="356">
        <v>560.96666666666704</v>
      </c>
      <c r="V945" s="11"/>
      <c r="W945" s="11"/>
      <c r="X945" s="11"/>
      <c r="Y945" s="11"/>
      <c r="Z945" s="11"/>
      <c r="AA945" s="11"/>
      <c r="AB945" s="11"/>
      <c r="AC945" s="11"/>
      <c r="AD945" s="11"/>
    </row>
    <row r="946" spans="1:30">
      <c r="A946" s="56"/>
      <c r="B946" s="11"/>
      <c r="C946" t="s">
        <v>396</v>
      </c>
      <c r="D946" s="70"/>
      <c r="E946" s="83" t="s">
        <v>309</v>
      </c>
      <c r="F946" s="355">
        <v>3</v>
      </c>
      <c r="G946" s="356">
        <v>15126.37</v>
      </c>
      <c r="H946" s="356">
        <v>31203.13</v>
      </c>
      <c r="I946" s="356">
        <v>10401.0433333333</v>
      </c>
      <c r="J946" s="329">
        <v>2</v>
      </c>
      <c r="K946" s="24"/>
      <c r="L946" s="355">
        <v>2</v>
      </c>
      <c r="M946" s="356">
        <v>30252.37</v>
      </c>
      <c r="N946" s="356">
        <v>30252.37</v>
      </c>
      <c r="O946" s="328"/>
      <c r="P946" s="356"/>
      <c r="Q946" s="356"/>
      <c r="R946" s="328">
        <v>3</v>
      </c>
      <c r="S946" s="356">
        <v>31203.13</v>
      </c>
      <c r="T946" s="356">
        <v>10401.0433333333</v>
      </c>
      <c r="V946" s="11"/>
      <c r="W946" s="11"/>
      <c r="X946" s="11"/>
      <c r="Y946" s="11"/>
      <c r="Z946" s="11"/>
      <c r="AA946" s="11"/>
      <c r="AB946" s="11"/>
      <c r="AC946" s="11"/>
      <c r="AD946" s="11"/>
    </row>
    <row r="947" spans="1:30">
      <c r="A947" s="56"/>
      <c r="B947" s="11"/>
      <c r="C947" t="s">
        <v>401</v>
      </c>
      <c r="D947" s="70"/>
      <c r="E947" s="83" t="s">
        <v>272</v>
      </c>
      <c r="F947" s="355">
        <v>2</v>
      </c>
      <c r="G947" s="356">
        <v>64.936666666666696</v>
      </c>
      <c r="H947" s="356">
        <v>665.74</v>
      </c>
      <c r="I947" s="356">
        <v>332.87</v>
      </c>
      <c r="J947" s="329">
        <v>7</v>
      </c>
      <c r="K947" s="24"/>
      <c r="L947" s="355">
        <v>1</v>
      </c>
      <c r="M947" s="356">
        <v>589.62</v>
      </c>
      <c r="N947" s="356">
        <v>589.62</v>
      </c>
      <c r="O947" s="328"/>
      <c r="P947" s="356"/>
      <c r="Q947" s="356"/>
      <c r="R947" s="328">
        <v>2</v>
      </c>
      <c r="S947" s="356">
        <v>665.74</v>
      </c>
      <c r="T947" s="356">
        <v>332.87</v>
      </c>
      <c r="V947" s="11"/>
      <c r="W947" s="11"/>
      <c r="X947" s="11"/>
      <c r="Y947" s="11"/>
      <c r="Z947" s="11"/>
      <c r="AA947" s="11"/>
      <c r="AB947" s="11"/>
      <c r="AC947" s="11"/>
      <c r="AD947" s="11"/>
    </row>
    <row r="948" spans="1:30">
      <c r="A948" s="56"/>
      <c r="B948" s="11"/>
      <c r="C948" t="s">
        <v>414</v>
      </c>
      <c r="D948" s="70"/>
      <c r="E948" s="83" t="s">
        <v>415</v>
      </c>
      <c r="F948" s="355">
        <v>9</v>
      </c>
      <c r="G948" s="356">
        <v>101.680833333333</v>
      </c>
      <c r="H948" s="356">
        <v>34531.54</v>
      </c>
      <c r="I948" s="356">
        <v>3836.83777777778</v>
      </c>
      <c r="J948" s="329">
        <v>9</v>
      </c>
      <c r="K948" s="24"/>
      <c r="L948" s="355">
        <v>5</v>
      </c>
      <c r="M948" s="356">
        <v>5905.16</v>
      </c>
      <c r="N948" s="356">
        <v>1476.29</v>
      </c>
      <c r="O948" s="328"/>
      <c r="P948" s="356"/>
      <c r="Q948" s="356"/>
      <c r="R948" s="328">
        <v>9</v>
      </c>
      <c r="S948" s="356">
        <v>34531.54</v>
      </c>
      <c r="T948" s="356">
        <v>3836.83777777778</v>
      </c>
      <c r="V948" s="11"/>
      <c r="W948" s="11"/>
      <c r="X948" s="11"/>
      <c r="Y948" s="11"/>
      <c r="Z948" s="11"/>
      <c r="AA948" s="11"/>
      <c r="AB948" s="11"/>
      <c r="AC948" s="11"/>
      <c r="AD948" s="11"/>
    </row>
    <row r="949" spans="1:30">
      <c r="A949" s="56"/>
      <c r="B949" s="11"/>
      <c r="C949" t="s">
        <v>419</v>
      </c>
      <c r="D949" s="70"/>
      <c r="E949" s="83" t="s">
        <v>374</v>
      </c>
      <c r="F949" s="355">
        <v>8</v>
      </c>
      <c r="G949" s="356">
        <v>120.126759259259</v>
      </c>
      <c r="H949" s="356">
        <v>9462.2099999999991</v>
      </c>
      <c r="I949" s="356">
        <v>1182.7762499999999</v>
      </c>
      <c r="J949" s="329">
        <v>13</v>
      </c>
      <c r="K949" s="24"/>
      <c r="L949" s="355">
        <v>5</v>
      </c>
      <c r="M949" s="356">
        <v>4551.6400000000003</v>
      </c>
      <c r="N949" s="356">
        <v>1517.21333333333</v>
      </c>
      <c r="O949" s="328"/>
      <c r="P949" s="356"/>
      <c r="Q949" s="356"/>
      <c r="R949" s="328">
        <v>8</v>
      </c>
      <c r="S949" s="356">
        <v>9462.2099999999991</v>
      </c>
      <c r="T949" s="356">
        <v>1182.7762499999999</v>
      </c>
      <c r="V949" s="11"/>
      <c r="W949" s="11"/>
      <c r="X949" s="11"/>
      <c r="Y949" s="11"/>
      <c r="Z949" s="11"/>
      <c r="AA949" s="11"/>
      <c r="AB949" s="11"/>
      <c r="AC949" s="11"/>
      <c r="AD949" s="11"/>
    </row>
    <row r="950" spans="1:30">
      <c r="A950" s="56"/>
      <c r="B950" s="11"/>
      <c r="C950" t="s">
        <v>421</v>
      </c>
      <c r="D950" s="70"/>
      <c r="E950" s="83" t="s">
        <v>296</v>
      </c>
      <c r="F950" s="355">
        <v>1</v>
      </c>
      <c r="G950" s="356">
        <v>488.59</v>
      </c>
      <c r="H950" s="356">
        <v>975.59</v>
      </c>
      <c r="I950" s="356">
        <v>975.59</v>
      </c>
      <c r="J950" s="329">
        <v>2</v>
      </c>
      <c r="K950" s="24"/>
      <c r="L950" s="355"/>
      <c r="M950" s="356">
        <v>975.59</v>
      </c>
      <c r="N950" s="356">
        <v>975.59</v>
      </c>
      <c r="O950" s="328"/>
      <c r="P950" s="356"/>
      <c r="Q950" s="356"/>
      <c r="R950" s="328">
        <v>1</v>
      </c>
      <c r="S950" s="356">
        <v>975.59</v>
      </c>
      <c r="T950" s="356">
        <v>975.59</v>
      </c>
      <c r="V950" s="11"/>
      <c r="W950" s="11"/>
      <c r="X950" s="11"/>
      <c r="Y950" s="11"/>
      <c r="Z950" s="11"/>
      <c r="AA950" s="11"/>
      <c r="AB950" s="11"/>
      <c r="AC950" s="11"/>
      <c r="AD950" s="11"/>
    </row>
    <row r="951" spans="1:30">
      <c r="A951" s="56"/>
      <c r="B951" s="11"/>
      <c r="C951" t="s">
        <v>422</v>
      </c>
      <c r="D951" s="70"/>
      <c r="E951" s="83" t="s">
        <v>277</v>
      </c>
      <c r="F951" s="355">
        <v>1</v>
      </c>
      <c r="G951" s="356">
        <v>214.36166666666699</v>
      </c>
      <c r="H951" s="356">
        <v>2572.34</v>
      </c>
      <c r="I951" s="356">
        <v>2572.34</v>
      </c>
      <c r="J951" s="329">
        <v>13</v>
      </c>
      <c r="K951" s="24"/>
      <c r="L951" s="355"/>
      <c r="M951" s="356">
        <v>2572.34</v>
      </c>
      <c r="N951" s="356">
        <v>2572.34</v>
      </c>
      <c r="O951" s="328"/>
      <c r="P951" s="356"/>
      <c r="Q951" s="356"/>
      <c r="R951" s="328">
        <v>1</v>
      </c>
      <c r="S951" s="356">
        <v>2572.34</v>
      </c>
      <c r="T951" s="356">
        <v>2572.34</v>
      </c>
      <c r="V951" s="11"/>
      <c r="W951" s="11"/>
      <c r="X951" s="11"/>
      <c r="Y951" s="11"/>
      <c r="Z951" s="11"/>
      <c r="AA951" s="11"/>
      <c r="AB951" s="11"/>
      <c r="AC951" s="11"/>
      <c r="AD951" s="11"/>
    </row>
    <row r="952" spans="1:30">
      <c r="A952" s="56"/>
      <c r="B952" s="11"/>
      <c r="C952" t="s">
        <v>435</v>
      </c>
      <c r="D952" s="70"/>
      <c r="E952" s="83" t="s">
        <v>163</v>
      </c>
      <c r="F952" s="355">
        <v>2</v>
      </c>
      <c r="G952" s="356"/>
      <c r="H952" s="356">
        <v>305.47000000000003</v>
      </c>
      <c r="I952" s="356">
        <v>152.73500000000001</v>
      </c>
      <c r="J952" s="329"/>
      <c r="K952" s="24"/>
      <c r="L952" s="355">
        <v>2</v>
      </c>
      <c r="M952" s="356"/>
      <c r="N952" s="356"/>
      <c r="O952" s="328"/>
      <c r="P952" s="356"/>
      <c r="Q952" s="356"/>
      <c r="R952" s="328">
        <v>2</v>
      </c>
      <c r="S952" s="356">
        <v>305.47000000000003</v>
      </c>
      <c r="T952" s="356">
        <v>152.73500000000001</v>
      </c>
      <c r="V952" s="11"/>
      <c r="W952" s="11"/>
      <c r="X952" s="11"/>
      <c r="Y952" s="11"/>
      <c r="Z952" s="11"/>
      <c r="AA952" s="11"/>
      <c r="AB952" s="11"/>
      <c r="AC952" s="11"/>
      <c r="AD952" s="11"/>
    </row>
    <row r="953" spans="1:30">
      <c r="A953" s="56"/>
      <c r="B953" s="11"/>
      <c r="C953" t="s">
        <v>436</v>
      </c>
      <c r="D953" s="70"/>
      <c r="E953" s="83" t="s">
        <v>437</v>
      </c>
      <c r="F953" s="355">
        <v>2</v>
      </c>
      <c r="G953" s="356"/>
      <c r="H953" s="356">
        <v>3288.95</v>
      </c>
      <c r="I953" s="356">
        <v>1644.4749999999999</v>
      </c>
      <c r="J953" s="329"/>
      <c r="K953" s="24"/>
      <c r="L953" s="355">
        <v>2</v>
      </c>
      <c r="M953" s="356"/>
      <c r="N953" s="356"/>
      <c r="O953" s="328"/>
      <c r="P953" s="356"/>
      <c r="Q953" s="356"/>
      <c r="R953" s="328">
        <v>2</v>
      </c>
      <c r="S953" s="356">
        <v>3288.95</v>
      </c>
      <c r="T953" s="356">
        <v>1644.4749999999999</v>
      </c>
      <c r="V953" s="11"/>
      <c r="W953" s="11"/>
      <c r="X953" s="11"/>
      <c r="Y953" s="11"/>
      <c r="Z953" s="11"/>
      <c r="AA953" s="11"/>
      <c r="AB953" s="11"/>
      <c r="AC953" s="11"/>
      <c r="AD953" s="11"/>
    </row>
    <row r="954" spans="1:30">
      <c r="A954" s="56"/>
      <c r="B954" s="11"/>
      <c r="C954" t="s">
        <v>445</v>
      </c>
      <c r="D954" s="70"/>
      <c r="E954" s="83" t="s">
        <v>189</v>
      </c>
      <c r="F954" s="355">
        <v>3</v>
      </c>
      <c r="G954" s="356"/>
      <c r="H954" s="356">
        <v>3347.15</v>
      </c>
      <c r="I954" s="356">
        <v>1115.7166666666701</v>
      </c>
      <c r="J954" s="329"/>
      <c r="K954" s="24"/>
      <c r="L954" s="355">
        <v>3</v>
      </c>
      <c r="M954" s="356"/>
      <c r="N954" s="356"/>
      <c r="O954" s="328"/>
      <c r="P954" s="356"/>
      <c r="Q954" s="356"/>
      <c r="R954" s="328">
        <v>3</v>
      </c>
      <c r="S954" s="356">
        <v>3347.15</v>
      </c>
      <c r="T954" s="356">
        <v>1115.7166666666701</v>
      </c>
      <c r="V954" s="11"/>
      <c r="W954" s="11"/>
      <c r="X954" s="11"/>
      <c r="Y954" s="11"/>
      <c r="Z954" s="11"/>
      <c r="AA954" s="11"/>
      <c r="AB954" s="11"/>
      <c r="AC954" s="11"/>
      <c r="AD954" s="11"/>
    </row>
    <row r="955" spans="1:30">
      <c r="A955" s="56"/>
      <c r="B955" s="11"/>
      <c r="C955" t="s">
        <v>450</v>
      </c>
      <c r="D955" s="70"/>
      <c r="E955" s="83" t="s">
        <v>451</v>
      </c>
      <c r="F955" s="355">
        <v>1</v>
      </c>
      <c r="G955" s="356"/>
      <c r="H955" s="356">
        <v>2784.89</v>
      </c>
      <c r="I955" s="356">
        <v>2784.89</v>
      </c>
      <c r="J955" s="329"/>
      <c r="K955" s="24"/>
      <c r="L955" s="355">
        <v>1</v>
      </c>
      <c r="M955" s="356"/>
      <c r="N955" s="356"/>
      <c r="O955" s="328"/>
      <c r="P955" s="356"/>
      <c r="Q955" s="356"/>
      <c r="R955" s="328">
        <v>1</v>
      </c>
      <c r="S955" s="356">
        <v>2784.89</v>
      </c>
      <c r="T955" s="356">
        <v>2784.89</v>
      </c>
      <c r="V955" s="11"/>
      <c r="W955" s="11"/>
      <c r="X955" s="11"/>
      <c r="Y955" s="11"/>
      <c r="Z955" s="11"/>
      <c r="AA955" s="11"/>
      <c r="AB955" s="11"/>
      <c r="AC955" s="11"/>
      <c r="AD955" s="11"/>
    </row>
    <row r="956" spans="1:30">
      <c r="A956" s="56"/>
      <c r="B956" s="11"/>
      <c r="C956" t="s">
        <v>454</v>
      </c>
      <c r="D956" s="70"/>
      <c r="E956" s="83" t="s">
        <v>89</v>
      </c>
      <c r="F956" s="355">
        <v>14</v>
      </c>
      <c r="G956" s="356">
        <v>342.59430555555599</v>
      </c>
      <c r="H956" s="356">
        <v>51660.24</v>
      </c>
      <c r="I956" s="356">
        <v>3690.0171428571398</v>
      </c>
      <c r="J956" s="329">
        <v>13.5</v>
      </c>
      <c r="K956" s="24"/>
      <c r="L956" s="355">
        <v>6</v>
      </c>
      <c r="M956" s="356">
        <v>29471.86</v>
      </c>
      <c r="N956" s="356">
        <v>3683.9825000000001</v>
      </c>
      <c r="O956" s="328">
        <v>1</v>
      </c>
      <c r="P956" s="356">
        <v>2250.2199999999998</v>
      </c>
      <c r="Q956" s="356">
        <v>2250.2199999999998</v>
      </c>
      <c r="R956" s="328">
        <v>13</v>
      </c>
      <c r="S956" s="356">
        <v>49410.02</v>
      </c>
      <c r="T956" s="356">
        <v>3800.7707692307699</v>
      </c>
      <c r="V956" s="11"/>
      <c r="W956" s="11"/>
      <c r="X956" s="11"/>
      <c r="Y956" s="11"/>
      <c r="Z956" s="11"/>
      <c r="AA956" s="11"/>
      <c r="AB956" s="11"/>
      <c r="AC956" s="11"/>
      <c r="AD956" s="11"/>
    </row>
    <row r="957" spans="1:30">
      <c r="A957" s="56"/>
      <c r="B957" s="11"/>
      <c r="C957" t="s">
        <v>646</v>
      </c>
      <c r="D957" s="70"/>
      <c r="E957" s="83" t="s">
        <v>463</v>
      </c>
      <c r="F957" s="355">
        <v>2</v>
      </c>
      <c r="G957" s="356"/>
      <c r="H957" s="356">
        <v>4879.82</v>
      </c>
      <c r="I957" s="356">
        <v>2439.91</v>
      </c>
      <c r="J957" s="329"/>
      <c r="K957" s="24"/>
      <c r="L957" s="355">
        <v>2</v>
      </c>
      <c r="M957" s="356"/>
      <c r="N957" s="356"/>
      <c r="O957" s="328"/>
      <c r="P957" s="356"/>
      <c r="Q957" s="356"/>
      <c r="R957" s="328">
        <v>2</v>
      </c>
      <c r="S957" s="356">
        <v>4879.82</v>
      </c>
      <c r="T957" s="356">
        <v>2439.91</v>
      </c>
      <c r="V957" s="11"/>
      <c r="W957" s="11"/>
      <c r="X957" s="11"/>
      <c r="Y957" s="11"/>
      <c r="Z957" s="11"/>
      <c r="AA957" s="11"/>
      <c r="AB957" s="11"/>
      <c r="AC957" s="11"/>
      <c r="AD957" s="11"/>
    </row>
    <row r="958" spans="1:30">
      <c r="A958" s="56"/>
      <c r="B958" s="11"/>
      <c r="C958" t="s">
        <v>467</v>
      </c>
      <c r="D958" s="70"/>
      <c r="E958" s="83" t="s">
        <v>143</v>
      </c>
      <c r="F958" s="355">
        <v>1</v>
      </c>
      <c r="G958" s="356"/>
      <c r="H958" s="356">
        <v>211.73</v>
      </c>
      <c r="I958" s="356">
        <v>211.73</v>
      </c>
      <c r="J958" s="329"/>
      <c r="K958" s="24"/>
      <c r="L958" s="355">
        <v>1</v>
      </c>
      <c r="M958" s="356"/>
      <c r="N958" s="356"/>
      <c r="O958" s="328"/>
      <c r="P958" s="356"/>
      <c r="Q958" s="356"/>
      <c r="R958" s="328">
        <v>1</v>
      </c>
      <c r="S958" s="356">
        <v>211.73</v>
      </c>
      <c r="T958" s="356">
        <v>211.73</v>
      </c>
      <c r="V958" s="11"/>
      <c r="W958" s="11"/>
      <c r="X958" s="11"/>
      <c r="Y958" s="11"/>
      <c r="Z958" s="11"/>
      <c r="AA958" s="11"/>
      <c r="AB958" s="11"/>
      <c r="AC958" s="11"/>
      <c r="AD958" s="11"/>
    </row>
    <row r="959" spans="1:30">
      <c r="A959" s="56"/>
      <c r="B959" s="11"/>
      <c r="C959" t="s">
        <v>470</v>
      </c>
      <c r="D959" s="70"/>
      <c r="E959" s="83" t="s">
        <v>231</v>
      </c>
      <c r="F959" s="355">
        <v>4</v>
      </c>
      <c r="G959" s="356"/>
      <c r="H959" s="356">
        <v>5221.95</v>
      </c>
      <c r="I959" s="356">
        <v>1305.4875</v>
      </c>
      <c r="J959" s="329"/>
      <c r="K959" s="24"/>
      <c r="L959" s="355">
        <v>3</v>
      </c>
      <c r="M959" s="356">
        <v>312.37</v>
      </c>
      <c r="N959" s="356">
        <v>312.37</v>
      </c>
      <c r="O959" s="328"/>
      <c r="P959" s="356"/>
      <c r="Q959" s="356"/>
      <c r="R959" s="328">
        <v>4</v>
      </c>
      <c r="S959" s="356">
        <v>5221.95</v>
      </c>
      <c r="T959" s="356">
        <v>1305.4875</v>
      </c>
      <c r="V959" s="11"/>
      <c r="W959" s="11"/>
      <c r="X959" s="11"/>
      <c r="Y959" s="11"/>
      <c r="Z959" s="11"/>
      <c r="AA959" s="11"/>
      <c r="AB959" s="11"/>
      <c r="AC959" s="11"/>
      <c r="AD959" s="11"/>
    </row>
    <row r="960" spans="1:30">
      <c r="A960" s="56"/>
      <c r="B960" s="11"/>
      <c r="C960" t="s">
        <v>475</v>
      </c>
      <c r="D960" s="70"/>
      <c r="E960" s="83" t="s">
        <v>151</v>
      </c>
      <c r="F960" s="355">
        <v>5</v>
      </c>
      <c r="G960" s="356">
        <v>101.60645833333299</v>
      </c>
      <c r="H960" s="356">
        <v>3652.61</v>
      </c>
      <c r="I960" s="356">
        <v>730.52200000000005</v>
      </c>
      <c r="J960" s="329">
        <v>10</v>
      </c>
      <c r="K960" s="24"/>
      <c r="L960" s="355">
        <v>1</v>
      </c>
      <c r="M960" s="356">
        <v>3559.88</v>
      </c>
      <c r="N960" s="356">
        <v>889.97</v>
      </c>
      <c r="O960" s="328"/>
      <c r="P960" s="356"/>
      <c r="Q960" s="356"/>
      <c r="R960" s="328">
        <v>5</v>
      </c>
      <c r="S960" s="356">
        <v>3652.61</v>
      </c>
      <c r="T960" s="356">
        <v>730.52200000000005</v>
      </c>
      <c r="V960" s="11"/>
      <c r="W960" s="11"/>
      <c r="X960" s="11"/>
      <c r="Y960" s="11"/>
      <c r="Z960" s="11"/>
      <c r="AA960" s="11"/>
      <c r="AB960" s="11"/>
      <c r="AC960" s="11"/>
      <c r="AD960" s="11"/>
    </row>
    <row r="961" spans="1:30">
      <c r="A961" s="56"/>
      <c r="B961" s="11"/>
      <c r="C961" t="s">
        <v>480</v>
      </c>
      <c r="D961" s="70"/>
      <c r="E961" s="83" t="s">
        <v>441</v>
      </c>
      <c r="F961" s="355">
        <v>4</v>
      </c>
      <c r="G961" s="356"/>
      <c r="H961" s="356">
        <v>6519.46</v>
      </c>
      <c r="I961" s="356">
        <v>1629.865</v>
      </c>
      <c r="J961" s="329"/>
      <c r="K961" s="24"/>
      <c r="L961" s="355">
        <v>4</v>
      </c>
      <c r="M961" s="356"/>
      <c r="N961" s="356"/>
      <c r="O961" s="328"/>
      <c r="P961" s="356"/>
      <c r="Q961" s="356"/>
      <c r="R961" s="328">
        <v>4</v>
      </c>
      <c r="S961" s="356">
        <v>6519.46</v>
      </c>
      <c r="T961" s="356">
        <v>1629.865</v>
      </c>
      <c r="V961" s="11"/>
      <c r="W961" s="11"/>
      <c r="X961" s="11"/>
      <c r="Y961" s="11"/>
      <c r="Z961" s="11"/>
      <c r="AA961" s="11"/>
      <c r="AB961" s="11"/>
      <c r="AC961" s="11"/>
      <c r="AD961" s="11"/>
    </row>
    <row r="962" spans="1:30">
      <c r="A962" s="56"/>
      <c r="B962" s="11"/>
      <c r="C962" t="s">
        <v>484</v>
      </c>
      <c r="D962" s="70"/>
      <c r="E962" s="83" t="s">
        <v>96</v>
      </c>
      <c r="F962" s="355">
        <v>7</v>
      </c>
      <c r="G962" s="356">
        <v>59.003333333333401</v>
      </c>
      <c r="H962" s="356">
        <v>11111.63</v>
      </c>
      <c r="I962" s="356">
        <v>1587.37571428571</v>
      </c>
      <c r="J962" s="329">
        <v>13</v>
      </c>
      <c r="K962" s="24"/>
      <c r="L962" s="355">
        <v>6</v>
      </c>
      <c r="M962" s="356">
        <v>708.04</v>
      </c>
      <c r="N962" s="356">
        <v>708.04</v>
      </c>
      <c r="O962" s="328"/>
      <c r="P962" s="356"/>
      <c r="Q962" s="356"/>
      <c r="R962" s="328">
        <v>7</v>
      </c>
      <c r="S962" s="356">
        <v>11111.63</v>
      </c>
      <c r="T962" s="356">
        <v>1587.37571428571</v>
      </c>
      <c r="V962" s="11"/>
      <c r="W962" s="11"/>
      <c r="X962" s="11"/>
      <c r="Y962" s="11"/>
      <c r="Z962" s="11"/>
      <c r="AA962" s="11"/>
      <c r="AB962" s="11"/>
      <c r="AC962" s="11"/>
      <c r="AD962" s="11"/>
    </row>
    <row r="963" spans="1:30">
      <c r="A963" s="56"/>
      <c r="B963" s="11"/>
      <c r="C963" t="s">
        <v>491</v>
      </c>
      <c r="D963" s="70"/>
      <c r="E963" s="83" t="s">
        <v>93</v>
      </c>
      <c r="F963" s="355">
        <v>1</v>
      </c>
      <c r="G963" s="356"/>
      <c r="H963" s="356">
        <v>1655.08</v>
      </c>
      <c r="I963" s="356">
        <v>1655.08</v>
      </c>
      <c r="J963" s="329"/>
      <c r="K963" s="24"/>
      <c r="L963" s="355">
        <v>1</v>
      </c>
      <c r="M963" s="356"/>
      <c r="N963" s="356"/>
      <c r="O963" s="328"/>
      <c r="P963" s="356"/>
      <c r="Q963" s="356"/>
      <c r="R963" s="328">
        <v>1</v>
      </c>
      <c r="S963" s="356">
        <v>1655.08</v>
      </c>
      <c r="T963" s="356">
        <v>1655.08</v>
      </c>
      <c r="V963" s="11"/>
      <c r="W963" s="11"/>
      <c r="X963" s="11"/>
      <c r="Y963" s="11"/>
      <c r="Z963" s="11"/>
      <c r="AA963" s="11"/>
      <c r="AB963" s="11"/>
      <c r="AC963" s="11"/>
      <c r="AD963" s="11"/>
    </row>
    <row r="964" spans="1:30">
      <c r="A964" s="56"/>
      <c r="B964" s="11"/>
      <c r="C964" t="s">
        <v>493</v>
      </c>
      <c r="D964" s="70"/>
      <c r="E964" s="83" t="s">
        <v>62</v>
      </c>
      <c r="F964" s="355">
        <v>9</v>
      </c>
      <c r="G964" s="356">
        <v>41.229886363636403</v>
      </c>
      <c r="H964" s="356">
        <v>14167.63</v>
      </c>
      <c r="I964" s="356">
        <v>1574.1811111111101</v>
      </c>
      <c r="J964" s="329">
        <v>12.5</v>
      </c>
      <c r="K964" s="24"/>
      <c r="L964" s="355">
        <v>7</v>
      </c>
      <c r="M964" s="356">
        <v>1346.73</v>
      </c>
      <c r="N964" s="356">
        <v>673.36500000000001</v>
      </c>
      <c r="O964" s="328"/>
      <c r="P964" s="356"/>
      <c r="Q964" s="356"/>
      <c r="R964" s="328">
        <v>9</v>
      </c>
      <c r="S964" s="356">
        <v>14167.63</v>
      </c>
      <c r="T964" s="356">
        <v>1574.1811111111101</v>
      </c>
      <c r="V964" s="11"/>
      <c r="W964" s="11"/>
      <c r="X964" s="11"/>
      <c r="Y964" s="11"/>
      <c r="Z964" s="11"/>
      <c r="AA964" s="11"/>
      <c r="AB964" s="11"/>
      <c r="AC964" s="11"/>
      <c r="AD964" s="11"/>
    </row>
    <row r="965" spans="1:30">
      <c r="A965" s="56"/>
      <c r="B965" s="11"/>
      <c r="C965" t="s">
        <v>497</v>
      </c>
      <c r="D965" s="70"/>
      <c r="E965" s="83" t="s">
        <v>355</v>
      </c>
      <c r="F965" s="355">
        <v>4</v>
      </c>
      <c r="G965" s="356">
        <v>141.30191666666701</v>
      </c>
      <c r="H965" s="356">
        <v>6550.84</v>
      </c>
      <c r="I965" s="356">
        <v>1637.71</v>
      </c>
      <c r="J965" s="329">
        <v>9.5</v>
      </c>
      <c r="K965" s="24"/>
      <c r="L965" s="355">
        <v>2</v>
      </c>
      <c r="M965" s="356">
        <v>2143.37</v>
      </c>
      <c r="N965" s="356">
        <v>1071.6849999999999</v>
      </c>
      <c r="O965" s="328"/>
      <c r="P965" s="356"/>
      <c r="Q965" s="356"/>
      <c r="R965" s="328">
        <v>4</v>
      </c>
      <c r="S965" s="356">
        <v>6550.84</v>
      </c>
      <c r="T965" s="356">
        <v>1637.71</v>
      </c>
      <c r="V965" s="11"/>
      <c r="W965" s="11"/>
      <c r="X965" s="11"/>
      <c r="Y965" s="11"/>
      <c r="Z965" s="11"/>
      <c r="AA965" s="11"/>
      <c r="AB965" s="11"/>
      <c r="AC965" s="11"/>
      <c r="AD965" s="11"/>
    </row>
    <row r="966" spans="1:30">
      <c r="A966" s="56"/>
      <c r="B966" s="11"/>
      <c r="C966" t="s">
        <v>508</v>
      </c>
      <c r="D966" s="70"/>
      <c r="E966" s="83" t="s">
        <v>75</v>
      </c>
      <c r="F966" s="355">
        <v>1</v>
      </c>
      <c r="G966" s="356"/>
      <c r="H966" s="356">
        <v>13980.95</v>
      </c>
      <c r="I966" s="356">
        <v>13980.95</v>
      </c>
      <c r="J966" s="329"/>
      <c r="K966" s="24"/>
      <c r="L966" s="355">
        <v>1</v>
      </c>
      <c r="M966" s="356"/>
      <c r="N966" s="356"/>
      <c r="O966" s="328"/>
      <c r="P966" s="356"/>
      <c r="Q966" s="356"/>
      <c r="R966" s="328">
        <v>1</v>
      </c>
      <c r="S966" s="356">
        <v>13980.95</v>
      </c>
      <c r="T966" s="356">
        <v>13980.95</v>
      </c>
      <c r="V966" s="11"/>
      <c r="W966" s="11"/>
      <c r="X966" s="11"/>
      <c r="Y966" s="11"/>
      <c r="Z966" s="11"/>
      <c r="AA966" s="11"/>
      <c r="AB966" s="11"/>
      <c r="AC966" s="11"/>
      <c r="AD966" s="11"/>
    </row>
    <row r="967" spans="1:30">
      <c r="A967" s="56"/>
      <c r="B967" s="11"/>
      <c r="C967" t="s">
        <v>510</v>
      </c>
      <c r="D967" s="70"/>
      <c r="E967" s="83" t="s">
        <v>66</v>
      </c>
      <c r="F967" s="355">
        <v>1</v>
      </c>
      <c r="G967" s="356"/>
      <c r="H967" s="356">
        <v>1027.79</v>
      </c>
      <c r="I967" s="356">
        <v>1027.79</v>
      </c>
      <c r="J967" s="329"/>
      <c r="K967" s="24"/>
      <c r="L967" s="355"/>
      <c r="M967" s="356">
        <v>1027.79</v>
      </c>
      <c r="N967" s="356">
        <v>1027.79</v>
      </c>
      <c r="O967" s="328"/>
      <c r="P967" s="356"/>
      <c r="Q967" s="356"/>
      <c r="R967" s="328">
        <v>1</v>
      </c>
      <c r="S967" s="356">
        <v>1027.79</v>
      </c>
      <c r="T967" s="356">
        <v>1027.79</v>
      </c>
      <c r="V967" s="11"/>
      <c r="W967" s="11"/>
      <c r="X967" s="11"/>
      <c r="Y967" s="11"/>
      <c r="Z967" s="11"/>
      <c r="AA967" s="11"/>
      <c r="AB967" s="11"/>
      <c r="AC967" s="11"/>
      <c r="AD967" s="11"/>
    </row>
    <row r="968" spans="1:30">
      <c r="A968" s="56"/>
      <c r="B968" s="11"/>
      <c r="C968" t="s">
        <v>511</v>
      </c>
      <c r="D968" s="70"/>
      <c r="E968" s="83" t="s">
        <v>512</v>
      </c>
      <c r="F968" s="355">
        <v>1</v>
      </c>
      <c r="G968" s="356"/>
      <c r="H968" s="356">
        <v>8749.5</v>
      </c>
      <c r="I968" s="356">
        <v>8749.5</v>
      </c>
      <c r="J968" s="329"/>
      <c r="K968" s="24"/>
      <c r="L968" s="355">
        <v>1</v>
      </c>
      <c r="M968" s="356"/>
      <c r="N968" s="356"/>
      <c r="O968" s="328"/>
      <c r="P968" s="356"/>
      <c r="Q968" s="356"/>
      <c r="R968" s="328">
        <v>1</v>
      </c>
      <c r="S968" s="356">
        <v>8749.5</v>
      </c>
      <c r="T968" s="356">
        <v>8749.5</v>
      </c>
      <c r="V968" s="11"/>
      <c r="W968" s="11"/>
      <c r="X968" s="11"/>
      <c r="Y968" s="11"/>
      <c r="Z968" s="11"/>
      <c r="AA968" s="11"/>
      <c r="AB968" s="11"/>
      <c r="AC968" s="11"/>
      <c r="AD968" s="11"/>
    </row>
    <row r="969" spans="1:30">
      <c r="A969" s="56"/>
      <c r="B969" s="11"/>
      <c r="C969" t="s">
        <v>514</v>
      </c>
      <c r="D969" s="70"/>
      <c r="E969" s="83" t="s">
        <v>485</v>
      </c>
      <c r="F969" s="355">
        <v>1</v>
      </c>
      <c r="G969" s="356"/>
      <c r="H969" s="356">
        <v>9416.49</v>
      </c>
      <c r="I969" s="356">
        <v>9416.49</v>
      </c>
      <c r="J969" s="329"/>
      <c r="K969" s="24"/>
      <c r="L969" s="355">
        <v>1</v>
      </c>
      <c r="M969" s="356"/>
      <c r="N969" s="356"/>
      <c r="O969" s="328"/>
      <c r="P969" s="356"/>
      <c r="Q969" s="356"/>
      <c r="R969" s="328">
        <v>1</v>
      </c>
      <c r="S969" s="356">
        <v>9416.49</v>
      </c>
      <c r="T969" s="356">
        <v>9416.49</v>
      </c>
      <c r="V969" s="11"/>
      <c r="W969" s="11"/>
      <c r="X969" s="11"/>
      <c r="Y969" s="11"/>
      <c r="Z969" s="11"/>
      <c r="AA969" s="11"/>
      <c r="AB969" s="11"/>
      <c r="AC969" s="11"/>
      <c r="AD969" s="11"/>
    </row>
    <row r="970" spans="1:30">
      <c r="A970" s="56"/>
      <c r="B970" s="11"/>
      <c r="C970" t="s">
        <v>519</v>
      </c>
      <c r="D970" s="70"/>
      <c r="E970" s="83" t="s">
        <v>79</v>
      </c>
      <c r="F970" s="355">
        <v>2</v>
      </c>
      <c r="G970" s="356"/>
      <c r="H970" s="356">
        <v>6899.27</v>
      </c>
      <c r="I970" s="356">
        <v>3449.6350000000002</v>
      </c>
      <c r="J970" s="329"/>
      <c r="K970" s="24"/>
      <c r="L970" s="355">
        <v>2</v>
      </c>
      <c r="M970" s="356"/>
      <c r="N970" s="356"/>
      <c r="O970" s="328"/>
      <c r="P970" s="356"/>
      <c r="Q970" s="356"/>
      <c r="R970" s="328">
        <v>2</v>
      </c>
      <c r="S970" s="356">
        <v>6899.27</v>
      </c>
      <c r="T970" s="356">
        <v>3449.6350000000002</v>
      </c>
      <c r="V970" s="11"/>
      <c r="W970" s="11"/>
      <c r="X970" s="11"/>
      <c r="Y970" s="11"/>
      <c r="Z970" s="11"/>
      <c r="AA970" s="11"/>
      <c r="AB970" s="11"/>
      <c r="AC970" s="11"/>
      <c r="AD970" s="11"/>
    </row>
    <row r="971" spans="1:30">
      <c r="A971" s="56"/>
      <c r="B971" s="11"/>
      <c r="C971" t="s">
        <v>528</v>
      </c>
      <c r="D971" s="70"/>
      <c r="E971" s="83" t="s">
        <v>322</v>
      </c>
      <c r="F971" s="355">
        <v>3</v>
      </c>
      <c r="G971" s="356">
        <v>293.10166666666697</v>
      </c>
      <c r="H971" s="356">
        <v>5232.53</v>
      </c>
      <c r="I971" s="356">
        <v>1744.1766666666699</v>
      </c>
      <c r="J971" s="329">
        <v>7</v>
      </c>
      <c r="K971" s="24"/>
      <c r="L971" s="355">
        <v>2</v>
      </c>
      <c r="M971" s="356">
        <v>1758.61</v>
      </c>
      <c r="N971" s="356">
        <v>1758.61</v>
      </c>
      <c r="O971" s="328"/>
      <c r="P971" s="356"/>
      <c r="Q971" s="356"/>
      <c r="R971" s="328">
        <v>3</v>
      </c>
      <c r="S971" s="356">
        <v>5232.53</v>
      </c>
      <c r="T971" s="356">
        <v>1744.1766666666699</v>
      </c>
      <c r="V971" s="11"/>
      <c r="W971" s="11"/>
      <c r="X971" s="11"/>
      <c r="Y971" s="11"/>
      <c r="Z971" s="11"/>
      <c r="AA971" s="11"/>
      <c r="AB971" s="11"/>
      <c r="AC971" s="11"/>
      <c r="AD971" s="11"/>
    </row>
    <row r="972" spans="1:30">
      <c r="A972" s="56"/>
      <c r="B972" s="11"/>
      <c r="C972" t="s">
        <v>529</v>
      </c>
      <c r="D972" s="70"/>
      <c r="E972" s="83" t="s">
        <v>119</v>
      </c>
      <c r="F972" s="355">
        <v>18</v>
      </c>
      <c r="G972" s="356">
        <v>180.93787037037001</v>
      </c>
      <c r="H972" s="356">
        <v>24318.81</v>
      </c>
      <c r="I972" s="356">
        <v>1351.0450000000001</v>
      </c>
      <c r="J972" s="329">
        <v>13</v>
      </c>
      <c r="K972" s="24"/>
      <c r="L972" s="355">
        <v>14</v>
      </c>
      <c r="M972" s="356">
        <v>9193.1299999999992</v>
      </c>
      <c r="N972" s="356">
        <v>2298.2824999999998</v>
      </c>
      <c r="O972" s="328">
        <v>2</v>
      </c>
      <c r="P972" s="356">
        <v>3214.15</v>
      </c>
      <c r="Q972" s="356">
        <v>1607.075</v>
      </c>
      <c r="R972" s="328">
        <v>16</v>
      </c>
      <c r="S972" s="356">
        <v>21104.66</v>
      </c>
      <c r="T972" s="356">
        <v>1319.04125</v>
      </c>
      <c r="V972" s="11"/>
      <c r="W972" s="11"/>
      <c r="X972" s="11"/>
      <c r="Y972" s="11"/>
      <c r="Z972" s="11"/>
      <c r="AA972" s="11"/>
      <c r="AB972" s="11"/>
      <c r="AC972" s="11"/>
      <c r="AD972" s="11"/>
    </row>
    <row r="973" spans="1:30">
      <c r="A973" s="56"/>
      <c r="B973" s="11"/>
      <c r="C973" t="s">
        <v>532</v>
      </c>
      <c r="D973" s="70"/>
      <c r="E973" s="83" t="s">
        <v>533</v>
      </c>
      <c r="F973" s="355">
        <v>4</v>
      </c>
      <c r="G973" s="356">
        <v>42.271666666666697</v>
      </c>
      <c r="H973" s="356">
        <v>5140.2</v>
      </c>
      <c r="I973" s="356">
        <v>1285.05</v>
      </c>
      <c r="J973" s="329">
        <v>13</v>
      </c>
      <c r="K973" s="24"/>
      <c r="L973" s="355">
        <v>3</v>
      </c>
      <c r="M973" s="356">
        <v>507.26</v>
      </c>
      <c r="N973" s="356">
        <v>507.26</v>
      </c>
      <c r="O973" s="328">
        <v>1</v>
      </c>
      <c r="P973" s="356">
        <v>3183.42</v>
      </c>
      <c r="Q973" s="356">
        <v>3183.42</v>
      </c>
      <c r="R973" s="328">
        <v>3</v>
      </c>
      <c r="S973" s="356">
        <v>1956.78</v>
      </c>
      <c r="T973" s="356">
        <v>652.26</v>
      </c>
      <c r="V973" s="11"/>
      <c r="W973" s="11"/>
      <c r="X973" s="11"/>
      <c r="Y973" s="11"/>
      <c r="Z973" s="11"/>
      <c r="AA973" s="11"/>
      <c r="AB973" s="11"/>
      <c r="AC973" s="11"/>
      <c r="AD973" s="11"/>
    </row>
    <row r="974" spans="1:30">
      <c r="A974" s="56"/>
      <c r="B974" s="11"/>
      <c r="C974" t="s">
        <v>536</v>
      </c>
      <c r="D974" s="70"/>
      <c r="E974" s="83" t="s">
        <v>77</v>
      </c>
      <c r="F974" s="355">
        <v>1</v>
      </c>
      <c r="G974" s="356">
        <v>298.05</v>
      </c>
      <c r="H974" s="356">
        <v>893.1</v>
      </c>
      <c r="I974" s="356">
        <v>893.1</v>
      </c>
      <c r="J974" s="329">
        <v>3</v>
      </c>
      <c r="K974" s="24"/>
      <c r="L974" s="355"/>
      <c r="M974" s="356">
        <v>893.1</v>
      </c>
      <c r="N974" s="356">
        <v>893.1</v>
      </c>
      <c r="O974" s="328"/>
      <c r="P974" s="356"/>
      <c r="Q974" s="356"/>
      <c r="R974" s="328">
        <v>1</v>
      </c>
      <c r="S974" s="356">
        <v>893.1</v>
      </c>
      <c r="T974" s="356">
        <v>893.1</v>
      </c>
      <c r="V974" s="11"/>
      <c r="W974" s="11"/>
      <c r="X974" s="11"/>
      <c r="Y974" s="11"/>
      <c r="Z974" s="11"/>
      <c r="AA974" s="11"/>
      <c r="AB974" s="11"/>
      <c r="AC974" s="11"/>
      <c r="AD974" s="11"/>
    </row>
    <row r="975" spans="1:30">
      <c r="A975" s="56"/>
      <c r="B975" s="11"/>
      <c r="C975" t="s">
        <v>544</v>
      </c>
      <c r="D975" s="70"/>
      <c r="E975" s="83" t="s">
        <v>180</v>
      </c>
      <c r="F975" s="355">
        <v>3</v>
      </c>
      <c r="G975" s="356">
        <v>245.41125</v>
      </c>
      <c r="H975" s="356">
        <v>7350.93</v>
      </c>
      <c r="I975" s="356">
        <v>2450.31</v>
      </c>
      <c r="J975" s="329">
        <v>12.5</v>
      </c>
      <c r="K975" s="24"/>
      <c r="L975" s="355">
        <v>1</v>
      </c>
      <c r="M975" s="356">
        <v>6623.9</v>
      </c>
      <c r="N975" s="356">
        <v>3311.95</v>
      </c>
      <c r="O975" s="328"/>
      <c r="P975" s="356"/>
      <c r="Q975" s="356"/>
      <c r="R975" s="328">
        <v>3</v>
      </c>
      <c r="S975" s="356">
        <v>7350.93</v>
      </c>
      <c r="T975" s="356">
        <v>2450.31</v>
      </c>
      <c r="V975" s="11"/>
      <c r="W975" s="11"/>
      <c r="X975" s="11"/>
      <c r="Y975" s="11"/>
      <c r="Z975" s="11"/>
      <c r="AA975" s="11"/>
      <c r="AB975" s="11"/>
      <c r="AC975" s="11"/>
      <c r="AD975" s="11"/>
    </row>
    <row r="976" spans="1:30">
      <c r="A976" s="56"/>
      <c r="B976" s="11"/>
      <c r="C976" t="s">
        <v>550</v>
      </c>
      <c r="D976" s="70"/>
      <c r="E976" s="83" t="s">
        <v>64</v>
      </c>
      <c r="F976" s="355">
        <v>6</v>
      </c>
      <c r="G976" s="356">
        <v>43.606666666666698</v>
      </c>
      <c r="H976" s="356">
        <v>11325.66</v>
      </c>
      <c r="I976" s="356">
        <v>1887.61</v>
      </c>
      <c r="J976" s="329">
        <v>7</v>
      </c>
      <c r="K976" s="24"/>
      <c r="L976" s="355">
        <v>4</v>
      </c>
      <c r="M976" s="356">
        <v>1739.07</v>
      </c>
      <c r="N976" s="356">
        <v>869.53499999999997</v>
      </c>
      <c r="O976" s="328">
        <v>1</v>
      </c>
      <c r="P976" s="356">
        <v>2405.33</v>
      </c>
      <c r="Q976" s="356">
        <v>2405.33</v>
      </c>
      <c r="R976" s="328">
        <v>5</v>
      </c>
      <c r="S976" s="356">
        <v>8920.33</v>
      </c>
      <c r="T976" s="356">
        <v>1784.066</v>
      </c>
      <c r="V976" s="11"/>
      <c r="W976" s="11"/>
      <c r="X976" s="11"/>
      <c r="Y976" s="11"/>
      <c r="Z976" s="11"/>
      <c r="AA976" s="11"/>
      <c r="AB976" s="11"/>
      <c r="AC976" s="11"/>
      <c r="AD976" s="11"/>
    </row>
    <row r="977" spans="1:30">
      <c r="A977" s="56"/>
      <c r="B977" s="11"/>
      <c r="C977" t="s">
        <v>559</v>
      </c>
      <c r="D977" s="70"/>
      <c r="E977" s="83" t="s">
        <v>154</v>
      </c>
      <c r="F977" s="355">
        <v>13</v>
      </c>
      <c r="G977" s="356">
        <v>358.37305555555599</v>
      </c>
      <c r="H977" s="356">
        <v>83360.97</v>
      </c>
      <c r="I977" s="356">
        <v>6412.38230769231</v>
      </c>
      <c r="J977" s="329">
        <v>15</v>
      </c>
      <c r="K977" s="24"/>
      <c r="L977" s="355">
        <v>10</v>
      </c>
      <c r="M977" s="356">
        <v>18881.05</v>
      </c>
      <c r="N977" s="356">
        <v>6293.6833333333298</v>
      </c>
      <c r="O977" s="328"/>
      <c r="P977" s="356"/>
      <c r="Q977" s="356"/>
      <c r="R977" s="328">
        <v>13</v>
      </c>
      <c r="S977" s="356">
        <v>83360.97</v>
      </c>
      <c r="T977" s="356">
        <v>6412.38230769231</v>
      </c>
      <c r="V977" s="11"/>
      <c r="W977" s="11"/>
      <c r="X977" s="11"/>
      <c r="Y977" s="11"/>
      <c r="Z977" s="11"/>
      <c r="AA977" s="11"/>
      <c r="AB977" s="11"/>
      <c r="AC977" s="11"/>
      <c r="AD977" s="11"/>
    </row>
    <row r="978" spans="1:30">
      <c r="A978" s="56"/>
      <c r="B978" s="11"/>
      <c r="C978" t="s">
        <v>561</v>
      </c>
      <c r="D978" s="70"/>
      <c r="E978" s="83" t="s">
        <v>165</v>
      </c>
      <c r="F978" s="355">
        <v>7</v>
      </c>
      <c r="G978" s="356">
        <v>225.53</v>
      </c>
      <c r="H978" s="356">
        <v>9026.82</v>
      </c>
      <c r="I978" s="356">
        <v>1289.5457142857099</v>
      </c>
      <c r="J978" s="329">
        <v>8.5</v>
      </c>
      <c r="K978" s="24"/>
      <c r="L978" s="355">
        <v>5</v>
      </c>
      <c r="M978" s="356">
        <v>3591.23</v>
      </c>
      <c r="N978" s="356">
        <v>1795.615</v>
      </c>
      <c r="O978" s="328"/>
      <c r="P978" s="356"/>
      <c r="Q978" s="356"/>
      <c r="R978" s="328">
        <v>7</v>
      </c>
      <c r="S978" s="356">
        <v>9026.82</v>
      </c>
      <c r="T978" s="356">
        <v>1289.5457142857099</v>
      </c>
      <c r="V978" s="11"/>
      <c r="W978" s="11"/>
      <c r="X978" s="11"/>
      <c r="Y978" s="11"/>
      <c r="Z978" s="11"/>
      <c r="AA978" s="11"/>
      <c r="AB978" s="11"/>
      <c r="AC978" s="11"/>
      <c r="AD978" s="11"/>
    </row>
    <row r="979" spans="1:30">
      <c r="A979" s="56"/>
      <c r="B979" s="11"/>
      <c r="C979" t="s">
        <v>565</v>
      </c>
      <c r="D979" s="70"/>
      <c r="E979" s="83" t="s">
        <v>115</v>
      </c>
      <c r="F979" s="355">
        <v>1</v>
      </c>
      <c r="G979" s="356">
        <v>341.99</v>
      </c>
      <c r="H979" s="356">
        <v>76.930000000000007</v>
      </c>
      <c r="I979" s="356">
        <v>76.930000000000007</v>
      </c>
      <c r="J979" s="329">
        <v>2</v>
      </c>
      <c r="K979" s="24"/>
      <c r="L979" s="355"/>
      <c r="M979" s="356">
        <v>76.930000000000007</v>
      </c>
      <c r="N979" s="356">
        <v>76.930000000000007</v>
      </c>
      <c r="O979" s="328"/>
      <c r="P979" s="356"/>
      <c r="Q979" s="356"/>
      <c r="R979" s="328">
        <v>1</v>
      </c>
      <c r="S979" s="356">
        <v>76.930000000000007</v>
      </c>
      <c r="T979" s="356">
        <v>76.930000000000007</v>
      </c>
      <c r="V979" s="11"/>
      <c r="W979" s="11"/>
      <c r="X979" s="11"/>
      <c r="Y979" s="11"/>
      <c r="Z979" s="11"/>
      <c r="AA979" s="11"/>
      <c r="AB979" s="11"/>
      <c r="AC979" s="11"/>
      <c r="AD979" s="11"/>
    </row>
    <row r="980" spans="1:30" ht="15" thickBot="1">
      <c r="A980" s="56"/>
      <c r="B980" s="11"/>
      <c r="C980" t="s">
        <v>569</v>
      </c>
      <c r="D980" s="70"/>
      <c r="E980" s="83" t="s">
        <v>444</v>
      </c>
      <c r="F980" s="355">
        <v>3</v>
      </c>
      <c r="G980" s="356">
        <v>108.169166666667</v>
      </c>
      <c r="H980" s="356">
        <v>2021</v>
      </c>
      <c r="I980" s="356">
        <v>673.66666666666697</v>
      </c>
      <c r="J980" s="329">
        <v>13</v>
      </c>
      <c r="K980" s="24"/>
      <c r="L980" s="355">
        <v>2</v>
      </c>
      <c r="M980" s="356">
        <v>1298.03</v>
      </c>
      <c r="N980" s="356">
        <v>1298.03</v>
      </c>
      <c r="O980" s="328"/>
      <c r="P980" s="356"/>
      <c r="Q980" s="356"/>
      <c r="R980" s="328">
        <v>3</v>
      </c>
      <c r="S980" s="356">
        <v>2021</v>
      </c>
      <c r="T980" s="356">
        <v>673.66666666666697</v>
      </c>
      <c r="V980" s="11"/>
      <c r="W980" s="11"/>
      <c r="X980" s="11"/>
      <c r="Y980" s="11"/>
      <c r="Z980" s="11"/>
      <c r="AA980" s="11"/>
      <c r="AB980" s="11"/>
      <c r="AC980" s="11"/>
      <c r="AD980" s="11"/>
    </row>
    <row r="981" spans="1:30" ht="15" thickBot="1">
      <c r="A981" s="5"/>
      <c r="B981" s="94" t="s">
        <v>572</v>
      </c>
      <c r="C981" s="101"/>
      <c r="D981" s="106"/>
      <c r="E981" s="357"/>
      <c r="F981" s="313">
        <v>353</v>
      </c>
      <c r="G981" s="358">
        <v>489.9811655037002</v>
      </c>
      <c r="H981" s="290">
        <v>994773.0699999996</v>
      </c>
      <c r="I981" s="358">
        <v>2313.8833301570539</v>
      </c>
      <c r="J981" s="359">
        <v>10.176491769547326</v>
      </c>
      <c r="K981" s="24"/>
      <c r="L981" s="313">
        <v>213</v>
      </c>
      <c r="M981" s="290">
        <v>356997.72</v>
      </c>
      <c r="N981" s="358">
        <v>2195.2654705619975</v>
      </c>
      <c r="O981" s="11">
        <v>10</v>
      </c>
      <c r="P981" s="290">
        <v>39730.18</v>
      </c>
      <c r="Q981" s="358">
        <v>3481.4993750000003</v>
      </c>
      <c r="R981" s="11">
        <v>343</v>
      </c>
      <c r="S981" s="290">
        <v>955042.88999999966</v>
      </c>
      <c r="T981" s="358">
        <v>2307.7064233821725</v>
      </c>
      <c r="V981" s="174">
        <v>1316</v>
      </c>
      <c r="W981" s="188">
        <v>27027.18</v>
      </c>
      <c r="X981" s="189">
        <f>+W981/V981</f>
        <v>20.537370820668695</v>
      </c>
      <c r="Y981" s="96"/>
      <c r="Z981" s="96"/>
      <c r="AA981" s="100" t="s">
        <v>573</v>
      </c>
      <c r="AB981" s="96"/>
      <c r="AC981" s="96"/>
      <c r="AD981" s="102" t="s">
        <v>573</v>
      </c>
    </row>
    <row r="982" spans="1:30" s="4" customFormat="1" ht="13.2">
      <c r="A982" s="56"/>
      <c r="E982" s="24"/>
      <c r="F982" s="360"/>
      <c r="G982" s="292"/>
      <c r="H982" s="292"/>
      <c r="I982" s="292"/>
      <c r="J982" s="361"/>
      <c r="K982" s="24"/>
      <c r="L982" s="360"/>
      <c r="M982" s="292"/>
      <c r="N982" s="292"/>
      <c r="O982" s="24"/>
      <c r="P982" s="292"/>
      <c r="Q982" s="292"/>
      <c r="R982" s="24"/>
      <c r="S982" s="292"/>
      <c r="T982" s="292"/>
      <c r="V982" s="51"/>
    </row>
    <row r="983" spans="1:30" ht="79.2">
      <c r="A983" s="56" t="s">
        <v>749</v>
      </c>
      <c r="B983" s="57" t="s">
        <v>577</v>
      </c>
      <c r="C983" s="57" t="s">
        <v>33</v>
      </c>
      <c r="D983" s="57" t="s">
        <v>34</v>
      </c>
      <c r="E983" s="348" t="s">
        <v>35</v>
      </c>
      <c r="F983" s="349" t="s">
        <v>746</v>
      </c>
      <c r="G983" s="350" t="s">
        <v>724</v>
      </c>
      <c r="H983" s="350" t="s">
        <v>747</v>
      </c>
      <c r="I983" s="350" t="s">
        <v>726</v>
      </c>
      <c r="J983" s="351" t="s">
        <v>727</v>
      </c>
      <c r="K983" s="71"/>
      <c r="L983" s="349" t="s">
        <v>728</v>
      </c>
      <c r="M983" s="350" t="s">
        <v>748</v>
      </c>
      <c r="N983" s="350" t="s">
        <v>730</v>
      </c>
      <c r="O983" s="352" t="s">
        <v>731</v>
      </c>
      <c r="P983" s="350" t="s">
        <v>732</v>
      </c>
      <c r="Q983" s="350" t="s">
        <v>733</v>
      </c>
      <c r="R983" s="353" t="s">
        <v>734</v>
      </c>
      <c r="S983" s="354" t="s">
        <v>735</v>
      </c>
      <c r="T983" s="354" t="s">
        <v>736</v>
      </c>
      <c r="U983" s="73"/>
      <c r="V983" s="58" t="s">
        <v>737</v>
      </c>
      <c r="W983" s="58" t="s">
        <v>738</v>
      </c>
      <c r="X983" s="58" t="s">
        <v>739</v>
      </c>
      <c r="Y983" s="58" t="s">
        <v>740</v>
      </c>
      <c r="Z983" s="58" t="s">
        <v>741</v>
      </c>
      <c r="AA983" s="58" t="s">
        <v>742</v>
      </c>
      <c r="AB983" s="58" t="s">
        <v>743</v>
      </c>
      <c r="AC983" s="58" t="s">
        <v>744</v>
      </c>
      <c r="AD983" s="58" t="s">
        <v>745</v>
      </c>
    </row>
    <row r="984" spans="1:30">
      <c r="A984" s="56"/>
      <c r="B984" s="11"/>
      <c r="C984" s="11" t="s">
        <v>51</v>
      </c>
      <c r="D984" s="11"/>
      <c r="E984" s="11" t="s">
        <v>52</v>
      </c>
      <c r="F984" s="313">
        <v>4</v>
      </c>
      <c r="G984" s="290">
        <v>92.677545787545796</v>
      </c>
      <c r="H984" s="290">
        <v>7749.35</v>
      </c>
      <c r="I984" s="290">
        <v>1937.3375000000001</v>
      </c>
      <c r="J984" s="334">
        <v>8.6666666666666696</v>
      </c>
      <c r="L984" s="313">
        <v>1</v>
      </c>
      <c r="M984" s="290">
        <v>1507.13</v>
      </c>
      <c r="N984" s="290">
        <v>502.37666666666701</v>
      </c>
      <c r="O984" s="11"/>
      <c r="P984" s="290"/>
      <c r="Q984" s="290"/>
      <c r="R984" s="11">
        <v>4</v>
      </c>
      <c r="S984" s="290">
        <v>7749.35</v>
      </c>
      <c r="T984" s="290">
        <v>1937.3375000000001</v>
      </c>
      <c r="V984" s="11"/>
      <c r="W984" s="11"/>
      <c r="X984" s="11"/>
      <c r="Y984" s="11"/>
      <c r="Z984" s="11"/>
      <c r="AA984" s="11"/>
      <c r="AB984" s="11"/>
      <c r="AC984" s="11"/>
      <c r="AD984" s="11"/>
    </row>
    <row r="985" spans="1:30">
      <c r="A985" s="56"/>
      <c r="B985" s="11"/>
      <c r="C985" s="11" t="s">
        <v>51</v>
      </c>
      <c r="D985" s="11"/>
      <c r="E985" s="11" t="s">
        <v>54</v>
      </c>
      <c r="F985" s="313">
        <v>1</v>
      </c>
      <c r="G985" s="290">
        <v>164.26222222222199</v>
      </c>
      <c r="H985" s="290">
        <v>739.36</v>
      </c>
      <c r="I985" s="290">
        <v>739.36</v>
      </c>
      <c r="J985" s="334">
        <v>9</v>
      </c>
      <c r="L985" s="313"/>
      <c r="M985" s="290">
        <v>739.36</v>
      </c>
      <c r="N985" s="290">
        <v>739.36</v>
      </c>
      <c r="O985" s="11"/>
      <c r="P985" s="290"/>
      <c r="Q985" s="290"/>
      <c r="R985" s="11">
        <v>1</v>
      </c>
      <c r="S985" s="290">
        <v>739.36</v>
      </c>
      <c r="T985" s="290">
        <v>739.36</v>
      </c>
      <c r="V985" s="11"/>
      <c r="W985" s="11"/>
      <c r="X985" s="11"/>
      <c r="Y985" s="11"/>
      <c r="Z985" s="11"/>
      <c r="AA985" s="11"/>
      <c r="AB985" s="11"/>
      <c r="AC985" s="11"/>
      <c r="AD985" s="11"/>
    </row>
    <row r="986" spans="1:30">
      <c r="A986" s="56"/>
      <c r="B986" s="11"/>
      <c r="C986" s="11" t="s">
        <v>55</v>
      </c>
      <c r="D986" s="11"/>
      <c r="E986" s="11" t="s">
        <v>52</v>
      </c>
      <c r="F986" s="313">
        <v>1</v>
      </c>
      <c r="G986" s="290">
        <v>70.256666666666703</v>
      </c>
      <c r="H986" s="290">
        <v>421.54</v>
      </c>
      <c r="I986" s="290">
        <v>421.54</v>
      </c>
      <c r="J986" s="334">
        <v>6</v>
      </c>
      <c r="L986" s="313"/>
      <c r="M986" s="290">
        <v>421.54</v>
      </c>
      <c r="N986" s="290">
        <v>421.54</v>
      </c>
      <c r="O986" s="11"/>
      <c r="P986" s="290"/>
      <c r="Q986" s="290"/>
      <c r="R986" s="11">
        <v>1</v>
      </c>
      <c r="S986" s="290">
        <v>421.54</v>
      </c>
      <c r="T986" s="290">
        <v>421.54</v>
      </c>
      <c r="V986" s="11"/>
      <c r="W986" s="11"/>
      <c r="X986" s="11"/>
      <c r="Y986" s="11"/>
      <c r="Z986" s="11"/>
      <c r="AA986" s="11"/>
      <c r="AB986" s="11"/>
      <c r="AC986" s="11"/>
      <c r="AD986" s="11"/>
    </row>
    <row r="987" spans="1:30">
      <c r="A987" s="56"/>
      <c r="B987" s="11"/>
      <c r="C987" s="11" t="s">
        <v>69</v>
      </c>
      <c r="D987" s="11"/>
      <c r="E987" s="11" t="s">
        <v>70</v>
      </c>
      <c r="F987" s="313">
        <v>1</v>
      </c>
      <c r="G987" s="290"/>
      <c r="H987" s="290">
        <v>10330.52</v>
      </c>
      <c r="I987" s="290">
        <v>10330.52</v>
      </c>
      <c r="J987" s="334"/>
      <c r="L987" s="313">
        <v>1</v>
      </c>
      <c r="M987" s="290"/>
      <c r="N987" s="290"/>
      <c r="O987" s="11"/>
      <c r="P987" s="290"/>
      <c r="Q987" s="290"/>
      <c r="R987" s="11">
        <v>1</v>
      </c>
      <c r="S987" s="290">
        <v>10330.52</v>
      </c>
      <c r="T987" s="290">
        <v>10330.52</v>
      </c>
      <c r="V987" s="11"/>
      <c r="W987" s="11"/>
      <c r="X987" s="11"/>
      <c r="Y987" s="11"/>
      <c r="Z987" s="11"/>
      <c r="AA987" s="11"/>
      <c r="AB987" s="11"/>
      <c r="AC987" s="11"/>
      <c r="AD987" s="11"/>
    </row>
    <row r="988" spans="1:30">
      <c r="A988" s="56"/>
      <c r="B988" s="11"/>
      <c r="C988" s="11" t="s">
        <v>71</v>
      </c>
      <c r="D988" s="11"/>
      <c r="E988" s="11" t="s">
        <v>72</v>
      </c>
      <c r="F988" s="313">
        <v>24</v>
      </c>
      <c r="G988" s="290">
        <v>169.885812520813</v>
      </c>
      <c r="H988" s="290">
        <v>39817.050000000003</v>
      </c>
      <c r="I988" s="290">
        <v>1659.04375</v>
      </c>
      <c r="J988" s="334">
        <v>11.2727272727273</v>
      </c>
      <c r="L988" s="313">
        <v>13</v>
      </c>
      <c r="M988" s="290">
        <v>15478.66</v>
      </c>
      <c r="N988" s="290">
        <v>1407.1509090909101</v>
      </c>
      <c r="O988" s="11"/>
      <c r="P988" s="290"/>
      <c r="Q988" s="290"/>
      <c r="R988" s="11">
        <v>24</v>
      </c>
      <c r="S988" s="290">
        <v>39817.050000000003</v>
      </c>
      <c r="T988" s="290">
        <v>1659.04375</v>
      </c>
      <c r="V988" s="11"/>
      <c r="W988" s="11"/>
      <c r="X988" s="11"/>
      <c r="Y988" s="11"/>
      <c r="Z988" s="11"/>
      <c r="AA988" s="11"/>
      <c r="AB988" s="11"/>
      <c r="AC988" s="11"/>
      <c r="AD988" s="11"/>
    </row>
    <row r="989" spans="1:30">
      <c r="A989" s="56"/>
      <c r="B989" s="11"/>
      <c r="C989" s="11" t="s">
        <v>90</v>
      </c>
      <c r="D989" s="11"/>
      <c r="E989" s="11" t="s">
        <v>92</v>
      </c>
      <c r="F989" s="313">
        <v>1</v>
      </c>
      <c r="G989" s="290"/>
      <c r="H989" s="290">
        <v>403.74</v>
      </c>
      <c r="I989" s="290">
        <v>403.74</v>
      </c>
      <c r="J989" s="334"/>
      <c r="L989" s="313">
        <v>1</v>
      </c>
      <c r="M989" s="290"/>
      <c r="N989" s="290"/>
      <c r="O989" s="11"/>
      <c r="P989" s="290"/>
      <c r="Q989" s="290"/>
      <c r="R989" s="11">
        <v>1</v>
      </c>
      <c r="S989" s="290">
        <v>403.74</v>
      </c>
      <c r="T989" s="290">
        <v>403.74</v>
      </c>
      <c r="V989" s="11"/>
      <c r="W989" s="11"/>
      <c r="X989" s="11"/>
      <c r="Y989" s="11"/>
      <c r="Z989" s="11"/>
      <c r="AA989" s="11"/>
      <c r="AB989" s="11"/>
      <c r="AC989" s="11"/>
      <c r="AD989" s="11"/>
    </row>
    <row r="990" spans="1:30">
      <c r="A990" s="56"/>
      <c r="B990" s="11"/>
      <c r="C990" s="11" t="s">
        <v>101</v>
      </c>
      <c r="D990" s="11"/>
      <c r="E990" s="11" t="s">
        <v>93</v>
      </c>
      <c r="F990" s="313">
        <v>1</v>
      </c>
      <c r="G990" s="290">
        <v>33.265714285714303</v>
      </c>
      <c r="H990" s="290">
        <v>147.75</v>
      </c>
      <c r="I990" s="290">
        <v>147.75</v>
      </c>
      <c r="J990" s="334">
        <v>7</v>
      </c>
      <c r="L990" s="313"/>
      <c r="M990" s="290">
        <v>147.75</v>
      </c>
      <c r="N990" s="290">
        <v>147.75</v>
      </c>
      <c r="O990" s="11"/>
      <c r="P990" s="290"/>
      <c r="Q990" s="290"/>
      <c r="R990" s="11">
        <v>1</v>
      </c>
      <c r="S990" s="290">
        <v>147.75</v>
      </c>
      <c r="T990" s="290">
        <v>147.75</v>
      </c>
      <c r="V990" s="11"/>
      <c r="W990" s="11"/>
      <c r="X990" s="11"/>
      <c r="Y990" s="11"/>
      <c r="Z990" s="11"/>
      <c r="AA990" s="11"/>
      <c r="AB990" s="11"/>
      <c r="AC990" s="11"/>
      <c r="AD990" s="11"/>
    </row>
    <row r="991" spans="1:30">
      <c r="A991" s="56"/>
      <c r="B991" s="11"/>
      <c r="C991" s="11" t="s">
        <v>116</v>
      </c>
      <c r="D991" s="11"/>
      <c r="E991" s="11" t="s">
        <v>57</v>
      </c>
      <c r="F991" s="313">
        <v>6</v>
      </c>
      <c r="G991" s="290">
        <v>166.3</v>
      </c>
      <c r="H991" s="290">
        <v>4601.7</v>
      </c>
      <c r="I991" s="290">
        <v>766.95</v>
      </c>
      <c r="J991" s="334">
        <v>7</v>
      </c>
      <c r="L991" s="313">
        <v>5</v>
      </c>
      <c r="M991" s="290">
        <v>804.1</v>
      </c>
      <c r="N991" s="290">
        <v>804.1</v>
      </c>
      <c r="O991" s="11"/>
      <c r="P991" s="290"/>
      <c r="Q991" s="290"/>
      <c r="R991" s="11">
        <v>6</v>
      </c>
      <c r="S991" s="290">
        <v>4601.7</v>
      </c>
      <c r="T991" s="290">
        <v>766.95</v>
      </c>
      <c r="V991" s="11"/>
      <c r="W991" s="11"/>
      <c r="X991" s="11"/>
      <c r="Y991" s="11"/>
      <c r="Z991" s="11"/>
      <c r="AA991" s="11"/>
      <c r="AB991" s="11"/>
      <c r="AC991" s="11"/>
      <c r="AD991" s="11"/>
    </row>
    <row r="992" spans="1:30">
      <c r="A992" s="56"/>
      <c r="B992" s="11"/>
      <c r="C992" s="11" t="s">
        <v>132</v>
      </c>
      <c r="D992" s="11"/>
      <c r="E992" s="11" t="s">
        <v>133</v>
      </c>
      <c r="F992" s="313">
        <v>13</v>
      </c>
      <c r="G992" s="290">
        <v>162.15692307692299</v>
      </c>
      <c r="H992" s="290">
        <v>17222.099999999999</v>
      </c>
      <c r="I992" s="290">
        <v>1324.77692307692</v>
      </c>
      <c r="J992" s="334">
        <v>11.7777777777778</v>
      </c>
      <c r="L992" s="313">
        <v>4</v>
      </c>
      <c r="M992" s="290">
        <v>15555.99</v>
      </c>
      <c r="N992" s="290">
        <v>1728.44333333333</v>
      </c>
      <c r="O992" s="11">
        <v>1</v>
      </c>
      <c r="P992" s="290">
        <v>2370.4699999999998</v>
      </c>
      <c r="Q992" s="290">
        <v>2370.4699999999998</v>
      </c>
      <c r="R992" s="11">
        <v>12</v>
      </c>
      <c r="S992" s="290">
        <v>14851.63</v>
      </c>
      <c r="T992" s="290">
        <v>1237.6358333333301</v>
      </c>
      <c r="V992" s="11"/>
      <c r="W992" s="11"/>
      <c r="X992" s="11"/>
      <c r="Y992" s="11"/>
      <c r="Z992" s="11"/>
      <c r="AA992" s="11"/>
      <c r="AB992" s="11"/>
      <c r="AC992" s="11"/>
      <c r="AD992" s="11"/>
    </row>
    <row r="993" spans="1:30">
      <c r="A993" s="56"/>
      <c r="B993" s="11"/>
      <c r="C993" s="11" t="s">
        <v>140</v>
      </c>
      <c r="D993" s="11"/>
      <c r="E993" s="11" t="s">
        <v>141</v>
      </c>
      <c r="F993" s="313">
        <v>1</v>
      </c>
      <c r="G993" s="290"/>
      <c r="H993" s="290">
        <v>721.13</v>
      </c>
      <c r="I993" s="290">
        <v>721.13</v>
      </c>
      <c r="J993" s="334"/>
      <c r="L993" s="313">
        <v>1</v>
      </c>
      <c r="M993" s="290"/>
      <c r="N993" s="290"/>
      <c r="O993" s="11"/>
      <c r="P993" s="290"/>
      <c r="Q993" s="290"/>
      <c r="R993" s="11">
        <v>1</v>
      </c>
      <c r="S993" s="290">
        <v>721.13</v>
      </c>
      <c r="T993" s="290">
        <v>721.13</v>
      </c>
      <c r="V993" s="11"/>
      <c r="W993" s="11"/>
      <c r="X993" s="11"/>
      <c r="Y993" s="11"/>
      <c r="Z993" s="11"/>
      <c r="AA993" s="11"/>
      <c r="AB993" s="11"/>
      <c r="AC993" s="11"/>
      <c r="AD993" s="11"/>
    </row>
    <row r="994" spans="1:30">
      <c r="A994" s="56"/>
      <c r="B994" s="11"/>
      <c r="C994" s="11" t="s">
        <v>152</v>
      </c>
      <c r="D994" s="11"/>
      <c r="E994" s="11" t="s">
        <v>53</v>
      </c>
      <c r="F994" s="313">
        <v>3</v>
      </c>
      <c r="G994" s="290">
        <v>784.58</v>
      </c>
      <c r="H994" s="290">
        <v>2510.59</v>
      </c>
      <c r="I994" s="290">
        <v>836.863333333333</v>
      </c>
      <c r="J994" s="334">
        <v>2</v>
      </c>
      <c r="L994" s="313">
        <v>1</v>
      </c>
      <c r="M994" s="290">
        <v>1853.93</v>
      </c>
      <c r="N994" s="290">
        <v>926.96500000000003</v>
      </c>
      <c r="O994" s="11"/>
      <c r="P994" s="290"/>
      <c r="Q994" s="290"/>
      <c r="R994" s="11">
        <v>3</v>
      </c>
      <c r="S994" s="290">
        <v>2510.59</v>
      </c>
      <c r="T994" s="290">
        <v>836.863333333333</v>
      </c>
      <c r="V994" s="11"/>
      <c r="W994" s="11"/>
      <c r="X994" s="11"/>
      <c r="Y994" s="11"/>
      <c r="Z994" s="11"/>
      <c r="AA994" s="11"/>
      <c r="AB994" s="11"/>
      <c r="AC994" s="11"/>
      <c r="AD994" s="11"/>
    </row>
    <row r="995" spans="1:30">
      <c r="A995" s="56"/>
      <c r="B995" s="11"/>
      <c r="C995" s="11" t="s">
        <v>157</v>
      </c>
      <c r="D995" s="11"/>
      <c r="E995" s="11" t="s">
        <v>86</v>
      </c>
      <c r="F995" s="313">
        <v>3</v>
      </c>
      <c r="G995" s="290"/>
      <c r="H995" s="290">
        <v>7394.72</v>
      </c>
      <c r="I995" s="290">
        <v>2464.9066666666699</v>
      </c>
      <c r="J995" s="334"/>
      <c r="L995" s="313">
        <v>3</v>
      </c>
      <c r="M995" s="290"/>
      <c r="N995" s="290"/>
      <c r="O995" s="11"/>
      <c r="P995" s="290"/>
      <c r="Q995" s="290"/>
      <c r="R995" s="11">
        <v>3</v>
      </c>
      <c r="S995" s="290">
        <v>7394.72</v>
      </c>
      <c r="T995" s="290">
        <v>2464.9066666666699</v>
      </c>
      <c r="V995" s="11"/>
      <c r="W995" s="11"/>
      <c r="X995" s="11"/>
      <c r="Y995" s="11"/>
      <c r="Z995" s="11"/>
      <c r="AA995" s="11"/>
      <c r="AB995" s="11"/>
      <c r="AC995" s="11"/>
      <c r="AD995" s="11"/>
    </row>
    <row r="996" spans="1:30">
      <c r="A996" s="56"/>
      <c r="B996" s="11"/>
      <c r="C996" s="11" t="s">
        <v>159</v>
      </c>
      <c r="D996" s="11"/>
      <c r="E996" s="11" t="s">
        <v>89</v>
      </c>
      <c r="F996" s="313">
        <v>1</v>
      </c>
      <c r="G996" s="290">
        <v>105.664285714286</v>
      </c>
      <c r="H996" s="290">
        <v>730.54</v>
      </c>
      <c r="I996" s="290">
        <v>730.54</v>
      </c>
      <c r="J996" s="334">
        <v>7</v>
      </c>
      <c r="L996" s="313"/>
      <c r="M996" s="290">
        <v>730.54</v>
      </c>
      <c r="N996" s="290">
        <v>730.54</v>
      </c>
      <c r="O996" s="11"/>
      <c r="P996" s="290"/>
      <c r="Q996" s="290"/>
      <c r="R996" s="11">
        <v>1</v>
      </c>
      <c r="S996" s="290">
        <v>730.54</v>
      </c>
      <c r="T996" s="290">
        <v>730.54</v>
      </c>
      <c r="V996" s="11"/>
      <c r="W996" s="11"/>
      <c r="X996" s="11"/>
      <c r="Y996" s="11"/>
      <c r="Z996" s="11"/>
      <c r="AA996" s="11"/>
      <c r="AB996" s="11"/>
      <c r="AC996" s="11"/>
      <c r="AD996" s="11"/>
    </row>
    <row r="997" spans="1:30">
      <c r="A997" s="56"/>
      <c r="B997" s="11"/>
      <c r="C997" s="11" t="s">
        <v>162</v>
      </c>
      <c r="D997" s="11"/>
      <c r="E997" s="11" t="s">
        <v>163</v>
      </c>
      <c r="F997" s="313">
        <v>3</v>
      </c>
      <c r="G997" s="290">
        <v>70.056153846153904</v>
      </c>
      <c r="H997" s="290">
        <v>15083.75</v>
      </c>
      <c r="I997" s="290">
        <v>5027.9166666666697</v>
      </c>
      <c r="J997" s="334">
        <v>13</v>
      </c>
      <c r="L997" s="313">
        <v>2</v>
      </c>
      <c r="M997" s="290">
        <v>732.11</v>
      </c>
      <c r="N997" s="290">
        <v>732.11</v>
      </c>
      <c r="O997" s="11"/>
      <c r="P997" s="290"/>
      <c r="Q997" s="290"/>
      <c r="R997" s="11">
        <v>3</v>
      </c>
      <c r="S997" s="290">
        <v>15083.75</v>
      </c>
      <c r="T997" s="290">
        <v>5027.9166666666697</v>
      </c>
      <c r="V997" s="11"/>
      <c r="W997" s="11"/>
      <c r="X997" s="11"/>
      <c r="Y997" s="11"/>
      <c r="Z997" s="11"/>
      <c r="AA997" s="11"/>
      <c r="AB997" s="11"/>
      <c r="AC997" s="11"/>
      <c r="AD997" s="11"/>
    </row>
    <row r="998" spans="1:30">
      <c r="A998" s="56"/>
      <c r="B998" s="11"/>
      <c r="C998" s="11" t="s">
        <v>167</v>
      </c>
      <c r="D998" s="11"/>
      <c r="E998" s="11" t="s">
        <v>57</v>
      </c>
      <c r="F998" s="313">
        <v>1</v>
      </c>
      <c r="G998" s="290"/>
      <c r="H998" s="290">
        <v>1086.49</v>
      </c>
      <c r="I998" s="290">
        <v>1086.49</v>
      </c>
      <c r="J998" s="334"/>
      <c r="L998" s="313">
        <v>1</v>
      </c>
      <c r="M998" s="290"/>
      <c r="N998" s="290"/>
      <c r="O998" s="11"/>
      <c r="P998" s="290"/>
      <c r="Q998" s="290"/>
      <c r="R998" s="11">
        <v>1</v>
      </c>
      <c r="S998" s="290">
        <v>1086.49</v>
      </c>
      <c r="T998" s="290">
        <v>1086.49</v>
      </c>
      <c r="V998" s="11"/>
      <c r="W998" s="11"/>
      <c r="X998" s="11"/>
      <c r="Y998" s="11"/>
      <c r="Z998" s="11"/>
      <c r="AA998" s="11"/>
      <c r="AB998" s="11"/>
      <c r="AC998" s="11"/>
      <c r="AD998" s="11"/>
    </row>
    <row r="999" spans="1:30">
      <c r="A999" s="56"/>
      <c r="B999" s="11"/>
      <c r="C999" s="11" t="s">
        <v>167</v>
      </c>
      <c r="D999" s="11"/>
      <c r="E999" s="11" t="s">
        <v>168</v>
      </c>
      <c r="F999" s="313">
        <v>2</v>
      </c>
      <c r="G999" s="290">
        <v>197.43526315789501</v>
      </c>
      <c r="H999" s="290">
        <v>3192</v>
      </c>
      <c r="I999" s="290">
        <v>1596</v>
      </c>
      <c r="J999" s="334">
        <v>13</v>
      </c>
      <c r="L999" s="313"/>
      <c r="M999" s="290">
        <v>3192</v>
      </c>
      <c r="N999" s="290">
        <v>1596</v>
      </c>
      <c r="O999" s="11"/>
      <c r="P999" s="290"/>
      <c r="Q999" s="290"/>
      <c r="R999" s="11">
        <v>2</v>
      </c>
      <c r="S999" s="290">
        <v>3192</v>
      </c>
      <c r="T999" s="290">
        <v>1596</v>
      </c>
      <c r="V999" s="11"/>
      <c r="W999" s="11"/>
      <c r="X999" s="11"/>
      <c r="Y999" s="11"/>
      <c r="Z999" s="11"/>
      <c r="AA999" s="11"/>
      <c r="AB999" s="11"/>
      <c r="AC999" s="11"/>
      <c r="AD999" s="11"/>
    </row>
    <row r="1000" spans="1:30">
      <c r="A1000" s="56"/>
      <c r="B1000" s="11"/>
      <c r="C1000" s="11" t="s">
        <v>179</v>
      </c>
      <c r="D1000" s="11"/>
      <c r="E1000" s="11" t="s">
        <v>180</v>
      </c>
      <c r="F1000" s="313">
        <v>1</v>
      </c>
      <c r="G1000" s="290">
        <v>68.694285714285698</v>
      </c>
      <c r="H1000" s="290">
        <v>239.86</v>
      </c>
      <c r="I1000" s="290">
        <v>239.86</v>
      </c>
      <c r="J1000" s="334">
        <v>7</v>
      </c>
      <c r="L1000" s="313"/>
      <c r="M1000" s="290">
        <v>239.86</v>
      </c>
      <c r="N1000" s="290">
        <v>239.86</v>
      </c>
      <c r="O1000" s="11"/>
      <c r="P1000" s="290"/>
      <c r="Q1000" s="290"/>
      <c r="R1000" s="11">
        <v>1</v>
      </c>
      <c r="S1000" s="290">
        <v>239.86</v>
      </c>
      <c r="T1000" s="290">
        <v>239.86</v>
      </c>
      <c r="V1000" s="11"/>
      <c r="W1000" s="11"/>
      <c r="X1000" s="11"/>
      <c r="Y1000" s="11"/>
      <c r="Z1000" s="11"/>
      <c r="AA1000" s="11"/>
      <c r="AB1000" s="11"/>
      <c r="AC1000" s="11"/>
      <c r="AD1000" s="11"/>
    </row>
    <row r="1001" spans="1:30">
      <c r="A1001" s="56"/>
      <c r="B1001" s="11"/>
      <c r="C1001" s="11" t="s">
        <v>185</v>
      </c>
      <c r="D1001" s="11"/>
      <c r="E1001" s="11" t="s">
        <v>186</v>
      </c>
      <c r="F1001" s="313">
        <v>3</v>
      </c>
      <c r="G1001" s="290">
        <v>58.660128205128203</v>
      </c>
      <c r="H1001" s="290">
        <v>1469.73</v>
      </c>
      <c r="I1001" s="290">
        <v>489.91</v>
      </c>
      <c r="J1001" s="334">
        <v>12.5</v>
      </c>
      <c r="L1001" s="313">
        <v>1</v>
      </c>
      <c r="M1001" s="290">
        <v>959.03</v>
      </c>
      <c r="N1001" s="290">
        <v>479.51499999999999</v>
      </c>
      <c r="O1001" s="11"/>
      <c r="P1001" s="290"/>
      <c r="Q1001" s="290"/>
      <c r="R1001" s="11">
        <v>3</v>
      </c>
      <c r="S1001" s="290">
        <v>1469.73</v>
      </c>
      <c r="T1001" s="290">
        <v>489.91</v>
      </c>
      <c r="V1001" s="11"/>
      <c r="W1001" s="11"/>
      <c r="X1001" s="11"/>
      <c r="Y1001" s="11"/>
      <c r="Z1001" s="11"/>
      <c r="AA1001" s="11"/>
      <c r="AB1001" s="11"/>
      <c r="AC1001" s="11"/>
      <c r="AD1001" s="11"/>
    </row>
    <row r="1002" spans="1:30">
      <c r="A1002" s="56"/>
      <c r="B1002" s="11"/>
      <c r="C1002" s="11" t="s">
        <v>188</v>
      </c>
      <c r="D1002" s="11"/>
      <c r="E1002" s="11" t="s">
        <v>189</v>
      </c>
      <c r="F1002" s="313">
        <v>6</v>
      </c>
      <c r="G1002" s="290">
        <v>356.96601648351702</v>
      </c>
      <c r="H1002" s="290">
        <v>12135.63</v>
      </c>
      <c r="I1002" s="290">
        <v>2022.605</v>
      </c>
      <c r="J1002" s="334">
        <v>10</v>
      </c>
      <c r="L1002" s="313">
        <v>2</v>
      </c>
      <c r="M1002" s="290">
        <v>10751.83</v>
      </c>
      <c r="N1002" s="290">
        <v>2687.9575</v>
      </c>
      <c r="O1002" s="11"/>
      <c r="P1002" s="290"/>
      <c r="Q1002" s="290"/>
      <c r="R1002" s="11">
        <v>6</v>
      </c>
      <c r="S1002" s="290">
        <v>12135.63</v>
      </c>
      <c r="T1002" s="290">
        <v>2022.605</v>
      </c>
      <c r="V1002" s="11"/>
      <c r="W1002" s="11"/>
      <c r="X1002" s="11"/>
      <c r="Y1002" s="11"/>
      <c r="Z1002" s="11"/>
      <c r="AA1002" s="11"/>
      <c r="AB1002" s="11"/>
      <c r="AC1002" s="11"/>
      <c r="AD1002" s="11"/>
    </row>
    <row r="1003" spans="1:30">
      <c r="A1003" s="56"/>
      <c r="B1003" s="11"/>
      <c r="C1003" s="11" t="s">
        <v>194</v>
      </c>
      <c r="D1003" s="11"/>
      <c r="E1003" s="11" t="s">
        <v>165</v>
      </c>
      <c r="F1003" s="313">
        <v>1</v>
      </c>
      <c r="G1003" s="290"/>
      <c r="H1003" s="290">
        <v>942.93</v>
      </c>
      <c r="I1003" s="290">
        <v>942.93</v>
      </c>
      <c r="J1003" s="334"/>
      <c r="L1003" s="313">
        <v>1</v>
      </c>
      <c r="M1003" s="290"/>
      <c r="N1003" s="290"/>
      <c r="O1003" s="11"/>
      <c r="P1003" s="290"/>
      <c r="Q1003" s="290"/>
      <c r="R1003" s="11">
        <v>1</v>
      </c>
      <c r="S1003" s="290">
        <v>942.93</v>
      </c>
      <c r="T1003" s="290">
        <v>942.93</v>
      </c>
      <c r="V1003" s="11"/>
      <c r="W1003" s="11"/>
      <c r="X1003" s="11"/>
      <c r="Y1003" s="11"/>
      <c r="Z1003" s="11"/>
      <c r="AA1003" s="11"/>
      <c r="AB1003" s="11"/>
      <c r="AC1003" s="11"/>
      <c r="AD1003" s="11"/>
    </row>
    <row r="1004" spans="1:30">
      <c r="A1004" s="56"/>
      <c r="B1004" s="11"/>
      <c r="C1004" s="11" t="s">
        <v>206</v>
      </c>
      <c r="D1004" s="11"/>
      <c r="E1004" s="11" t="s">
        <v>156</v>
      </c>
      <c r="F1004" s="313">
        <v>1</v>
      </c>
      <c r="G1004" s="290"/>
      <c r="H1004" s="290">
        <v>341.59</v>
      </c>
      <c r="I1004" s="290">
        <v>341.59</v>
      </c>
      <c r="J1004" s="334"/>
      <c r="L1004" s="313">
        <v>1</v>
      </c>
      <c r="M1004" s="290"/>
      <c r="N1004" s="290"/>
      <c r="O1004" s="11"/>
      <c r="P1004" s="290"/>
      <c r="Q1004" s="290"/>
      <c r="R1004" s="11">
        <v>1</v>
      </c>
      <c r="S1004" s="290">
        <v>341.59</v>
      </c>
      <c r="T1004" s="290">
        <v>341.59</v>
      </c>
      <c r="V1004" s="11"/>
      <c r="W1004" s="11"/>
      <c r="X1004" s="11"/>
      <c r="Y1004" s="11"/>
      <c r="Z1004" s="11"/>
      <c r="AA1004" s="11"/>
      <c r="AB1004" s="11"/>
      <c r="AC1004" s="11"/>
      <c r="AD1004" s="11"/>
    </row>
    <row r="1005" spans="1:30">
      <c r="A1005" s="56"/>
      <c r="B1005" s="11"/>
      <c r="C1005" s="11" t="s">
        <v>215</v>
      </c>
      <c r="D1005" s="11"/>
      <c r="E1005" s="11" t="s">
        <v>197</v>
      </c>
      <c r="F1005" s="313">
        <v>1</v>
      </c>
      <c r="G1005" s="290"/>
      <c r="H1005" s="290">
        <v>9011.1</v>
      </c>
      <c r="I1005" s="290">
        <v>9011.1</v>
      </c>
      <c r="J1005" s="334"/>
      <c r="L1005" s="313">
        <v>1</v>
      </c>
      <c r="M1005" s="290"/>
      <c r="N1005" s="290"/>
      <c r="O1005" s="11"/>
      <c r="P1005" s="290"/>
      <c r="Q1005" s="290"/>
      <c r="R1005" s="11">
        <v>1</v>
      </c>
      <c r="S1005" s="290">
        <v>9011.1</v>
      </c>
      <c r="T1005" s="290">
        <v>9011.1</v>
      </c>
      <c r="V1005" s="11"/>
      <c r="W1005" s="11"/>
      <c r="X1005" s="11"/>
      <c r="Y1005" s="11"/>
      <c r="Z1005" s="11"/>
      <c r="AA1005" s="11"/>
      <c r="AB1005" s="11"/>
      <c r="AC1005" s="11"/>
      <c r="AD1005" s="11"/>
    </row>
    <row r="1006" spans="1:30">
      <c r="A1006" s="56"/>
      <c r="B1006" s="11"/>
      <c r="C1006" s="11" t="s">
        <v>633</v>
      </c>
      <c r="D1006" s="11"/>
      <c r="E1006" s="11" t="s">
        <v>197</v>
      </c>
      <c r="F1006" s="313">
        <v>7</v>
      </c>
      <c r="G1006" s="290">
        <v>130.50517857142901</v>
      </c>
      <c r="H1006" s="290">
        <v>14689.34</v>
      </c>
      <c r="I1006" s="290">
        <v>2098.4771428571398</v>
      </c>
      <c r="J1006" s="334">
        <v>9.5</v>
      </c>
      <c r="L1006" s="313">
        <v>4</v>
      </c>
      <c r="M1006" s="290">
        <v>2654.63</v>
      </c>
      <c r="N1006" s="290">
        <v>884.87666666666701</v>
      </c>
      <c r="O1006" s="11"/>
      <c r="P1006" s="290"/>
      <c r="Q1006" s="290"/>
      <c r="R1006" s="11">
        <v>7</v>
      </c>
      <c r="S1006" s="290">
        <v>14689.34</v>
      </c>
      <c r="T1006" s="290">
        <v>2098.4771428571398</v>
      </c>
      <c r="V1006" s="11"/>
      <c r="W1006" s="11"/>
      <c r="X1006" s="11"/>
      <c r="Y1006" s="11"/>
      <c r="Z1006" s="11"/>
      <c r="AA1006" s="11"/>
      <c r="AB1006" s="11"/>
      <c r="AC1006" s="11"/>
      <c r="AD1006" s="11"/>
    </row>
    <row r="1007" spans="1:30">
      <c r="A1007" s="56"/>
      <c r="B1007" s="11"/>
      <c r="C1007" s="11" t="s">
        <v>634</v>
      </c>
      <c r="D1007" s="11"/>
      <c r="E1007" s="11" t="s">
        <v>66</v>
      </c>
      <c r="F1007" s="313">
        <v>3</v>
      </c>
      <c r="G1007" s="290">
        <v>472.09</v>
      </c>
      <c r="H1007" s="290">
        <v>54305.11</v>
      </c>
      <c r="I1007" s="290">
        <v>18101.703333333298</v>
      </c>
      <c r="J1007" s="334">
        <v>2</v>
      </c>
      <c r="L1007" s="313">
        <v>2</v>
      </c>
      <c r="M1007" s="290">
        <v>410.78</v>
      </c>
      <c r="N1007" s="290">
        <v>410.78</v>
      </c>
      <c r="O1007" s="11">
        <v>1</v>
      </c>
      <c r="P1007" s="290">
        <v>410.78</v>
      </c>
      <c r="Q1007" s="290">
        <v>410.78</v>
      </c>
      <c r="R1007" s="11">
        <v>2</v>
      </c>
      <c r="S1007" s="290">
        <v>53894.33</v>
      </c>
      <c r="T1007" s="290">
        <v>26947.165000000001</v>
      </c>
      <c r="V1007" s="11"/>
      <c r="W1007" s="11"/>
      <c r="X1007" s="11"/>
      <c r="Y1007" s="11"/>
      <c r="Z1007" s="11"/>
      <c r="AA1007" s="11"/>
      <c r="AB1007" s="11"/>
      <c r="AC1007" s="11"/>
      <c r="AD1007" s="11"/>
    </row>
    <row r="1008" spans="1:30">
      <c r="A1008" s="56"/>
      <c r="B1008" s="11"/>
      <c r="C1008" s="11" t="s">
        <v>237</v>
      </c>
      <c r="D1008" s="11"/>
      <c r="E1008" s="11" t="s">
        <v>59</v>
      </c>
      <c r="F1008" s="313">
        <v>6</v>
      </c>
      <c r="G1008" s="290">
        <v>74.799230769230803</v>
      </c>
      <c r="H1008" s="290">
        <v>4799.76</v>
      </c>
      <c r="I1008" s="290">
        <v>799.96</v>
      </c>
      <c r="J1008" s="334">
        <v>13</v>
      </c>
      <c r="L1008" s="313">
        <v>5</v>
      </c>
      <c r="M1008" s="290">
        <v>686.97</v>
      </c>
      <c r="N1008" s="290">
        <v>686.97</v>
      </c>
      <c r="O1008" s="11"/>
      <c r="P1008" s="290"/>
      <c r="Q1008" s="290"/>
      <c r="R1008" s="11">
        <v>6</v>
      </c>
      <c r="S1008" s="290">
        <v>4799.76</v>
      </c>
      <c r="T1008" s="290">
        <v>799.96</v>
      </c>
      <c r="V1008" s="11"/>
      <c r="W1008" s="11"/>
      <c r="X1008" s="11"/>
      <c r="Y1008" s="11"/>
      <c r="Z1008" s="11"/>
      <c r="AA1008" s="11"/>
      <c r="AB1008" s="11"/>
      <c r="AC1008" s="11"/>
      <c r="AD1008" s="11"/>
    </row>
    <row r="1009" spans="1:30">
      <c r="A1009" s="56"/>
      <c r="B1009" s="11"/>
      <c r="C1009" s="11" t="s">
        <v>246</v>
      </c>
      <c r="D1009" s="11"/>
      <c r="E1009" s="11" t="s">
        <v>62</v>
      </c>
      <c r="F1009" s="313">
        <v>1</v>
      </c>
      <c r="G1009" s="290">
        <v>31.5614285714286</v>
      </c>
      <c r="H1009" s="290">
        <v>110.93</v>
      </c>
      <c r="I1009" s="290">
        <v>110.93</v>
      </c>
      <c r="J1009" s="334">
        <v>7</v>
      </c>
      <c r="L1009" s="313"/>
      <c r="M1009" s="290">
        <v>110.93</v>
      </c>
      <c r="N1009" s="290">
        <v>110.93</v>
      </c>
      <c r="O1009" s="11"/>
      <c r="P1009" s="290"/>
      <c r="Q1009" s="290"/>
      <c r="R1009" s="11">
        <v>1</v>
      </c>
      <c r="S1009" s="290">
        <v>110.93</v>
      </c>
      <c r="T1009" s="290">
        <v>110.93</v>
      </c>
      <c r="V1009" s="11"/>
      <c r="W1009" s="11"/>
      <c r="X1009" s="11"/>
      <c r="Y1009" s="11"/>
      <c r="Z1009" s="11"/>
      <c r="AA1009" s="11"/>
      <c r="AB1009" s="11"/>
      <c r="AC1009" s="11"/>
      <c r="AD1009" s="11"/>
    </row>
    <row r="1010" spans="1:30">
      <c r="A1010" s="56"/>
      <c r="B1010" s="11"/>
      <c r="C1010" s="11" t="s">
        <v>253</v>
      </c>
      <c r="D1010" s="11"/>
      <c r="E1010" s="11" t="s">
        <v>254</v>
      </c>
      <c r="F1010" s="313">
        <v>1</v>
      </c>
      <c r="G1010" s="290"/>
      <c r="H1010" s="290">
        <v>80.41</v>
      </c>
      <c r="I1010" s="290">
        <v>80.41</v>
      </c>
      <c r="J1010" s="334"/>
      <c r="L1010" s="313">
        <v>1</v>
      </c>
      <c r="M1010" s="290"/>
      <c r="N1010" s="290"/>
      <c r="O1010" s="11"/>
      <c r="P1010" s="290"/>
      <c r="Q1010" s="290"/>
      <c r="R1010" s="11">
        <v>1</v>
      </c>
      <c r="S1010" s="290">
        <v>80.41</v>
      </c>
      <c r="T1010" s="290">
        <v>80.41</v>
      </c>
      <c r="V1010" s="11"/>
      <c r="W1010" s="11"/>
      <c r="X1010" s="11"/>
      <c r="Y1010" s="11"/>
      <c r="Z1010" s="11"/>
      <c r="AA1010" s="11"/>
      <c r="AB1010" s="11"/>
      <c r="AC1010" s="11"/>
      <c r="AD1010" s="11"/>
    </row>
    <row r="1011" spans="1:30">
      <c r="A1011" s="56"/>
      <c r="B1011" s="11"/>
      <c r="C1011" s="11" t="s">
        <v>269</v>
      </c>
      <c r="D1011" s="11"/>
      <c r="E1011" s="11" t="s">
        <v>270</v>
      </c>
      <c r="F1011" s="313">
        <v>1</v>
      </c>
      <c r="G1011" s="290"/>
      <c r="H1011" s="290">
        <v>165.36</v>
      </c>
      <c r="I1011" s="290">
        <v>165.36</v>
      </c>
      <c r="J1011" s="334"/>
      <c r="L1011" s="313">
        <v>1</v>
      </c>
      <c r="M1011" s="290"/>
      <c r="N1011" s="290"/>
      <c r="O1011" s="11"/>
      <c r="P1011" s="290"/>
      <c r="Q1011" s="290"/>
      <c r="R1011" s="11">
        <v>1</v>
      </c>
      <c r="S1011" s="290">
        <v>165.36</v>
      </c>
      <c r="T1011" s="290">
        <v>165.36</v>
      </c>
      <c r="V1011" s="11"/>
      <c r="W1011" s="11"/>
      <c r="X1011" s="11"/>
      <c r="Y1011" s="11"/>
      <c r="Z1011" s="11"/>
      <c r="AA1011" s="11"/>
      <c r="AB1011" s="11"/>
      <c r="AC1011" s="11"/>
      <c r="AD1011" s="11"/>
    </row>
    <row r="1012" spans="1:30">
      <c r="A1012" s="56"/>
      <c r="B1012" s="11"/>
      <c r="C1012" s="11" t="s">
        <v>274</v>
      </c>
      <c r="D1012" s="11"/>
      <c r="E1012" s="11" t="s">
        <v>187</v>
      </c>
      <c r="F1012" s="313">
        <v>2</v>
      </c>
      <c r="G1012" s="290"/>
      <c r="H1012" s="290">
        <v>884.08</v>
      </c>
      <c r="I1012" s="290">
        <v>442.04</v>
      </c>
      <c r="J1012" s="334"/>
      <c r="L1012" s="313">
        <v>2</v>
      </c>
      <c r="M1012" s="290"/>
      <c r="N1012" s="290"/>
      <c r="O1012" s="11"/>
      <c r="P1012" s="290"/>
      <c r="Q1012" s="290"/>
      <c r="R1012" s="11">
        <v>2</v>
      </c>
      <c r="S1012" s="290">
        <v>884.08</v>
      </c>
      <c r="T1012" s="290">
        <v>442.04</v>
      </c>
      <c r="V1012" s="11"/>
      <c r="W1012" s="11"/>
      <c r="X1012" s="11"/>
      <c r="Y1012" s="11"/>
      <c r="Z1012" s="11"/>
      <c r="AA1012" s="11"/>
      <c r="AB1012" s="11"/>
      <c r="AC1012" s="11"/>
      <c r="AD1012" s="11"/>
    </row>
    <row r="1013" spans="1:30">
      <c r="A1013" s="56"/>
      <c r="B1013" s="11"/>
      <c r="C1013" s="11" t="s">
        <v>281</v>
      </c>
      <c r="D1013" s="11"/>
      <c r="E1013" s="11" t="s">
        <v>197</v>
      </c>
      <c r="F1013" s="313">
        <v>4</v>
      </c>
      <c r="G1013" s="290"/>
      <c r="H1013" s="290">
        <v>3989.85</v>
      </c>
      <c r="I1013" s="290">
        <v>997.46249999999998</v>
      </c>
      <c r="J1013" s="334"/>
      <c r="L1013" s="313">
        <v>4</v>
      </c>
      <c r="M1013" s="290"/>
      <c r="N1013" s="290"/>
      <c r="O1013" s="11"/>
      <c r="P1013" s="290"/>
      <c r="Q1013" s="290"/>
      <c r="R1013" s="11">
        <v>4</v>
      </c>
      <c r="S1013" s="290">
        <v>3989.85</v>
      </c>
      <c r="T1013" s="290">
        <v>997.46249999999998</v>
      </c>
      <c r="V1013" s="11"/>
      <c r="W1013" s="11"/>
      <c r="X1013" s="11"/>
      <c r="Y1013" s="11"/>
      <c r="Z1013" s="11"/>
      <c r="AA1013" s="11"/>
      <c r="AB1013" s="11"/>
      <c r="AC1013" s="11"/>
      <c r="AD1013" s="11"/>
    </row>
    <row r="1014" spans="1:30">
      <c r="A1014" s="56"/>
      <c r="B1014" s="11"/>
      <c r="C1014" s="11" t="s">
        <v>284</v>
      </c>
      <c r="D1014" s="11"/>
      <c r="E1014" s="11" t="s">
        <v>285</v>
      </c>
      <c r="F1014" s="313">
        <v>2</v>
      </c>
      <c r="G1014" s="290">
        <v>46.051666666666698</v>
      </c>
      <c r="H1014" s="290">
        <v>1438.7</v>
      </c>
      <c r="I1014" s="290">
        <v>719.35</v>
      </c>
      <c r="J1014" s="334">
        <v>12</v>
      </c>
      <c r="L1014" s="313">
        <v>1</v>
      </c>
      <c r="M1014" s="290">
        <v>286.82</v>
      </c>
      <c r="N1014" s="290">
        <v>286.82</v>
      </c>
      <c r="O1014" s="11"/>
      <c r="P1014" s="290"/>
      <c r="Q1014" s="290"/>
      <c r="R1014" s="11">
        <v>2</v>
      </c>
      <c r="S1014" s="290">
        <v>1438.7</v>
      </c>
      <c r="T1014" s="290">
        <v>719.35</v>
      </c>
      <c r="V1014" s="11"/>
      <c r="W1014" s="11"/>
      <c r="X1014" s="11"/>
      <c r="Y1014" s="11"/>
      <c r="Z1014" s="11"/>
      <c r="AA1014" s="11"/>
      <c r="AB1014" s="11"/>
      <c r="AC1014" s="11"/>
      <c r="AD1014" s="11"/>
    </row>
    <row r="1015" spans="1:30">
      <c r="A1015" s="56"/>
      <c r="B1015" s="11"/>
      <c r="C1015" s="11" t="s">
        <v>286</v>
      </c>
      <c r="D1015" s="11"/>
      <c r="E1015" s="11" t="s">
        <v>81</v>
      </c>
      <c r="F1015" s="313">
        <v>6</v>
      </c>
      <c r="G1015" s="290">
        <v>158.292261904762</v>
      </c>
      <c r="H1015" s="290">
        <v>5998.99</v>
      </c>
      <c r="I1015" s="290">
        <v>999.83166666666705</v>
      </c>
      <c r="J1015" s="334">
        <v>6</v>
      </c>
      <c r="L1015" s="313">
        <v>3</v>
      </c>
      <c r="M1015" s="290">
        <v>2440.4699999999998</v>
      </c>
      <c r="N1015" s="290">
        <v>813.49</v>
      </c>
      <c r="O1015" s="11"/>
      <c r="P1015" s="290"/>
      <c r="Q1015" s="290"/>
      <c r="R1015" s="11">
        <v>6</v>
      </c>
      <c r="S1015" s="290">
        <v>5998.99</v>
      </c>
      <c r="T1015" s="290">
        <v>999.83166666666705</v>
      </c>
      <c r="V1015" s="11"/>
      <c r="W1015" s="11"/>
      <c r="X1015" s="11"/>
      <c r="Y1015" s="11"/>
      <c r="Z1015" s="11"/>
      <c r="AA1015" s="11"/>
      <c r="AB1015" s="11"/>
      <c r="AC1015" s="11"/>
      <c r="AD1015" s="11"/>
    </row>
    <row r="1016" spans="1:30">
      <c r="A1016" s="56"/>
      <c r="B1016" s="11"/>
      <c r="C1016" s="11" t="s">
        <v>302</v>
      </c>
      <c r="D1016" s="11"/>
      <c r="E1016" s="11" t="s">
        <v>68</v>
      </c>
      <c r="F1016" s="313">
        <v>6</v>
      </c>
      <c r="G1016" s="290">
        <v>616.21917582417598</v>
      </c>
      <c r="H1016" s="290">
        <v>8942.7900000000009</v>
      </c>
      <c r="I1016" s="290">
        <v>1490.4649999999999</v>
      </c>
      <c r="J1016" s="334">
        <v>10</v>
      </c>
      <c r="L1016" s="313">
        <v>4</v>
      </c>
      <c r="M1016" s="290">
        <v>7477.93</v>
      </c>
      <c r="N1016" s="290">
        <v>3738.9650000000001</v>
      </c>
      <c r="O1016" s="11"/>
      <c r="P1016" s="290"/>
      <c r="Q1016" s="290"/>
      <c r="R1016" s="11">
        <v>6</v>
      </c>
      <c r="S1016" s="290">
        <v>8942.7900000000009</v>
      </c>
      <c r="T1016" s="290">
        <v>1490.4649999999999</v>
      </c>
      <c r="V1016" s="11"/>
      <c r="W1016" s="11"/>
      <c r="X1016" s="11"/>
      <c r="Y1016" s="11"/>
      <c r="Z1016" s="11"/>
      <c r="AA1016" s="11"/>
      <c r="AB1016" s="11"/>
      <c r="AC1016" s="11"/>
      <c r="AD1016" s="11"/>
    </row>
    <row r="1017" spans="1:30">
      <c r="A1017" s="56"/>
      <c r="B1017" s="11"/>
      <c r="C1017" s="11" t="s">
        <v>334</v>
      </c>
      <c r="D1017" s="11"/>
      <c r="E1017" s="11" t="s">
        <v>335</v>
      </c>
      <c r="F1017" s="313">
        <v>4</v>
      </c>
      <c r="G1017" s="290"/>
      <c r="H1017" s="290">
        <v>7740.4</v>
      </c>
      <c r="I1017" s="290">
        <v>1935.1</v>
      </c>
      <c r="J1017" s="334"/>
      <c r="L1017" s="313">
        <v>4</v>
      </c>
      <c r="M1017" s="290"/>
      <c r="N1017" s="290"/>
      <c r="O1017" s="11"/>
      <c r="P1017" s="290"/>
      <c r="Q1017" s="290"/>
      <c r="R1017" s="11">
        <v>4</v>
      </c>
      <c r="S1017" s="290">
        <v>7740.4</v>
      </c>
      <c r="T1017" s="290">
        <v>1935.1</v>
      </c>
      <c r="V1017" s="11"/>
      <c r="W1017" s="11"/>
      <c r="X1017" s="11"/>
      <c r="Y1017" s="11"/>
      <c r="Z1017" s="11"/>
      <c r="AA1017" s="11"/>
      <c r="AB1017" s="11"/>
      <c r="AC1017" s="11"/>
      <c r="AD1017" s="11"/>
    </row>
    <row r="1018" spans="1:30">
      <c r="A1018" s="56"/>
      <c r="B1018" s="11"/>
      <c r="C1018" s="11" t="s">
        <v>340</v>
      </c>
      <c r="D1018" s="11"/>
      <c r="E1018" s="11" t="s">
        <v>341</v>
      </c>
      <c r="F1018" s="313">
        <v>1</v>
      </c>
      <c r="G1018" s="290"/>
      <c r="H1018" s="290">
        <v>34690.42</v>
      </c>
      <c r="I1018" s="290">
        <v>34690.42</v>
      </c>
      <c r="J1018" s="334"/>
      <c r="L1018" s="313">
        <v>1</v>
      </c>
      <c r="M1018" s="290"/>
      <c r="N1018" s="290"/>
      <c r="O1018" s="11"/>
      <c r="P1018" s="290"/>
      <c r="Q1018" s="290"/>
      <c r="R1018" s="11">
        <v>1</v>
      </c>
      <c r="S1018" s="290">
        <v>34690.42</v>
      </c>
      <c r="T1018" s="290">
        <v>34690.42</v>
      </c>
      <c r="V1018" s="11"/>
      <c r="W1018" s="11"/>
      <c r="X1018" s="11"/>
      <c r="Y1018" s="11"/>
      <c r="Z1018" s="11"/>
      <c r="AA1018" s="11"/>
      <c r="AB1018" s="11"/>
      <c r="AC1018" s="11"/>
      <c r="AD1018" s="11"/>
    </row>
    <row r="1019" spans="1:30">
      <c r="A1019" s="56"/>
      <c r="B1019" s="11"/>
      <c r="C1019" s="11" t="s">
        <v>342</v>
      </c>
      <c r="D1019" s="11"/>
      <c r="E1019" s="11" t="s">
        <v>161</v>
      </c>
      <c r="F1019" s="313">
        <v>1</v>
      </c>
      <c r="G1019" s="290">
        <v>1045.98833333333</v>
      </c>
      <c r="H1019" s="290">
        <v>6275.93</v>
      </c>
      <c r="I1019" s="290">
        <v>6275.93</v>
      </c>
      <c r="J1019" s="334">
        <v>6</v>
      </c>
      <c r="L1019" s="313"/>
      <c r="M1019" s="290">
        <v>6275.93</v>
      </c>
      <c r="N1019" s="290">
        <v>6275.93</v>
      </c>
      <c r="O1019" s="11"/>
      <c r="P1019" s="290"/>
      <c r="Q1019" s="290"/>
      <c r="R1019" s="11">
        <v>1</v>
      </c>
      <c r="S1019" s="290">
        <v>6275.93</v>
      </c>
      <c r="T1019" s="290">
        <v>6275.93</v>
      </c>
      <c r="V1019" s="11"/>
      <c r="W1019" s="11"/>
      <c r="X1019" s="11"/>
      <c r="Y1019" s="11"/>
      <c r="Z1019" s="11"/>
      <c r="AA1019" s="11"/>
      <c r="AB1019" s="11"/>
      <c r="AC1019" s="11"/>
      <c r="AD1019" s="11"/>
    </row>
    <row r="1020" spans="1:30">
      <c r="A1020" s="56"/>
      <c r="B1020" s="11"/>
      <c r="C1020" s="11" t="s">
        <v>351</v>
      </c>
      <c r="D1020" s="11"/>
      <c r="E1020" s="11" t="s">
        <v>189</v>
      </c>
      <c r="F1020" s="313">
        <v>9</v>
      </c>
      <c r="G1020" s="290">
        <v>116.076813186813</v>
      </c>
      <c r="H1020" s="290">
        <v>25982.83</v>
      </c>
      <c r="I1020" s="290">
        <v>2886.9811111111098</v>
      </c>
      <c r="J1020" s="334">
        <v>11.8</v>
      </c>
      <c r="L1020" s="313">
        <v>4</v>
      </c>
      <c r="M1020" s="290">
        <v>4982.92</v>
      </c>
      <c r="N1020" s="290">
        <v>996.58399999999995</v>
      </c>
      <c r="O1020" s="11"/>
      <c r="P1020" s="290"/>
      <c r="Q1020" s="290"/>
      <c r="R1020" s="11">
        <v>9</v>
      </c>
      <c r="S1020" s="290">
        <v>25982.83</v>
      </c>
      <c r="T1020" s="290">
        <v>2886.9811111111098</v>
      </c>
      <c r="V1020" s="11"/>
      <c r="W1020" s="11"/>
      <c r="X1020" s="11"/>
      <c r="Y1020" s="11"/>
      <c r="Z1020" s="11"/>
      <c r="AA1020" s="11"/>
      <c r="AB1020" s="11"/>
      <c r="AC1020" s="11"/>
      <c r="AD1020" s="11"/>
    </row>
    <row r="1021" spans="1:30">
      <c r="A1021" s="56"/>
      <c r="B1021" s="11"/>
      <c r="C1021" s="11" t="s">
        <v>359</v>
      </c>
      <c r="D1021" s="11"/>
      <c r="E1021" s="11" t="s">
        <v>360</v>
      </c>
      <c r="F1021" s="313">
        <v>2</v>
      </c>
      <c r="G1021" s="290">
        <v>192.75153846153799</v>
      </c>
      <c r="H1021" s="290">
        <v>4424.0200000000004</v>
      </c>
      <c r="I1021" s="290">
        <v>2212.0100000000002</v>
      </c>
      <c r="J1021" s="334">
        <v>13</v>
      </c>
      <c r="L1021" s="313">
        <v>1</v>
      </c>
      <c r="M1021" s="290">
        <v>2505.77</v>
      </c>
      <c r="N1021" s="290">
        <v>2505.77</v>
      </c>
      <c r="O1021" s="11"/>
      <c r="P1021" s="290"/>
      <c r="Q1021" s="290"/>
      <c r="R1021" s="11">
        <v>2</v>
      </c>
      <c r="S1021" s="290">
        <v>4424.0200000000004</v>
      </c>
      <c r="T1021" s="290">
        <v>2212.0100000000002</v>
      </c>
      <c r="V1021" s="11"/>
      <c r="W1021" s="11"/>
      <c r="X1021" s="11"/>
      <c r="Y1021" s="11"/>
      <c r="Z1021" s="11"/>
      <c r="AA1021" s="11"/>
      <c r="AB1021" s="11"/>
      <c r="AC1021" s="11"/>
      <c r="AD1021" s="11"/>
    </row>
    <row r="1022" spans="1:30">
      <c r="A1022" s="56"/>
      <c r="B1022" s="11"/>
      <c r="C1022" s="11" t="s">
        <v>364</v>
      </c>
      <c r="D1022" s="11"/>
      <c r="E1022" s="11" t="s">
        <v>94</v>
      </c>
      <c r="F1022" s="313">
        <v>3</v>
      </c>
      <c r="G1022" s="290">
        <v>314.70846153846202</v>
      </c>
      <c r="H1022" s="290">
        <v>6135.47</v>
      </c>
      <c r="I1022" s="290">
        <v>2045.1566666666699</v>
      </c>
      <c r="J1022" s="334">
        <v>10</v>
      </c>
      <c r="L1022" s="313">
        <v>1</v>
      </c>
      <c r="M1022" s="290">
        <v>5885.8</v>
      </c>
      <c r="N1022" s="290">
        <v>2942.9</v>
      </c>
      <c r="O1022" s="11">
        <v>2</v>
      </c>
      <c r="P1022" s="290">
        <v>936.26</v>
      </c>
      <c r="Q1022" s="290">
        <v>468.13</v>
      </c>
      <c r="R1022" s="11">
        <v>1</v>
      </c>
      <c r="S1022" s="290">
        <v>5199.21</v>
      </c>
      <c r="T1022" s="290">
        <v>5199.21</v>
      </c>
      <c r="V1022" s="11"/>
      <c r="W1022" s="11"/>
      <c r="X1022" s="11"/>
      <c r="Y1022" s="11"/>
      <c r="Z1022" s="11"/>
      <c r="AA1022" s="11"/>
      <c r="AB1022" s="11"/>
      <c r="AC1022" s="11"/>
      <c r="AD1022" s="11"/>
    </row>
    <row r="1023" spans="1:30">
      <c r="A1023" s="56"/>
      <c r="B1023" s="11"/>
      <c r="C1023" s="11" t="s">
        <v>641</v>
      </c>
      <c r="D1023" s="11"/>
      <c r="E1023" s="11" t="s">
        <v>73</v>
      </c>
      <c r="F1023" s="313">
        <v>3</v>
      </c>
      <c r="G1023" s="290">
        <v>488.683333333333</v>
      </c>
      <c r="H1023" s="290">
        <v>8708.56</v>
      </c>
      <c r="I1023" s="290">
        <v>2902.8533333333298</v>
      </c>
      <c r="J1023" s="334">
        <v>9</v>
      </c>
      <c r="L1023" s="313">
        <v>1</v>
      </c>
      <c r="M1023" s="290">
        <v>8310.4599999999991</v>
      </c>
      <c r="N1023" s="290">
        <v>4155.2299999999996</v>
      </c>
      <c r="O1023" s="11"/>
      <c r="P1023" s="290"/>
      <c r="Q1023" s="290"/>
      <c r="R1023" s="11">
        <v>3</v>
      </c>
      <c r="S1023" s="290">
        <v>8708.56</v>
      </c>
      <c r="T1023" s="290">
        <v>2902.8533333333298</v>
      </c>
      <c r="V1023" s="11"/>
      <c r="W1023" s="11"/>
      <c r="X1023" s="11"/>
      <c r="Y1023" s="11"/>
      <c r="Z1023" s="11"/>
      <c r="AA1023" s="11"/>
      <c r="AB1023" s="11"/>
      <c r="AC1023" s="11"/>
      <c r="AD1023" s="11"/>
    </row>
    <row r="1024" spans="1:30">
      <c r="A1024" s="56"/>
      <c r="B1024" s="11"/>
      <c r="C1024" s="11" t="s">
        <v>373</v>
      </c>
      <c r="D1024" s="11"/>
      <c r="E1024" s="11" t="s">
        <v>112</v>
      </c>
      <c r="F1024" s="313">
        <v>1</v>
      </c>
      <c r="G1024" s="290">
        <v>234.02428571428601</v>
      </c>
      <c r="H1024" s="290">
        <v>638.16999999999996</v>
      </c>
      <c r="I1024" s="290">
        <v>638.16999999999996</v>
      </c>
      <c r="J1024" s="334">
        <v>7</v>
      </c>
      <c r="L1024" s="313"/>
      <c r="M1024" s="290">
        <v>638.16999999999996</v>
      </c>
      <c r="N1024" s="290">
        <v>638.16999999999996</v>
      </c>
      <c r="O1024" s="11"/>
      <c r="P1024" s="290"/>
      <c r="Q1024" s="290"/>
      <c r="R1024" s="11">
        <v>1</v>
      </c>
      <c r="S1024" s="290">
        <v>638.16999999999996</v>
      </c>
      <c r="T1024" s="290">
        <v>638.16999999999996</v>
      </c>
      <c r="V1024" s="11"/>
      <c r="W1024" s="11"/>
      <c r="X1024" s="11"/>
      <c r="Y1024" s="11"/>
      <c r="Z1024" s="11"/>
      <c r="AA1024" s="11"/>
      <c r="AB1024" s="11"/>
      <c r="AC1024" s="11"/>
      <c r="AD1024" s="11"/>
    </row>
    <row r="1025" spans="1:30">
      <c r="A1025" s="56"/>
      <c r="B1025" s="11"/>
      <c r="C1025" s="11" t="s">
        <v>379</v>
      </c>
      <c r="D1025" s="11"/>
      <c r="E1025" s="11" t="s">
        <v>108</v>
      </c>
      <c r="F1025" s="313">
        <v>6</v>
      </c>
      <c r="G1025" s="290">
        <v>167.62285714285699</v>
      </c>
      <c r="H1025" s="290">
        <v>4472.55</v>
      </c>
      <c r="I1025" s="290">
        <v>745.42499999999995</v>
      </c>
      <c r="J1025" s="334">
        <v>7</v>
      </c>
      <c r="L1025" s="313">
        <v>5</v>
      </c>
      <c r="M1025" s="290">
        <v>773.36</v>
      </c>
      <c r="N1025" s="290">
        <v>773.36</v>
      </c>
      <c r="O1025" s="11"/>
      <c r="P1025" s="290"/>
      <c r="Q1025" s="290"/>
      <c r="R1025" s="11">
        <v>6</v>
      </c>
      <c r="S1025" s="290">
        <v>4472.55</v>
      </c>
      <c r="T1025" s="290">
        <v>745.42499999999995</v>
      </c>
      <c r="V1025" s="11"/>
      <c r="W1025" s="11"/>
      <c r="X1025" s="11"/>
      <c r="Y1025" s="11"/>
      <c r="Z1025" s="11"/>
      <c r="AA1025" s="11"/>
      <c r="AB1025" s="11"/>
      <c r="AC1025" s="11"/>
      <c r="AD1025" s="11"/>
    </row>
    <row r="1026" spans="1:30">
      <c r="A1026" s="56"/>
      <c r="B1026" s="11"/>
      <c r="C1026" s="11" t="s">
        <v>380</v>
      </c>
      <c r="D1026" s="11"/>
      <c r="E1026" s="11" t="s">
        <v>86</v>
      </c>
      <c r="F1026" s="313">
        <v>1</v>
      </c>
      <c r="G1026" s="290">
        <v>155.202857142857</v>
      </c>
      <c r="H1026" s="290">
        <v>1086.42</v>
      </c>
      <c r="I1026" s="290">
        <v>1086.42</v>
      </c>
      <c r="J1026" s="334">
        <v>7</v>
      </c>
      <c r="L1026" s="313"/>
      <c r="M1026" s="290">
        <v>1086.42</v>
      </c>
      <c r="N1026" s="290">
        <v>1086.42</v>
      </c>
      <c r="O1026" s="11"/>
      <c r="P1026" s="290"/>
      <c r="Q1026" s="290"/>
      <c r="R1026" s="11">
        <v>1</v>
      </c>
      <c r="S1026" s="290">
        <v>1086.42</v>
      </c>
      <c r="T1026" s="290">
        <v>1086.42</v>
      </c>
      <c r="V1026" s="11"/>
      <c r="W1026" s="11"/>
      <c r="X1026" s="11"/>
      <c r="Y1026" s="11"/>
      <c r="Z1026" s="11"/>
      <c r="AA1026" s="11"/>
      <c r="AB1026" s="11"/>
      <c r="AC1026" s="11"/>
      <c r="AD1026" s="11"/>
    </row>
    <row r="1027" spans="1:30">
      <c r="A1027" s="56"/>
      <c r="B1027" s="11"/>
      <c r="C1027" s="11" t="s">
        <v>381</v>
      </c>
      <c r="D1027" s="11"/>
      <c r="E1027" s="11" t="s">
        <v>66</v>
      </c>
      <c r="F1027" s="313">
        <v>1</v>
      </c>
      <c r="G1027" s="290">
        <v>363.74076923076899</v>
      </c>
      <c r="H1027" s="290">
        <v>4728.63</v>
      </c>
      <c r="I1027" s="290">
        <v>4728.63</v>
      </c>
      <c r="J1027" s="334">
        <v>13</v>
      </c>
      <c r="L1027" s="313"/>
      <c r="M1027" s="290">
        <v>4728.63</v>
      </c>
      <c r="N1027" s="290">
        <v>4728.63</v>
      </c>
      <c r="O1027" s="11"/>
      <c r="P1027" s="290"/>
      <c r="Q1027" s="290"/>
      <c r="R1027" s="11">
        <v>1</v>
      </c>
      <c r="S1027" s="290">
        <v>4728.63</v>
      </c>
      <c r="T1027" s="290">
        <v>4728.63</v>
      </c>
      <c r="V1027" s="11"/>
      <c r="W1027" s="11"/>
      <c r="X1027" s="11"/>
      <c r="Y1027" s="11"/>
      <c r="Z1027" s="11"/>
      <c r="AA1027" s="11"/>
      <c r="AB1027" s="11"/>
      <c r="AC1027" s="11"/>
      <c r="AD1027" s="11"/>
    </row>
    <row r="1028" spans="1:30">
      <c r="A1028" s="56"/>
      <c r="B1028" s="11"/>
      <c r="C1028" s="11" t="s">
        <v>383</v>
      </c>
      <c r="D1028" s="11"/>
      <c r="E1028" s="11" t="s">
        <v>368</v>
      </c>
      <c r="F1028" s="313">
        <v>1</v>
      </c>
      <c r="G1028" s="290"/>
      <c r="H1028" s="290">
        <v>539.79999999999995</v>
      </c>
      <c r="I1028" s="290">
        <v>539.79999999999995</v>
      </c>
      <c r="J1028" s="334"/>
      <c r="L1028" s="313">
        <v>1</v>
      </c>
      <c r="M1028" s="290"/>
      <c r="N1028" s="290"/>
      <c r="O1028" s="11"/>
      <c r="P1028" s="290"/>
      <c r="Q1028" s="290"/>
      <c r="R1028" s="11">
        <v>1</v>
      </c>
      <c r="S1028" s="290">
        <v>539.79999999999995</v>
      </c>
      <c r="T1028" s="290">
        <v>539.79999999999995</v>
      </c>
      <c r="V1028" s="11"/>
      <c r="W1028" s="11"/>
      <c r="X1028" s="11"/>
      <c r="Y1028" s="11"/>
      <c r="Z1028" s="11"/>
      <c r="AA1028" s="11"/>
      <c r="AB1028" s="11"/>
      <c r="AC1028" s="11"/>
      <c r="AD1028" s="11"/>
    </row>
    <row r="1029" spans="1:30">
      <c r="A1029" s="56"/>
      <c r="B1029" s="11"/>
      <c r="C1029" s="11" t="s">
        <v>384</v>
      </c>
      <c r="D1029" s="11"/>
      <c r="E1029" s="11" t="s">
        <v>161</v>
      </c>
      <c r="F1029" s="313">
        <v>9</v>
      </c>
      <c r="G1029" s="290">
        <v>261.21794871794901</v>
      </c>
      <c r="H1029" s="290">
        <v>51420.7</v>
      </c>
      <c r="I1029" s="290">
        <v>5713.4111111111097</v>
      </c>
      <c r="J1029" s="334">
        <v>9</v>
      </c>
      <c r="L1029" s="313">
        <v>6</v>
      </c>
      <c r="M1029" s="290">
        <v>5758.01</v>
      </c>
      <c r="N1029" s="290">
        <v>1919.33666666667</v>
      </c>
      <c r="O1029" s="11"/>
      <c r="P1029" s="290"/>
      <c r="Q1029" s="290"/>
      <c r="R1029" s="11">
        <v>9</v>
      </c>
      <c r="S1029" s="290">
        <v>51420.7</v>
      </c>
      <c r="T1029" s="290">
        <v>5713.4111111111097</v>
      </c>
      <c r="V1029" s="11"/>
      <c r="W1029" s="11"/>
      <c r="X1029" s="11"/>
      <c r="Y1029" s="11"/>
      <c r="Z1029" s="11"/>
      <c r="AA1029" s="11"/>
      <c r="AB1029" s="11"/>
      <c r="AC1029" s="11"/>
      <c r="AD1029" s="11"/>
    </row>
    <row r="1030" spans="1:30">
      <c r="A1030" s="56"/>
      <c r="B1030" s="11"/>
      <c r="C1030" s="11" t="s">
        <v>389</v>
      </c>
      <c r="D1030" s="11"/>
      <c r="E1030" s="11" t="s">
        <v>142</v>
      </c>
      <c r="F1030" s="313">
        <v>1</v>
      </c>
      <c r="G1030" s="290"/>
      <c r="H1030" s="290">
        <v>313.75</v>
      </c>
      <c r="I1030" s="290">
        <v>313.75</v>
      </c>
      <c r="J1030" s="334"/>
      <c r="L1030" s="313"/>
      <c r="M1030" s="290">
        <v>313.75</v>
      </c>
      <c r="N1030" s="290">
        <v>313.75</v>
      </c>
      <c r="O1030" s="11"/>
      <c r="P1030" s="290"/>
      <c r="Q1030" s="290"/>
      <c r="R1030" s="11">
        <v>1</v>
      </c>
      <c r="S1030" s="290">
        <v>313.75</v>
      </c>
      <c r="T1030" s="290">
        <v>313.75</v>
      </c>
      <c r="V1030" s="11"/>
      <c r="W1030" s="11"/>
      <c r="X1030" s="11"/>
      <c r="Y1030" s="11"/>
      <c r="Z1030" s="11"/>
      <c r="AA1030" s="11"/>
      <c r="AB1030" s="11"/>
      <c r="AC1030" s="11"/>
      <c r="AD1030" s="11"/>
    </row>
    <row r="1031" spans="1:30">
      <c r="A1031" s="56"/>
      <c r="B1031" s="11"/>
      <c r="C1031" s="11" t="s">
        <v>390</v>
      </c>
      <c r="D1031" s="11"/>
      <c r="E1031" s="11" t="s">
        <v>108</v>
      </c>
      <c r="F1031" s="313">
        <v>1</v>
      </c>
      <c r="G1031" s="290">
        <v>27.207692307692302</v>
      </c>
      <c r="H1031" s="290">
        <v>302.76</v>
      </c>
      <c r="I1031" s="290">
        <v>302.76</v>
      </c>
      <c r="J1031" s="334">
        <v>13</v>
      </c>
      <c r="L1031" s="313"/>
      <c r="M1031" s="290">
        <v>302.76</v>
      </c>
      <c r="N1031" s="290">
        <v>302.76</v>
      </c>
      <c r="O1031" s="11"/>
      <c r="P1031" s="290"/>
      <c r="Q1031" s="290"/>
      <c r="R1031" s="11">
        <v>1</v>
      </c>
      <c r="S1031" s="290">
        <v>302.76</v>
      </c>
      <c r="T1031" s="290">
        <v>302.76</v>
      </c>
      <c r="V1031" s="11"/>
      <c r="W1031" s="11"/>
      <c r="X1031" s="11"/>
      <c r="Y1031" s="11"/>
      <c r="Z1031" s="11"/>
      <c r="AA1031" s="11"/>
      <c r="AB1031" s="11"/>
      <c r="AC1031" s="11"/>
      <c r="AD1031" s="11"/>
    </row>
    <row r="1032" spans="1:30">
      <c r="A1032" s="56"/>
      <c r="B1032" s="11"/>
      <c r="C1032" s="11" t="s">
        <v>392</v>
      </c>
      <c r="D1032" s="11"/>
      <c r="E1032" s="11" t="s">
        <v>82</v>
      </c>
      <c r="F1032" s="313">
        <v>1</v>
      </c>
      <c r="G1032" s="290"/>
      <c r="H1032" s="290">
        <v>181.17</v>
      </c>
      <c r="I1032" s="290">
        <v>181.17</v>
      </c>
      <c r="J1032" s="334"/>
      <c r="L1032" s="313">
        <v>1</v>
      </c>
      <c r="M1032" s="290"/>
      <c r="N1032" s="290"/>
      <c r="O1032" s="11"/>
      <c r="P1032" s="290"/>
      <c r="Q1032" s="290"/>
      <c r="R1032" s="11">
        <v>1</v>
      </c>
      <c r="S1032" s="290">
        <v>181.17</v>
      </c>
      <c r="T1032" s="290">
        <v>181.17</v>
      </c>
      <c r="V1032" s="11"/>
      <c r="W1032" s="11"/>
      <c r="X1032" s="11"/>
      <c r="Y1032" s="11"/>
      <c r="Z1032" s="11"/>
      <c r="AA1032" s="11"/>
      <c r="AB1032" s="11"/>
      <c r="AC1032" s="11"/>
      <c r="AD1032" s="11"/>
    </row>
    <row r="1033" spans="1:30">
      <c r="A1033" s="56"/>
      <c r="B1033" s="11"/>
      <c r="C1033" s="11" t="s">
        <v>401</v>
      </c>
      <c r="D1033" s="11"/>
      <c r="E1033" s="11" t="s">
        <v>272</v>
      </c>
      <c r="F1033" s="313">
        <v>2</v>
      </c>
      <c r="G1033" s="290">
        <v>223.448571428571</v>
      </c>
      <c r="H1033" s="290">
        <v>1382.09</v>
      </c>
      <c r="I1033" s="290">
        <v>691.04499999999996</v>
      </c>
      <c r="J1033" s="334">
        <v>7</v>
      </c>
      <c r="L1033" s="313"/>
      <c r="M1033" s="290">
        <v>1382.09</v>
      </c>
      <c r="N1033" s="290">
        <v>691.04499999999996</v>
      </c>
      <c r="O1033" s="11"/>
      <c r="P1033" s="290"/>
      <c r="Q1033" s="290"/>
      <c r="R1033" s="11">
        <v>2</v>
      </c>
      <c r="S1033" s="290">
        <v>1382.09</v>
      </c>
      <c r="T1033" s="290">
        <v>691.04499999999996</v>
      </c>
      <c r="V1033" s="11"/>
      <c r="W1033" s="11"/>
      <c r="X1033" s="11"/>
      <c r="Y1033" s="11"/>
      <c r="Z1033" s="11"/>
      <c r="AA1033" s="11"/>
      <c r="AB1033" s="11"/>
      <c r="AC1033" s="11"/>
      <c r="AD1033" s="11"/>
    </row>
    <row r="1034" spans="1:30">
      <c r="A1034" s="56"/>
      <c r="B1034" s="11"/>
      <c r="C1034" s="11" t="s">
        <v>414</v>
      </c>
      <c r="D1034" s="11"/>
      <c r="E1034" s="11" t="s">
        <v>415</v>
      </c>
      <c r="F1034" s="313">
        <v>5</v>
      </c>
      <c r="G1034" s="290">
        <v>95.439230769230804</v>
      </c>
      <c r="H1034" s="290">
        <v>6290.34</v>
      </c>
      <c r="I1034" s="290">
        <v>1258.068</v>
      </c>
      <c r="J1034" s="334">
        <v>13</v>
      </c>
      <c r="L1034" s="313">
        <v>4</v>
      </c>
      <c r="M1034" s="290">
        <v>740.71</v>
      </c>
      <c r="N1034" s="290">
        <v>740.71</v>
      </c>
      <c r="O1034" s="11"/>
      <c r="P1034" s="290"/>
      <c r="Q1034" s="290"/>
      <c r="R1034" s="11">
        <v>5</v>
      </c>
      <c r="S1034" s="290">
        <v>6290.34</v>
      </c>
      <c r="T1034" s="290">
        <v>1258.068</v>
      </c>
      <c r="V1034" s="11"/>
      <c r="W1034" s="11"/>
      <c r="X1034" s="11"/>
      <c r="Y1034" s="11"/>
      <c r="Z1034" s="11"/>
      <c r="AA1034" s="11"/>
      <c r="AB1034" s="11"/>
      <c r="AC1034" s="11"/>
      <c r="AD1034" s="11"/>
    </row>
    <row r="1035" spans="1:30">
      <c r="A1035" s="56"/>
      <c r="B1035" s="11"/>
      <c r="C1035" s="11" t="s">
        <v>419</v>
      </c>
      <c r="D1035" s="11"/>
      <c r="E1035" s="11" t="s">
        <v>374</v>
      </c>
      <c r="F1035" s="313">
        <v>7</v>
      </c>
      <c r="G1035" s="290"/>
      <c r="H1035" s="290">
        <v>11792.08</v>
      </c>
      <c r="I1035" s="290">
        <v>1684.5828571428599</v>
      </c>
      <c r="J1035" s="334"/>
      <c r="L1035" s="313">
        <v>6</v>
      </c>
      <c r="M1035" s="290">
        <v>620.38</v>
      </c>
      <c r="N1035" s="290">
        <v>620.38</v>
      </c>
      <c r="O1035" s="11"/>
      <c r="P1035" s="290"/>
      <c r="Q1035" s="290"/>
      <c r="R1035" s="11">
        <v>7</v>
      </c>
      <c r="S1035" s="290">
        <v>11792.08</v>
      </c>
      <c r="T1035" s="290">
        <v>1684.5828571428599</v>
      </c>
      <c r="V1035" s="11"/>
      <c r="W1035" s="11"/>
      <c r="X1035" s="11"/>
      <c r="Y1035" s="11"/>
      <c r="Z1035" s="11"/>
      <c r="AA1035" s="11"/>
      <c r="AB1035" s="11"/>
      <c r="AC1035" s="11"/>
      <c r="AD1035" s="11"/>
    </row>
    <row r="1036" spans="1:30">
      <c r="A1036" s="56"/>
      <c r="B1036" s="11"/>
      <c r="C1036" s="11" t="s">
        <v>421</v>
      </c>
      <c r="D1036" s="11"/>
      <c r="E1036" s="11" t="s">
        <v>296</v>
      </c>
      <c r="F1036" s="313">
        <v>30</v>
      </c>
      <c r="G1036" s="290">
        <v>205.987728937729</v>
      </c>
      <c r="H1036" s="290">
        <v>19621.62</v>
      </c>
      <c r="I1036" s="290">
        <v>654.05399999999997</v>
      </c>
      <c r="J1036" s="334">
        <v>9</v>
      </c>
      <c r="L1036" s="313">
        <v>27</v>
      </c>
      <c r="M1036" s="290">
        <v>4045.84</v>
      </c>
      <c r="N1036" s="290">
        <v>1348.61333333333</v>
      </c>
      <c r="O1036" s="11"/>
      <c r="P1036" s="290"/>
      <c r="Q1036" s="290"/>
      <c r="R1036" s="11">
        <v>30</v>
      </c>
      <c r="S1036" s="290">
        <v>19621.62</v>
      </c>
      <c r="T1036" s="290">
        <v>654.05399999999997</v>
      </c>
      <c r="V1036" s="11"/>
      <c r="W1036" s="11"/>
      <c r="X1036" s="11"/>
      <c r="Y1036" s="11"/>
      <c r="Z1036" s="11"/>
      <c r="AA1036" s="11"/>
      <c r="AB1036" s="11"/>
      <c r="AC1036" s="11"/>
      <c r="AD1036" s="11"/>
    </row>
    <row r="1037" spans="1:30">
      <c r="A1037" s="56"/>
      <c r="B1037" s="11"/>
      <c r="C1037" s="11" t="s">
        <v>427</v>
      </c>
      <c r="D1037" s="11"/>
      <c r="E1037" s="11" t="s">
        <v>112</v>
      </c>
      <c r="F1037" s="313">
        <v>1</v>
      </c>
      <c r="G1037" s="290"/>
      <c r="H1037" s="290">
        <v>2100.86</v>
      </c>
      <c r="I1037" s="290">
        <v>2100.86</v>
      </c>
      <c r="J1037" s="334"/>
      <c r="L1037" s="313">
        <v>1</v>
      </c>
      <c r="M1037" s="290"/>
      <c r="N1037" s="290"/>
      <c r="O1037" s="11"/>
      <c r="P1037" s="290"/>
      <c r="Q1037" s="290"/>
      <c r="R1037" s="11">
        <v>1</v>
      </c>
      <c r="S1037" s="290">
        <v>2100.86</v>
      </c>
      <c r="T1037" s="290">
        <v>2100.86</v>
      </c>
      <c r="V1037" s="11"/>
      <c r="W1037" s="11"/>
      <c r="X1037" s="11"/>
      <c r="Y1037" s="11"/>
      <c r="Z1037" s="11"/>
      <c r="AA1037" s="11"/>
      <c r="AB1037" s="11"/>
      <c r="AC1037" s="11"/>
      <c r="AD1037" s="11"/>
    </row>
    <row r="1038" spans="1:30">
      <c r="A1038" s="56"/>
      <c r="B1038" s="11"/>
      <c r="C1038" s="11" t="s">
        <v>428</v>
      </c>
      <c r="D1038" s="11"/>
      <c r="E1038" s="11" t="s">
        <v>322</v>
      </c>
      <c r="F1038" s="313">
        <v>1</v>
      </c>
      <c r="G1038" s="290"/>
      <c r="H1038" s="290">
        <v>810.09</v>
      </c>
      <c r="I1038" s="290">
        <v>810.09</v>
      </c>
      <c r="J1038" s="334"/>
      <c r="L1038" s="313">
        <v>1</v>
      </c>
      <c r="M1038" s="290"/>
      <c r="N1038" s="290"/>
      <c r="O1038" s="11"/>
      <c r="P1038" s="290"/>
      <c r="Q1038" s="290"/>
      <c r="R1038" s="11">
        <v>1</v>
      </c>
      <c r="S1038" s="290">
        <v>810.09</v>
      </c>
      <c r="T1038" s="290">
        <v>810.09</v>
      </c>
      <c r="V1038" s="11"/>
      <c r="W1038" s="11"/>
      <c r="X1038" s="11"/>
      <c r="Y1038" s="11"/>
      <c r="Z1038" s="11"/>
      <c r="AA1038" s="11"/>
      <c r="AB1038" s="11"/>
      <c r="AC1038" s="11"/>
      <c r="AD1038" s="11"/>
    </row>
    <row r="1039" spans="1:30">
      <c r="A1039" s="56"/>
      <c r="B1039" s="11"/>
      <c r="C1039" s="11" t="s">
        <v>430</v>
      </c>
      <c r="D1039" s="11"/>
      <c r="E1039" s="11" t="s">
        <v>431</v>
      </c>
      <c r="F1039" s="313">
        <v>2</v>
      </c>
      <c r="G1039" s="290">
        <v>599.05738095238098</v>
      </c>
      <c r="H1039" s="290">
        <v>3760.56</v>
      </c>
      <c r="I1039" s="290">
        <v>1880.28</v>
      </c>
      <c r="J1039" s="334">
        <v>5</v>
      </c>
      <c r="L1039" s="313"/>
      <c r="M1039" s="290">
        <v>3760.56</v>
      </c>
      <c r="N1039" s="290">
        <v>1880.28</v>
      </c>
      <c r="O1039" s="11"/>
      <c r="P1039" s="290"/>
      <c r="Q1039" s="290"/>
      <c r="R1039" s="11">
        <v>2</v>
      </c>
      <c r="S1039" s="290">
        <v>3760.56</v>
      </c>
      <c r="T1039" s="290">
        <v>1880.28</v>
      </c>
      <c r="V1039" s="11"/>
      <c r="W1039" s="11"/>
      <c r="X1039" s="11"/>
      <c r="Y1039" s="11"/>
      <c r="Z1039" s="11"/>
      <c r="AA1039" s="11"/>
      <c r="AB1039" s="11"/>
      <c r="AC1039" s="11"/>
      <c r="AD1039" s="11"/>
    </row>
    <row r="1040" spans="1:30">
      <c r="A1040" s="56"/>
      <c r="B1040" s="11"/>
      <c r="C1040" s="11" t="s">
        <v>435</v>
      </c>
      <c r="D1040" s="11"/>
      <c r="E1040" s="11" t="s">
        <v>163</v>
      </c>
      <c r="F1040" s="313">
        <v>9</v>
      </c>
      <c r="G1040" s="290">
        <v>119.85025641025599</v>
      </c>
      <c r="H1040" s="290">
        <v>27763.06</v>
      </c>
      <c r="I1040" s="290">
        <v>3084.7844444444399</v>
      </c>
      <c r="J1040" s="334">
        <v>13</v>
      </c>
      <c r="L1040" s="313">
        <v>6</v>
      </c>
      <c r="M1040" s="290">
        <v>4015.62</v>
      </c>
      <c r="N1040" s="290">
        <v>1338.54</v>
      </c>
      <c r="O1040" s="11">
        <v>2</v>
      </c>
      <c r="P1040" s="290">
        <v>21265.439999999999</v>
      </c>
      <c r="Q1040" s="290">
        <v>10632.72</v>
      </c>
      <c r="R1040" s="11">
        <v>7</v>
      </c>
      <c r="S1040" s="290">
        <v>6497.62</v>
      </c>
      <c r="T1040" s="290">
        <v>928.23142857142898</v>
      </c>
      <c r="V1040" s="11"/>
      <c r="W1040" s="11"/>
      <c r="X1040" s="11"/>
      <c r="Y1040" s="11"/>
      <c r="Z1040" s="11"/>
      <c r="AA1040" s="11"/>
      <c r="AB1040" s="11"/>
      <c r="AC1040" s="11"/>
      <c r="AD1040" s="11"/>
    </row>
    <row r="1041" spans="1:30">
      <c r="A1041" s="56"/>
      <c r="B1041" s="11"/>
      <c r="C1041" s="11" t="s">
        <v>436</v>
      </c>
      <c r="D1041" s="11"/>
      <c r="E1041" s="11" t="s">
        <v>437</v>
      </c>
      <c r="F1041" s="313">
        <v>2</v>
      </c>
      <c r="G1041" s="290">
        <v>90.097142857142899</v>
      </c>
      <c r="H1041" s="290">
        <v>698.9</v>
      </c>
      <c r="I1041" s="290">
        <v>349.45</v>
      </c>
      <c r="J1041" s="334">
        <v>7</v>
      </c>
      <c r="L1041" s="313">
        <v>1</v>
      </c>
      <c r="M1041" s="290">
        <v>313.68</v>
      </c>
      <c r="N1041" s="290">
        <v>313.68</v>
      </c>
      <c r="O1041" s="11"/>
      <c r="P1041" s="290"/>
      <c r="Q1041" s="290"/>
      <c r="R1041" s="11">
        <v>2</v>
      </c>
      <c r="S1041" s="290">
        <v>698.9</v>
      </c>
      <c r="T1041" s="290">
        <v>349.45</v>
      </c>
      <c r="V1041" s="11"/>
      <c r="W1041" s="11"/>
      <c r="X1041" s="11"/>
      <c r="Y1041" s="11"/>
      <c r="Z1041" s="11"/>
      <c r="AA1041" s="11"/>
      <c r="AB1041" s="11"/>
      <c r="AC1041" s="11"/>
      <c r="AD1041" s="11"/>
    </row>
    <row r="1042" spans="1:30">
      <c r="A1042" s="56"/>
      <c r="B1042" s="11"/>
      <c r="C1042" s="11" t="s">
        <v>450</v>
      </c>
      <c r="D1042" s="11"/>
      <c r="E1042" s="11" t="s">
        <v>451</v>
      </c>
      <c r="F1042" s="313">
        <v>2</v>
      </c>
      <c r="G1042" s="290">
        <v>29.6684615384615</v>
      </c>
      <c r="H1042" s="290">
        <v>3013.53</v>
      </c>
      <c r="I1042" s="290">
        <v>1506.7650000000001</v>
      </c>
      <c r="J1042" s="334">
        <v>13</v>
      </c>
      <c r="L1042" s="313">
        <v>1</v>
      </c>
      <c r="M1042" s="290">
        <v>385.69</v>
      </c>
      <c r="N1042" s="290">
        <v>385.69</v>
      </c>
      <c r="O1042" s="11"/>
      <c r="P1042" s="290"/>
      <c r="Q1042" s="290"/>
      <c r="R1042" s="11">
        <v>2</v>
      </c>
      <c r="S1042" s="290">
        <v>3013.53</v>
      </c>
      <c r="T1042" s="290">
        <v>1506.7650000000001</v>
      </c>
      <c r="V1042" s="11"/>
      <c r="W1042" s="11"/>
      <c r="X1042" s="11"/>
      <c r="Y1042" s="11"/>
      <c r="Z1042" s="11"/>
      <c r="AA1042" s="11"/>
      <c r="AB1042" s="11"/>
      <c r="AC1042" s="11"/>
      <c r="AD1042" s="11"/>
    </row>
    <row r="1043" spans="1:30">
      <c r="A1043" s="56"/>
      <c r="B1043" s="11"/>
      <c r="C1043" s="11" t="s">
        <v>454</v>
      </c>
      <c r="D1043" s="11"/>
      <c r="E1043" s="11" t="s">
        <v>89</v>
      </c>
      <c r="F1043" s="313">
        <v>12</v>
      </c>
      <c r="G1043" s="290">
        <v>387.79142857142898</v>
      </c>
      <c r="H1043" s="290">
        <v>26432</v>
      </c>
      <c r="I1043" s="290">
        <v>2202.6666666666702</v>
      </c>
      <c r="J1043" s="334">
        <v>7</v>
      </c>
      <c r="L1043" s="313">
        <v>10</v>
      </c>
      <c r="M1043" s="290">
        <v>2909.8</v>
      </c>
      <c r="N1043" s="290">
        <v>1454.9</v>
      </c>
      <c r="O1043" s="11"/>
      <c r="P1043" s="290"/>
      <c r="Q1043" s="290"/>
      <c r="R1043" s="11">
        <v>12</v>
      </c>
      <c r="S1043" s="290">
        <v>26432</v>
      </c>
      <c r="T1043" s="290">
        <v>2202.6666666666702</v>
      </c>
      <c r="V1043" s="11"/>
      <c r="W1043" s="11"/>
      <c r="X1043" s="11"/>
      <c r="Y1043" s="11"/>
      <c r="Z1043" s="11"/>
      <c r="AA1043" s="11"/>
      <c r="AB1043" s="11"/>
      <c r="AC1043" s="11"/>
      <c r="AD1043" s="11"/>
    </row>
    <row r="1044" spans="1:30">
      <c r="A1044" s="56"/>
      <c r="B1044" s="11"/>
      <c r="C1044" s="11" t="s">
        <v>460</v>
      </c>
      <c r="D1044" s="11"/>
      <c r="E1044" s="11" t="s">
        <v>122</v>
      </c>
      <c r="F1044" s="313">
        <v>1</v>
      </c>
      <c r="G1044" s="290"/>
      <c r="H1044" s="290">
        <v>652.75</v>
      </c>
      <c r="I1044" s="290">
        <v>652.75</v>
      </c>
      <c r="J1044" s="334"/>
      <c r="L1044" s="313">
        <v>1</v>
      </c>
      <c r="M1044" s="290"/>
      <c r="N1044" s="290"/>
      <c r="O1044" s="11"/>
      <c r="P1044" s="290"/>
      <c r="Q1044" s="290"/>
      <c r="R1044" s="11">
        <v>1</v>
      </c>
      <c r="S1044" s="290">
        <v>652.75</v>
      </c>
      <c r="T1044" s="290">
        <v>652.75</v>
      </c>
      <c r="V1044" s="11"/>
      <c r="W1044" s="11"/>
      <c r="X1044" s="11"/>
      <c r="Y1044" s="11"/>
      <c r="Z1044" s="11"/>
      <c r="AA1044" s="11"/>
      <c r="AB1044" s="11"/>
      <c r="AC1044" s="11"/>
      <c r="AD1044" s="11"/>
    </row>
    <row r="1045" spans="1:30">
      <c r="A1045" s="56"/>
      <c r="B1045" s="11"/>
      <c r="C1045" s="11" t="s">
        <v>646</v>
      </c>
      <c r="D1045" s="11"/>
      <c r="E1045" s="11" t="s">
        <v>463</v>
      </c>
      <c r="F1045" s="313">
        <v>2</v>
      </c>
      <c r="G1045" s="290">
        <v>354.477692307692</v>
      </c>
      <c r="H1045" s="290">
        <v>5846.1</v>
      </c>
      <c r="I1045" s="290">
        <v>2923.05</v>
      </c>
      <c r="J1045" s="334">
        <v>13</v>
      </c>
      <c r="L1045" s="313">
        <v>1</v>
      </c>
      <c r="M1045" s="290">
        <v>3050.21</v>
      </c>
      <c r="N1045" s="290">
        <v>3050.21</v>
      </c>
      <c r="O1045" s="11"/>
      <c r="P1045" s="290"/>
      <c r="Q1045" s="290"/>
      <c r="R1045" s="11">
        <v>2</v>
      </c>
      <c r="S1045" s="290">
        <v>5846.1</v>
      </c>
      <c r="T1045" s="290">
        <v>2923.05</v>
      </c>
      <c r="V1045" s="11"/>
      <c r="W1045" s="11"/>
      <c r="X1045" s="11"/>
      <c r="Y1045" s="11"/>
      <c r="Z1045" s="11"/>
      <c r="AA1045" s="11"/>
      <c r="AB1045" s="11"/>
      <c r="AC1045" s="11"/>
      <c r="AD1045" s="11"/>
    </row>
    <row r="1046" spans="1:30">
      <c r="A1046" s="56"/>
      <c r="B1046" s="11"/>
      <c r="C1046" s="11" t="s">
        <v>467</v>
      </c>
      <c r="D1046" s="11"/>
      <c r="E1046" s="11" t="s">
        <v>143</v>
      </c>
      <c r="F1046" s="313">
        <v>1</v>
      </c>
      <c r="G1046" s="290">
        <v>105.566923076923</v>
      </c>
      <c r="H1046" s="290">
        <v>1032.3699999999999</v>
      </c>
      <c r="I1046" s="290">
        <v>1032.3699999999999</v>
      </c>
      <c r="J1046" s="334">
        <v>13</v>
      </c>
      <c r="L1046" s="313"/>
      <c r="M1046" s="290">
        <v>1032.3699999999999</v>
      </c>
      <c r="N1046" s="290">
        <v>1032.3699999999999</v>
      </c>
      <c r="O1046" s="11"/>
      <c r="P1046" s="290"/>
      <c r="Q1046" s="290"/>
      <c r="R1046" s="11">
        <v>1</v>
      </c>
      <c r="S1046" s="290">
        <v>1032.3699999999999</v>
      </c>
      <c r="T1046" s="290">
        <v>1032.3699999999999</v>
      </c>
      <c r="V1046" s="11"/>
      <c r="W1046" s="11"/>
      <c r="X1046" s="11"/>
      <c r="Y1046" s="11"/>
      <c r="Z1046" s="11"/>
      <c r="AA1046" s="11"/>
      <c r="AB1046" s="11"/>
      <c r="AC1046" s="11"/>
      <c r="AD1046" s="11"/>
    </row>
    <row r="1047" spans="1:30">
      <c r="A1047" s="56"/>
      <c r="B1047" s="11"/>
      <c r="C1047" s="11" t="s">
        <v>468</v>
      </c>
      <c r="D1047" s="11"/>
      <c r="E1047" s="11" t="s">
        <v>469</v>
      </c>
      <c r="F1047" s="313">
        <v>1</v>
      </c>
      <c r="G1047" s="290">
        <v>61.516923076923099</v>
      </c>
      <c r="H1047" s="290">
        <v>550.29999999999995</v>
      </c>
      <c r="I1047" s="290">
        <v>550.29999999999995</v>
      </c>
      <c r="J1047" s="334">
        <v>13</v>
      </c>
      <c r="L1047" s="313"/>
      <c r="M1047" s="290">
        <v>550.29999999999995</v>
      </c>
      <c r="N1047" s="290">
        <v>550.29999999999995</v>
      </c>
      <c r="O1047" s="11"/>
      <c r="P1047" s="290"/>
      <c r="Q1047" s="290"/>
      <c r="R1047" s="11">
        <v>1</v>
      </c>
      <c r="S1047" s="290">
        <v>550.29999999999995</v>
      </c>
      <c r="T1047" s="290">
        <v>550.29999999999995</v>
      </c>
      <c r="V1047" s="11"/>
      <c r="W1047" s="11"/>
      <c r="X1047" s="11"/>
      <c r="Y1047" s="11"/>
      <c r="Z1047" s="11"/>
      <c r="AA1047" s="11"/>
      <c r="AB1047" s="11"/>
      <c r="AC1047" s="11"/>
      <c r="AD1047" s="11"/>
    </row>
    <row r="1048" spans="1:30">
      <c r="A1048" s="56"/>
      <c r="B1048" s="11"/>
      <c r="C1048" s="11" t="s">
        <v>470</v>
      </c>
      <c r="D1048" s="11"/>
      <c r="E1048" s="11" t="s">
        <v>231</v>
      </c>
      <c r="F1048" s="313">
        <v>1</v>
      </c>
      <c r="G1048" s="290"/>
      <c r="H1048" s="290">
        <v>8307.6299999999992</v>
      </c>
      <c r="I1048" s="290">
        <v>8307.6299999999992</v>
      </c>
      <c r="J1048" s="334"/>
      <c r="L1048" s="313">
        <v>1</v>
      </c>
      <c r="M1048" s="290"/>
      <c r="N1048" s="290"/>
      <c r="O1048" s="11"/>
      <c r="P1048" s="290"/>
      <c r="Q1048" s="290"/>
      <c r="R1048" s="11">
        <v>1</v>
      </c>
      <c r="S1048" s="290">
        <v>8307.6299999999992</v>
      </c>
      <c r="T1048" s="290">
        <v>8307.6299999999992</v>
      </c>
      <c r="V1048" s="11"/>
      <c r="W1048" s="11"/>
      <c r="X1048" s="11"/>
      <c r="Y1048" s="11"/>
      <c r="Z1048" s="11"/>
      <c r="AA1048" s="11"/>
      <c r="AB1048" s="11"/>
      <c r="AC1048" s="11"/>
      <c r="AD1048" s="11"/>
    </row>
    <row r="1049" spans="1:30">
      <c r="A1049" s="56"/>
      <c r="B1049" s="11"/>
      <c r="C1049" s="11" t="s">
        <v>474</v>
      </c>
      <c r="D1049" s="11"/>
      <c r="E1049" s="11" t="s">
        <v>205</v>
      </c>
      <c r="F1049" s="313">
        <v>1</v>
      </c>
      <c r="G1049" s="290"/>
      <c r="H1049" s="290">
        <v>964.35</v>
      </c>
      <c r="I1049" s="290">
        <v>964.35</v>
      </c>
      <c r="J1049" s="334"/>
      <c r="L1049" s="313">
        <v>1</v>
      </c>
      <c r="M1049" s="290"/>
      <c r="N1049" s="290"/>
      <c r="O1049" s="11"/>
      <c r="P1049" s="290"/>
      <c r="Q1049" s="290"/>
      <c r="R1049" s="11">
        <v>1</v>
      </c>
      <c r="S1049" s="290">
        <v>964.35</v>
      </c>
      <c r="T1049" s="290">
        <v>964.35</v>
      </c>
      <c r="V1049" s="11"/>
      <c r="W1049" s="11"/>
      <c r="X1049" s="11"/>
      <c r="Y1049" s="11"/>
      <c r="Z1049" s="11"/>
      <c r="AA1049" s="11"/>
      <c r="AB1049" s="11"/>
      <c r="AC1049" s="11"/>
      <c r="AD1049" s="11"/>
    </row>
    <row r="1050" spans="1:30">
      <c r="A1050" s="56"/>
      <c r="B1050" s="11"/>
      <c r="C1050" s="11" t="s">
        <v>475</v>
      </c>
      <c r="D1050" s="11"/>
      <c r="E1050" s="11" t="s">
        <v>151</v>
      </c>
      <c r="F1050" s="313">
        <v>2</v>
      </c>
      <c r="G1050" s="290">
        <v>45.596153846153797</v>
      </c>
      <c r="H1050" s="290">
        <v>1293.54</v>
      </c>
      <c r="I1050" s="290">
        <v>646.77</v>
      </c>
      <c r="J1050" s="334">
        <v>13</v>
      </c>
      <c r="L1050" s="313">
        <v>1</v>
      </c>
      <c r="M1050" s="290">
        <v>526.85</v>
      </c>
      <c r="N1050" s="290">
        <v>526.85</v>
      </c>
      <c r="O1050" s="11"/>
      <c r="P1050" s="290"/>
      <c r="Q1050" s="290"/>
      <c r="R1050" s="11">
        <v>2</v>
      </c>
      <c r="S1050" s="290">
        <v>1293.54</v>
      </c>
      <c r="T1050" s="290">
        <v>646.77</v>
      </c>
      <c r="V1050" s="11"/>
      <c r="W1050" s="11"/>
      <c r="X1050" s="11"/>
      <c r="Y1050" s="11"/>
      <c r="Z1050" s="11"/>
      <c r="AA1050" s="11"/>
      <c r="AB1050" s="11"/>
      <c r="AC1050" s="11"/>
      <c r="AD1050" s="11"/>
    </row>
    <row r="1051" spans="1:30">
      <c r="A1051" s="56"/>
      <c r="B1051" s="11"/>
      <c r="C1051" s="11" t="s">
        <v>480</v>
      </c>
      <c r="D1051" s="11"/>
      <c r="E1051" s="11" t="s">
        <v>441</v>
      </c>
      <c r="F1051" s="313">
        <v>5</v>
      </c>
      <c r="G1051" s="290">
        <v>1888.3142841880299</v>
      </c>
      <c r="H1051" s="290">
        <v>20719.98</v>
      </c>
      <c r="I1051" s="290">
        <v>4143.9960000000001</v>
      </c>
      <c r="J1051" s="334">
        <v>8.25</v>
      </c>
      <c r="L1051" s="313">
        <v>1</v>
      </c>
      <c r="M1051" s="290">
        <v>20359.57</v>
      </c>
      <c r="N1051" s="290">
        <v>5089.8924999999999</v>
      </c>
      <c r="O1051" s="11"/>
      <c r="P1051" s="290"/>
      <c r="Q1051" s="290"/>
      <c r="R1051" s="11">
        <v>5</v>
      </c>
      <c r="S1051" s="290">
        <v>20719.98</v>
      </c>
      <c r="T1051" s="290">
        <v>4143.9960000000001</v>
      </c>
      <c r="V1051" s="11"/>
      <c r="W1051" s="11"/>
      <c r="X1051" s="11"/>
      <c r="Y1051" s="11"/>
      <c r="Z1051" s="11"/>
      <c r="AA1051" s="11"/>
      <c r="AB1051" s="11"/>
      <c r="AC1051" s="11"/>
      <c r="AD1051" s="11"/>
    </row>
    <row r="1052" spans="1:30">
      <c r="A1052" s="56"/>
      <c r="B1052" s="11"/>
      <c r="C1052" s="11" t="s">
        <v>484</v>
      </c>
      <c r="D1052" s="11"/>
      <c r="E1052" s="11" t="s">
        <v>96</v>
      </c>
      <c r="F1052" s="313">
        <v>1</v>
      </c>
      <c r="G1052" s="290">
        <v>64.9007692307692</v>
      </c>
      <c r="H1052" s="290">
        <v>632.71</v>
      </c>
      <c r="I1052" s="290">
        <v>632.71</v>
      </c>
      <c r="J1052" s="334">
        <v>13</v>
      </c>
      <c r="L1052" s="313"/>
      <c r="M1052" s="290">
        <v>632.71</v>
      </c>
      <c r="N1052" s="290">
        <v>632.71</v>
      </c>
      <c r="O1052" s="11"/>
      <c r="P1052" s="290"/>
      <c r="Q1052" s="290"/>
      <c r="R1052" s="11">
        <v>1</v>
      </c>
      <c r="S1052" s="290">
        <v>632.71</v>
      </c>
      <c r="T1052" s="290">
        <v>632.71</v>
      </c>
      <c r="V1052" s="11"/>
      <c r="W1052" s="11"/>
      <c r="X1052" s="11"/>
      <c r="Y1052" s="11"/>
      <c r="Z1052" s="11"/>
      <c r="AA1052" s="11"/>
      <c r="AB1052" s="11"/>
      <c r="AC1052" s="11"/>
      <c r="AD1052" s="11"/>
    </row>
    <row r="1053" spans="1:30">
      <c r="A1053" s="56"/>
      <c r="B1053" s="11"/>
      <c r="C1053" s="11" t="s">
        <v>491</v>
      </c>
      <c r="D1053" s="11"/>
      <c r="E1053" s="11" t="s">
        <v>93</v>
      </c>
      <c r="F1053" s="313">
        <v>3</v>
      </c>
      <c r="G1053" s="290"/>
      <c r="H1053" s="290">
        <v>1326.89</v>
      </c>
      <c r="I1053" s="290">
        <v>442.29666666666702</v>
      </c>
      <c r="J1053" s="334"/>
      <c r="L1053" s="313">
        <v>3</v>
      </c>
      <c r="M1053" s="290"/>
      <c r="N1053" s="290"/>
      <c r="O1053" s="11"/>
      <c r="P1053" s="290"/>
      <c r="Q1053" s="290"/>
      <c r="R1053" s="11">
        <v>3</v>
      </c>
      <c r="S1053" s="290">
        <v>1326.89</v>
      </c>
      <c r="T1053" s="290">
        <v>442.29666666666702</v>
      </c>
      <c r="V1053" s="11"/>
      <c r="W1053" s="11"/>
      <c r="X1053" s="11"/>
      <c r="Y1053" s="11"/>
      <c r="Z1053" s="11"/>
      <c r="AA1053" s="11"/>
      <c r="AB1053" s="11"/>
      <c r="AC1053" s="11"/>
      <c r="AD1053" s="11"/>
    </row>
    <row r="1054" spans="1:30">
      <c r="A1054" s="56"/>
      <c r="B1054" s="11"/>
      <c r="C1054" s="11" t="s">
        <v>493</v>
      </c>
      <c r="D1054" s="11"/>
      <c r="E1054" s="11" t="s">
        <v>62</v>
      </c>
      <c r="F1054" s="313">
        <v>4</v>
      </c>
      <c r="G1054" s="290"/>
      <c r="H1054" s="290">
        <v>1249.92</v>
      </c>
      <c r="I1054" s="290">
        <v>312.48</v>
      </c>
      <c r="J1054" s="334"/>
      <c r="L1054" s="313">
        <v>4</v>
      </c>
      <c r="M1054" s="290"/>
      <c r="N1054" s="290"/>
      <c r="O1054" s="11">
        <v>1</v>
      </c>
      <c r="P1054" s="290">
        <v>389.11</v>
      </c>
      <c r="Q1054" s="290">
        <v>389.11</v>
      </c>
      <c r="R1054" s="11">
        <v>3</v>
      </c>
      <c r="S1054" s="290">
        <v>860.81</v>
      </c>
      <c r="T1054" s="290">
        <v>286.93666666666701</v>
      </c>
      <c r="V1054" s="11"/>
      <c r="W1054" s="11"/>
      <c r="X1054" s="11"/>
      <c r="Y1054" s="11"/>
      <c r="Z1054" s="11"/>
      <c r="AA1054" s="11"/>
      <c r="AB1054" s="11"/>
      <c r="AC1054" s="11"/>
      <c r="AD1054" s="11"/>
    </row>
    <row r="1055" spans="1:30">
      <c r="A1055" s="56"/>
      <c r="B1055" s="11"/>
      <c r="C1055" s="11" t="s">
        <v>495</v>
      </c>
      <c r="D1055" s="11"/>
      <c r="E1055" s="11" t="s">
        <v>52</v>
      </c>
      <c r="F1055" s="313">
        <v>1</v>
      </c>
      <c r="G1055" s="290">
        <v>397.66250000000002</v>
      </c>
      <c r="H1055" s="290">
        <v>3855.95</v>
      </c>
      <c r="I1055" s="290">
        <v>3855.95</v>
      </c>
      <c r="J1055" s="334">
        <v>12</v>
      </c>
      <c r="L1055" s="313"/>
      <c r="M1055" s="290">
        <v>3855.95</v>
      </c>
      <c r="N1055" s="290">
        <v>3855.95</v>
      </c>
      <c r="O1055" s="11"/>
      <c r="P1055" s="290"/>
      <c r="Q1055" s="290"/>
      <c r="R1055" s="11">
        <v>1</v>
      </c>
      <c r="S1055" s="290">
        <v>3855.95</v>
      </c>
      <c r="T1055" s="290">
        <v>3855.95</v>
      </c>
      <c r="V1055" s="11"/>
      <c r="W1055" s="11"/>
      <c r="X1055" s="11"/>
      <c r="Y1055" s="11"/>
      <c r="Z1055" s="11"/>
      <c r="AA1055" s="11"/>
      <c r="AB1055" s="11"/>
      <c r="AC1055" s="11"/>
      <c r="AD1055" s="11"/>
    </row>
    <row r="1056" spans="1:30">
      <c r="A1056" s="56"/>
      <c r="B1056" s="11"/>
      <c r="C1056" s="11" t="s">
        <v>495</v>
      </c>
      <c r="D1056" s="11"/>
      <c r="E1056" s="11" t="s">
        <v>54</v>
      </c>
      <c r="F1056" s="313">
        <v>1</v>
      </c>
      <c r="G1056" s="290"/>
      <c r="H1056" s="290">
        <v>300.35000000000002</v>
      </c>
      <c r="I1056" s="290">
        <v>300.35000000000002</v>
      </c>
      <c r="J1056" s="334"/>
      <c r="L1056" s="313">
        <v>1</v>
      </c>
      <c r="M1056" s="290"/>
      <c r="N1056" s="290"/>
      <c r="O1056" s="11"/>
      <c r="P1056" s="290"/>
      <c r="Q1056" s="290"/>
      <c r="R1056" s="11">
        <v>1</v>
      </c>
      <c r="S1056" s="290">
        <v>300.35000000000002</v>
      </c>
      <c r="T1056" s="290">
        <v>300.35000000000002</v>
      </c>
      <c r="V1056" s="11"/>
      <c r="W1056" s="11"/>
      <c r="X1056" s="11"/>
      <c r="Y1056" s="11"/>
      <c r="Z1056" s="11"/>
      <c r="AA1056" s="11"/>
      <c r="AB1056" s="11"/>
      <c r="AC1056" s="11"/>
      <c r="AD1056" s="11"/>
    </row>
    <row r="1057" spans="1:30">
      <c r="A1057" s="56"/>
      <c r="B1057" s="11"/>
      <c r="C1057" s="11" t="s">
        <v>514</v>
      </c>
      <c r="D1057" s="11"/>
      <c r="E1057" s="11" t="s">
        <v>485</v>
      </c>
      <c r="F1057" s="313">
        <v>2</v>
      </c>
      <c r="G1057" s="290"/>
      <c r="H1057" s="290">
        <v>784.57</v>
      </c>
      <c r="I1057" s="290">
        <v>392.28500000000003</v>
      </c>
      <c r="J1057" s="334"/>
      <c r="L1057" s="313">
        <v>2</v>
      </c>
      <c r="M1057" s="290"/>
      <c r="N1057" s="290"/>
      <c r="O1057" s="11"/>
      <c r="P1057" s="290"/>
      <c r="Q1057" s="290"/>
      <c r="R1057" s="11">
        <v>2</v>
      </c>
      <c r="S1057" s="290">
        <v>784.57</v>
      </c>
      <c r="T1057" s="290">
        <v>392.28500000000003</v>
      </c>
      <c r="V1057" s="11"/>
      <c r="W1057" s="11"/>
      <c r="X1057" s="11"/>
      <c r="Y1057" s="11"/>
      <c r="Z1057" s="11"/>
      <c r="AA1057" s="11"/>
      <c r="AB1057" s="11"/>
      <c r="AC1057" s="11"/>
      <c r="AD1057" s="11"/>
    </row>
    <row r="1058" spans="1:30">
      <c r="A1058" s="56"/>
      <c r="B1058" s="11"/>
      <c r="C1058" s="11" t="s">
        <v>519</v>
      </c>
      <c r="D1058" s="11"/>
      <c r="E1058" s="11" t="s">
        <v>79</v>
      </c>
      <c r="F1058" s="313">
        <v>2</v>
      </c>
      <c r="G1058" s="290">
        <v>26.657692307692301</v>
      </c>
      <c r="H1058" s="290">
        <v>2184.4499999999998</v>
      </c>
      <c r="I1058" s="290">
        <v>1092.2249999999999</v>
      </c>
      <c r="J1058" s="334">
        <v>13</v>
      </c>
      <c r="L1058" s="313">
        <v>1</v>
      </c>
      <c r="M1058" s="290">
        <v>177.86</v>
      </c>
      <c r="N1058" s="290">
        <v>177.86</v>
      </c>
      <c r="O1058" s="11"/>
      <c r="P1058" s="290"/>
      <c r="Q1058" s="290"/>
      <c r="R1058" s="11">
        <v>2</v>
      </c>
      <c r="S1058" s="290">
        <v>2184.4499999999998</v>
      </c>
      <c r="T1058" s="290">
        <v>1092.2249999999999</v>
      </c>
      <c r="V1058" s="11"/>
      <c r="W1058" s="11"/>
      <c r="X1058" s="11"/>
      <c r="Y1058" s="11"/>
      <c r="Z1058" s="11"/>
      <c r="AA1058" s="11"/>
      <c r="AB1058" s="11"/>
      <c r="AC1058" s="11"/>
      <c r="AD1058" s="11"/>
    </row>
    <row r="1059" spans="1:30">
      <c r="A1059" s="56"/>
      <c r="B1059" s="11"/>
      <c r="C1059" s="11" t="s">
        <v>520</v>
      </c>
      <c r="D1059" s="11"/>
      <c r="E1059" s="11" t="s">
        <v>68</v>
      </c>
      <c r="F1059" s="313">
        <v>1</v>
      </c>
      <c r="G1059" s="290">
        <v>343.48500000000001</v>
      </c>
      <c r="H1059" s="290">
        <v>686.97</v>
      </c>
      <c r="I1059" s="290">
        <v>686.97</v>
      </c>
      <c r="J1059" s="334">
        <v>2</v>
      </c>
      <c r="L1059" s="313"/>
      <c r="M1059" s="290">
        <v>686.97</v>
      </c>
      <c r="N1059" s="290">
        <v>686.97</v>
      </c>
      <c r="O1059" s="11"/>
      <c r="P1059" s="290"/>
      <c r="Q1059" s="290"/>
      <c r="R1059" s="11">
        <v>1</v>
      </c>
      <c r="S1059" s="290">
        <v>686.97</v>
      </c>
      <c r="T1059" s="290">
        <v>686.97</v>
      </c>
      <c r="V1059" s="11"/>
      <c r="W1059" s="11"/>
      <c r="X1059" s="11"/>
      <c r="Y1059" s="11"/>
      <c r="Z1059" s="11"/>
      <c r="AA1059" s="11"/>
      <c r="AB1059" s="11"/>
      <c r="AC1059" s="11"/>
      <c r="AD1059" s="11"/>
    </row>
    <row r="1060" spans="1:30">
      <c r="A1060" s="56"/>
      <c r="B1060" s="11"/>
      <c r="C1060" s="11" t="s">
        <v>522</v>
      </c>
      <c r="D1060" s="11"/>
      <c r="E1060" s="11" t="s">
        <v>57</v>
      </c>
      <c r="F1060" s="313">
        <v>1</v>
      </c>
      <c r="G1060" s="290"/>
      <c r="H1060" s="290">
        <v>7024.86</v>
      </c>
      <c r="I1060" s="290">
        <v>7024.86</v>
      </c>
      <c r="J1060" s="334"/>
      <c r="L1060" s="313">
        <v>1</v>
      </c>
      <c r="M1060" s="290"/>
      <c r="N1060" s="290"/>
      <c r="O1060" s="11"/>
      <c r="P1060" s="290"/>
      <c r="Q1060" s="290"/>
      <c r="R1060" s="11">
        <v>1</v>
      </c>
      <c r="S1060" s="290">
        <v>7024.86</v>
      </c>
      <c r="T1060" s="290">
        <v>7024.86</v>
      </c>
      <c r="V1060" s="11"/>
      <c r="W1060" s="11"/>
      <c r="X1060" s="11"/>
      <c r="Y1060" s="11"/>
      <c r="Z1060" s="11"/>
      <c r="AA1060" s="11"/>
      <c r="AB1060" s="11"/>
      <c r="AC1060" s="11"/>
      <c r="AD1060" s="11"/>
    </row>
    <row r="1061" spans="1:30">
      <c r="A1061" s="56"/>
      <c r="B1061" s="11"/>
      <c r="C1061" s="11" t="s">
        <v>526</v>
      </c>
      <c r="D1061" s="11"/>
      <c r="E1061" s="11" t="s">
        <v>527</v>
      </c>
      <c r="F1061" s="313">
        <v>1</v>
      </c>
      <c r="G1061" s="290">
        <v>35333.702499999999</v>
      </c>
      <c r="H1061" s="290">
        <v>80099.95</v>
      </c>
      <c r="I1061" s="290">
        <v>80099.95</v>
      </c>
      <c r="J1061" s="334">
        <v>4</v>
      </c>
      <c r="L1061" s="313"/>
      <c r="M1061" s="290">
        <v>80099.95</v>
      </c>
      <c r="N1061" s="290">
        <v>80099.95</v>
      </c>
      <c r="O1061" s="11"/>
      <c r="P1061" s="290"/>
      <c r="Q1061" s="290"/>
      <c r="R1061" s="11">
        <v>1</v>
      </c>
      <c r="S1061" s="290">
        <v>80099.95</v>
      </c>
      <c r="T1061" s="290">
        <v>80099.95</v>
      </c>
      <c r="V1061" s="11"/>
      <c r="W1061" s="11"/>
      <c r="X1061" s="11"/>
      <c r="Y1061" s="11"/>
      <c r="Z1061" s="11"/>
      <c r="AA1061" s="11"/>
      <c r="AB1061" s="11"/>
      <c r="AC1061" s="11"/>
      <c r="AD1061" s="11"/>
    </row>
    <row r="1062" spans="1:30">
      <c r="A1062" s="56"/>
      <c r="B1062" s="11"/>
      <c r="C1062" s="11" t="s">
        <v>528</v>
      </c>
      <c r="D1062" s="11"/>
      <c r="E1062" s="11" t="s">
        <v>322</v>
      </c>
      <c r="F1062" s="313">
        <v>3</v>
      </c>
      <c r="G1062" s="290">
        <v>206.443076923077</v>
      </c>
      <c r="H1062" s="290">
        <v>3204.23</v>
      </c>
      <c r="I1062" s="290">
        <v>1068.07666666667</v>
      </c>
      <c r="J1062" s="334">
        <v>13</v>
      </c>
      <c r="L1062" s="313">
        <v>1</v>
      </c>
      <c r="M1062" s="290">
        <v>3321.18</v>
      </c>
      <c r="N1062" s="290">
        <v>1660.59</v>
      </c>
      <c r="O1062" s="11"/>
      <c r="P1062" s="290"/>
      <c r="Q1062" s="290"/>
      <c r="R1062" s="11">
        <v>3</v>
      </c>
      <c r="S1062" s="290">
        <v>3204.23</v>
      </c>
      <c r="T1062" s="290">
        <v>1068.07666666667</v>
      </c>
      <c r="V1062" s="11"/>
      <c r="W1062" s="11"/>
      <c r="X1062" s="11"/>
      <c r="Y1062" s="11"/>
      <c r="Z1062" s="11"/>
      <c r="AA1062" s="11"/>
      <c r="AB1062" s="11"/>
      <c r="AC1062" s="11"/>
      <c r="AD1062" s="11"/>
    </row>
    <row r="1063" spans="1:30">
      <c r="A1063" s="56"/>
      <c r="B1063" s="11"/>
      <c r="C1063" s="11" t="s">
        <v>529</v>
      </c>
      <c r="D1063" s="11"/>
      <c r="E1063" s="11" t="s">
        <v>119</v>
      </c>
      <c r="F1063" s="313">
        <v>11</v>
      </c>
      <c r="G1063" s="290">
        <v>305.30771520146499</v>
      </c>
      <c r="H1063" s="290">
        <v>21476.31</v>
      </c>
      <c r="I1063" s="290">
        <v>1952.3918181818201</v>
      </c>
      <c r="J1063" s="334">
        <v>9.75</v>
      </c>
      <c r="L1063" s="313">
        <v>7</v>
      </c>
      <c r="M1063" s="290">
        <v>7099.33</v>
      </c>
      <c r="N1063" s="290">
        <v>1774.8325</v>
      </c>
      <c r="O1063" s="11"/>
      <c r="P1063" s="290"/>
      <c r="Q1063" s="290"/>
      <c r="R1063" s="11">
        <v>11</v>
      </c>
      <c r="S1063" s="290">
        <v>21476.31</v>
      </c>
      <c r="T1063" s="290">
        <v>1952.3918181818201</v>
      </c>
      <c r="V1063" s="11"/>
      <c r="W1063" s="11"/>
      <c r="X1063" s="11"/>
      <c r="Y1063" s="11"/>
      <c r="Z1063" s="11"/>
      <c r="AA1063" s="11"/>
      <c r="AB1063" s="11"/>
      <c r="AC1063" s="11"/>
      <c r="AD1063" s="11"/>
    </row>
    <row r="1064" spans="1:30">
      <c r="A1064" s="56"/>
      <c r="B1064" s="11"/>
      <c r="C1064" s="11" t="s">
        <v>532</v>
      </c>
      <c r="D1064" s="11"/>
      <c r="E1064" s="11" t="s">
        <v>533</v>
      </c>
      <c r="F1064" s="313">
        <v>2</v>
      </c>
      <c r="G1064" s="290"/>
      <c r="H1064" s="290">
        <v>849.5</v>
      </c>
      <c r="I1064" s="290">
        <v>424.75</v>
      </c>
      <c r="J1064" s="334"/>
      <c r="L1064" s="313">
        <v>1</v>
      </c>
      <c r="M1064" s="290">
        <v>211.72</v>
      </c>
      <c r="N1064" s="290">
        <v>211.72</v>
      </c>
      <c r="O1064" s="11"/>
      <c r="P1064" s="290"/>
      <c r="Q1064" s="290"/>
      <c r="R1064" s="11">
        <v>2</v>
      </c>
      <c r="S1064" s="290">
        <v>849.5</v>
      </c>
      <c r="T1064" s="290">
        <v>424.75</v>
      </c>
      <c r="V1064" s="11"/>
      <c r="W1064" s="11"/>
      <c r="X1064" s="11"/>
      <c r="Y1064" s="11"/>
      <c r="Z1064" s="11"/>
      <c r="AA1064" s="11"/>
      <c r="AB1064" s="11"/>
      <c r="AC1064" s="11"/>
      <c r="AD1064" s="11"/>
    </row>
    <row r="1065" spans="1:30">
      <c r="A1065" s="56"/>
      <c r="B1065" s="11"/>
      <c r="C1065" s="11" t="s">
        <v>536</v>
      </c>
      <c r="D1065" s="11"/>
      <c r="E1065" s="11" t="s">
        <v>77</v>
      </c>
      <c r="F1065" s="313">
        <v>2</v>
      </c>
      <c r="G1065" s="290"/>
      <c r="H1065" s="290">
        <v>351.2</v>
      </c>
      <c r="I1065" s="290">
        <v>175.6</v>
      </c>
      <c r="J1065" s="334"/>
      <c r="L1065" s="313">
        <v>2</v>
      </c>
      <c r="M1065" s="290"/>
      <c r="N1065" s="290"/>
      <c r="O1065" s="11"/>
      <c r="P1065" s="290"/>
      <c r="Q1065" s="290"/>
      <c r="R1065" s="11">
        <v>2</v>
      </c>
      <c r="S1065" s="290">
        <v>351.2</v>
      </c>
      <c r="T1065" s="290">
        <v>175.6</v>
      </c>
      <c r="V1065" s="11"/>
      <c r="W1065" s="11"/>
      <c r="X1065" s="11"/>
      <c r="Y1065" s="11"/>
      <c r="Z1065" s="11"/>
      <c r="AA1065" s="11"/>
      <c r="AB1065" s="11"/>
      <c r="AC1065" s="11"/>
      <c r="AD1065" s="11"/>
    </row>
    <row r="1066" spans="1:30">
      <c r="A1066" s="56"/>
      <c r="B1066" s="11"/>
      <c r="C1066" s="11" t="s">
        <v>538</v>
      </c>
      <c r="D1066" s="11"/>
      <c r="E1066" s="11" t="s">
        <v>335</v>
      </c>
      <c r="F1066" s="313">
        <v>1</v>
      </c>
      <c r="G1066" s="290"/>
      <c r="H1066" s="290">
        <v>1186.74</v>
      </c>
      <c r="I1066" s="290">
        <v>1186.74</v>
      </c>
      <c r="J1066" s="334"/>
      <c r="L1066" s="313">
        <v>1</v>
      </c>
      <c r="M1066" s="290"/>
      <c r="N1066" s="290"/>
      <c r="O1066" s="11">
        <v>1</v>
      </c>
      <c r="P1066" s="290">
        <v>1186.74</v>
      </c>
      <c r="Q1066" s="290">
        <v>1186.74</v>
      </c>
      <c r="R1066" s="11"/>
      <c r="S1066" s="290"/>
      <c r="T1066" s="290"/>
      <c r="V1066" s="11"/>
      <c r="W1066" s="11"/>
      <c r="X1066" s="11"/>
      <c r="Y1066" s="11"/>
      <c r="Z1066" s="11"/>
      <c r="AA1066" s="11"/>
      <c r="AB1066" s="11"/>
      <c r="AC1066" s="11"/>
      <c r="AD1066" s="11"/>
    </row>
    <row r="1067" spans="1:30">
      <c r="A1067" s="56"/>
      <c r="B1067" s="11"/>
      <c r="C1067" s="11" t="s">
        <v>544</v>
      </c>
      <c r="D1067" s="11"/>
      <c r="E1067" s="11" t="s">
        <v>180</v>
      </c>
      <c r="F1067" s="313">
        <v>1</v>
      </c>
      <c r="G1067" s="290">
        <v>281.77999999999997</v>
      </c>
      <c r="H1067" s="290">
        <v>563.55999999999995</v>
      </c>
      <c r="I1067" s="290">
        <v>563.55999999999995</v>
      </c>
      <c r="J1067" s="334">
        <v>2</v>
      </c>
      <c r="L1067" s="313"/>
      <c r="M1067" s="290">
        <v>563.55999999999995</v>
      </c>
      <c r="N1067" s="290">
        <v>563.55999999999995</v>
      </c>
      <c r="O1067" s="11"/>
      <c r="P1067" s="290"/>
      <c r="Q1067" s="290"/>
      <c r="R1067" s="11">
        <v>1</v>
      </c>
      <c r="S1067" s="290">
        <v>563.55999999999995</v>
      </c>
      <c r="T1067" s="290">
        <v>563.55999999999995</v>
      </c>
      <c r="V1067" s="11"/>
      <c r="W1067" s="11"/>
      <c r="X1067" s="11"/>
      <c r="Y1067" s="11"/>
      <c r="Z1067" s="11"/>
      <c r="AA1067" s="11"/>
      <c r="AB1067" s="11"/>
      <c r="AC1067" s="11"/>
      <c r="AD1067" s="11"/>
    </row>
    <row r="1068" spans="1:30">
      <c r="A1068" s="56"/>
      <c r="B1068" s="11"/>
      <c r="C1068" s="11" t="s">
        <v>547</v>
      </c>
      <c r="D1068" s="11"/>
      <c r="E1068" s="11" t="s">
        <v>212</v>
      </c>
      <c r="F1068" s="313">
        <v>1</v>
      </c>
      <c r="G1068" s="290"/>
      <c r="H1068" s="290">
        <v>562.92999999999995</v>
      </c>
      <c r="I1068" s="290">
        <v>562.92999999999995</v>
      </c>
      <c r="J1068" s="334"/>
      <c r="L1068" s="313">
        <v>1</v>
      </c>
      <c r="M1068" s="290"/>
      <c r="N1068" s="290"/>
      <c r="O1068" s="11"/>
      <c r="P1068" s="290"/>
      <c r="Q1068" s="290"/>
      <c r="R1068" s="11">
        <v>1</v>
      </c>
      <c r="S1068" s="290">
        <v>562.92999999999995</v>
      </c>
      <c r="T1068" s="290">
        <v>562.92999999999995</v>
      </c>
      <c r="V1068" s="11"/>
      <c r="W1068" s="11"/>
      <c r="X1068" s="11"/>
      <c r="Y1068" s="11"/>
      <c r="Z1068" s="11"/>
      <c r="AA1068" s="11"/>
      <c r="AB1068" s="11"/>
      <c r="AC1068" s="11"/>
      <c r="AD1068" s="11"/>
    </row>
    <row r="1069" spans="1:30">
      <c r="A1069" s="56"/>
      <c r="B1069" s="11"/>
      <c r="C1069" s="11" t="s">
        <v>550</v>
      </c>
      <c r="D1069" s="11"/>
      <c r="E1069" s="11" t="s">
        <v>64</v>
      </c>
      <c r="F1069" s="313">
        <v>4</v>
      </c>
      <c r="G1069" s="290">
        <v>496.12333333333299</v>
      </c>
      <c r="H1069" s="290">
        <v>6155.92</v>
      </c>
      <c r="I1069" s="290">
        <v>1538.98</v>
      </c>
      <c r="J1069" s="334">
        <v>6</v>
      </c>
      <c r="L1069" s="313">
        <v>3</v>
      </c>
      <c r="M1069" s="290">
        <v>2976.74</v>
      </c>
      <c r="N1069" s="290">
        <v>2976.74</v>
      </c>
      <c r="O1069" s="11"/>
      <c r="P1069" s="290"/>
      <c r="Q1069" s="290"/>
      <c r="R1069" s="11">
        <v>4</v>
      </c>
      <c r="S1069" s="290">
        <v>6155.92</v>
      </c>
      <c r="T1069" s="290">
        <v>1538.98</v>
      </c>
      <c r="V1069" s="11"/>
      <c r="W1069" s="11"/>
      <c r="X1069" s="11"/>
      <c r="Y1069" s="11"/>
      <c r="Z1069" s="11"/>
      <c r="AA1069" s="11"/>
      <c r="AB1069" s="11"/>
      <c r="AC1069" s="11"/>
      <c r="AD1069" s="11"/>
    </row>
    <row r="1070" spans="1:30">
      <c r="A1070" s="56"/>
      <c r="B1070" s="11"/>
      <c r="C1070" s="11" t="s">
        <v>556</v>
      </c>
      <c r="D1070" s="11"/>
      <c r="E1070" s="11" t="s">
        <v>108</v>
      </c>
      <c r="F1070" s="313">
        <v>1</v>
      </c>
      <c r="G1070" s="290"/>
      <c r="H1070" s="290">
        <v>2699.61</v>
      </c>
      <c r="I1070" s="290">
        <v>2699.61</v>
      </c>
      <c r="J1070" s="334"/>
      <c r="L1070" s="313">
        <v>1</v>
      </c>
      <c r="M1070" s="290"/>
      <c r="N1070" s="290"/>
      <c r="O1070" s="11"/>
      <c r="P1070" s="290"/>
      <c r="Q1070" s="290"/>
      <c r="R1070" s="11">
        <v>1</v>
      </c>
      <c r="S1070" s="290">
        <v>2699.61</v>
      </c>
      <c r="T1070" s="290">
        <v>2699.61</v>
      </c>
      <c r="V1070" s="11"/>
      <c r="W1070" s="11"/>
      <c r="X1070" s="11"/>
      <c r="Y1070" s="11"/>
      <c r="Z1070" s="11"/>
      <c r="AA1070" s="11"/>
      <c r="AB1070" s="11"/>
      <c r="AC1070" s="11"/>
      <c r="AD1070" s="11"/>
    </row>
    <row r="1071" spans="1:30">
      <c r="A1071" s="56"/>
      <c r="B1071" s="11"/>
      <c r="C1071" s="11" t="s">
        <v>559</v>
      </c>
      <c r="D1071" s="11"/>
      <c r="E1071" s="11" t="s">
        <v>154</v>
      </c>
      <c r="F1071" s="313">
        <v>13</v>
      </c>
      <c r="G1071" s="290">
        <v>721.33207439386001</v>
      </c>
      <c r="H1071" s="290">
        <v>47907.46</v>
      </c>
      <c r="I1071" s="290">
        <v>3685.1892307692301</v>
      </c>
      <c r="J1071" s="334">
        <v>9.5714285714285694</v>
      </c>
      <c r="L1071" s="313">
        <v>5</v>
      </c>
      <c r="M1071" s="290">
        <v>44537.93</v>
      </c>
      <c r="N1071" s="290">
        <v>5567.24125</v>
      </c>
      <c r="O1071" s="11">
        <v>3</v>
      </c>
      <c r="P1071" s="290">
        <v>9017.9</v>
      </c>
      <c r="Q1071" s="290">
        <v>3005.9666666666699</v>
      </c>
      <c r="R1071" s="11">
        <v>10</v>
      </c>
      <c r="S1071" s="290">
        <v>38889.56</v>
      </c>
      <c r="T1071" s="290">
        <v>3888.9560000000001</v>
      </c>
      <c r="V1071" s="11"/>
      <c r="W1071" s="11"/>
      <c r="X1071" s="11"/>
      <c r="Y1071" s="11"/>
      <c r="Z1071" s="11"/>
      <c r="AA1071" s="11"/>
      <c r="AB1071" s="11"/>
      <c r="AC1071" s="11"/>
      <c r="AD1071" s="11"/>
    </row>
    <row r="1072" spans="1:30">
      <c r="A1072" s="56"/>
      <c r="B1072" s="11"/>
      <c r="C1072" s="11" t="s">
        <v>561</v>
      </c>
      <c r="D1072" s="11"/>
      <c r="E1072" s="11" t="s">
        <v>165</v>
      </c>
      <c r="F1072" s="313">
        <v>5</v>
      </c>
      <c r="G1072" s="290">
        <v>21.096153846153801</v>
      </c>
      <c r="H1072" s="290">
        <v>2019.59</v>
      </c>
      <c r="I1072" s="290">
        <v>403.91800000000001</v>
      </c>
      <c r="J1072" s="334">
        <v>13</v>
      </c>
      <c r="L1072" s="313">
        <v>4</v>
      </c>
      <c r="M1072" s="290">
        <v>274.25</v>
      </c>
      <c r="N1072" s="290">
        <v>274.25</v>
      </c>
      <c r="O1072" s="11"/>
      <c r="P1072" s="290"/>
      <c r="Q1072" s="290"/>
      <c r="R1072" s="11">
        <v>5</v>
      </c>
      <c r="S1072" s="290">
        <v>2019.59</v>
      </c>
      <c r="T1072" s="290">
        <v>403.91800000000001</v>
      </c>
      <c r="V1072" s="11"/>
      <c r="W1072" s="11"/>
      <c r="X1072" s="11"/>
      <c r="Y1072" s="11"/>
      <c r="Z1072" s="11"/>
      <c r="AA1072" s="11"/>
      <c r="AB1072" s="11"/>
      <c r="AC1072" s="11"/>
      <c r="AD1072" s="11"/>
    </row>
    <row r="1073" spans="1:30" ht="15" thickBot="1">
      <c r="A1073" s="56"/>
      <c r="B1073" s="11"/>
      <c r="C1073" s="11" t="s">
        <v>565</v>
      </c>
      <c r="D1073" s="11"/>
      <c r="E1073" s="11" t="s">
        <v>115</v>
      </c>
      <c r="F1073" s="313">
        <v>1</v>
      </c>
      <c r="G1073" s="290"/>
      <c r="H1073" s="290">
        <v>1505.83</v>
      </c>
      <c r="I1073" s="290">
        <v>1505.83</v>
      </c>
      <c r="J1073" s="334"/>
      <c r="L1073" s="313">
        <v>1</v>
      </c>
      <c r="M1073" s="290"/>
      <c r="N1073" s="290"/>
      <c r="O1073" s="11"/>
      <c r="P1073" s="290"/>
      <c r="Q1073" s="290"/>
      <c r="R1073" s="11">
        <v>1</v>
      </c>
      <c r="S1073" s="290">
        <v>1505.83</v>
      </c>
      <c r="T1073" s="290">
        <v>1505.83</v>
      </c>
      <c r="V1073" s="11"/>
      <c r="W1073" s="11"/>
      <c r="X1073" s="11"/>
      <c r="Y1073" s="11"/>
      <c r="Z1073" s="11"/>
      <c r="AA1073" s="11"/>
      <c r="AB1073" s="11"/>
      <c r="AC1073" s="11"/>
      <c r="AD1073" s="11"/>
    </row>
    <row r="1074" spans="1:30" ht="15" thickBot="1">
      <c r="A1074" s="56"/>
      <c r="B1074" s="162" t="s">
        <v>572</v>
      </c>
      <c r="C1074" s="161"/>
      <c r="D1074" s="101"/>
      <c r="E1074" s="101"/>
      <c r="F1074" s="316">
        <v>312</v>
      </c>
      <c r="G1074" s="317">
        <v>889.33764005885712</v>
      </c>
      <c r="H1074" s="318">
        <v>719001.71999999974</v>
      </c>
      <c r="I1074" s="317">
        <v>3138.8705672817919</v>
      </c>
      <c r="J1074" s="336">
        <v>9.3230107194392922</v>
      </c>
      <c r="L1074" s="323">
        <v>193</v>
      </c>
      <c r="M1074" s="324">
        <v>296876.15999999997</v>
      </c>
      <c r="N1074" s="317">
        <v>2783.4097512840258</v>
      </c>
      <c r="O1074" s="96">
        <v>11</v>
      </c>
      <c r="P1074" s="318">
        <v>35576.699999999997</v>
      </c>
      <c r="Q1074" s="317">
        <v>2637.7023809523812</v>
      </c>
      <c r="R1074" s="96">
        <v>301</v>
      </c>
      <c r="S1074" s="318">
        <v>683425.02</v>
      </c>
      <c r="T1074" s="317">
        <v>3272.4230942206982</v>
      </c>
      <c r="V1074" s="176">
        <v>1218</v>
      </c>
      <c r="W1074" s="190">
        <v>22154.32</v>
      </c>
      <c r="X1074" s="191">
        <f>+W1074/V1074</f>
        <v>18.189096880131363</v>
      </c>
      <c r="Y1074" s="96"/>
      <c r="Z1074" s="96"/>
      <c r="AA1074" s="100" t="s">
        <v>573</v>
      </c>
      <c r="AB1074" s="96"/>
      <c r="AC1074" s="96"/>
      <c r="AD1074" s="102" t="s">
        <v>573</v>
      </c>
    </row>
    <row r="1075" spans="1:30" s="4" customFormat="1" ht="13.2">
      <c r="A1075" s="56"/>
      <c r="F1075" s="297"/>
      <c r="G1075" s="291"/>
      <c r="H1075" s="291"/>
      <c r="I1075" s="291"/>
      <c r="J1075" s="330"/>
      <c r="L1075" s="297"/>
      <c r="M1075" s="291"/>
      <c r="N1075" s="291"/>
      <c r="P1075" s="291"/>
      <c r="Q1075" s="291"/>
      <c r="S1075" s="291"/>
      <c r="T1075" s="291"/>
    </row>
    <row r="1076" spans="1:30"/>
    <row r="1077" spans="1:30"/>
    <row r="1078" spans="1:30"/>
    <row r="1079" spans="1:30"/>
    <row r="1080" spans="1:30"/>
    <row r="1081" spans="1:30"/>
    <row r="1082" spans="1:30"/>
    <row r="1083" spans="1:30"/>
    <row r="1084" spans="1:30"/>
    <row r="1085" spans="1:30"/>
    <row r="1086" spans="1:30"/>
    <row r="1087" spans="1:30"/>
    <row r="1088" spans="1:30"/>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380"/>
  <sheetViews>
    <sheetView zoomScale="70" zoomScaleNormal="70" zoomScalePageLayoutView="60" workbookViewId="0"/>
  </sheetViews>
  <sheetFormatPr defaultColWidth="0" defaultRowHeight="0" customHeight="1" zeroHeight="1"/>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51" customWidth="1"/>
    <col min="10" max="10" width="18.88671875" style="4" customWidth="1"/>
    <col min="11" max="11" width="23.5546875" style="4" customWidth="1"/>
    <col min="12" max="12" width="2.109375" style="4" customWidth="1"/>
    <col min="13" max="13" width="25.5546875" style="51"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9" bestFit="1" customWidth="1"/>
    <col min="23" max="23" width="70.5546875" style="5" bestFit="1" customWidth="1"/>
    <col min="24" max="24" width="27.6640625" style="5" customWidth="1"/>
    <col min="25" max="25" width="21.44140625" style="5" customWidth="1"/>
    <col min="26" max="26" width="96.33203125" style="5" bestFit="1" customWidth="1"/>
    <col min="27" max="27" width="8.88671875" style="5" customWidth="1"/>
    <col min="28" max="28" width="8.88671875" style="5" hidden="1" customWidth="1"/>
    <col min="29" max="16384" width="8.88671875" style="5" hidden="1"/>
  </cols>
  <sheetData>
    <row r="1" spans="1:39" s="4" customFormat="1" ht="13.8" thickBot="1">
      <c r="A1" s="60" t="s">
        <v>750</v>
      </c>
      <c r="B1" s="17"/>
      <c r="C1" s="17"/>
      <c r="D1" s="17"/>
      <c r="I1" s="60" t="s">
        <v>751</v>
      </c>
      <c r="J1" s="17"/>
      <c r="K1" s="17"/>
      <c r="M1" s="60" t="s">
        <v>752</v>
      </c>
      <c r="N1" s="17"/>
      <c r="O1" s="17"/>
      <c r="V1" s="141" t="s">
        <v>753</v>
      </c>
      <c r="W1" s="141"/>
      <c r="X1" s="65"/>
      <c r="Y1" s="65"/>
      <c r="Z1" s="65"/>
      <c r="AA1" s="65"/>
      <c r="AB1" s="5"/>
      <c r="AC1" s="5"/>
      <c r="AD1" s="5"/>
      <c r="AE1" s="5"/>
      <c r="AF1" s="5"/>
      <c r="AG1" s="5"/>
      <c r="AH1" s="5"/>
      <c r="AI1" s="5"/>
      <c r="AJ1" s="5"/>
      <c r="AK1" s="5"/>
      <c r="AL1" s="5"/>
      <c r="AM1" s="5"/>
    </row>
    <row r="2" spans="1:39" s="4" customFormat="1" ht="68.400000000000006" customHeight="1" thickBot="1">
      <c r="A2" s="475" t="s">
        <v>754</v>
      </c>
      <c r="B2" s="476"/>
      <c r="C2" s="65"/>
      <c r="D2" s="65"/>
      <c r="I2" s="472" t="s">
        <v>755</v>
      </c>
      <c r="J2" s="473"/>
      <c r="K2" s="474"/>
      <c r="M2" s="475" t="s">
        <v>756</v>
      </c>
      <c r="N2" s="476"/>
      <c r="O2" s="82"/>
      <c r="P2" s="80"/>
      <c r="Q2" s="82"/>
      <c r="R2" s="82"/>
      <c r="S2" s="82"/>
      <c r="T2" s="82"/>
      <c r="V2" s="475" t="s">
        <v>757</v>
      </c>
      <c r="W2" s="476"/>
      <c r="X2" s="65"/>
      <c r="Y2" s="65"/>
      <c r="Z2" s="65"/>
      <c r="AA2" s="65"/>
      <c r="AB2" s="5"/>
      <c r="AC2" s="5"/>
      <c r="AD2" s="5"/>
      <c r="AE2" s="5"/>
      <c r="AF2" s="5"/>
      <c r="AG2" s="5"/>
      <c r="AH2" s="5"/>
      <c r="AI2" s="5"/>
      <c r="AJ2" s="5"/>
      <c r="AK2" s="5"/>
      <c r="AL2" s="5"/>
      <c r="AM2" s="5"/>
    </row>
    <row r="3" spans="1:39" s="4" customFormat="1" ht="13.2">
      <c r="B3" s="164"/>
      <c r="C3" s="165"/>
      <c r="D3" s="165"/>
      <c r="E3" s="64"/>
      <c r="F3" s="64"/>
      <c r="I3" s="51"/>
      <c r="M3" s="51"/>
      <c r="P3" s="65"/>
      <c r="Q3" s="65"/>
      <c r="R3" s="65"/>
      <c r="S3" s="65"/>
      <c r="T3" s="65"/>
      <c r="V3" s="51"/>
      <c r="W3" s="65"/>
      <c r="X3" s="65"/>
      <c r="Y3" s="65"/>
      <c r="Z3" s="65"/>
      <c r="AA3" s="65"/>
      <c r="AB3" s="5"/>
      <c r="AC3" s="5"/>
      <c r="AD3" s="5"/>
      <c r="AE3" s="5"/>
      <c r="AF3" s="5"/>
      <c r="AG3" s="5"/>
      <c r="AH3" s="5"/>
      <c r="AI3" s="5"/>
      <c r="AJ3" s="5"/>
      <c r="AK3" s="5"/>
      <c r="AL3" s="5"/>
      <c r="AM3" s="5"/>
    </row>
    <row r="4" spans="1:39" s="4" customFormat="1" ht="170.25" customHeight="1">
      <c r="A4" s="477" t="s">
        <v>758</v>
      </c>
      <c r="B4" s="477"/>
      <c r="C4" s="477"/>
      <c r="D4" s="477"/>
      <c r="E4" s="477"/>
      <c r="F4" s="477"/>
      <c r="G4" s="477"/>
      <c r="I4" s="478" t="s">
        <v>759</v>
      </c>
      <c r="J4" s="478"/>
      <c r="K4" s="478"/>
      <c r="M4" s="417" t="s">
        <v>760</v>
      </c>
      <c r="N4" s="418"/>
      <c r="O4" s="418"/>
      <c r="P4" s="418"/>
      <c r="Q4" s="418"/>
      <c r="R4" s="418"/>
      <c r="S4" s="418"/>
      <c r="T4" s="418"/>
      <c r="V4" s="66"/>
      <c r="W4" s="65"/>
      <c r="X4" s="65"/>
      <c r="Y4" s="65"/>
      <c r="Z4" s="65"/>
      <c r="AA4" s="65"/>
      <c r="AB4" s="5"/>
      <c r="AC4" s="5"/>
      <c r="AD4" s="5"/>
      <c r="AE4" s="5"/>
      <c r="AF4" s="5"/>
      <c r="AG4" s="5"/>
      <c r="AH4" s="5"/>
      <c r="AI4" s="5"/>
      <c r="AJ4" s="5"/>
      <c r="AK4" s="5"/>
      <c r="AL4" s="5"/>
      <c r="AM4" s="5"/>
    </row>
    <row r="5" spans="1:39" s="4" customFormat="1" ht="13.2">
      <c r="A5" s="27"/>
      <c r="B5" s="27"/>
      <c r="C5" s="27"/>
      <c r="D5" s="27"/>
      <c r="E5" s="27"/>
      <c r="F5" s="27"/>
      <c r="G5" s="27"/>
      <c r="I5" s="51"/>
      <c r="M5" s="51"/>
      <c r="N5" s="65"/>
      <c r="O5" s="65"/>
      <c r="P5" s="65"/>
      <c r="Q5" s="65"/>
      <c r="R5" s="65"/>
      <c r="S5" s="65"/>
      <c r="T5" s="65"/>
      <c r="V5" s="51"/>
      <c r="W5" s="65"/>
      <c r="X5" s="65"/>
      <c r="Y5" s="65"/>
      <c r="Z5" s="65"/>
      <c r="AA5" s="65"/>
      <c r="AB5" s="5"/>
      <c r="AC5" s="5"/>
      <c r="AD5" s="5"/>
      <c r="AE5" s="5"/>
      <c r="AF5" s="5"/>
      <c r="AG5" s="5"/>
      <c r="AH5" s="5"/>
      <c r="AI5" s="5"/>
      <c r="AJ5" s="5"/>
      <c r="AK5" s="5"/>
      <c r="AL5" s="5"/>
      <c r="AM5" s="5"/>
    </row>
    <row r="6" spans="1:39" s="4" customFormat="1" ht="13.2">
      <c r="A6" s="27"/>
      <c r="B6" s="27"/>
      <c r="C6" s="27"/>
      <c r="D6" s="27"/>
      <c r="E6" s="27"/>
      <c r="F6" s="27"/>
      <c r="G6" s="27"/>
      <c r="I6" s="418"/>
      <c r="J6" s="418"/>
      <c r="K6" s="418"/>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3.2">
      <c r="A7" s="27"/>
      <c r="B7" s="27"/>
      <c r="C7" s="27"/>
      <c r="D7" s="27"/>
      <c r="E7" s="27"/>
      <c r="F7" s="27"/>
      <c r="G7" s="27"/>
      <c r="I7" s="418"/>
      <c r="J7" s="418"/>
      <c r="K7" s="418"/>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3.8">
      <c r="A8" s="27"/>
      <c r="B8" s="27"/>
      <c r="C8" s="27"/>
      <c r="D8" s="27"/>
      <c r="E8" s="27"/>
      <c r="F8" s="27"/>
      <c r="G8" s="27"/>
      <c r="I8" s="51"/>
      <c r="M8" s="282"/>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3.2">
      <c r="A9" s="65"/>
      <c r="B9" s="65"/>
      <c r="C9" s="65"/>
      <c r="D9" s="65"/>
      <c r="E9" s="64"/>
      <c r="F9" s="64"/>
      <c r="G9" s="124" t="s">
        <v>25</v>
      </c>
      <c r="I9" s="51"/>
      <c r="M9" s="165"/>
      <c r="O9" s="65"/>
      <c r="P9" s="65"/>
      <c r="Q9" s="65"/>
      <c r="R9" s="65"/>
      <c r="S9" s="65"/>
      <c r="T9" s="124" t="s">
        <v>25</v>
      </c>
      <c r="V9" s="66"/>
      <c r="W9" s="65"/>
      <c r="X9" s="65"/>
      <c r="Y9" s="65"/>
      <c r="Z9" s="65"/>
      <c r="AA9" s="65"/>
      <c r="AB9" s="5"/>
      <c r="AC9" s="5"/>
      <c r="AD9" s="5"/>
      <c r="AE9" s="5"/>
      <c r="AF9" s="5"/>
      <c r="AG9" s="5"/>
      <c r="AH9" s="5"/>
      <c r="AI9" s="5"/>
      <c r="AJ9" s="5"/>
      <c r="AK9" s="5"/>
      <c r="AL9" s="5"/>
      <c r="AM9" s="5"/>
    </row>
    <row r="10" spans="1:39" s="4" customFormat="1" ht="13.2">
      <c r="A10" s="142" t="s">
        <v>28</v>
      </c>
      <c r="I10" s="51"/>
      <c r="J10" s="80"/>
      <c r="K10" s="124"/>
      <c r="M10" s="51"/>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00000000000006" customHeight="1">
      <c r="A11" s="79" t="s">
        <v>761</v>
      </c>
      <c r="B11" s="67" t="s">
        <v>33</v>
      </c>
      <c r="C11" s="67" t="s">
        <v>34</v>
      </c>
      <c r="D11" s="67" t="s">
        <v>35</v>
      </c>
      <c r="E11" s="67" t="s">
        <v>762</v>
      </c>
      <c r="F11" s="67" t="s">
        <v>763</v>
      </c>
      <c r="G11" s="79" t="s">
        <v>764</v>
      </c>
      <c r="I11" s="109" t="s">
        <v>765</v>
      </c>
      <c r="J11" s="110" t="s">
        <v>766</v>
      </c>
      <c r="K11" s="111" t="s">
        <v>767</v>
      </c>
      <c r="M11" s="109" t="s">
        <v>768</v>
      </c>
      <c r="N11" s="110" t="s">
        <v>769</v>
      </c>
      <c r="O11" s="71"/>
      <c r="P11" s="68" t="s">
        <v>770</v>
      </c>
      <c r="Q11" s="110" t="s">
        <v>769</v>
      </c>
      <c r="R11" s="71"/>
      <c r="S11" s="68" t="s">
        <v>771</v>
      </c>
      <c r="T11" s="110" t="s">
        <v>769</v>
      </c>
      <c r="V11" s="109" t="s">
        <v>772</v>
      </c>
      <c r="W11" s="110" t="s">
        <v>773</v>
      </c>
      <c r="X11" s="110" t="s">
        <v>774</v>
      </c>
      <c r="Y11" s="110" t="s">
        <v>775</v>
      </c>
      <c r="Z11" s="110" t="s">
        <v>776</v>
      </c>
      <c r="AA11" s="65"/>
      <c r="AB11" s="5"/>
      <c r="AC11" s="5"/>
      <c r="AD11" s="5"/>
      <c r="AE11" s="5"/>
      <c r="AF11" s="5"/>
      <c r="AG11" s="5"/>
      <c r="AH11" s="5"/>
      <c r="AI11" s="5"/>
      <c r="AJ11" s="5"/>
      <c r="AK11" s="5"/>
      <c r="AL11" s="5"/>
      <c r="AM11" s="5"/>
    </row>
    <row r="12" spans="1:39" s="4" customFormat="1" ht="28.8">
      <c r="A12" s="63"/>
      <c r="B12" s="63"/>
      <c r="C12" s="63"/>
      <c r="D12" s="63"/>
      <c r="E12" s="11"/>
      <c r="F12" s="11"/>
      <c r="G12" s="8"/>
      <c r="I12" s="63"/>
      <c r="J12" s="48"/>
      <c r="K12" s="108"/>
      <c r="M12" s="63"/>
      <c r="N12" s="112"/>
      <c r="P12" s="113"/>
      <c r="Q12" s="48"/>
      <c r="S12" s="113"/>
      <c r="T12" s="48"/>
      <c r="V12" s="177" t="s">
        <v>777</v>
      </c>
      <c r="W12" s="178" t="s">
        <v>778</v>
      </c>
      <c r="X12" s="178" t="s">
        <v>779</v>
      </c>
      <c r="Y12" s="179" t="s">
        <v>780</v>
      </c>
      <c r="Z12" s="83"/>
      <c r="AA12" s="65"/>
      <c r="AB12" s="5"/>
      <c r="AC12" s="5"/>
      <c r="AD12" s="5"/>
      <c r="AE12" s="5"/>
      <c r="AF12" s="5"/>
      <c r="AG12" s="5"/>
      <c r="AH12" s="5"/>
      <c r="AI12" s="5"/>
      <c r="AJ12" s="5"/>
      <c r="AK12" s="5"/>
      <c r="AL12" s="5"/>
      <c r="AM12" s="5"/>
    </row>
    <row r="13" spans="1:39" s="4" customFormat="1" ht="28.8">
      <c r="A13" s="63"/>
      <c r="B13" s="63"/>
      <c r="C13" s="63"/>
      <c r="D13" s="63"/>
      <c r="E13" s="11"/>
      <c r="F13" s="11"/>
      <c r="G13" s="8"/>
      <c r="I13" s="63"/>
      <c r="J13" s="48"/>
      <c r="K13" s="108"/>
      <c r="M13" s="63"/>
      <c r="N13" s="112"/>
      <c r="P13" s="63"/>
      <c r="Q13" s="48"/>
      <c r="S13" s="63"/>
      <c r="T13" s="48"/>
      <c r="V13" s="180" t="s">
        <v>781</v>
      </c>
      <c r="W13" s="181" t="s">
        <v>778</v>
      </c>
      <c r="X13" s="181" t="s">
        <v>779</v>
      </c>
      <c r="Y13" s="182" t="s">
        <v>780</v>
      </c>
      <c r="Z13" s="83"/>
      <c r="AA13" s="65"/>
      <c r="AB13" s="5"/>
      <c r="AC13" s="5"/>
      <c r="AD13" s="5"/>
      <c r="AE13" s="5"/>
      <c r="AF13" s="5"/>
      <c r="AG13" s="5"/>
      <c r="AH13" s="5"/>
      <c r="AI13" s="5"/>
      <c r="AJ13" s="5"/>
      <c r="AK13" s="5"/>
      <c r="AL13" s="5"/>
      <c r="AM13" s="5"/>
    </row>
    <row r="14" spans="1:39" s="4" customFormat="1" ht="14.4">
      <c r="A14" s="63"/>
      <c r="B14" s="63"/>
      <c r="C14" s="63"/>
      <c r="D14" s="63"/>
      <c r="E14" s="11"/>
      <c r="F14" s="11"/>
      <c r="G14" s="8"/>
      <c r="I14" s="63"/>
      <c r="J14" s="48"/>
      <c r="K14" s="108"/>
      <c r="M14" s="63"/>
      <c r="N14" s="112"/>
      <c r="P14" s="63"/>
      <c r="Q14" s="48"/>
      <c r="S14" s="63"/>
      <c r="T14" s="48"/>
      <c r="V14" s="180" t="s">
        <v>781</v>
      </c>
      <c r="W14" s="181" t="s">
        <v>782</v>
      </c>
      <c r="X14" s="183" t="s">
        <v>783</v>
      </c>
      <c r="Y14" s="183" t="s">
        <v>784</v>
      </c>
      <c r="Z14" s="83"/>
      <c r="AA14" s="65"/>
      <c r="AB14" s="5"/>
      <c r="AC14" s="5"/>
      <c r="AD14" s="5"/>
      <c r="AE14" s="5"/>
      <c r="AF14" s="5"/>
      <c r="AG14" s="5"/>
      <c r="AH14" s="5"/>
      <c r="AI14" s="5"/>
      <c r="AJ14" s="5"/>
      <c r="AK14" s="5"/>
      <c r="AL14" s="5"/>
      <c r="AM14" s="5"/>
    </row>
    <row r="15" spans="1:39" s="4" customFormat="1" ht="14.4">
      <c r="A15" s="63"/>
      <c r="B15" s="63"/>
      <c r="C15" s="63"/>
      <c r="D15" s="63"/>
      <c r="E15" s="11"/>
      <c r="F15" s="11"/>
      <c r="G15" s="8"/>
      <c r="I15" s="63"/>
      <c r="J15" s="48"/>
      <c r="K15" s="108"/>
      <c r="M15" s="63"/>
      <c r="N15" s="112"/>
      <c r="P15" s="63"/>
      <c r="Q15" s="48"/>
      <c r="S15" s="63"/>
      <c r="T15" s="48"/>
      <c r="V15" s="180" t="s">
        <v>781</v>
      </c>
      <c r="W15" s="184" t="s">
        <v>785</v>
      </c>
      <c r="X15" s="185" t="s">
        <v>783</v>
      </c>
      <c r="Y15" s="185" t="s">
        <v>784</v>
      </c>
      <c r="Z15" s="83"/>
      <c r="AA15" s="65"/>
      <c r="AB15" s="5"/>
      <c r="AC15" s="5"/>
      <c r="AD15" s="5"/>
      <c r="AE15" s="5"/>
      <c r="AF15" s="5"/>
      <c r="AG15" s="5"/>
      <c r="AH15" s="5"/>
      <c r="AI15" s="5"/>
      <c r="AJ15" s="5"/>
      <c r="AK15" s="5"/>
      <c r="AL15" s="5"/>
      <c r="AM15" s="5"/>
    </row>
    <row r="16" spans="1:39" s="4" customFormat="1" ht="57.6">
      <c r="A16" s="63"/>
      <c r="B16" s="63"/>
      <c r="C16" s="63"/>
      <c r="D16" s="63"/>
      <c r="E16" s="11"/>
      <c r="F16" s="11"/>
      <c r="G16" s="8"/>
      <c r="I16" s="63"/>
      <c r="J16" s="48"/>
      <c r="K16" s="108"/>
      <c r="M16" s="63"/>
      <c r="N16" s="112"/>
      <c r="P16" s="63"/>
      <c r="Q16" s="48"/>
      <c r="S16" s="63"/>
      <c r="T16" s="48"/>
      <c r="V16" s="180" t="s">
        <v>786</v>
      </c>
      <c r="W16" s="182" t="s">
        <v>787</v>
      </c>
      <c r="X16" s="181" t="s">
        <v>783</v>
      </c>
      <c r="Y16" s="181" t="s">
        <v>784</v>
      </c>
      <c r="Z16" s="83"/>
      <c r="AA16" s="65"/>
      <c r="AB16" s="5"/>
      <c r="AC16" s="5"/>
      <c r="AD16" s="5"/>
      <c r="AE16" s="5"/>
      <c r="AF16" s="5"/>
      <c r="AG16" s="5"/>
      <c r="AH16" s="5"/>
      <c r="AI16" s="5"/>
      <c r="AJ16" s="5"/>
      <c r="AK16" s="5"/>
      <c r="AL16" s="5"/>
      <c r="AM16" s="5"/>
    </row>
    <row r="17" spans="1:39" s="4" customFormat="1" ht="100.8">
      <c r="A17" s="63"/>
      <c r="B17" s="63"/>
      <c r="C17" s="63"/>
      <c r="D17" s="63"/>
      <c r="E17" s="11"/>
      <c r="F17" s="11"/>
      <c r="G17" s="8"/>
      <c r="I17" s="63"/>
      <c r="J17" s="48"/>
      <c r="K17" s="108"/>
      <c r="M17" s="63"/>
      <c r="N17" s="112"/>
      <c r="P17" s="63"/>
      <c r="Q17" s="48"/>
      <c r="S17" s="63"/>
      <c r="T17" s="48"/>
      <c r="V17" s="180" t="s">
        <v>786</v>
      </c>
      <c r="W17" s="182" t="s">
        <v>788</v>
      </c>
      <c r="X17" s="181" t="s">
        <v>783</v>
      </c>
      <c r="Y17" s="181" t="s">
        <v>784</v>
      </c>
      <c r="Z17" s="83"/>
      <c r="AA17" s="65"/>
      <c r="AB17" s="5"/>
      <c r="AC17" s="5"/>
      <c r="AD17" s="5"/>
      <c r="AE17" s="5"/>
      <c r="AF17" s="5"/>
      <c r="AG17" s="5"/>
      <c r="AH17" s="5"/>
      <c r="AI17" s="5"/>
      <c r="AJ17" s="5"/>
      <c r="AK17" s="5"/>
      <c r="AL17" s="5"/>
      <c r="AM17" s="5"/>
    </row>
    <row r="18" spans="1:39" s="4" customFormat="1" ht="28.8">
      <c r="A18" s="63"/>
      <c r="B18" s="63"/>
      <c r="C18" s="63"/>
      <c r="D18" s="63"/>
      <c r="E18" s="11"/>
      <c r="F18" s="11"/>
      <c r="G18" s="8"/>
      <c r="I18" s="63"/>
      <c r="J18" s="48"/>
      <c r="K18" s="108"/>
      <c r="M18" s="63"/>
      <c r="N18" s="112"/>
      <c r="P18" s="63"/>
      <c r="Q18" s="48"/>
      <c r="S18" s="63"/>
      <c r="T18" s="48"/>
      <c r="V18" s="186" t="s">
        <v>786</v>
      </c>
      <c r="W18" s="187" t="s">
        <v>789</v>
      </c>
      <c r="X18" s="181" t="s">
        <v>783</v>
      </c>
      <c r="Y18" s="181" t="s">
        <v>784</v>
      </c>
      <c r="Z18" s="83"/>
      <c r="AA18" s="65"/>
      <c r="AB18" s="5"/>
      <c r="AC18" s="5"/>
      <c r="AD18" s="5"/>
      <c r="AE18" s="5"/>
      <c r="AF18" s="5"/>
      <c r="AG18" s="5"/>
      <c r="AH18" s="5"/>
      <c r="AI18" s="5"/>
      <c r="AJ18" s="5"/>
      <c r="AK18" s="5"/>
      <c r="AL18" s="5"/>
      <c r="AM18" s="5"/>
    </row>
    <row r="19" spans="1:39" s="4" customFormat="1" ht="115.2">
      <c r="A19" s="63"/>
      <c r="B19" s="63"/>
      <c r="C19" s="63"/>
      <c r="D19" s="63"/>
      <c r="E19" s="11"/>
      <c r="F19" s="11"/>
      <c r="G19" s="8"/>
      <c r="I19" s="63"/>
      <c r="J19" s="48"/>
      <c r="K19" s="108"/>
      <c r="M19" s="63"/>
      <c r="N19" s="112"/>
      <c r="P19" s="63"/>
      <c r="Q19" s="48"/>
      <c r="S19" s="63"/>
      <c r="T19" s="48"/>
      <c r="V19" s="83" t="s">
        <v>790</v>
      </c>
      <c r="W19" s="284" t="s">
        <v>791</v>
      </c>
      <c r="X19" s="83" t="s">
        <v>783</v>
      </c>
      <c r="Y19" s="83"/>
      <c r="Z19" s="283" t="s">
        <v>792</v>
      </c>
      <c r="AA19" s="65"/>
      <c r="AB19" s="5"/>
      <c r="AC19" s="5"/>
      <c r="AD19" s="5"/>
      <c r="AE19" s="5"/>
      <c r="AF19" s="5"/>
      <c r="AG19" s="5"/>
      <c r="AH19" s="5"/>
      <c r="AI19" s="5"/>
      <c r="AJ19" s="5"/>
      <c r="AK19" s="5"/>
      <c r="AL19" s="5"/>
      <c r="AM19" s="5"/>
    </row>
    <row r="20" spans="1:39" s="4" customFormat="1" ht="57.75" customHeight="1">
      <c r="A20" s="63"/>
      <c r="B20" s="63"/>
      <c r="C20" s="63"/>
      <c r="D20" s="63"/>
      <c r="E20" s="11"/>
      <c r="F20" s="11"/>
      <c r="G20" s="8"/>
      <c r="I20" s="63"/>
      <c r="J20" s="48"/>
      <c r="K20" s="108"/>
      <c r="M20" s="63"/>
      <c r="N20" s="112"/>
      <c r="P20" s="63"/>
      <c r="Q20" s="48"/>
      <c r="S20" s="63"/>
      <c r="T20" s="48"/>
      <c r="V20" s="83" t="s">
        <v>793</v>
      </c>
      <c r="W20" s="284" t="s">
        <v>794</v>
      </c>
      <c r="X20" s="83" t="s">
        <v>783</v>
      </c>
      <c r="Y20" s="83"/>
      <c r="Z20" s="283" t="s">
        <v>795</v>
      </c>
      <c r="AA20" s="65"/>
      <c r="AB20" s="5"/>
      <c r="AC20" s="5"/>
      <c r="AD20" s="5"/>
      <c r="AE20" s="5"/>
      <c r="AF20" s="5"/>
      <c r="AG20" s="5"/>
      <c r="AH20" s="5"/>
      <c r="AI20" s="5"/>
      <c r="AJ20" s="5"/>
      <c r="AK20" s="5"/>
      <c r="AL20" s="5"/>
      <c r="AM20" s="5"/>
    </row>
    <row r="21" spans="1:39" s="4" customFormat="1" ht="79.8">
      <c r="A21" s="63" t="s">
        <v>796</v>
      </c>
      <c r="B21" s="63" t="s">
        <v>797</v>
      </c>
      <c r="C21" s="63"/>
      <c r="D21" s="63" t="s">
        <v>797</v>
      </c>
      <c r="E21" s="383" t="s">
        <v>798</v>
      </c>
      <c r="F21" s="11"/>
      <c r="G21" s="22" t="s">
        <v>799</v>
      </c>
      <c r="I21" s="63"/>
      <c r="J21" s="48"/>
      <c r="K21" s="108"/>
      <c r="M21" s="63"/>
      <c r="N21" s="112"/>
      <c r="P21" s="63"/>
      <c r="Q21" s="48"/>
      <c r="S21" s="63"/>
      <c r="T21" s="48"/>
      <c r="V21" s="83"/>
      <c r="W21" s="284"/>
      <c r="X21" s="83"/>
      <c r="Y21" s="83"/>
      <c r="Z21" s="283"/>
      <c r="AA21" s="65"/>
      <c r="AB21" s="5"/>
      <c r="AC21" s="5"/>
      <c r="AD21" s="5"/>
      <c r="AE21" s="5"/>
      <c r="AF21" s="5"/>
      <c r="AG21" s="5"/>
      <c r="AH21" s="5"/>
      <c r="AI21" s="5"/>
      <c r="AJ21" s="5"/>
      <c r="AK21" s="5"/>
      <c r="AL21" s="5"/>
      <c r="AM21" s="5"/>
    </row>
    <row r="22" spans="1:39" s="4" customFormat="1" ht="14.4">
      <c r="A22" s="63" t="s">
        <v>796</v>
      </c>
      <c r="B22" s="63" t="s">
        <v>800</v>
      </c>
      <c r="C22" s="63"/>
      <c r="D22" s="63" t="s">
        <v>800</v>
      </c>
      <c r="E22" s="11"/>
      <c r="F22" s="11"/>
      <c r="G22" s="8"/>
      <c r="I22" s="63"/>
      <c r="J22" s="48"/>
      <c r="K22" s="108"/>
      <c r="M22" s="63">
        <v>4</v>
      </c>
      <c r="N22" s="280">
        <v>885.52</v>
      </c>
      <c r="P22" s="63">
        <v>1</v>
      </c>
      <c r="Q22" s="281">
        <v>225</v>
      </c>
      <c r="S22" s="63">
        <v>98</v>
      </c>
      <c r="T22" s="281">
        <v>17079.47</v>
      </c>
      <c r="V22" s="83"/>
      <c r="W22" s="83"/>
      <c r="X22" s="83"/>
      <c r="Y22" s="83"/>
      <c r="Z22" s="83"/>
      <c r="AA22" s="65"/>
      <c r="AB22" s="5"/>
      <c r="AC22" s="5"/>
      <c r="AD22" s="5"/>
      <c r="AE22" s="5"/>
      <c r="AF22" s="5"/>
      <c r="AG22" s="5"/>
      <c r="AH22" s="5"/>
      <c r="AI22" s="5"/>
      <c r="AJ22" s="5"/>
      <c r="AK22" s="5"/>
      <c r="AL22" s="5"/>
      <c r="AM22" s="5"/>
    </row>
    <row r="23" spans="1:39" s="4" customFormat="1" ht="14.4">
      <c r="A23" s="63" t="s">
        <v>796</v>
      </c>
      <c r="B23" s="63" t="s">
        <v>51</v>
      </c>
      <c r="C23" s="63"/>
      <c r="D23" s="63" t="s">
        <v>52</v>
      </c>
      <c r="E23" s="11"/>
      <c r="F23" s="11"/>
      <c r="G23" s="8"/>
      <c r="I23" s="63"/>
      <c r="J23" s="48"/>
      <c r="K23" s="108"/>
      <c r="M23" s="63">
        <v>65</v>
      </c>
      <c r="N23" s="280">
        <v>8550</v>
      </c>
      <c r="P23" s="63">
        <v>56</v>
      </c>
      <c r="Q23" s="281">
        <v>7762.5</v>
      </c>
      <c r="S23" s="63">
        <v>42</v>
      </c>
      <c r="T23" s="281">
        <v>5962.5</v>
      </c>
      <c r="V23" s="83"/>
      <c r="W23" s="83"/>
      <c r="X23" s="83"/>
      <c r="Y23" s="83"/>
      <c r="Z23" s="83"/>
      <c r="AA23" s="65"/>
      <c r="AB23" s="5"/>
      <c r="AC23" s="5"/>
      <c r="AD23" s="5"/>
      <c r="AE23" s="5"/>
      <c r="AF23" s="5"/>
      <c r="AG23" s="5"/>
      <c r="AH23" s="5"/>
      <c r="AI23" s="5"/>
      <c r="AJ23" s="5"/>
      <c r="AK23" s="5"/>
      <c r="AL23" s="5"/>
      <c r="AM23" s="5"/>
    </row>
    <row r="24" spans="1:39" s="4" customFormat="1" ht="14.4">
      <c r="A24" s="63" t="s">
        <v>796</v>
      </c>
      <c r="B24" s="63" t="s">
        <v>51</v>
      </c>
      <c r="C24" s="63"/>
      <c r="D24" s="63" t="s">
        <v>54</v>
      </c>
      <c r="E24" s="11"/>
      <c r="F24" s="11"/>
      <c r="G24" s="8"/>
      <c r="I24" s="63"/>
      <c r="J24" s="48"/>
      <c r="K24" s="108"/>
      <c r="M24" s="63">
        <v>9</v>
      </c>
      <c r="N24" s="280">
        <v>1350</v>
      </c>
      <c r="P24" s="63">
        <v>5</v>
      </c>
      <c r="Q24" s="281">
        <v>900</v>
      </c>
      <c r="S24" s="63">
        <v>1</v>
      </c>
      <c r="T24" s="281">
        <v>225</v>
      </c>
      <c r="V24" s="83"/>
      <c r="W24" s="83"/>
      <c r="X24" s="83"/>
      <c r="Y24" s="83"/>
      <c r="Z24" s="83"/>
      <c r="AA24" s="65"/>
      <c r="AB24" s="5"/>
      <c r="AC24" s="5"/>
      <c r="AD24" s="5"/>
      <c r="AE24" s="5"/>
      <c r="AF24" s="5"/>
      <c r="AG24" s="5"/>
      <c r="AH24" s="5"/>
      <c r="AI24" s="5"/>
      <c r="AJ24" s="5"/>
      <c r="AK24" s="5"/>
      <c r="AL24" s="5"/>
      <c r="AM24" s="5"/>
    </row>
    <row r="25" spans="1:39" s="4" customFormat="1" ht="14.4">
      <c r="A25" s="63" t="s">
        <v>796</v>
      </c>
      <c r="B25" s="63" t="s">
        <v>55</v>
      </c>
      <c r="C25" s="63"/>
      <c r="D25" s="63" t="s">
        <v>52</v>
      </c>
      <c r="E25" s="11"/>
      <c r="F25" s="11"/>
      <c r="G25" s="8"/>
      <c r="I25" s="63"/>
      <c r="J25" s="48"/>
      <c r="K25" s="108"/>
      <c r="M25" s="63">
        <v>9</v>
      </c>
      <c r="N25" s="280">
        <v>1237.5</v>
      </c>
      <c r="P25" s="63">
        <v>7</v>
      </c>
      <c r="Q25" s="281">
        <v>1012.5</v>
      </c>
      <c r="S25" s="63">
        <v>7</v>
      </c>
      <c r="T25" s="281">
        <v>900</v>
      </c>
      <c r="V25" s="83"/>
      <c r="W25" s="83"/>
      <c r="X25" s="83"/>
      <c r="Y25" s="83"/>
      <c r="Z25" s="83"/>
      <c r="AA25" s="65"/>
      <c r="AB25" s="5"/>
      <c r="AC25" s="5"/>
      <c r="AD25" s="5"/>
      <c r="AE25" s="5"/>
      <c r="AF25" s="5"/>
      <c r="AG25" s="5"/>
      <c r="AH25" s="5"/>
      <c r="AI25" s="5"/>
      <c r="AJ25" s="5"/>
      <c r="AK25" s="5"/>
      <c r="AL25" s="5"/>
      <c r="AM25" s="5"/>
    </row>
    <row r="26" spans="1:39" s="4" customFormat="1" ht="14.4">
      <c r="A26" s="63" t="s">
        <v>796</v>
      </c>
      <c r="B26" s="63" t="s">
        <v>801</v>
      </c>
      <c r="C26" s="63"/>
      <c r="D26" s="63" t="s">
        <v>54</v>
      </c>
      <c r="E26" s="11"/>
      <c r="F26" s="11"/>
      <c r="G26" s="8"/>
      <c r="I26" s="63"/>
      <c r="J26" s="48"/>
      <c r="K26" s="108"/>
      <c r="M26" s="63">
        <v>1</v>
      </c>
      <c r="N26" s="280">
        <v>112.5</v>
      </c>
      <c r="P26" s="63">
        <v>1</v>
      </c>
      <c r="Q26" s="281">
        <v>112.5</v>
      </c>
      <c r="S26" s="63">
        <v>5</v>
      </c>
      <c r="T26" s="281">
        <v>675</v>
      </c>
      <c r="V26" s="83"/>
      <c r="W26" s="83"/>
      <c r="X26" s="83"/>
      <c r="Y26" s="83"/>
      <c r="Z26" s="83"/>
      <c r="AA26" s="65"/>
      <c r="AB26" s="5"/>
      <c r="AC26" s="5"/>
      <c r="AD26" s="5"/>
      <c r="AE26" s="5"/>
      <c r="AF26" s="5"/>
      <c r="AG26" s="5"/>
      <c r="AH26" s="5"/>
      <c r="AI26" s="5"/>
      <c r="AJ26" s="5"/>
      <c r="AK26" s="5"/>
      <c r="AL26" s="5"/>
      <c r="AM26" s="5"/>
    </row>
    <row r="27" spans="1:39" s="4" customFormat="1" ht="14.4">
      <c r="A27" s="63" t="s">
        <v>796</v>
      </c>
      <c r="B27" s="63" t="s">
        <v>802</v>
      </c>
      <c r="C27" s="63"/>
      <c r="D27" s="63" t="s">
        <v>57</v>
      </c>
      <c r="E27" s="11"/>
      <c r="F27" s="11"/>
      <c r="G27" s="8"/>
      <c r="I27" s="63"/>
      <c r="J27" s="48"/>
      <c r="K27" s="108"/>
      <c r="M27" s="63">
        <v>9</v>
      </c>
      <c r="N27" s="280">
        <v>1012.5</v>
      </c>
      <c r="P27" s="63">
        <v>7</v>
      </c>
      <c r="Q27" s="281">
        <v>787.5</v>
      </c>
      <c r="S27" s="63">
        <v>7</v>
      </c>
      <c r="T27" s="281">
        <v>900</v>
      </c>
      <c r="V27" s="83"/>
      <c r="W27" s="83"/>
      <c r="X27" s="83"/>
      <c r="Y27" s="83"/>
      <c r="Z27" s="83"/>
      <c r="AA27" s="65"/>
      <c r="AB27" s="5"/>
      <c r="AC27" s="5"/>
      <c r="AD27" s="5"/>
      <c r="AE27" s="5"/>
      <c r="AF27" s="5"/>
      <c r="AG27" s="5"/>
      <c r="AH27" s="5"/>
      <c r="AI27" s="5"/>
      <c r="AJ27" s="5"/>
      <c r="AK27" s="5"/>
      <c r="AL27" s="5"/>
      <c r="AM27" s="5"/>
    </row>
    <row r="28" spans="1:39" s="4" customFormat="1" ht="14.4">
      <c r="A28" s="63" t="s">
        <v>796</v>
      </c>
      <c r="B28" s="63" t="s">
        <v>803</v>
      </c>
      <c r="C28" s="63"/>
      <c r="D28" s="63" t="s">
        <v>59</v>
      </c>
      <c r="E28" s="11"/>
      <c r="F28" s="11"/>
      <c r="G28" s="8"/>
      <c r="I28" s="63"/>
      <c r="J28" s="48"/>
      <c r="K28" s="108"/>
      <c r="M28" s="63"/>
      <c r="N28" s="280"/>
      <c r="P28" s="63"/>
      <c r="Q28" s="281"/>
      <c r="S28" s="63">
        <v>1</v>
      </c>
      <c r="T28" s="281">
        <v>225</v>
      </c>
      <c r="V28" s="83"/>
      <c r="W28" s="83"/>
      <c r="X28" s="83"/>
      <c r="Y28" s="83"/>
      <c r="Z28" s="83"/>
      <c r="AA28" s="65"/>
      <c r="AB28" s="5"/>
      <c r="AC28" s="5"/>
      <c r="AD28" s="5"/>
      <c r="AE28" s="5"/>
      <c r="AF28" s="5"/>
      <c r="AG28" s="5"/>
      <c r="AH28" s="5"/>
      <c r="AI28" s="5"/>
      <c r="AJ28" s="5"/>
      <c r="AK28" s="5"/>
      <c r="AL28" s="5"/>
      <c r="AM28" s="5"/>
    </row>
    <row r="29" spans="1:39" s="4" customFormat="1" ht="14.4">
      <c r="A29" s="63" t="s">
        <v>796</v>
      </c>
      <c r="B29" s="63" t="s">
        <v>804</v>
      </c>
      <c r="C29" s="63"/>
      <c r="D29" s="63" t="s">
        <v>61</v>
      </c>
      <c r="E29" s="11"/>
      <c r="F29" s="11"/>
      <c r="G29" s="8"/>
      <c r="I29" s="63"/>
      <c r="J29" s="48"/>
      <c r="K29" s="108"/>
      <c r="M29" s="63">
        <v>5</v>
      </c>
      <c r="N29" s="280">
        <v>1125</v>
      </c>
      <c r="P29" s="63">
        <v>4</v>
      </c>
      <c r="Q29" s="281">
        <v>900</v>
      </c>
      <c r="S29" s="63">
        <v>4</v>
      </c>
      <c r="T29" s="281">
        <v>900</v>
      </c>
      <c r="V29" s="83"/>
      <c r="W29" s="83"/>
      <c r="X29" s="83"/>
      <c r="Y29" s="83"/>
      <c r="Z29" s="83"/>
      <c r="AA29" s="65"/>
      <c r="AB29" s="5"/>
      <c r="AC29" s="5"/>
      <c r="AD29" s="5"/>
      <c r="AE29" s="5"/>
      <c r="AF29" s="5"/>
      <c r="AG29" s="5"/>
      <c r="AH29" s="5"/>
      <c r="AI29" s="5"/>
      <c r="AJ29" s="5"/>
      <c r="AK29" s="5"/>
      <c r="AL29" s="5"/>
      <c r="AM29" s="5"/>
    </row>
    <row r="30" spans="1:39" s="4" customFormat="1" ht="14.4">
      <c r="A30" s="63" t="s">
        <v>796</v>
      </c>
      <c r="B30" s="63" t="s">
        <v>805</v>
      </c>
      <c r="C30" s="63"/>
      <c r="D30" s="63" t="s">
        <v>70</v>
      </c>
      <c r="E30" s="11"/>
      <c r="F30" s="11"/>
      <c r="G30" s="8"/>
      <c r="I30" s="63"/>
      <c r="J30" s="48"/>
      <c r="K30" s="108"/>
      <c r="M30" s="63">
        <v>48</v>
      </c>
      <c r="N30" s="280">
        <v>7650</v>
      </c>
      <c r="P30" s="63">
        <v>41</v>
      </c>
      <c r="Q30" s="281">
        <v>6750</v>
      </c>
      <c r="S30" s="63">
        <v>50</v>
      </c>
      <c r="T30" s="281">
        <v>8212.5</v>
      </c>
      <c r="V30" s="83"/>
      <c r="W30" s="83"/>
      <c r="X30" s="83"/>
      <c r="Y30" s="83"/>
      <c r="Z30" s="83"/>
      <c r="AA30" s="65"/>
      <c r="AB30" s="5"/>
      <c r="AC30" s="5"/>
      <c r="AD30" s="5"/>
      <c r="AE30" s="5"/>
      <c r="AF30" s="5"/>
      <c r="AG30" s="5"/>
      <c r="AH30" s="5"/>
      <c r="AI30" s="5"/>
      <c r="AJ30" s="5"/>
      <c r="AK30" s="5"/>
      <c r="AL30" s="5"/>
      <c r="AM30" s="5"/>
    </row>
    <row r="31" spans="1:39" s="4" customFormat="1" ht="14.4">
      <c r="A31" s="63" t="s">
        <v>796</v>
      </c>
      <c r="B31" s="63" t="s">
        <v>71</v>
      </c>
      <c r="C31" s="63"/>
      <c r="D31" s="63" t="s">
        <v>72</v>
      </c>
      <c r="E31" s="11"/>
      <c r="F31" s="11"/>
      <c r="G31" s="8"/>
      <c r="I31" s="63"/>
      <c r="J31" s="48"/>
      <c r="K31" s="108"/>
      <c r="M31" s="63">
        <v>360</v>
      </c>
      <c r="N31" s="280">
        <v>65317.67</v>
      </c>
      <c r="P31" s="63">
        <v>333</v>
      </c>
      <c r="Q31" s="281">
        <v>61919.31</v>
      </c>
      <c r="S31" s="63">
        <v>299</v>
      </c>
      <c r="T31" s="281">
        <v>55687.5</v>
      </c>
      <c r="V31" s="83"/>
      <c r="W31" s="83"/>
      <c r="X31" s="83"/>
      <c r="Y31" s="83"/>
      <c r="Z31" s="83"/>
      <c r="AA31" s="65"/>
      <c r="AB31" s="5"/>
      <c r="AC31" s="5"/>
      <c r="AD31" s="5"/>
      <c r="AE31" s="5"/>
      <c r="AF31" s="5"/>
      <c r="AG31" s="5"/>
      <c r="AH31" s="5"/>
      <c r="AI31" s="5"/>
      <c r="AJ31" s="5"/>
      <c r="AK31" s="5"/>
      <c r="AL31" s="5"/>
      <c r="AM31" s="5"/>
    </row>
    <row r="32" spans="1:39" s="4" customFormat="1" ht="14.4">
      <c r="A32" s="63" t="s">
        <v>796</v>
      </c>
      <c r="B32" s="63" t="s">
        <v>806</v>
      </c>
      <c r="C32" s="63"/>
      <c r="D32" s="63" t="s">
        <v>81</v>
      </c>
      <c r="E32" s="11"/>
      <c r="F32" s="11"/>
      <c r="G32" s="8"/>
      <c r="I32" s="63"/>
      <c r="J32" s="48"/>
      <c r="K32" s="108"/>
      <c r="M32" s="63">
        <v>2</v>
      </c>
      <c r="N32" s="280">
        <v>337.5</v>
      </c>
      <c r="P32" s="63">
        <v>2</v>
      </c>
      <c r="Q32" s="281">
        <v>450</v>
      </c>
      <c r="S32" s="63">
        <v>2</v>
      </c>
      <c r="T32" s="281">
        <v>450</v>
      </c>
      <c r="V32" s="83"/>
      <c r="W32" s="83"/>
      <c r="X32" s="83"/>
      <c r="Y32" s="83"/>
      <c r="Z32" s="83"/>
      <c r="AA32" s="65"/>
      <c r="AB32" s="5"/>
      <c r="AC32" s="5"/>
      <c r="AD32" s="5"/>
      <c r="AE32" s="5"/>
      <c r="AF32" s="5"/>
      <c r="AG32" s="5"/>
      <c r="AH32" s="5"/>
      <c r="AI32" s="5"/>
      <c r="AJ32" s="5"/>
      <c r="AK32" s="5"/>
      <c r="AL32" s="5"/>
      <c r="AM32" s="5"/>
    </row>
    <row r="33" spans="1:39" s="4" customFormat="1" ht="14.4">
      <c r="A33" s="63" t="s">
        <v>796</v>
      </c>
      <c r="B33" s="63" t="s">
        <v>807</v>
      </c>
      <c r="C33" s="63"/>
      <c r="D33" s="63" t="s">
        <v>85</v>
      </c>
      <c r="E33" s="11"/>
      <c r="F33" s="11"/>
      <c r="G33" s="8"/>
      <c r="I33" s="63"/>
      <c r="J33" s="48"/>
      <c r="K33" s="108"/>
      <c r="M33" s="63">
        <v>3</v>
      </c>
      <c r="N33" s="280">
        <v>337.5</v>
      </c>
      <c r="P33" s="63">
        <v>3</v>
      </c>
      <c r="Q33" s="281">
        <v>361.19</v>
      </c>
      <c r="S33" s="63">
        <v>3</v>
      </c>
      <c r="T33" s="281">
        <v>450</v>
      </c>
      <c r="V33" s="83"/>
      <c r="W33" s="83"/>
      <c r="X33" s="83"/>
      <c r="Y33" s="83"/>
      <c r="Z33" s="83"/>
      <c r="AA33" s="65"/>
      <c r="AB33" s="5"/>
      <c r="AC33" s="5"/>
      <c r="AD33" s="5"/>
      <c r="AE33" s="5"/>
      <c r="AF33" s="5"/>
      <c r="AG33" s="5"/>
      <c r="AH33" s="5"/>
      <c r="AI33" s="5"/>
      <c r="AJ33" s="5"/>
      <c r="AK33" s="5"/>
      <c r="AL33" s="5"/>
      <c r="AM33" s="5"/>
    </row>
    <row r="34" spans="1:39" s="4" customFormat="1" ht="14.4">
      <c r="A34" s="63" t="s">
        <v>796</v>
      </c>
      <c r="B34" s="63" t="s">
        <v>88</v>
      </c>
      <c r="C34" s="63"/>
      <c r="D34" s="63" t="s">
        <v>66</v>
      </c>
      <c r="E34" s="11"/>
      <c r="F34" s="11"/>
      <c r="G34" s="8"/>
      <c r="I34" s="63"/>
      <c r="J34" s="48"/>
      <c r="K34" s="108"/>
      <c r="M34" s="63">
        <v>47</v>
      </c>
      <c r="N34" s="280">
        <v>6075</v>
      </c>
      <c r="P34" s="63">
        <v>37</v>
      </c>
      <c r="Q34" s="281">
        <v>4929.9399999999996</v>
      </c>
      <c r="S34" s="63">
        <v>33</v>
      </c>
      <c r="T34" s="281">
        <v>4162.5</v>
      </c>
      <c r="V34" s="83"/>
      <c r="W34" s="83"/>
      <c r="X34" s="83"/>
      <c r="Y34" s="83"/>
      <c r="Z34" s="83"/>
      <c r="AA34" s="65"/>
      <c r="AB34" s="5"/>
      <c r="AC34" s="5"/>
      <c r="AD34" s="5"/>
      <c r="AE34" s="5"/>
      <c r="AF34" s="5"/>
      <c r="AG34" s="5"/>
      <c r="AH34" s="5"/>
      <c r="AI34" s="5"/>
      <c r="AJ34" s="5"/>
      <c r="AK34" s="5"/>
      <c r="AL34" s="5"/>
      <c r="AM34" s="5"/>
    </row>
    <row r="35" spans="1:39" s="4" customFormat="1" ht="14.4">
      <c r="A35" s="63" t="s">
        <v>796</v>
      </c>
      <c r="B35" s="63" t="s">
        <v>808</v>
      </c>
      <c r="C35" s="63"/>
      <c r="D35" s="63" t="s">
        <v>91</v>
      </c>
      <c r="E35" s="11"/>
      <c r="F35" s="11"/>
      <c r="G35" s="8"/>
      <c r="I35" s="63"/>
      <c r="J35" s="48"/>
      <c r="K35" s="108"/>
      <c r="M35" s="63">
        <v>69</v>
      </c>
      <c r="N35" s="280">
        <v>12825</v>
      </c>
      <c r="P35" s="63">
        <v>55</v>
      </c>
      <c r="Q35" s="281">
        <v>10687.5</v>
      </c>
      <c r="S35" s="63">
        <v>55</v>
      </c>
      <c r="T35" s="281">
        <v>10462.5</v>
      </c>
      <c r="V35" s="83"/>
      <c r="W35" s="83"/>
      <c r="X35" s="83"/>
      <c r="Y35" s="83"/>
      <c r="Z35" s="83"/>
      <c r="AA35" s="65"/>
      <c r="AB35" s="5"/>
      <c r="AC35" s="5"/>
      <c r="AD35" s="5"/>
      <c r="AE35" s="5"/>
      <c r="AF35" s="5"/>
      <c r="AG35" s="5"/>
      <c r="AH35" s="5"/>
      <c r="AI35" s="5"/>
      <c r="AJ35" s="5"/>
      <c r="AK35" s="5"/>
      <c r="AL35" s="5"/>
      <c r="AM35" s="5"/>
    </row>
    <row r="36" spans="1:39" s="4" customFormat="1" ht="14.4">
      <c r="A36" s="63" t="s">
        <v>796</v>
      </c>
      <c r="B36" s="63" t="s">
        <v>696</v>
      </c>
      <c r="C36" s="63"/>
      <c r="D36" s="63" t="s">
        <v>92</v>
      </c>
      <c r="E36" s="11"/>
      <c r="F36" s="11"/>
      <c r="G36" s="8"/>
      <c r="I36" s="63"/>
      <c r="J36" s="48"/>
      <c r="K36" s="108"/>
      <c r="M36" s="63"/>
      <c r="N36" s="280"/>
      <c r="P36" s="63"/>
      <c r="Q36" s="281"/>
      <c r="S36" s="63">
        <v>1</v>
      </c>
      <c r="T36" s="281">
        <v>225</v>
      </c>
      <c r="V36" s="83"/>
      <c r="W36" s="83"/>
      <c r="X36" s="83"/>
      <c r="Y36" s="83"/>
      <c r="Z36" s="83"/>
      <c r="AA36" s="65"/>
      <c r="AB36" s="5"/>
      <c r="AC36" s="5"/>
      <c r="AD36" s="5"/>
      <c r="AE36" s="5"/>
      <c r="AF36" s="5"/>
      <c r="AG36" s="5"/>
      <c r="AH36" s="5"/>
      <c r="AI36" s="5"/>
      <c r="AJ36" s="5"/>
      <c r="AK36" s="5"/>
      <c r="AL36" s="5"/>
      <c r="AM36" s="5"/>
    </row>
    <row r="37" spans="1:39" s="4" customFormat="1" ht="14.4">
      <c r="A37" s="63" t="s">
        <v>796</v>
      </c>
      <c r="B37" s="63" t="s">
        <v>95</v>
      </c>
      <c r="C37" s="63"/>
      <c r="D37" s="63" t="s">
        <v>96</v>
      </c>
      <c r="E37" s="11"/>
      <c r="F37" s="11"/>
      <c r="G37" s="8"/>
      <c r="I37" s="63"/>
      <c r="J37" s="48"/>
      <c r="K37" s="108"/>
      <c r="M37" s="63">
        <v>4</v>
      </c>
      <c r="N37" s="280">
        <v>562.5</v>
      </c>
      <c r="P37" s="63">
        <v>2</v>
      </c>
      <c r="Q37" s="281">
        <v>337.5</v>
      </c>
      <c r="S37" s="63"/>
      <c r="T37" s="281"/>
      <c r="V37" s="83"/>
      <c r="W37" s="83"/>
      <c r="X37" s="83"/>
      <c r="Y37" s="83"/>
      <c r="Z37" s="83"/>
      <c r="AA37" s="65"/>
      <c r="AB37" s="5"/>
      <c r="AC37" s="5"/>
      <c r="AD37" s="5"/>
      <c r="AE37" s="5"/>
      <c r="AF37" s="5"/>
      <c r="AG37" s="5"/>
      <c r="AH37" s="5"/>
      <c r="AI37" s="5"/>
      <c r="AJ37" s="5"/>
      <c r="AK37" s="5"/>
      <c r="AL37" s="5"/>
      <c r="AM37" s="5"/>
    </row>
    <row r="38" spans="1:39" s="4" customFormat="1" ht="14.4">
      <c r="A38" s="63" t="s">
        <v>796</v>
      </c>
      <c r="B38" s="63" t="s">
        <v>101</v>
      </c>
      <c r="C38" s="63"/>
      <c r="D38" s="63" t="s">
        <v>93</v>
      </c>
      <c r="E38" s="11"/>
      <c r="F38" s="11"/>
      <c r="G38" s="8"/>
      <c r="I38" s="63"/>
      <c r="J38" s="48"/>
      <c r="K38" s="108"/>
      <c r="M38" s="63">
        <v>4</v>
      </c>
      <c r="N38" s="280">
        <v>787.5</v>
      </c>
      <c r="P38" s="63">
        <v>3</v>
      </c>
      <c r="Q38" s="281">
        <v>562.5</v>
      </c>
      <c r="S38" s="63">
        <v>4</v>
      </c>
      <c r="T38" s="281">
        <v>675</v>
      </c>
      <c r="V38" s="83"/>
      <c r="W38" s="83"/>
      <c r="X38" s="83"/>
      <c r="Y38" s="83"/>
      <c r="Z38" s="83"/>
      <c r="AA38" s="65"/>
      <c r="AB38" s="5"/>
      <c r="AC38" s="5"/>
      <c r="AD38" s="5"/>
      <c r="AE38" s="5"/>
      <c r="AF38" s="5"/>
      <c r="AG38" s="5"/>
      <c r="AH38" s="5"/>
      <c r="AI38" s="5"/>
      <c r="AJ38" s="5"/>
      <c r="AK38" s="5"/>
      <c r="AL38" s="5"/>
      <c r="AM38" s="5"/>
    </row>
    <row r="39" spans="1:39" s="4" customFormat="1" ht="14.4">
      <c r="A39" s="63" t="s">
        <v>796</v>
      </c>
      <c r="B39" s="63" t="s">
        <v>101</v>
      </c>
      <c r="C39" s="63"/>
      <c r="D39" s="63" t="s">
        <v>94</v>
      </c>
      <c r="E39" s="11"/>
      <c r="F39" s="11"/>
      <c r="G39" s="8"/>
      <c r="I39" s="63"/>
      <c r="J39" s="48"/>
      <c r="K39" s="108"/>
      <c r="M39" s="63">
        <v>16</v>
      </c>
      <c r="N39" s="280">
        <v>1912.5</v>
      </c>
      <c r="P39" s="63">
        <v>16</v>
      </c>
      <c r="Q39" s="281">
        <v>2137.5</v>
      </c>
      <c r="S39" s="63">
        <v>16</v>
      </c>
      <c r="T39" s="281">
        <v>2025</v>
      </c>
      <c r="V39" s="83"/>
      <c r="W39" s="83"/>
      <c r="X39" s="83"/>
      <c r="Y39" s="83"/>
      <c r="Z39" s="83"/>
      <c r="AA39" s="65"/>
      <c r="AB39" s="5"/>
      <c r="AC39" s="5"/>
      <c r="AD39" s="5"/>
      <c r="AE39" s="5"/>
      <c r="AF39" s="5"/>
      <c r="AG39" s="5"/>
      <c r="AH39" s="5"/>
      <c r="AI39" s="5"/>
      <c r="AJ39" s="5"/>
      <c r="AK39" s="5"/>
      <c r="AL39" s="5"/>
      <c r="AM39" s="5"/>
    </row>
    <row r="40" spans="1:39" s="4" customFormat="1" ht="14.4">
      <c r="A40" s="63" t="s">
        <v>796</v>
      </c>
      <c r="B40" s="63" t="s">
        <v>111</v>
      </c>
      <c r="C40" s="63"/>
      <c r="D40" s="63" t="s">
        <v>112</v>
      </c>
      <c r="E40" s="11"/>
      <c r="F40" s="11"/>
      <c r="G40" s="8"/>
      <c r="I40" s="63"/>
      <c r="J40" s="48"/>
      <c r="K40" s="108"/>
      <c r="M40" s="63">
        <v>2</v>
      </c>
      <c r="N40" s="280">
        <v>337.5</v>
      </c>
      <c r="P40" s="63">
        <v>2</v>
      </c>
      <c r="Q40" s="281">
        <v>337.5</v>
      </c>
      <c r="S40" s="63">
        <v>3</v>
      </c>
      <c r="T40" s="281">
        <v>562.5</v>
      </c>
      <c r="V40" s="83"/>
      <c r="W40" s="83"/>
      <c r="X40" s="83"/>
      <c r="Y40" s="83"/>
      <c r="Z40" s="83"/>
      <c r="AA40" s="65"/>
      <c r="AB40" s="5"/>
      <c r="AC40" s="5"/>
      <c r="AD40" s="5"/>
      <c r="AE40" s="5"/>
      <c r="AF40" s="5"/>
      <c r="AG40" s="5"/>
      <c r="AH40" s="5"/>
      <c r="AI40" s="5"/>
      <c r="AJ40" s="5"/>
      <c r="AK40" s="5"/>
      <c r="AL40" s="5"/>
      <c r="AM40" s="5"/>
    </row>
    <row r="41" spans="1:39" s="4" customFormat="1" ht="14.4">
      <c r="A41" s="63" t="s">
        <v>796</v>
      </c>
      <c r="B41" s="63" t="s">
        <v>113</v>
      </c>
      <c r="C41" s="63"/>
      <c r="D41" s="63" t="s">
        <v>108</v>
      </c>
      <c r="E41" s="11"/>
      <c r="F41" s="11"/>
      <c r="G41" s="8"/>
      <c r="I41" s="63"/>
      <c r="J41" s="48"/>
      <c r="K41" s="108"/>
      <c r="M41" s="63">
        <v>7</v>
      </c>
      <c r="N41" s="280">
        <v>1462.5</v>
      </c>
      <c r="P41" s="63">
        <v>7</v>
      </c>
      <c r="Q41" s="281">
        <v>1462.5</v>
      </c>
      <c r="S41" s="63">
        <v>4</v>
      </c>
      <c r="T41" s="281">
        <v>787.5</v>
      </c>
      <c r="V41" s="83"/>
      <c r="W41" s="83"/>
      <c r="X41" s="83"/>
      <c r="Y41" s="83"/>
      <c r="Z41" s="83"/>
      <c r="AA41" s="65"/>
      <c r="AB41" s="5"/>
      <c r="AC41" s="5"/>
      <c r="AD41" s="5"/>
      <c r="AE41" s="5"/>
      <c r="AF41" s="5"/>
      <c r="AG41" s="5"/>
      <c r="AH41" s="5"/>
      <c r="AI41" s="5"/>
      <c r="AJ41" s="5"/>
      <c r="AK41" s="5"/>
      <c r="AL41" s="5"/>
      <c r="AM41" s="5"/>
    </row>
    <row r="42" spans="1:39" s="4" customFormat="1" ht="14.4">
      <c r="A42" s="63" t="s">
        <v>796</v>
      </c>
      <c r="B42" s="63" t="s">
        <v>114</v>
      </c>
      <c r="C42" s="63"/>
      <c r="D42" s="63" t="s">
        <v>115</v>
      </c>
      <c r="E42" s="11"/>
      <c r="F42" s="11"/>
      <c r="G42" s="8"/>
      <c r="I42" s="63"/>
      <c r="J42" s="48"/>
      <c r="K42" s="108"/>
      <c r="M42" s="63">
        <v>4</v>
      </c>
      <c r="N42" s="280">
        <v>900</v>
      </c>
      <c r="P42" s="63">
        <v>3</v>
      </c>
      <c r="Q42" s="281">
        <v>675</v>
      </c>
      <c r="S42" s="63">
        <v>3</v>
      </c>
      <c r="T42" s="281">
        <v>675</v>
      </c>
      <c r="V42" s="83"/>
      <c r="W42" s="83"/>
      <c r="X42" s="83"/>
      <c r="Y42" s="83"/>
      <c r="Z42" s="83"/>
      <c r="AA42" s="65"/>
      <c r="AB42" s="5"/>
      <c r="AC42" s="5"/>
      <c r="AD42" s="5"/>
      <c r="AE42" s="5"/>
      <c r="AF42" s="5"/>
      <c r="AG42" s="5"/>
      <c r="AH42" s="5"/>
      <c r="AI42" s="5"/>
      <c r="AJ42" s="5"/>
      <c r="AK42" s="5"/>
      <c r="AL42" s="5"/>
      <c r="AM42" s="5"/>
    </row>
    <row r="43" spans="1:39" s="4" customFormat="1" ht="14.4">
      <c r="A43" s="63" t="s">
        <v>796</v>
      </c>
      <c r="B43" s="63" t="s">
        <v>809</v>
      </c>
      <c r="C43" s="63"/>
      <c r="D43" s="63" t="s">
        <v>57</v>
      </c>
      <c r="E43" s="11"/>
      <c r="F43" s="11"/>
      <c r="G43" s="8"/>
      <c r="I43" s="63"/>
      <c r="J43" s="48"/>
      <c r="K43" s="108"/>
      <c r="M43" s="63">
        <v>50</v>
      </c>
      <c r="N43" s="280">
        <v>7762.5</v>
      </c>
      <c r="P43" s="63">
        <v>39</v>
      </c>
      <c r="Q43" s="281">
        <v>6075</v>
      </c>
      <c r="S43" s="63">
        <v>38</v>
      </c>
      <c r="T43" s="281">
        <v>5625</v>
      </c>
      <c r="V43" s="83"/>
      <c r="W43" s="83"/>
      <c r="X43" s="83"/>
      <c r="Y43" s="83"/>
      <c r="Z43" s="83"/>
      <c r="AA43" s="65"/>
      <c r="AB43" s="5"/>
      <c r="AC43" s="5"/>
      <c r="AD43" s="5"/>
      <c r="AE43" s="5"/>
      <c r="AF43" s="5"/>
      <c r="AG43" s="5"/>
      <c r="AH43" s="5"/>
      <c r="AI43" s="5"/>
      <c r="AJ43" s="5"/>
      <c r="AK43" s="5"/>
      <c r="AL43" s="5"/>
      <c r="AM43" s="5"/>
    </row>
    <row r="44" spans="1:39" s="4" customFormat="1" ht="14.4">
      <c r="A44" s="63" t="s">
        <v>796</v>
      </c>
      <c r="B44" s="63" t="s">
        <v>123</v>
      </c>
      <c r="C44" s="63"/>
      <c r="D44" s="63" t="s">
        <v>119</v>
      </c>
      <c r="E44" s="11"/>
      <c r="F44" s="11"/>
      <c r="G44" s="8"/>
      <c r="I44" s="63"/>
      <c r="J44" s="48"/>
      <c r="K44" s="108"/>
      <c r="M44" s="63">
        <v>27</v>
      </c>
      <c r="N44" s="280">
        <v>5175</v>
      </c>
      <c r="P44" s="63">
        <v>24</v>
      </c>
      <c r="Q44" s="281">
        <v>4500</v>
      </c>
      <c r="S44" s="63">
        <v>15</v>
      </c>
      <c r="T44" s="281">
        <v>2812.5</v>
      </c>
      <c r="V44" s="83"/>
      <c r="W44" s="83"/>
      <c r="X44" s="83"/>
      <c r="Y44" s="83"/>
      <c r="Z44" s="83"/>
      <c r="AA44" s="65"/>
      <c r="AB44" s="5"/>
      <c r="AC44" s="5"/>
      <c r="AD44" s="5"/>
      <c r="AE44" s="5"/>
      <c r="AF44" s="5"/>
      <c r="AG44" s="5"/>
      <c r="AH44" s="5"/>
      <c r="AI44" s="5"/>
      <c r="AJ44" s="5"/>
      <c r="AK44" s="5"/>
      <c r="AL44" s="5"/>
      <c r="AM44" s="5"/>
    </row>
    <row r="45" spans="1:39" s="4" customFormat="1" ht="14.4">
      <c r="A45" s="63" t="s">
        <v>796</v>
      </c>
      <c r="B45" s="63" t="s">
        <v>810</v>
      </c>
      <c r="C45" s="63"/>
      <c r="D45" s="63" t="s">
        <v>119</v>
      </c>
      <c r="E45" s="11"/>
      <c r="F45" s="11"/>
      <c r="G45" s="8"/>
      <c r="I45" s="63"/>
      <c r="J45" s="48"/>
      <c r="K45" s="108"/>
      <c r="M45" s="63"/>
      <c r="N45" s="280"/>
      <c r="P45" s="63"/>
      <c r="Q45" s="281"/>
      <c r="S45" s="63">
        <v>5</v>
      </c>
      <c r="T45" s="281">
        <v>787.5</v>
      </c>
      <c r="V45" s="83"/>
      <c r="W45" s="83"/>
      <c r="X45" s="83"/>
      <c r="Y45" s="83"/>
      <c r="Z45" s="83"/>
      <c r="AA45" s="65"/>
      <c r="AB45" s="5"/>
      <c r="AC45" s="5"/>
      <c r="AD45" s="5"/>
      <c r="AE45" s="5"/>
      <c r="AF45" s="5"/>
      <c r="AG45" s="5"/>
      <c r="AH45" s="5"/>
      <c r="AI45" s="5"/>
      <c r="AJ45" s="5"/>
      <c r="AK45" s="5"/>
      <c r="AL45" s="5"/>
      <c r="AM45" s="5"/>
    </row>
    <row r="46" spans="1:39" s="4" customFormat="1" ht="14.4">
      <c r="A46" s="63" t="s">
        <v>796</v>
      </c>
      <c r="B46" s="63" t="s">
        <v>124</v>
      </c>
      <c r="C46" s="63"/>
      <c r="D46" s="63" t="s">
        <v>68</v>
      </c>
      <c r="E46" s="11"/>
      <c r="F46" s="11"/>
      <c r="G46" s="8"/>
      <c r="I46" s="63"/>
      <c r="J46" s="48"/>
      <c r="K46" s="108"/>
      <c r="M46" s="63">
        <v>4</v>
      </c>
      <c r="N46" s="280">
        <v>675</v>
      </c>
      <c r="P46" s="63">
        <v>4</v>
      </c>
      <c r="Q46" s="281">
        <v>675</v>
      </c>
      <c r="S46" s="63">
        <v>2</v>
      </c>
      <c r="T46" s="281">
        <v>337.5</v>
      </c>
      <c r="V46" s="83"/>
      <c r="W46" s="83"/>
      <c r="X46" s="83"/>
      <c r="Y46" s="83"/>
      <c r="Z46" s="83"/>
      <c r="AA46" s="65"/>
      <c r="AB46" s="5"/>
      <c r="AC46" s="5"/>
      <c r="AD46" s="5"/>
      <c r="AE46" s="5"/>
      <c r="AF46" s="5"/>
      <c r="AG46" s="5"/>
      <c r="AH46" s="5"/>
      <c r="AI46" s="5"/>
      <c r="AJ46" s="5"/>
      <c r="AK46" s="5"/>
      <c r="AL46" s="5"/>
      <c r="AM46" s="5"/>
    </row>
    <row r="47" spans="1:39" s="4" customFormat="1" ht="14.4">
      <c r="A47" s="63" t="s">
        <v>796</v>
      </c>
      <c r="B47" s="63" t="s">
        <v>811</v>
      </c>
      <c r="C47" s="63"/>
      <c r="D47" s="63" t="s">
        <v>68</v>
      </c>
      <c r="E47" s="11"/>
      <c r="F47" s="11"/>
      <c r="G47" s="8"/>
      <c r="I47" s="63"/>
      <c r="J47" s="48"/>
      <c r="K47" s="108"/>
      <c r="M47" s="63">
        <v>2</v>
      </c>
      <c r="N47" s="280">
        <v>337.5</v>
      </c>
      <c r="P47" s="63">
        <v>2</v>
      </c>
      <c r="Q47" s="281">
        <v>337.5</v>
      </c>
      <c r="S47" s="63">
        <v>1</v>
      </c>
      <c r="T47" s="281">
        <v>225</v>
      </c>
      <c r="V47" s="83"/>
      <c r="W47" s="83"/>
      <c r="X47" s="83"/>
      <c r="Y47" s="83"/>
      <c r="Z47" s="83"/>
      <c r="AA47" s="65"/>
      <c r="AB47" s="5"/>
      <c r="AC47" s="5"/>
      <c r="AD47" s="5"/>
      <c r="AE47" s="5"/>
      <c r="AF47" s="5"/>
      <c r="AG47" s="5"/>
      <c r="AH47" s="5"/>
      <c r="AI47" s="5"/>
      <c r="AJ47" s="5"/>
      <c r="AK47" s="5"/>
      <c r="AL47" s="5"/>
      <c r="AM47" s="5"/>
    </row>
    <row r="48" spans="1:39" s="4" customFormat="1" ht="14.4">
      <c r="A48" s="63" t="s">
        <v>796</v>
      </c>
      <c r="B48" s="63" t="s">
        <v>129</v>
      </c>
      <c r="C48" s="63"/>
      <c r="D48" s="63" t="s">
        <v>93</v>
      </c>
      <c r="E48" s="11"/>
      <c r="F48" s="11"/>
      <c r="G48" s="8"/>
      <c r="I48" s="63"/>
      <c r="J48" s="48"/>
      <c r="K48" s="108"/>
      <c r="M48" s="63">
        <v>1</v>
      </c>
      <c r="N48" s="280">
        <v>112.5</v>
      </c>
      <c r="P48" s="63">
        <v>1</v>
      </c>
      <c r="Q48" s="281">
        <v>112.5</v>
      </c>
      <c r="S48" s="63">
        <v>1</v>
      </c>
      <c r="T48" s="281">
        <v>112.5</v>
      </c>
      <c r="V48" s="83"/>
      <c r="W48" s="83"/>
      <c r="X48" s="83"/>
      <c r="Y48" s="83"/>
      <c r="Z48" s="83"/>
      <c r="AA48" s="65"/>
      <c r="AB48" s="5"/>
      <c r="AC48" s="5"/>
      <c r="AD48" s="5"/>
      <c r="AE48" s="5"/>
      <c r="AF48" s="5"/>
      <c r="AG48" s="5"/>
      <c r="AH48" s="5"/>
      <c r="AI48" s="5"/>
      <c r="AJ48" s="5"/>
      <c r="AK48" s="5"/>
      <c r="AL48" s="5"/>
      <c r="AM48" s="5"/>
    </row>
    <row r="49" spans="1:39" s="4" customFormat="1" ht="14.4">
      <c r="A49" s="63" t="s">
        <v>796</v>
      </c>
      <c r="B49" s="63" t="s">
        <v>130</v>
      </c>
      <c r="C49" s="63"/>
      <c r="D49" s="63" t="s">
        <v>131</v>
      </c>
      <c r="E49" s="11"/>
      <c r="F49" s="11"/>
      <c r="G49" s="8"/>
      <c r="I49" s="63"/>
      <c r="J49" s="48"/>
      <c r="K49" s="108"/>
      <c r="M49" s="63">
        <v>3</v>
      </c>
      <c r="N49" s="280">
        <v>675</v>
      </c>
      <c r="P49" s="63">
        <v>3</v>
      </c>
      <c r="Q49" s="281">
        <v>675</v>
      </c>
      <c r="S49" s="63">
        <v>1</v>
      </c>
      <c r="T49" s="281">
        <v>225</v>
      </c>
      <c r="V49" s="83"/>
      <c r="W49" s="83"/>
      <c r="X49" s="83"/>
      <c r="Y49" s="83"/>
      <c r="Z49" s="83"/>
      <c r="AA49" s="65"/>
      <c r="AB49" s="5"/>
      <c r="AC49" s="5"/>
      <c r="AD49" s="5"/>
      <c r="AE49" s="5"/>
      <c r="AF49" s="5"/>
      <c r="AG49" s="5"/>
      <c r="AH49" s="5"/>
      <c r="AI49" s="5"/>
      <c r="AJ49" s="5"/>
      <c r="AK49" s="5"/>
      <c r="AL49" s="5"/>
      <c r="AM49" s="5"/>
    </row>
    <row r="50" spans="1:39" s="4" customFormat="1" ht="14.4">
      <c r="A50" s="63" t="s">
        <v>796</v>
      </c>
      <c r="B50" s="63" t="s">
        <v>132</v>
      </c>
      <c r="C50" s="63"/>
      <c r="D50" s="63" t="s">
        <v>812</v>
      </c>
      <c r="E50" s="11"/>
      <c r="F50" s="11"/>
      <c r="G50" s="8"/>
      <c r="I50" s="63"/>
      <c r="J50" s="48"/>
      <c r="K50" s="108"/>
      <c r="M50" s="63"/>
      <c r="N50" s="280"/>
      <c r="P50" s="63">
        <v>1</v>
      </c>
      <c r="Q50" s="281">
        <v>225</v>
      </c>
      <c r="S50" s="63"/>
      <c r="T50" s="281"/>
      <c r="V50" s="83"/>
      <c r="W50" s="83"/>
      <c r="X50" s="83"/>
      <c r="Y50" s="83"/>
      <c r="Z50" s="83"/>
      <c r="AA50" s="65"/>
      <c r="AB50" s="5"/>
      <c r="AC50" s="5"/>
      <c r="AD50" s="5"/>
      <c r="AE50" s="5"/>
      <c r="AF50" s="5"/>
      <c r="AG50" s="5"/>
      <c r="AH50" s="5"/>
      <c r="AI50" s="5"/>
      <c r="AJ50" s="5"/>
      <c r="AK50" s="5"/>
      <c r="AL50" s="5"/>
      <c r="AM50" s="5"/>
    </row>
    <row r="51" spans="1:39" s="4" customFormat="1" ht="14.4">
      <c r="A51" s="63" t="s">
        <v>796</v>
      </c>
      <c r="B51" s="63" t="s">
        <v>132</v>
      </c>
      <c r="C51" s="63"/>
      <c r="D51" s="63" t="s">
        <v>133</v>
      </c>
      <c r="E51" s="11"/>
      <c r="F51" s="11"/>
      <c r="G51" s="8"/>
      <c r="I51" s="63"/>
      <c r="J51" s="48"/>
      <c r="K51" s="108"/>
      <c r="M51" s="63">
        <v>279</v>
      </c>
      <c r="N51" s="280">
        <v>49573.21</v>
      </c>
      <c r="P51" s="63">
        <v>245</v>
      </c>
      <c r="Q51" s="281">
        <v>44101.07</v>
      </c>
      <c r="S51" s="63">
        <v>259</v>
      </c>
      <c r="T51" s="281">
        <v>47812.19</v>
      </c>
      <c r="V51" s="83"/>
      <c r="W51" s="83"/>
      <c r="X51" s="83"/>
      <c r="Y51" s="83"/>
      <c r="Z51" s="83"/>
      <c r="AA51" s="65"/>
      <c r="AB51" s="5"/>
      <c r="AC51" s="5"/>
      <c r="AD51" s="5"/>
      <c r="AE51" s="5"/>
      <c r="AF51" s="5"/>
      <c r="AG51" s="5"/>
      <c r="AH51" s="5"/>
      <c r="AI51" s="5"/>
      <c r="AJ51" s="5"/>
      <c r="AK51" s="5"/>
      <c r="AL51" s="5"/>
      <c r="AM51" s="5"/>
    </row>
    <row r="52" spans="1:39" s="4" customFormat="1" ht="14.4">
      <c r="A52" s="63" t="s">
        <v>796</v>
      </c>
      <c r="B52" s="63" t="s">
        <v>134</v>
      </c>
      <c r="C52" s="63"/>
      <c r="D52" s="63" t="s">
        <v>136</v>
      </c>
      <c r="E52" s="11"/>
      <c r="F52" s="11"/>
      <c r="G52" s="8"/>
      <c r="I52" s="63"/>
      <c r="J52" s="48"/>
      <c r="K52" s="108"/>
      <c r="M52" s="63">
        <v>59</v>
      </c>
      <c r="N52" s="280">
        <v>10012.5</v>
      </c>
      <c r="P52" s="63">
        <v>57</v>
      </c>
      <c r="Q52" s="281">
        <v>10125</v>
      </c>
      <c r="S52" s="63">
        <v>56</v>
      </c>
      <c r="T52" s="281">
        <v>9225</v>
      </c>
      <c r="V52" s="83"/>
      <c r="W52" s="83"/>
      <c r="X52" s="83"/>
      <c r="Y52" s="83"/>
      <c r="Z52" s="83"/>
      <c r="AA52" s="65"/>
      <c r="AB52" s="5"/>
      <c r="AC52" s="5"/>
      <c r="AD52" s="5"/>
      <c r="AE52" s="5"/>
      <c r="AF52" s="5"/>
      <c r="AG52" s="5"/>
      <c r="AH52" s="5"/>
      <c r="AI52" s="5"/>
      <c r="AJ52" s="5"/>
      <c r="AK52" s="5"/>
      <c r="AL52" s="5"/>
      <c r="AM52" s="5"/>
    </row>
    <row r="53" spans="1:39" s="4" customFormat="1" ht="14.4">
      <c r="A53" s="63" t="s">
        <v>796</v>
      </c>
      <c r="B53" s="63" t="s">
        <v>139</v>
      </c>
      <c r="C53" s="63"/>
      <c r="D53" s="63" t="s">
        <v>133</v>
      </c>
      <c r="E53" s="11"/>
      <c r="F53" s="11"/>
      <c r="G53" s="8"/>
      <c r="I53" s="63"/>
      <c r="J53" s="48"/>
      <c r="K53" s="108"/>
      <c r="M53" s="63">
        <v>5</v>
      </c>
      <c r="N53" s="280">
        <v>675</v>
      </c>
      <c r="P53" s="63">
        <v>5</v>
      </c>
      <c r="Q53" s="281">
        <v>675</v>
      </c>
      <c r="S53" s="63">
        <v>5</v>
      </c>
      <c r="T53" s="281">
        <v>562.5</v>
      </c>
      <c r="V53" s="83"/>
      <c r="W53" s="83"/>
      <c r="X53" s="83"/>
      <c r="Y53" s="83"/>
      <c r="Z53" s="83"/>
      <c r="AA53" s="65"/>
      <c r="AB53" s="5"/>
      <c r="AC53" s="5"/>
      <c r="AD53" s="5"/>
      <c r="AE53" s="5"/>
      <c r="AF53" s="5"/>
      <c r="AG53" s="5"/>
      <c r="AH53" s="5"/>
      <c r="AI53" s="5"/>
      <c r="AJ53" s="5"/>
      <c r="AK53" s="5"/>
      <c r="AL53" s="5"/>
      <c r="AM53" s="5"/>
    </row>
    <row r="54" spans="1:39" s="4" customFormat="1" ht="14.4">
      <c r="A54" s="63" t="s">
        <v>796</v>
      </c>
      <c r="B54" s="63" t="s">
        <v>813</v>
      </c>
      <c r="C54" s="63"/>
      <c r="D54" s="63" t="s">
        <v>141</v>
      </c>
      <c r="E54" s="11"/>
      <c r="F54" s="11"/>
      <c r="G54" s="8"/>
      <c r="I54" s="63"/>
      <c r="J54" s="48"/>
      <c r="K54" s="108"/>
      <c r="M54" s="63">
        <v>25</v>
      </c>
      <c r="N54" s="280">
        <v>3600</v>
      </c>
      <c r="P54" s="63">
        <v>27</v>
      </c>
      <c r="Q54" s="281">
        <v>3937.5</v>
      </c>
      <c r="S54" s="63">
        <v>37</v>
      </c>
      <c r="T54" s="281">
        <v>5512.5</v>
      </c>
      <c r="V54" s="83"/>
      <c r="W54" s="83"/>
      <c r="X54" s="83"/>
      <c r="Y54" s="83"/>
      <c r="Z54" s="83"/>
      <c r="AA54" s="65"/>
      <c r="AB54" s="5"/>
      <c r="AC54" s="5"/>
      <c r="AD54" s="5"/>
      <c r="AE54" s="5"/>
      <c r="AF54" s="5"/>
      <c r="AG54" s="5"/>
      <c r="AH54" s="5"/>
      <c r="AI54" s="5"/>
      <c r="AJ54" s="5"/>
      <c r="AK54" s="5"/>
      <c r="AL54" s="5"/>
      <c r="AM54" s="5"/>
    </row>
    <row r="55" spans="1:39" s="4" customFormat="1" ht="14.4">
      <c r="A55" s="63" t="s">
        <v>796</v>
      </c>
      <c r="B55" s="63" t="s">
        <v>814</v>
      </c>
      <c r="C55" s="63"/>
      <c r="D55" s="63" t="s">
        <v>86</v>
      </c>
      <c r="E55" s="11"/>
      <c r="F55" s="11"/>
      <c r="G55" s="8"/>
      <c r="I55" s="63"/>
      <c r="J55" s="48"/>
      <c r="K55" s="108"/>
      <c r="M55" s="63">
        <v>20</v>
      </c>
      <c r="N55" s="280">
        <v>3375</v>
      </c>
      <c r="P55" s="63">
        <v>18</v>
      </c>
      <c r="Q55" s="281">
        <v>3037.5</v>
      </c>
      <c r="S55" s="63">
        <v>18</v>
      </c>
      <c r="T55" s="281">
        <v>3150</v>
      </c>
      <c r="V55" s="83"/>
      <c r="W55" s="83"/>
      <c r="X55" s="83"/>
      <c r="Y55" s="83"/>
      <c r="Z55" s="83"/>
      <c r="AA55" s="65"/>
      <c r="AB55" s="5"/>
      <c r="AC55" s="5"/>
      <c r="AD55" s="5"/>
      <c r="AE55" s="5"/>
      <c r="AF55" s="5"/>
      <c r="AG55" s="5"/>
      <c r="AH55" s="5"/>
      <c r="AI55" s="5"/>
      <c r="AJ55" s="5"/>
      <c r="AK55" s="5"/>
      <c r="AL55" s="5"/>
      <c r="AM55" s="5"/>
    </row>
    <row r="56" spans="1:39" s="4" customFormat="1" ht="14.4">
      <c r="A56" s="63" t="s">
        <v>796</v>
      </c>
      <c r="B56" s="63" t="s">
        <v>152</v>
      </c>
      <c r="C56" s="63"/>
      <c r="D56" s="63" t="s">
        <v>53</v>
      </c>
      <c r="E56" s="11"/>
      <c r="F56" s="11"/>
      <c r="G56" s="8"/>
      <c r="I56" s="63"/>
      <c r="J56" s="48"/>
      <c r="K56" s="108"/>
      <c r="M56" s="63">
        <v>46</v>
      </c>
      <c r="N56" s="280">
        <v>9450</v>
      </c>
      <c r="P56" s="63">
        <v>37</v>
      </c>
      <c r="Q56" s="281">
        <v>7537.5</v>
      </c>
      <c r="S56" s="63">
        <v>32</v>
      </c>
      <c r="T56" s="281">
        <v>6187.5</v>
      </c>
      <c r="V56" s="83"/>
      <c r="W56" s="83"/>
      <c r="X56" s="83"/>
      <c r="Y56" s="83"/>
      <c r="Z56" s="83"/>
      <c r="AA56" s="65"/>
      <c r="AB56" s="5"/>
      <c r="AC56" s="5"/>
      <c r="AD56" s="5"/>
      <c r="AE56" s="5"/>
      <c r="AF56" s="5"/>
      <c r="AG56" s="5"/>
      <c r="AH56" s="5"/>
      <c r="AI56" s="5"/>
      <c r="AJ56" s="5"/>
      <c r="AK56" s="5"/>
      <c r="AL56" s="5"/>
      <c r="AM56" s="5"/>
    </row>
    <row r="57" spans="1:39" s="4" customFormat="1" ht="14.4">
      <c r="A57" s="63" t="s">
        <v>796</v>
      </c>
      <c r="B57" s="63" t="s">
        <v>155</v>
      </c>
      <c r="C57" s="63"/>
      <c r="D57" s="63" t="s">
        <v>53</v>
      </c>
      <c r="E57" s="11"/>
      <c r="F57" s="11"/>
      <c r="G57" s="8"/>
      <c r="I57" s="63"/>
      <c r="J57" s="48"/>
      <c r="K57" s="108"/>
      <c r="M57" s="63">
        <v>4</v>
      </c>
      <c r="N57" s="280">
        <v>900</v>
      </c>
      <c r="P57" s="63">
        <v>4</v>
      </c>
      <c r="Q57" s="281">
        <v>900</v>
      </c>
      <c r="S57" s="63">
        <v>4</v>
      </c>
      <c r="T57" s="281">
        <v>900</v>
      </c>
      <c r="V57" s="83"/>
      <c r="W57" s="83"/>
      <c r="X57" s="83"/>
      <c r="Y57" s="83"/>
      <c r="Z57" s="83"/>
      <c r="AA57" s="65"/>
      <c r="AB57" s="5"/>
      <c r="AC57" s="5"/>
      <c r="AD57" s="5"/>
      <c r="AE57" s="5"/>
      <c r="AF57" s="5"/>
      <c r="AG57" s="5"/>
      <c r="AH57" s="5"/>
      <c r="AI57" s="5"/>
      <c r="AJ57" s="5"/>
      <c r="AK57" s="5"/>
      <c r="AL57" s="5"/>
      <c r="AM57" s="5"/>
    </row>
    <row r="58" spans="1:39" s="4" customFormat="1" ht="14.4">
      <c r="A58" s="63" t="s">
        <v>796</v>
      </c>
      <c r="B58" s="63" t="s">
        <v>157</v>
      </c>
      <c r="C58" s="63"/>
      <c r="D58" s="63" t="s">
        <v>53</v>
      </c>
      <c r="E58" s="11"/>
      <c r="F58" s="11"/>
      <c r="G58" s="8"/>
      <c r="I58" s="63"/>
      <c r="J58" s="48"/>
      <c r="K58" s="108"/>
      <c r="M58" s="63"/>
      <c r="N58" s="280"/>
      <c r="P58" s="63">
        <v>1</v>
      </c>
      <c r="Q58" s="281">
        <v>112.5</v>
      </c>
      <c r="S58" s="63"/>
      <c r="T58" s="281"/>
      <c r="V58" s="83"/>
      <c r="W58" s="83"/>
      <c r="X58" s="83"/>
      <c r="Y58" s="83"/>
      <c r="Z58" s="83"/>
      <c r="AA58" s="65"/>
      <c r="AB58" s="5"/>
      <c r="AC58" s="5"/>
      <c r="AD58" s="5"/>
      <c r="AE58" s="5"/>
      <c r="AF58" s="5"/>
      <c r="AG58" s="5"/>
      <c r="AH58" s="5"/>
      <c r="AI58" s="5"/>
      <c r="AJ58" s="5"/>
      <c r="AK58" s="5"/>
      <c r="AL58" s="5"/>
      <c r="AM58" s="5"/>
    </row>
    <row r="59" spans="1:39" s="4" customFormat="1" ht="14.4">
      <c r="A59" s="63" t="s">
        <v>796</v>
      </c>
      <c r="B59" s="63" t="s">
        <v>157</v>
      </c>
      <c r="C59" s="63"/>
      <c r="D59" s="63" t="s">
        <v>86</v>
      </c>
      <c r="E59" s="11"/>
      <c r="F59" s="11"/>
      <c r="G59" s="8"/>
      <c r="I59" s="63"/>
      <c r="J59" s="48"/>
      <c r="K59" s="108"/>
      <c r="M59" s="63">
        <v>41</v>
      </c>
      <c r="N59" s="280">
        <v>6862.5</v>
      </c>
      <c r="P59" s="63">
        <v>38</v>
      </c>
      <c r="Q59" s="281">
        <v>6412.5</v>
      </c>
      <c r="S59" s="63">
        <v>41</v>
      </c>
      <c r="T59" s="281">
        <v>6975</v>
      </c>
      <c r="V59" s="83"/>
      <c r="W59" s="83"/>
      <c r="X59" s="83"/>
      <c r="Y59" s="83"/>
      <c r="Z59" s="83"/>
      <c r="AA59" s="65"/>
      <c r="AB59" s="5"/>
      <c r="AC59" s="5"/>
      <c r="AD59" s="5"/>
      <c r="AE59" s="5"/>
      <c r="AF59" s="5"/>
      <c r="AG59" s="5"/>
      <c r="AH59" s="5"/>
      <c r="AI59" s="5"/>
      <c r="AJ59" s="5"/>
      <c r="AK59" s="5"/>
      <c r="AL59" s="5"/>
      <c r="AM59" s="5"/>
    </row>
    <row r="60" spans="1:39" s="4" customFormat="1" ht="14.4">
      <c r="A60" s="63" t="s">
        <v>796</v>
      </c>
      <c r="B60" s="63" t="s">
        <v>158</v>
      </c>
      <c r="C60" s="63"/>
      <c r="D60" s="63" t="s">
        <v>153</v>
      </c>
      <c r="E60" s="11"/>
      <c r="F60" s="11"/>
      <c r="G60" s="8"/>
      <c r="I60" s="63"/>
      <c r="J60" s="48"/>
      <c r="K60" s="108"/>
      <c r="M60" s="63">
        <v>1</v>
      </c>
      <c r="N60" s="280">
        <v>112.5</v>
      </c>
      <c r="P60" s="63">
        <v>2</v>
      </c>
      <c r="Q60" s="281">
        <v>337.5</v>
      </c>
      <c r="S60" s="63">
        <v>1</v>
      </c>
      <c r="T60" s="281">
        <v>225</v>
      </c>
      <c r="V60" s="83"/>
      <c r="W60" s="83"/>
      <c r="X60" s="83"/>
      <c r="Y60" s="83"/>
      <c r="Z60" s="83"/>
      <c r="AA60" s="65"/>
      <c r="AB60" s="5"/>
      <c r="AC60" s="5"/>
      <c r="AD60" s="5"/>
      <c r="AE60" s="5"/>
      <c r="AF60" s="5"/>
      <c r="AG60" s="5"/>
      <c r="AH60" s="5"/>
      <c r="AI60" s="5"/>
      <c r="AJ60" s="5"/>
      <c r="AK60" s="5"/>
      <c r="AL60" s="5"/>
      <c r="AM60" s="5"/>
    </row>
    <row r="61" spans="1:39" s="4" customFormat="1" ht="14.4">
      <c r="A61" s="63" t="s">
        <v>796</v>
      </c>
      <c r="B61" s="63" t="s">
        <v>815</v>
      </c>
      <c r="C61" s="63"/>
      <c r="D61" s="63" t="s">
        <v>53</v>
      </c>
      <c r="E61" s="11"/>
      <c r="F61" s="11"/>
      <c r="G61" s="8"/>
      <c r="I61" s="63"/>
      <c r="J61" s="48"/>
      <c r="K61" s="108"/>
      <c r="M61" s="63"/>
      <c r="N61" s="280"/>
      <c r="P61" s="63"/>
      <c r="Q61" s="281"/>
      <c r="S61" s="63">
        <v>5</v>
      </c>
      <c r="T61" s="281">
        <v>787.5</v>
      </c>
      <c r="V61" s="83"/>
      <c r="W61" s="83"/>
      <c r="X61" s="83"/>
      <c r="Y61" s="83"/>
      <c r="Z61" s="83"/>
      <c r="AA61" s="65"/>
      <c r="AB61" s="5"/>
      <c r="AC61" s="5"/>
      <c r="AD61" s="5"/>
      <c r="AE61" s="5"/>
      <c r="AF61" s="5"/>
      <c r="AG61" s="5"/>
      <c r="AH61" s="5"/>
      <c r="AI61" s="5"/>
      <c r="AJ61" s="5"/>
      <c r="AK61" s="5"/>
      <c r="AL61" s="5"/>
      <c r="AM61" s="5"/>
    </row>
    <row r="62" spans="1:39" s="4" customFormat="1" ht="14.4">
      <c r="A62" s="63" t="s">
        <v>796</v>
      </c>
      <c r="B62" s="63" t="s">
        <v>159</v>
      </c>
      <c r="C62" s="63"/>
      <c r="D62" s="63" t="s">
        <v>89</v>
      </c>
      <c r="E62" s="11"/>
      <c r="F62" s="11"/>
      <c r="G62" s="8"/>
      <c r="I62" s="63"/>
      <c r="J62" s="48"/>
      <c r="K62" s="108"/>
      <c r="M62" s="63">
        <v>5</v>
      </c>
      <c r="N62" s="280">
        <v>900</v>
      </c>
      <c r="P62" s="63">
        <v>4</v>
      </c>
      <c r="Q62" s="281">
        <v>675</v>
      </c>
      <c r="S62" s="63">
        <v>4</v>
      </c>
      <c r="T62" s="281">
        <v>562.5</v>
      </c>
      <c r="V62" s="83"/>
      <c r="W62" s="83"/>
      <c r="X62" s="83"/>
      <c r="Y62" s="83"/>
      <c r="Z62" s="83"/>
      <c r="AA62" s="65"/>
      <c r="AB62" s="5"/>
      <c r="AC62" s="5"/>
      <c r="AD62" s="5"/>
      <c r="AE62" s="5"/>
      <c r="AF62" s="5"/>
      <c r="AG62" s="5"/>
      <c r="AH62" s="5"/>
      <c r="AI62" s="5"/>
      <c r="AJ62" s="5"/>
      <c r="AK62" s="5"/>
      <c r="AL62" s="5"/>
      <c r="AM62" s="5"/>
    </row>
    <row r="63" spans="1:39" s="4" customFormat="1" ht="14.4">
      <c r="A63" s="63" t="s">
        <v>796</v>
      </c>
      <c r="B63" s="63" t="s">
        <v>159</v>
      </c>
      <c r="C63" s="63"/>
      <c r="D63" s="63" t="s">
        <v>66</v>
      </c>
      <c r="E63" s="11"/>
      <c r="F63" s="11"/>
      <c r="G63" s="8"/>
      <c r="I63" s="63"/>
      <c r="J63" s="48"/>
      <c r="K63" s="108"/>
      <c r="M63" s="63">
        <v>7</v>
      </c>
      <c r="N63" s="280">
        <v>1012.5</v>
      </c>
      <c r="P63" s="63">
        <v>6</v>
      </c>
      <c r="Q63" s="281">
        <v>900</v>
      </c>
      <c r="S63" s="63">
        <v>3</v>
      </c>
      <c r="T63" s="281">
        <v>450</v>
      </c>
      <c r="V63" s="83"/>
      <c r="W63" s="83"/>
      <c r="X63" s="83"/>
      <c r="Y63" s="83"/>
      <c r="Z63" s="83"/>
      <c r="AA63" s="65"/>
      <c r="AB63" s="5"/>
      <c r="AC63" s="5"/>
      <c r="AD63" s="5"/>
      <c r="AE63" s="5"/>
      <c r="AF63" s="5"/>
      <c r="AG63" s="5"/>
      <c r="AH63" s="5"/>
      <c r="AI63" s="5"/>
      <c r="AJ63" s="5"/>
      <c r="AK63" s="5"/>
      <c r="AL63" s="5"/>
      <c r="AM63" s="5"/>
    </row>
    <row r="64" spans="1:39" s="4" customFormat="1" ht="14.4">
      <c r="A64" s="63" t="s">
        <v>796</v>
      </c>
      <c r="B64" s="63" t="s">
        <v>160</v>
      </c>
      <c r="C64" s="63"/>
      <c r="D64" s="63" t="s">
        <v>161</v>
      </c>
      <c r="E64" s="11"/>
      <c r="F64" s="11"/>
      <c r="G64" s="8"/>
      <c r="I64" s="63"/>
      <c r="J64" s="48"/>
      <c r="K64" s="108"/>
      <c r="M64" s="63">
        <v>3</v>
      </c>
      <c r="N64" s="280">
        <v>562.5</v>
      </c>
      <c r="P64" s="63">
        <v>1</v>
      </c>
      <c r="Q64" s="281">
        <v>112.5</v>
      </c>
      <c r="S64" s="63">
        <v>2</v>
      </c>
      <c r="T64" s="281">
        <v>225</v>
      </c>
      <c r="V64" s="83"/>
      <c r="W64" s="83"/>
      <c r="X64" s="83"/>
      <c r="Y64" s="83"/>
      <c r="Z64" s="83"/>
      <c r="AA64" s="65"/>
      <c r="AB64" s="5"/>
      <c r="AC64" s="5"/>
      <c r="AD64" s="5"/>
      <c r="AE64" s="5"/>
      <c r="AF64" s="5"/>
      <c r="AG64" s="5"/>
      <c r="AH64" s="5"/>
      <c r="AI64" s="5"/>
      <c r="AJ64" s="5"/>
      <c r="AK64" s="5"/>
      <c r="AL64" s="5"/>
      <c r="AM64" s="5"/>
    </row>
    <row r="65" spans="1:39" s="4" customFormat="1" ht="14.4">
      <c r="A65" s="63" t="s">
        <v>796</v>
      </c>
      <c r="B65" s="63" t="s">
        <v>162</v>
      </c>
      <c r="C65" s="63"/>
      <c r="D65" s="63" t="s">
        <v>163</v>
      </c>
      <c r="E65" s="11"/>
      <c r="F65" s="11"/>
      <c r="G65" s="8"/>
      <c r="I65" s="63"/>
      <c r="J65" s="48"/>
      <c r="K65" s="108"/>
      <c r="M65" s="63">
        <v>38</v>
      </c>
      <c r="N65" s="280">
        <v>5400</v>
      </c>
      <c r="P65" s="63">
        <v>30</v>
      </c>
      <c r="Q65" s="281">
        <v>4275</v>
      </c>
      <c r="S65" s="63">
        <v>30</v>
      </c>
      <c r="T65" s="281">
        <v>4162.5</v>
      </c>
      <c r="V65" s="83"/>
      <c r="W65" s="83"/>
      <c r="X65" s="83"/>
      <c r="Y65" s="83"/>
      <c r="Z65" s="83"/>
      <c r="AA65" s="65"/>
      <c r="AB65" s="5"/>
      <c r="AC65" s="5"/>
      <c r="AD65" s="5"/>
      <c r="AE65" s="5"/>
      <c r="AF65" s="5"/>
      <c r="AG65" s="5"/>
      <c r="AH65" s="5"/>
      <c r="AI65" s="5"/>
      <c r="AJ65" s="5"/>
      <c r="AK65" s="5"/>
      <c r="AL65" s="5"/>
      <c r="AM65" s="5"/>
    </row>
    <row r="66" spans="1:39" s="4" customFormat="1" ht="14.4">
      <c r="A66" s="63" t="s">
        <v>796</v>
      </c>
      <c r="B66" s="63" t="s">
        <v>816</v>
      </c>
      <c r="C66" s="63"/>
      <c r="D66" s="63" t="s">
        <v>163</v>
      </c>
      <c r="E66" s="11"/>
      <c r="F66" s="11"/>
      <c r="G66" s="8"/>
      <c r="I66" s="63"/>
      <c r="J66" s="48"/>
      <c r="K66" s="108"/>
      <c r="M66" s="63">
        <v>1</v>
      </c>
      <c r="N66" s="280">
        <v>225</v>
      </c>
      <c r="P66" s="63">
        <v>1</v>
      </c>
      <c r="Q66" s="281">
        <v>225</v>
      </c>
      <c r="S66" s="63">
        <v>7</v>
      </c>
      <c r="T66" s="281">
        <v>1237.5</v>
      </c>
      <c r="V66" s="83"/>
      <c r="W66" s="83"/>
      <c r="X66" s="83"/>
      <c r="Y66" s="83"/>
      <c r="Z66" s="83"/>
      <c r="AA66" s="65"/>
      <c r="AB66" s="5"/>
      <c r="AC66" s="5"/>
      <c r="AD66" s="5"/>
      <c r="AE66" s="5"/>
      <c r="AF66" s="5"/>
      <c r="AG66" s="5"/>
      <c r="AH66" s="5"/>
      <c r="AI66" s="5"/>
      <c r="AJ66" s="5"/>
      <c r="AK66" s="5"/>
      <c r="AL66" s="5"/>
      <c r="AM66" s="5"/>
    </row>
    <row r="67" spans="1:39" s="4" customFormat="1" ht="14.4">
      <c r="A67" s="63" t="s">
        <v>796</v>
      </c>
      <c r="B67" s="63" t="s">
        <v>164</v>
      </c>
      <c r="C67" s="63"/>
      <c r="D67" s="63" t="s">
        <v>165</v>
      </c>
      <c r="E67" s="11"/>
      <c r="F67" s="11"/>
      <c r="G67" s="8"/>
      <c r="I67" s="63"/>
      <c r="J67" s="48"/>
      <c r="K67" s="108"/>
      <c r="M67" s="63">
        <v>8</v>
      </c>
      <c r="N67" s="280">
        <v>1125</v>
      </c>
      <c r="P67" s="63">
        <v>7</v>
      </c>
      <c r="Q67" s="281">
        <v>1125</v>
      </c>
      <c r="S67" s="63">
        <v>6</v>
      </c>
      <c r="T67" s="281">
        <v>1012.5</v>
      </c>
      <c r="V67" s="83"/>
      <c r="W67" s="83"/>
      <c r="X67" s="83"/>
      <c r="Y67" s="83"/>
      <c r="Z67" s="83"/>
      <c r="AA67" s="65"/>
      <c r="AB67" s="5"/>
      <c r="AC67" s="5"/>
      <c r="AD67" s="5"/>
      <c r="AE67" s="5"/>
      <c r="AF67" s="5"/>
      <c r="AG67" s="5"/>
      <c r="AH67" s="5"/>
      <c r="AI67" s="5"/>
      <c r="AJ67" s="5"/>
      <c r="AK67" s="5"/>
      <c r="AL67" s="5"/>
      <c r="AM67" s="5"/>
    </row>
    <row r="68" spans="1:39" s="4" customFormat="1" ht="14.4">
      <c r="A68" s="63" t="s">
        <v>796</v>
      </c>
      <c r="B68" s="63" t="s">
        <v>167</v>
      </c>
      <c r="C68" s="63"/>
      <c r="D68" s="63" t="s">
        <v>168</v>
      </c>
      <c r="E68" s="11"/>
      <c r="F68" s="11"/>
      <c r="G68" s="8"/>
      <c r="I68" s="63"/>
      <c r="J68" s="48"/>
      <c r="K68" s="108"/>
      <c r="M68" s="63">
        <v>6</v>
      </c>
      <c r="N68" s="280">
        <v>1125</v>
      </c>
      <c r="P68" s="63">
        <v>5</v>
      </c>
      <c r="Q68" s="281">
        <v>900</v>
      </c>
      <c r="S68" s="63">
        <v>6</v>
      </c>
      <c r="T68" s="281">
        <v>1125</v>
      </c>
      <c r="V68" s="83"/>
      <c r="W68" s="83"/>
      <c r="X68" s="83"/>
      <c r="Y68" s="83"/>
      <c r="Z68" s="83"/>
      <c r="AA68" s="65"/>
      <c r="AB68" s="5"/>
      <c r="AC68" s="5"/>
      <c r="AD68" s="5"/>
      <c r="AE68" s="5"/>
      <c r="AF68" s="5"/>
      <c r="AG68" s="5"/>
      <c r="AH68" s="5"/>
      <c r="AI68" s="5"/>
      <c r="AJ68" s="5"/>
      <c r="AK68" s="5"/>
      <c r="AL68" s="5"/>
      <c r="AM68" s="5"/>
    </row>
    <row r="69" spans="1:39" s="4" customFormat="1" ht="14.4">
      <c r="A69" s="63" t="s">
        <v>796</v>
      </c>
      <c r="B69" s="63" t="s">
        <v>169</v>
      </c>
      <c r="C69" s="63"/>
      <c r="D69" s="63" t="s">
        <v>75</v>
      </c>
      <c r="E69" s="11"/>
      <c r="F69" s="11"/>
      <c r="G69" s="8"/>
      <c r="I69" s="63"/>
      <c r="J69" s="48"/>
      <c r="K69" s="108"/>
      <c r="M69" s="63">
        <v>6</v>
      </c>
      <c r="N69" s="280">
        <v>1125</v>
      </c>
      <c r="P69" s="63">
        <v>6</v>
      </c>
      <c r="Q69" s="281">
        <v>1125</v>
      </c>
      <c r="S69" s="63">
        <v>5</v>
      </c>
      <c r="T69" s="281">
        <v>787.5</v>
      </c>
      <c r="V69" s="83"/>
      <c r="W69" s="83"/>
      <c r="X69" s="83"/>
      <c r="Y69" s="83"/>
      <c r="Z69" s="83"/>
      <c r="AA69" s="65"/>
      <c r="AB69" s="5"/>
      <c r="AC69" s="5"/>
      <c r="AD69" s="5"/>
      <c r="AE69" s="5"/>
      <c r="AF69" s="5"/>
      <c r="AG69" s="5"/>
      <c r="AH69" s="5"/>
      <c r="AI69" s="5"/>
      <c r="AJ69" s="5"/>
      <c r="AK69" s="5"/>
      <c r="AL69" s="5"/>
      <c r="AM69" s="5"/>
    </row>
    <row r="70" spans="1:39" s="4" customFormat="1" ht="14.4">
      <c r="A70" s="63" t="s">
        <v>796</v>
      </c>
      <c r="B70" s="63" t="s">
        <v>170</v>
      </c>
      <c r="C70" s="63"/>
      <c r="D70" s="63" t="s">
        <v>171</v>
      </c>
      <c r="E70" s="11"/>
      <c r="F70" s="11"/>
      <c r="G70" s="8"/>
      <c r="I70" s="63"/>
      <c r="J70" s="48"/>
      <c r="K70" s="108"/>
      <c r="M70" s="63">
        <v>17</v>
      </c>
      <c r="N70" s="280">
        <v>3375</v>
      </c>
      <c r="P70" s="63">
        <v>17</v>
      </c>
      <c r="Q70" s="281">
        <v>3262.5</v>
      </c>
      <c r="S70" s="63">
        <v>17</v>
      </c>
      <c r="T70" s="281">
        <v>3375</v>
      </c>
      <c r="V70" s="83"/>
      <c r="W70" s="83"/>
      <c r="X70" s="83"/>
      <c r="Y70" s="83"/>
      <c r="Z70" s="83"/>
      <c r="AA70" s="65"/>
      <c r="AB70" s="5"/>
      <c r="AC70" s="5"/>
      <c r="AD70" s="5"/>
      <c r="AE70" s="5"/>
      <c r="AF70" s="5"/>
      <c r="AG70" s="5"/>
      <c r="AH70" s="5"/>
      <c r="AI70" s="5"/>
      <c r="AJ70" s="5"/>
      <c r="AK70" s="5"/>
      <c r="AL70" s="5"/>
      <c r="AM70" s="5"/>
    </row>
    <row r="71" spans="1:39" s="4" customFormat="1" ht="14.4">
      <c r="A71" s="63" t="s">
        <v>796</v>
      </c>
      <c r="B71" s="63" t="s">
        <v>175</v>
      </c>
      <c r="C71" s="63"/>
      <c r="D71" s="63" t="s">
        <v>59</v>
      </c>
      <c r="E71" s="11"/>
      <c r="F71" s="11"/>
      <c r="G71" s="8"/>
      <c r="I71" s="63"/>
      <c r="J71" s="48"/>
      <c r="K71" s="108"/>
      <c r="M71" s="63">
        <v>4</v>
      </c>
      <c r="N71" s="280">
        <v>900</v>
      </c>
      <c r="P71" s="63">
        <v>3</v>
      </c>
      <c r="Q71" s="281">
        <v>675</v>
      </c>
      <c r="S71" s="63">
        <v>4</v>
      </c>
      <c r="T71" s="281">
        <v>787.5</v>
      </c>
      <c r="V71" s="83"/>
      <c r="W71" s="83"/>
      <c r="X71" s="83"/>
      <c r="Y71" s="83"/>
      <c r="Z71" s="83"/>
      <c r="AA71" s="65"/>
      <c r="AB71" s="5"/>
      <c r="AC71" s="5"/>
      <c r="AD71" s="5"/>
      <c r="AE71" s="5"/>
      <c r="AF71" s="5"/>
      <c r="AG71" s="5"/>
      <c r="AH71" s="5"/>
      <c r="AI71" s="5"/>
      <c r="AJ71" s="5"/>
      <c r="AK71" s="5"/>
      <c r="AL71" s="5"/>
      <c r="AM71" s="5"/>
    </row>
    <row r="72" spans="1:39" s="4" customFormat="1" ht="14.4">
      <c r="A72" s="63" t="s">
        <v>796</v>
      </c>
      <c r="B72" s="63" t="s">
        <v>177</v>
      </c>
      <c r="C72" s="63"/>
      <c r="D72" s="63" t="s">
        <v>178</v>
      </c>
      <c r="E72" s="11"/>
      <c r="F72" s="11"/>
      <c r="G72" s="8"/>
      <c r="I72" s="63"/>
      <c r="J72" s="48"/>
      <c r="K72" s="108"/>
      <c r="M72" s="63">
        <v>2</v>
      </c>
      <c r="N72" s="280">
        <v>450</v>
      </c>
      <c r="P72" s="63">
        <v>2</v>
      </c>
      <c r="Q72" s="281">
        <v>450</v>
      </c>
      <c r="S72" s="63">
        <v>2</v>
      </c>
      <c r="T72" s="281">
        <v>450</v>
      </c>
      <c r="V72" s="83"/>
      <c r="W72" s="83"/>
      <c r="X72" s="83"/>
      <c r="Y72" s="83"/>
      <c r="Z72" s="83"/>
      <c r="AA72" s="65"/>
      <c r="AB72" s="5"/>
      <c r="AC72" s="5"/>
      <c r="AD72" s="5"/>
      <c r="AE72" s="5"/>
      <c r="AF72" s="5"/>
      <c r="AG72" s="5"/>
      <c r="AH72" s="5"/>
      <c r="AI72" s="5"/>
      <c r="AJ72" s="5"/>
      <c r="AK72" s="5"/>
      <c r="AL72" s="5"/>
      <c r="AM72" s="5"/>
    </row>
    <row r="73" spans="1:39" s="4" customFormat="1" ht="14.4">
      <c r="A73" s="63" t="s">
        <v>796</v>
      </c>
      <c r="B73" s="63" t="s">
        <v>179</v>
      </c>
      <c r="C73" s="63"/>
      <c r="D73" s="63" t="s">
        <v>180</v>
      </c>
      <c r="E73" s="11"/>
      <c r="F73" s="11"/>
      <c r="G73" s="8"/>
      <c r="I73" s="63"/>
      <c r="J73" s="48"/>
      <c r="K73" s="108"/>
      <c r="M73" s="63">
        <v>27</v>
      </c>
      <c r="N73" s="280">
        <v>5400</v>
      </c>
      <c r="P73" s="63">
        <v>28</v>
      </c>
      <c r="Q73" s="281">
        <v>5737.5</v>
      </c>
      <c r="S73" s="63">
        <v>24</v>
      </c>
      <c r="T73" s="281">
        <v>4725</v>
      </c>
      <c r="V73" s="83"/>
      <c r="W73" s="83"/>
      <c r="X73" s="83"/>
      <c r="Y73" s="83"/>
      <c r="Z73" s="83"/>
      <c r="AA73" s="65"/>
      <c r="AB73" s="5"/>
      <c r="AC73" s="5"/>
      <c r="AD73" s="5"/>
      <c r="AE73" s="5"/>
      <c r="AF73" s="5"/>
      <c r="AG73" s="5"/>
      <c r="AH73" s="5"/>
      <c r="AI73" s="5"/>
      <c r="AJ73" s="5"/>
      <c r="AK73" s="5"/>
      <c r="AL73" s="5"/>
      <c r="AM73" s="5"/>
    </row>
    <row r="74" spans="1:39" s="4" customFormat="1" ht="14.4">
      <c r="A74" s="63" t="s">
        <v>796</v>
      </c>
      <c r="B74" s="63" t="s">
        <v>817</v>
      </c>
      <c r="C74" s="63"/>
      <c r="D74" s="63" t="s">
        <v>180</v>
      </c>
      <c r="E74" s="11"/>
      <c r="F74" s="11"/>
      <c r="G74" s="8"/>
      <c r="I74" s="63"/>
      <c r="J74" s="48"/>
      <c r="K74" s="108"/>
      <c r="M74" s="63"/>
      <c r="N74" s="280"/>
      <c r="P74" s="63"/>
      <c r="Q74" s="281"/>
      <c r="S74" s="63">
        <v>2</v>
      </c>
      <c r="T74" s="281">
        <v>337.5</v>
      </c>
      <c r="V74" s="83"/>
      <c r="W74" s="83"/>
      <c r="X74" s="83"/>
      <c r="Y74" s="83"/>
      <c r="Z74" s="83"/>
      <c r="AA74" s="65"/>
      <c r="AB74" s="5"/>
      <c r="AC74" s="5"/>
      <c r="AD74" s="5"/>
      <c r="AE74" s="5"/>
      <c r="AF74" s="5"/>
      <c r="AG74" s="5"/>
      <c r="AH74" s="5"/>
      <c r="AI74" s="5"/>
      <c r="AJ74" s="5"/>
      <c r="AK74" s="5"/>
      <c r="AL74" s="5"/>
      <c r="AM74" s="5"/>
    </row>
    <row r="75" spans="1:39" s="4" customFormat="1" ht="14.4">
      <c r="A75" s="63" t="s">
        <v>796</v>
      </c>
      <c r="B75" s="63" t="s">
        <v>183</v>
      </c>
      <c r="C75" s="63"/>
      <c r="D75" s="63" t="s">
        <v>184</v>
      </c>
      <c r="E75" s="11"/>
      <c r="F75" s="11"/>
      <c r="G75" s="8"/>
      <c r="I75" s="63"/>
      <c r="J75" s="48"/>
      <c r="K75" s="108"/>
      <c r="M75" s="63">
        <v>9</v>
      </c>
      <c r="N75" s="280">
        <v>1237.5</v>
      </c>
      <c r="P75" s="63">
        <v>6</v>
      </c>
      <c r="Q75" s="281">
        <v>787.5</v>
      </c>
      <c r="S75" s="63">
        <v>5</v>
      </c>
      <c r="T75" s="281">
        <v>787.5</v>
      </c>
      <c r="V75" s="83"/>
      <c r="W75" s="83"/>
      <c r="X75" s="83"/>
      <c r="Y75" s="83"/>
      <c r="Z75" s="83"/>
      <c r="AA75" s="65"/>
      <c r="AB75" s="5"/>
      <c r="AC75" s="5"/>
      <c r="AD75" s="5"/>
      <c r="AE75" s="5"/>
      <c r="AF75" s="5"/>
      <c r="AG75" s="5"/>
      <c r="AH75" s="5"/>
      <c r="AI75" s="5"/>
      <c r="AJ75" s="5"/>
      <c r="AK75" s="5"/>
      <c r="AL75" s="5"/>
      <c r="AM75" s="5"/>
    </row>
    <row r="76" spans="1:39" s="4" customFormat="1" ht="14.4">
      <c r="A76" s="63" t="s">
        <v>796</v>
      </c>
      <c r="B76" s="63" t="s">
        <v>818</v>
      </c>
      <c r="C76" s="63"/>
      <c r="D76" s="63" t="s">
        <v>186</v>
      </c>
      <c r="E76" s="11"/>
      <c r="F76" s="11"/>
      <c r="G76" s="8"/>
      <c r="I76" s="63"/>
      <c r="J76" s="48"/>
      <c r="K76" s="108"/>
      <c r="M76" s="63">
        <v>64</v>
      </c>
      <c r="N76" s="280">
        <v>9000</v>
      </c>
      <c r="P76" s="63">
        <v>53</v>
      </c>
      <c r="Q76" s="281">
        <v>7762.5</v>
      </c>
      <c r="S76" s="63">
        <v>52</v>
      </c>
      <c r="T76" s="281">
        <v>7650</v>
      </c>
      <c r="V76" s="83"/>
      <c r="W76" s="83"/>
      <c r="X76" s="83"/>
      <c r="Y76" s="83"/>
      <c r="Z76" s="83"/>
      <c r="AA76" s="65"/>
      <c r="AB76" s="5"/>
      <c r="AC76" s="5"/>
      <c r="AD76" s="5"/>
      <c r="AE76" s="5"/>
      <c r="AF76" s="5"/>
      <c r="AG76" s="5"/>
      <c r="AH76" s="5"/>
      <c r="AI76" s="5"/>
      <c r="AJ76" s="5"/>
      <c r="AK76" s="5"/>
      <c r="AL76" s="5"/>
      <c r="AM76" s="5"/>
    </row>
    <row r="77" spans="1:39" s="4" customFormat="1" ht="14.4">
      <c r="A77" s="63" t="s">
        <v>796</v>
      </c>
      <c r="B77" s="63" t="s">
        <v>818</v>
      </c>
      <c r="C77" s="63"/>
      <c r="D77" s="63" t="s">
        <v>187</v>
      </c>
      <c r="E77" s="11"/>
      <c r="F77" s="11"/>
      <c r="G77" s="8"/>
      <c r="I77" s="63"/>
      <c r="J77" s="48"/>
      <c r="K77" s="108"/>
      <c r="M77" s="63">
        <v>1</v>
      </c>
      <c r="N77" s="280">
        <v>225</v>
      </c>
      <c r="P77" s="63">
        <v>1</v>
      </c>
      <c r="Q77" s="281">
        <v>225</v>
      </c>
      <c r="S77" s="63">
        <v>1</v>
      </c>
      <c r="T77" s="281">
        <v>225</v>
      </c>
      <c r="V77" s="83"/>
      <c r="W77" s="83"/>
      <c r="X77" s="83"/>
      <c r="Y77" s="83"/>
      <c r="Z77" s="83"/>
      <c r="AA77" s="65"/>
      <c r="AB77" s="5"/>
      <c r="AC77" s="5"/>
      <c r="AD77" s="5"/>
      <c r="AE77" s="5"/>
      <c r="AF77" s="5"/>
      <c r="AG77" s="5"/>
      <c r="AH77" s="5"/>
      <c r="AI77" s="5"/>
      <c r="AJ77" s="5"/>
      <c r="AK77" s="5"/>
      <c r="AL77" s="5"/>
      <c r="AM77" s="5"/>
    </row>
    <row r="78" spans="1:39" s="4" customFormat="1" ht="14.4">
      <c r="A78" s="63" t="s">
        <v>796</v>
      </c>
      <c r="B78" s="63" t="s">
        <v>188</v>
      </c>
      <c r="C78" s="63"/>
      <c r="D78" s="63" t="s">
        <v>189</v>
      </c>
      <c r="E78" s="11"/>
      <c r="F78" s="11"/>
      <c r="G78" s="8"/>
      <c r="I78" s="63"/>
      <c r="J78" s="48"/>
      <c r="K78" s="108"/>
      <c r="M78" s="63">
        <v>109</v>
      </c>
      <c r="N78" s="280">
        <v>17550</v>
      </c>
      <c r="P78" s="63">
        <v>90</v>
      </c>
      <c r="Q78" s="281">
        <v>14534.47</v>
      </c>
      <c r="S78" s="63">
        <v>89</v>
      </c>
      <c r="T78" s="281">
        <v>14512.5</v>
      </c>
      <c r="V78" s="83"/>
      <c r="W78" s="83"/>
      <c r="X78" s="83"/>
      <c r="Y78" s="83"/>
      <c r="Z78" s="83"/>
      <c r="AA78" s="65"/>
      <c r="AB78" s="5"/>
      <c r="AC78" s="5"/>
      <c r="AD78" s="5"/>
      <c r="AE78" s="5"/>
      <c r="AF78" s="5"/>
      <c r="AG78" s="5"/>
      <c r="AH78" s="5"/>
      <c r="AI78" s="5"/>
      <c r="AJ78" s="5"/>
      <c r="AK78" s="5"/>
      <c r="AL78" s="5"/>
      <c r="AM78" s="5"/>
    </row>
    <row r="79" spans="1:39" s="4" customFormat="1" ht="14.4">
      <c r="A79" s="63" t="s">
        <v>796</v>
      </c>
      <c r="B79" s="63" t="s">
        <v>819</v>
      </c>
      <c r="C79" s="63"/>
      <c r="D79" s="63" t="s">
        <v>189</v>
      </c>
      <c r="E79" s="11"/>
      <c r="F79" s="11"/>
      <c r="G79" s="8"/>
      <c r="I79" s="63"/>
      <c r="J79" s="48"/>
      <c r="K79" s="108"/>
      <c r="M79" s="63"/>
      <c r="N79" s="280"/>
      <c r="P79" s="63"/>
      <c r="Q79" s="281"/>
      <c r="S79" s="63">
        <v>16</v>
      </c>
      <c r="T79" s="281">
        <v>3262.5</v>
      </c>
      <c r="V79" s="83"/>
      <c r="W79" s="83"/>
      <c r="X79" s="83"/>
      <c r="Y79" s="83"/>
      <c r="Z79" s="83"/>
      <c r="AA79" s="65"/>
      <c r="AB79" s="5"/>
      <c r="AC79" s="5"/>
      <c r="AD79" s="5"/>
      <c r="AE79" s="5"/>
      <c r="AF79" s="5"/>
      <c r="AG79" s="5"/>
      <c r="AH79" s="5"/>
      <c r="AI79" s="5"/>
      <c r="AJ79" s="5"/>
      <c r="AK79" s="5"/>
      <c r="AL79" s="5"/>
      <c r="AM79" s="5"/>
    </row>
    <row r="80" spans="1:39" s="4" customFormat="1" ht="14.4">
      <c r="A80" s="63" t="s">
        <v>796</v>
      </c>
      <c r="B80" s="63" t="s">
        <v>193</v>
      </c>
      <c r="C80" s="63"/>
      <c r="D80" s="63" t="s">
        <v>53</v>
      </c>
      <c r="E80" s="11"/>
      <c r="F80" s="11"/>
      <c r="G80" s="8"/>
      <c r="I80" s="63"/>
      <c r="J80" s="48"/>
      <c r="K80" s="108"/>
      <c r="M80" s="63">
        <v>13</v>
      </c>
      <c r="N80" s="280">
        <v>2475</v>
      </c>
      <c r="P80" s="63">
        <v>10</v>
      </c>
      <c r="Q80" s="281">
        <v>2025</v>
      </c>
      <c r="S80" s="63">
        <v>9</v>
      </c>
      <c r="T80" s="281">
        <v>1800</v>
      </c>
      <c r="V80" s="83"/>
      <c r="W80" s="83"/>
      <c r="X80" s="83"/>
      <c r="Y80" s="83"/>
      <c r="Z80" s="83"/>
      <c r="AA80" s="65"/>
      <c r="AB80" s="5"/>
      <c r="AC80" s="5"/>
      <c r="AD80" s="5"/>
      <c r="AE80" s="5"/>
      <c r="AF80" s="5"/>
      <c r="AG80" s="5"/>
      <c r="AH80" s="5"/>
      <c r="AI80" s="5"/>
      <c r="AJ80" s="5"/>
      <c r="AK80" s="5"/>
      <c r="AL80" s="5"/>
      <c r="AM80" s="5"/>
    </row>
    <row r="81" spans="1:39" s="4" customFormat="1" ht="14.4">
      <c r="A81" s="63" t="s">
        <v>796</v>
      </c>
      <c r="B81" s="63" t="s">
        <v>194</v>
      </c>
      <c r="C81" s="63"/>
      <c r="D81" s="63" t="s">
        <v>165</v>
      </c>
      <c r="E81" s="11"/>
      <c r="F81" s="11"/>
      <c r="G81" s="8"/>
      <c r="I81" s="63"/>
      <c r="J81" s="48"/>
      <c r="K81" s="108"/>
      <c r="M81" s="63">
        <v>30</v>
      </c>
      <c r="N81" s="280">
        <v>4050</v>
      </c>
      <c r="P81" s="63">
        <v>28</v>
      </c>
      <c r="Q81" s="281">
        <v>3825</v>
      </c>
      <c r="S81" s="63">
        <v>26</v>
      </c>
      <c r="T81" s="281">
        <v>3375</v>
      </c>
      <c r="V81" s="83"/>
      <c r="W81" s="83"/>
      <c r="X81" s="83"/>
      <c r="Y81" s="83"/>
      <c r="Z81" s="83"/>
      <c r="AA81" s="65"/>
      <c r="AB81" s="5"/>
      <c r="AC81" s="5"/>
      <c r="AD81" s="5"/>
      <c r="AE81" s="5"/>
      <c r="AF81" s="5"/>
      <c r="AG81" s="5"/>
      <c r="AH81" s="5"/>
      <c r="AI81" s="5"/>
      <c r="AJ81" s="5"/>
      <c r="AK81" s="5"/>
      <c r="AL81" s="5"/>
      <c r="AM81" s="5"/>
    </row>
    <row r="82" spans="1:39" s="4" customFormat="1" ht="14.4">
      <c r="A82" s="63" t="s">
        <v>796</v>
      </c>
      <c r="B82" s="63" t="s">
        <v>195</v>
      </c>
      <c r="C82" s="63"/>
      <c r="D82" s="63" t="s">
        <v>196</v>
      </c>
      <c r="E82" s="11"/>
      <c r="F82" s="11"/>
      <c r="G82" s="8"/>
      <c r="I82" s="63"/>
      <c r="J82" s="48"/>
      <c r="K82" s="108"/>
      <c r="M82" s="63">
        <v>3</v>
      </c>
      <c r="N82" s="280">
        <v>450</v>
      </c>
      <c r="P82" s="63">
        <v>2</v>
      </c>
      <c r="Q82" s="281">
        <v>225</v>
      </c>
      <c r="S82" s="63">
        <v>6</v>
      </c>
      <c r="T82" s="281">
        <v>1012.5</v>
      </c>
      <c r="V82" s="83"/>
      <c r="W82" s="83"/>
      <c r="X82" s="83"/>
      <c r="Y82" s="83"/>
      <c r="Z82" s="83"/>
      <c r="AA82" s="65"/>
      <c r="AB82" s="5"/>
      <c r="AC82" s="5"/>
      <c r="AD82" s="5"/>
      <c r="AE82" s="5"/>
      <c r="AF82" s="5"/>
      <c r="AG82" s="5"/>
      <c r="AH82" s="5"/>
      <c r="AI82" s="5"/>
      <c r="AJ82" s="5"/>
      <c r="AK82" s="5"/>
      <c r="AL82" s="5"/>
      <c r="AM82" s="5"/>
    </row>
    <row r="83" spans="1:39" s="4" customFormat="1" ht="14.4">
      <c r="A83" s="63" t="s">
        <v>796</v>
      </c>
      <c r="B83" s="63" t="s">
        <v>199</v>
      </c>
      <c r="C83" s="63"/>
      <c r="D83" s="63" t="s">
        <v>115</v>
      </c>
      <c r="E83" s="11"/>
      <c r="F83" s="11"/>
      <c r="G83" s="8"/>
      <c r="I83" s="63"/>
      <c r="J83" s="48"/>
      <c r="K83" s="108"/>
      <c r="M83" s="63">
        <v>2</v>
      </c>
      <c r="N83" s="280">
        <v>450</v>
      </c>
      <c r="P83" s="63">
        <v>1</v>
      </c>
      <c r="Q83" s="281">
        <v>225</v>
      </c>
      <c r="S83" s="63">
        <v>1</v>
      </c>
      <c r="T83" s="281">
        <v>225</v>
      </c>
      <c r="V83" s="83"/>
      <c r="W83" s="83"/>
      <c r="X83" s="83"/>
      <c r="Y83" s="83"/>
      <c r="Z83" s="83"/>
      <c r="AA83" s="65"/>
      <c r="AB83" s="5"/>
      <c r="AC83" s="5"/>
      <c r="AD83" s="5"/>
      <c r="AE83" s="5"/>
      <c r="AF83" s="5"/>
      <c r="AG83" s="5"/>
      <c r="AH83" s="5"/>
      <c r="AI83" s="5"/>
      <c r="AJ83" s="5"/>
      <c r="AK83" s="5"/>
      <c r="AL83" s="5"/>
      <c r="AM83" s="5"/>
    </row>
    <row r="84" spans="1:39" s="4" customFormat="1" ht="14.4">
      <c r="A84" s="63" t="s">
        <v>796</v>
      </c>
      <c r="B84" s="63" t="s">
        <v>820</v>
      </c>
      <c r="C84" s="63"/>
      <c r="D84" s="63" t="s">
        <v>115</v>
      </c>
      <c r="E84" s="11"/>
      <c r="F84" s="11"/>
      <c r="G84" s="8"/>
      <c r="I84" s="63"/>
      <c r="J84" s="48"/>
      <c r="K84" s="108"/>
      <c r="M84" s="63"/>
      <c r="N84" s="280"/>
      <c r="P84" s="63"/>
      <c r="Q84" s="281"/>
      <c r="S84" s="63">
        <v>2</v>
      </c>
      <c r="T84" s="281">
        <v>450</v>
      </c>
      <c r="V84" s="83"/>
      <c r="W84" s="83"/>
      <c r="X84" s="83"/>
      <c r="Y84" s="83"/>
      <c r="Z84" s="83"/>
      <c r="AA84" s="65"/>
      <c r="AB84" s="5"/>
      <c r="AC84" s="5"/>
      <c r="AD84" s="5"/>
      <c r="AE84" s="5"/>
      <c r="AF84" s="5"/>
      <c r="AG84" s="5"/>
      <c r="AH84" s="5"/>
      <c r="AI84" s="5"/>
      <c r="AJ84" s="5"/>
      <c r="AK84" s="5"/>
      <c r="AL84" s="5"/>
      <c r="AM84" s="5"/>
    </row>
    <row r="85" spans="1:39" s="4" customFormat="1" ht="14.4">
      <c r="A85" s="63" t="s">
        <v>796</v>
      </c>
      <c r="B85" s="63" t="s">
        <v>655</v>
      </c>
      <c r="C85" s="63"/>
      <c r="D85" s="63" t="s">
        <v>96</v>
      </c>
      <c r="E85" s="11"/>
      <c r="F85" s="11"/>
      <c r="G85" s="8"/>
      <c r="I85" s="63"/>
      <c r="J85" s="48"/>
      <c r="K85" s="108"/>
      <c r="M85" s="63">
        <v>2</v>
      </c>
      <c r="N85" s="280">
        <v>225</v>
      </c>
      <c r="P85" s="63">
        <v>3</v>
      </c>
      <c r="Q85" s="281">
        <v>337.5</v>
      </c>
      <c r="S85" s="63">
        <v>2</v>
      </c>
      <c r="T85" s="281">
        <v>225</v>
      </c>
      <c r="V85" s="83"/>
      <c r="W85" s="83"/>
      <c r="X85" s="83"/>
      <c r="Y85" s="83"/>
      <c r="Z85" s="83"/>
      <c r="AA85" s="65"/>
      <c r="AB85" s="5"/>
      <c r="AC85" s="5"/>
      <c r="AD85" s="5"/>
      <c r="AE85" s="5"/>
      <c r="AF85" s="5"/>
      <c r="AG85" s="5"/>
      <c r="AH85" s="5"/>
      <c r="AI85" s="5"/>
      <c r="AJ85" s="5"/>
      <c r="AK85" s="5"/>
      <c r="AL85" s="5"/>
      <c r="AM85" s="5"/>
    </row>
    <row r="86" spans="1:39" s="4" customFormat="1" ht="14.4">
      <c r="A86" s="63" t="s">
        <v>796</v>
      </c>
      <c r="B86" s="63" t="s">
        <v>821</v>
      </c>
      <c r="C86" s="63"/>
      <c r="D86" s="63" t="s">
        <v>59</v>
      </c>
      <c r="E86" s="11"/>
      <c r="F86" s="11"/>
      <c r="G86" s="8"/>
      <c r="I86" s="63"/>
      <c r="J86" s="48"/>
      <c r="K86" s="108"/>
      <c r="M86" s="63">
        <v>1</v>
      </c>
      <c r="N86" s="280">
        <v>225</v>
      </c>
      <c r="P86" s="63">
        <v>1</v>
      </c>
      <c r="Q86" s="281">
        <v>225</v>
      </c>
      <c r="S86" s="63">
        <v>1</v>
      </c>
      <c r="T86" s="281">
        <v>225</v>
      </c>
      <c r="V86" s="83"/>
      <c r="W86" s="83"/>
      <c r="X86" s="83"/>
      <c r="Y86" s="83"/>
      <c r="Z86" s="83"/>
      <c r="AA86" s="65"/>
      <c r="AB86" s="5"/>
      <c r="AC86" s="5"/>
      <c r="AD86" s="5"/>
      <c r="AE86" s="5"/>
      <c r="AF86" s="5"/>
      <c r="AG86" s="5"/>
      <c r="AH86" s="5"/>
      <c r="AI86" s="5"/>
      <c r="AJ86" s="5"/>
      <c r="AK86" s="5"/>
      <c r="AL86" s="5"/>
      <c r="AM86" s="5"/>
    </row>
    <row r="87" spans="1:39" s="4" customFormat="1" ht="14.4">
      <c r="A87" s="63" t="s">
        <v>796</v>
      </c>
      <c r="B87" s="63" t="s">
        <v>202</v>
      </c>
      <c r="C87" s="63"/>
      <c r="D87" s="63" t="s">
        <v>135</v>
      </c>
      <c r="E87" s="11"/>
      <c r="F87" s="11"/>
      <c r="G87" s="8"/>
      <c r="I87" s="63"/>
      <c r="J87" s="48"/>
      <c r="K87" s="108"/>
      <c r="M87" s="63">
        <v>6</v>
      </c>
      <c r="N87" s="280">
        <v>900</v>
      </c>
      <c r="P87" s="63">
        <v>6</v>
      </c>
      <c r="Q87" s="281">
        <v>900</v>
      </c>
      <c r="S87" s="63">
        <v>7</v>
      </c>
      <c r="T87" s="281">
        <v>1012.5</v>
      </c>
      <c r="V87" s="83"/>
      <c r="W87" s="83"/>
      <c r="X87" s="83"/>
      <c r="Y87" s="83"/>
      <c r="Z87" s="83"/>
      <c r="AA87" s="65"/>
      <c r="AB87" s="5"/>
      <c r="AC87" s="5"/>
      <c r="AD87" s="5"/>
      <c r="AE87" s="5"/>
      <c r="AF87" s="5"/>
      <c r="AG87" s="5"/>
      <c r="AH87" s="5"/>
      <c r="AI87" s="5"/>
      <c r="AJ87" s="5"/>
      <c r="AK87" s="5"/>
      <c r="AL87" s="5"/>
      <c r="AM87" s="5"/>
    </row>
    <row r="88" spans="1:39" s="4" customFormat="1" ht="14.4">
      <c r="A88" s="63" t="s">
        <v>796</v>
      </c>
      <c r="B88" s="63" t="s">
        <v>203</v>
      </c>
      <c r="C88" s="63"/>
      <c r="D88" s="63" t="s">
        <v>204</v>
      </c>
      <c r="E88" s="11"/>
      <c r="F88" s="11"/>
      <c r="G88" s="8"/>
      <c r="I88" s="63"/>
      <c r="J88" s="48"/>
      <c r="K88" s="108"/>
      <c r="M88" s="63">
        <v>4</v>
      </c>
      <c r="N88" s="280">
        <v>900</v>
      </c>
      <c r="P88" s="63">
        <v>4</v>
      </c>
      <c r="Q88" s="281">
        <v>900</v>
      </c>
      <c r="S88" s="63">
        <v>2</v>
      </c>
      <c r="T88" s="281">
        <v>450</v>
      </c>
      <c r="V88" s="83"/>
      <c r="W88" s="83"/>
      <c r="X88" s="83"/>
      <c r="Y88" s="83"/>
      <c r="Z88" s="83"/>
      <c r="AA88" s="65"/>
      <c r="AB88" s="5"/>
      <c r="AC88" s="5"/>
      <c r="AD88" s="5"/>
      <c r="AE88" s="5"/>
      <c r="AF88" s="5"/>
      <c r="AG88" s="5"/>
      <c r="AH88" s="5"/>
      <c r="AI88" s="5"/>
      <c r="AJ88" s="5"/>
      <c r="AK88" s="5"/>
      <c r="AL88" s="5"/>
      <c r="AM88" s="5"/>
    </row>
    <row r="89" spans="1:39" s="4" customFormat="1" ht="14.4">
      <c r="A89" s="63" t="s">
        <v>796</v>
      </c>
      <c r="B89" s="63" t="s">
        <v>206</v>
      </c>
      <c r="C89" s="63"/>
      <c r="D89" s="63" t="s">
        <v>156</v>
      </c>
      <c r="E89" s="11"/>
      <c r="F89" s="11"/>
      <c r="G89" s="8"/>
      <c r="I89" s="63"/>
      <c r="J89" s="48"/>
      <c r="K89" s="108"/>
      <c r="M89" s="63">
        <v>15</v>
      </c>
      <c r="N89" s="280">
        <v>2700</v>
      </c>
      <c r="P89" s="63">
        <v>15</v>
      </c>
      <c r="Q89" s="281">
        <v>2812.5</v>
      </c>
      <c r="S89" s="63">
        <v>15</v>
      </c>
      <c r="T89" s="281">
        <v>2925</v>
      </c>
      <c r="V89" s="83"/>
      <c r="W89" s="83"/>
      <c r="X89" s="83"/>
      <c r="Y89" s="83"/>
      <c r="Z89" s="83"/>
      <c r="AA89" s="65"/>
      <c r="AB89" s="5"/>
      <c r="AC89" s="5"/>
      <c r="AD89" s="5"/>
      <c r="AE89" s="5"/>
      <c r="AF89" s="5"/>
      <c r="AG89" s="5"/>
      <c r="AH89" s="5"/>
      <c r="AI89" s="5"/>
      <c r="AJ89" s="5"/>
      <c r="AK89" s="5"/>
      <c r="AL89" s="5"/>
      <c r="AM89" s="5"/>
    </row>
    <row r="90" spans="1:39" s="4" customFormat="1" ht="14.4">
      <c r="A90" s="63" t="s">
        <v>796</v>
      </c>
      <c r="B90" s="63" t="s">
        <v>822</v>
      </c>
      <c r="C90" s="63"/>
      <c r="D90" s="63" t="s">
        <v>156</v>
      </c>
      <c r="E90" s="11"/>
      <c r="F90" s="11"/>
      <c r="G90" s="8"/>
      <c r="I90" s="63"/>
      <c r="J90" s="48"/>
      <c r="K90" s="108"/>
      <c r="M90" s="63"/>
      <c r="N90" s="280"/>
      <c r="P90" s="63"/>
      <c r="Q90" s="281"/>
      <c r="S90" s="63">
        <v>3</v>
      </c>
      <c r="T90" s="281">
        <v>450</v>
      </c>
      <c r="V90" s="83"/>
      <c r="W90" s="83"/>
      <c r="X90" s="83"/>
      <c r="Y90" s="83"/>
      <c r="Z90" s="83"/>
      <c r="AA90" s="65"/>
      <c r="AB90" s="5"/>
      <c r="AC90" s="5"/>
      <c r="AD90" s="5"/>
      <c r="AE90" s="5"/>
      <c r="AF90" s="5"/>
      <c r="AG90" s="5"/>
      <c r="AH90" s="5"/>
      <c r="AI90" s="5"/>
      <c r="AJ90" s="5"/>
      <c r="AK90" s="5"/>
      <c r="AL90" s="5"/>
      <c r="AM90" s="5"/>
    </row>
    <row r="91" spans="1:39" s="4" customFormat="1" ht="14.4">
      <c r="A91" s="63" t="s">
        <v>796</v>
      </c>
      <c r="B91" s="63" t="s">
        <v>823</v>
      </c>
      <c r="C91" s="63"/>
      <c r="D91" s="63" t="s">
        <v>208</v>
      </c>
      <c r="E91" s="11"/>
      <c r="F91" s="11"/>
      <c r="G91" s="8"/>
      <c r="I91" s="63"/>
      <c r="J91" s="48"/>
      <c r="K91" s="108"/>
      <c r="M91" s="63">
        <v>7</v>
      </c>
      <c r="N91" s="280">
        <v>1575</v>
      </c>
      <c r="P91" s="63">
        <v>8</v>
      </c>
      <c r="Q91" s="281">
        <v>1800</v>
      </c>
      <c r="S91" s="63">
        <v>7</v>
      </c>
      <c r="T91" s="281">
        <v>1575</v>
      </c>
      <c r="V91" s="83"/>
      <c r="W91" s="83"/>
      <c r="X91" s="83"/>
      <c r="Y91" s="83"/>
      <c r="Z91" s="83"/>
      <c r="AA91" s="65"/>
      <c r="AB91" s="5"/>
      <c r="AC91" s="5"/>
      <c r="AD91" s="5"/>
      <c r="AE91" s="5"/>
      <c r="AF91" s="5"/>
      <c r="AG91" s="5"/>
      <c r="AH91" s="5"/>
      <c r="AI91" s="5"/>
      <c r="AJ91" s="5"/>
      <c r="AK91" s="5"/>
      <c r="AL91" s="5"/>
      <c r="AM91" s="5"/>
    </row>
    <row r="92" spans="1:39" s="4" customFormat="1" ht="14.4">
      <c r="A92" s="63" t="s">
        <v>796</v>
      </c>
      <c r="B92" s="63" t="s">
        <v>209</v>
      </c>
      <c r="C92" s="63"/>
      <c r="D92" s="63" t="s">
        <v>191</v>
      </c>
      <c r="E92" s="11"/>
      <c r="F92" s="11"/>
      <c r="G92" s="8"/>
      <c r="I92" s="63"/>
      <c r="J92" s="48"/>
      <c r="K92" s="108"/>
      <c r="M92" s="63">
        <v>5</v>
      </c>
      <c r="N92" s="280">
        <v>1125</v>
      </c>
      <c r="P92" s="63">
        <v>4</v>
      </c>
      <c r="Q92" s="281">
        <v>900</v>
      </c>
      <c r="S92" s="63">
        <v>6</v>
      </c>
      <c r="T92" s="281">
        <v>1350</v>
      </c>
      <c r="V92" s="83"/>
      <c r="W92" s="83"/>
      <c r="X92" s="83"/>
      <c r="Y92" s="83"/>
      <c r="Z92" s="83"/>
      <c r="AA92" s="65"/>
      <c r="AB92" s="5"/>
      <c r="AC92" s="5"/>
      <c r="AD92" s="5"/>
      <c r="AE92" s="5"/>
      <c r="AF92" s="5"/>
      <c r="AG92" s="5"/>
      <c r="AH92" s="5"/>
      <c r="AI92" s="5"/>
      <c r="AJ92" s="5"/>
      <c r="AK92" s="5"/>
      <c r="AL92" s="5"/>
      <c r="AM92" s="5"/>
    </row>
    <row r="93" spans="1:39" s="4" customFormat="1" ht="14.4">
      <c r="A93" s="63" t="s">
        <v>796</v>
      </c>
      <c r="B93" s="63" t="s">
        <v>656</v>
      </c>
      <c r="C93" s="63"/>
      <c r="D93" s="63" t="s">
        <v>212</v>
      </c>
      <c r="E93" s="11"/>
      <c r="F93" s="11"/>
      <c r="G93" s="8"/>
      <c r="I93" s="63"/>
      <c r="J93" s="48"/>
      <c r="K93" s="108"/>
      <c r="M93" s="63">
        <v>5</v>
      </c>
      <c r="N93" s="280">
        <v>675</v>
      </c>
      <c r="P93" s="63">
        <v>5</v>
      </c>
      <c r="Q93" s="281">
        <v>675</v>
      </c>
      <c r="S93" s="63">
        <v>5</v>
      </c>
      <c r="T93" s="281">
        <v>675</v>
      </c>
      <c r="V93" s="83"/>
      <c r="W93" s="83"/>
      <c r="X93" s="83"/>
      <c r="Y93" s="83"/>
      <c r="Z93" s="83"/>
      <c r="AA93" s="65"/>
      <c r="AB93" s="5"/>
      <c r="AC93" s="5"/>
      <c r="AD93" s="5"/>
      <c r="AE93" s="5"/>
      <c r="AF93" s="5"/>
      <c r="AG93" s="5"/>
      <c r="AH93" s="5"/>
      <c r="AI93" s="5"/>
      <c r="AJ93" s="5"/>
      <c r="AK93" s="5"/>
      <c r="AL93" s="5"/>
      <c r="AM93" s="5"/>
    </row>
    <row r="94" spans="1:39" s="4" customFormat="1" ht="14.4">
      <c r="A94" s="63" t="s">
        <v>796</v>
      </c>
      <c r="B94" s="63" t="s">
        <v>656</v>
      </c>
      <c r="C94" s="63"/>
      <c r="D94" s="63" t="s">
        <v>64</v>
      </c>
      <c r="E94" s="11"/>
      <c r="F94" s="11"/>
      <c r="G94" s="8"/>
      <c r="I94" s="63"/>
      <c r="J94" s="48"/>
      <c r="K94" s="108"/>
      <c r="M94" s="63">
        <v>1</v>
      </c>
      <c r="N94" s="280">
        <v>112.5</v>
      </c>
      <c r="P94" s="63">
        <v>1</v>
      </c>
      <c r="Q94" s="281">
        <v>112.5</v>
      </c>
      <c r="S94" s="63">
        <v>1</v>
      </c>
      <c r="T94" s="281">
        <v>112.5</v>
      </c>
      <c r="V94" s="83"/>
      <c r="W94" s="83"/>
      <c r="X94" s="83"/>
      <c r="Y94" s="83"/>
      <c r="Z94" s="83"/>
      <c r="AA94" s="65"/>
      <c r="AB94" s="5"/>
      <c r="AC94" s="5"/>
      <c r="AD94" s="5"/>
      <c r="AE94" s="5"/>
      <c r="AF94" s="5"/>
      <c r="AG94" s="5"/>
      <c r="AH94" s="5"/>
      <c r="AI94" s="5"/>
      <c r="AJ94" s="5"/>
      <c r="AK94" s="5"/>
      <c r="AL94" s="5"/>
      <c r="AM94" s="5"/>
    </row>
    <row r="95" spans="1:39" s="4" customFormat="1" ht="14.4">
      <c r="A95" s="63" t="s">
        <v>796</v>
      </c>
      <c r="B95" s="63" t="s">
        <v>215</v>
      </c>
      <c r="C95" s="63"/>
      <c r="D95" s="63" t="s">
        <v>197</v>
      </c>
      <c r="E95" s="11"/>
      <c r="F95" s="11"/>
      <c r="G95" s="8"/>
      <c r="I95" s="63"/>
      <c r="J95" s="48"/>
      <c r="K95" s="108"/>
      <c r="M95" s="63">
        <v>9</v>
      </c>
      <c r="N95" s="280">
        <v>1237.5</v>
      </c>
      <c r="P95" s="63">
        <v>7</v>
      </c>
      <c r="Q95" s="281">
        <v>1012.5</v>
      </c>
      <c r="S95" s="63">
        <v>10</v>
      </c>
      <c r="T95" s="281">
        <v>1462.5</v>
      </c>
      <c r="V95" s="83"/>
      <c r="W95" s="83"/>
      <c r="X95" s="83"/>
      <c r="Y95" s="83"/>
      <c r="Z95" s="83"/>
      <c r="AA95" s="65"/>
      <c r="AB95" s="5"/>
      <c r="AC95" s="5"/>
      <c r="AD95" s="5"/>
      <c r="AE95" s="5"/>
      <c r="AF95" s="5"/>
      <c r="AG95" s="5"/>
      <c r="AH95" s="5"/>
      <c r="AI95" s="5"/>
      <c r="AJ95" s="5"/>
      <c r="AK95" s="5"/>
      <c r="AL95" s="5"/>
      <c r="AM95" s="5"/>
    </row>
    <row r="96" spans="1:39" s="4" customFormat="1" ht="14.4">
      <c r="A96" s="63" t="s">
        <v>796</v>
      </c>
      <c r="B96" s="63" t="s">
        <v>217</v>
      </c>
      <c r="C96" s="63"/>
      <c r="D96" s="63" t="s">
        <v>86</v>
      </c>
      <c r="E96" s="11"/>
      <c r="F96" s="11"/>
      <c r="G96" s="8"/>
      <c r="I96" s="63"/>
      <c r="J96" s="48"/>
      <c r="K96" s="108"/>
      <c r="M96" s="63">
        <v>1</v>
      </c>
      <c r="N96" s="280">
        <v>225</v>
      </c>
      <c r="P96" s="63">
        <v>1</v>
      </c>
      <c r="Q96" s="281">
        <v>225</v>
      </c>
      <c r="S96" s="63">
        <v>1</v>
      </c>
      <c r="T96" s="281">
        <v>225</v>
      </c>
      <c r="V96" s="83"/>
      <c r="W96" s="83"/>
      <c r="X96" s="83"/>
      <c r="Y96" s="83"/>
      <c r="Z96" s="83"/>
      <c r="AA96" s="65"/>
      <c r="AB96" s="5"/>
      <c r="AC96" s="5"/>
      <c r="AD96" s="5"/>
      <c r="AE96" s="5"/>
      <c r="AF96" s="5"/>
      <c r="AG96" s="5"/>
      <c r="AH96" s="5"/>
      <c r="AI96" s="5"/>
      <c r="AJ96" s="5"/>
      <c r="AK96" s="5"/>
      <c r="AL96" s="5"/>
      <c r="AM96" s="5"/>
    </row>
    <row r="97" spans="1:39" s="4" customFormat="1" ht="14.4">
      <c r="A97" s="63" t="s">
        <v>796</v>
      </c>
      <c r="B97" s="63" t="s">
        <v>218</v>
      </c>
      <c r="C97" s="63"/>
      <c r="D97" s="63" t="s">
        <v>220</v>
      </c>
      <c r="E97" s="11"/>
      <c r="F97" s="11"/>
      <c r="G97" s="8"/>
      <c r="I97" s="63"/>
      <c r="J97" s="48"/>
      <c r="K97" s="108"/>
      <c r="M97" s="63">
        <v>5</v>
      </c>
      <c r="N97" s="280">
        <v>562.5</v>
      </c>
      <c r="P97" s="63">
        <v>2</v>
      </c>
      <c r="Q97" s="281">
        <v>225</v>
      </c>
      <c r="S97" s="63">
        <v>1</v>
      </c>
      <c r="T97" s="281">
        <v>112.5</v>
      </c>
      <c r="V97" s="83"/>
      <c r="W97" s="83"/>
      <c r="X97" s="83"/>
      <c r="Y97" s="83"/>
      <c r="Z97" s="83"/>
      <c r="AA97" s="65"/>
      <c r="AB97" s="5"/>
      <c r="AC97" s="5"/>
      <c r="AD97" s="5"/>
      <c r="AE97" s="5"/>
      <c r="AF97" s="5"/>
      <c r="AG97" s="5"/>
      <c r="AH97" s="5"/>
      <c r="AI97" s="5"/>
      <c r="AJ97" s="5"/>
      <c r="AK97" s="5"/>
      <c r="AL97" s="5"/>
      <c r="AM97" s="5"/>
    </row>
    <row r="98" spans="1:39" s="4" customFormat="1" ht="14.4">
      <c r="A98" s="63" t="s">
        <v>796</v>
      </c>
      <c r="B98" s="63" t="s">
        <v>221</v>
      </c>
      <c r="C98" s="63"/>
      <c r="D98" s="63" t="s">
        <v>222</v>
      </c>
      <c r="E98" s="11"/>
      <c r="F98" s="11"/>
      <c r="G98" s="8"/>
      <c r="I98" s="63"/>
      <c r="J98" s="48"/>
      <c r="K98" s="108"/>
      <c r="M98" s="63">
        <v>2</v>
      </c>
      <c r="N98" s="280">
        <v>337.5</v>
      </c>
      <c r="P98" s="63">
        <v>2</v>
      </c>
      <c r="Q98" s="281">
        <v>337.5</v>
      </c>
      <c r="S98" s="63">
        <v>3</v>
      </c>
      <c r="T98" s="281">
        <v>562.5</v>
      </c>
      <c r="V98" s="83"/>
      <c r="W98" s="83"/>
      <c r="X98" s="83"/>
      <c r="Y98" s="83"/>
      <c r="Z98" s="83"/>
      <c r="AA98" s="65"/>
      <c r="AB98" s="5"/>
      <c r="AC98" s="5"/>
      <c r="AD98" s="5"/>
      <c r="AE98" s="5"/>
      <c r="AF98" s="5"/>
      <c r="AG98" s="5"/>
      <c r="AH98" s="5"/>
      <c r="AI98" s="5"/>
      <c r="AJ98" s="5"/>
      <c r="AK98" s="5"/>
      <c r="AL98" s="5"/>
      <c r="AM98" s="5"/>
    </row>
    <row r="99" spans="1:39" s="4" customFormat="1" ht="14.4">
      <c r="A99" s="63" t="s">
        <v>796</v>
      </c>
      <c r="B99" s="63" t="s">
        <v>824</v>
      </c>
      <c r="C99" s="63"/>
      <c r="D99" s="63" t="s">
        <v>224</v>
      </c>
      <c r="E99" s="11"/>
      <c r="F99" s="11"/>
      <c r="G99" s="8"/>
      <c r="I99" s="63"/>
      <c r="J99" s="48"/>
      <c r="K99" s="108"/>
      <c r="M99" s="63">
        <v>26</v>
      </c>
      <c r="N99" s="280">
        <v>3937.5</v>
      </c>
      <c r="P99" s="63">
        <v>15</v>
      </c>
      <c r="Q99" s="281">
        <v>2250</v>
      </c>
      <c r="S99" s="63">
        <v>14</v>
      </c>
      <c r="T99" s="281">
        <v>2250</v>
      </c>
      <c r="V99" s="83"/>
      <c r="W99" s="83"/>
      <c r="X99" s="83"/>
      <c r="Y99" s="83"/>
      <c r="Z99" s="83"/>
      <c r="AA99" s="65"/>
      <c r="AB99" s="5"/>
      <c r="AC99" s="5"/>
      <c r="AD99" s="5"/>
      <c r="AE99" s="5"/>
      <c r="AF99" s="5"/>
      <c r="AG99" s="5"/>
      <c r="AH99" s="5"/>
      <c r="AI99" s="5"/>
      <c r="AJ99" s="5"/>
      <c r="AK99" s="5"/>
      <c r="AL99" s="5"/>
      <c r="AM99" s="5"/>
    </row>
    <row r="100" spans="1:39" s="4" customFormat="1" ht="14.4">
      <c r="A100" s="63" t="s">
        <v>796</v>
      </c>
      <c r="B100" s="63" t="s">
        <v>226</v>
      </c>
      <c r="C100" s="63"/>
      <c r="D100" s="63" t="s">
        <v>141</v>
      </c>
      <c r="E100" s="11"/>
      <c r="F100" s="11"/>
      <c r="G100" s="8"/>
      <c r="I100" s="63"/>
      <c r="J100" s="48"/>
      <c r="K100" s="108"/>
      <c r="M100" s="63"/>
      <c r="N100" s="280"/>
      <c r="P100" s="63"/>
      <c r="Q100" s="281"/>
      <c r="S100" s="63">
        <v>1</v>
      </c>
      <c r="T100" s="281">
        <v>112.5</v>
      </c>
      <c r="V100" s="83"/>
      <c r="W100" s="83"/>
      <c r="X100" s="83"/>
      <c r="Y100" s="83"/>
      <c r="Z100" s="83"/>
      <c r="AA100" s="65"/>
      <c r="AB100" s="5"/>
      <c r="AC100" s="5"/>
      <c r="AD100" s="5"/>
      <c r="AE100" s="5"/>
      <c r="AF100" s="5"/>
      <c r="AG100" s="5"/>
      <c r="AH100" s="5"/>
      <c r="AI100" s="5"/>
      <c r="AJ100" s="5"/>
      <c r="AK100" s="5"/>
      <c r="AL100" s="5"/>
      <c r="AM100" s="5"/>
    </row>
    <row r="101" spans="1:39" s="4" customFormat="1" ht="14.4">
      <c r="A101" s="63" t="s">
        <v>796</v>
      </c>
      <c r="B101" s="63" t="s">
        <v>232</v>
      </c>
      <c r="C101" s="63"/>
      <c r="D101" s="63" t="s">
        <v>197</v>
      </c>
      <c r="E101" s="11"/>
      <c r="F101" s="11"/>
      <c r="G101" s="8"/>
      <c r="I101" s="63"/>
      <c r="J101" s="48"/>
      <c r="K101" s="108"/>
      <c r="M101" s="63">
        <v>88</v>
      </c>
      <c r="N101" s="280">
        <v>15075</v>
      </c>
      <c r="P101" s="63">
        <v>87</v>
      </c>
      <c r="Q101" s="281">
        <v>15525</v>
      </c>
      <c r="S101" s="63">
        <v>89</v>
      </c>
      <c r="T101" s="281">
        <v>15975</v>
      </c>
      <c r="V101" s="83"/>
      <c r="W101" s="83"/>
      <c r="X101" s="83"/>
      <c r="Y101" s="83"/>
      <c r="Z101" s="83"/>
      <c r="AA101" s="65"/>
      <c r="AB101" s="5"/>
      <c r="AC101" s="5"/>
      <c r="AD101" s="5"/>
      <c r="AE101" s="5"/>
      <c r="AF101" s="5"/>
      <c r="AG101" s="5"/>
      <c r="AH101" s="5"/>
      <c r="AI101" s="5"/>
      <c r="AJ101" s="5"/>
      <c r="AK101" s="5"/>
      <c r="AL101" s="5"/>
      <c r="AM101" s="5"/>
    </row>
    <row r="102" spans="1:39" s="4" customFormat="1" ht="14.4">
      <c r="A102" s="63" t="s">
        <v>796</v>
      </c>
      <c r="B102" s="63" t="s">
        <v>233</v>
      </c>
      <c r="C102" s="63"/>
      <c r="D102" s="63" t="s">
        <v>66</v>
      </c>
      <c r="E102" s="11"/>
      <c r="F102" s="11"/>
      <c r="G102" s="8"/>
      <c r="I102" s="63"/>
      <c r="J102" s="48"/>
      <c r="K102" s="108"/>
      <c r="M102" s="63">
        <v>107</v>
      </c>
      <c r="N102" s="280">
        <v>16007.89</v>
      </c>
      <c r="P102" s="63">
        <v>90</v>
      </c>
      <c r="Q102" s="281">
        <v>13725</v>
      </c>
      <c r="S102" s="63">
        <v>87</v>
      </c>
      <c r="T102" s="281">
        <v>14043.79</v>
      </c>
      <c r="V102" s="83"/>
      <c r="W102" s="83"/>
      <c r="X102" s="83"/>
      <c r="Y102" s="83"/>
      <c r="Z102" s="83"/>
      <c r="AA102" s="65"/>
      <c r="AB102" s="5"/>
      <c r="AC102" s="5"/>
      <c r="AD102" s="5"/>
      <c r="AE102" s="5"/>
      <c r="AF102" s="5"/>
      <c r="AG102" s="5"/>
      <c r="AH102" s="5"/>
      <c r="AI102" s="5"/>
      <c r="AJ102" s="5"/>
      <c r="AK102" s="5"/>
      <c r="AL102" s="5"/>
      <c r="AM102" s="5"/>
    </row>
    <row r="103" spans="1:39" s="4" customFormat="1" ht="14.4">
      <c r="A103" s="63" t="s">
        <v>796</v>
      </c>
      <c r="B103" s="63" t="s">
        <v>825</v>
      </c>
      <c r="C103" s="63"/>
      <c r="D103" s="63" t="s">
        <v>115</v>
      </c>
      <c r="E103" s="11"/>
      <c r="F103" s="11"/>
      <c r="G103" s="8"/>
      <c r="I103" s="63"/>
      <c r="J103" s="48"/>
      <c r="K103" s="108"/>
      <c r="M103" s="63">
        <v>3</v>
      </c>
      <c r="N103" s="280">
        <v>675</v>
      </c>
      <c r="P103" s="63">
        <v>4</v>
      </c>
      <c r="Q103" s="281">
        <v>900</v>
      </c>
      <c r="S103" s="63">
        <v>4</v>
      </c>
      <c r="T103" s="281">
        <v>900</v>
      </c>
      <c r="V103" s="83"/>
      <c r="W103" s="83"/>
      <c r="X103" s="83"/>
      <c r="Y103" s="83"/>
      <c r="Z103" s="83"/>
      <c r="AA103" s="65"/>
      <c r="AB103" s="5"/>
      <c r="AC103" s="5"/>
      <c r="AD103" s="5"/>
      <c r="AE103" s="5"/>
      <c r="AF103" s="5"/>
      <c r="AG103" s="5"/>
      <c r="AH103" s="5"/>
      <c r="AI103" s="5"/>
      <c r="AJ103" s="5"/>
      <c r="AK103" s="5"/>
      <c r="AL103" s="5"/>
      <c r="AM103" s="5"/>
    </row>
    <row r="104" spans="1:39" s="4" customFormat="1" ht="14.4">
      <c r="A104" s="63" t="s">
        <v>796</v>
      </c>
      <c r="B104" s="63" t="s">
        <v>236</v>
      </c>
      <c r="C104" s="63"/>
      <c r="D104" s="63" t="s">
        <v>68</v>
      </c>
      <c r="E104" s="11"/>
      <c r="F104" s="11"/>
      <c r="G104" s="8"/>
      <c r="I104" s="63"/>
      <c r="J104" s="48"/>
      <c r="K104" s="108"/>
      <c r="M104" s="63">
        <v>16</v>
      </c>
      <c r="N104" s="280">
        <v>2362.5</v>
      </c>
      <c r="P104" s="63">
        <v>17</v>
      </c>
      <c r="Q104" s="281">
        <v>2587.5</v>
      </c>
      <c r="S104" s="63">
        <v>16</v>
      </c>
      <c r="T104" s="281">
        <v>2587.5</v>
      </c>
      <c r="V104" s="83"/>
      <c r="W104" s="83"/>
      <c r="X104" s="83"/>
      <c r="Y104" s="83"/>
      <c r="Z104" s="83"/>
      <c r="AA104" s="65"/>
      <c r="AB104" s="5"/>
      <c r="AC104" s="5"/>
      <c r="AD104" s="5"/>
      <c r="AE104" s="5"/>
      <c r="AF104" s="5"/>
      <c r="AG104" s="5"/>
      <c r="AH104" s="5"/>
      <c r="AI104" s="5"/>
      <c r="AJ104" s="5"/>
      <c r="AK104" s="5"/>
      <c r="AL104" s="5"/>
      <c r="AM104" s="5"/>
    </row>
    <row r="105" spans="1:39" s="4" customFormat="1" ht="14.4">
      <c r="A105" s="63" t="s">
        <v>796</v>
      </c>
      <c r="B105" s="63" t="s">
        <v>237</v>
      </c>
      <c r="C105" s="63"/>
      <c r="D105" s="63" t="s">
        <v>59</v>
      </c>
      <c r="E105" s="11"/>
      <c r="F105" s="11"/>
      <c r="G105" s="8"/>
      <c r="I105" s="63"/>
      <c r="J105" s="48"/>
      <c r="K105" s="108"/>
      <c r="M105" s="63">
        <v>47</v>
      </c>
      <c r="N105" s="280">
        <v>8550</v>
      </c>
      <c r="P105" s="63">
        <v>40</v>
      </c>
      <c r="Q105" s="281">
        <v>6975</v>
      </c>
      <c r="S105" s="63">
        <v>45</v>
      </c>
      <c r="T105" s="281">
        <v>7987.5</v>
      </c>
      <c r="V105" s="83"/>
      <c r="W105" s="83"/>
      <c r="X105" s="83"/>
      <c r="Y105" s="83"/>
      <c r="Z105" s="83"/>
      <c r="AA105" s="65"/>
      <c r="AB105" s="5"/>
      <c r="AC105" s="5"/>
      <c r="AD105" s="5"/>
      <c r="AE105" s="5"/>
      <c r="AF105" s="5"/>
      <c r="AG105" s="5"/>
      <c r="AH105" s="5"/>
      <c r="AI105" s="5"/>
      <c r="AJ105" s="5"/>
      <c r="AK105" s="5"/>
      <c r="AL105" s="5"/>
      <c r="AM105" s="5"/>
    </row>
    <row r="106" spans="1:39" s="4" customFormat="1" ht="14.4">
      <c r="A106" s="63" t="s">
        <v>796</v>
      </c>
      <c r="B106" s="63" t="s">
        <v>826</v>
      </c>
      <c r="C106" s="63"/>
      <c r="D106" s="63" t="s">
        <v>59</v>
      </c>
      <c r="E106" s="11"/>
      <c r="F106" s="11"/>
      <c r="G106" s="8"/>
      <c r="I106" s="63"/>
      <c r="J106" s="48"/>
      <c r="K106" s="108"/>
      <c r="M106" s="63">
        <v>1</v>
      </c>
      <c r="N106" s="280">
        <v>225</v>
      </c>
      <c r="P106" s="63">
        <v>1</v>
      </c>
      <c r="Q106" s="281">
        <v>225</v>
      </c>
      <c r="S106" s="63">
        <v>2</v>
      </c>
      <c r="T106" s="281">
        <v>450</v>
      </c>
      <c r="V106" s="83"/>
      <c r="W106" s="83"/>
      <c r="X106" s="83"/>
      <c r="Y106" s="83"/>
      <c r="Z106" s="83"/>
      <c r="AA106" s="65"/>
      <c r="AB106" s="5"/>
      <c r="AC106" s="5"/>
      <c r="AD106" s="5"/>
      <c r="AE106" s="5"/>
      <c r="AF106" s="5"/>
      <c r="AG106" s="5"/>
      <c r="AH106" s="5"/>
      <c r="AI106" s="5"/>
      <c r="AJ106" s="5"/>
      <c r="AK106" s="5"/>
      <c r="AL106" s="5"/>
      <c r="AM106" s="5"/>
    </row>
    <row r="107" spans="1:39" s="4" customFormat="1" ht="14.4">
      <c r="A107" s="63" t="s">
        <v>796</v>
      </c>
      <c r="B107" s="63" t="s">
        <v>827</v>
      </c>
      <c r="C107" s="63"/>
      <c r="D107" s="63" t="s">
        <v>241</v>
      </c>
      <c r="E107" s="11"/>
      <c r="F107" s="11"/>
      <c r="G107" s="8"/>
      <c r="I107" s="63"/>
      <c r="J107" s="48"/>
      <c r="K107" s="108"/>
      <c r="M107" s="63">
        <v>13</v>
      </c>
      <c r="N107" s="280">
        <v>2025</v>
      </c>
      <c r="P107" s="63">
        <v>12</v>
      </c>
      <c r="Q107" s="281">
        <v>1912.5</v>
      </c>
      <c r="S107" s="63">
        <v>14</v>
      </c>
      <c r="T107" s="281">
        <v>2250</v>
      </c>
      <c r="V107" s="83"/>
      <c r="W107" s="83"/>
      <c r="X107" s="83"/>
      <c r="Y107" s="83"/>
      <c r="Z107" s="83"/>
      <c r="AA107" s="65"/>
      <c r="AB107" s="5"/>
      <c r="AC107" s="5"/>
      <c r="AD107" s="5"/>
      <c r="AE107" s="5"/>
      <c r="AF107" s="5"/>
      <c r="AG107" s="5"/>
      <c r="AH107" s="5"/>
      <c r="AI107" s="5"/>
      <c r="AJ107" s="5"/>
      <c r="AK107" s="5"/>
      <c r="AL107" s="5"/>
      <c r="AM107" s="5"/>
    </row>
    <row r="108" spans="1:39" s="4" customFormat="1" ht="14.4">
      <c r="A108" s="63" t="s">
        <v>796</v>
      </c>
      <c r="B108" s="63" t="s">
        <v>245</v>
      </c>
      <c r="C108" s="63"/>
      <c r="D108" s="63" t="s">
        <v>108</v>
      </c>
      <c r="E108" s="11"/>
      <c r="F108" s="11"/>
      <c r="G108" s="8"/>
      <c r="I108" s="63"/>
      <c r="J108" s="48"/>
      <c r="K108" s="108"/>
      <c r="M108" s="63">
        <v>4</v>
      </c>
      <c r="N108" s="280">
        <v>787.5</v>
      </c>
      <c r="P108" s="63">
        <v>4</v>
      </c>
      <c r="Q108" s="281">
        <v>787.5</v>
      </c>
      <c r="S108" s="63">
        <v>4</v>
      </c>
      <c r="T108" s="281">
        <v>675</v>
      </c>
      <c r="V108" s="83"/>
      <c r="W108" s="83"/>
      <c r="X108" s="83"/>
      <c r="Y108" s="83"/>
      <c r="Z108" s="83"/>
      <c r="AA108" s="65"/>
      <c r="AB108" s="5"/>
      <c r="AC108" s="5"/>
      <c r="AD108" s="5"/>
      <c r="AE108" s="5"/>
      <c r="AF108" s="5"/>
      <c r="AG108" s="5"/>
      <c r="AH108" s="5"/>
      <c r="AI108" s="5"/>
      <c r="AJ108" s="5"/>
      <c r="AK108" s="5"/>
      <c r="AL108" s="5"/>
      <c r="AM108" s="5"/>
    </row>
    <row r="109" spans="1:39" s="4" customFormat="1" ht="14.4">
      <c r="A109" s="63" t="s">
        <v>796</v>
      </c>
      <c r="B109" s="63" t="s">
        <v>246</v>
      </c>
      <c r="C109" s="63"/>
      <c r="D109" s="63" t="s">
        <v>62</v>
      </c>
      <c r="E109" s="11"/>
      <c r="F109" s="11"/>
      <c r="G109" s="8"/>
      <c r="I109" s="63"/>
      <c r="J109" s="48"/>
      <c r="K109" s="108"/>
      <c r="M109" s="63">
        <v>73</v>
      </c>
      <c r="N109" s="280">
        <v>11362.5</v>
      </c>
      <c r="P109" s="63">
        <v>65</v>
      </c>
      <c r="Q109" s="281">
        <v>10012.5</v>
      </c>
      <c r="S109" s="63">
        <v>62</v>
      </c>
      <c r="T109" s="281">
        <v>9675</v>
      </c>
      <c r="V109" s="83"/>
      <c r="W109" s="83"/>
      <c r="X109" s="83"/>
      <c r="Y109" s="83"/>
      <c r="Z109" s="83"/>
      <c r="AA109" s="65"/>
      <c r="AB109" s="5"/>
      <c r="AC109" s="5"/>
      <c r="AD109" s="5"/>
      <c r="AE109" s="5"/>
      <c r="AF109" s="5"/>
      <c r="AG109" s="5"/>
      <c r="AH109" s="5"/>
      <c r="AI109" s="5"/>
      <c r="AJ109" s="5"/>
      <c r="AK109" s="5"/>
      <c r="AL109" s="5"/>
      <c r="AM109" s="5"/>
    </row>
    <row r="110" spans="1:39" s="4" customFormat="1" ht="14.4">
      <c r="A110" s="63" t="s">
        <v>796</v>
      </c>
      <c r="B110" s="63" t="s">
        <v>828</v>
      </c>
      <c r="C110" s="63"/>
      <c r="D110" s="63" t="s">
        <v>62</v>
      </c>
      <c r="E110" s="11"/>
      <c r="F110" s="11"/>
      <c r="G110" s="8"/>
      <c r="I110" s="63"/>
      <c r="J110" s="48"/>
      <c r="K110" s="108"/>
      <c r="M110" s="63"/>
      <c r="N110" s="280"/>
      <c r="P110" s="63"/>
      <c r="Q110" s="281"/>
      <c r="S110" s="63">
        <v>10</v>
      </c>
      <c r="T110" s="281">
        <v>1687.5</v>
      </c>
      <c r="V110" s="83"/>
      <c r="W110" s="83"/>
      <c r="X110" s="83"/>
      <c r="Y110" s="83"/>
      <c r="Z110" s="83"/>
      <c r="AA110" s="65"/>
      <c r="AB110" s="5"/>
      <c r="AC110" s="5"/>
      <c r="AD110" s="5"/>
      <c r="AE110" s="5"/>
      <c r="AF110" s="5"/>
      <c r="AG110" s="5"/>
      <c r="AH110" s="5"/>
      <c r="AI110" s="5"/>
      <c r="AJ110" s="5"/>
      <c r="AK110" s="5"/>
      <c r="AL110" s="5"/>
      <c r="AM110" s="5"/>
    </row>
    <row r="111" spans="1:39" s="4" customFormat="1" ht="14.4">
      <c r="A111" s="63" t="s">
        <v>796</v>
      </c>
      <c r="B111" s="63" t="s">
        <v>249</v>
      </c>
      <c r="C111" s="63"/>
      <c r="D111" s="63" t="s">
        <v>53</v>
      </c>
      <c r="E111" s="11"/>
      <c r="F111" s="11"/>
      <c r="G111" s="8"/>
      <c r="I111" s="63"/>
      <c r="J111" s="48"/>
      <c r="K111" s="108"/>
      <c r="M111" s="63">
        <v>15</v>
      </c>
      <c r="N111" s="280">
        <v>2137.5</v>
      </c>
      <c r="P111" s="63">
        <v>14</v>
      </c>
      <c r="Q111" s="281">
        <v>1912.5</v>
      </c>
      <c r="S111" s="63">
        <v>16</v>
      </c>
      <c r="T111" s="281">
        <v>2137.5</v>
      </c>
      <c r="V111" s="83"/>
      <c r="W111" s="83"/>
      <c r="X111" s="83"/>
      <c r="Y111" s="83"/>
      <c r="Z111" s="83"/>
      <c r="AA111" s="65"/>
      <c r="AB111" s="5"/>
      <c r="AC111" s="5"/>
      <c r="AD111" s="5"/>
      <c r="AE111" s="5"/>
      <c r="AF111" s="5"/>
      <c r="AG111" s="5"/>
      <c r="AH111" s="5"/>
      <c r="AI111" s="5"/>
      <c r="AJ111" s="5"/>
      <c r="AK111" s="5"/>
      <c r="AL111" s="5"/>
      <c r="AM111" s="5"/>
    </row>
    <row r="112" spans="1:39" s="4" customFormat="1" ht="14.4">
      <c r="A112" s="63" t="s">
        <v>796</v>
      </c>
      <c r="B112" s="63" t="s">
        <v>251</v>
      </c>
      <c r="C112" s="63"/>
      <c r="D112" s="63" t="s">
        <v>252</v>
      </c>
      <c r="E112" s="11"/>
      <c r="F112" s="11"/>
      <c r="G112" s="8"/>
      <c r="I112" s="63"/>
      <c r="J112" s="48"/>
      <c r="K112" s="108"/>
      <c r="M112" s="63">
        <v>3</v>
      </c>
      <c r="N112" s="280">
        <v>675</v>
      </c>
      <c r="P112" s="63">
        <v>1</v>
      </c>
      <c r="Q112" s="281">
        <v>225</v>
      </c>
      <c r="S112" s="63">
        <v>2</v>
      </c>
      <c r="T112" s="281">
        <v>450</v>
      </c>
      <c r="V112" s="83"/>
      <c r="W112" s="83"/>
      <c r="X112" s="83"/>
      <c r="Y112" s="83"/>
      <c r="Z112" s="83"/>
      <c r="AA112" s="65"/>
      <c r="AB112" s="5"/>
      <c r="AC112" s="5"/>
      <c r="AD112" s="5"/>
      <c r="AE112" s="5"/>
      <c r="AF112" s="5"/>
      <c r="AG112" s="5"/>
      <c r="AH112" s="5"/>
      <c r="AI112" s="5"/>
      <c r="AJ112" s="5"/>
      <c r="AK112" s="5"/>
      <c r="AL112" s="5"/>
      <c r="AM112" s="5"/>
    </row>
    <row r="113" spans="1:39" s="4" customFormat="1" ht="14.4">
      <c r="A113" s="63" t="s">
        <v>796</v>
      </c>
      <c r="B113" s="63" t="s">
        <v>253</v>
      </c>
      <c r="C113" s="63"/>
      <c r="D113" s="63" t="s">
        <v>254</v>
      </c>
      <c r="E113" s="11"/>
      <c r="F113" s="11"/>
      <c r="G113" s="8"/>
      <c r="I113" s="63"/>
      <c r="J113" s="48"/>
      <c r="K113" s="108"/>
      <c r="M113" s="63">
        <v>2</v>
      </c>
      <c r="N113" s="280">
        <v>337.5</v>
      </c>
      <c r="P113" s="63">
        <v>2</v>
      </c>
      <c r="Q113" s="281">
        <v>337.5</v>
      </c>
      <c r="S113" s="63">
        <v>2</v>
      </c>
      <c r="T113" s="281">
        <v>337.5</v>
      </c>
      <c r="V113" s="83"/>
      <c r="W113" s="83"/>
      <c r="X113" s="83"/>
      <c r="Y113" s="83"/>
      <c r="Z113" s="83"/>
      <c r="AA113" s="65"/>
      <c r="AB113" s="5"/>
      <c r="AC113" s="5"/>
      <c r="AD113" s="5"/>
      <c r="AE113" s="5"/>
      <c r="AF113" s="5"/>
      <c r="AG113" s="5"/>
      <c r="AH113" s="5"/>
      <c r="AI113" s="5"/>
      <c r="AJ113" s="5"/>
      <c r="AK113" s="5"/>
      <c r="AL113" s="5"/>
      <c r="AM113" s="5"/>
    </row>
    <row r="114" spans="1:39" s="4" customFormat="1" ht="14.4">
      <c r="A114" s="63" t="s">
        <v>796</v>
      </c>
      <c r="B114" s="63" t="s">
        <v>255</v>
      </c>
      <c r="C114" s="63"/>
      <c r="D114" s="63" t="s">
        <v>133</v>
      </c>
      <c r="E114" s="11"/>
      <c r="F114" s="11"/>
      <c r="G114" s="8"/>
      <c r="I114" s="63"/>
      <c r="J114" s="48"/>
      <c r="K114" s="108"/>
      <c r="M114" s="63">
        <v>8</v>
      </c>
      <c r="N114" s="280">
        <v>1237.5</v>
      </c>
      <c r="P114" s="63">
        <v>7</v>
      </c>
      <c r="Q114" s="281">
        <v>1125</v>
      </c>
      <c r="S114" s="63">
        <v>8</v>
      </c>
      <c r="T114" s="281">
        <v>1350</v>
      </c>
      <c r="V114" s="83"/>
      <c r="W114" s="83"/>
      <c r="X114" s="83"/>
      <c r="Y114" s="83"/>
      <c r="Z114" s="83"/>
      <c r="AA114" s="65"/>
      <c r="AB114" s="5"/>
      <c r="AC114" s="5"/>
      <c r="AD114" s="5"/>
      <c r="AE114" s="5"/>
      <c r="AF114" s="5"/>
      <c r="AG114" s="5"/>
      <c r="AH114" s="5"/>
      <c r="AI114" s="5"/>
      <c r="AJ114" s="5"/>
      <c r="AK114" s="5"/>
      <c r="AL114" s="5"/>
      <c r="AM114" s="5"/>
    </row>
    <row r="115" spans="1:39" s="4" customFormat="1" ht="14.4">
      <c r="A115" s="63" t="s">
        <v>796</v>
      </c>
      <c r="B115" s="63" t="s">
        <v>258</v>
      </c>
      <c r="C115" s="63"/>
      <c r="D115" s="63" t="s">
        <v>257</v>
      </c>
      <c r="E115" s="11"/>
      <c r="F115" s="11"/>
      <c r="G115" s="8"/>
      <c r="I115" s="63"/>
      <c r="J115" s="48"/>
      <c r="K115" s="108"/>
      <c r="M115" s="63">
        <v>13</v>
      </c>
      <c r="N115" s="280">
        <v>2587.5</v>
      </c>
      <c r="P115" s="63">
        <v>12</v>
      </c>
      <c r="Q115" s="281">
        <v>2475</v>
      </c>
      <c r="S115" s="63">
        <v>10</v>
      </c>
      <c r="T115" s="281">
        <v>2025</v>
      </c>
      <c r="V115" s="83"/>
      <c r="W115" s="83"/>
      <c r="X115" s="83"/>
      <c r="Y115" s="83"/>
      <c r="Z115" s="83"/>
      <c r="AA115" s="65"/>
      <c r="AB115" s="5"/>
      <c r="AC115" s="5"/>
      <c r="AD115" s="5"/>
      <c r="AE115" s="5"/>
      <c r="AF115" s="5"/>
      <c r="AG115" s="5"/>
      <c r="AH115" s="5"/>
      <c r="AI115" s="5"/>
      <c r="AJ115" s="5"/>
      <c r="AK115" s="5"/>
      <c r="AL115" s="5"/>
      <c r="AM115" s="5"/>
    </row>
    <row r="116" spans="1:39" s="4" customFormat="1" ht="14.4">
      <c r="A116" s="63" t="s">
        <v>796</v>
      </c>
      <c r="B116" s="63" t="s">
        <v>260</v>
      </c>
      <c r="C116" s="63"/>
      <c r="D116" s="63" t="s">
        <v>89</v>
      </c>
      <c r="E116" s="11"/>
      <c r="F116" s="11"/>
      <c r="G116" s="8"/>
      <c r="I116" s="63"/>
      <c r="J116" s="48"/>
      <c r="K116" s="108"/>
      <c r="M116" s="63"/>
      <c r="N116" s="280"/>
      <c r="P116" s="63"/>
      <c r="Q116" s="281"/>
      <c r="S116" s="63">
        <v>1</v>
      </c>
      <c r="T116" s="281">
        <v>225</v>
      </c>
      <c r="V116" s="83"/>
      <c r="W116" s="83"/>
      <c r="X116" s="83"/>
      <c r="Y116" s="83"/>
      <c r="Z116" s="83"/>
      <c r="AA116" s="65"/>
      <c r="AB116" s="5"/>
      <c r="AC116" s="5"/>
      <c r="AD116" s="5"/>
      <c r="AE116" s="5"/>
      <c r="AF116" s="5"/>
      <c r="AG116" s="5"/>
      <c r="AH116" s="5"/>
      <c r="AI116" s="5"/>
      <c r="AJ116" s="5"/>
      <c r="AK116" s="5"/>
      <c r="AL116" s="5"/>
      <c r="AM116" s="5"/>
    </row>
    <row r="117" spans="1:39" s="4" customFormat="1" ht="14.4">
      <c r="A117" s="63" t="s">
        <v>796</v>
      </c>
      <c r="B117" s="63" t="s">
        <v>637</v>
      </c>
      <c r="C117" s="63"/>
      <c r="D117" s="63" t="s">
        <v>94</v>
      </c>
      <c r="E117" s="11"/>
      <c r="F117" s="11"/>
      <c r="G117" s="8"/>
      <c r="I117" s="63"/>
      <c r="J117" s="48"/>
      <c r="K117" s="108"/>
      <c r="M117" s="63"/>
      <c r="N117" s="280"/>
      <c r="P117" s="63">
        <v>1</v>
      </c>
      <c r="Q117" s="281">
        <v>225</v>
      </c>
      <c r="S117" s="63"/>
      <c r="T117" s="281"/>
      <c r="V117" s="83"/>
      <c r="W117" s="83"/>
      <c r="X117" s="83"/>
      <c r="Y117" s="83"/>
      <c r="Z117" s="83"/>
      <c r="AA117" s="65"/>
      <c r="AB117" s="5"/>
      <c r="AC117" s="5"/>
      <c r="AD117" s="5"/>
      <c r="AE117" s="5"/>
      <c r="AF117" s="5"/>
      <c r="AG117" s="5"/>
      <c r="AH117" s="5"/>
      <c r="AI117" s="5"/>
      <c r="AJ117" s="5"/>
      <c r="AK117" s="5"/>
      <c r="AL117" s="5"/>
      <c r="AM117" s="5"/>
    </row>
    <row r="118" spans="1:39" s="4" customFormat="1" ht="14.4">
      <c r="A118" s="63" t="s">
        <v>796</v>
      </c>
      <c r="B118" s="63" t="s">
        <v>263</v>
      </c>
      <c r="C118" s="63"/>
      <c r="D118" s="63" t="s">
        <v>262</v>
      </c>
      <c r="E118" s="11"/>
      <c r="F118" s="11"/>
      <c r="G118" s="8"/>
      <c r="I118" s="63"/>
      <c r="J118" s="48"/>
      <c r="K118" s="108"/>
      <c r="M118" s="63">
        <v>6</v>
      </c>
      <c r="N118" s="280">
        <v>1125</v>
      </c>
      <c r="P118" s="63">
        <v>4</v>
      </c>
      <c r="Q118" s="281">
        <v>675</v>
      </c>
      <c r="S118" s="63">
        <v>3</v>
      </c>
      <c r="T118" s="281">
        <v>562.5</v>
      </c>
      <c r="V118" s="83"/>
      <c r="W118" s="83"/>
      <c r="X118" s="83"/>
      <c r="Y118" s="83"/>
      <c r="Z118" s="83"/>
      <c r="AA118" s="65"/>
      <c r="AB118" s="5"/>
      <c r="AC118" s="5"/>
      <c r="AD118" s="5"/>
      <c r="AE118" s="5"/>
      <c r="AF118" s="5"/>
      <c r="AG118" s="5"/>
      <c r="AH118" s="5"/>
      <c r="AI118" s="5"/>
      <c r="AJ118" s="5"/>
      <c r="AK118" s="5"/>
      <c r="AL118" s="5"/>
      <c r="AM118" s="5"/>
    </row>
    <row r="119" spans="1:39" s="4" customFormat="1" ht="14.4">
      <c r="A119" s="63" t="s">
        <v>796</v>
      </c>
      <c r="B119" s="63" t="s">
        <v>829</v>
      </c>
      <c r="C119" s="63"/>
      <c r="D119" s="63" t="s">
        <v>82</v>
      </c>
      <c r="E119" s="11"/>
      <c r="F119" s="11"/>
      <c r="G119" s="8"/>
      <c r="I119" s="63"/>
      <c r="J119" s="48"/>
      <c r="K119" s="108"/>
      <c r="M119" s="63">
        <v>4</v>
      </c>
      <c r="N119" s="280">
        <v>900</v>
      </c>
      <c r="P119" s="63">
        <v>3</v>
      </c>
      <c r="Q119" s="281">
        <v>675</v>
      </c>
      <c r="S119" s="63">
        <v>3</v>
      </c>
      <c r="T119" s="281">
        <v>675</v>
      </c>
      <c r="V119" s="83"/>
      <c r="W119" s="83"/>
      <c r="X119" s="83"/>
      <c r="Y119" s="83"/>
      <c r="Z119" s="83"/>
      <c r="AA119" s="65"/>
      <c r="AB119" s="5"/>
      <c r="AC119" s="5"/>
      <c r="AD119" s="5"/>
      <c r="AE119" s="5"/>
      <c r="AF119" s="5"/>
      <c r="AG119" s="5"/>
      <c r="AH119" s="5"/>
      <c r="AI119" s="5"/>
      <c r="AJ119" s="5"/>
      <c r="AK119" s="5"/>
      <c r="AL119" s="5"/>
      <c r="AM119" s="5"/>
    </row>
    <row r="120" spans="1:39" s="4" customFormat="1" ht="14.4">
      <c r="A120" s="63" t="s">
        <v>796</v>
      </c>
      <c r="B120" s="63" t="s">
        <v>265</v>
      </c>
      <c r="C120" s="63"/>
      <c r="D120" s="63" t="s">
        <v>53</v>
      </c>
      <c r="E120" s="11"/>
      <c r="F120" s="11"/>
      <c r="G120" s="8"/>
      <c r="I120" s="63"/>
      <c r="J120" s="48"/>
      <c r="K120" s="108"/>
      <c r="M120" s="63">
        <v>6</v>
      </c>
      <c r="N120" s="280">
        <v>900</v>
      </c>
      <c r="P120" s="63">
        <v>6</v>
      </c>
      <c r="Q120" s="281">
        <v>1012.5</v>
      </c>
      <c r="S120" s="63">
        <v>6</v>
      </c>
      <c r="T120" s="281">
        <v>900</v>
      </c>
      <c r="V120" s="83"/>
      <c r="W120" s="83"/>
      <c r="X120" s="83"/>
      <c r="Y120" s="83"/>
      <c r="Z120" s="83"/>
      <c r="AA120" s="65"/>
      <c r="AB120" s="5"/>
      <c r="AC120" s="5"/>
      <c r="AD120" s="5"/>
      <c r="AE120" s="5"/>
      <c r="AF120" s="5"/>
      <c r="AG120" s="5"/>
      <c r="AH120" s="5"/>
      <c r="AI120" s="5"/>
      <c r="AJ120" s="5"/>
      <c r="AK120" s="5"/>
      <c r="AL120" s="5"/>
      <c r="AM120" s="5"/>
    </row>
    <row r="121" spans="1:39" s="4" customFormat="1" ht="14.4">
      <c r="A121" s="63" t="s">
        <v>796</v>
      </c>
      <c r="B121" s="63" t="s">
        <v>830</v>
      </c>
      <c r="C121" s="63"/>
      <c r="D121" s="63" t="s">
        <v>68</v>
      </c>
      <c r="E121" s="11"/>
      <c r="F121" s="11"/>
      <c r="G121" s="8"/>
      <c r="I121" s="63"/>
      <c r="J121" s="48"/>
      <c r="K121" s="108"/>
      <c r="M121" s="63">
        <v>8</v>
      </c>
      <c r="N121" s="280">
        <v>1125</v>
      </c>
      <c r="P121" s="63">
        <v>7</v>
      </c>
      <c r="Q121" s="281">
        <v>1012.5</v>
      </c>
      <c r="S121" s="63">
        <v>6</v>
      </c>
      <c r="T121" s="281">
        <v>900</v>
      </c>
      <c r="V121" s="83"/>
      <c r="W121" s="83"/>
      <c r="X121" s="83"/>
      <c r="Y121" s="83"/>
      <c r="Z121" s="83"/>
      <c r="AA121" s="65"/>
      <c r="AB121" s="5"/>
      <c r="AC121" s="5"/>
      <c r="AD121" s="5"/>
      <c r="AE121" s="5"/>
      <c r="AF121" s="5"/>
      <c r="AG121" s="5"/>
      <c r="AH121" s="5"/>
      <c r="AI121" s="5"/>
      <c r="AJ121" s="5"/>
      <c r="AK121" s="5"/>
      <c r="AL121" s="5"/>
      <c r="AM121" s="5"/>
    </row>
    <row r="122" spans="1:39" s="4" customFormat="1" ht="14.4">
      <c r="A122" s="63" t="s">
        <v>796</v>
      </c>
      <c r="B122" s="63" t="s">
        <v>268</v>
      </c>
      <c r="C122" s="63"/>
      <c r="D122" s="63" t="s">
        <v>144</v>
      </c>
      <c r="E122" s="11"/>
      <c r="F122" s="11"/>
      <c r="G122" s="8"/>
      <c r="I122" s="63"/>
      <c r="J122" s="48"/>
      <c r="K122" s="108"/>
      <c r="M122" s="63">
        <v>1</v>
      </c>
      <c r="N122" s="280">
        <v>225</v>
      </c>
      <c r="P122" s="63">
        <v>1</v>
      </c>
      <c r="Q122" s="281">
        <v>225</v>
      </c>
      <c r="S122" s="63">
        <v>1</v>
      </c>
      <c r="T122" s="281">
        <v>225</v>
      </c>
      <c r="V122" s="83"/>
      <c r="W122" s="83"/>
      <c r="X122" s="83"/>
      <c r="Y122" s="83"/>
      <c r="Z122" s="83"/>
      <c r="AA122" s="65"/>
      <c r="AB122" s="5"/>
      <c r="AC122" s="5"/>
      <c r="AD122" s="5"/>
      <c r="AE122" s="5"/>
      <c r="AF122" s="5"/>
      <c r="AG122" s="5"/>
      <c r="AH122" s="5"/>
      <c r="AI122" s="5"/>
      <c r="AJ122" s="5"/>
      <c r="AK122" s="5"/>
      <c r="AL122" s="5"/>
      <c r="AM122" s="5"/>
    </row>
    <row r="123" spans="1:39" s="4" customFormat="1" ht="14.4">
      <c r="A123" s="63" t="s">
        <v>796</v>
      </c>
      <c r="B123" s="63" t="s">
        <v>269</v>
      </c>
      <c r="C123" s="63"/>
      <c r="D123" s="63" t="s">
        <v>270</v>
      </c>
      <c r="E123" s="11"/>
      <c r="F123" s="11"/>
      <c r="G123" s="8"/>
      <c r="I123" s="63"/>
      <c r="J123" s="48"/>
      <c r="K123" s="108"/>
      <c r="M123" s="63">
        <v>9</v>
      </c>
      <c r="N123" s="280">
        <v>2025</v>
      </c>
      <c r="P123" s="63">
        <v>8</v>
      </c>
      <c r="Q123" s="281">
        <v>1800</v>
      </c>
      <c r="S123" s="63">
        <v>7</v>
      </c>
      <c r="T123" s="281">
        <v>1575</v>
      </c>
      <c r="V123" s="83"/>
      <c r="W123" s="83"/>
      <c r="X123" s="83"/>
      <c r="Y123" s="83"/>
      <c r="Z123" s="83"/>
      <c r="AA123" s="65"/>
      <c r="AB123" s="5"/>
      <c r="AC123" s="5"/>
      <c r="AD123" s="5"/>
      <c r="AE123" s="5"/>
      <c r="AF123" s="5"/>
      <c r="AG123" s="5"/>
      <c r="AH123" s="5"/>
      <c r="AI123" s="5"/>
      <c r="AJ123" s="5"/>
      <c r="AK123" s="5"/>
      <c r="AL123" s="5"/>
      <c r="AM123" s="5"/>
    </row>
    <row r="124" spans="1:39" s="4" customFormat="1" ht="14.4">
      <c r="A124" s="63" t="s">
        <v>796</v>
      </c>
      <c r="B124" s="63" t="s">
        <v>271</v>
      </c>
      <c r="C124" s="63"/>
      <c r="D124" s="63" t="s">
        <v>272</v>
      </c>
      <c r="E124" s="11"/>
      <c r="F124" s="11"/>
      <c r="G124" s="8"/>
      <c r="I124" s="63"/>
      <c r="J124" s="48"/>
      <c r="K124" s="108"/>
      <c r="M124" s="63">
        <v>2</v>
      </c>
      <c r="N124" s="280">
        <v>337.5</v>
      </c>
      <c r="P124" s="63">
        <v>2</v>
      </c>
      <c r="Q124" s="281">
        <v>337.5</v>
      </c>
      <c r="S124" s="63">
        <v>2</v>
      </c>
      <c r="T124" s="281">
        <v>337.5</v>
      </c>
      <c r="V124" s="83"/>
      <c r="W124" s="83"/>
      <c r="X124" s="83"/>
      <c r="Y124" s="83"/>
      <c r="Z124" s="83"/>
      <c r="AA124" s="65"/>
      <c r="AB124" s="5"/>
      <c r="AC124" s="5"/>
      <c r="AD124" s="5"/>
      <c r="AE124" s="5"/>
      <c r="AF124" s="5"/>
      <c r="AG124" s="5"/>
      <c r="AH124" s="5"/>
      <c r="AI124" s="5"/>
      <c r="AJ124" s="5"/>
      <c r="AK124" s="5"/>
      <c r="AL124" s="5"/>
      <c r="AM124" s="5"/>
    </row>
    <row r="125" spans="1:39" s="4" customFormat="1" ht="14.4">
      <c r="A125" s="63" t="s">
        <v>796</v>
      </c>
      <c r="B125" s="63" t="s">
        <v>274</v>
      </c>
      <c r="C125" s="63"/>
      <c r="D125" s="63" t="s">
        <v>187</v>
      </c>
      <c r="E125" s="11"/>
      <c r="F125" s="11"/>
      <c r="G125" s="8"/>
      <c r="I125" s="63"/>
      <c r="J125" s="48"/>
      <c r="K125" s="108"/>
      <c r="M125" s="63">
        <v>57</v>
      </c>
      <c r="N125" s="280">
        <v>9562.5</v>
      </c>
      <c r="P125" s="63">
        <v>53</v>
      </c>
      <c r="Q125" s="281">
        <v>9000</v>
      </c>
      <c r="S125" s="63">
        <v>52</v>
      </c>
      <c r="T125" s="281">
        <v>8775</v>
      </c>
      <c r="V125" s="83"/>
      <c r="W125" s="83"/>
      <c r="X125" s="83"/>
      <c r="Y125" s="83"/>
      <c r="Z125" s="83"/>
      <c r="AA125" s="65"/>
      <c r="AB125" s="5"/>
      <c r="AC125" s="5"/>
      <c r="AD125" s="5"/>
      <c r="AE125" s="5"/>
      <c r="AF125" s="5"/>
      <c r="AG125" s="5"/>
      <c r="AH125" s="5"/>
      <c r="AI125" s="5"/>
      <c r="AJ125" s="5"/>
      <c r="AK125" s="5"/>
      <c r="AL125" s="5"/>
      <c r="AM125" s="5"/>
    </row>
    <row r="126" spans="1:39" s="4" customFormat="1" ht="14.4">
      <c r="A126" s="63" t="s">
        <v>796</v>
      </c>
      <c r="B126" s="63" t="s">
        <v>831</v>
      </c>
      <c r="C126" s="63"/>
      <c r="D126" s="63" t="s">
        <v>52</v>
      </c>
      <c r="E126" s="11"/>
      <c r="F126" s="11"/>
      <c r="G126" s="8"/>
      <c r="I126" s="63"/>
      <c r="J126" s="48"/>
      <c r="K126" s="108"/>
      <c r="M126" s="63">
        <v>1</v>
      </c>
      <c r="N126" s="280">
        <v>112.5</v>
      </c>
      <c r="P126" s="63">
        <v>1</v>
      </c>
      <c r="Q126" s="281">
        <v>112.5</v>
      </c>
      <c r="S126" s="63"/>
      <c r="T126" s="281"/>
      <c r="V126" s="83"/>
      <c r="W126" s="83"/>
      <c r="X126" s="83"/>
      <c r="Y126" s="83"/>
      <c r="Z126" s="83"/>
      <c r="AA126" s="65"/>
      <c r="AB126" s="5"/>
      <c r="AC126" s="5"/>
      <c r="AD126" s="5"/>
      <c r="AE126" s="5"/>
      <c r="AF126" s="5"/>
      <c r="AG126" s="5"/>
      <c r="AH126" s="5"/>
      <c r="AI126" s="5"/>
      <c r="AJ126" s="5"/>
      <c r="AK126" s="5"/>
      <c r="AL126" s="5"/>
      <c r="AM126" s="5"/>
    </row>
    <row r="127" spans="1:39" s="4" customFormat="1" ht="14.4">
      <c r="A127" s="63" t="s">
        <v>796</v>
      </c>
      <c r="B127" s="63" t="s">
        <v>831</v>
      </c>
      <c r="C127" s="63"/>
      <c r="D127" s="63" t="s">
        <v>54</v>
      </c>
      <c r="E127" s="11"/>
      <c r="F127" s="11"/>
      <c r="G127" s="8"/>
      <c r="I127" s="63"/>
      <c r="J127" s="48"/>
      <c r="K127" s="108"/>
      <c r="M127" s="63">
        <v>70</v>
      </c>
      <c r="N127" s="280">
        <v>9787.5</v>
      </c>
      <c r="P127" s="63">
        <v>70</v>
      </c>
      <c r="Q127" s="281">
        <v>10237.5</v>
      </c>
      <c r="S127" s="63">
        <v>55</v>
      </c>
      <c r="T127" s="281">
        <v>8437.5</v>
      </c>
      <c r="V127" s="83"/>
      <c r="W127" s="83"/>
      <c r="X127" s="83"/>
      <c r="Y127" s="83"/>
      <c r="Z127" s="83"/>
      <c r="AA127" s="65"/>
      <c r="AB127" s="5"/>
      <c r="AC127" s="5"/>
      <c r="AD127" s="5"/>
      <c r="AE127" s="5"/>
      <c r="AF127" s="5"/>
      <c r="AG127" s="5"/>
      <c r="AH127" s="5"/>
      <c r="AI127" s="5"/>
      <c r="AJ127" s="5"/>
      <c r="AK127" s="5"/>
      <c r="AL127" s="5"/>
      <c r="AM127" s="5"/>
    </row>
    <row r="128" spans="1:39" s="4" customFormat="1" ht="14.4">
      <c r="A128" s="63" t="s">
        <v>796</v>
      </c>
      <c r="B128" s="63" t="s">
        <v>279</v>
      </c>
      <c r="C128" s="63"/>
      <c r="D128" s="63" t="s">
        <v>280</v>
      </c>
      <c r="E128" s="11"/>
      <c r="F128" s="11"/>
      <c r="G128" s="8"/>
      <c r="I128" s="63"/>
      <c r="J128" s="48"/>
      <c r="K128" s="108"/>
      <c r="M128" s="63">
        <v>1</v>
      </c>
      <c r="N128" s="280">
        <v>225</v>
      </c>
      <c r="P128" s="63"/>
      <c r="Q128" s="281"/>
      <c r="S128" s="63"/>
      <c r="T128" s="281"/>
      <c r="V128" s="83"/>
      <c r="W128" s="83"/>
      <c r="X128" s="83"/>
      <c r="Y128" s="83"/>
      <c r="Z128" s="83"/>
      <c r="AA128" s="65"/>
      <c r="AB128" s="5"/>
      <c r="AC128" s="5"/>
      <c r="AD128" s="5"/>
      <c r="AE128" s="5"/>
      <c r="AF128" s="5"/>
      <c r="AG128" s="5"/>
      <c r="AH128" s="5"/>
      <c r="AI128" s="5"/>
      <c r="AJ128" s="5"/>
      <c r="AK128" s="5"/>
      <c r="AL128" s="5"/>
      <c r="AM128" s="5"/>
    </row>
    <row r="129" spans="1:39" s="4" customFormat="1" ht="14.4">
      <c r="A129" s="63" t="s">
        <v>796</v>
      </c>
      <c r="B129" s="63" t="s">
        <v>832</v>
      </c>
      <c r="C129" s="63"/>
      <c r="D129" s="63" t="s">
        <v>197</v>
      </c>
      <c r="E129" s="11"/>
      <c r="F129" s="11"/>
      <c r="G129" s="8"/>
      <c r="I129" s="63"/>
      <c r="J129" s="48"/>
      <c r="K129" s="108"/>
      <c r="M129" s="63">
        <v>10</v>
      </c>
      <c r="N129" s="280">
        <v>2025</v>
      </c>
      <c r="P129" s="63">
        <v>9</v>
      </c>
      <c r="Q129" s="281">
        <v>1800</v>
      </c>
      <c r="S129" s="63">
        <v>8</v>
      </c>
      <c r="T129" s="281">
        <v>1462.5</v>
      </c>
      <c r="V129" s="83"/>
      <c r="W129" s="83"/>
      <c r="X129" s="83"/>
      <c r="Y129" s="83"/>
      <c r="Z129" s="83"/>
      <c r="AA129" s="65"/>
      <c r="AB129" s="5"/>
      <c r="AC129" s="5"/>
      <c r="AD129" s="5"/>
      <c r="AE129" s="5"/>
      <c r="AF129" s="5"/>
      <c r="AG129" s="5"/>
      <c r="AH129" s="5"/>
      <c r="AI129" s="5"/>
      <c r="AJ129" s="5"/>
      <c r="AK129" s="5"/>
      <c r="AL129" s="5"/>
      <c r="AM129" s="5"/>
    </row>
    <row r="130" spans="1:39" s="4" customFormat="1" ht="14.4">
      <c r="A130" s="63" t="s">
        <v>796</v>
      </c>
      <c r="B130" s="63" t="s">
        <v>282</v>
      </c>
      <c r="C130" s="63"/>
      <c r="D130" s="63" t="s">
        <v>283</v>
      </c>
      <c r="E130" s="11"/>
      <c r="F130" s="11"/>
      <c r="G130" s="8"/>
      <c r="I130" s="63"/>
      <c r="J130" s="48"/>
      <c r="K130" s="108"/>
      <c r="M130" s="63">
        <v>5</v>
      </c>
      <c r="N130" s="280">
        <v>675</v>
      </c>
      <c r="P130" s="63">
        <v>6</v>
      </c>
      <c r="Q130" s="281">
        <v>787.5</v>
      </c>
      <c r="S130" s="63">
        <v>6</v>
      </c>
      <c r="T130" s="281">
        <v>787.5</v>
      </c>
      <c r="V130" s="83"/>
      <c r="W130" s="83"/>
      <c r="X130" s="83"/>
      <c r="Y130" s="83"/>
      <c r="Z130" s="83"/>
      <c r="AA130" s="65"/>
      <c r="AB130" s="5"/>
      <c r="AC130" s="5"/>
      <c r="AD130" s="5"/>
      <c r="AE130" s="5"/>
      <c r="AF130" s="5"/>
      <c r="AG130" s="5"/>
      <c r="AH130" s="5"/>
      <c r="AI130" s="5"/>
      <c r="AJ130" s="5"/>
      <c r="AK130" s="5"/>
      <c r="AL130" s="5"/>
      <c r="AM130" s="5"/>
    </row>
    <row r="131" spans="1:39" s="4" customFormat="1" ht="14.4">
      <c r="A131" s="63" t="s">
        <v>796</v>
      </c>
      <c r="B131" s="63" t="s">
        <v>284</v>
      </c>
      <c r="C131" s="63"/>
      <c r="D131" s="63" t="s">
        <v>285</v>
      </c>
      <c r="E131" s="11"/>
      <c r="F131" s="11"/>
      <c r="G131" s="8"/>
      <c r="I131" s="63"/>
      <c r="J131" s="48"/>
      <c r="K131" s="108"/>
      <c r="M131" s="63">
        <v>28</v>
      </c>
      <c r="N131" s="280">
        <v>4387.5</v>
      </c>
      <c r="P131" s="63">
        <v>26</v>
      </c>
      <c r="Q131" s="281">
        <v>4162.5</v>
      </c>
      <c r="S131" s="63">
        <v>23</v>
      </c>
      <c r="T131" s="281">
        <v>3937.5</v>
      </c>
      <c r="V131" s="83"/>
      <c r="W131" s="83"/>
      <c r="X131" s="83"/>
      <c r="Y131" s="83"/>
      <c r="Z131" s="83"/>
      <c r="AA131" s="65"/>
      <c r="AB131" s="5"/>
      <c r="AC131" s="5"/>
      <c r="AD131" s="5"/>
      <c r="AE131" s="5"/>
      <c r="AF131" s="5"/>
      <c r="AG131" s="5"/>
      <c r="AH131" s="5"/>
      <c r="AI131" s="5"/>
      <c r="AJ131" s="5"/>
      <c r="AK131" s="5"/>
      <c r="AL131" s="5"/>
      <c r="AM131" s="5"/>
    </row>
    <row r="132" spans="1:39" s="4" customFormat="1" ht="14.4">
      <c r="A132" s="63" t="s">
        <v>796</v>
      </c>
      <c r="B132" s="63" t="s">
        <v>286</v>
      </c>
      <c r="C132" s="63"/>
      <c r="D132" s="63" t="s">
        <v>81</v>
      </c>
      <c r="E132" s="11"/>
      <c r="F132" s="11"/>
      <c r="G132" s="8"/>
      <c r="I132" s="63"/>
      <c r="J132" s="48"/>
      <c r="K132" s="108"/>
      <c r="M132" s="63">
        <v>84</v>
      </c>
      <c r="N132" s="280">
        <v>13837.5</v>
      </c>
      <c r="P132" s="63">
        <v>71</v>
      </c>
      <c r="Q132" s="281">
        <v>11812.5</v>
      </c>
      <c r="S132" s="63">
        <v>70</v>
      </c>
      <c r="T132" s="281">
        <v>11362.5</v>
      </c>
      <c r="V132" s="83"/>
      <c r="W132" s="83"/>
      <c r="X132" s="83"/>
      <c r="Y132" s="83"/>
      <c r="Z132" s="83"/>
      <c r="AA132" s="65"/>
      <c r="AB132" s="5"/>
      <c r="AC132" s="5"/>
      <c r="AD132" s="5"/>
      <c r="AE132" s="5"/>
      <c r="AF132" s="5"/>
      <c r="AG132" s="5"/>
      <c r="AH132" s="5"/>
      <c r="AI132" s="5"/>
      <c r="AJ132" s="5"/>
      <c r="AK132" s="5"/>
      <c r="AL132" s="5"/>
      <c r="AM132" s="5"/>
    </row>
    <row r="133" spans="1:39" s="4" customFormat="1" ht="14.4">
      <c r="A133" s="63" t="s">
        <v>796</v>
      </c>
      <c r="B133" s="63" t="s">
        <v>833</v>
      </c>
      <c r="C133" s="63"/>
      <c r="D133" s="63" t="s">
        <v>289</v>
      </c>
      <c r="E133" s="11"/>
      <c r="F133" s="11"/>
      <c r="G133" s="8"/>
      <c r="I133" s="63"/>
      <c r="J133" s="48"/>
      <c r="K133" s="108"/>
      <c r="M133" s="63">
        <v>2</v>
      </c>
      <c r="N133" s="280">
        <v>450</v>
      </c>
      <c r="P133" s="63">
        <v>1</v>
      </c>
      <c r="Q133" s="281">
        <v>225</v>
      </c>
      <c r="S133" s="63">
        <v>1</v>
      </c>
      <c r="T133" s="281">
        <v>225</v>
      </c>
      <c r="V133" s="83"/>
      <c r="W133" s="83"/>
      <c r="X133" s="83"/>
      <c r="Y133" s="83"/>
      <c r="Z133" s="83"/>
      <c r="AA133" s="65"/>
      <c r="AB133" s="5"/>
      <c r="AC133" s="5"/>
      <c r="AD133" s="5"/>
      <c r="AE133" s="5"/>
      <c r="AF133" s="5"/>
      <c r="AG133" s="5"/>
      <c r="AH133" s="5"/>
      <c r="AI133" s="5"/>
      <c r="AJ133" s="5"/>
      <c r="AK133" s="5"/>
      <c r="AL133" s="5"/>
      <c r="AM133" s="5"/>
    </row>
    <row r="134" spans="1:39" s="4" customFormat="1" ht="14.4">
      <c r="A134" s="63" t="s">
        <v>796</v>
      </c>
      <c r="B134" s="63" t="s">
        <v>292</v>
      </c>
      <c r="C134" s="63"/>
      <c r="D134" s="63" t="s">
        <v>197</v>
      </c>
      <c r="E134" s="11"/>
      <c r="F134" s="11"/>
      <c r="G134" s="8"/>
      <c r="I134" s="63"/>
      <c r="J134" s="48"/>
      <c r="K134" s="108"/>
      <c r="M134" s="63">
        <v>1</v>
      </c>
      <c r="N134" s="280">
        <v>225</v>
      </c>
      <c r="P134" s="63">
        <v>2</v>
      </c>
      <c r="Q134" s="281">
        <v>450</v>
      </c>
      <c r="S134" s="63">
        <v>2</v>
      </c>
      <c r="T134" s="281">
        <v>450</v>
      </c>
      <c r="V134" s="83"/>
      <c r="W134" s="83"/>
      <c r="X134" s="83"/>
      <c r="Y134" s="83"/>
      <c r="Z134" s="83"/>
      <c r="AA134" s="65"/>
      <c r="AB134" s="5"/>
      <c r="AC134" s="5"/>
      <c r="AD134" s="5"/>
      <c r="AE134" s="5"/>
      <c r="AF134" s="5"/>
      <c r="AG134" s="5"/>
      <c r="AH134" s="5"/>
      <c r="AI134" s="5"/>
      <c r="AJ134" s="5"/>
      <c r="AK134" s="5"/>
      <c r="AL134" s="5"/>
      <c r="AM134" s="5"/>
    </row>
    <row r="135" spans="1:39" s="4" customFormat="1" ht="14.4">
      <c r="A135" s="63" t="s">
        <v>796</v>
      </c>
      <c r="B135" s="63" t="s">
        <v>293</v>
      </c>
      <c r="C135" s="63"/>
      <c r="D135" s="63" t="s">
        <v>294</v>
      </c>
      <c r="E135" s="11"/>
      <c r="F135" s="11"/>
      <c r="G135" s="8"/>
      <c r="I135" s="63"/>
      <c r="J135" s="48"/>
      <c r="K135" s="108"/>
      <c r="M135" s="63">
        <v>7</v>
      </c>
      <c r="N135" s="280">
        <v>1462.5</v>
      </c>
      <c r="P135" s="63">
        <v>9</v>
      </c>
      <c r="Q135" s="281">
        <v>1912.5</v>
      </c>
      <c r="S135" s="63">
        <v>9</v>
      </c>
      <c r="T135" s="281">
        <v>2025</v>
      </c>
      <c r="V135" s="83"/>
      <c r="W135" s="83"/>
      <c r="X135" s="83"/>
      <c r="Y135" s="83"/>
      <c r="Z135" s="83"/>
      <c r="AA135" s="65"/>
      <c r="AB135" s="5"/>
      <c r="AC135" s="5"/>
      <c r="AD135" s="5"/>
      <c r="AE135" s="5"/>
      <c r="AF135" s="5"/>
      <c r="AG135" s="5"/>
      <c r="AH135" s="5"/>
      <c r="AI135" s="5"/>
      <c r="AJ135" s="5"/>
      <c r="AK135" s="5"/>
      <c r="AL135" s="5"/>
      <c r="AM135" s="5"/>
    </row>
    <row r="136" spans="1:39" s="4" customFormat="1" ht="14.4">
      <c r="A136" s="63" t="s">
        <v>796</v>
      </c>
      <c r="B136" s="63" t="s">
        <v>297</v>
      </c>
      <c r="C136" s="63"/>
      <c r="D136" s="63" t="s">
        <v>298</v>
      </c>
      <c r="E136" s="11"/>
      <c r="F136" s="11"/>
      <c r="G136" s="8"/>
      <c r="I136" s="63"/>
      <c r="J136" s="48"/>
      <c r="K136" s="108"/>
      <c r="M136" s="63">
        <v>3</v>
      </c>
      <c r="N136" s="280">
        <v>675</v>
      </c>
      <c r="P136" s="63">
        <v>1</v>
      </c>
      <c r="Q136" s="281">
        <v>225</v>
      </c>
      <c r="S136" s="63">
        <v>2</v>
      </c>
      <c r="T136" s="281">
        <v>450</v>
      </c>
      <c r="V136" s="83"/>
      <c r="W136" s="83"/>
      <c r="X136" s="83"/>
      <c r="Y136" s="83"/>
      <c r="Z136" s="83"/>
      <c r="AA136" s="65"/>
      <c r="AB136" s="5"/>
      <c r="AC136" s="5"/>
      <c r="AD136" s="5"/>
      <c r="AE136" s="5"/>
      <c r="AF136" s="5"/>
      <c r="AG136" s="5"/>
      <c r="AH136" s="5"/>
      <c r="AI136" s="5"/>
      <c r="AJ136" s="5"/>
      <c r="AK136" s="5"/>
      <c r="AL136" s="5"/>
      <c r="AM136" s="5"/>
    </row>
    <row r="137" spans="1:39" s="4" customFormat="1" ht="14.4">
      <c r="A137" s="63" t="s">
        <v>796</v>
      </c>
      <c r="B137" s="63" t="s">
        <v>834</v>
      </c>
      <c r="C137" s="63"/>
      <c r="D137" s="63" t="s">
        <v>300</v>
      </c>
      <c r="E137" s="11"/>
      <c r="F137" s="11"/>
      <c r="G137" s="8"/>
      <c r="I137" s="63"/>
      <c r="J137" s="48"/>
      <c r="K137" s="108"/>
      <c r="M137" s="63">
        <v>3</v>
      </c>
      <c r="N137" s="280">
        <v>337.5</v>
      </c>
      <c r="P137" s="63">
        <v>2</v>
      </c>
      <c r="Q137" s="281">
        <v>225</v>
      </c>
      <c r="S137" s="63">
        <v>2</v>
      </c>
      <c r="T137" s="281">
        <v>225</v>
      </c>
      <c r="V137" s="83"/>
      <c r="W137" s="83"/>
      <c r="X137" s="83"/>
      <c r="Y137" s="83"/>
      <c r="Z137" s="83"/>
      <c r="AA137" s="65"/>
      <c r="AB137" s="5"/>
      <c r="AC137" s="5"/>
      <c r="AD137" s="5"/>
      <c r="AE137" s="5"/>
      <c r="AF137" s="5"/>
      <c r="AG137" s="5"/>
      <c r="AH137" s="5"/>
      <c r="AI137" s="5"/>
      <c r="AJ137" s="5"/>
      <c r="AK137" s="5"/>
      <c r="AL137" s="5"/>
      <c r="AM137" s="5"/>
    </row>
    <row r="138" spans="1:39" s="4" customFormat="1" ht="14.4">
      <c r="A138" s="63" t="s">
        <v>796</v>
      </c>
      <c r="B138" s="63" t="s">
        <v>834</v>
      </c>
      <c r="C138" s="63"/>
      <c r="D138" s="63" t="s">
        <v>77</v>
      </c>
      <c r="E138" s="11"/>
      <c r="F138" s="11"/>
      <c r="G138" s="8"/>
      <c r="I138" s="63"/>
      <c r="J138" s="48"/>
      <c r="K138" s="108"/>
      <c r="M138" s="63">
        <v>20</v>
      </c>
      <c r="N138" s="280">
        <v>3375</v>
      </c>
      <c r="P138" s="63">
        <v>17</v>
      </c>
      <c r="Q138" s="281">
        <v>2925</v>
      </c>
      <c r="S138" s="63">
        <v>20</v>
      </c>
      <c r="T138" s="281">
        <v>3712.5</v>
      </c>
      <c r="V138" s="83"/>
      <c r="W138" s="83"/>
      <c r="X138" s="83"/>
      <c r="Y138" s="83"/>
      <c r="Z138" s="83"/>
      <c r="AA138" s="65"/>
      <c r="AB138" s="5"/>
      <c r="AC138" s="5"/>
      <c r="AD138" s="5"/>
      <c r="AE138" s="5"/>
      <c r="AF138" s="5"/>
      <c r="AG138" s="5"/>
      <c r="AH138" s="5"/>
      <c r="AI138" s="5"/>
      <c r="AJ138" s="5"/>
      <c r="AK138" s="5"/>
      <c r="AL138" s="5"/>
      <c r="AM138" s="5"/>
    </row>
    <row r="139" spans="1:39" s="4" customFormat="1" ht="14.4">
      <c r="A139" s="63" t="s">
        <v>796</v>
      </c>
      <c r="B139" s="63" t="s">
        <v>301</v>
      </c>
      <c r="C139" s="63"/>
      <c r="D139" s="63" t="s">
        <v>122</v>
      </c>
      <c r="E139" s="11"/>
      <c r="F139" s="11"/>
      <c r="G139" s="8"/>
      <c r="I139" s="63"/>
      <c r="J139" s="48"/>
      <c r="K139" s="108"/>
      <c r="M139" s="63">
        <v>1</v>
      </c>
      <c r="N139" s="280">
        <v>225</v>
      </c>
      <c r="P139" s="63">
        <v>1</v>
      </c>
      <c r="Q139" s="281">
        <v>225</v>
      </c>
      <c r="S139" s="63">
        <v>1</v>
      </c>
      <c r="T139" s="281">
        <v>225</v>
      </c>
      <c r="V139" s="83"/>
      <c r="W139" s="83"/>
      <c r="X139" s="83"/>
      <c r="Y139" s="83"/>
      <c r="Z139" s="83"/>
      <c r="AA139" s="65"/>
      <c r="AB139" s="5"/>
      <c r="AC139" s="5"/>
      <c r="AD139" s="5"/>
      <c r="AE139" s="5"/>
      <c r="AF139" s="5"/>
      <c r="AG139" s="5"/>
      <c r="AH139" s="5"/>
      <c r="AI139" s="5"/>
      <c r="AJ139" s="5"/>
      <c r="AK139" s="5"/>
      <c r="AL139" s="5"/>
      <c r="AM139" s="5"/>
    </row>
    <row r="140" spans="1:39" s="4" customFormat="1" ht="14.4">
      <c r="A140" s="63" t="s">
        <v>796</v>
      </c>
      <c r="B140" s="63" t="s">
        <v>302</v>
      </c>
      <c r="C140" s="63"/>
      <c r="D140" s="63" t="s">
        <v>68</v>
      </c>
      <c r="E140" s="11"/>
      <c r="F140" s="11"/>
      <c r="G140" s="8"/>
      <c r="I140" s="63"/>
      <c r="J140" s="48"/>
      <c r="K140" s="108"/>
      <c r="M140" s="63">
        <v>109</v>
      </c>
      <c r="N140" s="280">
        <v>18450</v>
      </c>
      <c r="P140" s="63">
        <v>105</v>
      </c>
      <c r="Q140" s="281">
        <v>17775</v>
      </c>
      <c r="S140" s="63">
        <v>114</v>
      </c>
      <c r="T140" s="281">
        <v>19350</v>
      </c>
      <c r="V140" s="83"/>
      <c r="W140" s="83"/>
      <c r="X140" s="83"/>
      <c r="Y140" s="83"/>
      <c r="Z140" s="83"/>
      <c r="AA140" s="65"/>
      <c r="AB140" s="5"/>
      <c r="AC140" s="5"/>
      <c r="AD140" s="5"/>
      <c r="AE140" s="5"/>
      <c r="AF140" s="5"/>
      <c r="AG140" s="5"/>
      <c r="AH140" s="5"/>
      <c r="AI140" s="5"/>
      <c r="AJ140" s="5"/>
      <c r="AK140" s="5"/>
      <c r="AL140" s="5"/>
      <c r="AM140" s="5"/>
    </row>
    <row r="141" spans="1:39" s="4" customFormat="1" ht="14.4">
      <c r="A141" s="63" t="s">
        <v>796</v>
      </c>
      <c r="B141" s="63" t="s">
        <v>835</v>
      </c>
      <c r="C141" s="63"/>
      <c r="D141" s="63" t="s">
        <v>304</v>
      </c>
      <c r="E141" s="11"/>
      <c r="F141" s="11"/>
      <c r="G141" s="8"/>
      <c r="I141" s="63"/>
      <c r="J141" s="48"/>
      <c r="K141" s="108"/>
      <c r="M141" s="63">
        <v>4</v>
      </c>
      <c r="N141" s="280">
        <v>900</v>
      </c>
      <c r="P141" s="63">
        <v>4</v>
      </c>
      <c r="Q141" s="281">
        <v>900</v>
      </c>
      <c r="S141" s="63">
        <v>3</v>
      </c>
      <c r="T141" s="281">
        <v>675</v>
      </c>
      <c r="V141" s="83"/>
      <c r="W141" s="83"/>
      <c r="X141" s="83"/>
      <c r="Y141" s="83"/>
      <c r="Z141" s="83"/>
      <c r="AA141" s="65"/>
      <c r="AB141" s="5"/>
      <c r="AC141" s="5"/>
      <c r="AD141" s="5"/>
      <c r="AE141" s="5"/>
      <c r="AF141" s="5"/>
      <c r="AG141" s="5"/>
      <c r="AH141" s="5"/>
      <c r="AI141" s="5"/>
      <c r="AJ141" s="5"/>
      <c r="AK141" s="5"/>
      <c r="AL141" s="5"/>
      <c r="AM141" s="5"/>
    </row>
    <row r="142" spans="1:39" s="4" customFormat="1" ht="14.4">
      <c r="A142" s="63" t="s">
        <v>796</v>
      </c>
      <c r="B142" s="63" t="s">
        <v>305</v>
      </c>
      <c r="C142" s="63"/>
      <c r="D142" s="63" t="s">
        <v>272</v>
      </c>
      <c r="E142" s="11"/>
      <c r="F142" s="11"/>
      <c r="G142" s="8"/>
      <c r="I142" s="63"/>
      <c r="J142" s="48"/>
      <c r="K142" s="108"/>
      <c r="M142" s="63">
        <v>13</v>
      </c>
      <c r="N142" s="280">
        <v>1575</v>
      </c>
      <c r="P142" s="63">
        <v>11</v>
      </c>
      <c r="Q142" s="281">
        <v>1350</v>
      </c>
      <c r="S142" s="63">
        <v>9</v>
      </c>
      <c r="T142" s="281">
        <v>1125</v>
      </c>
      <c r="V142" s="83"/>
      <c r="W142" s="83"/>
      <c r="X142" s="83"/>
      <c r="Y142" s="83"/>
      <c r="Z142" s="83"/>
      <c r="AA142" s="65"/>
      <c r="AB142" s="5"/>
      <c r="AC142" s="5"/>
      <c r="AD142" s="5"/>
      <c r="AE142" s="5"/>
      <c r="AF142" s="5"/>
      <c r="AG142" s="5"/>
      <c r="AH142" s="5"/>
      <c r="AI142" s="5"/>
      <c r="AJ142" s="5"/>
      <c r="AK142" s="5"/>
      <c r="AL142" s="5"/>
      <c r="AM142" s="5"/>
    </row>
    <row r="143" spans="1:39" s="4" customFormat="1" ht="14.4">
      <c r="A143" s="63" t="s">
        <v>796</v>
      </c>
      <c r="B143" s="63" t="s">
        <v>307</v>
      </c>
      <c r="C143" s="63"/>
      <c r="D143" s="63" t="s">
        <v>151</v>
      </c>
      <c r="E143" s="11"/>
      <c r="F143" s="11"/>
      <c r="G143" s="8"/>
      <c r="I143" s="63"/>
      <c r="J143" s="48"/>
      <c r="K143" s="108"/>
      <c r="M143" s="63">
        <v>2</v>
      </c>
      <c r="N143" s="280">
        <v>450</v>
      </c>
      <c r="P143" s="63">
        <v>1</v>
      </c>
      <c r="Q143" s="281">
        <v>225</v>
      </c>
      <c r="S143" s="63">
        <v>1</v>
      </c>
      <c r="T143" s="281">
        <v>225</v>
      </c>
      <c r="V143" s="83"/>
      <c r="W143" s="83"/>
      <c r="X143" s="83"/>
      <c r="Y143" s="83"/>
      <c r="Z143" s="83"/>
      <c r="AA143" s="65"/>
      <c r="AB143" s="5"/>
      <c r="AC143" s="5"/>
      <c r="AD143" s="5"/>
      <c r="AE143" s="5"/>
      <c r="AF143" s="5"/>
      <c r="AG143" s="5"/>
      <c r="AH143" s="5"/>
      <c r="AI143" s="5"/>
      <c r="AJ143" s="5"/>
      <c r="AK143" s="5"/>
      <c r="AL143" s="5"/>
      <c r="AM143" s="5"/>
    </row>
    <row r="144" spans="1:39" s="4" customFormat="1" ht="14.4">
      <c r="A144" s="63" t="s">
        <v>796</v>
      </c>
      <c r="B144" s="63" t="s">
        <v>310</v>
      </c>
      <c r="C144" s="63"/>
      <c r="D144" s="63" t="s">
        <v>311</v>
      </c>
      <c r="E144" s="11"/>
      <c r="F144" s="11"/>
      <c r="G144" s="8"/>
      <c r="I144" s="63"/>
      <c r="J144" s="48"/>
      <c r="K144" s="108"/>
      <c r="M144" s="63">
        <v>2</v>
      </c>
      <c r="N144" s="280">
        <v>450</v>
      </c>
      <c r="P144" s="63">
        <v>3</v>
      </c>
      <c r="Q144" s="281">
        <v>675</v>
      </c>
      <c r="S144" s="63">
        <v>3</v>
      </c>
      <c r="T144" s="281">
        <v>675</v>
      </c>
      <c r="V144" s="83"/>
      <c r="W144" s="83"/>
      <c r="X144" s="83"/>
      <c r="Y144" s="83"/>
      <c r="Z144" s="83"/>
      <c r="AA144" s="65"/>
      <c r="AB144" s="5"/>
      <c r="AC144" s="5"/>
      <c r="AD144" s="5"/>
      <c r="AE144" s="5"/>
      <c r="AF144" s="5"/>
      <c r="AG144" s="5"/>
      <c r="AH144" s="5"/>
      <c r="AI144" s="5"/>
      <c r="AJ144" s="5"/>
      <c r="AK144" s="5"/>
      <c r="AL144" s="5"/>
      <c r="AM144" s="5"/>
    </row>
    <row r="145" spans="1:39" s="4" customFormat="1" ht="14.4">
      <c r="A145" s="63" t="s">
        <v>796</v>
      </c>
      <c r="B145" s="63" t="s">
        <v>315</v>
      </c>
      <c r="C145" s="63"/>
      <c r="D145" s="63" t="s">
        <v>316</v>
      </c>
      <c r="E145" s="11"/>
      <c r="F145" s="11"/>
      <c r="G145" s="8"/>
      <c r="I145" s="63"/>
      <c r="J145" s="48"/>
      <c r="K145" s="108"/>
      <c r="M145" s="63">
        <v>5</v>
      </c>
      <c r="N145" s="280">
        <v>1125</v>
      </c>
      <c r="P145" s="63">
        <v>6</v>
      </c>
      <c r="Q145" s="281">
        <v>1350</v>
      </c>
      <c r="S145" s="63">
        <v>5</v>
      </c>
      <c r="T145" s="281">
        <v>1125</v>
      </c>
      <c r="V145" s="83"/>
      <c r="W145" s="83"/>
      <c r="X145" s="83"/>
      <c r="Y145" s="83"/>
      <c r="Z145" s="83"/>
      <c r="AA145" s="65"/>
      <c r="AB145" s="5"/>
      <c r="AC145" s="5"/>
      <c r="AD145" s="5"/>
      <c r="AE145" s="5"/>
      <c r="AF145" s="5"/>
      <c r="AG145" s="5"/>
      <c r="AH145" s="5"/>
      <c r="AI145" s="5"/>
      <c r="AJ145" s="5"/>
      <c r="AK145" s="5"/>
      <c r="AL145" s="5"/>
      <c r="AM145" s="5"/>
    </row>
    <row r="146" spans="1:39" s="4" customFormat="1" ht="14.4">
      <c r="A146" s="63" t="s">
        <v>796</v>
      </c>
      <c r="B146" s="63" t="s">
        <v>836</v>
      </c>
      <c r="C146" s="63"/>
      <c r="D146" s="63" t="s">
        <v>318</v>
      </c>
      <c r="E146" s="11"/>
      <c r="F146" s="11"/>
      <c r="G146" s="8"/>
      <c r="I146" s="63"/>
      <c r="J146" s="48"/>
      <c r="K146" s="108"/>
      <c r="M146" s="63">
        <v>6</v>
      </c>
      <c r="N146" s="280">
        <v>1350</v>
      </c>
      <c r="P146" s="63">
        <v>5</v>
      </c>
      <c r="Q146" s="281">
        <v>1125</v>
      </c>
      <c r="S146" s="63">
        <v>4</v>
      </c>
      <c r="T146" s="281">
        <v>900</v>
      </c>
      <c r="V146" s="83"/>
      <c r="W146" s="83"/>
      <c r="X146" s="83"/>
      <c r="Y146" s="83"/>
      <c r="Z146" s="83"/>
      <c r="AA146" s="65"/>
      <c r="AB146" s="5"/>
      <c r="AC146" s="5"/>
      <c r="AD146" s="5"/>
      <c r="AE146" s="5"/>
      <c r="AF146" s="5"/>
      <c r="AG146" s="5"/>
      <c r="AH146" s="5"/>
      <c r="AI146" s="5"/>
      <c r="AJ146" s="5"/>
      <c r="AK146" s="5"/>
      <c r="AL146" s="5"/>
      <c r="AM146" s="5"/>
    </row>
    <row r="147" spans="1:39" s="4" customFormat="1" ht="14.4">
      <c r="A147" s="63" t="s">
        <v>796</v>
      </c>
      <c r="B147" s="63" t="s">
        <v>657</v>
      </c>
      <c r="C147" s="63"/>
      <c r="D147" s="63" t="s">
        <v>96</v>
      </c>
      <c r="E147" s="11"/>
      <c r="F147" s="11"/>
      <c r="G147" s="8"/>
      <c r="I147" s="63"/>
      <c r="J147" s="48"/>
      <c r="K147" s="108"/>
      <c r="M147" s="63">
        <v>4</v>
      </c>
      <c r="N147" s="280">
        <v>562.5</v>
      </c>
      <c r="P147" s="63">
        <v>5</v>
      </c>
      <c r="Q147" s="281">
        <v>787.5</v>
      </c>
      <c r="S147" s="63">
        <v>4</v>
      </c>
      <c r="T147" s="281">
        <v>562.5</v>
      </c>
      <c r="V147" s="83"/>
      <c r="W147" s="83"/>
      <c r="X147" s="83"/>
      <c r="Y147" s="83"/>
      <c r="Z147" s="83"/>
      <c r="AA147" s="65"/>
      <c r="AB147" s="5"/>
      <c r="AC147" s="5"/>
      <c r="AD147" s="5"/>
      <c r="AE147" s="5"/>
      <c r="AF147" s="5"/>
      <c r="AG147" s="5"/>
      <c r="AH147" s="5"/>
      <c r="AI147" s="5"/>
      <c r="AJ147" s="5"/>
      <c r="AK147" s="5"/>
      <c r="AL147" s="5"/>
      <c r="AM147" s="5"/>
    </row>
    <row r="148" spans="1:39" s="4" customFormat="1" ht="14.4">
      <c r="A148" s="63" t="s">
        <v>796</v>
      </c>
      <c r="B148" s="63" t="s">
        <v>327</v>
      </c>
      <c r="C148" s="63"/>
      <c r="D148" s="63" t="s">
        <v>77</v>
      </c>
      <c r="E148" s="11"/>
      <c r="F148" s="11"/>
      <c r="G148" s="8"/>
      <c r="I148" s="63"/>
      <c r="J148" s="48"/>
      <c r="K148" s="108"/>
      <c r="M148" s="63">
        <v>20</v>
      </c>
      <c r="N148" s="280">
        <v>3262.5</v>
      </c>
      <c r="P148" s="63">
        <v>18</v>
      </c>
      <c r="Q148" s="281">
        <v>3037.5</v>
      </c>
      <c r="S148" s="63">
        <v>14</v>
      </c>
      <c r="T148" s="281">
        <v>2475</v>
      </c>
      <c r="V148" s="83"/>
      <c r="W148" s="83"/>
      <c r="X148" s="83"/>
      <c r="Y148" s="83"/>
      <c r="Z148" s="83"/>
      <c r="AA148" s="65"/>
      <c r="AB148" s="5"/>
      <c r="AC148" s="5"/>
      <c r="AD148" s="5"/>
      <c r="AE148" s="5"/>
      <c r="AF148" s="5"/>
      <c r="AG148" s="5"/>
      <c r="AH148" s="5"/>
      <c r="AI148" s="5"/>
      <c r="AJ148" s="5"/>
      <c r="AK148" s="5"/>
      <c r="AL148" s="5"/>
      <c r="AM148" s="5"/>
    </row>
    <row r="149" spans="1:39" s="4" customFormat="1" ht="14.4">
      <c r="A149" s="63" t="s">
        <v>796</v>
      </c>
      <c r="B149" s="63" t="s">
        <v>837</v>
      </c>
      <c r="C149" s="63"/>
      <c r="D149" s="63" t="s">
        <v>187</v>
      </c>
      <c r="E149" s="11"/>
      <c r="F149" s="11"/>
      <c r="G149" s="8"/>
      <c r="I149" s="63"/>
      <c r="J149" s="48"/>
      <c r="K149" s="108"/>
      <c r="M149" s="63"/>
      <c r="N149" s="280"/>
      <c r="P149" s="63">
        <v>1</v>
      </c>
      <c r="Q149" s="281">
        <v>112.5</v>
      </c>
      <c r="S149" s="63">
        <v>1</v>
      </c>
      <c r="T149" s="281">
        <v>112.5</v>
      </c>
      <c r="V149" s="83"/>
      <c r="W149" s="83"/>
      <c r="X149" s="83"/>
      <c r="Y149" s="83"/>
      <c r="Z149" s="83"/>
      <c r="AA149" s="65"/>
      <c r="AB149" s="5"/>
      <c r="AC149" s="5"/>
      <c r="AD149" s="5"/>
      <c r="AE149" s="5"/>
      <c r="AF149" s="5"/>
      <c r="AG149" s="5"/>
      <c r="AH149" s="5"/>
      <c r="AI149" s="5"/>
      <c r="AJ149" s="5"/>
      <c r="AK149" s="5"/>
      <c r="AL149" s="5"/>
      <c r="AM149" s="5"/>
    </row>
    <row r="150" spans="1:39" s="4" customFormat="1" ht="14.4">
      <c r="A150" s="63" t="s">
        <v>796</v>
      </c>
      <c r="B150" s="63" t="s">
        <v>838</v>
      </c>
      <c r="C150" s="63"/>
      <c r="D150" s="63" t="s">
        <v>187</v>
      </c>
      <c r="E150" s="11"/>
      <c r="F150" s="11"/>
      <c r="G150" s="8"/>
      <c r="I150" s="63"/>
      <c r="J150" s="48"/>
      <c r="K150" s="108"/>
      <c r="M150" s="63">
        <v>3</v>
      </c>
      <c r="N150" s="280">
        <v>562.5</v>
      </c>
      <c r="P150" s="63">
        <v>3</v>
      </c>
      <c r="Q150" s="281">
        <v>562.5</v>
      </c>
      <c r="S150" s="63">
        <v>2</v>
      </c>
      <c r="T150" s="281">
        <v>337.5</v>
      </c>
      <c r="V150" s="83"/>
      <c r="W150" s="83"/>
      <c r="X150" s="83"/>
      <c r="Y150" s="83"/>
      <c r="Z150" s="83"/>
      <c r="AA150" s="65"/>
      <c r="AB150" s="5"/>
      <c r="AC150" s="5"/>
      <c r="AD150" s="5"/>
      <c r="AE150" s="5"/>
      <c r="AF150" s="5"/>
      <c r="AG150" s="5"/>
      <c r="AH150" s="5"/>
      <c r="AI150" s="5"/>
      <c r="AJ150" s="5"/>
      <c r="AK150" s="5"/>
      <c r="AL150" s="5"/>
      <c r="AM150" s="5"/>
    </row>
    <row r="151" spans="1:39" s="4" customFormat="1" ht="14.4">
      <c r="A151" s="63" t="s">
        <v>796</v>
      </c>
      <c r="B151" s="63" t="s">
        <v>839</v>
      </c>
      <c r="C151" s="63"/>
      <c r="D151" s="63" t="s">
        <v>335</v>
      </c>
      <c r="E151" s="11"/>
      <c r="F151" s="11"/>
      <c r="G151" s="8"/>
      <c r="I151" s="63"/>
      <c r="J151" s="48"/>
      <c r="K151" s="108"/>
      <c r="M151" s="63">
        <v>6</v>
      </c>
      <c r="N151" s="280">
        <v>1012.5</v>
      </c>
      <c r="P151" s="63">
        <v>4</v>
      </c>
      <c r="Q151" s="281">
        <v>675</v>
      </c>
      <c r="S151" s="63">
        <v>4</v>
      </c>
      <c r="T151" s="281">
        <v>675</v>
      </c>
      <c r="V151" s="83"/>
      <c r="W151" s="83"/>
      <c r="X151" s="83"/>
      <c r="Y151" s="83"/>
      <c r="Z151" s="83"/>
      <c r="AA151" s="65"/>
      <c r="AB151" s="5"/>
      <c r="AC151" s="5"/>
      <c r="AD151" s="5"/>
      <c r="AE151" s="5"/>
      <c r="AF151" s="5"/>
      <c r="AG151" s="5"/>
      <c r="AH151" s="5"/>
      <c r="AI151" s="5"/>
      <c r="AJ151" s="5"/>
      <c r="AK151" s="5"/>
      <c r="AL151" s="5"/>
      <c r="AM151" s="5"/>
    </row>
    <row r="152" spans="1:39" s="4" customFormat="1" ht="14.4">
      <c r="A152" s="63" t="s">
        <v>796</v>
      </c>
      <c r="B152" s="63" t="s">
        <v>840</v>
      </c>
      <c r="C152" s="63"/>
      <c r="D152" s="63" t="s">
        <v>335</v>
      </c>
      <c r="E152" s="11"/>
      <c r="F152" s="11"/>
      <c r="G152" s="8"/>
      <c r="I152" s="63"/>
      <c r="J152" s="48"/>
      <c r="K152" s="108"/>
      <c r="M152" s="63"/>
      <c r="N152" s="280"/>
      <c r="P152" s="63">
        <v>1</v>
      </c>
      <c r="Q152" s="281">
        <v>225</v>
      </c>
      <c r="S152" s="63"/>
      <c r="T152" s="281"/>
      <c r="V152" s="83"/>
      <c r="W152" s="83"/>
      <c r="X152" s="83"/>
      <c r="Y152" s="83"/>
      <c r="Z152" s="83"/>
      <c r="AA152" s="65"/>
      <c r="AB152" s="5"/>
      <c r="AC152" s="5"/>
      <c r="AD152" s="5"/>
      <c r="AE152" s="5"/>
      <c r="AF152" s="5"/>
      <c r="AG152" s="5"/>
      <c r="AH152" s="5"/>
      <c r="AI152" s="5"/>
      <c r="AJ152" s="5"/>
      <c r="AK152" s="5"/>
      <c r="AL152" s="5"/>
      <c r="AM152" s="5"/>
    </row>
    <row r="153" spans="1:39" s="4" customFormat="1" ht="14.4">
      <c r="A153" s="63" t="s">
        <v>796</v>
      </c>
      <c r="B153" s="63" t="s">
        <v>336</v>
      </c>
      <c r="C153" s="63"/>
      <c r="D153" s="63" t="s">
        <v>173</v>
      </c>
      <c r="E153" s="11"/>
      <c r="F153" s="11"/>
      <c r="G153" s="8"/>
      <c r="I153" s="63"/>
      <c r="J153" s="48"/>
      <c r="K153" s="108"/>
      <c r="M153" s="63">
        <v>4</v>
      </c>
      <c r="N153" s="280">
        <v>787.5</v>
      </c>
      <c r="P153" s="63">
        <v>1</v>
      </c>
      <c r="Q153" s="281">
        <v>112.5</v>
      </c>
      <c r="S153" s="63">
        <v>2</v>
      </c>
      <c r="T153" s="281">
        <v>337.5</v>
      </c>
      <c r="V153" s="83"/>
      <c r="W153" s="83"/>
      <c r="X153" s="83"/>
      <c r="Y153" s="83"/>
      <c r="Z153" s="83"/>
      <c r="AA153" s="65"/>
      <c r="AB153" s="5"/>
      <c r="AC153" s="5"/>
      <c r="AD153" s="5"/>
      <c r="AE153" s="5"/>
      <c r="AF153" s="5"/>
      <c r="AG153" s="5"/>
      <c r="AH153" s="5"/>
      <c r="AI153" s="5"/>
      <c r="AJ153" s="5"/>
      <c r="AK153" s="5"/>
      <c r="AL153" s="5"/>
      <c r="AM153" s="5"/>
    </row>
    <row r="154" spans="1:39" s="4" customFormat="1" ht="14.4">
      <c r="A154" s="63" t="s">
        <v>796</v>
      </c>
      <c r="B154" s="63" t="s">
        <v>841</v>
      </c>
      <c r="C154" s="63"/>
      <c r="D154" s="63" t="s">
        <v>272</v>
      </c>
      <c r="E154" s="11"/>
      <c r="F154" s="11"/>
      <c r="G154" s="8"/>
      <c r="I154" s="63"/>
      <c r="J154" s="48"/>
      <c r="K154" s="108"/>
      <c r="M154" s="63">
        <v>1</v>
      </c>
      <c r="N154" s="280">
        <v>225</v>
      </c>
      <c r="P154" s="63">
        <v>1</v>
      </c>
      <c r="Q154" s="281">
        <v>225</v>
      </c>
      <c r="S154" s="63">
        <v>1</v>
      </c>
      <c r="T154" s="281">
        <v>225</v>
      </c>
      <c r="V154" s="83"/>
      <c r="W154" s="83"/>
      <c r="X154" s="83"/>
      <c r="Y154" s="83"/>
      <c r="Z154" s="83"/>
      <c r="AA154" s="65"/>
      <c r="AB154" s="5"/>
      <c r="AC154" s="5"/>
      <c r="AD154" s="5"/>
      <c r="AE154" s="5"/>
      <c r="AF154" s="5"/>
      <c r="AG154" s="5"/>
      <c r="AH154" s="5"/>
      <c r="AI154" s="5"/>
      <c r="AJ154" s="5"/>
      <c r="AK154" s="5"/>
      <c r="AL154" s="5"/>
      <c r="AM154" s="5"/>
    </row>
    <row r="155" spans="1:39" s="4" customFormat="1" ht="14.4">
      <c r="A155" s="63" t="s">
        <v>796</v>
      </c>
      <c r="B155" s="63" t="s">
        <v>340</v>
      </c>
      <c r="C155" s="63"/>
      <c r="D155" s="63" t="s">
        <v>341</v>
      </c>
      <c r="E155" s="11"/>
      <c r="F155" s="11"/>
      <c r="G155" s="8"/>
      <c r="I155" s="63"/>
      <c r="J155" s="48"/>
      <c r="K155" s="108"/>
      <c r="M155" s="63">
        <v>9</v>
      </c>
      <c r="N155" s="280">
        <v>1462.5</v>
      </c>
      <c r="P155" s="63">
        <v>9</v>
      </c>
      <c r="Q155" s="281">
        <v>1246.54</v>
      </c>
      <c r="S155" s="63">
        <v>8</v>
      </c>
      <c r="T155" s="281">
        <v>1237.5</v>
      </c>
      <c r="V155" s="83"/>
      <c r="W155" s="83"/>
      <c r="X155" s="83"/>
      <c r="Y155" s="83"/>
      <c r="Z155" s="83"/>
      <c r="AA155" s="65"/>
      <c r="AB155" s="5"/>
      <c r="AC155" s="5"/>
      <c r="AD155" s="5"/>
      <c r="AE155" s="5"/>
      <c r="AF155" s="5"/>
      <c r="AG155" s="5"/>
      <c r="AH155" s="5"/>
      <c r="AI155" s="5"/>
      <c r="AJ155" s="5"/>
      <c r="AK155" s="5"/>
      <c r="AL155" s="5"/>
      <c r="AM155" s="5"/>
    </row>
    <row r="156" spans="1:39" s="4" customFormat="1" ht="14.4">
      <c r="A156" s="63" t="s">
        <v>796</v>
      </c>
      <c r="B156" s="63" t="s">
        <v>342</v>
      </c>
      <c r="C156" s="63"/>
      <c r="D156" s="63" t="s">
        <v>161</v>
      </c>
      <c r="E156" s="11"/>
      <c r="F156" s="11"/>
      <c r="G156" s="8"/>
      <c r="I156" s="63"/>
      <c r="J156" s="48"/>
      <c r="K156" s="108"/>
      <c r="M156" s="63">
        <v>63</v>
      </c>
      <c r="N156" s="280">
        <v>9675</v>
      </c>
      <c r="P156" s="63">
        <v>53</v>
      </c>
      <c r="Q156" s="281">
        <v>8325</v>
      </c>
      <c r="S156" s="63">
        <v>52</v>
      </c>
      <c r="T156" s="281">
        <v>8212.5</v>
      </c>
      <c r="V156" s="83"/>
      <c r="W156" s="83"/>
      <c r="X156" s="83"/>
      <c r="Y156" s="83"/>
      <c r="Z156" s="83"/>
      <c r="AA156" s="65"/>
      <c r="AB156" s="5"/>
      <c r="AC156" s="5"/>
      <c r="AD156" s="5"/>
      <c r="AE156" s="5"/>
      <c r="AF156" s="5"/>
      <c r="AG156" s="5"/>
      <c r="AH156" s="5"/>
      <c r="AI156" s="5"/>
      <c r="AJ156" s="5"/>
      <c r="AK156" s="5"/>
      <c r="AL156" s="5"/>
      <c r="AM156" s="5"/>
    </row>
    <row r="157" spans="1:39" s="4" customFormat="1" ht="14.4">
      <c r="A157" s="63" t="s">
        <v>796</v>
      </c>
      <c r="B157" s="63" t="s">
        <v>343</v>
      </c>
      <c r="C157" s="63"/>
      <c r="D157" s="63" t="s">
        <v>189</v>
      </c>
      <c r="E157" s="11"/>
      <c r="F157" s="11"/>
      <c r="G157" s="8"/>
      <c r="I157" s="63"/>
      <c r="J157" s="48"/>
      <c r="K157" s="108"/>
      <c r="M157" s="63">
        <v>9</v>
      </c>
      <c r="N157" s="280">
        <v>1350</v>
      </c>
      <c r="P157" s="63">
        <v>9</v>
      </c>
      <c r="Q157" s="281">
        <v>1350</v>
      </c>
      <c r="S157" s="63">
        <v>13</v>
      </c>
      <c r="T157" s="281">
        <v>2025</v>
      </c>
      <c r="V157" s="83"/>
      <c r="W157" s="83"/>
      <c r="X157" s="83"/>
      <c r="Y157" s="83"/>
      <c r="Z157" s="83"/>
      <c r="AA157" s="65"/>
      <c r="AB157" s="5"/>
      <c r="AC157" s="5"/>
      <c r="AD157" s="5"/>
      <c r="AE157" s="5"/>
      <c r="AF157" s="5"/>
      <c r="AG157" s="5"/>
      <c r="AH157" s="5"/>
      <c r="AI157" s="5"/>
      <c r="AJ157" s="5"/>
      <c r="AK157" s="5"/>
      <c r="AL157" s="5"/>
      <c r="AM157" s="5"/>
    </row>
    <row r="158" spans="1:39" s="4" customFormat="1" ht="14.4">
      <c r="A158" s="63" t="s">
        <v>796</v>
      </c>
      <c r="B158" s="63" t="s">
        <v>842</v>
      </c>
      <c r="C158" s="63"/>
      <c r="D158" s="63" t="s">
        <v>98</v>
      </c>
      <c r="E158" s="11"/>
      <c r="F158" s="11"/>
      <c r="G158" s="8"/>
      <c r="I158" s="63"/>
      <c r="J158" s="48"/>
      <c r="K158" s="108"/>
      <c r="M158" s="63">
        <v>2</v>
      </c>
      <c r="N158" s="280">
        <v>450</v>
      </c>
      <c r="P158" s="63">
        <v>2</v>
      </c>
      <c r="Q158" s="281">
        <v>450</v>
      </c>
      <c r="S158" s="63">
        <v>2</v>
      </c>
      <c r="T158" s="281">
        <v>450</v>
      </c>
      <c r="V158" s="83"/>
      <c r="W158" s="83"/>
      <c r="X158" s="83"/>
      <c r="Y158" s="83"/>
      <c r="Z158" s="83"/>
      <c r="AA158" s="65"/>
      <c r="AB158" s="5"/>
      <c r="AC158" s="5"/>
      <c r="AD158" s="5"/>
      <c r="AE158" s="5"/>
      <c r="AF158" s="5"/>
      <c r="AG158" s="5"/>
      <c r="AH158" s="5"/>
      <c r="AI158" s="5"/>
      <c r="AJ158" s="5"/>
      <c r="AK158" s="5"/>
      <c r="AL158" s="5"/>
      <c r="AM158" s="5"/>
    </row>
    <row r="159" spans="1:39" s="4" customFormat="1" ht="14.4">
      <c r="A159" s="63" t="s">
        <v>796</v>
      </c>
      <c r="B159" s="63" t="s">
        <v>843</v>
      </c>
      <c r="C159" s="63"/>
      <c r="D159" s="63" t="s">
        <v>350</v>
      </c>
      <c r="E159" s="11"/>
      <c r="F159" s="11"/>
      <c r="G159" s="8"/>
      <c r="I159" s="63"/>
      <c r="J159" s="48"/>
      <c r="K159" s="108"/>
      <c r="M159" s="63">
        <v>5</v>
      </c>
      <c r="N159" s="280">
        <v>675</v>
      </c>
      <c r="P159" s="63">
        <v>3</v>
      </c>
      <c r="Q159" s="281">
        <v>450</v>
      </c>
      <c r="S159" s="63">
        <v>4</v>
      </c>
      <c r="T159" s="281">
        <v>562.5</v>
      </c>
      <c r="V159" s="83"/>
      <c r="W159" s="83"/>
      <c r="X159" s="83"/>
      <c r="Y159" s="83"/>
      <c r="Z159" s="83"/>
      <c r="AA159" s="65"/>
      <c r="AB159" s="5"/>
      <c r="AC159" s="5"/>
      <c r="AD159" s="5"/>
      <c r="AE159" s="5"/>
      <c r="AF159" s="5"/>
      <c r="AG159" s="5"/>
      <c r="AH159" s="5"/>
      <c r="AI159" s="5"/>
      <c r="AJ159" s="5"/>
      <c r="AK159" s="5"/>
      <c r="AL159" s="5"/>
      <c r="AM159" s="5"/>
    </row>
    <row r="160" spans="1:39" s="4" customFormat="1" ht="14.4">
      <c r="A160" s="63" t="s">
        <v>796</v>
      </c>
      <c r="B160" s="63" t="s">
        <v>351</v>
      </c>
      <c r="C160" s="63"/>
      <c r="D160" s="63" t="s">
        <v>189</v>
      </c>
      <c r="E160" s="11"/>
      <c r="F160" s="11"/>
      <c r="G160" s="8"/>
      <c r="I160" s="63"/>
      <c r="J160" s="48"/>
      <c r="K160" s="108"/>
      <c r="M160" s="63">
        <v>191</v>
      </c>
      <c r="N160" s="280">
        <v>36578.15</v>
      </c>
      <c r="P160" s="63">
        <v>182</v>
      </c>
      <c r="Q160" s="281">
        <v>35652.410000000003</v>
      </c>
      <c r="S160" s="63">
        <v>173</v>
      </c>
      <c r="T160" s="281">
        <v>33862.5</v>
      </c>
      <c r="V160" s="83"/>
      <c r="W160" s="83"/>
      <c r="X160" s="83"/>
      <c r="Y160" s="83"/>
      <c r="Z160" s="83"/>
      <c r="AA160" s="65"/>
      <c r="AB160" s="5"/>
      <c r="AC160" s="5"/>
      <c r="AD160" s="5"/>
      <c r="AE160" s="5"/>
      <c r="AF160" s="5"/>
      <c r="AG160" s="5"/>
      <c r="AH160" s="5"/>
      <c r="AI160" s="5"/>
      <c r="AJ160" s="5"/>
      <c r="AK160" s="5"/>
      <c r="AL160" s="5"/>
      <c r="AM160" s="5"/>
    </row>
    <row r="161" spans="1:39" s="4" customFormat="1" ht="14.4">
      <c r="A161" s="63" t="s">
        <v>796</v>
      </c>
      <c r="B161" s="63" t="s">
        <v>353</v>
      </c>
      <c r="C161" s="63"/>
      <c r="D161" s="63" t="s">
        <v>354</v>
      </c>
      <c r="E161" s="11"/>
      <c r="F161" s="11"/>
      <c r="G161" s="8"/>
      <c r="I161" s="63"/>
      <c r="J161" s="48"/>
      <c r="K161" s="108"/>
      <c r="M161" s="63">
        <v>18</v>
      </c>
      <c r="N161" s="280">
        <v>2587.5</v>
      </c>
      <c r="P161" s="63">
        <v>17</v>
      </c>
      <c r="Q161" s="281">
        <v>2362.5</v>
      </c>
      <c r="S161" s="63">
        <v>19</v>
      </c>
      <c r="T161" s="281">
        <v>2475</v>
      </c>
      <c r="V161" s="83"/>
      <c r="W161" s="83"/>
      <c r="X161" s="83"/>
      <c r="Y161" s="83"/>
      <c r="Z161" s="83"/>
      <c r="AA161" s="65"/>
      <c r="AB161" s="5"/>
      <c r="AC161" s="5"/>
      <c r="AD161" s="5"/>
      <c r="AE161" s="5"/>
      <c r="AF161" s="5"/>
      <c r="AG161" s="5"/>
      <c r="AH161" s="5"/>
      <c r="AI161" s="5"/>
      <c r="AJ161" s="5"/>
      <c r="AK161" s="5"/>
      <c r="AL161" s="5"/>
      <c r="AM161" s="5"/>
    </row>
    <row r="162" spans="1:39" s="4" customFormat="1" ht="14.4">
      <c r="A162" s="63" t="s">
        <v>796</v>
      </c>
      <c r="B162" s="63" t="s">
        <v>658</v>
      </c>
      <c r="C162" s="63"/>
      <c r="D162" s="63" t="s">
        <v>322</v>
      </c>
      <c r="E162" s="11"/>
      <c r="F162" s="11"/>
      <c r="G162" s="8"/>
      <c r="I162" s="63"/>
      <c r="J162" s="48"/>
      <c r="K162" s="108"/>
      <c r="M162" s="63">
        <v>14</v>
      </c>
      <c r="N162" s="280">
        <v>2137.5</v>
      </c>
      <c r="P162" s="63">
        <v>11</v>
      </c>
      <c r="Q162" s="281">
        <v>1575</v>
      </c>
      <c r="S162" s="63">
        <v>11</v>
      </c>
      <c r="T162" s="281">
        <v>1575</v>
      </c>
      <c r="V162" s="83"/>
      <c r="W162" s="83"/>
      <c r="X162" s="83"/>
      <c r="Y162" s="83"/>
      <c r="Z162" s="83"/>
      <c r="AA162" s="65"/>
      <c r="AB162" s="5"/>
      <c r="AC162" s="5"/>
      <c r="AD162" s="5"/>
      <c r="AE162" s="5"/>
      <c r="AF162" s="5"/>
      <c r="AG162" s="5"/>
      <c r="AH162" s="5"/>
      <c r="AI162" s="5"/>
      <c r="AJ162" s="5"/>
      <c r="AK162" s="5"/>
      <c r="AL162" s="5"/>
      <c r="AM162" s="5"/>
    </row>
    <row r="163" spans="1:39" s="4" customFormat="1" ht="14.4">
      <c r="A163" s="63" t="s">
        <v>796</v>
      </c>
      <c r="B163" s="63" t="s">
        <v>844</v>
      </c>
      <c r="C163" s="63"/>
      <c r="D163" s="63" t="s">
        <v>322</v>
      </c>
      <c r="E163" s="11"/>
      <c r="F163" s="11"/>
      <c r="G163" s="8"/>
      <c r="I163" s="63"/>
      <c r="J163" s="48"/>
      <c r="K163" s="108"/>
      <c r="M163" s="63"/>
      <c r="N163" s="280"/>
      <c r="P163" s="63"/>
      <c r="Q163" s="281"/>
      <c r="S163" s="63">
        <v>6</v>
      </c>
      <c r="T163" s="281">
        <v>900</v>
      </c>
      <c r="V163" s="83"/>
      <c r="W163" s="83"/>
      <c r="X163" s="83"/>
      <c r="Y163" s="83"/>
      <c r="Z163" s="83"/>
      <c r="AA163" s="65"/>
      <c r="AB163" s="5"/>
      <c r="AC163" s="5"/>
      <c r="AD163" s="5"/>
      <c r="AE163" s="5"/>
      <c r="AF163" s="5"/>
      <c r="AG163" s="5"/>
      <c r="AH163" s="5"/>
      <c r="AI163" s="5"/>
      <c r="AJ163" s="5"/>
      <c r="AK163" s="5"/>
      <c r="AL163" s="5"/>
      <c r="AM163" s="5"/>
    </row>
    <row r="164" spans="1:39" s="4" customFormat="1" ht="14.4">
      <c r="A164" s="63" t="s">
        <v>796</v>
      </c>
      <c r="B164" s="63" t="s">
        <v>358</v>
      </c>
      <c r="C164" s="63"/>
      <c r="D164" s="63" t="s">
        <v>93</v>
      </c>
      <c r="E164" s="11"/>
      <c r="F164" s="11"/>
      <c r="G164" s="8"/>
      <c r="I164" s="63"/>
      <c r="J164" s="48"/>
      <c r="K164" s="108"/>
      <c r="M164" s="63">
        <v>1</v>
      </c>
      <c r="N164" s="280">
        <v>112.5</v>
      </c>
      <c r="P164" s="63">
        <v>2</v>
      </c>
      <c r="Q164" s="281">
        <v>337.5</v>
      </c>
      <c r="S164" s="63">
        <v>2</v>
      </c>
      <c r="T164" s="281">
        <v>337.5</v>
      </c>
      <c r="V164" s="83"/>
      <c r="W164" s="83"/>
      <c r="X164" s="83"/>
      <c r="Y164" s="83"/>
      <c r="Z164" s="83"/>
      <c r="AA164" s="65"/>
      <c r="AB164" s="5"/>
      <c r="AC164" s="5"/>
      <c r="AD164" s="5"/>
      <c r="AE164" s="5"/>
      <c r="AF164" s="5"/>
      <c r="AG164" s="5"/>
      <c r="AH164" s="5"/>
      <c r="AI164" s="5"/>
      <c r="AJ164" s="5"/>
      <c r="AK164" s="5"/>
      <c r="AL164" s="5"/>
      <c r="AM164" s="5"/>
    </row>
    <row r="165" spans="1:39" s="4" customFormat="1" ht="14.4">
      <c r="A165" s="63" t="s">
        <v>796</v>
      </c>
      <c r="B165" s="63" t="s">
        <v>359</v>
      </c>
      <c r="C165" s="63"/>
      <c r="D165" s="63" t="s">
        <v>360</v>
      </c>
      <c r="E165" s="11"/>
      <c r="F165" s="11"/>
      <c r="G165" s="8"/>
      <c r="I165" s="63"/>
      <c r="J165" s="48"/>
      <c r="K165" s="108"/>
      <c r="M165" s="63">
        <v>2</v>
      </c>
      <c r="N165" s="280">
        <v>225</v>
      </c>
      <c r="P165" s="63">
        <v>1</v>
      </c>
      <c r="Q165" s="281">
        <v>112.5</v>
      </c>
      <c r="S165" s="63">
        <v>3</v>
      </c>
      <c r="T165" s="281">
        <v>337.5</v>
      </c>
      <c r="V165" s="83"/>
      <c r="W165" s="83"/>
      <c r="X165" s="83"/>
      <c r="Y165" s="83"/>
      <c r="Z165" s="83"/>
      <c r="AA165" s="65"/>
      <c r="AB165" s="5"/>
      <c r="AC165" s="5"/>
      <c r="AD165" s="5"/>
      <c r="AE165" s="5"/>
      <c r="AF165" s="5"/>
      <c r="AG165" s="5"/>
      <c r="AH165" s="5"/>
      <c r="AI165" s="5"/>
      <c r="AJ165" s="5"/>
      <c r="AK165" s="5"/>
      <c r="AL165" s="5"/>
      <c r="AM165" s="5"/>
    </row>
    <row r="166" spans="1:39" s="4" customFormat="1" ht="14.4">
      <c r="A166" s="63" t="s">
        <v>796</v>
      </c>
      <c r="B166" s="63" t="s">
        <v>362</v>
      </c>
      <c r="C166" s="63"/>
      <c r="D166" s="63" t="s">
        <v>197</v>
      </c>
      <c r="E166" s="11"/>
      <c r="F166" s="11"/>
      <c r="G166" s="8"/>
      <c r="I166" s="63"/>
      <c r="J166" s="48"/>
      <c r="K166" s="108"/>
      <c r="M166" s="63">
        <v>2</v>
      </c>
      <c r="N166" s="280">
        <v>450</v>
      </c>
      <c r="P166" s="63">
        <v>1</v>
      </c>
      <c r="Q166" s="281">
        <v>225</v>
      </c>
      <c r="S166" s="63"/>
      <c r="T166" s="281"/>
      <c r="V166" s="83"/>
      <c r="W166" s="83"/>
      <c r="X166" s="83"/>
      <c r="Y166" s="83"/>
      <c r="Z166" s="83"/>
      <c r="AA166" s="65"/>
      <c r="AB166" s="5"/>
      <c r="AC166" s="5"/>
      <c r="AD166" s="5"/>
      <c r="AE166" s="5"/>
      <c r="AF166" s="5"/>
      <c r="AG166" s="5"/>
      <c r="AH166" s="5"/>
      <c r="AI166" s="5"/>
      <c r="AJ166" s="5"/>
      <c r="AK166" s="5"/>
      <c r="AL166" s="5"/>
      <c r="AM166" s="5"/>
    </row>
    <row r="167" spans="1:39" s="4" customFormat="1" ht="14.4">
      <c r="A167" s="63" t="s">
        <v>796</v>
      </c>
      <c r="B167" s="63" t="s">
        <v>363</v>
      </c>
      <c r="C167" s="63"/>
      <c r="D167" s="63" t="s">
        <v>287</v>
      </c>
      <c r="E167" s="11"/>
      <c r="F167" s="11"/>
      <c r="G167" s="8"/>
      <c r="I167" s="63"/>
      <c r="J167" s="48"/>
      <c r="K167" s="108"/>
      <c r="M167" s="63">
        <v>11</v>
      </c>
      <c r="N167" s="280">
        <v>2137.5</v>
      </c>
      <c r="P167" s="63">
        <v>11</v>
      </c>
      <c r="Q167" s="281">
        <v>1912.5</v>
      </c>
      <c r="S167" s="63">
        <v>12</v>
      </c>
      <c r="T167" s="281">
        <v>1912.5</v>
      </c>
      <c r="V167" s="83"/>
      <c r="W167" s="83"/>
      <c r="X167" s="83"/>
      <c r="Y167" s="83"/>
      <c r="Z167" s="83"/>
      <c r="AA167" s="65"/>
      <c r="AB167" s="5"/>
      <c r="AC167" s="5"/>
      <c r="AD167" s="5"/>
      <c r="AE167" s="5"/>
      <c r="AF167" s="5"/>
      <c r="AG167" s="5"/>
      <c r="AH167" s="5"/>
      <c r="AI167" s="5"/>
      <c r="AJ167" s="5"/>
      <c r="AK167" s="5"/>
      <c r="AL167" s="5"/>
      <c r="AM167" s="5"/>
    </row>
    <row r="168" spans="1:39" s="4" customFormat="1" ht="14.4">
      <c r="A168" s="63" t="s">
        <v>796</v>
      </c>
      <c r="B168" s="63" t="s">
        <v>364</v>
      </c>
      <c r="C168" s="63"/>
      <c r="D168" s="63" t="s">
        <v>94</v>
      </c>
      <c r="E168" s="11"/>
      <c r="F168" s="11"/>
      <c r="G168" s="8"/>
      <c r="I168" s="63"/>
      <c r="J168" s="48"/>
      <c r="K168" s="108"/>
      <c r="M168" s="63">
        <v>159</v>
      </c>
      <c r="N168" s="280">
        <v>25875</v>
      </c>
      <c r="P168" s="63">
        <v>140</v>
      </c>
      <c r="Q168" s="281">
        <v>22612.5</v>
      </c>
      <c r="S168" s="63">
        <v>141</v>
      </c>
      <c r="T168" s="281">
        <v>22837.5</v>
      </c>
      <c r="V168" s="83"/>
      <c r="W168" s="83"/>
      <c r="X168" s="83"/>
      <c r="Y168" s="83"/>
      <c r="Z168" s="83"/>
      <c r="AA168" s="65"/>
      <c r="AB168" s="5"/>
      <c r="AC168" s="5"/>
      <c r="AD168" s="5"/>
      <c r="AE168" s="5"/>
      <c r="AF168" s="5"/>
      <c r="AG168" s="5"/>
      <c r="AH168" s="5"/>
      <c r="AI168" s="5"/>
      <c r="AJ168" s="5"/>
      <c r="AK168" s="5"/>
      <c r="AL168" s="5"/>
      <c r="AM168" s="5"/>
    </row>
    <row r="169" spans="1:39" s="4" customFormat="1" ht="14.4">
      <c r="A169" s="63" t="s">
        <v>796</v>
      </c>
      <c r="B169" s="63" t="s">
        <v>365</v>
      </c>
      <c r="C169" s="63"/>
      <c r="D169" s="63" t="s">
        <v>151</v>
      </c>
      <c r="E169" s="11"/>
      <c r="F169" s="11"/>
      <c r="G169" s="8"/>
      <c r="I169" s="63"/>
      <c r="J169" s="48"/>
      <c r="K169" s="108"/>
      <c r="M169" s="63">
        <v>5</v>
      </c>
      <c r="N169" s="280">
        <v>1125</v>
      </c>
      <c r="P169" s="63">
        <v>5</v>
      </c>
      <c r="Q169" s="281">
        <v>1125</v>
      </c>
      <c r="S169" s="63">
        <v>5</v>
      </c>
      <c r="T169" s="281">
        <v>1125</v>
      </c>
      <c r="V169" s="83"/>
      <c r="W169" s="83"/>
      <c r="X169" s="83"/>
      <c r="Y169" s="83"/>
      <c r="Z169" s="83"/>
      <c r="AA169" s="65"/>
      <c r="AB169" s="5"/>
      <c r="AC169" s="5"/>
      <c r="AD169" s="5"/>
      <c r="AE169" s="5"/>
      <c r="AF169" s="5"/>
      <c r="AG169" s="5"/>
      <c r="AH169" s="5"/>
      <c r="AI169" s="5"/>
      <c r="AJ169" s="5"/>
      <c r="AK169" s="5"/>
      <c r="AL169" s="5"/>
      <c r="AM169" s="5"/>
    </row>
    <row r="170" spans="1:39" s="4" customFormat="1" ht="14.4">
      <c r="A170" s="63" t="s">
        <v>796</v>
      </c>
      <c r="B170" s="63" t="s">
        <v>845</v>
      </c>
      <c r="C170" s="63"/>
      <c r="D170" s="63" t="s">
        <v>151</v>
      </c>
      <c r="E170" s="11"/>
      <c r="F170" s="11"/>
      <c r="G170" s="8"/>
      <c r="I170" s="63"/>
      <c r="J170" s="48"/>
      <c r="K170" s="108"/>
      <c r="M170" s="63">
        <v>2</v>
      </c>
      <c r="N170" s="280">
        <v>450</v>
      </c>
      <c r="P170" s="63">
        <v>2</v>
      </c>
      <c r="Q170" s="281">
        <v>450</v>
      </c>
      <c r="S170" s="63">
        <v>3</v>
      </c>
      <c r="T170" s="281">
        <v>562.5</v>
      </c>
      <c r="V170" s="83"/>
      <c r="W170" s="83"/>
      <c r="X170" s="83"/>
      <c r="Y170" s="83"/>
      <c r="Z170" s="83"/>
      <c r="AA170" s="65"/>
      <c r="AB170" s="5"/>
      <c r="AC170" s="5"/>
      <c r="AD170" s="5"/>
      <c r="AE170" s="5"/>
      <c r="AF170" s="5"/>
      <c r="AG170" s="5"/>
      <c r="AH170" s="5"/>
      <c r="AI170" s="5"/>
      <c r="AJ170" s="5"/>
      <c r="AK170" s="5"/>
      <c r="AL170" s="5"/>
      <c r="AM170" s="5"/>
    </row>
    <row r="171" spans="1:39" s="4" customFormat="1" ht="14.4">
      <c r="A171" s="63" t="s">
        <v>796</v>
      </c>
      <c r="B171" s="63" t="s">
        <v>366</v>
      </c>
      <c r="C171" s="63"/>
      <c r="D171" s="63" t="s">
        <v>367</v>
      </c>
      <c r="E171" s="11"/>
      <c r="F171" s="11"/>
      <c r="G171" s="8"/>
      <c r="I171" s="63"/>
      <c r="J171" s="48"/>
      <c r="K171" s="108"/>
      <c r="M171" s="63">
        <v>92</v>
      </c>
      <c r="N171" s="280">
        <v>13500</v>
      </c>
      <c r="P171" s="63">
        <v>87</v>
      </c>
      <c r="Q171" s="281">
        <v>12937.5</v>
      </c>
      <c r="S171" s="63">
        <v>82</v>
      </c>
      <c r="T171" s="281">
        <v>12037.5</v>
      </c>
      <c r="V171" s="83"/>
      <c r="W171" s="83"/>
      <c r="X171" s="83"/>
      <c r="Y171" s="83"/>
      <c r="Z171" s="83"/>
      <c r="AA171" s="65"/>
      <c r="AB171" s="5"/>
      <c r="AC171" s="5"/>
      <c r="AD171" s="5"/>
      <c r="AE171" s="5"/>
      <c r="AF171" s="5"/>
      <c r="AG171" s="5"/>
      <c r="AH171" s="5"/>
      <c r="AI171" s="5"/>
      <c r="AJ171" s="5"/>
      <c r="AK171" s="5"/>
      <c r="AL171" s="5"/>
      <c r="AM171" s="5"/>
    </row>
    <row r="172" spans="1:39" s="4" customFormat="1" ht="14.4">
      <c r="A172" s="63" t="s">
        <v>796</v>
      </c>
      <c r="B172" s="63" t="s">
        <v>366</v>
      </c>
      <c r="C172" s="63"/>
      <c r="D172" s="63" t="s">
        <v>368</v>
      </c>
      <c r="E172" s="11"/>
      <c r="F172" s="11"/>
      <c r="G172" s="8"/>
      <c r="I172" s="63"/>
      <c r="J172" s="48"/>
      <c r="K172" s="108"/>
      <c r="M172" s="63">
        <v>2</v>
      </c>
      <c r="N172" s="280">
        <v>225</v>
      </c>
      <c r="P172" s="63">
        <v>1</v>
      </c>
      <c r="Q172" s="281">
        <v>112.5</v>
      </c>
      <c r="S172" s="63">
        <v>1</v>
      </c>
      <c r="T172" s="281">
        <v>112.5</v>
      </c>
      <c r="V172" s="83"/>
      <c r="W172" s="83"/>
      <c r="X172" s="83"/>
      <c r="Y172" s="83"/>
      <c r="Z172" s="83"/>
      <c r="AA172" s="65"/>
      <c r="AB172" s="5"/>
      <c r="AC172" s="5"/>
      <c r="AD172" s="5"/>
      <c r="AE172" s="5"/>
      <c r="AF172" s="5"/>
      <c r="AG172" s="5"/>
      <c r="AH172" s="5"/>
      <c r="AI172" s="5"/>
      <c r="AJ172" s="5"/>
      <c r="AK172" s="5"/>
      <c r="AL172" s="5"/>
      <c r="AM172" s="5"/>
    </row>
    <row r="173" spans="1:39" s="4" customFormat="1" ht="14.4">
      <c r="A173" s="63" t="s">
        <v>796</v>
      </c>
      <c r="B173" s="63" t="s">
        <v>369</v>
      </c>
      <c r="C173" s="63"/>
      <c r="D173" s="63" t="s">
        <v>73</v>
      </c>
      <c r="E173" s="11"/>
      <c r="F173" s="11"/>
      <c r="G173" s="8"/>
      <c r="I173" s="63"/>
      <c r="J173" s="48"/>
      <c r="K173" s="108"/>
      <c r="M173" s="63">
        <v>38</v>
      </c>
      <c r="N173" s="280">
        <v>6637.5</v>
      </c>
      <c r="P173" s="63">
        <v>41</v>
      </c>
      <c r="Q173" s="281">
        <v>7312.5</v>
      </c>
      <c r="S173" s="63">
        <v>39</v>
      </c>
      <c r="T173" s="281">
        <v>6775.95</v>
      </c>
      <c r="V173" s="83"/>
      <c r="W173" s="83"/>
      <c r="X173" s="83"/>
      <c r="Y173" s="83"/>
      <c r="Z173" s="83"/>
      <c r="AA173" s="65"/>
      <c r="AB173" s="5"/>
      <c r="AC173" s="5"/>
      <c r="AD173" s="5"/>
      <c r="AE173" s="5"/>
      <c r="AF173" s="5"/>
      <c r="AG173" s="5"/>
      <c r="AH173" s="5"/>
      <c r="AI173" s="5"/>
      <c r="AJ173" s="5"/>
      <c r="AK173" s="5"/>
      <c r="AL173" s="5"/>
      <c r="AM173" s="5"/>
    </row>
    <row r="174" spans="1:39" s="4" customFormat="1" ht="14.4">
      <c r="A174" s="63" t="s">
        <v>796</v>
      </c>
      <c r="B174" s="63" t="s">
        <v>846</v>
      </c>
      <c r="C174" s="63"/>
      <c r="D174" s="63" t="s">
        <v>173</v>
      </c>
      <c r="E174" s="11"/>
      <c r="F174" s="11"/>
      <c r="G174" s="8"/>
      <c r="I174" s="63"/>
      <c r="J174" s="48"/>
      <c r="K174" s="108"/>
      <c r="M174" s="63">
        <v>18</v>
      </c>
      <c r="N174" s="280">
        <v>2812.5</v>
      </c>
      <c r="P174" s="63">
        <v>12</v>
      </c>
      <c r="Q174" s="281">
        <v>1912.5</v>
      </c>
      <c r="S174" s="63">
        <v>11</v>
      </c>
      <c r="T174" s="281">
        <v>1575</v>
      </c>
      <c r="V174" s="83"/>
      <c r="W174" s="83"/>
      <c r="X174" s="83"/>
      <c r="Y174" s="83"/>
      <c r="Z174" s="83"/>
      <c r="AA174" s="65"/>
      <c r="AB174" s="5"/>
      <c r="AC174" s="5"/>
      <c r="AD174" s="5"/>
      <c r="AE174" s="5"/>
      <c r="AF174" s="5"/>
      <c r="AG174" s="5"/>
      <c r="AH174" s="5"/>
      <c r="AI174" s="5"/>
      <c r="AJ174" s="5"/>
      <c r="AK174" s="5"/>
      <c r="AL174" s="5"/>
      <c r="AM174" s="5"/>
    </row>
    <row r="175" spans="1:39" s="4" customFormat="1" ht="14.4">
      <c r="A175" s="63" t="s">
        <v>796</v>
      </c>
      <c r="B175" s="63" t="s">
        <v>373</v>
      </c>
      <c r="C175" s="63"/>
      <c r="D175" s="63" t="s">
        <v>112</v>
      </c>
      <c r="E175" s="11"/>
      <c r="F175" s="11"/>
      <c r="G175" s="8"/>
      <c r="I175" s="63"/>
      <c r="J175" s="48"/>
      <c r="K175" s="108"/>
      <c r="M175" s="63">
        <v>6</v>
      </c>
      <c r="N175" s="280">
        <v>1012.5</v>
      </c>
      <c r="P175" s="63">
        <v>6</v>
      </c>
      <c r="Q175" s="281">
        <v>1125</v>
      </c>
      <c r="S175" s="63">
        <v>7</v>
      </c>
      <c r="T175" s="281">
        <v>1350</v>
      </c>
      <c r="V175" s="83"/>
      <c r="W175" s="83"/>
      <c r="X175" s="83"/>
      <c r="Y175" s="83"/>
      <c r="Z175" s="83"/>
      <c r="AA175" s="65"/>
      <c r="AB175" s="5"/>
      <c r="AC175" s="5"/>
      <c r="AD175" s="5"/>
      <c r="AE175" s="5"/>
      <c r="AF175" s="5"/>
      <c r="AG175" s="5"/>
      <c r="AH175" s="5"/>
      <c r="AI175" s="5"/>
      <c r="AJ175" s="5"/>
      <c r="AK175" s="5"/>
      <c r="AL175" s="5"/>
      <c r="AM175" s="5"/>
    </row>
    <row r="176" spans="1:39" s="4" customFormat="1" ht="14.4">
      <c r="A176" s="63" t="s">
        <v>796</v>
      </c>
      <c r="B176" s="63" t="s">
        <v>375</v>
      </c>
      <c r="C176" s="63"/>
      <c r="D176" s="63" t="s">
        <v>98</v>
      </c>
      <c r="E176" s="11"/>
      <c r="F176" s="11"/>
      <c r="G176" s="8"/>
      <c r="I176" s="63"/>
      <c r="J176" s="48"/>
      <c r="K176" s="108"/>
      <c r="M176" s="63"/>
      <c r="N176" s="280"/>
      <c r="P176" s="63"/>
      <c r="Q176" s="281"/>
      <c r="S176" s="63">
        <v>1</v>
      </c>
      <c r="T176" s="281">
        <v>225</v>
      </c>
      <c r="V176" s="83"/>
      <c r="W176" s="83"/>
      <c r="X176" s="83"/>
      <c r="Y176" s="83"/>
      <c r="Z176" s="83"/>
      <c r="AA176" s="65"/>
      <c r="AB176" s="5"/>
      <c r="AC176" s="5"/>
      <c r="AD176" s="5"/>
      <c r="AE176" s="5"/>
      <c r="AF176" s="5"/>
      <c r="AG176" s="5"/>
      <c r="AH176" s="5"/>
      <c r="AI176" s="5"/>
      <c r="AJ176" s="5"/>
      <c r="AK176" s="5"/>
      <c r="AL176" s="5"/>
      <c r="AM176" s="5"/>
    </row>
    <row r="177" spans="1:39" s="4" customFormat="1" ht="14.4">
      <c r="A177" s="63" t="s">
        <v>796</v>
      </c>
      <c r="B177" s="63" t="s">
        <v>376</v>
      </c>
      <c r="C177" s="63"/>
      <c r="D177" s="63" t="s">
        <v>377</v>
      </c>
      <c r="E177" s="11"/>
      <c r="F177" s="11"/>
      <c r="G177" s="8"/>
      <c r="I177" s="63"/>
      <c r="J177" s="48"/>
      <c r="K177" s="108"/>
      <c r="M177" s="63">
        <v>1</v>
      </c>
      <c r="N177" s="280">
        <v>112.5</v>
      </c>
      <c r="P177" s="63">
        <v>1</v>
      </c>
      <c r="Q177" s="281">
        <v>112.5</v>
      </c>
      <c r="S177" s="63">
        <v>1</v>
      </c>
      <c r="T177" s="281">
        <v>112.5</v>
      </c>
      <c r="V177" s="83"/>
      <c r="W177" s="83"/>
      <c r="X177" s="83"/>
      <c r="Y177" s="83"/>
      <c r="Z177" s="83"/>
      <c r="AA177" s="65"/>
      <c r="AB177" s="5"/>
      <c r="AC177" s="5"/>
      <c r="AD177" s="5"/>
      <c r="AE177" s="5"/>
      <c r="AF177" s="5"/>
      <c r="AG177" s="5"/>
      <c r="AH177" s="5"/>
      <c r="AI177" s="5"/>
      <c r="AJ177" s="5"/>
      <c r="AK177" s="5"/>
      <c r="AL177" s="5"/>
      <c r="AM177" s="5"/>
    </row>
    <row r="178" spans="1:39" s="4" customFormat="1" ht="14.4">
      <c r="A178" s="63" t="s">
        <v>796</v>
      </c>
      <c r="B178" s="63" t="s">
        <v>379</v>
      </c>
      <c r="C178" s="63"/>
      <c r="D178" s="63" t="s">
        <v>108</v>
      </c>
      <c r="E178" s="11"/>
      <c r="F178" s="11"/>
      <c r="G178" s="8"/>
      <c r="I178" s="63"/>
      <c r="J178" s="48"/>
      <c r="K178" s="108"/>
      <c r="M178" s="63">
        <v>123</v>
      </c>
      <c r="N178" s="280">
        <v>18900</v>
      </c>
      <c r="P178" s="63">
        <v>109</v>
      </c>
      <c r="Q178" s="281">
        <v>16762.5</v>
      </c>
      <c r="S178" s="63">
        <v>100</v>
      </c>
      <c r="T178" s="281">
        <v>15525</v>
      </c>
      <c r="V178" s="83"/>
      <c r="W178" s="83"/>
      <c r="X178" s="83"/>
      <c r="Y178" s="83"/>
      <c r="Z178" s="83"/>
      <c r="AA178" s="65"/>
      <c r="AB178" s="5"/>
      <c r="AC178" s="5"/>
      <c r="AD178" s="5"/>
      <c r="AE178" s="5"/>
      <c r="AF178" s="5"/>
      <c r="AG178" s="5"/>
      <c r="AH178" s="5"/>
      <c r="AI178" s="5"/>
      <c r="AJ178" s="5"/>
      <c r="AK178" s="5"/>
      <c r="AL178" s="5"/>
      <c r="AM178" s="5"/>
    </row>
    <row r="179" spans="1:39" s="4" customFormat="1" ht="14.4">
      <c r="A179" s="63" t="s">
        <v>796</v>
      </c>
      <c r="B179" s="63" t="s">
        <v>847</v>
      </c>
      <c r="C179" s="63"/>
      <c r="D179" s="63" t="s">
        <v>86</v>
      </c>
      <c r="E179" s="11"/>
      <c r="F179" s="11"/>
      <c r="G179" s="8"/>
      <c r="I179" s="63"/>
      <c r="J179" s="48"/>
      <c r="K179" s="108"/>
      <c r="M179" s="63">
        <v>8</v>
      </c>
      <c r="N179" s="280">
        <v>1800</v>
      </c>
      <c r="P179" s="63">
        <v>5</v>
      </c>
      <c r="Q179" s="281">
        <v>1012.5</v>
      </c>
      <c r="S179" s="63">
        <v>4</v>
      </c>
      <c r="T179" s="281">
        <v>900</v>
      </c>
      <c r="V179" s="83"/>
      <c r="W179" s="83"/>
      <c r="X179" s="83"/>
      <c r="Y179" s="83"/>
      <c r="Z179" s="83"/>
      <c r="AA179" s="65"/>
      <c r="AB179" s="5"/>
      <c r="AC179" s="5"/>
      <c r="AD179" s="5"/>
      <c r="AE179" s="5"/>
      <c r="AF179" s="5"/>
      <c r="AG179" s="5"/>
      <c r="AH179" s="5"/>
      <c r="AI179" s="5"/>
      <c r="AJ179" s="5"/>
      <c r="AK179" s="5"/>
      <c r="AL179" s="5"/>
      <c r="AM179" s="5"/>
    </row>
    <row r="180" spans="1:39" s="4" customFormat="1" ht="14.4">
      <c r="A180" s="63" t="s">
        <v>796</v>
      </c>
      <c r="B180" s="63" t="s">
        <v>381</v>
      </c>
      <c r="C180" s="63"/>
      <c r="D180" s="63" t="s">
        <v>89</v>
      </c>
      <c r="E180" s="11"/>
      <c r="F180" s="11"/>
      <c r="G180" s="8"/>
      <c r="I180" s="63"/>
      <c r="J180" s="48"/>
      <c r="K180" s="108"/>
      <c r="M180" s="63">
        <v>4</v>
      </c>
      <c r="N180" s="280">
        <v>787.5</v>
      </c>
      <c r="P180" s="63">
        <v>4</v>
      </c>
      <c r="Q180" s="281">
        <v>787.5</v>
      </c>
      <c r="S180" s="63">
        <v>3</v>
      </c>
      <c r="T180" s="281">
        <v>675</v>
      </c>
      <c r="V180" s="83"/>
      <c r="W180" s="83"/>
      <c r="X180" s="83"/>
      <c r="Y180" s="83"/>
      <c r="Z180" s="83"/>
      <c r="AA180" s="65"/>
      <c r="AB180" s="5"/>
      <c r="AC180" s="5"/>
      <c r="AD180" s="5"/>
      <c r="AE180" s="5"/>
      <c r="AF180" s="5"/>
      <c r="AG180" s="5"/>
      <c r="AH180" s="5"/>
      <c r="AI180" s="5"/>
      <c r="AJ180" s="5"/>
      <c r="AK180" s="5"/>
      <c r="AL180" s="5"/>
      <c r="AM180" s="5"/>
    </row>
    <row r="181" spans="1:39" s="4" customFormat="1" ht="14.4">
      <c r="A181" s="63" t="s">
        <v>796</v>
      </c>
      <c r="B181" s="63" t="s">
        <v>381</v>
      </c>
      <c r="C181" s="63"/>
      <c r="D181" s="63" t="s">
        <v>66</v>
      </c>
      <c r="E181" s="11"/>
      <c r="F181" s="11"/>
      <c r="G181" s="8"/>
      <c r="I181" s="63"/>
      <c r="J181" s="48"/>
      <c r="K181" s="108"/>
      <c r="M181" s="63">
        <v>67</v>
      </c>
      <c r="N181" s="280">
        <v>10667.53</v>
      </c>
      <c r="P181" s="63">
        <v>61</v>
      </c>
      <c r="Q181" s="281">
        <v>9900</v>
      </c>
      <c r="S181" s="63">
        <v>59</v>
      </c>
      <c r="T181" s="281">
        <v>9562.5</v>
      </c>
      <c r="V181" s="83"/>
      <c r="W181" s="83"/>
      <c r="X181" s="83"/>
      <c r="Y181" s="83"/>
      <c r="Z181" s="83"/>
      <c r="AA181" s="65"/>
      <c r="AB181" s="5"/>
      <c r="AC181" s="5"/>
      <c r="AD181" s="5"/>
      <c r="AE181" s="5"/>
      <c r="AF181" s="5"/>
      <c r="AG181" s="5"/>
      <c r="AH181" s="5"/>
      <c r="AI181" s="5"/>
      <c r="AJ181" s="5"/>
      <c r="AK181" s="5"/>
      <c r="AL181" s="5"/>
      <c r="AM181" s="5"/>
    </row>
    <row r="182" spans="1:39" s="4" customFormat="1" ht="14.4">
      <c r="A182" s="63" t="s">
        <v>796</v>
      </c>
      <c r="B182" s="63" t="s">
        <v>848</v>
      </c>
      <c r="C182" s="63"/>
      <c r="D182" s="63" t="s">
        <v>372</v>
      </c>
      <c r="E182" s="11"/>
      <c r="F182" s="11"/>
      <c r="G182" s="8"/>
      <c r="I182" s="63"/>
      <c r="J182" s="48"/>
      <c r="K182" s="108"/>
      <c r="M182" s="63">
        <v>1</v>
      </c>
      <c r="N182" s="280">
        <v>112.5</v>
      </c>
      <c r="P182" s="63">
        <v>1</v>
      </c>
      <c r="Q182" s="281">
        <v>112.5</v>
      </c>
      <c r="S182" s="63">
        <v>1</v>
      </c>
      <c r="T182" s="281">
        <v>112.5</v>
      </c>
      <c r="V182" s="83"/>
      <c r="W182" s="83"/>
      <c r="X182" s="83"/>
      <c r="Y182" s="83"/>
      <c r="Z182" s="83"/>
      <c r="AA182" s="65"/>
      <c r="AB182" s="5"/>
      <c r="AC182" s="5"/>
      <c r="AD182" s="5"/>
      <c r="AE182" s="5"/>
      <c r="AF182" s="5"/>
      <c r="AG182" s="5"/>
      <c r="AH182" s="5"/>
      <c r="AI182" s="5"/>
      <c r="AJ182" s="5"/>
      <c r="AK182" s="5"/>
      <c r="AL182" s="5"/>
      <c r="AM182" s="5"/>
    </row>
    <row r="183" spans="1:39" s="4" customFormat="1" ht="14.4">
      <c r="A183" s="63" t="s">
        <v>796</v>
      </c>
      <c r="B183" s="63" t="s">
        <v>383</v>
      </c>
      <c r="C183" s="63"/>
      <c r="D183" s="63" t="s">
        <v>368</v>
      </c>
      <c r="E183" s="11"/>
      <c r="F183" s="11"/>
      <c r="G183" s="8"/>
      <c r="I183" s="63"/>
      <c r="J183" s="48"/>
      <c r="K183" s="108"/>
      <c r="M183" s="63">
        <v>8</v>
      </c>
      <c r="N183" s="280">
        <v>1350</v>
      </c>
      <c r="P183" s="63">
        <v>6</v>
      </c>
      <c r="Q183" s="281">
        <v>1012.5</v>
      </c>
      <c r="S183" s="63">
        <v>7</v>
      </c>
      <c r="T183" s="281">
        <v>1012.5</v>
      </c>
      <c r="V183" s="83"/>
      <c r="W183" s="83"/>
      <c r="X183" s="83"/>
      <c r="Y183" s="83"/>
      <c r="Z183" s="83"/>
      <c r="AA183" s="65"/>
      <c r="AB183" s="5"/>
      <c r="AC183" s="5"/>
      <c r="AD183" s="5"/>
      <c r="AE183" s="5"/>
      <c r="AF183" s="5"/>
      <c r="AG183" s="5"/>
      <c r="AH183" s="5"/>
      <c r="AI183" s="5"/>
      <c r="AJ183" s="5"/>
      <c r="AK183" s="5"/>
      <c r="AL183" s="5"/>
      <c r="AM183" s="5"/>
    </row>
    <row r="184" spans="1:39" s="4" customFormat="1" ht="14.4">
      <c r="A184" s="63" t="s">
        <v>796</v>
      </c>
      <c r="B184" s="63" t="s">
        <v>384</v>
      </c>
      <c r="C184" s="63"/>
      <c r="D184" s="63" t="s">
        <v>161</v>
      </c>
      <c r="E184" s="11"/>
      <c r="F184" s="11"/>
      <c r="G184" s="8"/>
      <c r="I184" s="63"/>
      <c r="J184" s="48"/>
      <c r="K184" s="108"/>
      <c r="M184" s="63">
        <v>297</v>
      </c>
      <c r="N184" s="280">
        <v>51975</v>
      </c>
      <c r="P184" s="63">
        <v>280</v>
      </c>
      <c r="Q184" s="281">
        <v>48771.64</v>
      </c>
      <c r="S184" s="63">
        <v>263</v>
      </c>
      <c r="T184" s="281">
        <v>44474.09</v>
      </c>
      <c r="V184" s="83"/>
      <c r="W184" s="83"/>
      <c r="X184" s="83"/>
      <c r="Y184" s="83"/>
      <c r="Z184" s="83"/>
      <c r="AA184" s="65"/>
      <c r="AB184" s="5"/>
      <c r="AC184" s="5"/>
      <c r="AD184" s="5"/>
      <c r="AE184" s="5"/>
      <c r="AF184" s="5"/>
      <c r="AG184" s="5"/>
      <c r="AH184" s="5"/>
      <c r="AI184" s="5"/>
      <c r="AJ184" s="5"/>
      <c r="AK184" s="5"/>
      <c r="AL184" s="5"/>
      <c r="AM184" s="5"/>
    </row>
    <row r="185" spans="1:39" s="4" customFormat="1" ht="14.4">
      <c r="A185" s="63" t="s">
        <v>796</v>
      </c>
      <c r="B185" s="63" t="s">
        <v>849</v>
      </c>
      <c r="C185" s="63"/>
      <c r="D185" s="63" t="s">
        <v>142</v>
      </c>
      <c r="E185" s="11"/>
      <c r="F185" s="11"/>
      <c r="G185" s="8"/>
      <c r="I185" s="63"/>
      <c r="J185" s="48"/>
      <c r="K185" s="108"/>
      <c r="M185" s="63">
        <v>8</v>
      </c>
      <c r="N185" s="280">
        <v>1575</v>
      </c>
      <c r="P185" s="63">
        <v>11</v>
      </c>
      <c r="Q185" s="281">
        <v>2025</v>
      </c>
      <c r="S185" s="63">
        <v>10</v>
      </c>
      <c r="T185" s="281">
        <v>1912.5</v>
      </c>
      <c r="V185" s="83"/>
      <c r="W185" s="83"/>
      <c r="X185" s="83"/>
      <c r="Y185" s="83"/>
      <c r="Z185" s="83"/>
      <c r="AA185" s="65"/>
      <c r="AB185" s="5"/>
      <c r="AC185" s="5"/>
      <c r="AD185" s="5"/>
      <c r="AE185" s="5"/>
      <c r="AF185" s="5"/>
      <c r="AG185" s="5"/>
      <c r="AH185" s="5"/>
      <c r="AI185" s="5"/>
      <c r="AJ185" s="5"/>
      <c r="AK185" s="5"/>
      <c r="AL185" s="5"/>
      <c r="AM185" s="5"/>
    </row>
    <row r="186" spans="1:39" s="4" customFormat="1" ht="14.4">
      <c r="A186" s="63" t="s">
        <v>796</v>
      </c>
      <c r="B186" s="63" t="s">
        <v>850</v>
      </c>
      <c r="C186" s="63"/>
      <c r="D186" s="63" t="s">
        <v>142</v>
      </c>
      <c r="E186" s="11"/>
      <c r="F186" s="11"/>
      <c r="G186" s="8"/>
      <c r="I186" s="63"/>
      <c r="J186" s="48"/>
      <c r="K186" s="108"/>
      <c r="M186" s="63">
        <v>47</v>
      </c>
      <c r="N186" s="280">
        <v>10350</v>
      </c>
      <c r="P186" s="63">
        <v>43</v>
      </c>
      <c r="Q186" s="281">
        <v>9549</v>
      </c>
      <c r="S186" s="63">
        <v>41</v>
      </c>
      <c r="T186" s="281">
        <v>9000</v>
      </c>
      <c r="V186" s="83"/>
      <c r="W186" s="83"/>
      <c r="X186" s="83"/>
      <c r="Y186" s="83"/>
      <c r="Z186" s="83"/>
      <c r="AA186" s="65"/>
      <c r="AB186" s="5"/>
      <c r="AC186" s="5"/>
      <c r="AD186" s="5"/>
      <c r="AE186" s="5"/>
      <c r="AF186" s="5"/>
      <c r="AG186" s="5"/>
      <c r="AH186" s="5"/>
      <c r="AI186" s="5"/>
      <c r="AJ186" s="5"/>
      <c r="AK186" s="5"/>
      <c r="AL186" s="5"/>
      <c r="AM186" s="5"/>
    </row>
    <row r="187" spans="1:39" s="4" customFormat="1" ht="14.4">
      <c r="A187" s="63" t="s">
        <v>796</v>
      </c>
      <c r="B187" s="63" t="s">
        <v>390</v>
      </c>
      <c r="C187" s="63"/>
      <c r="D187" s="63" t="s">
        <v>391</v>
      </c>
      <c r="E187" s="11"/>
      <c r="F187" s="11"/>
      <c r="G187" s="8"/>
      <c r="I187" s="63"/>
      <c r="J187" s="48"/>
      <c r="K187" s="108"/>
      <c r="M187" s="63">
        <v>9</v>
      </c>
      <c r="N187" s="280">
        <v>1912.5</v>
      </c>
      <c r="P187" s="63">
        <v>8</v>
      </c>
      <c r="Q187" s="281">
        <v>1687.5</v>
      </c>
      <c r="S187" s="63">
        <v>7</v>
      </c>
      <c r="T187" s="281">
        <v>1462.5</v>
      </c>
      <c r="V187" s="83"/>
      <c r="W187" s="83"/>
      <c r="X187" s="83"/>
      <c r="Y187" s="83"/>
      <c r="Z187" s="83"/>
      <c r="AA187" s="65"/>
      <c r="AB187" s="5"/>
      <c r="AC187" s="5"/>
      <c r="AD187" s="5"/>
      <c r="AE187" s="5"/>
      <c r="AF187" s="5"/>
      <c r="AG187" s="5"/>
      <c r="AH187" s="5"/>
      <c r="AI187" s="5"/>
      <c r="AJ187" s="5"/>
      <c r="AK187" s="5"/>
      <c r="AL187" s="5"/>
      <c r="AM187" s="5"/>
    </row>
    <row r="188" spans="1:39" s="4" customFormat="1" ht="14.4">
      <c r="A188" s="63" t="s">
        <v>796</v>
      </c>
      <c r="B188" s="63" t="s">
        <v>392</v>
      </c>
      <c r="C188" s="63"/>
      <c r="D188" s="63" t="s">
        <v>82</v>
      </c>
      <c r="E188" s="11"/>
      <c r="F188" s="11"/>
      <c r="G188" s="8"/>
      <c r="I188" s="63"/>
      <c r="J188" s="48"/>
      <c r="K188" s="108"/>
      <c r="M188" s="63">
        <v>20</v>
      </c>
      <c r="N188" s="280">
        <v>3821.73</v>
      </c>
      <c r="P188" s="63">
        <v>20</v>
      </c>
      <c r="Q188" s="281">
        <v>3825</v>
      </c>
      <c r="S188" s="63">
        <v>15</v>
      </c>
      <c r="T188" s="281">
        <v>2925</v>
      </c>
      <c r="V188" s="83"/>
      <c r="W188" s="83"/>
      <c r="X188" s="83"/>
      <c r="Y188" s="83"/>
      <c r="Z188" s="83"/>
      <c r="AA188" s="65"/>
      <c r="AB188" s="5"/>
      <c r="AC188" s="5"/>
      <c r="AD188" s="5"/>
      <c r="AE188" s="5"/>
      <c r="AF188" s="5"/>
      <c r="AG188" s="5"/>
      <c r="AH188" s="5"/>
      <c r="AI188" s="5"/>
      <c r="AJ188" s="5"/>
      <c r="AK188" s="5"/>
      <c r="AL188" s="5"/>
      <c r="AM188" s="5"/>
    </row>
    <row r="189" spans="1:39" s="4" customFormat="1" ht="14.4">
      <c r="A189" s="63" t="s">
        <v>796</v>
      </c>
      <c r="B189" s="63" t="s">
        <v>393</v>
      </c>
      <c r="C189" s="63"/>
      <c r="D189" s="63" t="s">
        <v>54</v>
      </c>
      <c r="E189" s="11"/>
      <c r="F189" s="11"/>
      <c r="G189" s="8"/>
      <c r="I189" s="63"/>
      <c r="J189" s="48"/>
      <c r="K189" s="108"/>
      <c r="M189" s="63">
        <v>1</v>
      </c>
      <c r="N189" s="280">
        <v>225</v>
      </c>
      <c r="P189" s="63">
        <v>1</v>
      </c>
      <c r="Q189" s="281">
        <v>225</v>
      </c>
      <c r="S189" s="63">
        <v>1</v>
      </c>
      <c r="T189" s="281">
        <v>225</v>
      </c>
      <c r="V189" s="83"/>
      <c r="W189" s="83"/>
      <c r="X189" s="83"/>
      <c r="Y189" s="83"/>
      <c r="Z189" s="83"/>
      <c r="AA189" s="65"/>
      <c r="AB189" s="5"/>
      <c r="AC189" s="5"/>
      <c r="AD189" s="5"/>
      <c r="AE189" s="5"/>
      <c r="AF189" s="5"/>
      <c r="AG189" s="5"/>
      <c r="AH189" s="5"/>
      <c r="AI189" s="5"/>
      <c r="AJ189" s="5"/>
      <c r="AK189" s="5"/>
      <c r="AL189" s="5"/>
      <c r="AM189" s="5"/>
    </row>
    <row r="190" spans="1:39" s="4" customFormat="1" ht="14.4">
      <c r="A190" s="63" t="s">
        <v>796</v>
      </c>
      <c r="B190" s="63" t="s">
        <v>394</v>
      </c>
      <c r="C190" s="63"/>
      <c r="D190" s="63" t="s">
        <v>395</v>
      </c>
      <c r="E190" s="11"/>
      <c r="F190" s="11"/>
      <c r="G190" s="8"/>
      <c r="I190" s="63"/>
      <c r="J190" s="48"/>
      <c r="K190" s="108"/>
      <c r="M190" s="63">
        <v>7</v>
      </c>
      <c r="N190" s="280">
        <v>1237.5</v>
      </c>
      <c r="P190" s="63">
        <v>8</v>
      </c>
      <c r="Q190" s="281">
        <v>1350</v>
      </c>
      <c r="S190" s="63">
        <v>9</v>
      </c>
      <c r="T190" s="281">
        <v>1575</v>
      </c>
      <c r="V190" s="83"/>
      <c r="W190" s="83"/>
      <c r="X190" s="83"/>
      <c r="Y190" s="83"/>
      <c r="Z190" s="83"/>
      <c r="AA190" s="65"/>
      <c r="AB190" s="5"/>
      <c r="AC190" s="5"/>
      <c r="AD190" s="5"/>
      <c r="AE190" s="5"/>
      <c r="AF190" s="5"/>
      <c r="AG190" s="5"/>
      <c r="AH190" s="5"/>
      <c r="AI190" s="5"/>
      <c r="AJ190" s="5"/>
      <c r="AK190" s="5"/>
      <c r="AL190" s="5"/>
      <c r="AM190" s="5"/>
    </row>
    <row r="191" spans="1:39" s="4" customFormat="1" ht="14.4">
      <c r="A191" s="63" t="s">
        <v>796</v>
      </c>
      <c r="B191" s="63" t="s">
        <v>396</v>
      </c>
      <c r="C191" s="63"/>
      <c r="D191" s="63" t="s">
        <v>309</v>
      </c>
      <c r="E191" s="11"/>
      <c r="F191" s="11"/>
      <c r="G191" s="8"/>
      <c r="I191" s="63"/>
      <c r="J191" s="48"/>
      <c r="K191" s="108"/>
      <c r="M191" s="63">
        <v>53</v>
      </c>
      <c r="N191" s="280">
        <v>9787.5</v>
      </c>
      <c r="P191" s="63">
        <v>50</v>
      </c>
      <c r="Q191" s="281">
        <v>9675</v>
      </c>
      <c r="S191" s="63">
        <v>49</v>
      </c>
      <c r="T191" s="281">
        <v>9252.09</v>
      </c>
      <c r="V191" s="83"/>
      <c r="W191" s="83"/>
      <c r="X191" s="83"/>
      <c r="Y191" s="83"/>
      <c r="Z191" s="83"/>
      <c r="AA191" s="65"/>
      <c r="AB191" s="5"/>
      <c r="AC191" s="5"/>
      <c r="AD191" s="5"/>
      <c r="AE191" s="5"/>
      <c r="AF191" s="5"/>
      <c r="AG191" s="5"/>
      <c r="AH191" s="5"/>
      <c r="AI191" s="5"/>
      <c r="AJ191" s="5"/>
      <c r="AK191" s="5"/>
      <c r="AL191" s="5"/>
      <c r="AM191" s="5"/>
    </row>
    <row r="192" spans="1:39" s="4" customFormat="1" ht="14.4">
      <c r="A192" s="63" t="s">
        <v>796</v>
      </c>
      <c r="B192" s="63" t="s">
        <v>643</v>
      </c>
      <c r="C192" s="63"/>
      <c r="D192" s="63" t="s">
        <v>322</v>
      </c>
      <c r="E192" s="11"/>
      <c r="F192" s="11"/>
      <c r="G192" s="8"/>
      <c r="I192" s="63"/>
      <c r="J192" s="48"/>
      <c r="K192" s="108"/>
      <c r="M192" s="63">
        <v>107</v>
      </c>
      <c r="N192" s="280">
        <v>16030.31</v>
      </c>
      <c r="P192" s="63">
        <v>99</v>
      </c>
      <c r="Q192" s="281">
        <v>15075</v>
      </c>
      <c r="S192" s="63">
        <v>89</v>
      </c>
      <c r="T192" s="281">
        <v>13275</v>
      </c>
      <c r="V192" s="83"/>
      <c r="W192" s="83"/>
      <c r="X192" s="83"/>
      <c r="Y192" s="83"/>
      <c r="Z192" s="83"/>
      <c r="AA192" s="65"/>
      <c r="AB192" s="5"/>
      <c r="AC192" s="5"/>
      <c r="AD192" s="5"/>
      <c r="AE192" s="5"/>
      <c r="AF192" s="5"/>
      <c r="AG192" s="5"/>
      <c r="AH192" s="5"/>
      <c r="AI192" s="5"/>
      <c r="AJ192" s="5"/>
      <c r="AK192" s="5"/>
      <c r="AL192" s="5"/>
      <c r="AM192" s="5"/>
    </row>
    <row r="193" spans="1:39" s="4" customFormat="1" ht="14.4">
      <c r="A193" s="63" t="s">
        <v>796</v>
      </c>
      <c r="B193" s="63" t="s">
        <v>398</v>
      </c>
      <c r="C193" s="63"/>
      <c r="D193" s="63" t="s">
        <v>68</v>
      </c>
      <c r="E193" s="11"/>
      <c r="F193" s="11"/>
      <c r="G193" s="8"/>
      <c r="I193" s="63"/>
      <c r="J193" s="48"/>
      <c r="K193" s="108"/>
      <c r="M193" s="63">
        <v>6</v>
      </c>
      <c r="N193" s="280">
        <v>1237.5</v>
      </c>
      <c r="P193" s="63">
        <v>5</v>
      </c>
      <c r="Q193" s="281">
        <v>1012.5</v>
      </c>
      <c r="S193" s="63">
        <v>3</v>
      </c>
      <c r="T193" s="281">
        <v>675</v>
      </c>
      <c r="V193" s="83"/>
      <c r="W193" s="83"/>
      <c r="X193" s="83"/>
      <c r="Y193" s="83"/>
      <c r="Z193" s="83"/>
      <c r="AA193" s="65"/>
      <c r="AB193" s="5"/>
      <c r="AC193" s="5"/>
      <c r="AD193" s="5"/>
      <c r="AE193" s="5"/>
      <c r="AF193" s="5"/>
      <c r="AG193" s="5"/>
      <c r="AH193" s="5"/>
      <c r="AI193" s="5"/>
      <c r="AJ193" s="5"/>
      <c r="AK193" s="5"/>
      <c r="AL193" s="5"/>
      <c r="AM193" s="5"/>
    </row>
    <row r="194" spans="1:39" s="4" customFormat="1" ht="14.4">
      <c r="A194" s="63" t="s">
        <v>796</v>
      </c>
      <c r="B194" s="63" t="s">
        <v>400</v>
      </c>
      <c r="C194" s="63"/>
      <c r="D194" s="63" t="s">
        <v>98</v>
      </c>
      <c r="E194" s="11"/>
      <c r="F194" s="11"/>
      <c r="G194" s="8"/>
      <c r="I194" s="63"/>
      <c r="J194" s="48"/>
      <c r="K194" s="108"/>
      <c r="M194" s="63">
        <v>5</v>
      </c>
      <c r="N194" s="280">
        <v>1012.5</v>
      </c>
      <c r="P194" s="63">
        <v>6</v>
      </c>
      <c r="Q194" s="281">
        <v>1237.5</v>
      </c>
      <c r="S194" s="63">
        <v>6</v>
      </c>
      <c r="T194" s="281">
        <v>1350</v>
      </c>
      <c r="V194" s="83"/>
      <c r="W194" s="83"/>
      <c r="X194" s="83"/>
      <c r="Y194" s="83"/>
      <c r="Z194" s="83"/>
      <c r="AA194" s="65"/>
      <c r="AB194" s="5"/>
      <c r="AC194" s="5"/>
      <c r="AD194" s="5"/>
      <c r="AE194" s="5"/>
      <c r="AF194" s="5"/>
      <c r="AG194" s="5"/>
      <c r="AH194" s="5"/>
      <c r="AI194" s="5"/>
      <c r="AJ194" s="5"/>
      <c r="AK194" s="5"/>
      <c r="AL194" s="5"/>
      <c r="AM194" s="5"/>
    </row>
    <row r="195" spans="1:39" s="4" customFormat="1" ht="14.4">
      <c r="A195" s="63" t="s">
        <v>796</v>
      </c>
      <c r="B195" s="63" t="s">
        <v>401</v>
      </c>
      <c r="C195" s="63"/>
      <c r="D195" s="63" t="s">
        <v>272</v>
      </c>
      <c r="E195" s="11"/>
      <c r="F195" s="11"/>
      <c r="G195" s="8"/>
      <c r="I195" s="63"/>
      <c r="J195" s="48"/>
      <c r="K195" s="108"/>
      <c r="M195" s="63">
        <v>27</v>
      </c>
      <c r="N195" s="280">
        <v>5287.5</v>
      </c>
      <c r="P195" s="63">
        <v>19</v>
      </c>
      <c r="Q195" s="281">
        <v>3825</v>
      </c>
      <c r="S195" s="63">
        <v>22</v>
      </c>
      <c r="T195" s="281">
        <v>4275</v>
      </c>
      <c r="V195" s="83"/>
      <c r="W195" s="83"/>
      <c r="X195" s="83"/>
      <c r="Y195" s="83"/>
      <c r="Z195" s="83"/>
      <c r="AA195" s="65"/>
      <c r="AB195" s="5"/>
      <c r="AC195" s="5"/>
      <c r="AD195" s="5"/>
      <c r="AE195" s="5"/>
      <c r="AF195" s="5"/>
      <c r="AG195" s="5"/>
      <c r="AH195" s="5"/>
      <c r="AI195" s="5"/>
      <c r="AJ195" s="5"/>
      <c r="AK195" s="5"/>
      <c r="AL195" s="5"/>
      <c r="AM195" s="5"/>
    </row>
    <row r="196" spans="1:39" s="4" customFormat="1" ht="14.4">
      <c r="A196" s="63" t="s">
        <v>796</v>
      </c>
      <c r="B196" s="63" t="s">
        <v>402</v>
      </c>
      <c r="C196" s="63"/>
      <c r="D196" s="63" t="s">
        <v>280</v>
      </c>
      <c r="E196" s="11"/>
      <c r="F196" s="11"/>
      <c r="G196" s="8"/>
      <c r="I196" s="63"/>
      <c r="J196" s="48"/>
      <c r="K196" s="108"/>
      <c r="M196" s="63">
        <v>9</v>
      </c>
      <c r="N196" s="280">
        <v>1575</v>
      </c>
      <c r="P196" s="63">
        <v>9</v>
      </c>
      <c r="Q196" s="281">
        <v>1800</v>
      </c>
      <c r="S196" s="63">
        <v>12</v>
      </c>
      <c r="T196" s="281">
        <v>2250</v>
      </c>
      <c r="V196" s="83"/>
      <c r="W196" s="83"/>
      <c r="X196" s="83"/>
      <c r="Y196" s="83"/>
      <c r="Z196" s="83"/>
      <c r="AA196" s="65"/>
      <c r="AB196" s="5"/>
      <c r="AC196" s="5"/>
      <c r="AD196" s="5"/>
      <c r="AE196" s="5"/>
      <c r="AF196" s="5"/>
      <c r="AG196" s="5"/>
      <c r="AH196" s="5"/>
      <c r="AI196" s="5"/>
      <c r="AJ196" s="5"/>
      <c r="AK196" s="5"/>
      <c r="AL196" s="5"/>
      <c r="AM196" s="5"/>
    </row>
    <row r="197" spans="1:39" s="4" customFormat="1" ht="14.4">
      <c r="A197" s="63" t="s">
        <v>796</v>
      </c>
      <c r="B197" s="63" t="s">
        <v>851</v>
      </c>
      <c r="C197" s="63"/>
      <c r="D197" s="63" t="s">
        <v>405</v>
      </c>
      <c r="E197" s="11"/>
      <c r="F197" s="11"/>
      <c r="G197" s="8"/>
      <c r="I197" s="63"/>
      <c r="J197" s="48"/>
      <c r="K197" s="108"/>
      <c r="M197" s="63">
        <v>15</v>
      </c>
      <c r="N197" s="280">
        <v>2812.5</v>
      </c>
      <c r="P197" s="63">
        <v>13</v>
      </c>
      <c r="Q197" s="281">
        <v>2587.5</v>
      </c>
      <c r="S197" s="63">
        <v>15</v>
      </c>
      <c r="T197" s="281">
        <v>2925</v>
      </c>
      <c r="V197" s="83"/>
      <c r="W197" s="83"/>
      <c r="X197" s="83"/>
      <c r="Y197" s="83"/>
      <c r="Z197" s="83"/>
      <c r="AA197" s="65"/>
      <c r="AB197" s="5"/>
      <c r="AC197" s="5"/>
      <c r="AD197" s="5"/>
      <c r="AE197" s="5"/>
      <c r="AF197" s="5"/>
      <c r="AG197" s="5"/>
      <c r="AH197" s="5"/>
      <c r="AI197" s="5"/>
      <c r="AJ197" s="5"/>
      <c r="AK197" s="5"/>
      <c r="AL197" s="5"/>
      <c r="AM197" s="5"/>
    </row>
    <row r="198" spans="1:39" s="4" customFormat="1" ht="14.4">
      <c r="A198" s="63" t="s">
        <v>796</v>
      </c>
      <c r="B198" s="63" t="s">
        <v>852</v>
      </c>
      <c r="C198" s="63"/>
      <c r="D198" s="63" t="s">
        <v>405</v>
      </c>
      <c r="E198" s="11"/>
      <c r="F198" s="11"/>
      <c r="G198" s="8"/>
      <c r="I198" s="63"/>
      <c r="J198" s="48"/>
      <c r="K198" s="108"/>
      <c r="M198" s="63"/>
      <c r="N198" s="280"/>
      <c r="P198" s="63"/>
      <c r="Q198" s="281"/>
      <c r="S198" s="63">
        <v>1</v>
      </c>
      <c r="T198" s="281">
        <v>225</v>
      </c>
      <c r="V198" s="83"/>
      <c r="W198" s="83"/>
      <c r="X198" s="83"/>
      <c r="Y198" s="83"/>
      <c r="Z198" s="83"/>
      <c r="AA198" s="65"/>
      <c r="AB198" s="5"/>
      <c r="AC198" s="5"/>
      <c r="AD198" s="5"/>
      <c r="AE198" s="5"/>
      <c r="AF198" s="5"/>
      <c r="AG198" s="5"/>
      <c r="AH198" s="5"/>
      <c r="AI198" s="5"/>
      <c r="AJ198" s="5"/>
      <c r="AK198" s="5"/>
      <c r="AL198" s="5"/>
      <c r="AM198" s="5"/>
    </row>
    <row r="199" spans="1:39" s="4" customFormat="1" ht="14.4">
      <c r="A199" s="63" t="s">
        <v>796</v>
      </c>
      <c r="B199" s="63" t="s">
        <v>406</v>
      </c>
      <c r="C199" s="63"/>
      <c r="D199" s="63" t="s">
        <v>407</v>
      </c>
      <c r="E199" s="11"/>
      <c r="F199" s="11"/>
      <c r="G199" s="8"/>
      <c r="I199" s="63"/>
      <c r="J199" s="48"/>
      <c r="K199" s="108"/>
      <c r="M199" s="63">
        <v>7</v>
      </c>
      <c r="N199" s="280">
        <v>1125</v>
      </c>
      <c r="P199" s="63">
        <v>8</v>
      </c>
      <c r="Q199" s="281">
        <v>1462.5</v>
      </c>
      <c r="S199" s="63">
        <v>9</v>
      </c>
      <c r="T199" s="281">
        <v>1575</v>
      </c>
      <c r="V199" s="83"/>
      <c r="W199" s="83"/>
      <c r="X199" s="83"/>
      <c r="Y199" s="83"/>
      <c r="Z199" s="83"/>
      <c r="AA199" s="65"/>
      <c r="AB199" s="5"/>
      <c r="AC199" s="5"/>
      <c r="AD199" s="5"/>
      <c r="AE199" s="5"/>
      <c r="AF199" s="5"/>
      <c r="AG199" s="5"/>
      <c r="AH199" s="5"/>
      <c r="AI199" s="5"/>
      <c r="AJ199" s="5"/>
      <c r="AK199" s="5"/>
      <c r="AL199" s="5"/>
      <c r="AM199" s="5"/>
    </row>
    <row r="200" spans="1:39" s="4" customFormat="1" ht="14.4">
      <c r="A200" s="63" t="s">
        <v>796</v>
      </c>
      <c r="B200" s="63" t="s">
        <v>408</v>
      </c>
      <c r="C200" s="63"/>
      <c r="D200" s="63" t="s">
        <v>93</v>
      </c>
      <c r="E200" s="11"/>
      <c r="F200" s="11"/>
      <c r="G200" s="8"/>
      <c r="I200" s="63"/>
      <c r="J200" s="48"/>
      <c r="K200" s="108"/>
      <c r="M200" s="63"/>
      <c r="N200" s="280"/>
      <c r="P200" s="63">
        <v>1</v>
      </c>
      <c r="Q200" s="281">
        <v>225</v>
      </c>
      <c r="S200" s="63"/>
      <c r="T200" s="281"/>
      <c r="V200" s="83"/>
      <c r="W200" s="83"/>
      <c r="X200" s="83"/>
      <c r="Y200" s="83"/>
      <c r="Z200" s="83"/>
      <c r="AA200" s="65"/>
      <c r="AB200" s="5"/>
      <c r="AC200" s="5"/>
      <c r="AD200" s="5"/>
      <c r="AE200" s="5"/>
      <c r="AF200" s="5"/>
      <c r="AG200" s="5"/>
      <c r="AH200" s="5"/>
      <c r="AI200" s="5"/>
      <c r="AJ200" s="5"/>
      <c r="AK200" s="5"/>
      <c r="AL200" s="5"/>
      <c r="AM200" s="5"/>
    </row>
    <row r="201" spans="1:39" s="4" customFormat="1" ht="14.4">
      <c r="A201" s="63" t="s">
        <v>796</v>
      </c>
      <c r="B201" s="63" t="s">
        <v>410</v>
      </c>
      <c r="C201" s="63"/>
      <c r="D201" s="63" t="s">
        <v>53</v>
      </c>
      <c r="E201" s="11"/>
      <c r="F201" s="11"/>
      <c r="G201" s="8"/>
      <c r="I201" s="63"/>
      <c r="J201" s="48"/>
      <c r="K201" s="108"/>
      <c r="M201" s="63">
        <v>68</v>
      </c>
      <c r="N201" s="280">
        <v>12375</v>
      </c>
      <c r="P201" s="63">
        <v>69</v>
      </c>
      <c r="Q201" s="281">
        <v>12600</v>
      </c>
      <c r="S201" s="63">
        <v>63</v>
      </c>
      <c r="T201" s="281">
        <v>11925</v>
      </c>
      <c r="V201" s="83"/>
      <c r="W201" s="83"/>
      <c r="X201" s="83"/>
      <c r="Y201" s="83"/>
      <c r="Z201" s="83"/>
      <c r="AA201" s="65"/>
      <c r="AB201" s="5"/>
      <c r="AC201" s="5"/>
      <c r="AD201" s="5"/>
      <c r="AE201" s="5"/>
      <c r="AF201" s="5"/>
      <c r="AG201" s="5"/>
      <c r="AH201" s="5"/>
      <c r="AI201" s="5"/>
      <c r="AJ201" s="5"/>
      <c r="AK201" s="5"/>
      <c r="AL201" s="5"/>
      <c r="AM201" s="5"/>
    </row>
    <row r="202" spans="1:39" s="4" customFormat="1" ht="14.4">
      <c r="A202" s="63" t="s">
        <v>796</v>
      </c>
      <c r="B202" s="63" t="s">
        <v>412</v>
      </c>
      <c r="C202" s="63"/>
      <c r="D202" s="63" t="s">
        <v>154</v>
      </c>
      <c r="E202" s="11"/>
      <c r="F202" s="11"/>
      <c r="G202" s="8"/>
      <c r="I202" s="63"/>
      <c r="J202" s="48"/>
      <c r="K202" s="108"/>
      <c r="M202" s="63">
        <v>31</v>
      </c>
      <c r="N202" s="280">
        <v>4050</v>
      </c>
      <c r="P202" s="63">
        <v>33</v>
      </c>
      <c r="Q202" s="281">
        <v>4387.5</v>
      </c>
      <c r="S202" s="63">
        <v>37</v>
      </c>
      <c r="T202" s="281">
        <v>5062.5</v>
      </c>
      <c r="V202" s="83"/>
      <c r="W202" s="83"/>
      <c r="X202" s="83"/>
      <c r="Y202" s="83"/>
      <c r="Z202" s="83"/>
      <c r="AA202" s="65"/>
      <c r="AB202" s="5"/>
      <c r="AC202" s="5"/>
      <c r="AD202" s="5"/>
      <c r="AE202" s="5"/>
      <c r="AF202" s="5"/>
      <c r="AG202" s="5"/>
      <c r="AH202" s="5"/>
      <c r="AI202" s="5"/>
      <c r="AJ202" s="5"/>
      <c r="AK202" s="5"/>
      <c r="AL202" s="5"/>
      <c r="AM202" s="5"/>
    </row>
    <row r="203" spans="1:39" s="4" customFormat="1" ht="14.4">
      <c r="A203" s="63" t="s">
        <v>796</v>
      </c>
      <c r="B203" s="63" t="s">
        <v>414</v>
      </c>
      <c r="C203" s="63"/>
      <c r="D203" s="63" t="s">
        <v>415</v>
      </c>
      <c r="E203" s="11"/>
      <c r="F203" s="11"/>
      <c r="G203" s="8"/>
      <c r="I203" s="63"/>
      <c r="J203" s="48"/>
      <c r="K203" s="108"/>
      <c r="M203" s="63">
        <v>37</v>
      </c>
      <c r="N203" s="280">
        <v>4725</v>
      </c>
      <c r="P203" s="63">
        <v>28</v>
      </c>
      <c r="Q203" s="281">
        <v>3712.5</v>
      </c>
      <c r="S203" s="63">
        <v>30</v>
      </c>
      <c r="T203" s="281">
        <v>4162.5</v>
      </c>
      <c r="V203" s="83"/>
      <c r="W203" s="83"/>
      <c r="X203" s="83"/>
      <c r="Y203" s="83"/>
      <c r="Z203" s="83"/>
      <c r="AA203" s="65"/>
      <c r="AB203" s="5"/>
      <c r="AC203" s="5"/>
      <c r="AD203" s="5"/>
      <c r="AE203" s="5"/>
      <c r="AF203" s="5"/>
      <c r="AG203" s="5"/>
      <c r="AH203" s="5"/>
      <c r="AI203" s="5"/>
      <c r="AJ203" s="5"/>
      <c r="AK203" s="5"/>
      <c r="AL203" s="5"/>
      <c r="AM203" s="5"/>
    </row>
    <row r="204" spans="1:39" s="4" customFormat="1" ht="14.4">
      <c r="A204" s="63" t="s">
        <v>796</v>
      </c>
      <c r="B204" s="63" t="s">
        <v>419</v>
      </c>
      <c r="C204" s="63"/>
      <c r="D204" s="63" t="s">
        <v>374</v>
      </c>
      <c r="E204" s="11"/>
      <c r="F204" s="11"/>
      <c r="G204" s="8"/>
      <c r="I204" s="63"/>
      <c r="J204" s="48"/>
      <c r="K204" s="108"/>
      <c r="M204" s="63">
        <v>57</v>
      </c>
      <c r="N204" s="280">
        <v>10912.5</v>
      </c>
      <c r="P204" s="63">
        <v>48</v>
      </c>
      <c r="Q204" s="281">
        <v>9450</v>
      </c>
      <c r="S204" s="63">
        <v>57</v>
      </c>
      <c r="T204" s="281">
        <v>11475</v>
      </c>
      <c r="V204" s="83"/>
      <c r="W204" s="83"/>
      <c r="X204" s="83"/>
      <c r="Y204" s="83"/>
      <c r="Z204" s="83"/>
      <c r="AA204" s="65"/>
      <c r="AB204" s="5"/>
      <c r="AC204" s="5"/>
      <c r="AD204" s="5"/>
      <c r="AE204" s="5"/>
      <c r="AF204" s="5"/>
      <c r="AG204" s="5"/>
      <c r="AH204" s="5"/>
      <c r="AI204" s="5"/>
      <c r="AJ204" s="5"/>
      <c r="AK204" s="5"/>
      <c r="AL204" s="5"/>
      <c r="AM204" s="5"/>
    </row>
    <row r="205" spans="1:39" s="4" customFormat="1" ht="14.4">
      <c r="A205" s="63" t="s">
        <v>796</v>
      </c>
      <c r="B205" s="63" t="s">
        <v>421</v>
      </c>
      <c r="C205" s="63"/>
      <c r="D205" s="63" t="s">
        <v>296</v>
      </c>
      <c r="E205" s="11"/>
      <c r="F205" s="11"/>
      <c r="G205" s="8"/>
      <c r="I205" s="63"/>
      <c r="J205" s="48"/>
      <c r="K205" s="108"/>
      <c r="M205" s="63">
        <v>8</v>
      </c>
      <c r="N205" s="280">
        <v>1350</v>
      </c>
      <c r="P205" s="63">
        <v>6</v>
      </c>
      <c r="Q205" s="281">
        <v>1012.5</v>
      </c>
      <c r="S205" s="63">
        <v>8</v>
      </c>
      <c r="T205" s="281">
        <v>1462.5</v>
      </c>
      <c r="V205" s="83"/>
      <c r="W205" s="83"/>
      <c r="X205" s="83"/>
      <c r="Y205" s="83"/>
      <c r="Z205" s="83"/>
      <c r="AA205" s="65"/>
      <c r="AB205" s="5"/>
      <c r="AC205" s="5"/>
      <c r="AD205" s="5"/>
      <c r="AE205" s="5"/>
      <c r="AF205" s="5"/>
      <c r="AG205" s="5"/>
      <c r="AH205" s="5"/>
      <c r="AI205" s="5"/>
      <c r="AJ205" s="5"/>
      <c r="AK205" s="5"/>
      <c r="AL205" s="5"/>
      <c r="AM205" s="5"/>
    </row>
    <row r="206" spans="1:39" s="4" customFormat="1" ht="14.4">
      <c r="A206" s="63" t="s">
        <v>796</v>
      </c>
      <c r="B206" s="63" t="s">
        <v>422</v>
      </c>
      <c r="C206" s="63"/>
      <c r="D206" s="63" t="s">
        <v>277</v>
      </c>
      <c r="E206" s="11"/>
      <c r="F206" s="11"/>
      <c r="G206" s="8"/>
      <c r="I206" s="63"/>
      <c r="J206" s="48"/>
      <c r="K206" s="108"/>
      <c r="M206" s="63">
        <v>3</v>
      </c>
      <c r="N206" s="280">
        <v>450</v>
      </c>
      <c r="P206" s="63">
        <v>2</v>
      </c>
      <c r="Q206" s="281">
        <v>337.5</v>
      </c>
      <c r="S206" s="63">
        <v>2</v>
      </c>
      <c r="T206" s="281">
        <v>337.5</v>
      </c>
      <c r="V206" s="83"/>
      <c r="W206" s="83"/>
      <c r="X206" s="83"/>
      <c r="Y206" s="83"/>
      <c r="Z206" s="83"/>
      <c r="AA206" s="65"/>
      <c r="AB206" s="5"/>
      <c r="AC206" s="5"/>
      <c r="AD206" s="5"/>
      <c r="AE206" s="5"/>
      <c r="AF206" s="5"/>
      <c r="AG206" s="5"/>
      <c r="AH206" s="5"/>
      <c r="AI206" s="5"/>
      <c r="AJ206" s="5"/>
      <c r="AK206" s="5"/>
      <c r="AL206" s="5"/>
      <c r="AM206" s="5"/>
    </row>
    <row r="207" spans="1:39" s="4" customFormat="1" ht="14.4">
      <c r="A207" s="63" t="s">
        <v>796</v>
      </c>
      <c r="B207" s="63" t="s">
        <v>427</v>
      </c>
      <c r="C207" s="63"/>
      <c r="D207" s="63" t="s">
        <v>112</v>
      </c>
      <c r="E207" s="11"/>
      <c r="F207" s="11"/>
      <c r="G207" s="8"/>
      <c r="I207" s="63"/>
      <c r="J207" s="48"/>
      <c r="K207" s="108"/>
      <c r="M207" s="63">
        <v>16</v>
      </c>
      <c r="N207" s="280">
        <v>2812.5</v>
      </c>
      <c r="P207" s="63">
        <v>12</v>
      </c>
      <c r="Q207" s="281">
        <v>2025</v>
      </c>
      <c r="S207" s="63">
        <v>13</v>
      </c>
      <c r="T207" s="281">
        <v>2025</v>
      </c>
      <c r="V207" s="83"/>
      <c r="W207" s="83"/>
      <c r="X207" s="83"/>
      <c r="Y207" s="83"/>
      <c r="Z207" s="83"/>
      <c r="AA207" s="65"/>
      <c r="AB207" s="5"/>
      <c r="AC207" s="5"/>
      <c r="AD207" s="5"/>
      <c r="AE207" s="5"/>
      <c r="AF207" s="5"/>
      <c r="AG207" s="5"/>
      <c r="AH207" s="5"/>
      <c r="AI207" s="5"/>
      <c r="AJ207" s="5"/>
      <c r="AK207" s="5"/>
      <c r="AL207" s="5"/>
      <c r="AM207" s="5"/>
    </row>
    <row r="208" spans="1:39" s="4" customFormat="1" ht="14.4">
      <c r="A208" s="63" t="s">
        <v>796</v>
      </c>
      <c r="B208" s="63" t="s">
        <v>428</v>
      </c>
      <c r="C208" s="63"/>
      <c r="D208" s="63" t="s">
        <v>322</v>
      </c>
      <c r="E208" s="11"/>
      <c r="F208" s="11"/>
      <c r="G208" s="8"/>
      <c r="I208" s="63"/>
      <c r="J208" s="48"/>
      <c r="K208" s="108"/>
      <c r="M208" s="63">
        <v>8</v>
      </c>
      <c r="N208" s="280">
        <v>900</v>
      </c>
      <c r="P208" s="63">
        <v>10</v>
      </c>
      <c r="Q208" s="281">
        <v>1125</v>
      </c>
      <c r="S208" s="63">
        <v>5</v>
      </c>
      <c r="T208" s="281">
        <v>675</v>
      </c>
      <c r="V208" s="83"/>
      <c r="W208" s="83"/>
      <c r="X208" s="83"/>
      <c r="Y208" s="83"/>
      <c r="Z208" s="83"/>
      <c r="AA208" s="65"/>
      <c r="AB208" s="5"/>
      <c r="AC208" s="5"/>
      <c r="AD208" s="5"/>
      <c r="AE208" s="5"/>
      <c r="AF208" s="5"/>
      <c r="AG208" s="5"/>
      <c r="AH208" s="5"/>
      <c r="AI208" s="5"/>
      <c r="AJ208" s="5"/>
      <c r="AK208" s="5"/>
      <c r="AL208" s="5"/>
      <c r="AM208" s="5"/>
    </row>
    <row r="209" spans="1:39" s="4" customFormat="1" ht="14.4">
      <c r="A209" s="63" t="s">
        <v>796</v>
      </c>
      <c r="B209" s="63" t="s">
        <v>430</v>
      </c>
      <c r="C209" s="63"/>
      <c r="D209" s="63" t="s">
        <v>431</v>
      </c>
      <c r="E209" s="11"/>
      <c r="F209" s="11"/>
      <c r="G209" s="8"/>
      <c r="I209" s="63"/>
      <c r="J209" s="48"/>
      <c r="K209" s="108"/>
      <c r="M209" s="63">
        <v>45</v>
      </c>
      <c r="N209" s="280">
        <v>7087.5</v>
      </c>
      <c r="P209" s="63">
        <v>43</v>
      </c>
      <c r="Q209" s="281">
        <v>7309.98</v>
      </c>
      <c r="S209" s="63">
        <v>42</v>
      </c>
      <c r="T209" s="281">
        <v>6862.5</v>
      </c>
      <c r="V209" s="83"/>
      <c r="W209" s="83"/>
      <c r="X209" s="83"/>
      <c r="Y209" s="83"/>
      <c r="Z209" s="83"/>
      <c r="AA209" s="65"/>
      <c r="AB209" s="5"/>
      <c r="AC209" s="5"/>
      <c r="AD209" s="5"/>
      <c r="AE209" s="5"/>
      <c r="AF209" s="5"/>
      <c r="AG209" s="5"/>
      <c r="AH209" s="5"/>
      <c r="AI209" s="5"/>
      <c r="AJ209" s="5"/>
      <c r="AK209" s="5"/>
      <c r="AL209" s="5"/>
      <c r="AM209" s="5"/>
    </row>
    <row r="210" spans="1:39" s="4" customFormat="1" ht="14.4">
      <c r="A210" s="63" t="s">
        <v>796</v>
      </c>
      <c r="B210" s="63" t="s">
        <v>432</v>
      </c>
      <c r="C210" s="63"/>
      <c r="D210" s="63" t="s">
        <v>433</v>
      </c>
      <c r="E210" s="11"/>
      <c r="F210" s="11"/>
      <c r="G210" s="8"/>
      <c r="I210" s="63"/>
      <c r="J210" s="48"/>
      <c r="K210" s="108"/>
      <c r="M210" s="63">
        <v>4</v>
      </c>
      <c r="N210" s="280">
        <v>787.5</v>
      </c>
      <c r="P210" s="63">
        <v>5</v>
      </c>
      <c r="Q210" s="281">
        <v>1012.5</v>
      </c>
      <c r="S210" s="63">
        <v>6</v>
      </c>
      <c r="T210" s="281">
        <v>1237.5</v>
      </c>
      <c r="V210" s="83"/>
      <c r="W210" s="83"/>
      <c r="X210" s="83"/>
      <c r="Y210" s="83"/>
      <c r="Z210" s="83"/>
      <c r="AA210" s="65"/>
      <c r="AB210" s="5"/>
      <c r="AC210" s="5"/>
      <c r="AD210" s="5"/>
      <c r="AE210" s="5"/>
      <c r="AF210" s="5"/>
      <c r="AG210" s="5"/>
      <c r="AH210" s="5"/>
      <c r="AI210" s="5"/>
      <c r="AJ210" s="5"/>
      <c r="AK210" s="5"/>
      <c r="AL210" s="5"/>
      <c r="AM210" s="5"/>
    </row>
    <row r="211" spans="1:39" s="4" customFormat="1" ht="14.4">
      <c r="A211" s="63" t="s">
        <v>796</v>
      </c>
      <c r="B211" s="63" t="s">
        <v>435</v>
      </c>
      <c r="C211" s="63"/>
      <c r="D211" s="63" t="s">
        <v>163</v>
      </c>
      <c r="E211" s="11"/>
      <c r="F211" s="11"/>
      <c r="G211" s="8"/>
      <c r="I211" s="63"/>
      <c r="J211" s="48"/>
      <c r="K211" s="108"/>
      <c r="M211" s="63">
        <v>77</v>
      </c>
      <c r="N211" s="280">
        <v>14062.5</v>
      </c>
      <c r="P211" s="63">
        <v>69</v>
      </c>
      <c r="Q211" s="281">
        <v>12394.47</v>
      </c>
      <c r="S211" s="63">
        <v>58</v>
      </c>
      <c r="T211" s="281">
        <v>10687.5</v>
      </c>
      <c r="V211" s="83"/>
      <c r="W211" s="83"/>
      <c r="X211" s="83"/>
      <c r="Y211" s="83"/>
      <c r="Z211" s="83"/>
      <c r="AA211" s="65"/>
      <c r="AB211" s="5"/>
      <c r="AC211" s="5"/>
      <c r="AD211" s="5"/>
      <c r="AE211" s="5"/>
      <c r="AF211" s="5"/>
      <c r="AG211" s="5"/>
      <c r="AH211" s="5"/>
      <c r="AI211" s="5"/>
      <c r="AJ211" s="5"/>
      <c r="AK211" s="5"/>
      <c r="AL211" s="5"/>
      <c r="AM211" s="5"/>
    </row>
    <row r="212" spans="1:39" s="4" customFormat="1" ht="14.4">
      <c r="A212" s="63" t="s">
        <v>796</v>
      </c>
      <c r="B212" s="63" t="s">
        <v>436</v>
      </c>
      <c r="C212" s="63"/>
      <c r="D212" s="63" t="s">
        <v>437</v>
      </c>
      <c r="E212" s="11"/>
      <c r="F212" s="11"/>
      <c r="G212" s="8"/>
      <c r="I212" s="63"/>
      <c r="J212" s="48"/>
      <c r="K212" s="108"/>
      <c r="M212" s="63">
        <v>128</v>
      </c>
      <c r="N212" s="280">
        <v>25875</v>
      </c>
      <c r="P212" s="63">
        <v>120</v>
      </c>
      <c r="Q212" s="281">
        <v>24074.97</v>
      </c>
      <c r="S212" s="63">
        <v>111</v>
      </c>
      <c r="T212" s="281">
        <v>21825</v>
      </c>
      <c r="V212" s="83"/>
      <c r="W212" s="83"/>
      <c r="X212" s="83"/>
      <c r="Y212" s="83"/>
      <c r="Z212" s="83"/>
      <c r="AA212" s="65"/>
      <c r="AB212" s="5"/>
      <c r="AC212" s="5"/>
      <c r="AD212" s="5"/>
      <c r="AE212" s="5"/>
      <c r="AF212" s="5"/>
      <c r="AG212" s="5"/>
      <c r="AH212" s="5"/>
      <c r="AI212" s="5"/>
      <c r="AJ212" s="5"/>
      <c r="AK212" s="5"/>
      <c r="AL212" s="5"/>
      <c r="AM212" s="5"/>
    </row>
    <row r="213" spans="1:39" s="4" customFormat="1" ht="14.4">
      <c r="A213" s="63" t="s">
        <v>796</v>
      </c>
      <c r="B213" s="63" t="s">
        <v>440</v>
      </c>
      <c r="C213" s="63"/>
      <c r="D213" s="63" t="s">
        <v>115</v>
      </c>
      <c r="E213" s="11"/>
      <c r="F213" s="11"/>
      <c r="G213" s="8"/>
      <c r="I213" s="63"/>
      <c r="J213" s="48"/>
      <c r="K213" s="108"/>
      <c r="M213" s="63">
        <v>8</v>
      </c>
      <c r="N213" s="280">
        <v>1575</v>
      </c>
      <c r="P213" s="63">
        <v>5</v>
      </c>
      <c r="Q213" s="281">
        <v>1125</v>
      </c>
      <c r="S213" s="63">
        <v>6</v>
      </c>
      <c r="T213" s="281">
        <v>1237.5</v>
      </c>
      <c r="V213" s="83"/>
      <c r="W213" s="83"/>
      <c r="X213" s="83"/>
      <c r="Y213" s="83"/>
      <c r="Z213" s="83"/>
      <c r="AA213" s="65"/>
      <c r="AB213" s="5"/>
      <c r="AC213" s="5"/>
      <c r="AD213" s="5"/>
      <c r="AE213" s="5"/>
      <c r="AF213" s="5"/>
      <c r="AG213" s="5"/>
      <c r="AH213" s="5"/>
      <c r="AI213" s="5"/>
      <c r="AJ213" s="5"/>
      <c r="AK213" s="5"/>
      <c r="AL213" s="5"/>
      <c r="AM213" s="5"/>
    </row>
    <row r="214" spans="1:39" s="4" customFormat="1" ht="14.4">
      <c r="A214" s="63" t="s">
        <v>796</v>
      </c>
      <c r="B214" s="63" t="s">
        <v>443</v>
      </c>
      <c r="C214" s="63"/>
      <c r="D214" s="63" t="s">
        <v>444</v>
      </c>
      <c r="E214" s="11"/>
      <c r="F214" s="11"/>
      <c r="G214" s="8"/>
      <c r="I214" s="63"/>
      <c r="J214" s="48"/>
      <c r="K214" s="108"/>
      <c r="M214" s="63">
        <v>4</v>
      </c>
      <c r="N214" s="280">
        <v>900</v>
      </c>
      <c r="P214" s="63">
        <v>3</v>
      </c>
      <c r="Q214" s="281">
        <v>675</v>
      </c>
      <c r="S214" s="63">
        <v>2</v>
      </c>
      <c r="T214" s="281">
        <v>450</v>
      </c>
      <c r="V214" s="83"/>
      <c r="W214" s="83"/>
      <c r="X214" s="83"/>
      <c r="Y214" s="83"/>
      <c r="Z214" s="83"/>
      <c r="AA214" s="65"/>
      <c r="AB214" s="5"/>
      <c r="AC214" s="5"/>
      <c r="AD214" s="5"/>
      <c r="AE214" s="5"/>
      <c r="AF214" s="5"/>
      <c r="AG214" s="5"/>
      <c r="AH214" s="5"/>
      <c r="AI214" s="5"/>
      <c r="AJ214" s="5"/>
      <c r="AK214" s="5"/>
      <c r="AL214" s="5"/>
      <c r="AM214" s="5"/>
    </row>
    <row r="215" spans="1:39" s="4" customFormat="1" ht="14.4">
      <c r="A215" s="63" t="s">
        <v>796</v>
      </c>
      <c r="B215" s="63" t="s">
        <v>445</v>
      </c>
      <c r="C215" s="63"/>
      <c r="D215" s="63" t="s">
        <v>189</v>
      </c>
      <c r="E215" s="11"/>
      <c r="F215" s="11"/>
      <c r="G215" s="8"/>
      <c r="I215" s="63"/>
      <c r="J215" s="48"/>
      <c r="K215" s="108"/>
      <c r="M215" s="63">
        <v>98</v>
      </c>
      <c r="N215" s="280">
        <v>18362.740000000002</v>
      </c>
      <c r="P215" s="63">
        <v>111</v>
      </c>
      <c r="Q215" s="281">
        <v>21097.84</v>
      </c>
      <c r="S215" s="63">
        <v>111</v>
      </c>
      <c r="T215" s="281">
        <v>21262.5</v>
      </c>
      <c r="V215" s="83"/>
      <c r="W215" s="83"/>
      <c r="X215" s="83"/>
      <c r="Y215" s="83"/>
      <c r="Z215" s="83"/>
      <c r="AA215" s="65"/>
      <c r="AB215" s="5"/>
      <c r="AC215" s="5"/>
      <c r="AD215" s="5"/>
      <c r="AE215" s="5"/>
      <c r="AF215" s="5"/>
      <c r="AG215" s="5"/>
      <c r="AH215" s="5"/>
      <c r="AI215" s="5"/>
      <c r="AJ215" s="5"/>
      <c r="AK215" s="5"/>
      <c r="AL215" s="5"/>
      <c r="AM215" s="5"/>
    </row>
    <row r="216" spans="1:39" s="4" customFormat="1" ht="14.4">
      <c r="A216" s="63" t="s">
        <v>796</v>
      </c>
      <c r="B216" s="63" t="s">
        <v>448</v>
      </c>
      <c r="C216" s="63"/>
      <c r="D216" s="63" t="s">
        <v>52</v>
      </c>
      <c r="E216" s="11"/>
      <c r="F216" s="11"/>
      <c r="G216" s="8"/>
      <c r="I216" s="63"/>
      <c r="J216" s="48"/>
      <c r="K216" s="108"/>
      <c r="M216" s="63">
        <v>3</v>
      </c>
      <c r="N216" s="280">
        <v>337.5</v>
      </c>
      <c r="P216" s="63">
        <v>2</v>
      </c>
      <c r="Q216" s="281">
        <v>225</v>
      </c>
      <c r="S216" s="63">
        <v>3</v>
      </c>
      <c r="T216" s="281">
        <v>450</v>
      </c>
      <c r="V216" s="83"/>
      <c r="W216" s="83"/>
      <c r="X216" s="83"/>
      <c r="Y216" s="83"/>
      <c r="Z216" s="83"/>
      <c r="AA216" s="65"/>
      <c r="AB216" s="5"/>
      <c r="AC216" s="5"/>
      <c r="AD216" s="5"/>
      <c r="AE216" s="5"/>
      <c r="AF216" s="5"/>
      <c r="AG216" s="5"/>
      <c r="AH216" s="5"/>
      <c r="AI216" s="5"/>
      <c r="AJ216" s="5"/>
      <c r="AK216" s="5"/>
      <c r="AL216" s="5"/>
      <c r="AM216" s="5"/>
    </row>
    <row r="217" spans="1:39" s="4" customFormat="1" ht="14.4">
      <c r="A217" s="63" t="s">
        <v>796</v>
      </c>
      <c r="B217" s="63" t="s">
        <v>450</v>
      </c>
      <c r="C217" s="63"/>
      <c r="D217" s="63" t="s">
        <v>451</v>
      </c>
      <c r="E217" s="11"/>
      <c r="F217" s="11"/>
      <c r="G217" s="8"/>
      <c r="I217" s="63"/>
      <c r="J217" s="48"/>
      <c r="K217" s="108"/>
      <c r="M217" s="63">
        <v>29</v>
      </c>
      <c r="N217" s="280">
        <v>4387.5</v>
      </c>
      <c r="P217" s="63">
        <v>32</v>
      </c>
      <c r="Q217" s="281">
        <v>5062.5</v>
      </c>
      <c r="S217" s="63">
        <v>33</v>
      </c>
      <c r="T217" s="281">
        <v>4950</v>
      </c>
      <c r="V217" s="83"/>
      <c r="W217" s="83"/>
      <c r="X217" s="83"/>
      <c r="Y217" s="83"/>
      <c r="Z217" s="83"/>
      <c r="AA217" s="65"/>
      <c r="AB217" s="5"/>
      <c r="AC217" s="5"/>
      <c r="AD217" s="5"/>
      <c r="AE217" s="5"/>
      <c r="AF217" s="5"/>
      <c r="AG217" s="5"/>
      <c r="AH217" s="5"/>
      <c r="AI217" s="5"/>
      <c r="AJ217" s="5"/>
      <c r="AK217" s="5"/>
      <c r="AL217" s="5"/>
      <c r="AM217" s="5"/>
    </row>
    <row r="218" spans="1:39" s="4" customFormat="1" ht="14.4">
      <c r="A218" s="63" t="s">
        <v>796</v>
      </c>
      <c r="B218" s="63" t="s">
        <v>454</v>
      </c>
      <c r="C218" s="63"/>
      <c r="D218" s="63" t="s">
        <v>89</v>
      </c>
      <c r="E218" s="11"/>
      <c r="F218" s="11"/>
      <c r="G218" s="8"/>
      <c r="I218" s="63"/>
      <c r="J218" s="48"/>
      <c r="K218" s="108"/>
      <c r="M218" s="63">
        <v>166</v>
      </c>
      <c r="N218" s="280">
        <v>25650</v>
      </c>
      <c r="P218" s="63">
        <v>152</v>
      </c>
      <c r="Q218" s="281">
        <v>23400</v>
      </c>
      <c r="S218" s="63">
        <v>135</v>
      </c>
      <c r="T218" s="281">
        <v>21084.5</v>
      </c>
      <c r="V218" s="83"/>
      <c r="W218" s="83"/>
      <c r="X218" s="83"/>
      <c r="Y218" s="83"/>
      <c r="Z218" s="83"/>
      <c r="AA218" s="65"/>
      <c r="AB218" s="5"/>
      <c r="AC218" s="5"/>
      <c r="AD218" s="5"/>
      <c r="AE218" s="5"/>
      <c r="AF218" s="5"/>
      <c r="AG218" s="5"/>
      <c r="AH218" s="5"/>
      <c r="AI218" s="5"/>
      <c r="AJ218" s="5"/>
      <c r="AK218" s="5"/>
      <c r="AL218" s="5"/>
      <c r="AM218" s="5"/>
    </row>
    <row r="219" spans="1:39" s="4" customFormat="1" ht="14.4">
      <c r="A219" s="63" t="s">
        <v>796</v>
      </c>
      <c r="B219" s="63" t="s">
        <v>456</v>
      </c>
      <c r="C219" s="63"/>
      <c r="D219" s="63" t="s">
        <v>278</v>
      </c>
      <c r="E219" s="11"/>
      <c r="F219" s="11"/>
      <c r="G219" s="8"/>
      <c r="I219" s="63"/>
      <c r="J219" s="48"/>
      <c r="K219" s="108"/>
      <c r="M219" s="63">
        <v>11</v>
      </c>
      <c r="N219" s="280">
        <v>1800</v>
      </c>
      <c r="P219" s="63">
        <v>9</v>
      </c>
      <c r="Q219" s="281">
        <v>1462.5</v>
      </c>
      <c r="S219" s="63">
        <v>8</v>
      </c>
      <c r="T219" s="281">
        <v>1462.5</v>
      </c>
      <c r="V219" s="83"/>
      <c r="W219" s="83"/>
      <c r="X219" s="83"/>
      <c r="Y219" s="83"/>
      <c r="Z219" s="83"/>
      <c r="AA219" s="65"/>
      <c r="AB219" s="5"/>
      <c r="AC219" s="5"/>
      <c r="AD219" s="5"/>
      <c r="AE219" s="5"/>
      <c r="AF219" s="5"/>
      <c r="AG219" s="5"/>
      <c r="AH219" s="5"/>
      <c r="AI219" s="5"/>
      <c r="AJ219" s="5"/>
      <c r="AK219" s="5"/>
      <c r="AL219" s="5"/>
      <c r="AM219" s="5"/>
    </row>
    <row r="220" spans="1:39" s="4" customFormat="1" ht="14.4">
      <c r="A220" s="63" t="s">
        <v>796</v>
      </c>
      <c r="B220" s="63" t="s">
        <v>457</v>
      </c>
      <c r="C220" s="63"/>
      <c r="D220" s="63" t="s">
        <v>272</v>
      </c>
      <c r="E220" s="11"/>
      <c r="F220" s="11"/>
      <c r="G220" s="8"/>
      <c r="I220" s="63"/>
      <c r="J220" s="48"/>
      <c r="K220" s="108"/>
      <c r="M220" s="63">
        <v>6</v>
      </c>
      <c r="N220" s="280">
        <v>900</v>
      </c>
      <c r="P220" s="63">
        <v>5</v>
      </c>
      <c r="Q220" s="281">
        <v>675</v>
      </c>
      <c r="S220" s="63">
        <v>2</v>
      </c>
      <c r="T220" s="281">
        <v>225</v>
      </c>
      <c r="V220" s="83"/>
      <c r="W220" s="83"/>
      <c r="X220" s="83"/>
      <c r="Y220" s="83"/>
      <c r="Z220" s="83"/>
      <c r="AA220" s="65"/>
      <c r="AB220" s="5"/>
      <c r="AC220" s="5"/>
      <c r="AD220" s="5"/>
      <c r="AE220" s="5"/>
      <c r="AF220" s="5"/>
      <c r="AG220" s="5"/>
      <c r="AH220" s="5"/>
      <c r="AI220" s="5"/>
      <c r="AJ220" s="5"/>
      <c r="AK220" s="5"/>
      <c r="AL220" s="5"/>
      <c r="AM220" s="5"/>
    </row>
    <row r="221" spans="1:39" s="4" customFormat="1" ht="14.4">
      <c r="A221" s="63" t="s">
        <v>796</v>
      </c>
      <c r="B221" s="63" t="s">
        <v>458</v>
      </c>
      <c r="C221" s="63"/>
      <c r="D221" s="63" t="s">
        <v>459</v>
      </c>
      <c r="E221" s="11"/>
      <c r="F221" s="11"/>
      <c r="G221" s="8"/>
      <c r="I221" s="63"/>
      <c r="J221" s="48"/>
      <c r="K221" s="108"/>
      <c r="M221" s="63">
        <v>4</v>
      </c>
      <c r="N221" s="280">
        <v>787.5</v>
      </c>
      <c r="P221" s="63">
        <v>4</v>
      </c>
      <c r="Q221" s="281">
        <v>787.5</v>
      </c>
      <c r="S221" s="63">
        <v>5</v>
      </c>
      <c r="T221" s="281">
        <v>900</v>
      </c>
      <c r="V221" s="83"/>
      <c r="W221" s="83"/>
      <c r="X221" s="83"/>
      <c r="Y221" s="83"/>
      <c r="Z221" s="83"/>
      <c r="AA221" s="65"/>
      <c r="AB221" s="5"/>
      <c r="AC221" s="5"/>
      <c r="AD221" s="5"/>
      <c r="AE221" s="5"/>
      <c r="AF221" s="5"/>
      <c r="AG221" s="5"/>
      <c r="AH221" s="5"/>
      <c r="AI221" s="5"/>
      <c r="AJ221" s="5"/>
      <c r="AK221" s="5"/>
      <c r="AL221" s="5"/>
      <c r="AM221" s="5"/>
    </row>
    <row r="222" spans="1:39" s="4" customFormat="1" ht="14.4">
      <c r="A222" s="63" t="s">
        <v>796</v>
      </c>
      <c r="B222" s="63" t="s">
        <v>460</v>
      </c>
      <c r="C222" s="63"/>
      <c r="D222" s="63" t="s">
        <v>122</v>
      </c>
      <c r="E222" s="11"/>
      <c r="F222" s="11"/>
      <c r="G222" s="8"/>
      <c r="I222" s="63"/>
      <c r="J222" s="48"/>
      <c r="K222" s="108"/>
      <c r="M222" s="63">
        <v>25</v>
      </c>
      <c r="N222" s="280">
        <v>4050</v>
      </c>
      <c r="P222" s="63">
        <v>25</v>
      </c>
      <c r="Q222" s="281">
        <v>3937.5</v>
      </c>
      <c r="S222" s="63">
        <v>24</v>
      </c>
      <c r="T222" s="281">
        <v>3825</v>
      </c>
      <c r="V222" s="83"/>
      <c r="W222" s="83"/>
      <c r="X222" s="83"/>
      <c r="Y222" s="83"/>
      <c r="Z222" s="83"/>
      <c r="AA222" s="65"/>
      <c r="AB222" s="5"/>
      <c r="AC222" s="5"/>
      <c r="AD222" s="5"/>
      <c r="AE222" s="5"/>
      <c r="AF222" s="5"/>
      <c r="AG222" s="5"/>
      <c r="AH222" s="5"/>
      <c r="AI222" s="5"/>
      <c r="AJ222" s="5"/>
      <c r="AK222" s="5"/>
      <c r="AL222" s="5"/>
      <c r="AM222" s="5"/>
    </row>
    <row r="223" spans="1:39" s="4" customFormat="1" ht="14.4">
      <c r="A223" s="63" t="s">
        <v>796</v>
      </c>
      <c r="B223" s="63" t="s">
        <v>461</v>
      </c>
      <c r="C223" s="63"/>
      <c r="D223" s="63" t="s">
        <v>182</v>
      </c>
      <c r="E223" s="11"/>
      <c r="F223" s="11"/>
      <c r="G223" s="8"/>
      <c r="I223" s="63"/>
      <c r="J223" s="48"/>
      <c r="K223" s="108"/>
      <c r="M223" s="63">
        <v>3</v>
      </c>
      <c r="N223" s="280">
        <v>675</v>
      </c>
      <c r="P223" s="63">
        <v>1</v>
      </c>
      <c r="Q223" s="281">
        <v>225</v>
      </c>
      <c r="S223" s="63">
        <v>1</v>
      </c>
      <c r="T223" s="281">
        <v>225</v>
      </c>
      <c r="V223" s="83"/>
      <c r="W223" s="83"/>
      <c r="X223" s="83"/>
      <c r="Y223" s="83"/>
      <c r="Z223" s="83"/>
      <c r="AA223" s="65"/>
      <c r="AB223" s="5"/>
      <c r="AC223" s="5"/>
      <c r="AD223" s="5"/>
      <c r="AE223" s="5"/>
      <c r="AF223" s="5"/>
      <c r="AG223" s="5"/>
      <c r="AH223" s="5"/>
      <c r="AI223" s="5"/>
      <c r="AJ223" s="5"/>
      <c r="AK223" s="5"/>
      <c r="AL223" s="5"/>
      <c r="AM223" s="5"/>
    </row>
    <row r="224" spans="1:39" s="4" customFormat="1" ht="14.4">
      <c r="A224" s="63" t="s">
        <v>796</v>
      </c>
      <c r="B224" s="63" t="s">
        <v>853</v>
      </c>
      <c r="C224" s="63"/>
      <c r="D224" s="63" t="s">
        <v>463</v>
      </c>
      <c r="E224" s="11"/>
      <c r="F224" s="11"/>
      <c r="G224" s="8"/>
      <c r="I224" s="63"/>
      <c r="J224" s="48"/>
      <c r="K224" s="108"/>
      <c r="M224" s="63">
        <v>12</v>
      </c>
      <c r="N224" s="280">
        <v>2700</v>
      </c>
      <c r="P224" s="63">
        <v>10</v>
      </c>
      <c r="Q224" s="281">
        <v>2250</v>
      </c>
      <c r="S224" s="63">
        <v>9</v>
      </c>
      <c r="T224" s="281">
        <v>2025</v>
      </c>
      <c r="V224" s="83"/>
      <c r="W224" s="83"/>
      <c r="X224" s="83"/>
      <c r="Y224" s="83"/>
      <c r="Z224" s="83"/>
      <c r="AA224" s="65"/>
      <c r="AB224" s="5"/>
      <c r="AC224" s="5"/>
      <c r="AD224" s="5"/>
      <c r="AE224" s="5"/>
      <c r="AF224" s="5"/>
      <c r="AG224" s="5"/>
      <c r="AH224" s="5"/>
      <c r="AI224" s="5"/>
      <c r="AJ224" s="5"/>
      <c r="AK224" s="5"/>
      <c r="AL224" s="5"/>
      <c r="AM224" s="5"/>
    </row>
    <row r="225" spans="1:39" s="4" customFormat="1" ht="14.4">
      <c r="A225" s="63" t="s">
        <v>796</v>
      </c>
      <c r="B225" s="63" t="s">
        <v>703</v>
      </c>
      <c r="C225" s="63"/>
      <c r="D225" s="63" t="s">
        <v>151</v>
      </c>
      <c r="E225" s="11"/>
      <c r="F225" s="11"/>
      <c r="G225" s="8"/>
      <c r="I225" s="63"/>
      <c r="J225" s="48"/>
      <c r="K225" s="108"/>
      <c r="M225" s="63">
        <v>1</v>
      </c>
      <c r="N225" s="280">
        <v>225</v>
      </c>
      <c r="P225" s="63">
        <v>1</v>
      </c>
      <c r="Q225" s="281">
        <v>225</v>
      </c>
      <c r="S225" s="63"/>
      <c r="T225" s="281"/>
      <c r="V225" s="83"/>
      <c r="W225" s="83"/>
      <c r="X225" s="83"/>
      <c r="Y225" s="83"/>
      <c r="Z225" s="83"/>
      <c r="AA225" s="65"/>
      <c r="AB225" s="5"/>
      <c r="AC225" s="5"/>
      <c r="AD225" s="5"/>
      <c r="AE225" s="5"/>
      <c r="AF225" s="5"/>
      <c r="AG225" s="5"/>
      <c r="AH225" s="5"/>
      <c r="AI225" s="5"/>
      <c r="AJ225" s="5"/>
      <c r="AK225" s="5"/>
      <c r="AL225" s="5"/>
      <c r="AM225" s="5"/>
    </row>
    <row r="226" spans="1:39" s="4" customFormat="1" ht="14.4">
      <c r="A226" s="63" t="s">
        <v>796</v>
      </c>
      <c r="B226" s="63" t="s">
        <v>464</v>
      </c>
      <c r="C226" s="63"/>
      <c r="D226" s="63" t="s">
        <v>133</v>
      </c>
      <c r="E226" s="11"/>
      <c r="F226" s="11"/>
      <c r="G226" s="8"/>
      <c r="I226" s="63"/>
      <c r="J226" s="48"/>
      <c r="K226" s="108"/>
      <c r="M226" s="63"/>
      <c r="N226" s="280"/>
      <c r="P226" s="63">
        <v>1</v>
      </c>
      <c r="Q226" s="281">
        <v>225</v>
      </c>
      <c r="S226" s="63">
        <v>1</v>
      </c>
      <c r="T226" s="281">
        <v>225</v>
      </c>
      <c r="V226" s="83"/>
      <c r="W226" s="83"/>
      <c r="X226" s="83"/>
      <c r="Y226" s="83"/>
      <c r="Z226" s="83"/>
      <c r="AA226" s="65"/>
      <c r="AB226" s="5"/>
      <c r="AC226" s="5"/>
      <c r="AD226" s="5"/>
      <c r="AE226" s="5"/>
      <c r="AF226" s="5"/>
      <c r="AG226" s="5"/>
      <c r="AH226" s="5"/>
      <c r="AI226" s="5"/>
      <c r="AJ226" s="5"/>
      <c r="AK226" s="5"/>
      <c r="AL226" s="5"/>
      <c r="AM226" s="5"/>
    </row>
    <row r="227" spans="1:39" s="4" customFormat="1" ht="14.4">
      <c r="A227" s="63" t="s">
        <v>796</v>
      </c>
      <c r="B227" s="63" t="s">
        <v>854</v>
      </c>
      <c r="C227" s="63"/>
      <c r="D227" s="63" t="s">
        <v>431</v>
      </c>
      <c r="E227" s="11"/>
      <c r="F227" s="11"/>
      <c r="G227" s="8"/>
      <c r="I227" s="63"/>
      <c r="J227" s="48"/>
      <c r="K227" s="108"/>
      <c r="M227" s="63">
        <v>1</v>
      </c>
      <c r="N227" s="280">
        <v>225</v>
      </c>
      <c r="P227" s="63">
        <v>2</v>
      </c>
      <c r="Q227" s="281">
        <v>450</v>
      </c>
      <c r="S227" s="63">
        <v>2</v>
      </c>
      <c r="T227" s="281">
        <v>450</v>
      </c>
      <c r="V227" s="83"/>
      <c r="W227" s="83"/>
      <c r="X227" s="83"/>
      <c r="Y227" s="83"/>
      <c r="Z227" s="83"/>
      <c r="AA227" s="65"/>
      <c r="AB227" s="5"/>
      <c r="AC227" s="5"/>
      <c r="AD227" s="5"/>
      <c r="AE227" s="5"/>
      <c r="AF227" s="5"/>
      <c r="AG227" s="5"/>
      <c r="AH227" s="5"/>
      <c r="AI227" s="5"/>
      <c r="AJ227" s="5"/>
      <c r="AK227" s="5"/>
      <c r="AL227" s="5"/>
      <c r="AM227" s="5"/>
    </row>
    <row r="228" spans="1:39" s="4" customFormat="1" ht="14.4">
      <c r="A228" s="63" t="s">
        <v>796</v>
      </c>
      <c r="B228" s="63" t="s">
        <v>467</v>
      </c>
      <c r="C228" s="63"/>
      <c r="D228" s="63" t="s">
        <v>57</v>
      </c>
      <c r="E228" s="11"/>
      <c r="F228" s="11"/>
      <c r="G228" s="8"/>
      <c r="I228" s="63"/>
      <c r="J228" s="48"/>
      <c r="K228" s="108"/>
      <c r="M228" s="63">
        <v>8</v>
      </c>
      <c r="N228" s="280">
        <v>1462.5</v>
      </c>
      <c r="P228" s="63">
        <v>6</v>
      </c>
      <c r="Q228" s="281">
        <v>1237.5</v>
      </c>
      <c r="S228" s="63">
        <v>6</v>
      </c>
      <c r="T228" s="281">
        <v>1237.5</v>
      </c>
      <c r="V228" s="83"/>
      <c r="W228" s="83"/>
      <c r="X228" s="83"/>
      <c r="Y228" s="83"/>
      <c r="Z228" s="83"/>
      <c r="AA228" s="65"/>
      <c r="AB228" s="5"/>
      <c r="AC228" s="5"/>
      <c r="AD228" s="5"/>
      <c r="AE228" s="5"/>
      <c r="AF228" s="5"/>
      <c r="AG228" s="5"/>
      <c r="AH228" s="5"/>
      <c r="AI228" s="5"/>
      <c r="AJ228" s="5"/>
      <c r="AK228" s="5"/>
      <c r="AL228" s="5"/>
      <c r="AM228" s="5"/>
    </row>
    <row r="229" spans="1:39" s="4" customFormat="1" ht="14.4">
      <c r="A229" s="63" t="s">
        <v>796</v>
      </c>
      <c r="B229" s="63" t="s">
        <v>467</v>
      </c>
      <c r="C229" s="63"/>
      <c r="D229" s="63" t="s">
        <v>143</v>
      </c>
      <c r="E229" s="11"/>
      <c r="F229" s="11"/>
      <c r="G229" s="8"/>
      <c r="I229" s="63"/>
      <c r="J229" s="48"/>
      <c r="K229" s="108"/>
      <c r="M229" s="63">
        <v>1</v>
      </c>
      <c r="N229" s="280">
        <v>112.5</v>
      </c>
      <c r="P229" s="63"/>
      <c r="Q229" s="281"/>
      <c r="S229" s="63"/>
      <c r="T229" s="281"/>
      <c r="V229" s="83"/>
      <c r="W229" s="83"/>
      <c r="X229" s="83"/>
      <c r="Y229" s="83"/>
      <c r="Z229" s="83"/>
      <c r="AA229" s="65"/>
      <c r="AB229" s="5"/>
      <c r="AC229" s="5"/>
      <c r="AD229" s="5"/>
      <c r="AE229" s="5"/>
      <c r="AF229" s="5"/>
      <c r="AG229" s="5"/>
      <c r="AH229" s="5"/>
      <c r="AI229" s="5"/>
      <c r="AJ229" s="5"/>
      <c r="AK229" s="5"/>
      <c r="AL229" s="5"/>
      <c r="AM229" s="5"/>
    </row>
    <row r="230" spans="1:39" s="4" customFormat="1" ht="14.4">
      <c r="A230" s="63" t="s">
        <v>796</v>
      </c>
      <c r="B230" s="63" t="s">
        <v>468</v>
      </c>
      <c r="C230" s="63"/>
      <c r="D230" s="63" t="s">
        <v>469</v>
      </c>
      <c r="E230" s="11"/>
      <c r="F230" s="11"/>
      <c r="G230" s="8"/>
      <c r="I230" s="63"/>
      <c r="J230" s="48"/>
      <c r="K230" s="108"/>
      <c r="M230" s="63">
        <v>2</v>
      </c>
      <c r="N230" s="280">
        <v>337.5</v>
      </c>
      <c r="P230" s="63">
        <v>3</v>
      </c>
      <c r="Q230" s="281">
        <v>562.5</v>
      </c>
      <c r="S230" s="63">
        <v>2</v>
      </c>
      <c r="T230" s="281">
        <v>337.5</v>
      </c>
      <c r="V230" s="83"/>
      <c r="W230" s="83"/>
      <c r="X230" s="83"/>
      <c r="Y230" s="83"/>
      <c r="Z230" s="83"/>
      <c r="AA230" s="65"/>
      <c r="AB230" s="5"/>
      <c r="AC230" s="5"/>
      <c r="AD230" s="5"/>
      <c r="AE230" s="5"/>
      <c r="AF230" s="5"/>
      <c r="AG230" s="5"/>
      <c r="AH230" s="5"/>
      <c r="AI230" s="5"/>
      <c r="AJ230" s="5"/>
      <c r="AK230" s="5"/>
      <c r="AL230" s="5"/>
      <c r="AM230" s="5"/>
    </row>
    <row r="231" spans="1:39" s="4" customFormat="1" ht="14.4">
      <c r="A231" s="63" t="s">
        <v>796</v>
      </c>
      <c r="B231" s="63" t="s">
        <v>470</v>
      </c>
      <c r="C231" s="63"/>
      <c r="D231" s="63" t="s">
        <v>231</v>
      </c>
      <c r="E231" s="11"/>
      <c r="F231" s="11"/>
      <c r="G231" s="8"/>
      <c r="I231" s="63"/>
      <c r="J231" s="48"/>
      <c r="K231" s="108"/>
      <c r="M231" s="63">
        <v>54</v>
      </c>
      <c r="N231" s="280">
        <v>7425</v>
      </c>
      <c r="P231" s="63">
        <v>49</v>
      </c>
      <c r="Q231" s="281">
        <v>6750</v>
      </c>
      <c r="S231" s="63">
        <v>41</v>
      </c>
      <c r="T231" s="281">
        <v>5512.5</v>
      </c>
      <c r="V231" s="83"/>
      <c r="W231" s="83"/>
      <c r="X231" s="83"/>
      <c r="Y231" s="83"/>
      <c r="Z231" s="83"/>
      <c r="AA231" s="65"/>
      <c r="AB231" s="5"/>
      <c r="AC231" s="5"/>
      <c r="AD231" s="5"/>
      <c r="AE231" s="5"/>
      <c r="AF231" s="5"/>
      <c r="AG231" s="5"/>
      <c r="AH231" s="5"/>
      <c r="AI231" s="5"/>
      <c r="AJ231" s="5"/>
      <c r="AK231" s="5"/>
      <c r="AL231" s="5"/>
      <c r="AM231" s="5"/>
    </row>
    <row r="232" spans="1:39" s="4" customFormat="1" ht="14.4">
      <c r="A232" s="63" t="s">
        <v>796</v>
      </c>
      <c r="B232" s="63" t="s">
        <v>473</v>
      </c>
      <c r="C232" s="63"/>
      <c r="D232" s="63" t="s">
        <v>68</v>
      </c>
      <c r="E232" s="11"/>
      <c r="F232" s="11"/>
      <c r="G232" s="8"/>
      <c r="I232" s="63"/>
      <c r="J232" s="48"/>
      <c r="K232" s="108"/>
      <c r="M232" s="63">
        <v>1</v>
      </c>
      <c r="N232" s="280">
        <v>225</v>
      </c>
      <c r="P232" s="63"/>
      <c r="Q232" s="281"/>
      <c r="S232" s="63">
        <v>1</v>
      </c>
      <c r="T232" s="281">
        <v>225</v>
      </c>
      <c r="V232" s="83"/>
      <c r="W232" s="83"/>
      <c r="X232" s="83"/>
      <c r="Y232" s="83"/>
      <c r="Z232" s="83"/>
      <c r="AA232" s="65"/>
      <c r="AB232" s="5"/>
      <c r="AC232" s="5"/>
      <c r="AD232" s="5"/>
      <c r="AE232" s="5"/>
      <c r="AF232" s="5"/>
      <c r="AG232" s="5"/>
      <c r="AH232" s="5"/>
      <c r="AI232" s="5"/>
      <c r="AJ232" s="5"/>
      <c r="AK232" s="5"/>
      <c r="AL232" s="5"/>
      <c r="AM232" s="5"/>
    </row>
    <row r="233" spans="1:39" s="4" customFormat="1" ht="14.4">
      <c r="A233" s="63" t="s">
        <v>796</v>
      </c>
      <c r="B233" s="63" t="s">
        <v>474</v>
      </c>
      <c r="C233" s="63"/>
      <c r="D233" s="63" t="s">
        <v>205</v>
      </c>
      <c r="E233" s="11"/>
      <c r="F233" s="11"/>
      <c r="G233" s="8"/>
      <c r="I233" s="63"/>
      <c r="J233" s="48"/>
      <c r="K233" s="108"/>
      <c r="M233" s="63">
        <v>19</v>
      </c>
      <c r="N233" s="280">
        <v>3825</v>
      </c>
      <c r="P233" s="63">
        <v>16</v>
      </c>
      <c r="Q233" s="281">
        <v>3375</v>
      </c>
      <c r="S233" s="63">
        <v>16</v>
      </c>
      <c r="T233" s="281">
        <v>3262.5</v>
      </c>
      <c r="V233" s="83"/>
      <c r="W233" s="83"/>
      <c r="X233" s="83"/>
      <c r="Y233" s="83"/>
      <c r="Z233" s="83"/>
      <c r="AA233" s="65"/>
      <c r="AB233" s="5"/>
      <c r="AC233" s="5"/>
      <c r="AD233" s="5"/>
      <c r="AE233" s="5"/>
      <c r="AF233" s="5"/>
      <c r="AG233" s="5"/>
      <c r="AH233" s="5"/>
      <c r="AI233" s="5"/>
      <c r="AJ233" s="5"/>
      <c r="AK233" s="5"/>
      <c r="AL233" s="5"/>
      <c r="AM233" s="5"/>
    </row>
    <row r="234" spans="1:39" s="4" customFormat="1" ht="14.4">
      <c r="A234" s="63" t="s">
        <v>796</v>
      </c>
      <c r="B234" s="63" t="s">
        <v>475</v>
      </c>
      <c r="C234" s="63"/>
      <c r="D234" s="63" t="s">
        <v>151</v>
      </c>
      <c r="E234" s="11"/>
      <c r="F234" s="11"/>
      <c r="G234" s="8"/>
      <c r="I234" s="63"/>
      <c r="J234" s="48"/>
      <c r="K234" s="108"/>
      <c r="M234" s="63">
        <v>67</v>
      </c>
      <c r="N234" s="280">
        <v>12037.5</v>
      </c>
      <c r="P234" s="63">
        <v>62</v>
      </c>
      <c r="Q234" s="281">
        <v>11700</v>
      </c>
      <c r="S234" s="63">
        <v>56</v>
      </c>
      <c r="T234" s="281">
        <v>10687.5</v>
      </c>
      <c r="V234" s="83"/>
      <c r="W234" s="83"/>
      <c r="X234" s="83"/>
      <c r="Y234" s="83"/>
      <c r="Z234" s="83"/>
      <c r="AA234" s="65"/>
      <c r="AB234" s="5"/>
      <c r="AC234" s="5"/>
      <c r="AD234" s="5"/>
      <c r="AE234" s="5"/>
      <c r="AF234" s="5"/>
      <c r="AG234" s="5"/>
      <c r="AH234" s="5"/>
      <c r="AI234" s="5"/>
      <c r="AJ234" s="5"/>
      <c r="AK234" s="5"/>
      <c r="AL234" s="5"/>
      <c r="AM234" s="5"/>
    </row>
    <row r="235" spans="1:39" s="4" customFormat="1" ht="14.4">
      <c r="A235" s="63" t="s">
        <v>796</v>
      </c>
      <c r="B235" s="63" t="s">
        <v>477</v>
      </c>
      <c r="C235" s="63"/>
      <c r="D235" s="63" t="s">
        <v>478</v>
      </c>
      <c r="E235" s="11"/>
      <c r="F235" s="11"/>
      <c r="G235" s="8"/>
      <c r="I235" s="63"/>
      <c r="J235" s="48"/>
      <c r="K235" s="108"/>
      <c r="M235" s="63">
        <v>1</v>
      </c>
      <c r="N235" s="280">
        <v>112.5</v>
      </c>
      <c r="P235" s="63">
        <v>3</v>
      </c>
      <c r="Q235" s="281">
        <v>337.5</v>
      </c>
      <c r="S235" s="63">
        <v>3</v>
      </c>
      <c r="T235" s="281">
        <v>337.5</v>
      </c>
      <c r="V235" s="83"/>
      <c r="W235" s="83"/>
      <c r="X235" s="83"/>
      <c r="Y235" s="83"/>
      <c r="Z235" s="83"/>
      <c r="AA235" s="65"/>
      <c r="AB235" s="5"/>
      <c r="AC235" s="5"/>
      <c r="AD235" s="5"/>
      <c r="AE235" s="5"/>
      <c r="AF235" s="5"/>
      <c r="AG235" s="5"/>
      <c r="AH235" s="5"/>
      <c r="AI235" s="5"/>
      <c r="AJ235" s="5"/>
      <c r="AK235" s="5"/>
      <c r="AL235" s="5"/>
      <c r="AM235" s="5"/>
    </row>
    <row r="236" spans="1:39" s="4" customFormat="1" ht="14.4">
      <c r="A236" s="63" t="s">
        <v>796</v>
      </c>
      <c r="B236" s="63" t="s">
        <v>477</v>
      </c>
      <c r="C236" s="63"/>
      <c r="D236" s="63" t="s">
        <v>108</v>
      </c>
      <c r="E236" s="11"/>
      <c r="F236" s="11"/>
      <c r="G236" s="8"/>
      <c r="I236" s="63"/>
      <c r="J236" s="48"/>
      <c r="K236" s="108"/>
      <c r="M236" s="63">
        <v>3</v>
      </c>
      <c r="N236" s="280">
        <v>675</v>
      </c>
      <c r="P236" s="63">
        <v>2</v>
      </c>
      <c r="Q236" s="281">
        <v>450</v>
      </c>
      <c r="S236" s="63">
        <v>3</v>
      </c>
      <c r="T236" s="281">
        <v>562.5</v>
      </c>
      <c r="V236" s="83"/>
      <c r="W236" s="83"/>
      <c r="X236" s="83"/>
      <c r="Y236" s="83"/>
      <c r="Z236" s="83"/>
      <c r="AA236" s="65"/>
      <c r="AB236" s="5"/>
      <c r="AC236" s="5"/>
      <c r="AD236" s="5"/>
      <c r="AE236" s="5"/>
      <c r="AF236" s="5"/>
      <c r="AG236" s="5"/>
      <c r="AH236" s="5"/>
      <c r="AI236" s="5"/>
      <c r="AJ236" s="5"/>
      <c r="AK236" s="5"/>
      <c r="AL236" s="5"/>
      <c r="AM236" s="5"/>
    </row>
    <row r="237" spans="1:39" s="4" customFormat="1" ht="14.4">
      <c r="A237" s="63" t="s">
        <v>796</v>
      </c>
      <c r="B237" s="63" t="s">
        <v>480</v>
      </c>
      <c r="C237" s="63"/>
      <c r="D237" s="63" t="s">
        <v>441</v>
      </c>
      <c r="E237" s="11"/>
      <c r="F237" s="11"/>
      <c r="G237" s="8"/>
      <c r="I237" s="63"/>
      <c r="J237" s="48"/>
      <c r="K237" s="108"/>
      <c r="M237" s="63">
        <v>7</v>
      </c>
      <c r="N237" s="280">
        <v>1350</v>
      </c>
      <c r="P237" s="63">
        <v>7</v>
      </c>
      <c r="Q237" s="281">
        <v>1350</v>
      </c>
      <c r="S237" s="63">
        <v>6</v>
      </c>
      <c r="T237" s="281">
        <v>1125</v>
      </c>
      <c r="V237" s="83"/>
      <c r="W237" s="83"/>
      <c r="X237" s="83"/>
      <c r="Y237" s="83"/>
      <c r="Z237" s="83"/>
      <c r="AA237" s="65"/>
      <c r="AB237" s="5"/>
      <c r="AC237" s="5"/>
      <c r="AD237" s="5"/>
      <c r="AE237" s="5"/>
      <c r="AF237" s="5"/>
      <c r="AG237" s="5"/>
      <c r="AH237" s="5"/>
      <c r="AI237" s="5"/>
      <c r="AJ237" s="5"/>
      <c r="AK237" s="5"/>
      <c r="AL237" s="5"/>
      <c r="AM237" s="5"/>
    </row>
    <row r="238" spans="1:39" s="4" customFormat="1" ht="14.4">
      <c r="A238" s="63" t="s">
        <v>796</v>
      </c>
      <c r="B238" s="63" t="s">
        <v>482</v>
      </c>
      <c r="C238" s="63"/>
      <c r="D238" s="63" t="s">
        <v>52</v>
      </c>
      <c r="E238" s="11"/>
      <c r="F238" s="11"/>
      <c r="G238" s="8"/>
      <c r="I238" s="63"/>
      <c r="J238" s="48"/>
      <c r="K238" s="108"/>
      <c r="M238" s="63">
        <v>6</v>
      </c>
      <c r="N238" s="280">
        <v>900</v>
      </c>
      <c r="P238" s="63">
        <v>4</v>
      </c>
      <c r="Q238" s="281">
        <v>675</v>
      </c>
      <c r="S238" s="63">
        <v>2</v>
      </c>
      <c r="T238" s="281">
        <v>337.5</v>
      </c>
      <c r="V238" s="83"/>
      <c r="W238" s="83"/>
      <c r="X238" s="83"/>
      <c r="Y238" s="83"/>
      <c r="Z238" s="83"/>
      <c r="AA238" s="65"/>
      <c r="AB238" s="5"/>
      <c r="AC238" s="5"/>
      <c r="AD238" s="5"/>
      <c r="AE238" s="5"/>
      <c r="AF238" s="5"/>
      <c r="AG238" s="5"/>
      <c r="AH238" s="5"/>
      <c r="AI238" s="5"/>
      <c r="AJ238" s="5"/>
      <c r="AK238" s="5"/>
      <c r="AL238" s="5"/>
      <c r="AM238" s="5"/>
    </row>
    <row r="239" spans="1:39" s="4" customFormat="1" ht="14.4">
      <c r="A239" s="63" t="s">
        <v>796</v>
      </c>
      <c r="B239" s="63" t="s">
        <v>483</v>
      </c>
      <c r="C239" s="63"/>
      <c r="D239" s="63" t="s">
        <v>296</v>
      </c>
      <c r="E239" s="11"/>
      <c r="F239" s="11"/>
      <c r="G239" s="8"/>
      <c r="I239" s="63"/>
      <c r="J239" s="48"/>
      <c r="K239" s="108"/>
      <c r="M239" s="63">
        <v>8</v>
      </c>
      <c r="N239" s="280">
        <v>1237.5</v>
      </c>
      <c r="P239" s="63">
        <v>6</v>
      </c>
      <c r="Q239" s="281">
        <v>787.5</v>
      </c>
      <c r="S239" s="63">
        <v>7</v>
      </c>
      <c r="T239" s="281">
        <v>1012.5</v>
      </c>
      <c r="V239" s="83"/>
      <c r="W239" s="83"/>
      <c r="X239" s="83"/>
      <c r="Y239" s="83"/>
      <c r="Z239" s="83"/>
      <c r="AA239" s="65"/>
      <c r="AB239" s="5"/>
      <c r="AC239" s="5"/>
      <c r="AD239" s="5"/>
      <c r="AE239" s="5"/>
      <c r="AF239" s="5"/>
      <c r="AG239" s="5"/>
      <c r="AH239" s="5"/>
      <c r="AI239" s="5"/>
      <c r="AJ239" s="5"/>
      <c r="AK239" s="5"/>
      <c r="AL239" s="5"/>
      <c r="AM239" s="5"/>
    </row>
    <row r="240" spans="1:39" s="4" customFormat="1" ht="14.4">
      <c r="A240" s="63" t="s">
        <v>796</v>
      </c>
      <c r="B240" s="63" t="s">
        <v>855</v>
      </c>
      <c r="C240" s="63"/>
      <c r="D240" s="63" t="s">
        <v>96</v>
      </c>
      <c r="E240" s="11"/>
      <c r="F240" s="11"/>
      <c r="G240" s="8"/>
      <c r="I240" s="63"/>
      <c r="J240" s="48"/>
      <c r="K240" s="108"/>
      <c r="M240" s="63">
        <v>54</v>
      </c>
      <c r="N240" s="280">
        <v>7762.5</v>
      </c>
      <c r="P240" s="63">
        <v>38</v>
      </c>
      <c r="Q240" s="281">
        <v>5175</v>
      </c>
      <c r="S240" s="63">
        <v>39</v>
      </c>
      <c r="T240" s="281">
        <v>5400</v>
      </c>
      <c r="V240" s="83"/>
      <c r="W240" s="83"/>
      <c r="X240" s="83"/>
      <c r="Y240" s="83"/>
      <c r="Z240" s="83"/>
      <c r="AA240" s="65"/>
      <c r="AB240" s="5"/>
      <c r="AC240" s="5"/>
      <c r="AD240" s="5"/>
      <c r="AE240" s="5"/>
      <c r="AF240" s="5"/>
      <c r="AG240" s="5"/>
      <c r="AH240" s="5"/>
      <c r="AI240" s="5"/>
      <c r="AJ240" s="5"/>
      <c r="AK240" s="5"/>
      <c r="AL240" s="5"/>
      <c r="AM240" s="5"/>
    </row>
    <row r="241" spans="1:39" s="4" customFormat="1" ht="14.4">
      <c r="A241" s="63" t="s">
        <v>796</v>
      </c>
      <c r="B241" s="63" t="s">
        <v>486</v>
      </c>
      <c r="C241" s="63"/>
      <c r="D241" s="63" t="s">
        <v>77</v>
      </c>
      <c r="E241" s="11"/>
      <c r="F241" s="11"/>
      <c r="G241" s="8"/>
      <c r="I241" s="63"/>
      <c r="J241" s="48"/>
      <c r="K241" s="108"/>
      <c r="M241" s="63"/>
      <c r="N241" s="280"/>
      <c r="P241" s="63">
        <v>1</v>
      </c>
      <c r="Q241" s="281">
        <v>112.5</v>
      </c>
      <c r="S241" s="63"/>
      <c r="T241" s="281"/>
      <c r="V241" s="83"/>
      <c r="W241" s="83"/>
      <c r="X241" s="83"/>
      <c r="Y241" s="83"/>
      <c r="Z241" s="83"/>
      <c r="AA241" s="65"/>
      <c r="AB241" s="5"/>
      <c r="AC241" s="5"/>
      <c r="AD241" s="5"/>
      <c r="AE241" s="5"/>
      <c r="AF241" s="5"/>
      <c r="AG241" s="5"/>
      <c r="AH241" s="5"/>
      <c r="AI241" s="5"/>
      <c r="AJ241" s="5"/>
      <c r="AK241" s="5"/>
      <c r="AL241" s="5"/>
      <c r="AM241" s="5"/>
    </row>
    <row r="242" spans="1:39" s="4" customFormat="1" ht="14.4">
      <c r="A242" s="63" t="s">
        <v>796</v>
      </c>
      <c r="B242" s="63" t="s">
        <v>487</v>
      </c>
      <c r="C242" s="63"/>
      <c r="D242" s="63" t="s">
        <v>444</v>
      </c>
      <c r="E242" s="11"/>
      <c r="F242" s="11"/>
      <c r="G242" s="8"/>
      <c r="I242" s="63"/>
      <c r="J242" s="48"/>
      <c r="K242" s="108"/>
      <c r="M242" s="63">
        <v>2</v>
      </c>
      <c r="N242" s="280">
        <v>337.5</v>
      </c>
      <c r="P242" s="63">
        <v>2</v>
      </c>
      <c r="Q242" s="281">
        <v>337.5</v>
      </c>
      <c r="S242" s="63">
        <v>2</v>
      </c>
      <c r="T242" s="281">
        <v>337.5</v>
      </c>
      <c r="V242" s="83"/>
      <c r="W242" s="83"/>
      <c r="X242" s="83"/>
      <c r="Y242" s="83"/>
      <c r="Z242" s="83"/>
      <c r="AA242" s="65"/>
      <c r="AB242" s="5"/>
      <c r="AC242" s="5"/>
      <c r="AD242" s="5"/>
      <c r="AE242" s="5"/>
      <c r="AF242" s="5"/>
      <c r="AG242" s="5"/>
      <c r="AH242" s="5"/>
      <c r="AI242" s="5"/>
      <c r="AJ242" s="5"/>
      <c r="AK242" s="5"/>
      <c r="AL242" s="5"/>
      <c r="AM242" s="5"/>
    </row>
    <row r="243" spans="1:39" s="4" customFormat="1" ht="14.4">
      <c r="A243" s="63" t="s">
        <v>796</v>
      </c>
      <c r="B243" s="63" t="s">
        <v>489</v>
      </c>
      <c r="C243" s="63"/>
      <c r="D243" s="63" t="s">
        <v>490</v>
      </c>
      <c r="E243" s="11"/>
      <c r="F243" s="11"/>
      <c r="G243" s="8"/>
      <c r="I243" s="63"/>
      <c r="J243" s="48"/>
      <c r="K243" s="108"/>
      <c r="M243" s="63">
        <v>6</v>
      </c>
      <c r="N243" s="280">
        <v>1350</v>
      </c>
      <c r="P243" s="63">
        <v>4</v>
      </c>
      <c r="Q243" s="281">
        <v>900</v>
      </c>
      <c r="S243" s="63">
        <v>4</v>
      </c>
      <c r="T243" s="281">
        <v>787.5</v>
      </c>
      <c r="V243" s="83"/>
      <c r="W243" s="83"/>
      <c r="X243" s="83"/>
      <c r="Y243" s="83"/>
      <c r="Z243" s="83"/>
      <c r="AA243" s="65"/>
      <c r="AB243" s="5"/>
      <c r="AC243" s="5"/>
      <c r="AD243" s="5"/>
      <c r="AE243" s="5"/>
      <c r="AF243" s="5"/>
      <c r="AG243" s="5"/>
      <c r="AH243" s="5"/>
      <c r="AI243" s="5"/>
      <c r="AJ243" s="5"/>
      <c r="AK243" s="5"/>
      <c r="AL243" s="5"/>
      <c r="AM243" s="5"/>
    </row>
    <row r="244" spans="1:39" s="4" customFormat="1" ht="14.4">
      <c r="A244" s="63" t="s">
        <v>796</v>
      </c>
      <c r="B244" s="63" t="s">
        <v>491</v>
      </c>
      <c r="C244" s="63"/>
      <c r="D244" s="63" t="s">
        <v>93</v>
      </c>
      <c r="E244" s="11"/>
      <c r="F244" s="11"/>
      <c r="G244" s="8"/>
      <c r="I244" s="63"/>
      <c r="J244" s="48"/>
      <c r="K244" s="108"/>
      <c r="M244" s="63">
        <v>1</v>
      </c>
      <c r="N244" s="280">
        <v>225</v>
      </c>
      <c r="P244" s="63">
        <v>1</v>
      </c>
      <c r="Q244" s="281">
        <v>225</v>
      </c>
      <c r="S244" s="63">
        <v>1</v>
      </c>
      <c r="T244" s="281">
        <v>225</v>
      </c>
      <c r="V244" s="83"/>
      <c r="W244" s="83"/>
      <c r="X244" s="83"/>
      <c r="Y244" s="83"/>
      <c r="Z244" s="83"/>
      <c r="AA244" s="65"/>
      <c r="AB244" s="5"/>
      <c r="AC244" s="5"/>
      <c r="AD244" s="5"/>
      <c r="AE244" s="5"/>
      <c r="AF244" s="5"/>
      <c r="AG244" s="5"/>
      <c r="AH244" s="5"/>
      <c r="AI244" s="5"/>
      <c r="AJ244" s="5"/>
      <c r="AK244" s="5"/>
      <c r="AL244" s="5"/>
      <c r="AM244" s="5"/>
    </row>
    <row r="245" spans="1:39" s="4" customFormat="1" ht="14.4">
      <c r="A245" s="63" t="s">
        <v>796</v>
      </c>
      <c r="B245" s="63" t="s">
        <v>856</v>
      </c>
      <c r="C245" s="63"/>
      <c r="D245" s="63" t="s">
        <v>93</v>
      </c>
      <c r="E245" s="11"/>
      <c r="F245" s="11"/>
      <c r="G245" s="8"/>
      <c r="I245" s="63"/>
      <c r="J245" s="48"/>
      <c r="K245" s="108"/>
      <c r="M245" s="63"/>
      <c r="N245" s="280"/>
      <c r="P245" s="63"/>
      <c r="Q245" s="281"/>
      <c r="S245" s="63">
        <v>1</v>
      </c>
      <c r="T245" s="281">
        <v>112.5</v>
      </c>
      <c r="V245" s="83"/>
      <c r="W245" s="83"/>
      <c r="X245" s="83"/>
      <c r="Y245" s="83"/>
      <c r="Z245" s="83"/>
      <c r="AA245" s="65"/>
      <c r="AB245" s="5"/>
      <c r="AC245" s="5"/>
      <c r="AD245" s="5"/>
      <c r="AE245" s="5"/>
      <c r="AF245" s="5"/>
      <c r="AG245" s="5"/>
      <c r="AH245" s="5"/>
      <c r="AI245" s="5"/>
      <c r="AJ245" s="5"/>
      <c r="AK245" s="5"/>
      <c r="AL245" s="5"/>
      <c r="AM245" s="5"/>
    </row>
    <row r="246" spans="1:39" s="4" customFormat="1" ht="14.4">
      <c r="A246" s="63" t="s">
        <v>796</v>
      </c>
      <c r="B246" s="63" t="s">
        <v>493</v>
      </c>
      <c r="C246" s="63"/>
      <c r="D246" s="63" t="s">
        <v>62</v>
      </c>
      <c r="E246" s="11"/>
      <c r="F246" s="11"/>
      <c r="G246" s="8"/>
      <c r="I246" s="63"/>
      <c r="J246" s="48"/>
      <c r="K246" s="108"/>
      <c r="M246" s="63">
        <v>210</v>
      </c>
      <c r="N246" s="280">
        <v>35662.5</v>
      </c>
      <c r="P246" s="63">
        <v>183</v>
      </c>
      <c r="Q246" s="281">
        <v>31050</v>
      </c>
      <c r="S246" s="63">
        <v>178</v>
      </c>
      <c r="T246" s="281">
        <v>30487.5</v>
      </c>
      <c r="V246" s="83"/>
      <c r="W246" s="83"/>
      <c r="X246" s="83"/>
      <c r="Y246" s="83"/>
      <c r="Z246" s="83"/>
      <c r="AA246" s="65"/>
      <c r="AB246" s="5"/>
      <c r="AC246" s="5"/>
      <c r="AD246" s="5"/>
      <c r="AE246" s="5"/>
      <c r="AF246" s="5"/>
      <c r="AG246" s="5"/>
      <c r="AH246" s="5"/>
      <c r="AI246" s="5"/>
      <c r="AJ246" s="5"/>
      <c r="AK246" s="5"/>
      <c r="AL246" s="5"/>
      <c r="AM246" s="5"/>
    </row>
    <row r="247" spans="1:39" s="4" customFormat="1" ht="14.4">
      <c r="A247" s="63" t="s">
        <v>796</v>
      </c>
      <c r="B247" s="63" t="s">
        <v>495</v>
      </c>
      <c r="C247" s="63"/>
      <c r="D247" s="63" t="s">
        <v>54</v>
      </c>
      <c r="E247" s="11"/>
      <c r="F247" s="11"/>
      <c r="G247" s="8"/>
      <c r="I247" s="63"/>
      <c r="J247" s="48"/>
      <c r="K247" s="108"/>
      <c r="M247" s="63">
        <v>27</v>
      </c>
      <c r="N247" s="280">
        <v>3825</v>
      </c>
      <c r="P247" s="63">
        <v>20</v>
      </c>
      <c r="Q247" s="281">
        <v>3037.5</v>
      </c>
      <c r="S247" s="63">
        <v>19</v>
      </c>
      <c r="T247" s="281">
        <v>2812.5</v>
      </c>
      <c r="V247" s="83"/>
      <c r="W247" s="83"/>
      <c r="X247" s="83"/>
      <c r="Y247" s="83"/>
      <c r="Z247" s="83"/>
      <c r="AA247" s="65"/>
      <c r="AB247" s="5"/>
      <c r="AC247" s="5"/>
      <c r="AD247" s="5"/>
      <c r="AE247" s="5"/>
      <c r="AF247" s="5"/>
      <c r="AG247" s="5"/>
      <c r="AH247" s="5"/>
      <c r="AI247" s="5"/>
      <c r="AJ247" s="5"/>
      <c r="AK247" s="5"/>
      <c r="AL247" s="5"/>
      <c r="AM247" s="5"/>
    </row>
    <row r="248" spans="1:39" s="4" customFormat="1" ht="14.4">
      <c r="A248" s="63" t="s">
        <v>796</v>
      </c>
      <c r="B248" s="63" t="s">
        <v>496</v>
      </c>
      <c r="C248" s="63"/>
      <c r="D248" s="63" t="s">
        <v>318</v>
      </c>
      <c r="E248" s="11"/>
      <c r="F248" s="11"/>
      <c r="G248" s="8"/>
      <c r="I248" s="63"/>
      <c r="J248" s="48"/>
      <c r="K248" s="108"/>
      <c r="M248" s="63">
        <v>2</v>
      </c>
      <c r="N248" s="280">
        <v>225</v>
      </c>
      <c r="P248" s="63">
        <v>1</v>
      </c>
      <c r="Q248" s="281">
        <v>112.5</v>
      </c>
      <c r="S248" s="63">
        <v>1</v>
      </c>
      <c r="T248" s="281">
        <v>112.5</v>
      </c>
      <c r="V248" s="83"/>
      <c r="W248" s="83"/>
      <c r="X248" s="83"/>
      <c r="Y248" s="83"/>
      <c r="Z248" s="83"/>
      <c r="AA248" s="65"/>
      <c r="AB248" s="5"/>
      <c r="AC248" s="5"/>
      <c r="AD248" s="5"/>
      <c r="AE248" s="5"/>
      <c r="AF248" s="5"/>
      <c r="AG248" s="5"/>
      <c r="AH248" s="5"/>
      <c r="AI248" s="5"/>
      <c r="AJ248" s="5"/>
      <c r="AK248" s="5"/>
      <c r="AL248" s="5"/>
      <c r="AM248" s="5"/>
    </row>
    <row r="249" spans="1:39" s="4" customFormat="1" ht="14.4">
      <c r="A249" s="63" t="s">
        <v>796</v>
      </c>
      <c r="B249" s="63" t="s">
        <v>497</v>
      </c>
      <c r="C249" s="63"/>
      <c r="D249" s="63" t="s">
        <v>355</v>
      </c>
      <c r="E249" s="11"/>
      <c r="F249" s="11"/>
      <c r="G249" s="8"/>
      <c r="I249" s="63"/>
      <c r="J249" s="48"/>
      <c r="K249" s="108"/>
      <c r="M249" s="63">
        <v>57</v>
      </c>
      <c r="N249" s="280">
        <v>9787.5</v>
      </c>
      <c r="P249" s="63">
        <v>42</v>
      </c>
      <c r="Q249" s="281">
        <v>7425</v>
      </c>
      <c r="S249" s="63">
        <v>41</v>
      </c>
      <c r="T249" s="281">
        <v>7312.5</v>
      </c>
      <c r="V249" s="83"/>
      <c r="W249" s="83"/>
      <c r="X249" s="83"/>
      <c r="Y249" s="83"/>
      <c r="Z249" s="83"/>
      <c r="AA249" s="65"/>
      <c r="AB249" s="5"/>
      <c r="AC249" s="5"/>
      <c r="AD249" s="5"/>
      <c r="AE249" s="5"/>
      <c r="AF249" s="5"/>
      <c r="AG249" s="5"/>
      <c r="AH249" s="5"/>
      <c r="AI249" s="5"/>
      <c r="AJ249" s="5"/>
      <c r="AK249" s="5"/>
      <c r="AL249" s="5"/>
      <c r="AM249" s="5"/>
    </row>
    <row r="250" spans="1:39" s="4" customFormat="1" ht="14.4">
      <c r="A250" s="63" t="s">
        <v>796</v>
      </c>
      <c r="B250" s="63" t="s">
        <v>499</v>
      </c>
      <c r="C250" s="63"/>
      <c r="D250" s="63" t="s">
        <v>500</v>
      </c>
      <c r="E250" s="11"/>
      <c r="F250" s="11"/>
      <c r="G250" s="8"/>
      <c r="I250" s="63"/>
      <c r="J250" s="48"/>
      <c r="K250" s="108"/>
      <c r="M250" s="63">
        <v>5</v>
      </c>
      <c r="N250" s="280">
        <v>1012.5</v>
      </c>
      <c r="P250" s="63">
        <v>4</v>
      </c>
      <c r="Q250" s="281">
        <v>900</v>
      </c>
      <c r="S250" s="63">
        <v>5</v>
      </c>
      <c r="T250" s="281">
        <v>1125</v>
      </c>
      <c r="V250" s="83"/>
      <c r="W250" s="83"/>
      <c r="X250" s="83"/>
      <c r="Y250" s="83"/>
      <c r="Z250" s="83"/>
      <c r="AA250" s="65"/>
      <c r="AB250" s="5"/>
      <c r="AC250" s="5"/>
      <c r="AD250" s="5"/>
      <c r="AE250" s="5"/>
      <c r="AF250" s="5"/>
      <c r="AG250" s="5"/>
      <c r="AH250" s="5"/>
      <c r="AI250" s="5"/>
      <c r="AJ250" s="5"/>
      <c r="AK250" s="5"/>
      <c r="AL250" s="5"/>
      <c r="AM250" s="5"/>
    </row>
    <row r="251" spans="1:39" s="4" customFormat="1" ht="14.4">
      <c r="A251" s="63" t="s">
        <v>796</v>
      </c>
      <c r="B251" s="63" t="s">
        <v>501</v>
      </c>
      <c r="C251" s="63"/>
      <c r="D251" s="63" t="s">
        <v>197</v>
      </c>
      <c r="E251" s="11"/>
      <c r="F251" s="11"/>
      <c r="G251" s="8"/>
      <c r="I251" s="63"/>
      <c r="J251" s="48"/>
      <c r="K251" s="108"/>
      <c r="M251" s="63">
        <v>37</v>
      </c>
      <c r="N251" s="280">
        <v>7087.5</v>
      </c>
      <c r="P251" s="63">
        <v>33</v>
      </c>
      <c r="Q251" s="281">
        <v>6187.5</v>
      </c>
      <c r="S251" s="63">
        <v>39</v>
      </c>
      <c r="T251" s="281">
        <v>6975</v>
      </c>
      <c r="V251" s="83"/>
      <c r="W251" s="83"/>
      <c r="X251" s="83"/>
      <c r="Y251" s="83"/>
      <c r="Z251" s="83"/>
      <c r="AA251" s="65"/>
      <c r="AB251" s="5"/>
      <c r="AC251" s="5"/>
      <c r="AD251" s="5"/>
      <c r="AE251" s="5"/>
      <c r="AF251" s="5"/>
      <c r="AG251" s="5"/>
      <c r="AH251" s="5"/>
      <c r="AI251" s="5"/>
      <c r="AJ251" s="5"/>
      <c r="AK251" s="5"/>
      <c r="AL251" s="5"/>
      <c r="AM251" s="5"/>
    </row>
    <row r="252" spans="1:39" s="4" customFormat="1" ht="14.4">
      <c r="A252" s="63" t="s">
        <v>796</v>
      </c>
      <c r="B252" s="63" t="s">
        <v>504</v>
      </c>
      <c r="C252" s="63"/>
      <c r="D252" s="63" t="s">
        <v>210</v>
      </c>
      <c r="E252" s="11"/>
      <c r="F252" s="11"/>
      <c r="G252" s="8"/>
      <c r="I252" s="63"/>
      <c r="J252" s="48"/>
      <c r="K252" s="108"/>
      <c r="M252" s="63">
        <v>5</v>
      </c>
      <c r="N252" s="280">
        <v>1012.5</v>
      </c>
      <c r="P252" s="63">
        <v>7</v>
      </c>
      <c r="Q252" s="281">
        <v>1350</v>
      </c>
      <c r="S252" s="63">
        <v>5</v>
      </c>
      <c r="T252" s="281">
        <v>1012.5</v>
      </c>
      <c r="V252" s="83"/>
      <c r="W252" s="83"/>
      <c r="X252" s="83"/>
      <c r="Y252" s="83"/>
      <c r="Z252" s="83"/>
      <c r="AA252" s="65"/>
      <c r="AB252" s="5"/>
      <c r="AC252" s="5"/>
      <c r="AD252" s="5"/>
      <c r="AE252" s="5"/>
      <c r="AF252" s="5"/>
      <c r="AG252" s="5"/>
      <c r="AH252" s="5"/>
      <c r="AI252" s="5"/>
      <c r="AJ252" s="5"/>
      <c r="AK252" s="5"/>
      <c r="AL252" s="5"/>
      <c r="AM252" s="5"/>
    </row>
    <row r="253" spans="1:39" s="4" customFormat="1" ht="14.4">
      <c r="A253" s="63" t="s">
        <v>796</v>
      </c>
      <c r="B253" s="63" t="s">
        <v>647</v>
      </c>
      <c r="C253" s="63"/>
      <c r="D253" s="63" t="s">
        <v>77</v>
      </c>
      <c r="E253" s="11"/>
      <c r="F253" s="11"/>
      <c r="G253" s="8"/>
      <c r="I253" s="63"/>
      <c r="J253" s="48"/>
      <c r="K253" s="108"/>
      <c r="M253" s="63">
        <v>1</v>
      </c>
      <c r="N253" s="280">
        <v>225</v>
      </c>
      <c r="P253" s="63">
        <v>1</v>
      </c>
      <c r="Q253" s="281">
        <v>225</v>
      </c>
      <c r="S253" s="63">
        <v>1</v>
      </c>
      <c r="T253" s="281">
        <v>225</v>
      </c>
      <c r="V253" s="83"/>
      <c r="W253" s="83"/>
      <c r="X253" s="83"/>
      <c r="Y253" s="83"/>
      <c r="Z253" s="83"/>
      <c r="AA253" s="65"/>
      <c r="AB253" s="5"/>
      <c r="AC253" s="5"/>
      <c r="AD253" s="5"/>
      <c r="AE253" s="5"/>
      <c r="AF253" s="5"/>
      <c r="AG253" s="5"/>
      <c r="AH253" s="5"/>
      <c r="AI253" s="5"/>
      <c r="AJ253" s="5"/>
      <c r="AK253" s="5"/>
      <c r="AL253" s="5"/>
      <c r="AM253" s="5"/>
    </row>
    <row r="254" spans="1:39" s="4" customFormat="1" ht="14.4">
      <c r="A254" s="63" t="s">
        <v>796</v>
      </c>
      <c r="B254" s="63" t="s">
        <v>508</v>
      </c>
      <c r="C254" s="63"/>
      <c r="D254" s="63" t="s">
        <v>75</v>
      </c>
      <c r="E254" s="11"/>
      <c r="F254" s="11"/>
      <c r="G254" s="8"/>
      <c r="I254" s="63"/>
      <c r="J254" s="48"/>
      <c r="K254" s="108"/>
      <c r="M254" s="63">
        <v>1</v>
      </c>
      <c r="N254" s="280">
        <v>112.5</v>
      </c>
      <c r="P254" s="63"/>
      <c r="Q254" s="281"/>
      <c r="S254" s="63">
        <v>1</v>
      </c>
      <c r="T254" s="281">
        <v>112.5</v>
      </c>
      <c r="V254" s="83"/>
      <c r="W254" s="83"/>
      <c r="X254" s="83"/>
      <c r="Y254" s="83"/>
      <c r="Z254" s="83"/>
      <c r="AA254" s="65"/>
      <c r="AB254" s="5"/>
      <c r="AC254" s="5"/>
      <c r="AD254" s="5"/>
      <c r="AE254" s="5"/>
      <c r="AF254" s="5"/>
      <c r="AG254" s="5"/>
      <c r="AH254" s="5"/>
      <c r="AI254" s="5"/>
      <c r="AJ254" s="5"/>
      <c r="AK254" s="5"/>
      <c r="AL254" s="5"/>
      <c r="AM254" s="5"/>
    </row>
    <row r="255" spans="1:39" s="4" customFormat="1" ht="14.4">
      <c r="A255" s="63" t="s">
        <v>796</v>
      </c>
      <c r="B255" s="63" t="s">
        <v>510</v>
      </c>
      <c r="C255" s="63"/>
      <c r="D255" s="63" t="s">
        <v>66</v>
      </c>
      <c r="E255" s="11"/>
      <c r="F255" s="11"/>
      <c r="G255" s="8"/>
      <c r="I255" s="63"/>
      <c r="J255" s="48"/>
      <c r="K255" s="108"/>
      <c r="M255" s="63">
        <v>4</v>
      </c>
      <c r="N255" s="280">
        <v>562.5</v>
      </c>
      <c r="P255" s="63">
        <v>3</v>
      </c>
      <c r="Q255" s="281">
        <v>450</v>
      </c>
      <c r="S255" s="63">
        <v>2</v>
      </c>
      <c r="T255" s="281">
        <v>337.5</v>
      </c>
      <c r="V255" s="83"/>
      <c r="W255" s="83"/>
      <c r="X255" s="83"/>
      <c r="Y255" s="83"/>
      <c r="Z255" s="83"/>
      <c r="AA255" s="65"/>
      <c r="AB255" s="5"/>
      <c r="AC255" s="5"/>
      <c r="AD255" s="5"/>
      <c r="AE255" s="5"/>
      <c r="AF255" s="5"/>
      <c r="AG255" s="5"/>
      <c r="AH255" s="5"/>
      <c r="AI255" s="5"/>
      <c r="AJ255" s="5"/>
      <c r="AK255" s="5"/>
      <c r="AL255" s="5"/>
      <c r="AM255" s="5"/>
    </row>
    <row r="256" spans="1:39" s="4" customFormat="1" ht="14.4">
      <c r="A256" s="63" t="s">
        <v>796</v>
      </c>
      <c r="B256" s="63" t="s">
        <v>511</v>
      </c>
      <c r="C256" s="63"/>
      <c r="D256" s="63" t="s">
        <v>512</v>
      </c>
      <c r="E256" s="11"/>
      <c r="F256" s="11"/>
      <c r="G256" s="8"/>
      <c r="I256" s="63"/>
      <c r="J256" s="48"/>
      <c r="K256" s="108"/>
      <c r="M256" s="63">
        <v>3</v>
      </c>
      <c r="N256" s="280">
        <v>337.5</v>
      </c>
      <c r="P256" s="63">
        <v>3</v>
      </c>
      <c r="Q256" s="281">
        <v>337.5</v>
      </c>
      <c r="S256" s="63">
        <v>3</v>
      </c>
      <c r="T256" s="281">
        <v>337.5</v>
      </c>
      <c r="V256" s="83"/>
      <c r="W256" s="83"/>
      <c r="X256" s="83"/>
      <c r="Y256" s="83"/>
      <c r="Z256" s="83"/>
      <c r="AA256" s="65"/>
      <c r="AB256" s="5"/>
      <c r="AC256" s="5"/>
      <c r="AD256" s="5"/>
      <c r="AE256" s="5"/>
      <c r="AF256" s="5"/>
      <c r="AG256" s="5"/>
      <c r="AH256" s="5"/>
      <c r="AI256" s="5"/>
      <c r="AJ256" s="5"/>
      <c r="AK256" s="5"/>
      <c r="AL256" s="5"/>
      <c r="AM256" s="5"/>
    </row>
    <row r="257" spans="1:39" s="4" customFormat="1" ht="14.4">
      <c r="A257" s="63" t="s">
        <v>796</v>
      </c>
      <c r="B257" s="63" t="s">
        <v>513</v>
      </c>
      <c r="C257" s="63"/>
      <c r="D257" s="63" t="s">
        <v>133</v>
      </c>
      <c r="E257" s="11"/>
      <c r="F257" s="11"/>
      <c r="G257" s="8"/>
      <c r="I257" s="63"/>
      <c r="J257" s="48"/>
      <c r="K257" s="108"/>
      <c r="M257" s="63">
        <v>3</v>
      </c>
      <c r="N257" s="280">
        <v>675</v>
      </c>
      <c r="P257" s="63">
        <v>5</v>
      </c>
      <c r="Q257" s="281">
        <v>1125</v>
      </c>
      <c r="S257" s="63">
        <v>4</v>
      </c>
      <c r="T257" s="281">
        <v>900</v>
      </c>
      <c r="V257" s="83"/>
      <c r="W257" s="83"/>
      <c r="X257" s="83"/>
      <c r="Y257" s="83"/>
      <c r="Z257" s="83"/>
      <c r="AA257" s="65"/>
      <c r="AB257" s="5"/>
      <c r="AC257" s="5"/>
      <c r="AD257" s="5"/>
      <c r="AE257" s="5"/>
      <c r="AF257" s="5"/>
      <c r="AG257" s="5"/>
      <c r="AH257" s="5"/>
      <c r="AI257" s="5"/>
      <c r="AJ257" s="5"/>
      <c r="AK257" s="5"/>
      <c r="AL257" s="5"/>
      <c r="AM257" s="5"/>
    </row>
    <row r="258" spans="1:39" s="4" customFormat="1" ht="14.4">
      <c r="A258" s="63" t="s">
        <v>796</v>
      </c>
      <c r="B258" s="63" t="s">
        <v>514</v>
      </c>
      <c r="C258" s="63"/>
      <c r="D258" s="63" t="s">
        <v>485</v>
      </c>
      <c r="E258" s="11"/>
      <c r="F258" s="11"/>
      <c r="G258" s="8"/>
      <c r="I258" s="63"/>
      <c r="J258" s="48"/>
      <c r="K258" s="108"/>
      <c r="M258" s="63">
        <v>33</v>
      </c>
      <c r="N258" s="280">
        <v>5287.5</v>
      </c>
      <c r="P258" s="63">
        <v>35</v>
      </c>
      <c r="Q258" s="281">
        <v>5512.5</v>
      </c>
      <c r="S258" s="63">
        <v>34</v>
      </c>
      <c r="T258" s="281">
        <v>5391.66</v>
      </c>
      <c r="V258" s="83"/>
      <c r="W258" s="83"/>
      <c r="X258" s="83"/>
      <c r="Y258" s="83"/>
      <c r="Z258" s="83"/>
      <c r="AA258" s="65"/>
      <c r="AB258" s="5"/>
      <c r="AC258" s="5"/>
      <c r="AD258" s="5"/>
      <c r="AE258" s="5"/>
      <c r="AF258" s="5"/>
      <c r="AG258" s="5"/>
      <c r="AH258" s="5"/>
      <c r="AI258" s="5"/>
      <c r="AJ258" s="5"/>
      <c r="AK258" s="5"/>
      <c r="AL258" s="5"/>
      <c r="AM258" s="5"/>
    </row>
    <row r="259" spans="1:39" s="4" customFormat="1" ht="14.4">
      <c r="A259" s="63" t="s">
        <v>796</v>
      </c>
      <c r="B259" s="63" t="s">
        <v>857</v>
      </c>
      <c r="C259" s="63"/>
      <c r="D259" s="63" t="s">
        <v>86</v>
      </c>
      <c r="E259" s="11"/>
      <c r="F259" s="11"/>
      <c r="G259" s="8"/>
      <c r="I259" s="63"/>
      <c r="J259" s="48"/>
      <c r="K259" s="108"/>
      <c r="M259" s="63">
        <v>10</v>
      </c>
      <c r="N259" s="280">
        <v>1912.5</v>
      </c>
      <c r="P259" s="63">
        <v>8</v>
      </c>
      <c r="Q259" s="281">
        <v>1462.5</v>
      </c>
      <c r="S259" s="63">
        <v>8</v>
      </c>
      <c r="T259" s="281">
        <v>1462.5</v>
      </c>
      <c r="V259" s="83"/>
      <c r="W259" s="83"/>
      <c r="X259" s="83"/>
      <c r="Y259" s="83"/>
      <c r="Z259" s="83"/>
      <c r="AA259" s="65"/>
      <c r="AB259" s="5"/>
      <c r="AC259" s="5"/>
      <c r="AD259" s="5"/>
      <c r="AE259" s="5"/>
      <c r="AF259" s="5"/>
      <c r="AG259" s="5"/>
      <c r="AH259" s="5"/>
      <c r="AI259" s="5"/>
      <c r="AJ259" s="5"/>
      <c r="AK259" s="5"/>
      <c r="AL259" s="5"/>
      <c r="AM259" s="5"/>
    </row>
    <row r="260" spans="1:39" s="4" customFormat="1" ht="14.4">
      <c r="A260" s="63" t="s">
        <v>796</v>
      </c>
      <c r="B260" s="63" t="s">
        <v>519</v>
      </c>
      <c r="C260" s="63"/>
      <c r="D260" s="63" t="s">
        <v>79</v>
      </c>
      <c r="E260" s="11"/>
      <c r="F260" s="11"/>
      <c r="G260" s="8"/>
      <c r="I260" s="63"/>
      <c r="J260" s="48"/>
      <c r="K260" s="108"/>
      <c r="M260" s="63">
        <v>53</v>
      </c>
      <c r="N260" s="280">
        <v>8212.5</v>
      </c>
      <c r="P260" s="63">
        <v>40</v>
      </c>
      <c r="Q260" s="281">
        <v>6187.5</v>
      </c>
      <c r="S260" s="63">
        <v>35</v>
      </c>
      <c r="T260" s="281">
        <v>5850</v>
      </c>
      <c r="V260" s="83"/>
      <c r="W260" s="83"/>
      <c r="X260" s="83"/>
      <c r="Y260" s="83"/>
      <c r="Z260" s="83"/>
      <c r="AA260" s="65"/>
      <c r="AB260" s="5"/>
      <c r="AC260" s="5"/>
      <c r="AD260" s="5"/>
      <c r="AE260" s="5"/>
      <c r="AF260" s="5"/>
      <c r="AG260" s="5"/>
      <c r="AH260" s="5"/>
      <c r="AI260" s="5"/>
      <c r="AJ260" s="5"/>
      <c r="AK260" s="5"/>
      <c r="AL260" s="5"/>
      <c r="AM260" s="5"/>
    </row>
    <row r="261" spans="1:39" s="4" customFormat="1" ht="14.4">
      <c r="A261" s="63" t="s">
        <v>796</v>
      </c>
      <c r="B261" s="63" t="s">
        <v>520</v>
      </c>
      <c r="C261" s="63"/>
      <c r="D261" s="63" t="s">
        <v>68</v>
      </c>
      <c r="E261" s="11"/>
      <c r="F261" s="11"/>
      <c r="G261" s="8"/>
      <c r="I261" s="63"/>
      <c r="J261" s="48"/>
      <c r="K261" s="108"/>
      <c r="M261" s="63">
        <v>2</v>
      </c>
      <c r="N261" s="280">
        <v>450</v>
      </c>
      <c r="P261" s="63">
        <v>3</v>
      </c>
      <c r="Q261" s="281">
        <v>675</v>
      </c>
      <c r="S261" s="63">
        <v>2</v>
      </c>
      <c r="T261" s="281">
        <v>450</v>
      </c>
      <c r="V261" s="83"/>
      <c r="W261" s="83"/>
      <c r="X261" s="83"/>
      <c r="Y261" s="83"/>
      <c r="Z261" s="83"/>
      <c r="AA261" s="65"/>
      <c r="AB261" s="5"/>
      <c r="AC261" s="5"/>
      <c r="AD261" s="5"/>
      <c r="AE261" s="5"/>
      <c r="AF261" s="5"/>
      <c r="AG261" s="5"/>
      <c r="AH261" s="5"/>
      <c r="AI261" s="5"/>
      <c r="AJ261" s="5"/>
      <c r="AK261" s="5"/>
      <c r="AL261" s="5"/>
      <c r="AM261" s="5"/>
    </row>
    <row r="262" spans="1:39" s="4" customFormat="1" ht="14.4">
      <c r="A262" s="63" t="s">
        <v>796</v>
      </c>
      <c r="B262" s="63" t="s">
        <v>858</v>
      </c>
      <c r="C262" s="63"/>
      <c r="D262" s="63" t="s">
        <v>57</v>
      </c>
      <c r="E262" s="11"/>
      <c r="F262" s="11"/>
      <c r="G262" s="8"/>
      <c r="I262" s="63"/>
      <c r="J262" s="48"/>
      <c r="K262" s="108"/>
      <c r="M262" s="63">
        <v>14</v>
      </c>
      <c r="N262" s="280">
        <v>1800</v>
      </c>
      <c r="P262" s="63">
        <v>10</v>
      </c>
      <c r="Q262" s="281">
        <v>1350</v>
      </c>
      <c r="S262" s="63">
        <v>12</v>
      </c>
      <c r="T262" s="281">
        <v>1575</v>
      </c>
      <c r="V262" s="83"/>
      <c r="W262" s="83"/>
      <c r="X262" s="83"/>
      <c r="Y262" s="83"/>
      <c r="Z262" s="83"/>
      <c r="AA262" s="65"/>
      <c r="AB262" s="5"/>
      <c r="AC262" s="5"/>
      <c r="AD262" s="5"/>
      <c r="AE262" s="5"/>
      <c r="AF262" s="5"/>
      <c r="AG262" s="5"/>
      <c r="AH262" s="5"/>
      <c r="AI262" s="5"/>
      <c r="AJ262" s="5"/>
      <c r="AK262" s="5"/>
      <c r="AL262" s="5"/>
      <c r="AM262" s="5"/>
    </row>
    <row r="263" spans="1:39" s="4" customFormat="1" ht="14.4">
      <c r="A263" s="63" t="s">
        <v>796</v>
      </c>
      <c r="B263" s="63" t="s">
        <v>708</v>
      </c>
      <c r="C263" s="63"/>
      <c r="D263" s="63" t="s">
        <v>53</v>
      </c>
      <c r="E263" s="11"/>
      <c r="F263" s="11"/>
      <c r="G263" s="8"/>
      <c r="I263" s="63"/>
      <c r="J263" s="48"/>
      <c r="K263" s="108"/>
      <c r="M263" s="63">
        <v>2</v>
      </c>
      <c r="N263" s="280">
        <v>337.5</v>
      </c>
      <c r="P263" s="63">
        <v>1</v>
      </c>
      <c r="Q263" s="281">
        <v>225</v>
      </c>
      <c r="S263" s="63">
        <v>1</v>
      </c>
      <c r="T263" s="281">
        <v>225</v>
      </c>
      <c r="V263" s="83"/>
      <c r="W263" s="83"/>
      <c r="X263" s="83"/>
      <c r="Y263" s="83"/>
      <c r="Z263" s="83"/>
      <c r="AA263" s="65"/>
      <c r="AB263" s="5"/>
      <c r="AC263" s="5"/>
      <c r="AD263" s="5"/>
      <c r="AE263" s="5"/>
      <c r="AF263" s="5"/>
      <c r="AG263" s="5"/>
      <c r="AH263" s="5"/>
      <c r="AI263" s="5"/>
      <c r="AJ263" s="5"/>
      <c r="AK263" s="5"/>
      <c r="AL263" s="5"/>
      <c r="AM263" s="5"/>
    </row>
    <row r="264" spans="1:39" s="4" customFormat="1" ht="14.4">
      <c r="A264" s="63" t="s">
        <v>796</v>
      </c>
      <c r="B264" s="63" t="s">
        <v>859</v>
      </c>
      <c r="C264" s="63"/>
      <c r="D264" s="63" t="s">
        <v>527</v>
      </c>
      <c r="E264" s="11"/>
      <c r="F264" s="11"/>
      <c r="G264" s="8"/>
      <c r="I264" s="63"/>
      <c r="J264" s="48"/>
      <c r="K264" s="108"/>
      <c r="M264" s="63">
        <v>4</v>
      </c>
      <c r="N264" s="280">
        <v>787.5</v>
      </c>
      <c r="P264" s="63">
        <v>3</v>
      </c>
      <c r="Q264" s="281">
        <v>675</v>
      </c>
      <c r="S264" s="63">
        <v>3</v>
      </c>
      <c r="T264" s="281">
        <v>562.5</v>
      </c>
      <c r="V264" s="83"/>
      <c r="W264" s="83"/>
      <c r="X264" s="83"/>
      <c r="Y264" s="83"/>
      <c r="Z264" s="83"/>
      <c r="AA264" s="65"/>
      <c r="AB264" s="5"/>
      <c r="AC264" s="5"/>
      <c r="AD264" s="5"/>
      <c r="AE264" s="5"/>
      <c r="AF264" s="5"/>
      <c r="AG264" s="5"/>
      <c r="AH264" s="5"/>
      <c r="AI264" s="5"/>
      <c r="AJ264" s="5"/>
      <c r="AK264" s="5"/>
      <c r="AL264" s="5"/>
      <c r="AM264" s="5"/>
    </row>
    <row r="265" spans="1:39" s="4" customFormat="1" ht="14.4">
      <c r="A265" s="63" t="s">
        <v>796</v>
      </c>
      <c r="B265" s="63" t="s">
        <v>528</v>
      </c>
      <c r="C265" s="63"/>
      <c r="D265" s="63" t="s">
        <v>322</v>
      </c>
      <c r="E265" s="11"/>
      <c r="F265" s="11"/>
      <c r="G265" s="8"/>
      <c r="I265" s="63"/>
      <c r="J265" s="48"/>
      <c r="K265" s="108"/>
      <c r="M265" s="63">
        <v>42</v>
      </c>
      <c r="N265" s="280">
        <v>7087.5</v>
      </c>
      <c r="P265" s="63">
        <v>29</v>
      </c>
      <c r="Q265" s="281">
        <v>4950</v>
      </c>
      <c r="S265" s="63">
        <v>26</v>
      </c>
      <c r="T265" s="281">
        <v>4725</v>
      </c>
      <c r="V265" s="83"/>
      <c r="W265" s="83"/>
      <c r="X265" s="83"/>
      <c r="Y265" s="83"/>
      <c r="Z265" s="83"/>
      <c r="AA265" s="65"/>
      <c r="AB265" s="5"/>
      <c r="AC265" s="5"/>
      <c r="AD265" s="5"/>
      <c r="AE265" s="5"/>
      <c r="AF265" s="5"/>
      <c r="AG265" s="5"/>
      <c r="AH265" s="5"/>
      <c r="AI265" s="5"/>
      <c r="AJ265" s="5"/>
      <c r="AK265" s="5"/>
      <c r="AL265" s="5"/>
      <c r="AM265" s="5"/>
    </row>
    <row r="266" spans="1:39" s="4" customFormat="1" ht="14.4">
      <c r="A266" s="63" t="s">
        <v>796</v>
      </c>
      <c r="B266" s="63" t="s">
        <v>529</v>
      </c>
      <c r="C266" s="63"/>
      <c r="D266" s="63" t="s">
        <v>119</v>
      </c>
      <c r="E266" s="11"/>
      <c r="F266" s="11"/>
      <c r="G266" s="8"/>
      <c r="I266" s="63"/>
      <c r="J266" s="48"/>
      <c r="K266" s="108"/>
      <c r="M266" s="63">
        <v>85</v>
      </c>
      <c r="N266" s="280">
        <v>12937.5</v>
      </c>
      <c r="P266" s="63">
        <v>75</v>
      </c>
      <c r="Q266" s="281">
        <v>11812.5</v>
      </c>
      <c r="S266" s="63">
        <v>65</v>
      </c>
      <c r="T266" s="281">
        <v>10012.5</v>
      </c>
      <c r="V266" s="83"/>
      <c r="W266" s="83"/>
      <c r="X266" s="83"/>
      <c r="Y266" s="83"/>
      <c r="Z266" s="83"/>
      <c r="AA266" s="65"/>
      <c r="AB266" s="5"/>
      <c r="AC266" s="5"/>
      <c r="AD266" s="5"/>
      <c r="AE266" s="5"/>
      <c r="AF266" s="5"/>
      <c r="AG266" s="5"/>
      <c r="AH266" s="5"/>
      <c r="AI266" s="5"/>
      <c r="AJ266" s="5"/>
      <c r="AK266" s="5"/>
      <c r="AL266" s="5"/>
      <c r="AM266" s="5"/>
    </row>
    <row r="267" spans="1:39" s="4" customFormat="1" ht="14.4">
      <c r="A267" s="63" t="s">
        <v>796</v>
      </c>
      <c r="B267" s="63" t="s">
        <v>648</v>
      </c>
      <c r="C267" s="63"/>
      <c r="D267" s="63" t="s">
        <v>133</v>
      </c>
      <c r="E267" s="11"/>
      <c r="F267" s="11"/>
      <c r="G267" s="8"/>
      <c r="I267" s="63"/>
      <c r="J267" s="48"/>
      <c r="K267" s="108"/>
      <c r="M267" s="63">
        <v>11</v>
      </c>
      <c r="N267" s="280">
        <v>2362.5</v>
      </c>
      <c r="P267" s="63">
        <v>8</v>
      </c>
      <c r="Q267" s="281">
        <v>1800</v>
      </c>
      <c r="S267" s="63">
        <v>7</v>
      </c>
      <c r="T267" s="281">
        <v>1575</v>
      </c>
      <c r="V267" s="83"/>
      <c r="W267" s="83"/>
      <c r="X267" s="83"/>
      <c r="Y267" s="83"/>
      <c r="Z267" s="83"/>
      <c r="AA267" s="65"/>
      <c r="AB267" s="5"/>
      <c r="AC267" s="5"/>
      <c r="AD267" s="5"/>
      <c r="AE267" s="5"/>
      <c r="AF267" s="5"/>
      <c r="AG267" s="5"/>
      <c r="AH267" s="5"/>
      <c r="AI267" s="5"/>
      <c r="AJ267" s="5"/>
      <c r="AK267" s="5"/>
      <c r="AL267" s="5"/>
      <c r="AM267" s="5"/>
    </row>
    <row r="268" spans="1:39" s="4" customFormat="1" ht="14.4">
      <c r="A268" s="63" t="s">
        <v>796</v>
      </c>
      <c r="B268" s="63" t="s">
        <v>532</v>
      </c>
      <c r="C268" s="63"/>
      <c r="D268" s="63" t="s">
        <v>533</v>
      </c>
      <c r="E268" s="11"/>
      <c r="F268" s="11"/>
      <c r="G268" s="8"/>
      <c r="I268" s="63"/>
      <c r="J268" s="48"/>
      <c r="K268" s="108"/>
      <c r="M268" s="63">
        <v>100</v>
      </c>
      <c r="N268" s="280">
        <v>18675</v>
      </c>
      <c r="P268" s="63">
        <v>85</v>
      </c>
      <c r="Q268" s="281">
        <v>16601.73</v>
      </c>
      <c r="S268" s="63">
        <v>95</v>
      </c>
      <c r="T268" s="281">
        <v>18000</v>
      </c>
      <c r="V268" s="83"/>
      <c r="W268" s="83"/>
      <c r="X268" s="83"/>
      <c r="Y268" s="83"/>
      <c r="Z268" s="83"/>
      <c r="AA268" s="65"/>
      <c r="AB268" s="5"/>
      <c r="AC268" s="5"/>
      <c r="AD268" s="5"/>
      <c r="AE268" s="5"/>
      <c r="AF268" s="5"/>
      <c r="AG268" s="5"/>
      <c r="AH268" s="5"/>
      <c r="AI268" s="5"/>
      <c r="AJ268" s="5"/>
      <c r="AK268" s="5"/>
      <c r="AL268" s="5"/>
      <c r="AM268" s="5"/>
    </row>
    <row r="269" spans="1:39" s="4" customFormat="1" ht="14.4">
      <c r="A269" s="63" t="s">
        <v>796</v>
      </c>
      <c r="B269" s="63" t="s">
        <v>535</v>
      </c>
      <c r="C269" s="63"/>
      <c r="D269" s="63" t="s">
        <v>156</v>
      </c>
      <c r="E269" s="11"/>
      <c r="F269" s="11"/>
      <c r="G269" s="8"/>
      <c r="I269" s="63"/>
      <c r="J269" s="48"/>
      <c r="K269" s="108"/>
      <c r="M269" s="63">
        <v>110</v>
      </c>
      <c r="N269" s="280">
        <v>21262.5</v>
      </c>
      <c r="P269" s="63">
        <v>94</v>
      </c>
      <c r="Q269" s="281">
        <v>18112.5</v>
      </c>
      <c r="S269" s="63">
        <v>89</v>
      </c>
      <c r="T269" s="281">
        <v>17887.5</v>
      </c>
      <c r="V269" s="83"/>
      <c r="W269" s="83"/>
      <c r="X269" s="83"/>
      <c r="Y269" s="83"/>
      <c r="Z269" s="83"/>
      <c r="AA269" s="65"/>
      <c r="AB269" s="5"/>
      <c r="AC269" s="5"/>
      <c r="AD269" s="5"/>
      <c r="AE269" s="5"/>
      <c r="AF269" s="5"/>
      <c r="AG269" s="5"/>
      <c r="AH269" s="5"/>
      <c r="AI269" s="5"/>
      <c r="AJ269" s="5"/>
      <c r="AK269" s="5"/>
      <c r="AL269" s="5"/>
      <c r="AM269" s="5"/>
    </row>
    <row r="270" spans="1:39" s="4" customFormat="1" ht="14.4">
      <c r="A270" s="63" t="s">
        <v>796</v>
      </c>
      <c r="B270" s="63" t="s">
        <v>536</v>
      </c>
      <c r="C270" s="63"/>
      <c r="D270" s="63" t="s">
        <v>77</v>
      </c>
      <c r="E270" s="11"/>
      <c r="F270" s="11"/>
      <c r="G270" s="8"/>
      <c r="I270" s="63"/>
      <c r="J270" s="48"/>
      <c r="K270" s="108"/>
      <c r="M270" s="63">
        <v>1</v>
      </c>
      <c r="N270" s="280">
        <v>112.5</v>
      </c>
      <c r="P270" s="63">
        <v>2</v>
      </c>
      <c r="Q270" s="281">
        <v>225</v>
      </c>
      <c r="S270" s="63"/>
      <c r="T270" s="281"/>
      <c r="V270" s="83"/>
      <c r="W270" s="83"/>
      <c r="X270" s="83"/>
      <c r="Y270" s="83"/>
      <c r="Z270" s="83"/>
      <c r="AA270" s="65"/>
      <c r="AB270" s="5"/>
      <c r="AC270" s="5"/>
      <c r="AD270" s="5"/>
      <c r="AE270" s="5"/>
      <c r="AF270" s="5"/>
      <c r="AG270" s="5"/>
      <c r="AH270" s="5"/>
      <c r="AI270" s="5"/>
      <c r="AJ270" s="5"/>
      <c r="AK270" s="5"/>
      <c r="AL270" s="5"/>
      <c r="AM270" s="5"/>
    </row>
    <row r="271" spans="1:39" s="4" customFormat="1" ht="14.4">
      <c r="A271" s="63" t="s">
        <v>796</v>
      </c>
      <c r="B271" s="63" t="s">
        <v>860</v>
      </c>
      <c r="C271" s="63"/>
      <c r="D271" s="63" t="s">
        <v>144</v>
      </c>
      <c r="E271" s="11"/>
      <c r="F271" s="11"/>
      <c r="G271" s="8"/>
      <c r="I271" s="63"/>
      <c r="J271" s="48"/>
      <c r="K271" s="108"/>
      <c r="M271" s="63">
        <v>8</v>
      </c>
      <c r="N271" s="280">
        <v>1012.5</v>
      </c>
      <c r="P271" s="63">
        <v>8</v>
      </c>
      <c r="Q271" s="281">
        <v>1012.5</v>
      </c>
      <c r="S271" s="63">
        <v>10</v>
      </c>
      <c r="T271" s="281">
        <v>1350</v>
      </c>
      <c r="V271" s="83"/>
      <c r="W271" s="83"/>
      <c r="X271" s="83"/>
      <c r="Y271" s="83"/>
      <c r="Z271" s="83"/>
      <c r="AA271" s="65"/>
      <c r="AB271" s="5"/>
      <c r="AC271" s="5"/>
      <c r="AD271" s="5"/>
      <c r="AE271" s="5"/>
      <c r="AF271" s="5"/>
      <c r="AG271" s="5"/>
      <c r="AH271" s="5"/>
      <c r="AI271" s="5"/>
      <c r="AJ271" s="5"/>
      <c r="AK271" s="5"/>
      <c r="AL271" s="5"/>
      <c r="AM271" s="5"/>
    </row>
    <row r="272" spans="1:39" s="4" customFormat="1" ht="14.4">
      <c r="A272" s="63" t="s">
        <v>796</v>
      </c>
      <c r="B272" s="63" t="s">
        <v>861</v>
      </c>
      <c r="C272" s="63"/>
      <c r="D272" s="63" t="s">
        <v>335</v>
      </c>
      <c r="E272" s="11"/>
      <c r="F272" s="11"/>
      <c r="G272" s="8"/>
      <c r="I272" s="63"/>
      <c r="J272" s="48"/>
      <c r="K272" s="108"/>
      <c r="M272" s="63">
        <v>2</v>
      </c>
      <c r="N272" s="280">
        <v>450</v>
      </c>
      <c r="P272" s="63">
        <v>2</v>
      </c>
      <c r="Q272" s="281">
        <v>337.5</v>
      </c>
      <c r="S272" s="63">
        <v>2</v>
      </c>
      <c r="T272" s="281">
        <v>337.5</v>
      </c>
      <c r="V272" s="83"/>
      <c r="W272" s="83"/>
      <c r="X272" s="83"/>
      <c r="Y272" s="83"/>
      <c r="Z272" s="83"/>
      <c r="AA272" s="65"/>
      <c r="AB272" s="5"/>
      <c r="AC272" s="5"/>
      <c r="AD272" s="5"/>
      <c r="AE272" s="5"/>
      <c r="AF272" s="5"/>
      <c r="AG272" s="5"/>
      <c r="AH272" s="5"/>
      <c r="AI272" s="5"/>
      <c r="AJ272" s="5"/>
      <c r="AK272" s="5"/>
      <c r="AL272" s="5"/>
      <c r="AM272" s="5"/>
    </row>
    <row r="273" spans="1:39" s="4" customFormat="1" ht="14.4">
      <c r="A273" s="63" t="s">
        <v>796</v>
      </c>
      <c r="B273" s="63" t="s">
        <v>541</v>
      </c>
      <c r="C273" s="63"/>
      <c r="D273" s="63" t="s">
        <v>197</v>
      </c>
      <c r="E273" s="11"/>
      <c r="F273" s="11"/>
      <c r="G273" s="8"/>
      <c r="I273" s="63"/>
      <c r="J273" s="48"/>
      <c r="K273" s="108"/>
      <c r="M273" s="63">
        <v>1</v>
      </c>
      <c r="N273" s="280">
        <v>225</v>
      </c>
      <c r="P273" s="63">
        <v>1</v>
      </c>
      <c r="Q273" s="281">
        <v>225</v>
      </c>
      <c r="S273" s="63">
        <v>1</v>
      </c>
      <c r="T273" s="281">
        <v>225</v>
      </c>
      <c r="V273" s="83"/>
      <c r="W273" s="83"/>
      <c r="X273" s="83"/>
      <c r="Y273" s="83"/>
      <c r="Z273" s="83"/>
      <c r="AA273" s="65"/>
      <c r="AB273" s="5"/>
      <c r="AC273" s="5"/>
      <c r="AD273" s="5"/>
      <c r="AE273" s="5"/>
      <c r="AF273" s="5"/>
      <c r="AG273" s="5"/>
      <c r="AH273" s="5"/>
      <c r="AI273" s="5"/>
      <c r="AJ273" s="5"/>
      <c r="AK273" s="5"/>
      <c r="AL273" s="5"/>
      <c r="AM273" s="5"/>
    </row>
    <row r="274" spans="1:39" s="4" customFormat="1" ht="14.4">
      <c r="A274" s="63" t="s">
        <v>796</v>
      </c>
      <c r="B274" s="63" t="s">
        <v>542</v>
      </c>
      <c r="C274" s="63"/>
      <c r="D274" s="63" t="s">
        <v>91</v>
      </c>
      <c r="E274" s="11"/>
      <c r="F274" s="11"/>
      <c r="G274" s="8"/>
      <c r="I274" s="63"/>
      <c r="J274" s="48"/>
      <c r="K274" s="108"/>
      <c r="M274" s="63">
        <v>1</v>
      </c>
      <c r="N274" s="280">
        <v>225</v>
      </c>
      <c r="P274" s="63">
        <v>2</v>
      </c>
      <c r="Q274" s="281">
        <v>450</v>
      </c>
      <c r="S274" s="63">
        <v>2</v>
      </c>
      <c r="T274" s="281">
        <v>450</v>
      </c>
      <c r="V274" s="83"/>
      <c r="W274" s="83"/>
      <c r="X274" s="83"/>
      <c r="Y274" s="83"/>
      <c r="Z274" s="83"/>
      <c r="AA274" s="65"/>
      <c r="AB274" s="5"/>
      <c r="AC274" s="5"/>
      <c r="AD274" s="5"/>
      <c r="AE274" s="5"/>
      <c r="AF274" s="5"/>
      <c r="AG274" s="5"/>
      <c r="AH274" s="5"/>
      <c r="AI274" s="5"/>
      <c r="AJ274" s="5"/>
      <c r="AK274" s="5"/>
      <c r="AL274" s="5"/>
      <c r="AM274" s="5"/>
    </row>
    <row r="275" spans="1:39" s="4" customFormat="1" ht="14.4">
      <c r="A275" s="63" t="s">
        <v>796</v>
      </c>
      <c r="B275" s="63" t="s">
        <v>544</v>
      </c>
      <c r="C275" s="63"/>
      <c r="D275" s="63" t="s">
        <v>180</v>
      </c>
      <c r="E275" s="11"/>
      <c r="F275" s="11"/>
      <c r="G275" s="8"/>
      <c r="I275" s="63"/>
      <c r="J275" s="48"/>
      <c r="K275" s="108"/>
      <c r="M275" s="63">
        <v>10</v>
      </c>
      <c r="N275" s="280">
        <v>1912.5</v>
      </c>
      <c r="P275" s="63">
        <v>8</v>
      </c>
      <c r="Q275" s="281">
        <v>1462.5</v>
      </c>
      <c r="S275" s="63">
        <v>8</v>
      </c>
      <c r="T275" s="281">
        <v>1350</v>
      </c>
      <c r="V275" s="83"/>
      <c r="W275" s="83"/>
      <c r="X275" s="83"/>
      <c r="Y275" s="83"/>
      <c r="Z275" s="83"/>
      <c r="AA275" s="65"/>
      <c r="AB275" s="5"/>
      <c r="AC275" s="5"/>
      <c r="AD275" s="5"/>
      <c r="AE275" s="5"/>
      <c r="AF275" s="5"/>
      <c r="AG275" s="5"/>
      <c r="AH275" s="5"/>
      <c r="AI275" s="5"/>
      <c r="AJ275" s="5"/>
      <c r="AK275" s="5"/>
      <c r="AL275" s="5"/>
      <c r="AM275" s="5"/>
    </row>
    <row r="276" spans="1:39" s="4" customFormat="1" ht="14.4">
      <c r="A276" s="63" t="s">
        <v>796</v>
      </c>
      <c r="B276" s="63" t="s">
        <v>862</v>
      </c>
      <c r="C276" s="63"/>
      <c r="D276" s="63" t="s">
        <v>212</v>
      </c>
      <c r="E276" s="11"/>
      <c r="F276" s="11"/>
      <c r="G276" s="8"/>
      <c r="I276" s="63"/>
      <c r="J276" s="48"/>
      <c r="K276" s="108"/>
      <c r="M276" s="63">
        <v>21</v>
      </c>
      <c r="N276" s="280">
        <v>2700</v>
      </c>
      <c r="P276" s="63">
        <v>21</v>
      </c>
      <c r="Q276" s="281">
        <v>2812.5</v>
      </c>
      <c r="S276" s="63">
        <v>30</v>
      </c>
      <c r="T276" s="281">
        <v>3937.5</v>
      </c>
      <c r="V276" s="83"/>
      <c r="W276" s="83"/>
      <c r="X276" s="83"/>
      <c r="Y276" s="83"/>
      <c r="Z276" s="83"/>
      <c r="AA276" s="65"/>
      <c r="AB276" s="5"/>
      <c r="AC276" s="5"/>
      <c r="AD276" s="5"/>
      <c r="AE276" s="5"/>
      <c r="AF276" s="5"/>
      <c r="AG276" s="5"/>
      <c r="AH276" s="5"/>
      <c r="AI276" s="5"/>
      <c r="AJ276" s="5"/>
      <c r="AK276" s="5"/>
      <c r="AL276" s="5"/>
      <c r="AM276" s="5"/>
    </row>
    <row r="277" spans="1:39" s="4" customFormat="1" ht="14.4">
      <c r="A277" s="63" t="s">
        <v>796</v>
      </c>
      <c r="B277" s="63" t="s">
        <v>548</v>
      </c>
      <c r="C277" s="63"/>
      <c r="D277" s="63" t="s">
        <v>70</v>
      </c>
      <c r="E277" s="11"/>
      <c r="F277" s="11"/>
      <c r="G277" s="8"/>
      <c r="I277" s="63"/>
      <c r="J277" s="48"/>
      <c r="K277" s="108"/>
      <c r="M277" s="63">
        <v>8</v>
      </c>
      <c r="N277" s="280">
        <v>1237.5</v>
      </c>
      <c r="P277" s="63">
        <v>8</v>
      </c>
      <c r="Q277" s="281">
        <v>1237.5</v>
      </c>
      <c r="S277" s="63">
        <v>8</v>
      </c>
      <c r="T277" s="281">
        <v>1237.5</v>
      </c>
      <c r="V277" s="83"/>
      <c r="W277" s="83"/>
      <c r="X277" s="83"/>
      <c r="Y277" s="83"/>
      <c r="Z277" s="83"/>
      <c r="AA277" s="65"/>
      <c r="AB277" s="5"/>
      <c r="AC277" s="5"/>
      <c r="AD277" s="5"/>
      <c r="AE277" s="5"/>
      <c r="AF277" s="5"/>
      <c r="AG277" s="5"/>
      <c r="AH277" s="5"/>
      <c r="AI277" s="5"/>
      <c r="AJ277" s="5"/>
      <c r="AK277" s="5"/>
      <c r="AL277" s="5"/>
      <c r="AM277" s="5"/>
    </row>
    <row r="278" spans="1:39" s="4" customFormat="1" ht="14.4">
      <c r="A278" s="63" t="s">
        <v>796</v>
      </c>
      <c r="B278" s="63" t="s">
        <v>863</v>
      </c>
      <c r="C278" s="63"/>
      <c r="D278" s="63" t="s">
        <v>89</v>
      </c>
      <c r="E278" s="11"/>
      <c r="F278" s="11"/>
      <c r="G278" s="8"/>
      <c r="I278" s="63"/>
      <c r="J278" s="48"/>
      <c r="K278" s="108"/>
      <c r="M278" s="63">
        <v>4</v>
      </c>
      <c r="N278" s="280">
        <v>450</v>
      </c>
      <c r="P278" s="63">
        <v>3</v>
      </c>
      <c r="Q278" s="281">
        <v>337.5</v>
      </c>
      <c r="S278" s="63">
        <v>3</v>
      </c>
      <c r="T278" s="281">
        <v>337.5</v>
      </c>
      <c r="V278" s="83"/>
      <c r="W278" s="83"/>
      <c r="X278" s="83"/>
      <c r="Y278" s="83"/>
      <c r="Z278" s="83"/>
      <c r="AA278" s="65"/>
      <c r="AB278" s="5"/>
      <c r="AC278" s="5"/>
      <c r="AD278" s="5"/>
      <c r="AE278" s="5"/>
      <c r="AF278" s="5"/>
      <c r="AG278" s="5"/>
      <c r="AH278" s="5"/>
      <c r="AI278" s="5"/>
      <c r="AJ278" s="5"/>
      <c r="AK278" s="5"/>
      <c r="AL278" s="5"/>
      <c r="AM278" s="5"/>
    </row>
    <row r="279" spans="1:39" s="4" customFormat="1" ht="14.4">
      <c r="A279" s="63" t="s">
        <v>796</v>
      </c>
      <c r="B279" s="63" t="s">
        <v>550</v>
      </c>
      <c r="C279" s="63"/>
      <c r="D279" s="63" t="s">
        <v>64</v>
      </c>
      <c r="E279" s="11"/>
      <c r="F279" s="11"/>
      <c r="G279" s="8"/>
      <c r="I279" s="63"/>
      <c r="J279" s="48"/>
      <c r="K279" s="108"/>
      <c r="M279" s="63">
        <v>35</v>
      </c>
      <c r="N279" s="280">
        <v>4950</v>
      </c>
      <c r="P279" s="63">
        <v>27</v>
      </c>
      <c r="Q279" s="281">
        <v>3825</v>
      </c>
      <c r="S279" s="63">
        <v>36</v>
      </c>
      <c r="T279" s="281">
        <v>4950</v>
      </c>
      <c r="V279" s="83"/>
      <c r="W279" s="83"/>
      <c r="X279" s="83"/>
      <c r="Y279" s="83"/>
      <c r="Z279" s="83"/>
      <c r="AA279" s="65"/>
      <c r="AB279" s="5"/>
      <c r="AC279" s="5"/>
      <c r="AD279" s="5"/>
      <c r="AE279" s="5"/>
      <c r="AF279" s="5"/>
      <c r="AG279" s="5"/>
      <c r="AH279" s="5"/>
      <c r="AI279" s="5"/>
      <c r="AJ279" s="5"/>
      <c r="AK279" s="5"/>
      <c r="AL279" s="5"/>
      <c r="AM279" s="5"/>
    </row>
    <row r="280" spans="1:39" s="4" customFormat="1" ht="14.4">
      <c r="A280" s="63" t="s">
        <v>796</v>
      </c>
      <c r="B280" s="63" t="s">
        <v>864</v>
      </c>
      <c r="C280" s="63"/>
      <c r="D280" s="63" t="s">
        <v>53</v>
      </c>
      <c r="E280" s="11"/>
      <c r="F280" s="11"/>
      <c r="G280" s="8"/>
      <c r="I280" s="63"/>
      <c r="J280" s="48"/>
      <c r="K280" s="108"/>
      <c r="M280" s="63">
        <v>10</v>
      </c>
      <c r="N280" s="280">
        <v>1687.5</v>
      </c>
      <c r="P280" s="63">
        <v>9</v>
      </c>
      <c r="Q280" s="281">
        <v>1575</v>
      </c>
      <c r="S280" s="63">
        <v>11</v>
      </c>
      <c r="T280" s="281">
        <v>1912.5</v>
      </c>
      <c r="V280" s="83"/>
      <c r="W280" s="83"/>
      <c r="X280" s="83"/>
      <c r="Y280" s="83"/>
      <c r="Z280" s="83"/>
      <c r="AA280" s="65"/>
      <c r="AB280" s="5"/>
      <c r="AC280" s="5"/>
      <c r="AD280" s="5"/>
      <c r="AE280" s="5"/>
      <c r="AF280" s="5"/>
      <c r="AG280" s="5"/>
      <c r="AH280" s="5"/>
      <c r="AI280" s="5"/>
      <c r="AJ280" s="5"/>
      <c r="AK280" s="5"/>
      <c r="AL280" s="5"/>
      <c r="AM280" s="5"/>
    </row>
    <row r="281" spans="1:39" s="4" customFormat="1" ht="14.4">
      <c r="A281" s="63" t="s">
        <v>796</v>
      </c>
      <c r="B281" s="63" t="s">
        <v>552</v>
      </c>
      <c r="C281" s="63"/>
      <c r="D281" s="63" t="s">
        <v>75</v>
      </c>
      <c r="E281" s="11"/>
      <c r="F281" s="11"/>
      <c r="G281" s="8"/>
      <c r="I281" s="63"/>
      <c r="J281" s="48"/>
      <c r="K281" s="108"/>
      <c r="M281" s="63">
        <v>25</v>
      </c>
      <c r="N281" s="280">
        <v>4612.5</v>
      </c>
      <c r="P281" s="63">
        <v>24</v>
      </c>
      <c r="Q281" s="281">
        <v>4725</v>
      </c>
      <c r="S281" s="63">
        <v>28</v>
      </c>
      <c r="T281" s="281">
        <v>5512.5</v>
      </c>
      <c r="V281" s="83"/>
      <c r="W281" s="83"/>
      <c r="X281" s="83"/>
      <c r="Y281" s="83"/>
      <c r="Z281" s="83"/>
      <c r="AA281" s="65"/>
      <c r="AB281" s="5"/>
      <c r="AC281" s="5"/>
      <c r="AD281" s="5"/>
      <c r="AE281" s="5"/>
      <c r="AF281" s="5"/>
      <c r="AG281" s="5"/>
      <c r="AH281" s="5"/>
      <c r="AI281" s="5"/>
      <c r="AJ281" s="5"/>
      <c r="AK281" s="5"/>
      <c r="AL281" s="5"/>
      <c r="AM281" s="5"/>
    </row>
    <row r="282" spans="1:39" s="4" customFormat="1" ht="14.4">
      <c r="A282" s="63" t="s">
        <v>796</v>
      </c>
      <c r="B282" s="63" t="s">
        <v>554</v>
      </c>
      <c r="C282" s="63"/>
      <c r="D282" s="63" t="s">
        <v>322</v>
      </c>
      <c r="E282" s="11"/>
      <c r="F282" s="11"/>
      <c r="G282" s="8"/>
      <c r="I282" s="63"/>
      <c r="J282" s="48"/>
      <c r="K282" s="108"/>
      <c r="M282" s="63">
        <v>3</v>
      </c>
      <c r="N282" s="280">
        <v>337.5</v>
      </c>
      <c r="P282" s="63">
        <v>2</v>
      </c>
      <c r="Q282" s="281">
        <v>225</v>
      </c>
      <c r="S282" s="63">
        <v>1</v>
      </c>
      <c r="T282" s="281">
        <v>112.5</v>
      </c>
      <c r="V282" s="83"/>
      <c r="W282" s="83"/>
      <c r="X282" s="83"/>
      <c r="Y282" s="83"/>
      <c r="Z282" s="83"/>
      <c r="AA282" s="65"/>
      <c r="AB282" s="5"/>
      <c r="AC282" s="5"/>
      <c r="AD282" s="5"/>
      <c r="AE282" s="5"/>
      <c r="AF282" s="5"/>
      <c r="AG282" s="5"/>
      <c r="AH282" s="5"/>
      <c r="AI282" s="5"/>
      <c r="AJ282" s="5"/>
      <c r="AK282" s="5"/>
      <c r="AL282" s="5"/>
      <c r="AM282" s="5"/>
    </row>
    <row r="283" spans="1:39" s="4" customFormat="1" ht="14.4">
      <c r="A283" s="63" t="s">
        <v>796</v>
      </c>
      <c r="B283" s="63" t="s">
        <v>555</v>
      </c>
      <c r="C283" s="63"/>
      <c r="D283" s="63" t="s">
        <v>154</v>
      </c>
      <c r="E283" s="11"/>
      <c r="F283" s="11"/>
      <c r="G283" s="8"/>
      <c r="I283" s="63"/>
      <c r="J283" s="48"/>
      <c r="K283" s="108"/>
      <c r="M283" s="63">
        <v>4</v>
      </c>
      <c r="N283" s="280">
        <v>675</v>
      </c>
      <c r="P283" s="63">
        <v>3</v>
      </c>
      <c r="Q283" s="281">
        <v>562.5</v>
      </c>
      <c r="S283" s="63">
        <v>2</v>
      </c>
      <c r="T283" s="281">
        <v>337.5</v>
      </c>
      <c r="V283" s="83"/>
      <c r="W283" s="83"/>
      <c r="X283" s="83"/>
      <c r="Y283" s="83"/>
      <c r="Z283" s="83"/>
      <c r="AA283" s="65"/>
      <c r="AB283" s="5"/>
      <c r="AC283" s="5"/>
      <c r="AD283" s="5"/>
      <c r="AE283" s="5"/>
      <c r="AF283" s="5"/>
      <c r="AG283" s="5"/>
      <c r="AH283" s="5"/>
      <c r="AI283" s="5"/>
      <c r="AJ283" s="5"/>
      <c r="AK283" s="5"/>
      <c r="AL283" s="5"/>
      <c r="AM283" s="5"/>
    </row>
    <row r="284" spans="1:39" s="4" customFormat="1" ht="14.4">
      <c r="A284" s="63" t="s">
        <v>796</v>
      </c>
      <c r="B284" s="63" t="s">
        <v>556</v>
      </c>
      <c r="C284" s="63"/>
      <c r="D284" s="63" t="s">
        <v>108</v>
      </c>
      <c r="E284" s="11"/>
      <c r="F284" s="11"/>
      <c r="G284" s="8"/>
      <c r="I284" s="63"/>
      <c r="J284" s="48"/>
      <c r="K284" s="108"/>
      <c r="M284" s="63">
        <v>7</v>
      </c>
      <c r="N284" s="280">
        <v>1575</v>
      </c>
      <c r="P284" s="63">
        <v>7</v>
      </c>
      <c r="Q284" s="281">
        <v>1575</v>
      </c>
      <c r="S284" s="63">
        <v>5</v>
      </c>
      <c r="T284" s="281">
        <v>1125</v>
      </c>
      <c r="V284" s="83"/>
      <c r="W284" s="83"/>
      <c r="X284" s="83"/>
      <c r="Y284" s="83"/>
      <c r="Z284" s="83"/>
      <c r="AA284" s="65"/>
      <c r="AB284" s="5"/>
      <c r="AC284" s="5"/>
      <c r="AD284" s="5"/>
      <c r="AE284" s="5"/>
      <c r="AF284" s="5"/>
      <c r="AG284" s="5"/>
      <c r="AH284" s="5"/>
      <c r="AI284" s="5"/>
      <c r="AJ284" s="5"/>
      <c r="AK284" s="5"/>
      <c r="AL284" s="5"/>
      <c r="AM284" s="5"/>
    </row>
    <row r="285" spans="1:39" s="4" customFormat="1" ht="14.4">
      <c r="A285" s="63" t="s">
        <v>796</v>
      </c>
      <c r="B285" s="63" t="s">
        <v>557</v>
      </c>
      <c r="C285" s="63"/>
      <c r="D285" s="63" t="s">
        <v>558</v>
      </c>
      <c r="E285" s="11"/>
      <c r="F285" s="11"/>
      <c r="G285" s="8"/>
      <c r="I285" s="63"/>
      <c r="J285" s="48"/>
      <c r="K285" s="108"/>
      <c r="M285" s="63">
        <v>12</v>
      </c>
      <c r="N285" s="280">
        <v>2475</v>
      </c>
      <c r="P285" s="63">
        <v>10</v>
      </c>
      <c r="Q285" s="281">
        <v>2025</v>
      </c>
      <c r="S285" s="63">
        <v>8</v>
      </c>
      <c r="T285" s="281">
        <v>1800</v>
      </c>
      <c r="V285" s="83"/>
      <c r="W285" s="83"/>
      <c r="X285" s="83"/>
      <c r="Y285" s="83"/>
      <c r="Z285" s="83"/>
      <c r="AA285" s="65"/>
      <c r="AB285" s="5"/>
      <c r="AC285" s="5"/>
      <c r="AD285" s="5"/>
      <c r="AE285" s="5"/>
      <c r="AF285" s="5"/>
      <c r="AG285" s="5"/>
      <c r="AH285" s="5"/>
      <c r="AI285" s="5"/>
      <c r="AJ285" s="5"/>
      <c r="AK285" s="5"/>
      <c r="AL285" s="5"/>
      <c r="AM285" s="5"/>
    </row>
    <row r="286" spans="1:39" s="4" customFormat="1" ht="14.4">
      <c r="A286" s="63" t="s">
        <v>796</v>
      </c>
      <c r="B286" s="63" t="s">
        <v>865</v>
      </c>
      <c r="C286" s="63"/>
      <c r="D286" s="63" t="s">
        <v>154</v>
      </c>
      <c r="E286" s="11"/>
      <c r="F286" s="11"/>
      <c r="G286" s="8"/>
      <c r="I286" s="63"/>
      <c r="J286" s="48"/>
      <c r="K286" s="108"/>
      <c r="M286" s="63">
        <v>37</v>
      </c>
      <c r="N286" s="280">
        <v>5850</v>
      </c>
      <c r="P286" s="63">
        <v>29</v>
      </c>
      <c r="Q286" s="281">
        <v>4050</v>
      </c>
      <c r="S286" s="63">
        <v>27</v>
      </c>
      <c r="T286" s="281">
        <v>3937.5</v>
      </c>
      <c r="V286" s="83"/>
      <c r="W286" s="83"/>
      <c r="X286" s="83"/>
      <c r="Y286" s="83"/>
      <c r="Z286" s="83"/>
      <c r="AA286" s="65"/>
      <c r="AB286" s="5"/>
      <c r="AC286" s="5"/>
      <c r="AD286" s="5"/>
      <c r="AE286" s="5"/>
      <c r="AF286" s="5"/>
      <c r="AG286" s="5"/>
      <c r="AH286" s="5"/>
      <c r="AI286" s="5"/>
      <c r="AJ286" s="5"/>
      <c r="AK286" s="5"/>
      <c r="AL286" s="5"/>
      <c r="AM286" s="5"/>
    </row>
    <row r="287" spans="1:39" s="4" customFormat="1" ht="14.4">
      <c r="A287" s="63" t="s">
        <v>796</v>
      </c>
      <c r="B287" s="63" t="s">
        <v>560</v>
      </c>
      <c r="C287" s="63"/>
      <c r="D287" s="63" t="s">
        <v>154</v>
      </c>
      <c r="E287" s="11"/>
      <c r="F287" s="11"/>
      <c r="G287" s="8"/>
      <c r="I287" s="63"/>
      <c r="J287" s="48"/>
      <c r="K287" s="108"/>
      <c r="M287" s="63">
        <v>28</v>
      </c>
      <c r="N287" s="280">
        <v>4513.2299999999996</v>
      </c>
      <c r="P287" s="63">
        <v>23</v>
      </c>
      <c r="Q287" s="281">
        <v>3937.5</v>
      </c>
      <c r="S287" s="63">
        <v>20</v>
      </c>
      <c r="T287" s="281">
        <v>3487.5</v>
      </c>
      <c r="V287" s="83"/>
      <c r="W287" s="83"/>
      <c r="X287" s="83"/>
      <c r="Y287" s="83"/>
      <c r="Z287" s="83"/>
      <c r="AA287" s="65"/>
      <c r="AB287" s="5"/>
      <c r="AC287" s="5"/>
      <c r="AD287" s="5"/>
      <c r="AE287" s="5"/>
      <c r="AF287" s="5"/>
      <c r="AG287" s="5"/>
      <c r="AH287" s="5"/>
      <c r="AI287" s="5"/>
      <c r="AJ287" s="5"/>
      <c r="AK287" s="5"/>
      <c r="AL287" s="5"/>
      <c r="AM287" s="5"/>
    </row>
    <row r="288" spans="1:39" s="4" customFormat="1" ht="14.4">
      <c r="A288" s="63" t="s">
        <v>796</v>
      </c>
      <c r="B288" s="63" t="s">
        <v>866</v>
      </c>
      <c r="C288" s="63"/>
      <c r="D288" s="63" t="s">
        <v>154</v>
      </c>
      <c r="E288" s="11"/>
      <c r="F288" s="11"/>
      <c r="G288" s="8"/>
      <c r="I288" s="63"/>
      <c r="J288" s="48"/>
      <c r="K288" s="108"/>
      <c r="M288" s="63"/>
      <c r="N288" s="280"/>
      <c r="P288" s="63"/>
      <c r="Q288" s="281"/>
      <c r="S288" s="63">
        <v>7</v>
      </c>
      <c r="T288" s="281">
        <v>1012.5</v>
      </c>
      <c r="V288" s="83"/>
      <c r="W288" s="83"/>
      <c r="X288" s="83"/>
      <c r="Y288" s="83"/>
      <c r="Z288" s="83"/>
      <c r="AA288" s="65"/>
      <c r="AB288" s="5"/>
      <c r="AC288" s="5"/>
      <c r="AD288" s="5"/>
      <c r="AE288" s="5"/>
      <c r="AF288" s="5"/>
      <c r="AG288" s="5"/>
      <c r="AH288" s="5"/>
      <c r="AI288" s="5"/>
      <c r="AJ288" s="5"/>
      <c r="AK288" s="5"/>
      <c r="AL288" s="5"/>
      <c r="AM288" s="5"/>
    </row>
    <row r="289" spans="1:39" s="4" customFormat="1" ht="14.4">
      <c r="A289" s="63" t="s">
        <v>796</v>
      </c>
      <c r="B289" s="63" t="s">
        <v>561</v>
      </c>
      <c r="C289" s="63"/>
      <c r="D289" s="63" t="s">
        <v>165</v>
      </c>
      <c r="E289" s="11"/>
      <c r="F289" s="11"/>
      <c r="G289" s="8"/>
      <c r="I289" s="63"/>
      <c r="J289" s="48"/>
      <c r="K289" s="108"/>
      <c r="M289" s="63">
        <v>252</v>
      </c>
      <c r="N289" s="280">
        <v>41850</v>
      </c>
      <c r="P289" s="63">
        <v>210</v>
      </c>
      <c r="Q289" s="281">
        <v>35209.83</v>
      </c>
      <c r="S289" s="63">
        <v>200</v>
      </c>
      <c r="T289" s="281">
        <v>33862.5</v>
      </c>
      <c r="V289" s="83"/>
      <c r="W289" s="83"/>
      <c r="X289" s="83"/>
      <c r="Y289" s="83"/>
      <c r="Z289" s="83"/>
      <c r="AA289" s="65"/>
      <c r="AB289" s="5"/>
      <c r="AC289" s="5"/>
      <c r="AD289" s="5"/>
      <c r="AE289" s="5"/>
      <c r="AF289" s="5"/>
      <c r="AG289" s="5"/>
      <c r="AH289" s="5"/>
      <c r="AI289" s="5"/>
      <c r="AJ289" s="5"/>
      <c r="AK289" s="5"/>
      <c r="AL289" s="5"/>
      <c r="AM289" s="5"/>
    </row>
    <row r="290" spans="1:39" s="4" customFormat="1" ht="14.4">
      <c r="A290" s="63" t="s">
        <v>796</v>
      </c>
      <c r="B290" s="63" t="s">
        <v>867</v>
      </c>
      <c r="C290" s="63"/>
      <c r="D290" s="63" t="s">
        <v>165</v>
      </c>
      <c r="E290" s="11"/>
      <c r="F290" s="11"/>
      <c r="G290" s="8"/>
      <c r="I290" s="63"/>
      <c r="J290" s="48"/>
      <c r="K290" s="108"/>
      <c r="M290" s="63"/>
      <c r="N290" s="280"/>
      <c r="P290" s="63"/>
      <c r="Q290" s="281"/>
      <c r="S290" s="63">
        <v>9</v>
      </c>
      <c r="T290" s="281">
        <v>1462.5</v>
      </c>
      <c r="V290" s="83"/>
      <c r="W290" s="83"/>
      <c r="X290" s="83"/>
      <c r="Y290" s="83"/>
      <c r="Z290" s="83"/>
      <c r="AA290" s="65"/>
      <c r="AB290" s="5"/>
      <c r="AC290" s="5"/>
      <c r="AD290" s="5"/>
      <c r="AE290" s="5"/>
      <c r="AF290" s="5"/>
      <c r="AG290" s="5"/>
      <c r="AH290" s="5"/>
      <c r="AI290" s="5"/>
      <c r="AJ290" s="5"/>
      <c r="AK290" s="5"/>
      <c r="AL290" s="5"/>
      <c r="AM290" s="5"/>
    </row>
    <row r="291" spans="1:39" s="4" customFormat="1" ht="14.4">
      <c r="A291" s="63" t="s">
        <v>796</v>
      </c>
      <c r="B291" s="63" t="s">
        <v>562</v>
      </c>
      <c r="C291" s="63"/>
      <c r="D291" s="63" t="s">
        <v>272</v>
      </c>
      <c r="E291" s="11"/>
      <c r="F291" s="11"/>
      <c r="G291" s="8"/>
      <c r="I291" s="63"/>
      <c r="J291" s="48"/>
      <c r="K291" s="108"/>
      <c r="M291" s="63">
        <v>7</v>
      </c>
      <c r="N291" s="280">
        <v>1237.5</v>
      </c>
      <c r="P291" s="63">
        <v>6</v>
      </c>
      <c r="Q291" s="281">
        <v>1125</v>
      </c>
      <c r="S291" s="63">
        <v>7</v>
      </c>
      <c r="T291" s="281">
        <v>1350</v>
      </c>
      <c r="V291" s="83"/>
      <c r="W291" s="83"/>
      <c r="X291" s="83"/>
      <c r="Y291" s="83"/>
      <c r="Z291" s="83"/>
      <c r="AA291" s="65"/>
      <c r="AB291" s="5"/>
      <c r="AC291" s="5"/>
      <c r="AD291" s="5"/>
      <c r="AE291" s="5"/>
      <c r="AF291" s="5"/>
      <c r="AG291" s="5"/>
      <c r="AH291" s="5"/>
      <c r="AI291" s="5"/>
      <c r="AJ291" s="5"/>
      <c r="AK291" s="5"/>
      <c r="AL291" s="5"/>
      <c r="AM291" s="5"/>
    </row>
    <row r="292" spans="1:39" s="4" customFormat="1" ht="14.4">
      <c r="A292" s="63" t="s">
        <v>796</v>
      </c>
      <c r="B292" s="63" t="s">
        <v>868</v>
      </c>
      <c r="C292" s="63"/>
      <c r="D292" s="63" t="s">
        <v>564</v>
      </c>
      <c r="E292" s="11"/>
      <c r="F292" s="11"/>
      <c r="G292" s="8"/>
      <c r="I292" s="63"/>
      <c r="J292" s="48"/>
      <c r="K292" s="108"/>
      <c r="M292" s="63">
        <v>4</v>
      </c>
      <c r="N292" s="280">
        <v>787.5</v>
      </c>
      <c r="P292" s="63">
        <v>4</v>
      </c>
      <c r="Q292" s="281">
        <v>787.5</v>
      </c>
      <c r="S292" s="63">
        <v>5</v>
      </c>
      <c r="T292" s="281">
        <v>1012.5</v>
      </c>
      <c r="V292" s="83"/>
      <c r="W292" s="83"/>
      <c r="X292" s="83"/>
      <c r="Y292" s="83"/>
      <c r="Z292" s="83"/>
      <c r="AA292" s="65"/>
      <c r="AB292" s="5"/>
      <c r="AC292" s="5"/>
      <c r="AD292" s="5"/>
      <c r="AE292" s="5"/>
      <c r="AF292" s="5"/>
      <c r="AG292" s="5"/>
      <c r="AH292" s="5"/>
      <c r="AI292" s="5"/>
      <c r="AJ292" s="5"/>
      <c r="AK292" s="5"/>
      <c r="AL292" s="5"/>
      <c r="AM292" s="5"/>
    </row>
    <row r="293" spans="1:39" s="4" customFormat="1" ht="14.4">
      <c r="A293" s="63" t="s">
        <v>796</v>
      </c>
      <c r="B293" s="63" t="s">
        <v>565</v>
      </c>
      <c r="C293" s="63"/>
      <c r="D293" s="63" t="s">
        <v>115</v>
      </c>
      <c r="E293" s="11"/>
      <c r="F293" s="11"/>
      <c r="G293" s="8"/>
      <c r="I293" s="63"/>
      <c r="J293" s="48"/>
      <c r="K293" s="108"/>
      <c r="M293" s="63">
        <v>22</v>
      </c>
      <c r="N293" s="280">
        <v>4612.5</v>
      </c>
      <c r="P293" s="63">
        <v>24</v>
      </c>
      <c r="Q293" s="281">
        <v>4944.7</v>
      </c>
      <c r="S293" s="63">
        <v>24</v>
      </c>
      <c r="T293" s="281">
        <v>4950</v>
      </c>
      <c r="V293" s="83"/>
      <c r="W293" s="83"/>
      <c r="X293" s="83"/>
      <c r="Y293" s="83"/>
      <c r="Z293" s="83"/>
      <c r="AA293" s="65"/>
      <c r="AB293" s="5"/>
      <c r="AC293" s="5"/>
      <c r="AD293" s="5"/>
      <c r="AE293" s="5"/>
      <c r="AF293" s="5"/>
      <c r="AG293" s="5"/>
      <c r="AH293" s="5"/>
      <c r="AI293" s="5"/>
      <c r="AJ293" s="5"/>
      <c r="AK293" s="5"/>
      <c r="AL293" s="5"/>
      <c r="AM293" s="5"/>
    </row>
    <row r="294" spans="1:39" s="4" customFormat="1" ht="14.4">
      <c r="A294" s="63" t="s">
        <v>796</v>
      </c>
      <c r="B294" s="63" t="s">
        <v>569</v>
      </c>
      <c r="C294" s="63"/>
      <c r="D294" s="63" t="s">
        <v>444</v>
      </c>
      <c r="E294" s="11"/>
      <c r="F294" s="11"/>
      <c r="G294" s="8"/>
      <c r="I294" s="63"/>
      <c r="J294" s="48"/>
      <c r="K294" s="108"/>
      <c r="M294" s="63">
        <v>40</v>
      </c>
      <c r="N294" s="280">
        <v>7762.5</v>
      </c>
      <c r="P294" s="63">
        <v>33</v>
      </c>
      <c r="Q294" s="281">
        <v>6975</v>
      </c>
      <c r="S294" s="63">
        <v>23</v>
      </c>
      <c r="T294" s="281">
        <v>4837.5</v>
      </c>
      <c r="V294" s="83"/>
      <c r="W294" s="83"/>
      <c r="X294" s="83"/>
      <c r="Y294" s="83"/>
      <c r="Z294" s="83"/>
      <c r="AA294" s="65"/>
      <c r="AB294" s="5"/>
      <c r="AC294" s="5"/>
      <c r="AD294" s="5"/>
      <c r="AE294" s="5"/>
      <c r="AF294" s="5"/>
      <c r="AG294" s="5"/>
      <c r="AH294" s="5"/>
      <c r="AI294" s="5"/>
      <c r="AJ294" s="5"/>
      <c r="AK294" s="5"/>
      <c r="AL294" s="5"/>
      <c r="AM294" s="5"/>
    </row>
    <row r="295" spans="1:39" s="4" customFormat="1" ht="14.4">
      <c r="A295" s="63" t="s">
        <v>796</v>
      </c>
      <c r="B295" s="63" t="s">
        <v>869</v>
      </c>
      <c r="C295" s="63"/>
      <c r="D295" s="63" t="s">
        <v>444</v>
      </c>
      <c r="E295" s="11"/>
      <c r="F295" s="11"/>
      <c r="G295" s="8"/>
      <c r="I295" s="63"/>
      <c r="J295" s="48"/>
      <c r="K295" s="108"/>
      <c r="M295" s="63">
        <v>1</v>
      </c>
      <c r="N295" s="280">
        <v>225</v>
      </c>
      <c r="P295" s="63">
        <v>1</v>
      </c>
      <c r="Q295" s="281">
        <v>225</v>
      </c>
      <c r="S295" s="63">
        <v>3</v>
      </c>
      <c r="T295" s="281">
        <v>562.5</v>
      </c>
      <c r="V295" s="83"/>
      <c r="W295" s="83"/>
      <c r="X295" s="83"/>
      <c r="Y295" s="83"/>
      <c r="Z295" s="83"/>
      <c r="AA295" s="65"/>
      <c r="AB295" s="5"/>
      <c r="AC295" s="5"/>
      <c r="AD295" s="5"/>
      <c r="AE295" s="5"/>
      <c r="AF295" s="5"/>
      <c r="AG295" s="5"/>
      <c r="AH295" s="5"/>
      <c r="AI295" s="5"/>
      <c r="AJ295" s="5"/>
      <c r="AK295" s="5"/>
      <c r="AL295" s="5"/>
      <c r="AM295" s="5"/>
    </row>
    <row r="296" spans="1:39" s="4" customFormat="1" ht="14.4">
      <c r="A296" s="63"/>
      <c r="B296" s="63"/>
      <c r="C296" s="63"/>
      <c r="D296" s="63"/>
      <c r="E296" s="11"/>
      <c r="F296" s="11"/>
      <c r="G296" s="8"/>
      <c r="I296" s="63"/>
      <c r="J296" s="48"/>
      <c r="K296" s="108"/>
      <c r="M296" s="63"/>
      <c r="N296" s="280"/>
      <c r="P296" s="63"/>
      <c r="Q296" s="281"/>
      <c r="S296" s="63"/>
      <c r="T296" s="281"/>
      <c r="V296" s="83"/>
      <c r="W296" s="83"/>
      <c r="X296" s="83"/>
      <c r="Y296" s="83"/>
      <c r="Z296" s="83"/>
      <c r="AA296" s="65"/>
      <c r="AB296" s="5"/>
      <c r="AC296" s="5"/>
      <c r="AD296" s="5"/>
      <c r="AE296" s="5"/>
      <c r="AF296" s="5"/>
      <c r="AG296" s="5"/>
      <c r="AH296" s="5"/>
      <c r="AI296" s="5"/>
      <c r="AJ296" s="5"/>
      <c r="AK296" s="5"/>
      <c r="AL296" s="5"/>
      <c r="AM296" s="5"/>
    </row>
    <row r="297" spans="1:39" s="4" customFormat="1" ht="14.4">
      <c r="A297" s="63" t="s">
        <v>870</v>
      </c>
      <c r="B297" s="63" t="s">
        <v>797</v>
      </c>
      <c r="C297" s="63"/>
      <c r="D297" s="63" t="s">
        <v>797</v>
      </c>
      <c r="E297" s="22" t="s">
        <v>871</v>
      </c>
      <c r="F297" s="11"/>
      <c r="G297" s="380" t="s">
        <v>872</v>
      </c>
      <c r="I297" s="63"/>
      <c r="J297" s="48"/>
      <c r="K297" s="108"/>
      <c r="M297" s="63"/>
      <c r="N297" s="280"/>
      <c r="P297" s="63"/>
      <c r="Q297" s="281"/>
      <c r="S297" s="63"/>
      <c r="T297" s="281"/>
      <c r="V297" s="83"/>
      <c r="W297" s="83"/>
      <c r="X297" s="83"/>
      <c r="Y297" s="83"/>
      <c r="Z297" s="83"/>
      <c r="AA297" s="65"/>
      <c r="AB297" s="5"/>
      <c r="AC297" s="5"/>
      <c r="AD297" s="5"/>
      <c r="AE297" s="5"/>
      <c r="AF297" s="5"/>
      <c r="AG297" s="5"/>
      <c r="AH297" s="5"/>
      <c r="AI297" s="5"/>
      <c r="AJ297" s="5"/>
      <c r="AK297" s="5"/>
      <c r="AL297" s="5"/>
      <c r="AM297" s="5"/>
    </row>
    <row r="298" spans="1:39" s="4" customFormat="1" ht="14.4">
      <c r="A298" s="63" t="s">
        <v>870</v>
      </c>
      <c r="B298" s="63" t="s">
        <v>800</v>
      </c>
      <c r="C298" s="63"/>
      <c r="D298" s="63" t="s">
        <v>800</v>
      </c>
      <c r="E298" s="11"/>
      <c r="F298" s="11"/>
      <c r="G298" s="8"/>
      <c r="I298" s="63"/>
      <c r="J298" s="48"/>
      <c r="K298" s="108"/>
      <c r="M298" s="63">
        <v>1</v>
      </c>
      <c r="N298" s="280">
        <v>105.8</v>
      </c>
      <c r="P298" s="63"/>
      <c r="Q298" s="281"/>
      <c r="S298" s="63">
        <v>3</v>
      </c>
      <c r="T298" s="281">
        <v>183.32</v>
      </c>
      <c r="V298" s="83"/>
      <c r="W298" s="83"/>
      <c r="X298" s="83"/>
      <c r="Y298" s="83"/>
      <c r="Z298" s="83"/>
      <c r="AA298" s="65"/>
      <c r="AB298" s="5"/>
      <c r="AC298" s="5"/>
      <c r="AD298" s="5"/>
      <c r="AE298" s="5"/>
      <c r="AF298" s="5"/>
      <c r="AG298" s="5"/>
      <c r="AH298" s="5"/>
      <c r="AI298" s="5"/>
      <c r="AJ298" s="5"/>
      <c r="AK298" s="5"/>
      <c r="AL298" s="5"/>
      <c r="AM298" s="5"/>
    </row>
    <row r="299" spans="1:39" s="4" customFormat="1" ht="14.4">
      <c r="A299" s="63" t="s">
        <v>870</v>
      </c>
      <c r="B299" s="63" t="s">
        <v>51</v>
      </c>
      <c r="C299" s="63"/>
      <c r="D299" s="63" t="s">
        <v>52</v>
      </c>
      <c r="E299" s="11"/>
      <c r="F299" s="11"/>
      <c r="G299" s="8"/>
      <c r="I299" s="63"/>
      <c r="J299" s="48"/>
      <c r="K299" s="108"/>
      <c r="M299" s="63"/>
      <c r="N299" s="280"/>
      <c r="P299" s="63"/>
      <c r="Q299" s="281"/>
      <c r="S299" s="63">
        <v>1</v>
      </c>
      <c r="T299" s="281">
        <v>570.58000000000004</v>
      </c>
      <c r="V299" s="83"/>
      <c r="W299" s="83"/>
      <c r="X299" s="83"/>
      <c r="Y299" s="83"/>
      <c r="Z299" s="83"/>
      <c r="AA299" s="65"/>
      <c r="AB299" s="5"/>
      <c r="AC299" s="5"/>
      <c r="AD299" s="5"/>
      <c r="AE299" s="5"/>
      <c r="AF299" s="5"/>
      <c r="AG299" s="5"/>
      <c r="AH299" s="5"/>
      <c r="AI299" s="5"/>
      <c r="AJ299" s="5"/>
      <c r="AK299" s="5"/>
      <c r="AL299" s="5"/>
      <c r="AM299" s="5"/>
    </row>
    <row r="300" spans="1:39" s="4" customFormat="1" ht="14.4">
      <c r="A300" s="63" t="s">
        <v>870</v>
      </c>
      <c r="B300" s="63" t="s">
        <v>71</v>
      </c>
      <c r="C300" s="63"/>
      <c r="D300" s="63" t="s">
        <v>72</v>
      </c>
      <c r="E300" s="11"/>
      <c r="F300" s="11"/>
      <c r="G300" s="8"/>
      <c r="I300" s="63"/>
      <c r="J300" s="48"/>
      <c r="K300" s="108"/>
      <c r="M300" s="63">
        <v>2</v>
      </c>
      <c r="N300" s="280">
        <v>579</v>
      </c>
      <c r="P300" s="63">
        <v>1</v>
      </c>
      <c r="Q300" s="281">
        <v>462.67</v>
      </c>
      <c r="S300" s="63">
        <v>1</v>
      </c>
      <c r="T300" s="281">
        <v>1070.3499999999999</v>
      </c>
      <c r="V300" s="83"/>
      <c r="W300" s="83"/>
      <c r="X300" s="83"/>
      <c r="Y300" s="83"/>
      <c r="Z300" s="83"/>
      <c r="AA300" s="65"/>
      <c r="AB300" s="5"/>
      <c r="AC300" s="5"/>
      <c r="AD300" s="5"/>
      <c r="AE300" s="5"/>
      <c r="AF300" s="5"/>
      <c r="AG300" s="5"/>
      <c r="AH300" s="5"/>
      <c r="AI300" s="5"/>
      <c r="AJ300" s="5"/>
      <c r="AK300" s="5"/>
      <c r="AL300" s="5"/>
      <c r="AM300" s="5"/>
    </row>
    <row r="301" spans="1:39" s="4" customFormat="1" ht="14.4">
      <c r="A301" s="63" t="s">
        <v>870</v>
      </c>
      <c r="B301" s="63" t="s">
        <v>132</v>
      </c>
      <c r="C301" s="63"/>
      <c r="D301" s="63" t="s">
        <v>133</v>
      </c>
      <c r="E301" s="11"/>
      <c r="F301" s="11"/>
      <c r="G301" s="8"/>
      <c r="I301" s="63"/>
      <c r="J301" s="48"/>
      <c r="K301" s="108"/>
      <c r="M301" s="63">
        <v>1</v>
      </c>
      <c r="N301" s="280">
        <v>76.319999999999993</v>
      </c>
      <c r="P301" s="63"/>
      <c r="Q301" s="281"/>
      <c r="S301" s="63">
        <v>1</v>
      </c>
      <c r="T301" s="281">
        <v>15.86</v>
      </c>
      <c r="V301" s="83"/>
      <c r="W301" s="83"/>
      <c r="X301" s="83"/>
      <c r="Y301" s="83"/>
      <c r="Z301" s="83"/>
      <c r="AA301" s="65"/>
      <c r="AB301" s="5"/>
      <c r="AC301" s="5"/>
      <c r="AD301" s="5"/>
      <c r="AE301" s="5"/>
      <c r="AF301" s="5"/>
      <c r="AG301" s="5"/>
      <c r="AH301" s="5"/>
      <c r="AI301" s="5"/>
      <c r="AJ301" s="5"/>
      <c r="AK301" s="5"/>
      <c r="AL301" s="5"/>
      <c r="AM301" s="5"/>
    </row>
    <row r="302" spans="1:39" s="4" customFormat="1" ht="14.4">
      <c r="A302" s="63" t="s">
        <v>870</v>
      </c>
      <c r="B302" s="63" t="s">
        <v>233</v>
      </c>
      <c r="C302" s="63"/>
      <c r="D302" s="63" t="s">
        <v>66</v>
      </c>
      <c r="E302" s="11"/>
      <c r="F302" s="11"/>
      <c r="G302" s="8"/>
      <c r="I302" s="63"/>
      <c r="J302" s="48"/>
      <c r="K302" s="108"/>
      <c r="M302" s="63"/>
      <c r="N302" s="280"/>
      <c r="P302" s="63"/>
      <c r="Q302" s="281"/>
      <c r="S302" s="63">
        <v>1</v>
      </c>
      <c r="T302" s="281">
        <v>128.09</v>
      </c>
      <c r="V302" s="83"/>
      <c r="W302" s="83"/>
      <c r="X302" s="83"/>
      <c r="Y302" s="83"/>
      <c r="Z302" s="83"/>
      <c r="AA302" s="65"/>
      <c r="AB302" s="5"/>
      <c r="AC302" s="5"/>
      <c r="AD302" s="5"/>
      <c r="AE302" s="5"/>
      <c r="AF302" s="5"/>
      <c r="AG302" s="5"/>
      <c r="AH302" s="5"/>
      <c r="AI302" s="5"/>
      <c r="AJ302" s="5"/>
      <c r="AK302" s="5"/>
      <c r="AL302" s="5"/>
      <c r="AM302" s="5"/>
    </row>
    <row r="303" spans="1:39" s="4" customFormat="1" ht="14.4">
      <c r="A303" s="63" t="s">
        <v>870</v>
      </c>
      <c r="B303" s="63" t="s">
        <v>246</v>
      </c>
      <c r="C303" s="63"/>
      <c r="D303" s="63" t="s">
        <v>62</v>
      </c>
      <c r="E303" s="11"/>
      <c r="F303" s="11"/>
      <c r="G303" s="8"/>
      <c r="I303" s="63"/>
      <c r="J303" s="48"/>
      <c r="K303" s="108"/>
      <c r="M303" s="63">
        <v>1</v>
      </c>
      <c r="N303" s="280">
        <v>159.69999999999999</v>
      </c>
      <c r="P303" s="63"/>
      <c r="Q303" s="281"/>
      <c r="S303" s="63"/>
      <c r="T303" s="281"/>
      <c r="V303" s="83"/>
      <c r="W303" s="83"/>
      <c r="X303" s="83"/>
      <c r="Y303" s="83"/>
      <c r="Z303" s="83"/>
      <c r="AA303" s="65"/>
      <c r="AB303" s="5"/>
      <c r="AC303" s="5"/>
      <c r="AD303" s="5"/>
      <c r="AE303" s="5"/>
      <c r="AF303" s="5"/>
      <c r="AG303" s="5"/>
      <c r="AH303" s="5"/>
      <c r="AI303" s="5"/>
      <c r="AJ303" s="5"/>
      <c r="AK303" s="5"/>
      <c r="AL303" s="5"/>
      <c r="AM303" s="5"/>
    </row>
    <row r="304" spans="1:39" s="4" customFormat="1" ht="14.4">
      <c r="A304" s="63" t="s">
        <v>870</v>
      </c>
      <c r="B304" s="63" t="s">
        <v>831</v>
      </c>
      <c r="C304" s="63"/>
      <c r="D304" s="63" t="s">
        <v>54</v>
      </c>
      <c r="E304" s="11"/>
      <c r="F304" s="11"/>
      <c r="G304" s="8"/>
      <c r="I304" s="63"/>
      <c r="J304" s="48"/>
      <c r="K304" s="108"/>
      <c r="M304" s="63"/>
      <c r="N304" s="280"/>
      <c r="P304" s="63"/>
      <c r="Q304" s="281"/>
      <c r="S304" s="63">
        <v>1</v>
      </c>
      <c r="T304" s="281">
        <v>11.76</v>
      </c>
      <c r="V304" s="83"/>
      <c r="W304" s="83"/>
      <c r="X304" s="83"/>
      <c r="Y304" s="83"/>
      <c r="Z304" s="83"/>
      <c r="AA304" s="65"/>
      <c r="AB304" s="5"/>
      <c r="AC304" s="5"/>
      <c r="AD304" s="5"/>
      <c r="AE304" s="5"/>
      <c r="AF304" s="5"/>
      <c r="AG304" s="5"/>
      <c r="AH304" s="5"/>
      <c r="AI304" s="5"/>
      <c r="AJ304" s="5"/>
      <c r="AK304" s="5"/>
      <c r="AL304" s="5"/>
      <c r="AM304" s="5"/>
    </row>
    <row r="305" spans="1:39" s="4" customFormat="1" ht="14.4">
      <c r="A305" s="63" t="s">
        <v>870</v>
      </c>
      <c r="B305" s="63" t="s">
        <v>351</v>
      </c>
      <c r="C305" s="63"/>
      <c r="D305" s="63" t="s">
        <v>189</v>
      </c>
      <c r="E305" s="11"/>
      <c r="F305" s="11"/>
      <c r="G305" s="8"/>
      <c r="I305" s="63"/>
      <c r="J305" s="48"/>
      <c r="K305" s="108"/>
      <c r="M305" s="63"/>
      <c r="N305" s="280"/>
      <c r="P305" s="63"/>
      <c r="Q305" s="281"/>
      <c r="S305" s="63">
        <v>1</v>
      </c>
      <c r="T305" s="281">
        <v>15.99</v>
      </c>
      <c r="V305" s="83"/>
      <c r="W305" s="83"/>
      <c r="X305" s="83"/>
      <c r="Y305" s="83"/>
      <c r="Z305" s="83"/>
      <c r="AA305" s="65"/>
      <c r="AB305" s="5"/>
      <c r="AC305" s="5"/>
      <c r="AD305" s="5"/>
      <c r="AE305" s="5"/>
      <c r="AF305" s="5"/>
      <c r="AG305" s="5"/>
      <c r="AH305" s="5"/>
      <c r="AI305" s="5"/>
      <c r="AJ305" s="5"/>
      <c r="AK305" s="5"/>
      <c r="AL305" s="5"/>
      <c r="AM305" s="5"/>
    </row>
    <row r="306" spans="1:39" s="4" customFormat="1" ht="14.4">
      <c r="A306" s="63" t="s">
        <v>870</v>
      </c>
      <c r="B306" s="63" t="s">
        <v>379</v>
      </c>
      <c r="C306" s="63"/>
      <c r="D306" s="63" t="s">
        <v>108</v>
      </c>
      <c r="E306" s="11"/>
      <c r="F306" s="11"/>
      <c r="G306" s="8"/>
      <c r="I306" s="63"/>
      <c r="J306" s="48"/>
      <c r="K306" s="108"/>
      <c r="M306" s="63"/>
      <c r="N306" s="280"/>
      <c r="P306" s="63"/>
      <c r="Q306" s="281"/>
      <c r="S306" s="63">
        <v>1</v>
      </c>
      <c r="T306" s="281">
        <v>281.36</v>
      </c>
      <c r="V306" s="83"/>
      <c r="W306" s="83"/>
      <c r="X306" s="83"/>
      <c r="Y306" s="83"/>
      <c r="Z306" s="83"/>
      <c r="AA306" s="65"/>
      <c r="AB306" s="5"/>
      <c r="AC306" s="5"/>
      <c r="AD306" s="5"/>
      <c r="AE306" s="5"/>
      <c r="AF306" s="5"/>
      <c r="AG306" s="5"/>
      <c r="AH306" s="5"/>
      <c r="AI306" s="5"/>
      <c r="AJ306" s="5"/>
      <c r="AK306" s="5"/>
      <c r="AL306" s="5"/>
      <c r="AM306" s="5"/>
    </row>
    <row r="307" spans="1:39" s="4" customFormat="1" ht="14.4">
      <c r="A307" s="63" t="s">
        <v>870</v>
      </c>
      <c r="B307" s="63" t="s">
        <v>384</v>
      </c>
      <c r="C307" s="63"/>
      <c r="D307" s="63" t="s">
        <v>161</v>
      </c>
      <c r="E307" s="11"/>
      <c r="F307" s="11"/>
      <c r="G307" s="8"/>
      <c r="I307" s="63"/>
      <c r="J307" s="48"/>
      <c r="K307" s="108"/>
      <c r="M307" s="63"/>
      <c r="N307" s="280"/>
      <c r="P307" s="63"/>
      <c r="Q307" s="281"/>
      <c r="S307" s="63">
        <v>2</v>
      </c>
      <c r="T307" s="281">
        <v>652.29</v>
      </c>
      <c r="V307" s="83"/>
      <c r="W307" s="83"/>
      <c r="X307" s="83"/>
      <c r="Y307" s="83"/>
      <c r="Z307" s="83"/>
      <c r="AA307" s="65"/>
      <c r="AB307" s="5"/>
      <c r="AC307" s="5"/>
      <c r="AD307" s="5"/>
      <c r="AE307" s="5"/>
      <c r="AF307" s="5"/>
      <c r="AG307" s="5"/>
      <c r="AH307" s="5"/>
      <c r="AI307" s="5"/>
      <c r="AJ307" s="5"/>
      <c r="AK307" s="5"/>
      <c r="AL307" s="5"/>
      <c r="AM307" s="5"/>
    </row>
    <row r="308" spans="1:39" s="4" customFormat="1" ht="14.4">
      <c r="A308" s="63" t="s">
        <v>870</v>
      </c>
      <c r="B308" s="63" t="s">
        <v>873</v>
      </c>
      <c r="C308" s="63"/>
      <c r="D308" s="63" t="s">
        <v>280</v>
      </c>
      <c r="E308" s="11"/>
      <c r="F308" s="11"/>
      <c r="G308" s="8"/>
      <c r="I308" s="63"/>
      <c r="J308" s="48"/>
      <c r="K308" s="108"/>
      <c r="M308" s="63">
        <v>1</v>
      </c>
      <c r="N308" s="280">
        <v>148.28</v>
      </c>
      <c r="P308" s="63"/>
      <c r="Q308" s="281"/>
      <c r="S308" s="63"/>
      <c r="T308" s="281"/>
      <c r="V308" s="83"/>
      <c r="W308" s="83"/>
      <c r="X308" s="83"/>
      <c r="Y308" s="83"/>
      <c r="Z308" s="83"/>
      <c r="AA308" s="65"/>
      <c r="AB308" s="5"/>
      <c r="AC308" s="5"/>
      <c r="AD308" s="5"/>
      <c r="AE308" s="5"/>
      <c r="AF308" s="5"/>
      <c r="AG308" s="5"/>
      <c r="AH308" s="5"/>
      <c r="AI308" s="5"/>
      <c r="AJ308" s="5"/>
      <c r="AK308" s="5"/>
      <c r="AL308" s="5"/>
      <c r="AM308" s="5"/>
    </row>
    <row r="309" spans="1:39" s="4" customFormat="1" ht="14.4">
      <c r="A309" s="63" t="s">
        <v>870</v>
      </c>
      <c r="B309" s="63" t="s">
        <v>419</v>
      </c>
      <c r="C309" s="63"/>
      <c r="D309" s="63" t="s">
        <v>374</v>
      </c>
      <c r="E309" s="11"/>
      <c r="F309" s="11"/>
      <c r="G309" s="8"/>
      <c r="I309" s="63"/>
      <c r="J309" s="48"/>
      <c r="K309" s="108"/>
      <c r="M309" s="63"/>
      <c r="N309" s="280"/>
      <c r="P309" s="63">
        <v>2</v>
      </c>
      <c r="Q309" s="281">
        <v>517.15</v>
      </c>
      <c r="S309" s="63"/>
      <c r="T309" s="281"/>
      <c r="V309" s="83"/>
      <c r="W309" s="83"/>
      <c r="X309" s="83"/>
      <c r="Y309" s="83"/>
      <c r="Z309" s="83"/>
      <c r="AA309" s="65"/>
      <c r="AB309" s="5"/>
      <c r="AC309" s="5"/>
      <c r="AD309" s="5"/>
      <c r="AE309" s="5"/>
      <c r="AF309" s="5"/>
      <c r="AG309" s="5"/>
      <c r="AH309" s="5"/>
      <c r="AI309" s="5"/>
      <c r="AJ309" s="5"/>
      <c r="AK309" s="5"/>
      <c r="AL309" s="5"/>
      <c r="AM309" s="5"/>
    </row>
    <row r="310" spans="1:39" s="4" customFormat="1" ht="14.4">
      <c r="A310" s="63" t="s">
        <v>870</v>
      </c>
      <c r="B310" s="63" t="s">
        <v>432</v>
      </c>
      <c r="C310" s="63"/>
      <c r="D310" s="63" t="s">
        <v>433</v>
      </c>
      <c r="E310" s="11"/>
      <c r="F310" s="11"/>
      <c r="G310" s="8"/>
      <c r="I310" s="63"/>
      <c r="J310" s="48"/>
      <c r="K310" s="108"/>
      <c r="M310" s="63"/>
      <c r="N310" s="280"/>
      <c r="P310" s="63"/>
      <c r="Q310" s="281"/>
      <c r="S310" s="63">
        <v>1</v>
      </c>
      <c r="T310" s="281">
        <v>175</v>
      </c>
      <c r="V310" s="83"/>
      <c r="W310" s="83"/>
      <c r="X310" s="83"/>
      <c r="Y310" s="83"/>
      <c r="Z310" s="83"/>
      <c r="AA310" s="65"/>
      <c r="AB310" s="5"/>
      <c r="AC310" s="5"/>
      <c r="AD310" s="5"/>
      <c r="AE310" s="5"/>
      <c r="AF310" s="5"/>
      <c r="AG310" s="5"/>
      <c r="AH310" s="5"/>
      <c r="AI310" s="5"/>
      <c r="AJ310" s="5"/>
      <c r="AK310" s="5"/>
      <c r="AL310" s="5"/>
      <c r="AM310" s="5"/>
    </row>
    <row r="311" spans="1:39" s="4" customFormat="1" ht="14.4">
      <c r="A311" s="63" t="s">
        <v>870</v>
      </c>
      <c r="B311" s="63" t="s">
        <v>435</v>
      </c>
      <c r="C311" s="63"/>
      <c r="D311" s="63" t="s">
        <v>163</v>
      </c>
      <c r="E311" s="11"/>
      <c r="F311" s="11"/>
      <c r="G311" s="8"/>
      <c r="I311" s="63"/>
      <c r="J311" s="48"/>
      <c r="K311" s="108"/>
      <c r="M311" s="63">
        <v>1</v>
      </c>
      <c r="N311" s="280">
        <v>460.59</v>
      </c>
      <c r="P311" s="63"/>
      <c r="Q311" s="281"/>
      <c r="S311" s="63"/>
      <c r="T311" s="281"/>
      <c r="V311" s="83"/>
      <c r="W311" s="83"/>
      <c r="X311" s="83"/>
      <c r="Y311" s="83"/>
      <c r="Z311" s="83"/>
      <c r="AA311" s="65"/>
      <c r="AB311" s="5"/>
      <c r="AC311" s="5"/>
      <c r="AD311" s="5"/>
      <c r="AE311" s="5"/>
      <c r="AF311" s="5"/>
      <c r="AG311" s="5"/>
      <c r="AH311" s="5"/>
      <c r="AI311" s="5"/>
      <c r="AJ311" s="5"/>
      <c r="AK311" s="5"/>
      <c r="AL311" s="5"/>
      <c r="AM311" s="5"/>
    </row>
    <row r="312" spans="1:39" s="4" customFormat="1" ht="14.4">
      <c r="A312" s="63" t="s">
        <v>870</v>
      </c>
      <c r="B312" s="63" t="s">
        <v>436</v>
      </c>
      <c r="C312" s="63"/>
      <c r="D312" s="63" t="s">
        <v>437</v>
      </c>
      <c r="E312" s="11"/>
      <c r="F312" s="11"/>
      <c r="G312" s="8"/>
      <c r="I312" s="63"/>
      <c r="J312" s="48"/>
      <c r="K312" s="108"/>
      <c r="M312" s="63"/>
      <c r="N312" s="280"/>
      <c r="P312" s="63"/>
      <c r="Q312" s="281"/>
      <c r="S312" s="63">
        <v>1</v>
      </c>
      <c r="T312" s="281">
        <v>101.15</v>
      </c>
      <c r="V312" s="83"/>
      <c r="W312" s="83"/>
      <c r="X312" s="83"/>
      <c r="Y312" s="83"/>
      <c r="Z312" s="83"/>
      <c r="AA312" s="65"/>
      <c r="AB312" s="5"/>
      <c r="AC312" s="5"/>
      <c r="AD312" s="5"/>
      <c r="AE312" s="5"/>
      <c r="AF312" s="5"/>
      <c r="AG312" s="5"/>
      <c r="AH312" s="5"/>
      <c r="AI312" s="5"/>
      <c r="AJ312" s="5"/>
      <c r="AK312" s="5"/>
      <c r="AL312" s="5"/>
      <c r="AM312" s="5"/>
    </row>
    <row r="313" spans="1:39" s="4" customFormat="1" ht="14.4">
      <c r="A313" s="63" t="s">
        <v>870</v>
      </c>
      <c r="B313" s="63" t="s">
        <v>445</v>
      </c>
      <c r="C313" s="63"/>
      <c r="D313" s="63" t="s">
        <v>189</v>
      </c>
      <c r="E313" s="11"/>
      <c r="F313" s="11"/>
      <c r="G313" s="8"/>
      <c r="I313" s="63"/>
      <c r="J313" s="48"/>
      <c r="K313" s="108"/>
      <c r="M313" s="63">
        <v>1</v>
      </c>
      <c r="N313" s="280">
        <v>7.55</v>
      </c>
      <c r="P313" s="63"/>
      <c r="Q313" s="281"/>
      <c r="S313" s="63"/>
      <c r="T313" s="281"/>
      <c r="V313" s="83"/>
      <c r="W313" s="83"/>
      <c r="X313" s="83"/>
      <c r="Y313" s="83"/>
      <c r="Z313" s="83"/>
      <c r="AA313" s="65"/>
      <c r="AB313" s="5"/>
      <c r="AC313" s="5"/>
      <c r="AD313" s="5"/>
      <c r="AE313" s="5"/>
      <c r="AF313" s="5"/>
      <c r="AG313" s="5"/>
      <c r="AH313" s="5"/>
      <c r="AI313" s="5"/>
      <c r="AJ313" s="5"/>
      <c r="AK313" s="5"/>
      <c r="AL313" s="5"/>
      <c r="AM313" s="5"/>
    </row>
    <row r="314" spans="1:39" s="4" customFormat="1" ht="14.4">
      <c r="A314" s="63" t="s">
        <v>870</v>
      </c>
      <c r="B314" s="63" t="s">
        <v>454</v>
      </c>
      <c r="C314" s="63"/>
      <c r="D314" s="63" t="s">
        <v>89</v>
      </c>
      <c r="E314" s="11"/>
      <c r="F314" s="11"/>
      <c r="G314" s="8"/>
      <c r="I314" s="63"/>
      <c r="J314" s="48"/>
      <c r="K314" s="108"/>
      <c r="M314" s="63"/>
      <c r="N314" s="280"/>
      <c r="P314" s="63">
        <v>1</v>
      </c>
      <c r="Q314" s="281">
        <v>136.63</v>
      </c>
      <c r="S314" s="63"/>
      <c r="T314" s="281"/>
      <c r="V314" s="83"/>
      <c r="W314" s="83"/>
      <c r="X314" s="83"/>
      <c r="Y314" s="83"/>
      <c r="Z314" s="83"/>
      <c r="AA314" s="65"/>
      <c r="AB314" s="5"/>
      <c r="AC314" s="5"/>
      <c r="AD314" s="5"/>
      <c r="AE314" s="5"/>
      <c r="AF314" s="5"/>
      <c r="AG314" s="5"/>
      <c r="AH314" s="5"/>
      <c r="AI314" s="5"/>
      <c r="AJ314" s="5"/>
      <c r="AK314" s="5"/>
      <c r="AL314" s="5"/>
      <c r="AM314" s="5"/>
    </row>
    <row r="315" spans="1:39" s="4" customFormat="1" ht="14.4">
      <c r="A315" s="63" t="s">
        <v>870</v>
      </c>
      <c r="B315" s="63" t="s">
        <v>484</v>
      </c>
      <c r="C315" s="63"/>
      <c r="D315" s="63" t="s">
        <v>96</v>
      </c>
      <c r="E315" s="11"/>
      <c r="F315" s="11"/>
      <c r="G315" s="8"/>
      <c r="I315" s="63"/>
      <c r="J315" s="48"/>
      <c r="K315" s="108"/>
      <c r="M315" s="63">
        <v>1</v>
      </c>
      <c r="N315" s="280">
        <v>454.26</v>
      </c>
      <c r="P315" s="63"/>
      <c r="Q315" s="281"/>
      <c r="S315" s="63"/>
      <c r="T315" s="281"/>
      <c r="V315" s="83"/>
      <c r="W315" s="83"/>
      <c r="X315" s="83"/>
      <c r="Y315" s="83"/>
      <c r="Z315" s="83"/>
      <c r="AA315" s="65"/>
      <c r="AB315" s="5"/>
      <c r="AC315" s="5"/>
      <c r="AD315" s="5"/>
      <c r="AE315" s="5"/>
      <c r="AF315" s="5"/>
      <c r="AG315" s="5"/>
      <c r="AH315" s="5"/>
      <c r="AI315" s="5"/>
      <c r="AJ315" s="5"/>
      <c r="AK315" s="5"/>
      <c r="AL315" s="5"/>
      <c r="AM315" s="5"/>
    </row>
    <row r="316" spans="1:39" s="4" customFormat="1" ht="14.4">
      <c r="A316" s="63" t="s">
        <v>870</v>
      </c>
      <c r="B316" s="63" t="s">
        <v>493</v>
      </c>
      <c r="C316" s="63"/>
      <c r="D316" s="63" t="s">
        <v>62</v>
      </c>
      <c r="E316" s="11"/>
      <c r="F316" s="11"/>
      <c r="G316" s="8"/>
      <c r="I316" s="63"/>
      <c r="J316" s="48"/>
      <c r="K316" s="108"/>
      <c r="M316" s="63"/>
      <c r="N316" s="280"/>
      <c r="P316" s="63">
        <v>1</v>
      </c>
      <c r="Q316" s="281">
        <v>314.79000000000002</v>
      </c>
      <c r="S316" s="63"/>
      <c r="T316" s="281"/>
      <c r="V316" s="83"/>
      <c r="W316" s="83"/>
      <c r="X316" s="83"/>
      <c r="Y316" s="83"/>
      <c r="Z316" s="83"/>
      <c r="AA316" s="65"/>
      <c r="AB316" s="5"/>
      <c r="AC316" s="5"/>
      <c r="AD316" s="5"/>
      <c r="AE316" s="5"/>
      <c r="AF316" s="5"/>
      <c r="AG316" s="5"/>
      <c r="AH316" s="5"/>
      <c r="AI316" s="5"/>
      <c r="AJ316" s="5"/>
      <c r="AK316" s="5"/>
      <c r="AL316" s="5"/>
      <c r="AM316" s="5"/>
    </row>
    <row r="317" spans="1:39" s="4" customFormat="1" ht="14.4">
      <c r="A317" s="63" t="s">
        <v>870</v>
      </c>
      <c r="B317" s="63" t="s">
        <v>519</v>
      </c>
      <c r="C317" s="63"/>
      <c r="D317" s="63" t="s">
        <v>79</v>
      </c>
      <c r="E317" s="11"/>
      <c r="F317" s="11"/>
      <c r="G317" s="8"/>
      <c r="I317" s="63"/>
      <c r="J317" s="48"/>
      <c r="K317" s="108"/>
      <c r="M317" s="63"/>
      <c r="N317" s="280"/>
      <c r="P317" s="63">
        <v>1</v>
      </c>
      <c r="Q317" s="281">
        <v>12.97</v>
      </c>
      <c r="S317" s="63"/>
      <c r="T317" s="281"/>
      <c r="V317" s="83"/>
      <c r="W317" s="83"/>
      <c r="X317" s="83"/>
      <c r="Y317" s="83"/>
      <c r="Z317" s="83"/>
      <c r="AA317" s="65"/>
      <c r="AB317" s="5"/>
      <c r="AC317" s="5"/>
      <c r="AD317" s="5"/>
      <c r="AE317" s="5"/>
      <c r="AF317" s="5"/>
      <c r="AG317" s="5"/>
      <c r="AH317" s="5"/>
      <c r="AI317" s="5"/>
      <c r="AJ317" s="5"/>
      <c r="AK317" s="5"/>
      <c r="AL317" s="5"/>
      <c r="AM317" s="5"/>
    </row>
    <row r="318" spans="1:39" s="4" customFormat="1" ht="14.4">
      <c r="A318" s="63" t="s">
        <v>870</v>
      </c>
      <c r="B318" s="63" t="s">
        <v>528</v>
      </c>
      <c r="C318" s="63"/>
      <c r="D318" s="63" t="s">
        <v>322</v>
      </c>
      <c r="E318" s="11"/>
      <c r="F318" s="11"/>
      <c r="G318" s="8"/>
      <c r="I318" s="63"/>
      <c r="J318" s="48"/>
      <c r="K318" s="108"/>
      <c r="M318" s="63">
        <v>1</v>
      </c>
      <c r="N318" s="280">
        <v>306.25</v>
      </c>
      <c r="P318" s="63"/>
      <c r="Q318" s="281"/>
      <c r="S318" s="63"/>
      <c r="T318" s="281"/>
      <c r="V318" s="83"/>
      <c r="W318" s="83"/>
      <c r="X318" s="83"/>
      <c r="Y318" s="83"/>
      <c r="Z318" s="83"/>
      <c r="AA318" s="65"/>
      <c r="AB318" s="5"/>
      <c r="AC318" s="5"/>
      <c r="AD318" s="5"/>
      <c r="AE318" s="5"/>
      <c r="AF318" s="5"/>
      <c r="AG318" s="5"/>
      <c r="AH318" s="5"/>
      <c r="AI318" s="5"/>
      <c r="AJ318" s="5"/>
      <c r="AK318" s="5"/>
      <c r="AL318" s="5"/>
      <c r="AM318" s="5"/>
    </row>
    <row r="319" spans="1:39" s="4" customFormat="1" ht="14.4">
      <c r="A319" s="63" t="s">
        <v>870</v>
      </c>
      <c r="B319" s="63" t="s">
        <v>529</v>
      </c>
      <c r="C319" s="63"/>
      <c r="D319" s="63" t="s">
        <v>119</v>
      </c>
      <c r="E319" s="11"/>
      <c r="F319" s="11"/>
      <c r="G319" s="8"/>
      <c r="I319" s="63"/>
      <c r="J319" s="48"/>
      <c r="K319" s="108"/>
      <c r="M319" s="63">
        <v>1</v>
      </c>
      <c r="N319" s="280">
        <v>242.08</v>
      </c>
      <c r="P319" s="63"/>
      <c r="Q319" s="281"/>
      <c r="S319" s="63"/>
      <c r="T319" s="281"/>
      <c r="V319" s="83"/>
      <c r="W319" s="83"/>
      <c r="X319" s="83"/>
      <c r="Y319" s="83"/>
      <c r="Z319" s="83"/>
      <c r="AA319" s="65"/>
      <c r="AB319" s="5"/>
      <c r="AC319" s="5"/>
      <c r="AD319" s="5"/>
      <c r="AE319" s="5"/>
      <c r="AF319" s="5"/>
      <c r="AG319" s="5"/>
      <c r="AH319" s="5"/>
      <c r="AI319" s="5"/>
      <c r="AJ319" s="5"/>
      <c r="AK319" s="5"/>
      <c r="AL319" s="5"/>
      <c r="AM319" s="5"/>
    </row>
    <row r="320" spans="1:39" s="4" customFormat="1" ht="14.4">
      <c r="A320" s="63" t="s">
        <v>870</v>
      </c>
      <c r="B320" s="63" t="s">
        <v>561</v>
      </c>
      <c r="C320" s="63"/>
      <c r="D320" s="63" t="s">
        <v>165</v>
      </c>
      <c r="E320" s="11"/>
      <c r="F320" s="11"/>
      <c r="G320" s="8"/>
      <c r="I320" s="63"/>
      <c r="J320" s="48"/>
      <c r="K320" s="108"/>
      <c r="M320" s="63"/>
      <c r="N320" s="280"/>
      <c r="P320" s="63"/>
      <c r="Q320" s="281"/>
      <c r="S320" s="63">
        <v>1</v>
      </c>
      <c r="T320" s="281">
        <v>695.72</v>
      </c>
      <c r="V320" s="83"/>
      <c r="W320" s="83"/>
      <c r="X320" s="83"/>
      <c r="Y320" s="83"/>
      <c r="Z320" s="83"/>
      <c r="AA320" s="65"/>
      <c r="AB320" s="5"/>
      <c r="AC320" s="5"/>
      <c r="AD320" s="5"/>
      <c r="AE320" s="5"/>
      <c r="AF320" s="5"/>
      <c r="AG320" s="5"/>
      <c r="AH320" s="5"/>
      <c r="AI320" s="5"/>
      <c r="AJ320" s="5"/>
      <c r="AK320" s="5"/>
      <c r="AL320" s="5"/>
      <c r="AM320" s="5"/>
    </row>
    <row r="321" spans="1:39" s="4" customFormat="1" ht="14.4">
      <c r="A321" s="63"/>
      <c r="B321" s="63"/>
      <c r="C321" s="63"/>
      <c r="D321" s="63"/>
      <c r="E321" s="11"/>
      <c r="F321" s="11"/>
      <c r="G321" s="8"/>
      <c r="I321" s="63"/>
      <c r="J321" s="48"/>
      <c r="K321" s="108"/>
      <c r="M321" s="63"/>
      <c r="N321" s="280"/>
      <c r="P321" s="63"/>
      <c r="Q321" s="281"/>
      <c r="S321" s="63"/>
      <c r="T321" s="281"/>
      <c r="V321" s="83"/>
      <c r="W321" s="83"/>
      <c r="X321" s="83"/>
      <c r="Y321" s="83"/>
      <c r="Z321" s="83"/>
      <c r="AA321" s="65"/>
      <c r="AB321" s="5"/>
      <c r="AC321" s="5"/>
      <c r="AD321" s="5"/>
      <c r="AE321" s="5"/>
      <c r="AF321" s="5"/>
      <c r="AG321" s="5"/>
      <c r="AH321" s="5"/>
      <c r="AI321" s="5"/>
      <c r="AJ321" s="5"/>
      <c r="AK321" s="5"/>
      <c r="AL321" s="5"/>
      <c r="AM321" s="5"/>
    </row>
    <row r="322" spans="1:39" s="4" customFormat="1" ht="14.4">
      <c r="A322" s="63" t="s">
        <v>874</v>
      </c>
      <c r="B322" s="63" t="s">
        <v>797</v>
      </c>
      <c r="C322" s="63"/>
      <c r="D322" s="63" t="s">
        <v>797</v>
      </c>
      <c r="E322" s="22" t="s">
        <v>875</v>
      </c>
      <c r="F322" s="11"/>
      <c r="G322" s="22" t="s">
        <v>876</v>
      </c>
      <c r="I322" s="63"/>
      <c r="J322" s="48"/>
      <c r="K322" s="108"/>
      <c r="M322" s="63"/>
      <c r="N322" s="280"/>
      <c r="P322" s="63"/>
      <c r="Q322" s="281"/>
      <c r="S322" s="63"/>
      <c r="T322" s="281"/>
      <c r="V322" s="83"/>
      <c r="W322" s="83"/>
      <c r="X322" s="83"/>
      <c r="Y322" s="83"/>
      <c r="Z322" s="83"/>
      <c r="AA322" s="65"/>
      <c r="AB322" s="5"/>
      <c r="AC322" s="5"/>
      <c r="AD322" s="5"/>
      <c r="AE322" s="5"/>
      <c r="AF322" s="5"/>
      <c r="AG322" s="5"/>
      <c r="AH322" s="5"/>
      <c r="AI322" s="5"/>
      <c r="AJ322" s="5"/>
      <c r="AK322" s="5"/>
      <c r="AL322" s="5"/>
      <c r="AM322" s="5"/>
    </row>
    <row r="323" spans="1:39" s="4" customFormat="1" ht="14.4">
      <c r="A323" s="63" t="s">
        <v>874</v>
      </c>
      <c r="B323" s="63" t="s">
        <v>51</v>
      </c>
      <c r="C323" s="63"/>
      <c r="D323" s="63" t="s">
        <v>52</v>
      </c>
      <c r="E323" s="11"/>
      <c r="F323" s="11"/>
      <c r="G323" s="8"/>
      <c r="I323" s="63"/>
      <c r="J323" s="48"/>
      <c r="K323" s="108"/>
      <c r="M323" s="63"/>
      <c r="N323" s="280"/>
      <c r="P323" s="63">
        <v>1</v>
      </c>
      <c r="Q323" s="281">
        <v>700</v>
      </c>
      <c r="S323" s="63"/>
      <c r="T323" s="281"/>
      <c r="V323" s="83"/>
      <c r="W323" s="83"/>
      <c r="X323" s="83"/>
      <c r="Y323" s="83"/>
      <c r="Z323" s="83"/>
      <c r="AA323" s="65"/>
      <c r="AB323" s="5"/>
      <c r="AC323" s="5"/>
      <c r="AD323" s="5"/>
      <c r="AE323" s="5"/>
      <c r="AF323" s="5"/>
      <c r="AG323" s="5"/>
      <c r="AH323" s="5"/>
      <c r="AI323" s="5"/>
      <c r="AJ323" s="5"/>
      <c r="AK323" s="5"/>
      <c r="AL323" s="5"/>
      <c r="AM323" s="5"/>
    </row>
    <row r="324" spans="1:39" s="4" customFormat="1" ht="14.4">
      <c r="A324" s="63" t="s">
        <v>874</v>
      </c>
      <c r="B324" s="63" t="s">
        <v>132</v>
      </c>
      <c r="C324" s="63"/>
      <c r="D324" s="63" t="s">
        <v>133</v>
      </c>
      <c r="E324" s="11"/>
      <c r="F324" s="11"/>
      <c r="G324" s="8"/>
      <c r="I324" s="63"/>
      <c r="J324" s="48"/>
      <c r="K324" s="108"/>
      <c r="M324" s="63"/>
      <c r="N324" s="280"/>
      <c r="P324" s="63">
        <v>1</v>
      </c>
      <c r="Q324" s="281">
        <v>396</v>
      </c>
      <c r="S324" s="63"/>
      <c r="T324" s="281"/>
      <c r="V324" s="83"/>
      <c r="W324" s="83"/>
      <c r="X324" s="83"/>
      <c r="Y324" s="83"/>
      <c r="Z324" s="83"/>
      <c r="AA324" s="65"/>
      <c r="AB324" s="5"/>
      <c r="AC324" s="5"/>
      <c r="AD324" s="5"/>
      <c r="AE324" s="5"/>
      <c r="AF324" s="5"/>
      <c r="AG324" s="5"/>
      <c r="AH324" s="5"/>
      <c r="AI324" s="5"/>
      <c r="AJ324" s="5"/>
      <c r="AK324" s="5"/>
      <c r="AL324" s="5"/>
      <c r="AM324" s="5"/>
    </row>
    <row r="325" spans="1:39" s="4" customFormat="1" ht="14.4">
      <c r="A325" s="63" t="s">
        <v>874</v>
      </c>
      <c r="B325" s="63" t="s">
        <v>188</v>
      </c>
      <c r="C325" s="63"/>
      <c r="D325" s="63" t="s">
        <v>189</v>
      </c>
      <c r="E325" s="11"/>
      <c r="F325" s="11"/>
      <c r="G325" s="8"/>
      <c r="I325" s="63"/>
      <c r="J325" s="48"/>
      <c r="K325" s="108"/>
      <c r="M325" s="63"/>
      <c r="N325" s="280"/>
      <c r="P325" s="63">
        <v>1</v>
      </c>
      <c r="Q325" s="281">
        <v>700</v>
      </c>
      <c r="S325" s="63"/>
      <c r="T325" s="281"/>
      <c r="V325" s="83"/>
      <c r="W325" s="83"/>
      <c r="X325" s="83"/>
      <c r="Y325" s="83"/>
      <c r="Z325" s="83"/>
      <c r="AA325" s="65"/>
      <c r="AB325" s="5"/>
      <c r="AC325" s="5"/>
      <c r="AD325" s="5"/>
      <c r="AE325" s="5"/>
      <c r="AF325" s="5"/>
      <c r="AG325" s="5"/>
      <c r="AH325" s="5"/>
      <c r="AI325" s="5"/>
      <c r="AJ325" s="5"/>
      <c r="AK325" s="5"/>
      <c r="AL325" s="5"/>
      <c r="AM325" s="5"/>
    </row>
    <row r="326" spans="1:39" s="4" customFormat="1" ht="14.4">
      <c r="A326" s="63" t="s">
        <v>874</v>
      </c>
      <c r="B326" s="63" t="s">
        <v>302</v>
      </c>
      <c r="C326" s="63"/>
      <c r="D326" s="63" t="s">
        <v>68</v>
      </c>
      <c r="E326" s="11"/>
      <c r="F326" s="11"/>
      <c r="G326" s="8"/>
      <c r="I326" s="63"/>
      <c r="J326" s="48"/>
      <c r="K326" s="108"/>
      <c r="M326" s="63"/>
      <c r="N326" s="280"/>
      <c r="P326" s="63">
        <v>1</v>
      </c>
      <c r="Q326" s="281">
        <v>700</v>
      </c>
      <c r="S326" s="63"/>
      <c r="T326" s="281"/>
      <c r="V326" s="83"/>
      <c r="W326" s="83"/>
      <c r="X326" s="83"/>
      <c r="Y326" s="83"/>
      <c r="Z326" s="83"/>
      <c r="AA326" s="65"/>
      <c r="AB326" s="5"/>
      <c r="AC326" s="5"/>
      <c r="AD326" s="5"/>
      <c r="AE326" s="5"/>
      <c r="AF326" s="5"/>
      <c r="AG326" s="5"/>
      <c r="AH326" s="5"/>
      <c r="AI326" s="5"/>
      <c r="AJ326" s="5"/>
      <c r="AK326" s="5"/>
      <c r="AL326" s="5"/>
      <c r="AM326" s="5"/>
    </row>
    <row r="327" spans="1:39" s="4" customFormat="1" ht="14.4">
      <c r="A327" s="63" t="s">
        <v>874</v>
      </c>
      <c r="B327" s="63" t="s">
        <v>658</v>
      </c>
      <c r="C327" s="63"/>
      <c r="D327" s="63" t="s">
        <v>322</v>
      </c>
      <c r="E327" s="11"/>
      <c r="F327" s="11"/>
      <c r="G327" s="8"/>
      <c r="I327" s="63"/>
      <c r="J327" s="48"/>
      <c r="K327" s="108"/>
      <c r="M327" s="63"/>
      <c r="N327" s="280"/>
      <c r="P327" s="63">
        <v>1</v>
      </c>
      <c r="Q327" s="281">
        <v>301</v>
      </c>
      <c r="S327" s="63"/>
      <c r="T327" s="281"/>
      <c r="V327" s="83"/>
      <c r="W327" s="83"/>
      <c r="X327" s="83"/>
      <c r="Y327" s="83"/>
      <c r="Z327" s="83"/>
      <c r="AA327" s="65"/>
      <c r="AB327" s="5"/>
      <c r="AC327" s="5"/>
      <c r="AD327" s="5"/>
      <c r="AE327" s="5"/>
      <c r="AF327" s="5"/>
      <c r="AG327" s="5"/>
      <c r="AH327" s="5"/>
      <c r="AI327" s="5"/>
      <c r="AJ327" s="5"/>
      <c r="AK327" s="5"/>
      <c r="AL327" s="5"/>
      <c r="AM327" s="5"/>
    </row>
    <row r="328" spans="1:39" s="4" customFormat="1" ht="14.4">
      <c r="A328" s="63" t="s">
        <v>874</v>
      </c>
      <c r="B328" s="63" t="s">
        <v>379</v>
      </c>
      <c r="C328" s="63"/>
      <c r="D328" s="63" t="s">
        <v>108</v>
      </c>
      <c r="E328" s="11"/>
      <c r="F328" s="11"/>
      <c r="G328" s="8"/>
      <c r="I328" s="63"/>
      <c r="J328" s="48"/>
      <c r="K328" s="108"/>
      <c r="M328" s="63"/>
      <c r="N328" s="280"/>
      <c r="P328" s="63">
        <v>1</v>
      </c>
      <c r="Q328" s="281">
        <v>700</v>
      </c>
      <c r="S328" s="63"/>
      <c r="T328" s="281"/>
      <c r="V328" s="83"/>
      <c r="W328" s="83"/>
      <c r="X328" s="83"/>
      <c r="Y328" s="83"/>
      <c r="Z328" s="83"/>
      <c r="AA328" s="65"/>
      <c r="AB328" s="5"/>
      <c r="AC328" s="5"/>
      <c r="AD328" s="5"/>
      <c r="AE328" s="5"/>
      <c r="AF328" s="5"/>
      <c r="AG328" s="5"/>
      <c r="AH328" s="5"/>
      <c r="AI328" s="5"/>
      <c r="AJ328" s="5"/>
      <c r="AK328" s="5"/>
      <c r="AL328" s="5"/>
      <c r="AM328" s="5"/>
    </row>
    <row r="329" spans="1:39" s="4" customFormat="1" ht="14.4">
      <c r="A329" s="63" t="s">
        <v>874</v>
      </c>
      <c r="B329" s="63" t="s">
        <v>414</v>
      </c>
      <c r="C329" s="63"/>
      <c r="D329" s="63" t="s">
        <v>415</v>
      </c>
      <c r="E329" s="11"/>
      <c r="F329" s="11"/>
      <c r="G329" s="8"/>
      <c r="I329" s="63"/>
      <c r="J329" s="48"/>
      <c r="K329" s="108"/>
      <c r="M329" s="63"/>
      <c r="N329" s="280"/>
      <c r="P329" s="63">
        <v>1</v>
      </c>
      <c r="Q329" s="281">
        <v>700</v>
      </c>
      <c r="S329" s="63"/>
      <c r="T329" s="281"/>
      <c r="V329" s="83"/>
      <c r="W329" s="83"/>
      <c r="X329" s="83"/>
      <c r="Y329" s="83"/>
      <c r="Z329" s="83"/>
      <c r="AA329" s="65"/>
      <c r="AB329" s="5"/>
      <c r="AC329" s="5"/>
      <c r="AD329" s="5"/>
      <c r="AE329" s="5"/>
      <c r="AF329" s="5"/>
      <c r="AG329" s="5"/>
      <c r="AH329" s="5"/>
      <c r="AI329" s="5"/>
      <c r="AJ329" s="5"/>
      <c r="AK329" s="5"/>
      <c r="AL329" s="5"/>
      <c r="AM329" s="5"/>
    </row>
    <row r="330" spans="1:39" s="4" customFormat="1" ht="14.4">
      <c r="A330" s="63" t="s">
        <v>874</v>
      </c>
      <c r="B330" s="63" t="s">
        <v>436</v>
      </c>
      <c r="C330" s="63"/>
      <c r="D330" s="63" t="s">
        <v>437</v>
      </c>
      <c r="E330" s="11"/>
      <c r="F330" s="11"/>
      <c r="G330" s="8"/>
      <c r="I330" s="63"/>
      <c r="J330" s="48"/>
      <c r="K330" s="108"/>
      <c r="M330" s="63"/>
      <c r="N330" s="280"/>
      <c r="P330" s="63">
        <v>1</v>
      </c>
      <c r="Q330" s="281">
        <v>695</v>
      </c>
      <c r="S330" s="63"/>
      <c r="T330" s="281"/>
      <c r="V330" s="83"/>
      <c r="W330" s="83"/>
      <c r="X330" s="83"/>
      <c r="Y330" s="83"/>
      <c r="Z330" s="83"/>
      <c r="AA330" s="65"/>
      <c r="AB330" s="5"/>
      <c r="AC330" s="5"/>
      <c r="AD330" s="5"/>
      <c r="AE330" s="5"/>
      <c r="AF330" s="5"/>
      <c r="AG330" s="5"/>
      <c r="AH330" s="5"/>
      <c r="AI330" s="5"/>
      <c r="AJ330" s="5"/>
      <c r="AK330" s="5"/>
      <c r="AL330" s="5"/>
      <c r="AM330" s="5"/>
    </row>
    <row r="331" spans="1:39" s="4" customFormat="1" ht="14.4">
      <c r="A331" s="63" t="s">
        <v>874</v>
      </c>
      <c r="B331" s="63" t="s">
        <v>445</v>
      </c>
      <c r="C331" s="63"/>
      <c r="D331" s="63" t="s">
        <v>189</v>
      </c>
      <c r="E331" s="11"/>
      <c r="F331" s="11"/>
      <c r="G331" s="8"/>
      <c r="I331" s="63"/>
      <c r="J331" s="48"/>
      <c r="K331" s="108"/>
      <c r="M331" s="63"/>
      <c r="N331" s="280"/>
      <c r="P331" s="63">
        <v>1</v>
      </c>
      <c r="Q331" s="281">
        <v>220</v>
      </c>
      <c r="S331" s="63"/>
      <c r="T331" s="281"/>
      <c r="V331" s="83"/>
      <c r="W331" s="83"/>
      <c r="X331" s="83"/>
      <c r="Y331" s="83"/>
      <c r="Z331" s="83"/>
      <c r="AA331" s="65"/>
      <c r="AB331" s="5"/>
      <c r="AC331" s="5"/>
      <c r="AD331" s="5"/>
      <c r="AE331" s="5"/>
      <c r="AF331" s="5"/>
      <c r="AG331" s="5"/>
      <c r="AH331" s="5"/>
      <c r="AI331" s="5"/>
      <c r="AJ331" s="5"/>
      <c r="AK331" s="5"/>
      <c r="AL331" s="5"/>
      <c r="AM331" s="5"/>
    </row>
    <row r="332" spans="1:39" s="4" customFormat="1" ht="14.4">
      <c r="A332" s="63" t="s">
        <v>874</v>
      </c>
      <c r="B332" s="63" t="s">
        <v>484</v>
      </c>
      <c r="C332" s="63"/>
      <c r="D332" s="63" t="s">
        <v>96</v>
      </c>
      <c r="E332" s="11"/>
      <c r="F332" s="11"/>
      <c r="G332" s="8"/>
      <c r="I332" s="63"/>
      <c r="J332" s="48"/>
      <c r="K332" s="108"/>
      <c r="M332" s="63"/>
      <c r="N332" s="280"/>
      <c r="P332" s="63">
        <v>1</v>
      </c>
      <c r="Q332" s="281">
        <v>700</v>
      </c>
      <c r="S332" s="63"/>
      <c r="T332" s="281"/>
      <c r="V332" s="83"/>
      <c r="W332" s="83"/>
      <c r="X332" s="83"/>
      <c r="Y332" s="83"/>
      <c r="Z332" s="83"/>
      <c r="AA332" s="65"/>
      <c r="AB332" s="5"/>
      <c r="AC332" s="5"/>
      <c r="AD332" s="5"/>
      <c r="AE332" s="5"/>
      <c r="AF332" s="5"/>
      <c r="AG332" s="5"/>
      <c r="AH332" s="5"/>
      <c r="AI332" s="5"/>
      <c r="AJ332" s="5"/>
      <c r="AK332" s="5"/>
      <c r="AL332" s="5"/>
      <c r="AM332" s="5"/>
    </row>
    <row r="333" spans="1:39" s="4" customFormat="1" ht="14.4">
      <c r="A333" s="63" t="s">
        <v>874</v>
      </c>
      <c r="B333" s="63" t="s">
        <v>510</v>
      </c>
      <c r="C333" s="63"/>
      <c r="D333" s="63" t="s">
        <v>66</v>
      </c>
      <c r="E333" s="11"/>
      <c r="F333" s="11"/>
      <c r="G333" s="8"/>
      <c r="I333" s="63"/>
      <c r="J333" s="48"/>
      <c r="K333" s="108"/>
      <c r="M333" s="63"/>
      <c r="N333" s="280"/>
      <c r="P333" s="63">
        <v>1</v>
      </c>
      <c r="Q333" s="281">
        <v>700</v>
      </c>
      <c r="S333" s="63"/>
      <c r="T333" s="281"/>
      <c r="V333" s="83"/>
      <c r="W333" s="83"/>
      <c r="X333" s="83"/>
      <c r="Y333" s="83"/>
      <c r="Z333" s="83"/>
      <c r="AA333" s="65"/>
      <c r="AB333" s="5"/>
      <c r="AC333" s="5"/>
      <c r="AD333" s="5"/>
      <c r="AE333" s="5"/>
      <c r="AF333" s="5"/>
      <c r="AG333" s="5"/>
      <c r="AH333" s="5"/>
      <c r="AI333" s="5"/>
      <c r="AJ333" s="5"/>
      <c r="AK333" s="5"/>
      <c r="AL333" s="5"/>
      <c r="AM333" s="5"/>
    </row>
    <row r="334" spans="1:39" s="4" customFormat="1" ht="14.4">
      <c r="A334" s="63"/>
      <c r="B334" s="63"/>
      <c r="C334" s="63"/>
      <c r="D334" s="63"/>
      <c r="E334" s="11"/>
      <c r="F334" s="11"/>
      <c r="G334" s="8"/>
      <c r="I334" s="63"/>
      <c r="J334" s="48"/>
      <c r="K334" s="108"/>
      <c r="M334" s="63"/>
      <c r="N334" s="280"/>
      <c r="P334" s="63"/>
      <c r="Q334" s="281"/>
      <c r="S334" s="63"/>
      <c r="T334" s="281"/>
      <c r="V334" s="83"/>
      <c r="W334" s="83"/>
      <c r="X334" s="83"/>
      <c r="Y334" s="83"/>
      <c r="Z334" s="83"/>
      <c r="AA334" s="65"/>
      <c r="AB334" s="5"/>
      <c r="AC334" s="5"/>
      <c r="AD334" s="5"/>
      <c r="AE334" s="5"/>
      <c r="AF334" s="5"/>
      <c r="AG334" s="5"/>
      <c r="AH334" s="5"/>
      <c r="AI334" s="5"/>
      <c r="AJ334" s="5"/>
      <c r="AK334" s="5"/>
      <c r="AL334" s="5"/>
      <c r="AM334" s="5"/>
    </row>
    <row r="335" spans="1:39" s="4" customFormat="1" ht="14.4">
      <c r="A335" s="63" t="s">
        <v>877</v>
      </c>
      <c r="B335" s="63" t="s">
        <v>797</v>
      </c>
      <c r="C335" s="63"/>
      <c r="D335" s="63" t="s">
        <v>797</v>
      </c>
      <c r="E335" s="380" t="s">
        <v>878</v>
      </c>
      <c r="F335" s="11"/>
      <c r="G335" s="380" t="s">
        <v>879</v>
      </c>
      <c r="I335" s="63"/>
      <c r="J335" s="48"/>
      <c r="K335" s="108"/>
      <c r="M335" s="63"/>
      <c r="N335" s="280"/>
      <c r="P335" s="63"/>
      <c r="Q335" s="281"/>
      <c r="S335" s="63"/>
      <c r="T335" s="281"/>
      <c r="V335" s="83"/>
      <c r="W335" s="83"/>
      <c r="X335" s="83"/>
      <c r="Y335" s="83"/>
      <c r="Z335" s="83"/>
      <c r="AA335" s="65"/>
      <c r="AB335" s="5"/>
      <c r="AC335" s="5"/>
      <c r="AD335" s="5"/>
      <c r="AE335" s="5"/>
      <c r="AF335" s="5"/>
      <c r="AG335" s="5"/>
      <c r="AH335" s="5"/>
      <c r="AI335" s="5"/>
      <c r="AJ335" s="5"/>
      <c r="AK335" s="5"/>
      <c r="AL335" s="5"/>
      <c r="AM335" s="5"/>
    </row>
    <row r="336" spans="1:39" s="4" customFormat="1" ht="14.4">
      <c r="A336" s="63" t="s">
        <v>877</v>
      </c>
      <c r="B336" s="63" t="s">
        <v>800</v>
      </c>
      <c r="C336" s="63"/>
      <c r="D336" s="63" t="s">
        <v>800</v>
      </c>
      <c r="E336" s="11"/>
      <c r="F336" s="11"/>
      <c r="G336" s="8"/>
      <c r="I336" s="63"/>
      <c r="J336" s="48"/>
      <c r="K336" s="108"/>
      <c r="M336" s="63">
        <v>4</v>
      </c>
      <c r="N336" s="280">
        <v>251.24</v>
      </c>
      <c r="P336" s="63">
        <v>1</v>
      </c>
      <c r="Q336" s="281">
        <v>112.13</v>
      </c>
      <c r="S336" s="63">
        <v>181</v>
      </c>
      <c r="T336" s="281">
        <v>11747.57</v>
      </c>
      <c r="V336" s="83"/>
      <c r="W336" s="83"/>
      <c r="X336" s="83"/>
      <c r="Y336" s="83"/>
      <c r="Z336" s="83"/>
      <c r="AA336" s="65"/>
      <c r="AB336" s="5"/>
      <c r="AC336" s="5"/>
      <c r="AD336" s="5"/>
      <c r="AE336" s="5"/>
      <c r="AF336" s="5"/>
      <c r="AG336" s="5"/>
      <c r="AH336" s="5"/>
      <c r="AI336" s="5"/>
      <c r="AJ336" s="5"/>
      <c r="AK336" s="5"/>
      <c r="AL336" s="5"/>
      <c r="AM336" s="5"/>
    </row>
    <row r="337" spans="1:39" s="4" customFormat="1" ht="14.4">
      <c r="A337" s="63" t="s">
        <v>877</v>
      </c>
      <c r="B337" s="63" t="s">
        <v>51</v>
      </c>
      <c r="C337" s="63"/>
      <c r="D337" s="63" t="s">
        <v>52</v>
      </c>
      <c r="E337" s="11"/>
      <c r="F337" s="11"/>
      <c r="G337" s="8"/>
      <c r="I337" s="63"/>
      <c r="J337" s="48"/>
      <c r="K337" s="108"/>
      <c r="M337" s="63">
        <v>388</v>
      </c>
      <c r="N337" s="280">
        <v>26534.13</v>
      </c>
      <c r="P337" s="63">
        <v>126</v>
      </c>
      <c r="Q337" s="281">
        <v>8593.16</v>
      </c>
      <c r="S337" s="63">
        <v>226</v>
      </c>
      <c r="T337" s="281">
        <v>16067.54</v>
      </c>
      <c r="V337" s="83"/>
      <c r="W337" s="83"/>
      <c r="X337" s="83"/>
      <c r="Y337" s="83"/>
      <c r="Z337" s="83"/>
      <c r="AA337" s="65"/>
      <c r="AB337" s="5"/>
      <c r="AC337" s="5"/>
      <c r="AD337" s="5"/>
      <c r="AE337" s="5"/>
      <c r="AF337" s="5"/>
      <c r="AG337" s="5"/>
      <c r="AH337" s="5"/>
      <c r="AI337" s="5"/>
      <c r="AJ337" s="5"/>
      <c r="AK337" s="5"/>
      <c r="AL337" s="5"/>
      <c r="AM337" s="5"/>
    </row>
    <row r="338" spans="1:39" s="4" customFormat="1" ht="14.4">
      <c r="A338" s="63" t="s">
        <v>877</v>
      </c>
      <c r="B338" s="63" t="s">
        <v>51</v>
      </c>
      <c r="C338" s="63"/>
      <c r="D338" s="63" t="s">
        <v>54</v>
      </c>
      <c r="E338" s="11"/>
      <c r="F338" s="11"/>
      <c r="G338" s="8"/>
      <c r="I338" s="63"/>
      <c r="J338" s="48"/>
      <c r="K338" s="108"/>
      <c r="M338" s="63">
        <v>107</v>
      </c>
      <c r="N338" s="280">
        <v>6194.89</v>
      </c>
      <c r="P338" s="63">
        <v>27</v>
      </c>
      <c r="Q338" s="281">
        <v>1585.19</v>
      </c>
      <c r="S338" s="63">
        <v>8</v>
      </c>
      <c r="T338" s="281">
        <v>549.32000000000005</v>
      </c>
      <c r="V338" s="83"/>
      <c r="W338" s="83"/>
      <c r="X338" s="83"/>
      <c r="Y338" s="83"/>
      <c r="Z338" s="83"/>
      <c r="AA338" s="65"/>
      <c r="AB338" s="5"/>
      <c r="AC338" s="5"/>
      <c r="AD338" s="5"/>
      <c r="AE338" s="5"/>
      <c r="AF338" s="5"/>
      <c r="AG338" s="5"/>
      <c r="AH338" s="5"/>
      <c r="AI338" s="5"/>
      <c r="AJ338" s="5"/>
      <c r="AK338" s="5"/>
      <c r="AL338" s="5"/>
      <c r="AM338" s="5"/>
    </row>
    <row r="339" spans="1:39" s="4" customFormat="1" ht="14.4">
      <c r="A339" s="63" t="s">
        <v>877</v>
      </c>
      <c r="B339" s="63" t="s">
        <v>55</v>
      </c>
      <c r="C339" s="63"/>
      <c r="D339" s="63" t="s">
        <v>52</v>
      </c>
      <c r="E339" s="11"/>
      <c r="F339" s="11"/>
      <c r="G339" s="8"/>
      <c r="I339" s="63"/>
      <c r="J339" s="48"/>
      <c r="K339" s="108"/>
      <c r="M339" s="63">
        <v>49</v>
      </c>
      <c r="N339" s="280">
        <v>4212.6400000000003</v>
      </c>
      <c r="P339" s="63">
        <v>19</v>
      </c>
      <c r="Q339" s="281">
        <v>1619.26</v>
      </c>
      <c r="S339" s="63">
        <v>34</v>
      </c>
      <c r="T339" s="281">
        <v>3013.99</v>
      </c>
      <c r="V339" s="83"/>
      <c r="W339" s="83"/>
      <c r="X339" s="83"/>
      <c r="Y339" s="83"/>
      <c r="Z339" s="83"/>
      <c r="AA339" s="65"/>
      <c r="AB339" s="5"/>
      <c r="AC339" s="5"/>
      <c r="AD339" s="5"/>
      <c r="AE339" s="5"/>
      <c r="AF339" s="5"/>
      <c r="AG339" s="5"/>
      <c r="AH339" s="5"/>
      <c r="AI339" s="5"/>
      <c r="AJ339" s="5"/>
      <c r="AK339" s="5"/>
      <c r="AL339" s="5"/>
      <c r="AM339" s="5"/>
    </row>
    <row r="340" spans="1:39" s="4" customFormat="1" ht="14.4">
      <c r="A340" s="63" t="s">
        <v>877</v>
      </c>
      <c r="B340" s="63" t="s">
        <v>55</v>
      </c>
      <c r="C340" s="63"/>
      <c r="D340" s="63" t="s">
        <v>54</v>
      </c>
      <c r="E340" s="11"/>
      <c r="F340" s="11"/>
      <c r="G340" s="8"/>
      <c r="I340" s="63"/>
      <c r="J340" s="48"/>
      <c r="K340" s="108"/>
      <c r="M340" s="63">
        <v>1</v>
      </c>
      <c r="N340" s="280">
        <v>155.52000000000001</v>
      </c>
      <c r="P340" s="63"/>
      <c r="Q340" s="281"/>
      <c r="S340" s="63"/>
      <c r="T340" s="281"/>
      <c r="V340" s="83"/>
      <c r="W340" s="83"/>
      <c r="X340" s="83"/>
      <c r="Y340" s="83"/>
      <c r="Z340" s="83"/>
      <c r="AA340" s="65"/>
      <c r="AB340" s="5"/>
      <c r="AC340" s="5"/>
      <c r="AD340" s="5"/>
      <c r="AE340" s="5"/>
      <c r="AF340" s="5"/>
      <c r="AG340" s="5"/>
      <c r="AH340" s="5"/>
      <c r="AI340" s="5"/>
      <c r="AJ340" s="5"/>
      <c r="AK340" s="5"/>
      <c r="AL340" s="5"/>
      <c r="AM340" s="5"/>
    </row>
    <row r="341" spans="1:39" s="4" customFormat="1" ht="14.4">
      <c r="A341" s="63" t="s">
        <v>877</v>
      </c>
      <c r="B341" s="63" t="s">
        <v>801</v>
      </c>
      <c r="C341" s="63"/>
      <c r="D341" s="63" t="s">
        <v>54</v>
      </c>
      <c r="E341" s="11"/>
      <c r="F341" s="11"/>
      <c r="G341" s="8"/>
      <c r="I341" s="63"/>
      <c r="J341" s="48"/>
      <c r="K341" s="108"/>
      <c r="M341" s="63"/>
      <c r="N341" s="280"/>
      <c r="P341" s="63">
        <v>1</v>
      </c>
      <c r="Q341" s="281">
        <v>128.77000000000001</v>
      </c>
      <c r="S341" s="63">
        <v>25</v>
      </c>
      <c r="T341" s="281">
        <v>1704.23</v>
      </c>
      <c r="V341" s="83"/>
      <c r="W341" s="83"/>
      <c r="X341" s="83"/>
      <c r="Y341" s="83"/>
      <c r="Z341" s="83"/>
      <c r="AA341" s="65"/>
      <c r="AB341" s="5"/>
      <c r="AC341" s="5"/>
      <c r="AD341" s="5"/>
      <c r="AE341" s="5"/>
      <c r="AF341" s="5"/>
      <c r="AG341" s="5"/>
      <c r="AH341" s="5"/>
      <c r="AI341" s="5"/>
      <c r="AJ341" s="5"/>
      <c r="AK341" s="5"/>
      <c r="AL341" s="5"/>
      <c r="AM341" s="5"/>
    </row>
    <row r="342" spans="1:39" s="4" customFormat="1" ht="14.4">
      <c r="A342" s="63" t="s">
        <v>877</v>
      </c>
      <c r="B342" s="63" t="s">
        <v>802</v>
      </c>
      <c r="C342" s="63"/>
      <c r="D342" s="63" t="s">
        <v>57</v>
      </c>
      <c r="E342" s="11"/>
      <c r="F342" s="11"/>
      <c r="G342" s="8"/>
      <c r="I342" s="63"/>
      <c r="J342" s="48"/>
      <c r="K342" s="108"/>
      <c r="M342" s="63">
        <v>29</v>
      </c>
      <c r="N342" s="280">
        <v>2743.12</v>
      </c>
      <c r="P342" s="63">
        <v>12</v>
      </c>
      <c r="Q342" s="281">
        <v>1047.4100000000001</v>
      </c>
      <c r="S342" s="63">
        <v>19</v>
      </c>
      <c r="T342" s="281">
        <v>1423.5</v>
      </c>
      <c r="V342" s="83"/>
      <c r="W342" s="83"/>
      <c r="X342" s="83"/>
      <c r="Y342" s="83"/>
      <c r="Z342" s="83"/>
      <c r="AA342" s="65"/>
      <c r="AB342" s="5"/>
      <c r="AC342" s="5"/>
      <c r="AD342" s="5"/>
      <c r="AE342" s="5"/>
      <c r="AF342" s="5"/>
      <c r="AG342" s="5"/>
      <c r="AH342" s="5"/>
      <c r="AI342" s="5"/>
      <c r="AJ342" s="5"/>
      <c r="AK342" s="5"/>
      <c r="AL342" s="5"/>
      <c r="AM342" s="5"/>
    </row>
    <row r="343" spans="1:39" s="4" customFormat="1" ht="14.4">
      <c r="A343" s="63" t="s">
        <v>877</v>
      </c>
      <c r="B343" s="63" t="s">
        <v>803</v>
      </c>
      <c r="C343" s="63"/>
      <c r="D343" s="63" t="s">
        <v>59</v>
      </c>
      <c r="E343" s="11"/>
      <c r="F343" s="11"/>
      <c r="G343" s="8"/>
      <c r="I343" s="63"/>
      <c r="J343" s="48"/>
      <c r="K343" s="108"/>
      <c r="M343" s="63"/>
      <c r="N343" s="280"/>
      <c r="P343" s="63"/>
      <c r="Q343" s="281"/>
      <c r="S343" s="63">
        <v>1</v>
      </c>
      <c r="T343" s="281">
        <v>15.83</v>
      </c>
      <c r="V343" s="83"/>
      <c r="W343" s="83"/>
      <c r="X343" s="83"/>
      <c r="Y343" s="83"/>
      <c r="Z343" s="83"/>
      <c r="AA343" s="65"/>
      <c r="AB343" s="5"/>
      <c r="AC343" s="5"/>
      <c r="AD343" s="5"/>
      <c r="AE343" s="5"/>
      <c r="AF343" s="5"/>
      <c r="AG343" s="5"/>
      <c r="AH343" s="5"/>
      <c r="AI343" s="5"/>
      <c r="AJ343" s="5"/>
      <c r="AK343" s="5"/>
      <c r="AL343" s="5"/>
      <c r="AM343" s="5"/>
    </row>
    <row r="344" spans="1:39" s="4" customFormat="1" ht="14.4">
      <c r="A344" s="63" t="s">
        <v>877</v>
      </c>
      <c r="B344" s="63" t="s">
        <v>804</v>
      </c>
      <c r="C344" s="63"/>
      <c r="D344" s="63" t="s">
        <v>61</v>
      </c>
      <c r="E344" s="11"/>
      <c r="F344" s="11"/>
      <c r="G344" s="8"/>
      <c r="I344" s="63"/>
      <c r="J344" s="48"/>
      <c r="K344" s="108"/>
      <c r="M344" s="63">
        <v>41</v>
      </c>
      <c r="N344" s="280">
        <v>4736.9799999999996</v>
      </c>
      <c r="P344" s="63">
        <v>13</v>
      </c>
      <c r="Q344" s="281">
        <v>1317.37</v>
      </c>
      <c r="S344" s="63">
        <v>31</v>
      </c>
      <c r="T344" s="281">
        <v>2987.23</v>
      </c>
      <c r="V344" s="83"/>
      <c r="W344" s="83"/>
      <c r="X344" s="83"/>
      <c r="Y344" s="83"/>
      <c r="Z344" s="83"/>
      <c r="AA344" s="65"/>
      <c r="AB344" s="5"/>
      <c r="AC344" s="5"/>
      <c r="AD344" s="5"/>
      <c r="AE344" s="5"/>
      <c r="AF344" s="5"/>
      <c r="AG344" s="5"/>
      <c r="AH344" s="5"/>
      <c r="AI344" s="5"/>
      <c r="AJ344" s="5"/>
      <c r="AK344" s="5"/>
      <c r="AL344" s="5"/>
      <c r="AM344" s="5"/>
    </row>
    <row r="345" spans="1:39" s="4" customFormat="1" ht="14.4">
      <c r="A345" s="63" t="s">
        <v>877</v>
      </c>
      <c r="B345" s="63" t="s">
        <v>67</v>
      </c>
      <c r="C345" s="63"/>
      <c r="D345" s="63" t="s">
        <v>68</v>
      </c>
      <c r="E345" s="11"/>
      <c r="F345" s="11"/>
      <c r="G345" s="8"/>
      <c r="I345" s="63"/>
      <c r="J345" s="48"/>
      <c r="K345" s="108"/>
      <c r="M345" s="63"/>
      <c r="N345" s="280"/>
      <c r="P345" s="63">
        <v>1</v>
      </c>
      <c r="Q345" s="281">
        <v>150</v>
      </c>
      <c r="S345" s="63"/>
      <c r="T345" s="281"/>
      <c r="V345" s="83"/>
      <c r="W345" s="83"/>
      <c r="X345" s="83"/>
      <c r="Y345" s="83"/>
      <c r="Z345" s="83"/>
      <c r="AA345" s="65"/>
      <c r="AB345" s="5"/>
      <c r="AC345" s="5"/>
      <c r="AD345" s="5"/>
      <c r="AE345" s="5"/>
      <c r="AF345" s="5"/>
      <c r="AG345" s="5"/>
      <c r="AH345" s="5"/>
      <c r="AI345" s="5"/>
      <c r="AJ345" s="5"/>
      <c r="AK345" s="5"/>
      <c r="AL345" s="5"/>
      <c r="AM345" s="5"/>
    </row>
    <row r="346" spans="1:39" s="4" customFormat="1" ht="14.4">
      <c r="A346" s="63" t="s">
        <v>877</v>
      </c>
      <c r="B346" s="63" t="s">
        <v>805</v>
      </c>
      <c r="C346" s="63"/>
      <c r="D346" s="63" t="s">
        <v>70</v>
      </c>
      <c r="E346" s="11"/>
      <c r="F346" s="11"/>
      <c r="G346" s="8"/>
      <c r="I346" s="63"/>
      <c r="J346" s="48"/>
      <c r="K346" s="108"/>
      <c r="M346" s="63">
        <v>193</v>
      </c>
      <c r="N346" s="280">
        <v>18781.080000000002</v>
      </c>
      <c r="P346" s="63">
        <v>70</v>
      </c>
      <c r="Q346" s="281">
        <v>6518.19</v>
      </c>
      <c r="S346" s="63">
        <v>145</v>
      </c>
      <c r="T346" s="281">
        <v>12993.77</v>
      </c>
      <c r="V346" s="83"/>
      <c r="W346" s="83"/>
      <c r="X346" s="83"/>
      <c r="Y346" s="83"/>
      <c r="Z346" s="83"/>
      <c r="AA346" s="65"/>
      <c r="AB346" s="5"/>
      <c r="AC346" s="5"/>
      <c r="AD346" s="5"/>
      <c r="AE346" s="5"/>
      <c r="AF346" s="5"/>
      <c r="AG346" s="5"/>
      <c r="AH346" s="5"/>
      <c r="AI346" s="5"/>
      <c r="AJ346" s="5"/>
      <c r="AK346" s="5"/>
      <c r="AL346" s="5"/>
      <c r="AM346" s="5"/>
    </row>
    <row r="347" spans="1:39" s="4" customFormat="1" ht="14.4">
      <c r="A347" s="63" t="s">
        <v>877</v>
      </c>
      <c r="B347" s="63" t="s">
        <v>71</v>
      </c>
      <c r="C347" s="63"/>
      <c r="D347" s="63" t="s">
        <v>72</v>
      </c>
      <c r="E347" s="11"/>
      <c r="F347" s="11"/>
      <c r="G347" s="8"/>
      <c r="I347" s="63"/>
      <c r="J347" s="48"/>
      <c r="K347" s="108"/>
      <c r="M347" s="63">
        <v>2664</v>
      </c>
      <c r="N347" s="280">
        <v>150060.29999999999</v>
      </c>
      <c r="P347" s="63">
        <v>822</v>
      </c>
      <c r="Q347" s="281">
        <v>49870.03</v>
      </c>
      <c r="S347" s="63">
        <v>1815</v>
      </c>
      <c r="T347" s="281">
        <v>107426.85</v>
      </c>
      <c r="V347" s="83"/>
      <c r="W347" s="83"/>
      <c r="X347" s="83"/>
      <c r="Y347" s="83"/>
      <c r="Z347" s="83"/>
      <c r="AA347" s="65"/>
      <c r="AB347" s="5"/>
      <c r="AC347" s="5"/>
      <c r="AD347" s="5"/>
      <c r="AE347" s="5"/>
      <c r="AF347" s="5"/>
      <c r="AG347" s="5"/>
      <c r="AH347" s="5"/>
      <c r="AI347" s="5"/>
      <c r="AJ347" s="5"/>
      <c r="AK347" s="5"/>
      <c r="AL347" s="5"/>
      <c r="AM347" s="5"/>
    </row>
    <row r="348" spans="1:39" s="4" customFormat="1" ht="14.4">
      <c r="A348" s="63" t="s">
        <v>877</v>
      </c>
      <c r="B348" s="63" t="s">
        <v>880</v>
      </c>
      <c r="C348" s="63"/>
      <c r="D348" s="63" t="s">
        <v>77</v>
      </c>
      <c r="E348" s="11"/>
      <c r="F348" s="11"/>
      <c r="G348" s="8"/>
      <c r="I348" s="63"/>
      <c r="J348" s="48"/>
      <c r="K348" s="108"/>
      <c r="M348" s="63">
        <v>1</v>
      </c>
      <c r="N348" s="280">
        <v>157.56</v>
      </c>
      <c r="P348" s="63">
        <v>1</v>
      </c>
      <c r="Q348" s="281">
        <v>150</v>
      </c>
      <c r="S348" s="63">
        <v>1</v>
      </c>
      <c r="T348" s="281">
        <v>150</v>
      </c>
      <c r="V348" s="83"/>
      <c r="W348" s="83"/>
      <c r="X348" s="83"/>
      <c r="Y348" s="83"/>
      <c r="Z348" s="83"/>
      <c r="AA348" s="65"/>
      <c r="AB348" s="5"/>
      <c r="AC348" s="5"/>
      <c r="AD348" s="5"/>
      <c r="AE348" s="5"/>
      <c r="AF348" s="5"/>
      <c r="AG348" s="5"/>
      <c r="AH348" s="5"/>
      <c r="AI348" s="5"/>
      <c r="AJ348" s="5"/>
      <c r="AK348" s="5"/>
      <c r="AL348" s="5"/>
      <c r="AM348" s="5"/>
    </row>
    <row r="349" spans="1:39" s="4" customFormat="1" ht="14.4">
      <c r="A349" s="63" t="s">
        <v>877</v>
      </c>
      <c r="B349" s="63" t="s">
        <v>78</v>
      </c>
      <c r="C349" s="63"/>
      <c r="D349" s="63" t="s">
        <v>79</v>
      </c>
      <c r="E349" s="11"/>
      <c r="F349" s="11"/>
      <c r="G349" s="8"/>
      <c r="I349" s="63"/>
      <c r="J349" s="48"/>
      <c r="K349" s="108"/>
      <c r="M349" s="63"/>
      <c r="N349" s="280"/>
      <c r="P349" s="63">
        <v>3</v>
      </c>
      <c r="Q349" s="281">
        <v>450</v>
      </c>
      <c r="S349" s="63">
        <v>2</v>
      </c>
      <c r="T349" s="281">
        <v>300</v>
      </c>
      <c r="V349" s="83"/>
      <c r="W349" s="83"/>
      <c r="X349" s="83"/>
      <c r="Y349" s="83"/>
      <c r="Z349" s="83"/>
      <c r="AA349" s="65"/>
      <c r="AB349" s="5"/>
      <c r="AC349" s="5"/>
      <c r="AD349" s="5"/>
      <c r="AE349" s="5"/>
      <c r="AF349" s="5"/>
      <c r="AG349" s="5"/>
      <c r="AH349" s="5"/>
      <c r="AI349" s="5"/>
      <c r="AJ349" s="5"/>
      <c r="AK349" s="5"/>
      <c r="AL349" s="5"/>
      <c r="AM349" s="5"/>
    </row>
    <row r="350" spans="1:39" s="4" customFormat="1" ht="14.4">
      <c r="A350" s="63" t="s">
        <v>877</v>
      </c>
      <c r="B350" s="63" t="s">
        <v>806</v>
      </c>
      <c r="C350" s="63"/>
      <c r="D350" s="63" t="s">
        <v>81</v>
      </c>
      <c r="E350" s="11"/>
      <c r="F350" s="11"/>
      <c r="G350" s="8"/>
      <c r="I350" s="63"/>
      <c r="J350" s="48"/>
      <c r="K350" s="108"/>
      <c r="M350" s="63">
        <v>6</v>
      </c>
      <c r="N350" s="280">
        <v>486.26</v>
      </c>
      <c r="P350" s="63">
        <v>2</v>
      </c>
      <c r="Q350" s="281">
        <v>277.83999999999997</v>
      </c>
      <c r="S350" s="63">
        <v>3</v>
      </c>
      <c r="T350" s="281">
        <v>396.75</v>
      </c>
      <c r="V350" s="83"/>
      <c r="W350" s="83"/>
      <c r="X350" s="83"/>
      <c r="Y350" s="83"/>
      <c r="Z350" s="83"/>
      <c r="AA350" s="65"/>
      <c r="AB350" s="5"/>
      <c r="AC350" s="5"/>
      <c r="AD350" s="5"/>
      <c r="AE350" s="5"/>
      <c r="AF350" s="5"/>
      <c r="AG350" s="5"/>
      <c r="AH350" s="5"/>
      <c r="AI350" s="5"/>
      <c r="AJ350" s="5"/>
      <c r="AK350" s="5"/>
      <c r="AL350" s="5"/>
      <c r="AM350" s="5"/>
    </row>
    <row r="351" spans="1:39" s="4" customFormat="1" ht="14.4">
      <c r="A351" s="63" t="s">
        <v>877</v>
      </c>
      <c r="B351" s="63" t="s">
        <v>807</v>
      </c>
      <c r="C351" s="63"/>
      <c r="D351" s="63" t="s">
        <v>85</v>
      </c>
      <c r="E351" s="11"/>
      <c r="F351" s="11"/>
      <c r="G351" s="8"/>
      <c r="I351" s="63"/>
      <c r="J351" s="48"/>
      <c r="K351" s="108"/>
      <c r="M351" s="63">
        <v>6</v>
      </c>
      <c r="N351" s="280">
        <v>297.7</v>
      </c>
      <c r="P351" s="63">
        <v>5</v>
      </c>
      <c r="Q351" s="281">
        <v>172.12</v>
      </c>
      <c r="S351" s="63">
        <v>6</v>
      </c>
      <c r="T351" s="281">
        <v>408.61</v>
      </c>
      <c r="V351" s="83"/>
      <c r="W351" s="83"/>
      <c r="X351" s="83"/>
      <c r="Y351" s="83"/>
      <c r="Z351" s="83"/>
      <c r="AA351" s="65"/>
      <c r="AB351" s="5"/>
      <c r="AC351" s="5"/>
      <c r="AD351" s="5"/>
      <c r="AE351" s="5"/>
      <c r="AF351" s="5"/>
      <c r="AG351" s="5"/>
      <c r="AH351" s="5"/>
      <c r="AI351" s="5"/>
      <c r="AJ351" s="5"/>
      <c r="AK351" s="5"/>
      <c r="AL351" s="5"/>
      <c r="AM351" s="5"/>
    </row>
    <row r="352" spans="1:39" s="4" customFormat="1" ht="14.4">
      <c r="A352" s="63" t="s">
        <v>877</v>
      </c>
      <c r="B352" s="63" t="s">
        <v>88</v>
      </c>
      <c r="C352" s="63"/>
      <c r="D352" s="63" t="s">
        <v>66</v>
      </c>
      <c r="E352" s="11"/>
      <c r="F352" s="11"/>
      <c r="G352" s="8"/>
      <c r="I352" s="63"/>
      <c r="J352" s="48"/>
      <c r="K352" s="108"/>
      <c r="M352" s="63">
        <v>184</v>
      </c>
      <c r="N352" s="280">
        <v>17301.169999999998</v>
      </c>
      <c r="P352" s="63">
        <v>91</v>
      </c>
      <c r="Q352" s="281">
        <v>8819.2000000000007</v>
      </c>
      <c r="S352" s="63">
        <v>132</v>
      </c>
      <c r="T352" s="281">
        <v>11738.38</v>
      </c>
      <c r="V352" s="83"/>
      <c r="W352" s="83"/>
      <c r="X352" s="83"/>
      <c r="Y352" s="83"/>
      <c r="Z352" s="83"/>
      <c r="AA352" s="65"/>
      <c r="AB352" s="5"/>
      <c r="AC352" s="5"/>
      <c r="AD352" s="5"/>
      <c r="AE352" s="5"/>
      <c r="AF352" s="5"/>
      <c r="AG352" s="5"/>
      <c r="AH352" s="5"/>
      <c r="AI352" s="5"/>
      <c r="AJ352" s="5"/>
      <c r="AK352" s="5"/>
      <c r="AL352" s="5"/>
      <c r="AM352" s="5"/>
    </row>
    <row r="353" spans="1:39" s="4" customFormat="1" ht="14.4">
      <c r="A353" s="63" t="s">
        <v>877</v>
      </c>
      <c r="B353" s="63" t="s">
        <v>808</v>
      </c>
      <c r="C353" s="63"/>
      <c r="D353" s="63" t="s">
        <v>91</v>
      </c>
      <c r="E353" s="11"/>
      <c r="F353" s="11"/>
      <c r="G353" s="8"/>
      <c r="I353" s="63"/>
      <c r="J353" s="48"/>
      <c r="K353" s="108"/>
      <c r="M353" s="63">
        <v>179</v>
      </c>
      <c r="N353" s="280">
        <v>14082.88</v>
      </c>
      <c r="P353" s="63">
        <v>87</v>
      </c>
      <c r="Q353" s="281">
        <v>6091.18</v>
      </c>
      <c r="S353" s="63">
        <v>154</v>
      </c>
      <c r="T353" s="281">
        <v>10911</v>
      </c>
      <c r="V353" s="83"/>
      <c r="W353" s="83"/>
      <c r="X353" s="83"/>
      <c r="Y353" s="83"/>
      <c r="Z353" s="83"/>
      <c r="AA353" s="65"/>
      <c r="AB353" s="5"/>
      <c r="AC353" s="5"/>
      <c r="AD353" s="5"/>
      <c r="AE353" s="5"/>
      <c r="AF353" s="5"/>
      <c r="AG353" s="5"/>
      <c r="AH353" s="5"/>
      <c r="AI353" s="5"/>
      <c r="AJ353" s="5"/>
      <c r="AK353" s="5"/>
      <c r="AL353" s="5"/>
      <c r="AM353" s="5"/>
    </row>
    <row r="354" spans="1:39" s="4" customFormat="1" ht="14.4">
      <c r="A354" s="63" t="s">
        <v>877</v>
      </c>
      <c r="B354" s="63" t="s">
        <v>696</v>
      </c>
      <c r="C354" s="63"/>
      <c r="D354" s="63" t="s">
        <v>92</v>
      </c>
      <c r="E354" s="11"/>
      <c r="F354" s="11"/>
      <c r="G354" s="8"/>
      <c r="I354" s="63"/>
      <c r="J354" s="48"/>
      <c r="K354" s="108"/>
      <c r="M354" s="63">
        <v>1</v>
      </c>
      <c r="N354" s="280">
        <v>78.209999999999994</v>
      </c>
      <c r="P354" s="63">
        <v>2</v>
      </c>
      <c r="Q354" s="281">
        <v>96.61</v>
      </c>
      <c r="S354" s="63">
        <v>1</v>
      </c>
      <c r="T354" s="281">
        <v>5.04</v>
      </c>
      <c r="V354" s="83"/>
      <c r="W354" s="83"/>
      <c r="X354" s="83"/>
      <c r="Y354" s="83"/>
      <c r="Z354" s="83"/>
      <c r="AA354" s="65"/>
      <c r="AB354" s="5"/>
      <c r="AC354" s="5"/>
      <c r="AD354" s="5"/>
      <c r="AE354" s="5"/>
      <c r="AF354" s="5"/>
      <c r="AG354" s="5"/>
      <c r="AH354" s="5"/>
      <c r="AI354" s="5"/>
      <c r="AJ354" s="5"/>
      <c r="AK354" s="5"/>
      <c r="AL354" s="5"/>
      <c r="AM354" s="5"/>
    </row>
    <row r="355" spans="1:39" s="4" customFormat="1" ht="14.4">
      <c r="A355" s="63" t="s">
        <v>877</v>
      </c>
      <c r="B355" s="63" t="s">
        <v>95</v>
      </c>
      <c r="C355" s="63"/>
      <c r="D355" s="63" t="s">
        <v>96</v>
      </c>
      <c r="E355" s="11"/>
      <c r="F355" s="11"/>
      <c r="G355" s="8"/>
      <c r="I355" s="63"/>
      <c r="J355" s="48"/>
      <c r="K355" s="108"/>
      <c r="M355" s="63">
        <v>15</v>
      </c>
      <c r="N355" s="280">
        <v>1874.71</v>
      </c>
      <c r="P355" s="63">
        <v>6</v>
      </c>
      <c r="Q355" s="281">
        <v>538.78</v>
      </c>
      <c r="S355" s="63">
        <v>11</v>
      </c>
      <c r="T355" s="281">
        <v>924.06</v>
      </c>
      <c r="V355" s="83"/>
      <c r="W355" s="83"/>
      <c r="X355" s="83"/>
      <c r="Y355" s="83"/>
      <c r="Z355" s="83"/>
      <c r="AA355" s="65"/>
      <c r="AB355" s="5"/>
      <c r="AC355" s="5"/>
      <c r="AD355" s="5"/>
      <c r="AE355" s="5"/>
      <c r="AF355" s="5"/>
      <c r="AG355" s="5"/>
      <c r="AH355" s="5"/>
      <c r="AI355" s="5"/>
      <c r="AJ355" s="5"/>
      <c r="AK355" s="5"/>
      <c r="AL355" s="5"/>
      <c r="AM355" s="5"/>
    </row>
    <row r="356" spans="1:39" s="4" customFormat="1" ht="14.4">
      <c r="A356" s="63" t="s">
        <v>877</v>
      </c>
      <c r="B356" s="63" t="s">
        <v>99</v>
      </c>
      <c r="C356" s="63"/>
      <c r="D356" s="63" t="s">
        <v>68</v>
      </c>
      <c r="E356" s="11"/>
      <c r="F356" s="11"/>
      <c r="G356" s="8"/>
      <c r="I356" s="63"/>
      <c r="J356" s="48"/>
      <c r="K356" s="108"/>
      <c r="M356" s="63">
        <v>3</v>
      </c>
      <c r="N356" s="280">
        <v>359.88</v>
      </c>
      <c r="P356" s="63"/>
      <c r="Q356" s="281"/>
      <c r="S356" s="63">
        <v>2</v>
      </c>
      <c r="T356" s="281">
        <v>229.68</v>
      </c>
      <c r="V356" s="83"/>
      <c r="W356" s="83"/>
      <c r="X356" s="83"/>
      <c r="Y356" s="83"/>
      <c r="Z356" s="83"/>
      <c r="AA356" s="65"/>
      <c r="AB356" s="5"/>
      <c r="AC356" s="5"/>
      <c r="AD356" s="5"/>
      <c r="AE356" s="5"/>
      <c r="AF356" s="5"/>
      <c r="AG356" s="5"/>
      <c r="AH356" s="5"/>
      <c r="AI356" s="5"/>
      <c r="AJ356" s="5"/>
      <c r="AK356" s="5"/>
      <c r="AL356" s="5"/>
      <c r="AM356" s="5"/>
    </row>
    <row r="357" spans="1:39" s="4" customFormat="1" ht="14.4">
      <c r="A357" s="63" t="s">
        <v>877</v>
      </c>
      <c r="B357" s="63" t="s">
        <v>101</v>
      </c>
      <c r="C357" s="63"/>
      <c r="D357" s="63" t="s">
        <v>93</v>
      </c>
      <c r="E357" s="11"/>
      <c r="F357" s="11"/>
      <c r="G357" s="8"/>
      <c r="I357" s="63"/>
      <c r="J357" s="48"/>
      <c r="K357" s="108"/>
      <c r="M357" s="63">
        <v>14</v>
      </c>
      <c r="N357" s="280">
        <v>1195.6500000000001</v>
      </c>
      <c r="P357" s="63">
        <v>3</v>
      </c>
      <c r="Q357" s="281">
        <v>339.31</v>
      </c>
      <c r="S357" s="63">
        <v>8</v>
      </c>
      <c r="T357" s="281">
        <v>526.26</v>
      </c>
      <c r="V357" s="83"/>
      <c r="W357" s="83"/>
      <c r="X357" s="83"/>
      <c r="Y357" s="83"/>
      <c r="Z357" s="83"/>
      <c r="AA357" s="65"/>
      <c r="AB357" s="5"/>
      <c r="AC357" s="5"/>
      <c r="AD357" s="5"/>
      <c r="AE357" s="5"/>
      <c r="AF357" s="5"/>
      <c r="AG357" s="5"/>
      <c r="AH357" s="5"/>
      <c r="AI357" s="5"/>
      <c r="AJ357" s="5"/>
      <c r="AK357" s="5"/>
      <c r="AL357" s="5"/>
      <c r="AM357" s="5"/>
    </row>
    <row r="358" spans="1:39" s="4" customFormat="1" ht="14.4">
      <c r="A358" s="63" t="s">
        <v>877</v>
      </c>
      <c r="B358" s="63" t="s">
        <v>101</v>
      </c>
      <c r="C358" s="63"/>
      <c r="D358" s="63" t="s">
        <v>94</v>
      </c>
      <c r="E358" s="11"/>
      <c r="F358" s="11"/>
      <c r="G358" s="8"/>
      <c r="I358" s="63"/>
      <c r="J358" s="48"/>
      <c r="K358" s="108"/>
      <c r="M358" s="63">
        <v>29</v>
      </c>
      <c r="N358" s="280">
        <v>2050.41</v>
      </c>
      <c r="P358" s="63">
        <v>8</v>
      </c>
      <c r="Q358" s="281">
        <v>656.29</v>
      </c>
      <c r="S358" s="63">
        <v>20</v>
      </c>
      <c r="T358" s="281">
        <v>1516.18</v>
      </c>
      <c r="V358" s="83"/>
      <c r="W358" s="83"/>
      <c r="X358" s="83"/>
      <c r="Y358" s="83"/>
      <c r="Z358" s="83"/>
      <c r="AA358" s="65"/>
      <c r="AB358" s="5"/>
      <c r="AC358" s="5"/>
      <c r="AD358" s="5"/>
      <c r="AE358" s="5"/>
      <c r="AF358" s="5"/>
      <c r="AG358" s="5"/>
      <c r="AH358" s="5"/>
      <c r="AI358" s="5"/>
      <c r="AJ358" s="5"/>
      <c r="AK358" s="5"/>
      <c r="AL358" s="5"/>
      <c r="AM358" s="5"/>
    </row>
    <row r="359" spans="1:39" s="4" customFormat="1" ht="14.4">
      <c r="A359" s="63" t="s">
        <v>877</v>
      </c>
      <c r="B359" s="63" t="s">
        <v>106</v>
      </c>
      <c r="C359" s="63"/>
      <c r="D359" s="63" t="s">
        <v>94</v>
      </c>
      <c r="E359" s="11"/>
      <c r="F359" s="11"/>
      <c r="G359" s="8"/>
      <c r="I359" s="63"/>
      <c r="J359" s="48"/>
      <c r="K359" s="108"/>
      <c r="M359" s="63">
        <v>2</v>
      </c>
      <c r="N359" s="280">
        <v>215.84</v>
      </c>
      <c r="P359" s="63"/>
      <c r="Q359" s="281"/>
      <c r="S359" s="63"/>
      <c r="T359" s="281"/>
      <c r="V359" s="83"/>
      <c r="W359" s="83"/>
      <c r="X359" s="83"/>
      <c r="Y359" s="83"/>
      <c r="Z359" s="83"/>
      <c r="AA359" s="65"/>
      <c r="AB359" s="5"/>
      <c r="AC359" s="5"/>
      <c r="AD359" s="5"/>
      <c r="AE359" s="5"/>
      <c r="AF359" s="5"/>
      <c r="AG359" s="5"/>
      <c r="AH359" s="5"/>
      <c r="AI359" s="5"/>
      <c r="AJ359" s="5"/>
      <c r="AK359" s="5"/>
      <c r="AL359" s="5"/>
      <c r="AM359" s="5"/>
    </row>
    <row r="360" spans="1:39" s="4" customFormat="1" ht="14.4">
      <c r="A360" s="63" t="s">
        <v>877</v>
      </c>
      <c r="B360" s="63" t="s">
        <v>111</v>
      </c>
      <c r="C360" s="63"/>
      <c r="D360" s="63" t="s">
        <v>112</v>
      </c>
      <c r="E360" s="11"/>
      <c r="F360" s="11"/>
      <c r="G360" s="8"/>
      <c r="I360" s="63"/>
      <c r="J360" s="48"/>
      <c r="K360" s="108"/>
      <c r="M360" s="63">
        <v>8</v>
      </c>
      <c r="N360" s="280">
        <v>828.04</v>
      </c>
      <c r="P360" s="63">
        <v>3</v>
      </c>
      <c r="Q360" s="281">
        <v>432.99</v>
      </c>
      <c r="S360" s="63">
        <v>9</v>
      </c>
      <c r="T360" s="281">
        <v>1121.05</v>
      </c>
      <c r="V360" s="83"/>
      <c r="W360" s="83"/>
      <c r="X360" s="83"/>
      <c r="Y360" s="83"/>
      <c r="Z360" s="83"/>
      <c r="AA360" s="65"/>
      <c r="AB360" s="5"/>
      <c r="AC360" s="5"/>
      <c r="AD360" s="5"/>
      <c r="AE360" s="5"/>
      <c r="AF360" s="5"/>
      <c r="AG360" s="5"/>
      <c r="AH360" s="5"/>
      <c r="AI360" s="5"/>
      <c r="AJ360" s="5"/>
      <c r="AK360" s="5"/>
      <c r="AL360" s="5"/>
      <c r="AM360" s="5"/>
    </row>
    <row r="361" spans="1:39" s="4" customFormat="1" ht="14.4">
      <c r="A361" s="63" t="s">
        <v>877</v>
      </c>
      <c r="B361" s="63" t="s">
        <v>113</v>
      </c>
      <c r="C361" s="63"/>
      <c r="D361" s="63" t="s">
        <v>108</v>
      </c>
      <c r="E361" s="11"/>
      <c r="F361" s="11"/>
      <c r="G361" s="8"/>
      <c r="I361" s="63"/>
      <c r="J361" s="48"/>
      <c r="K361" s="108"/>
      <c r="M361" s="63">
        <v>29</v>
      </c>
      <c r="N361" s="280">
        <v>2135.9699999999998</v>
      </c>
      <c r="P361" s="63">
        <v>14</v>
      </c>
      <c r="Q361" s="281">
        <v>1372.65</v>
      </c>
      <c r="S361" s="63">
        <v>18</v>
      </c>
      <c r="T361" s="281">
        <v>1573.8</v>
      </c>
      <c r="V361" s="83"/>
      <c r="W361" s="83"/>
      <c r="X361" s="83"/>
      <c r="Y361" s="83"/>
      <c r="Z361" s="83"/>
      <c r="AA361" s="65"/>
      <c r="AB361" s="5"/>
      <c r="AC361" s="5"/>
      <c r="AD361" s="5"/>
      <c r="AE361" s="5"/>
      <c r="AF361" s="5"/>
      <c r="AG361" s="5"/>
      <c r="AH361" s="5"/>
      <c r="AI361" s="5"/>
      <c r="AJ361" s="5"/>
      <c r="AK361" s="5"/>
      <c r="AL361" s="5"/>
      <c r="AM361" s="5"/>
    </row>
    <row r="362" spans="1:39" s="4" customFormat="1" ht="14.4">
      <c r="A362" s="63" t="s">
        <v>877</v>
      </c>
      <c r="B362" s="63" t="s">
        <v>114</v>
      </c>
      <c r="C362" s="63"/>
      <c r="D362" s="63" t="s">
        <v>115</v>
      </c>
      <c r="E362" s="11"/>
      <c r="F362" s="11"/>
      <c r="G362" s="8"/>
      <c r="I362" s="63"/>
      <c r="J362" s="48"/>
      <c r="K362" s="108"/>
      <c r="M362" s="63">
        <v>17</v>
      </c>
      <c r="N362" s="280">
        <v>2115.0300000000002</v>
      </c>
      <c r="P362" s="63">
        <v>10</v>
      </c>
      <c r="Q362" s="281">
        <v>1020.93</v>
      </c>
      <c r="S362" s="63">
        <v>16</v>
      </c>
      <c r="T362" s="281">
        <v>1610.75</v>
      </c>
      <c r="V362" s="83"/>
      <c r="W362" s="83"/>
      <c r="X362" s="83"/>
      <c r="Y362" s="83"/>
      <c r="Z362" s="83"/>
      <c r="AA362" s="65"/>
      <c r="AB362" s="5"/>
      <c r="AC362" s="5"/>
      <c r="AD362" s="5"/>
      <c r="AE362" s="5"/>
      <c r="AF362" s="5"/>
      <c r="AG362" s="5"/>
      <c r="AH362" s="5"/>
      <c r="AI362" s="5"/>
      <c r="AJ362" s="5"/>
      <c r="AK362" s="5"/>
      <c r="AL362" s="5"/>
      <c r="AM362" s="5"/>
    </row>
    <row r="363" spans="1:39" s="4" customFormat="1" ht="14.4">
      <c r="A363" s="63" t="s">
        <v>877</v>
      </c>
      <c r="B363" s="63" t="s">
        <v>881</v>
      </c>
      <c r="C363" s="63"/>
      <c r="D363" s="63" t="s">
        <v>57</v>
      </c>
      <c r="E363" s="11"/>
      <c r="F363" s="11"/>
      <c r="G363" s="8"/>
      <c r="I363" s="63"/>
      <c r="J363" s="48"/>
      <c r="K363" s="108"/>
      <c r="M363" s="63">
        <v>183</v>
      </c>
      <c r="N363" s="280">
        <v>16078.07</v>
      </c>
      <c r="P363" s="63">
        <v>60</v>
      </c>
      <c r="Q363" s="281">
        <v>6110.44</v>
      </c>
      <c r="S363" s="63">
        <v>125</v>
      </c>
      <c r="T363" s="281">
        <v>9999.43</v>
      </c>
      <c r="V363" s="83"/>
      <c r="W363" s="83"/>
      <c r="X363" s="83"/>
      <c r="Y363" s="83"/>
      <c r="Z363" s="83"/>
      <c r="AA363" s="65"/>
      <c r="AB363" s="5"/>
      <c r="AC363" s="5"/>
      <c r="AD363" s="5"/>
      <c r="AE363" s="5"/>
      <c r="AF363" s="5"/>
      <c r="AG363" s="5"/>
      <c r="AH363" s="5"/>
      <c r="AI363" s="5"/>
      <c r="AJ363" s="5"/>
      <c r="AK363" s="5"/>
      <c r="AL363" s="5"/>
      <c r="AM363" s="5"/>
    </row>
    <row r="364" spans="1:39" s="4" customFormat="1" ht="14.4">
      <c r="A364" s="63" t="s">
        <v>877</v>
      </c>
      <c r="B364" s="63" t="s">
        <v>118</v>
      </c>
      <c r="C364" s="63"/>
      <c r="D364" s="63" t="s">
        <v>96</v>
      </c>
      <c r="E364" s="11"/>
      <c r="F364" s="11"/>
      <c r="G364" s="8"/>
      <c r="I364" s="63"/>
      <c r="J364" s="48"/>
      <c r="K364" s="108"/>
      <c r="M364" s="63">
        <v>3</v>
      </c>
      <c r="N364" s="280">
        <v>357.74</v>
      </c>
      <c r="P364" s="63">
        <v>3</v>
      </c>
      <c r="Q364" s="281">
        <v>450</v>
      </c>
      <c r="S364" s="63">
        <v>2</v>
      </c>
      <c r="T364" s="281">
        <v>289.18</v>
      </c>
      <c r="V364" s="83"/>
      <c r="W364" s="83"/>
      <c r="X364" s="83"/>
      <c r="Y364" s="83"/>
      <c r="Z364" s="83"/>
      <c r="AA364" s="65"/>
      <c r="AB364" s="5"/>
      <c r="AC364" s="5"/>
      <c r="AD364" s="5"/>
      <c r="AE364" s="5"/>
      <c r="AF364" s="5"/>
      <c r="AG364" s="5"/>
      <c r="AH364" s="5"/>
      <c r="AI364" s="5"/>
      <c r="AJ364" s="5"/>
      <c r="AK364" s="5"/>
      <c r="AL364" s="5"/>
      <c r="AM364" s="5"/>
    </row>
    <row r="365" spans="1:39" s="4" customFormat="1" ht="14.4">
      <c r="A365" s="63" t="s">
        <v>877</v>
      </c>
      <c r="B365" s="63" t="s">
        <v>882</v>
      </c>
      <c r="C365" s="63"/>
      <c r="D365" s="63" t="s">
        <v>122</v>
      </c>
      <c r="E365" s="11"/>
      <c r="F365" s="11"/>
      <c r="G365" s="8"/>
      <c r="I365" s="63"/>
      <c r="J365" s="48"/>
      <c r="K365" s="108"/>
      <c r="M365" s="63"/>
      <c r="N365" s="280"/>
      <c r="P365" s="63">
        <v>1</v>
      </c>
      <c r="Q365" s="281">
        <v>150</v>
      </c>
      <c r="S365" s="63">
        <v>1</v>
      </c>
      <c r="T365" s="281">
        <v>150</v>
      </c>
      <c r="V365" s="83"/>
      <c r="W365" s="83"/>
      <c r="X365" s="83"/>
      <c r="Y365" s="83"/>
      <c r="Z365" s="83"/>
      <c r="AA365" s="65"/>
      <c r="AB365" s="5"/>
      <c r="AC365" s="5"/>
      <c r="AD365" s="5"/>
      <c r="AE365" s="5"/>
      <c r="AF365" s="5"/>
      <c r="AG365" s="5"/>
      <c r="AH365" s="5"/>
      <c r="AI365" s="5"/>
      <c r="AJ365" s="5"/>
      <c r="AK365" s="5"/>
      <c r="AL365" s="5"/>
      <c r="AM365" s="5"/>
    </row>
    <row r="366" spans="1:39" s="4" customFormat="1" ht="14.4">
      <c r="A366" s="63" t="s">
        <v>877</v>
      </c>
      <c r="B366" s="63" t="s">
        <v>123</v>
      </c>
      <c r="C366" s="63"/>
      <c r="D366" s="63" t="s">
        <v>119</v>
      </c>
      <c r="E366" s="11"/>
      <c r="F366" s="11"/>
      <c r="G366" s="8"/>
      <c r="I366" s="63"/>
      <c r="J366" s="48"/>
      <c r="K366" s="108"/>
      <c r="M366" s="63">
        <v>182</v>
      </c>
      <c r="N366" s="280">
        <v>13954.17</v>
      </c>
      <c r="P366" s="63">
        <v>101</v>
      </c>
      <c r="Q366" s="281">
        <v>6387.44</v>
      </c>
      <c r="S366" s="63">
        <v>82</v>
      </c>
      <c r="T366" s="281">
        <v>5545.65</v>
      </c>
      <c r="V366" s="83"/>
      <c r="W366" s="83"/>
      <c r="X366" s="83"/>
      <c r="Y366" s="83"/>
      <c r="Z366" s="83"/>
      <c r="AA366" s="65"/>
      <c r="AB366" s="5"/>
      <c r="AC366" s="5"/>
      <c r="AD366" s="5"/>
      <c r="AE366" s="5"/>
      <c r="AF366" s="5"/>
      <c r="AG366" s="5"/>
      <c r="AH366" s="5"/>
      <c r="AI366" s="5"/>
      <c r="AJ366" s="5"/>
      <c r="AK366" s="5"/>
      <c r="AL366" s="5"/>
      <c r="AM366" s="5"/>
    </row>
    <row r="367" spans="1:39" s="4" customFormat="1" ht="14.4">
      <c r="A367" s="63" t="s">
        <v>877</v>
      </c>
      <c r="B367" s="63" t="s">
        <v>810</v>
      </c>
      <c r="C367" s="63"/>
      <c r="D367" s="63" t="s">
        <v>119</v>
      </c>
      <c r="E367" s="11"/>
      <c r="F367" s="11"/>
      <c r="G367" s="8"/>
      <c r="I367" s="63"/>
      <c r="J367" s="48"/>
      <c r="K367" s="108"/>
      <c r="M367" s="63"/>
      <c r="N367" s="280"/>
      <c r="P367" s="63"/>
      <c r="Q367" s="281"/>
      <c r="S367" s="63">
        <v>30</v>
      </c>
      <c r="T367" s="281">
        <v>1922.01</v>
      </c>
      <c r="V367" s="83"/>
      <c r="W367" s="83"/>
      <c r="X367" s="83"/>
      <c r="Y367" s="83"/>
      <c r="Z367" s="83"/>
      <c r="AA367" s="65"/>
      <c r="AB367" s="5"/>
      <c r="AC367" s="5"/>
      <c r="AD367" s="5"/>
      <c r="AE367" s="5"/>
      <c r="AF367" s="5"/>
      <c r="AG367" s="5"/>
      <c r="AH367" s="5"/>
      <c r="AI367" s="5"/>
      <c r="AJ367" s="5"/>
      <c r="AK367" s="5"/>
      <c r="AL367" s="5"/>
      <c r="AM367" s="5"/>
    </row>
    <row r="368" spans="1:39" s="4" customFormat="1" ht="14.4">
      <c r="A368" s="63" t="s">
        <v>877</v>
      </c>
      <c r="B368" s="63" t="s">
        <v>124</v>
      </c>
      <c r="C368" s="63"/>
      <c r="D368" s="63" t="s">
        <v>68</v>
      </c>
      <c r="E368" s="11"/>
      <c r="F368" s="11"/>
      <c r="G368" s="8"/>
      <c r="I368" s="63"/>
      <c r="J368" s="48"/>
      <c r="K368" s="108"/>
      <c r="M368" s="63">
        <v>16</v>
      </c>
      <c r="N368" s="280">
        <v>1660.85</v>
      </c>
      <c r="P368" s="63">
        <v>1</v>
      </c>
      <c r="Q368" s="281">
        <v>50.68</v>
      </c>
      <c r="S368" s="63">
        <v>18</v>
      </c>
      <c r="T368" s="281">
        <v>1391.58</v>
      </c>
      <c r="V368" s="83"/>
      <c r="W368" s="83"/>
      <c r="X368" s="83"/>
      <c r="Y368" s="83"/>
      <c r="Z368" s="83"/>
      <c r="AA368" s="65"/>
      <c r="AB368" s="5"/>
      <c r="AC368" s="5"/>
      <c r="AD368" s="5"/>
      <c r="AE368" s="5"/>
      <c r="AF368" s="5"/>
      <c r="AG368" s="5"/>
      <c r="AH368" s="5"/>
      <c r="AI368" s="5"/>
      <c r="AJ368" s="5"/>
      <c r="AK368" s="5"/>
      <c r="AL368" s="5"/>
      <c r="AM368" s="5"/>
    </row>
    <row r="369" spans="1:39" s="4" customFormat="1" ht="14.4">
      <c r="A369" s="63" t="s">
        <v>877</v>
      </c>
      <c r="B369" s="63" t="s">
        <v>811</v>
      </c>
      <c r="C369" s="63"/>
      <c r="D369" s="63" t="s">
        <v>68</v>
      </c>
      <c r="E369" s="11"/>
      <c r="F369" s="11"/>
      <c r="G369" s="8"/>
      <c r="I369" s="63"/>
      <c r="J369" s="48"/>
      <c r="K369" s="108"/>
      <c r="M369" s="63">
        <v>5</v>
      </c>
      <c r="N369" s="280">
        <v>651.53</v>
      </c>
      <c r="P369" s="63">
        <v>3</v>
      </c>
      <c r="Q369" s="281">
        <v>263.95</v>
      </c>
      <c r="S369" s="63">
        <v>4</v>
      </c>
      <c r="T369" s="281">
        <v>450.43</v>
      </c>
      <c r="V369" s="83"/>
      <c r="W369" s="83"/>
      <c r="X369" s="83"/>
      <c r="Y369" s="83"/>
      <c r="Z369" s="83"/>
      <c r="AA369" s="65"/>
      <c r="AB369" s="5"/>
      <c r="AC369" s="5"/>
      <c r="AD369" s="5"/>
      <c r="AE369" s="5"/>
      <c r="AF369" s="5"/>
      <c r="AG369" s="5"/>
      <c r="AH369" s="5"/>
      <c r="AI369" s="5"/>
      <c r="AJ369" s="5"/>
      <c r="AK369" s="5"/>
      <c r="AL369" s="5"/>
      <c r="AM369" s="5"/>
    </row>
    <row r="370" spans="1:39" s="4" customFormat="1" ht="14.4">
      <c r="A370" s="63" t="s">
        <v>877</v>
      </c>
      <c r="B370" s="63" t="s">
        <v>129</v>
      </c>
      <c r="C370" s="63"/>
      <c r="D370" s="63" t="s">
        <v>93</v>
      </c>
      <c r="E370" s="11"/>
      <c r="F370" s="11"/>
      <c r="G370" s="8"/>
      <c r="I370" s="63"/>
      <c r="J370" s="48"/>
      <c r="K370" s="108"/>
      <c r="M370" s="63">
        <v>1</v>
      </c>
      <c r="N370" s="280">
        <v>26.4</v>
      </c>
      <c r="P370" s="63"/>
      <c r="Q370" s="281"/>
      <c r="S370" s="63"/>
      <c r="T370" s="281"/>
      <c r="V370" s="83"/>
      <c r="W370" s="83"/>
      <c r="X370" s="83"/>
      <c r="Y370" s="83"/>
      <c r="Z370" s="83"/>
      <c r="AA370" s="65"/>
      <c r="AB370" s="5"/>
      <c r="AC370" s="5"/>
      <c r="AD370" s="5"/>
      <c r="AE370" s="5"/>
      <c r="AF370" s="5"/>
      <c r="AG370" s="5"/>
      <c r="AH370" s="5"/>
      <c r="AI370" s="5"/>
      <c r="AJ370" s="5"/>
      <c r="AK370" s="5"/>
      <c r="AL370" s="5"/>
      <c r="AM370" s="5"/>
    </row>
    <row r="371" spans="1:39" s="4" customFormat="1" ht="14.4">
      <c r="A371" s="63" t="s">
        <v>877</v>
      </c>
      <c r="B371" s="63" t="s">
        <v>130</v>
      </c>
      <c r="C371" s="63"/>
      <c r="D371" s="63" t="s">
        <v>131</v>
      </c>
      <c r="E371" s="11"/>
      <c r="F371" s="11"/>
      <c r="G371" s="8"/>
      <c r="I371" s="63"/>
      <c r="J371" s="48"/>
      <c r="K371" s="108"/>
      <c r="M371" s="63">
        <v>11</v>
      </c>
      <c r="N371" s="280">
        <v>987.76</v>
      </c>
      <c r="P371" s="63">
        <v>9</v>
      </c>
      <c r="Q371" s="281">
        <v>849.82</v>
      </c>
      <c r="S371" s="63">
        <v>12</v>
      </c>
      <c r="T371" s="281">
        <v>1160.44</v>
      </c>
      <c r="V371" s="83"/>
      <c r="W371" s="83"/>
      <c r="X371" s="83"/>
      <c r="Y371" s="83"/>
      <c r="Z371" s="83"/>
      <c r="AA371" s="65"/>
      <c r="AB371" s="5"/>
      <c r="AC371" s="5"/>
      <c r="AD371" s="5"/>
      <c r="AE371" s="5"/>
      <c r="AF371" s="5"/>
      <c r="AG371" s="5"/>
      <c r="AH371" s="5"/>
      <c r="AI371" s="5"/>
      <c r="AJ371" s="5"/>
      <c r="AK371" s="5"/>
      <c r="AL371" s="5"/>
      <c r="AM371" s="5"/>
    </row>
    <row r="372" spans="1:39" s="4" customFormat="1" ht="14.4">
      <c r="A372" s="63" t="s">
        <v>877</v>
      </c>
      <c r="B372" s="63" t="s">
        <v>132</v>
      </c>
      <c r="C372" s="63"/>
      <c r="D372" s="63" t="s">
        <v>812</v>
      </c>
      <c r="E372" s="11"/>
      <c r="F372" s="11"/>
      <c r="G372" s="8"/>
      <c r="I372" s="63"/>
      <c r="J372" s="48"/>
      <c r="K372" s="108"/>
      <c r="M372" s="63"/>
      <c r="N372" s="280"/>
      <c r="P372" s="63"/>
      <c r="Q372" s="281"/>
      <c r="S372" s="63">
        <v>1</v>
      </c>
      <c r="T372" s="281">
        <v>81.290000000000006</v>
      </c>
      <c r="V372" s="83"/>
      <c r="W372" s="83"/>
      <c r="X372" s="83"/>
      <c r="Y372" s="83"/>
      <c r="Z372" s="83"/>
      <c r="AA372" s="65"/>
      <c r="AB372" s="5"/>
      <c r="AC372" s="5"/>
      <c r="AD372" s="5"/>
      <c r="AE372" s="5"/>
      <c r="AF372" s="5"/>
      <c r="AG372" s="5"/>
      <c r="AH372" s="5"/>
      <c r="AI372" s="5"/>
      <c r="AJ372" s="5"/>
      <c r="AK372" s="5"/>
      <c r="AL372" s="5"/>
      <c r="AM372" s="5"/>
    </row>
    <row r="373" spans="1:39" s="4" customFormat="1" ht="14.4">
      <c r="A373" s="63" t="s">
        <v>877</v>
      </c>
      <c r="B373" s="63" t="s">
        <v>132</v>
      </c>
      <c r="C373" s="63"/>
      <c r="D373" s="63" t="s">
        <v>133</v>
      </c>
      <c r="E373" s="11"/>
      <c r="F373" s="11"/>
      <c r="G373" s="8"/>
      <c r="I373" s="63"/>
      <c r="J373" s="48"/>
      <c r="K373" s="108"/>
      <c r="M373" s="63">
        <v>2293</v>
      </c>
      <c r="N373" s="280">
        <v>247230.79</v>
      </c>
      <c r="P373" s="63">
        <v>855</v>
      </c>
      <c r="Q373" s="281">
        <v>84327.22</v>
      </c>
      <c r="S373" s="63">
        <v>1736</v>
      </c>
      <c r="T373" s="281">
        <v>158733.85</v>
      </c>
      <c r="V373" s="83"/>
      <c r="W373" s="83"/>
      <c r="X373" s="83"/>
      <c r="Y373" s="83"/>
      <c r="Z373" s="83"/>
      <c r="AA373" s="65"/>
      <c r="AB373" s="5"/>
      <c r="AC373" s="5"/>
      <c r="AD373" s="5"/>
      <c r="AE373" s="5"/>
      <c r="AF373" s="5"/>
      <c r="AG373" s="5"/>
      <c r="AH373" s="5"/>
      <c r="AI373" s="5"/>
      <c r="AJ373" s="5"/>
      <c r="AK373" s="5"/>
      <c r="AL373" s="5"/>
      <c r="AM373" s="5"/>
    </row>
    <row r="374" spans="1:39" s="4" customFormat="1" ht="14.4">
      <c r="A374" s="63" t="s">
        <v>877</v>
      </c>
      <c r="B374" s="63" t="s">
        <v>134</v>
      </c>
      <c r="C374" s="63"/>
      <c r="D374" s="63" t="s">
        <v>136</v>
      </c>
      <c r="E374" s="11"/>
      <c r="F374" s="11"/>
      <c r="G374" s="8"/>
      <c r="I374" s="63"/>
      <c r="J374" s="48"/>
      <c r="K374" s="108"/>
      <c r="M374" s="63">
        <v>171</v>
      </c>
      <c r="N374" s="280">
        <v>10215.24</v>
      </c>
      <c r="P374" s="63">
        <v>87</v>
      </c>
      <c r="Q374" s="281">
        <v>6116.92</v>
      </c>
      <c r="S374" s="63">
        <v>142</v>
      </c>
      <c r="T374" s="281">
        <v>10458.92</v>
      </c>
      <c r="V374" s="83"/>
      <c r="W374" s="83"/>
      <c r="X374" s="83"/>
      <c r="Y374" s="83"/>
      <c r="Z374" s="83"/>
      <c r="AA374" s="65"/>
      <c r="AB374" s="5"/>
      <c r="AC374" s="5"/>
      <c r="AD374" s="5"/>
      <c r="AE374" s="5"/>
      <c r="AF374" s="5"/>
      <c r="AG374" s="5"/>
      <c r="AH374" s="5"/>
      <c r="AI374" s="5"/>
      <c r="AJ374" s="5"/>
      <c r="AK374" s="5"/>
      <c r="AL374" s="5"/>
      <c r="AM374" s="5"/>
    </row>
    <row r="375" spans="1:39" s="4" customFormat="1" ht="14.4">
      <c r="A375" s="63" t="s">
        <v>877</v>
      </c>
      <c r="B375" s="63" t="s">
        <v>139</v>
      </c>
      <c r="C375" s="63"/>
      <c r="D375" s="63" t="s">
        <v>133</v>
      </c>
      <c r="E375" s="11"/>
      <c r="F375" s="11"/>
      <c r="G375" s="8"/>
      <c r="I375" s="63"/>
      <c r="J375" s="48"/>
      <c r="K375" s="108"/>
      <c r="M375" s="63">
        <v>15</v>
      </c>
      <c r="N375" s="280">
        <v>1517.38</v>
      </c>
      <c r="P375" s="63">
        <v>6</v>
      </c>
      <c r="Q375" s="281">
        <v>785.61</v>
      </c>
      <c r="S375" s="63">
        <v>10</v>
      </c>
      <c r="T375" s="281">
        <v>1145.6500000000001</v>
      </c>
      <c r="V375" s="83"/>
      <c r="W375" s="83"/>
      <c r="X375" s="83"/>
      <c r="Y375" s="83"/>
      <c r="Z375" s="83"/>
      <c r="AA375" s="65"/>
      <c r="AB375" s="5"/>
      <c r="AC375" s="5"/>
      <c r="AD375" s="5"/>
      <c r="AE375" s="5"/>
      <c r="AF375" s="5"/>
      <c r="AG375" s="5"/>
      <c r="AH375" s="5"/>
      <c r="AI375" s="5"/>
      <c r="AJ375" s="5"/>
      <c r="AK375" s="5"/>
      <c r="AL375" s="5"/>
      <c r="AM375" s="5"/>
    </row>
    <row r="376" spans="1:39" s="4" customFormat="1" ht="14.4">
      <c r="A376" s="63" t="s">
        <v>877</v>
      </c>
      <c r="B376" s="63" t="s">
        <v>813</v>
      </c>
      <c r="C376" s="63"/>
      <c r="D376" s="63" t="s">
        <v>141</v>
      </c>
      <c r="E376" s="11"/>
      <c r="F376" s="11"/>
      <c r="G376" s="8"/>
      <c r="I376" s="63"/>
      <c r="J376" s="48"/>
      <c r="K376" s="108"/>
      <c r="M376" s="63">
        <v>89</v>
      </c>
      <c r="N376" s="280">
        <v>8044.81</v>
      </c>
      <c r="P376" s="63">
        <v>53</v>
      </c>
      <c r="Q376" s="281">
        <v>3921.33</v>
      </c>
      <c r="S376" s="63">
        <v>87</v>
      </c>
      <c r="T376" s="281">
        <v>6028.98</v>
      </c>
      <c r="V376" s="83"/>
      <c r="W376" s="83"/>
      <c r="X376" s="83"/>
      <c r="Y376" s="83"/>
      <c r="Z376" s="83"/>
      <c r="AA376" s="65"/>
      <c r="AB376" s="5"/>
      <c r="AC376" s="5"/>
      <c r="AD376" s="5"/>
      <c r="AE376" s="5"/>
      <c r="AF376" s="5"/>
      <c r="AG376" s="5"/>
      <c r="AH376" s="5"/>
      <c r="AI376" s="5"/>
      <c r="AJ376" s="5"/>
      <c r="AK376" s="5"/>
      <c r="AL376" s="5"/>
      <c r="AM376" s="5"/>
    </row>
    <row r="377" spans="1:39" s="4" customFormat="1" ht="14.4">
      <c r="A377" s="63" t="s">
        <v>877</v>
      </c>
      <c r="B377" s="63" t="s">
        <v>814</v>
      </c>
      <c r="C377" s="63"/>
      <c r="D377" s="63" t="s">
        <v>86</v>
      </c>
      <c r="E377" s="11"/>
      <c r="F377" s="11"/>
      <c r="G377" s="8"/>
      <c r="I377" s="63"/>
      <c r="J377" s="48"/>
      <c r="K377" s="108"/>
      <c r="M377" s="63">
        <v>65</v>
      </c>
      <c r="N377" s="280">
        <v>5724.01</v>
      </c>
      <c r="P377" s="63">
        <v>39</v>
      </c>
      <c r="Q377" s="281">
        <v>3101.9</v>
      </c>
      <c r="S377" s="63">
        <v>61</v>
      </c>
      <c r="T377" s="281">
        <v>4414.88</v>
      </c>
      <c r="V377" s="83"/>
      <c r="W377" s="83"/>
      <c r="X377" s="83"/>
      <c r="Y377" s="83"/>
      <c r="Z377" s="83"/>
      <c r="AA377" s="65"/>
      <c r="AB377" s="5"/>
      <c r="AC377" s="5"/>
      <c r="AD377" s="5"/>
      <c r="AE377" s="5"/>
      <c r="AF377" s="5"/>
      <c r="AG377" s="5"/>
      <c r="AH377" s="5"/>
      <c r="AI377" s="5"/>
      <c r="AJ377" s="5"/>
      <c r="AK377" s="5"/>
      <c r="AL377" s="5"/>
      <c r="AM377" s="5"/>
    </row>
    <row r="378" spans="1:39" s="4" customFormat="1" ht="14.4">
      <c r="A378" s="63" t="s">
        <v>877</v>
      </c>
      <c r="B378" s="63" t="s">
        <v>152</v>
      </c>
      <c r="C378" s="63"/>
      <c r="D378" s="63" t="s">
        <v>53</v>
      </c>
      <c r="E378" s="11"/>
      <c r="F378" s="11"/>
      <c r="G378" s="8"/>
      <c r="I378" s="63"/>
      <c r="J378" s="48"/>
      <c r="K378" s="108"/>
      <c r="M378" s="63">
        <v>107</v>
      </c>
      <c r="N378" s="280">
        <v>3867.16</v>
      </c>
      <c r="P378" s="63">
        <v>17</v>
      </c>
      <c r="Q378" s="281">
        <v>903.38</v>
      </c>
      <c r="S378" s="63">
        <v>45</v>
      </c>
      <c r="T378" s="281">
        <v>2163.2199999999998</v>
      </c>
      <c r="V378" s="83"/>
      <c r="W378" s="83"/>
      <c r="X378" s="83"/>
      <c r="Y378" s="83"/>
      <c r="Z378" s="83"/>
      <c r="AA378" s="65"/>
      <c r="AB378" s="5"/>
      <c r="AC378" s="5"/>
      <c r="AD378" s="5"/>
      <c r="AE378" s="5"/>
      <c r="AF378" s="5"/>
      <c r="AG378" s="5"/>
      <c r="AH378" s="5"/>
      <c r="AI378" s="5"/>
      <c r="AJ378" s="5"/>
      <c r="AK378" s="5"/>
      <c r="AL378" s="5"/>
      <c r="AM378" s="5"/>
    </row>
    <row r="379" spans="1:39" s="4" customFormat="1" ht="14.4">
      <c r="A379" s="63" t="s">
        <v>877</v>
      </c>
      <c r="B379" s="63" t="s">
        <v>155</v>
      </c>
      <c r="C379" s="63"/>
      <c r="D379" s="63" t="s">
        <v>53</v>
      </c>
      <c r="E379" s="11"/>
      <c r="F379" s="11"/>
      <c r="G379" s="8"/>
      <c r="I379" s="63"/>
      <c r="J379" s="48"/>
      <c r="K379" s="108"/>
      <c r="M379" s="63">
        <v>3</v>
      </c>
      <c r="N379" s="280">
        <v>197.68</v>
      </c>
      <c r="P379" s="63">
        <v>2</v>
      </c>
      <c r="Q379" s="281">
        <v>167.81</v>
      </c>
      <c r="S379" s="63">
        <v>7</v>
      </c>
      <c r="T379" s="281">
        <v>173.43</v>
      </c>
      <c r="V379" s="83"/>
      <c r="W379" s="83"/>
      <c r="X379" s="83"/>
      <c r="Y379" s="83"/>
      <c r="Z379" s="83"/>
      <c r="AA379" s="65"/>
      <c r="AB379" s="5"/>
      <c r="AC379" s="5"/>
      <c r="AD379" s="5"/>
      <c r="AE379" s="5"/>
      <c r="AF379" s="5"/>
      <c r="AG379" s="5"/>
      <c r="AH379" s="5"/>
      <c r="AI379" s="5"/>
      <c r="AJ379" s="5"/>
      <c r="AK379" s="5"/>
      <c r="AL379" s="5"/>
      <c r="AM379" s="5"/>
    </row>
    <row r="380" spans="1:39" s="4" customFormat="1" ht="14.4">
      <c r="A380" s="63" t="s">
        <v>877</v>
      </c>
      <c r="B380" s="63" t="s">
        <v>157</v>
      </c>
      <c r="C380" s="63"/>
      <c r="D380" s="63" t="s">
        <v>53</v>
      </c>
      <c r="E380" s="11"/>
      <c r="F380" s="11"/>
      <c r="G380" s="8"/>
      <c r="I380" s="63"/>
      <c r="J380" s="48"/>
      <c r="K380" s="108"/>
      <c r="M380" s="63"/>
      <c r="N380" s="280"/>
      <c r="P380" s="63">
        <v>1</v>
      </c>
      <c r="Q380" s="281">
        <v>21.58</v>
      </c>
      <c r="S380" s="63"/>
      <c r="T380" s="281"/>
      <c r="V380" s="83"/>
      <c r="W380" s="83"/>
      <c r="X380" s="83"/>
      <c r="Y380" s="83"/>
      <c r="Z380" s="83"/>
      <c r="AA380" s="65"/>
      <c r="AB380" s="5"/>
      <c r="AC380" s="5"/>
      <c r="AD380" s="5"/>
      <c r="AE380" s="5"/>
      <c r="AF380" s="5"/>
      <c r="AG380" s="5"/>
      <c r="AH380" s="5"/>
      <c r="AI380" s="5"/>
      <c r="AJ380" s="5"/>
      <c r="AK380" s="5"/>
      <c r="AL380" s="5"/>
      <c r="AM380" s="5"/>
    </row>
    <row r="381" spans="1:39" s="4" customFormat="1" ht="14.4">
      <c r="A381" s="63" t="s">
        <v>877</v>
      </c>
      <c r="B381" s="63" t="s">
        <v>883</v>
      </c>
      <c r="C381" s="63"/>
      <c r="D381" s="63" t="s">
        <v>86</v>
      </c>
      <c r="E381" s="11"/>
      <c r="F381" s="11"/>
      <c r="G381" s="8"/>
      <c r="I381" s="63"/>
      <c r="J381" s="48"/>
      <c r="K381" s="108"/>
      <c r="M381" s="63">
        <v>194</v>
      </c>
      <c r="N381" s="280">
        <v>18926.97</v>
      </c>
      <c r="P381" s="63">
        <v>97</v>
      </c>
      <c r="Q381" s="281">
        <v>8211.86</v>
      </c>
      <c r="S381" s="63">
        <v>127</v>
      </c>
      <c r="T381" s="281">
        <v>9678.9699999999993</v>
      </c>
      <c r="V381" s="83"/>
      <c r="W381" s="83"/>
      <c r="X381" s="83"/>
      <c r="Y381" s="83"/>
      <c r="Z381" s="83"/>
      <c r="AA381" s="65"/>
      <c r="AB381" s="5"/>
      <c r="AC381" s="5"/>
      <c r="AD381" s="5"/>
      <c r="AE381" s="5"/>
      <c r="AF381" s="5"/>
      <c r="AG381" s="5"/>
      <c r="AH381" s="5"/>
      <c r="AI381" s="5"/>
      <c r="AJ381" s="5"/>
      <c r="AK381" s="5"/>
      <c r="AL381" s="5"/>
      <c r="AM381" s="5"/>
    </row>
    <row r="382" spans="1:39" s="4" customFormat="1" ht="14.4">
      <c r="A382" s="63" t="s">
        <v>877</v>
      </c>
      <c r="B382" s="63" t="s">
        <v>158</v>
      </c>
      <c r="C382" s="63"/>
      <c r="D382" s="63" t="s">
        <v>153</v>
      </c>
      <c r="E382" s="11"/>
      <c r="F382" s="11"/>
      <c r="G382" s="8"/>
      <c r="I382" s="63"/>
      <c r="J382" s="48"/>
      <c r="K382" s="108"/>
      <c r="M382" s="63">
        <v>3</v>
      </c>
      <c r="N382" s="280">
        <v>166.1</v>
      </c>
      <c r="P382" s="63">
        <v>2</v>
      </c>
      <c r="Q382" s="281">
        <v>80.84</v>
      </c>
      <c r="S382" s="63">
        <v>2</v>
      </c>
      <c r="T382" s="281">
        <v>86.28</v>
      </c>
      <c r="V382" s="83"/>
      <c r="W382" s="83"/>
      <c r="X382" s="83"/>
      <c r="Y382" s="83"/>
      <c r="Z382" s="83"/>
      <c r="AA382" s="65"/>
      <c r="AB382" s="5"/>
      <c r="AC382" s="5"/>
      <c r="AD382" s="5"/>
      <c r="AE382" s="5"/>
      <c r="AF382" s="5"/>
      <c r="AG382" s="5"/>
      <c r="AH382" s="5"/>
      <c r="AI382" s="5"/>
      <c r="AJ382" s="5"/>
      <c r="AK382" s="5"/>
      <c r="AL382" s="5"/>
      <c r="AM382" s="5"/>
    </row>
    <row r="383" spans="1:39" s="4" customFormat="1" ht="14.4">
      <c r="A383" s="63" t="s">
        <v>877</v>
      </c>
      <c r="B383" s="63" t="s">
        <v>815</v>
      </c>
      <c r="C383" s="63"/>
      <c r="D383" s="63" t="s">
        <v>53</v>
      </c>
      <c r="E383" s="11"/>
      <c r="F383" s="11"/>
      <c r="G383" s="8"/>
      <c r="I383" s="63"/>
      <c r="J383" s="48"/>
      <c r="K383" s="108"/>
      <c r="M383" s="63"/>
      <c r="N383" s="280"/>
      <c r="P383" s="63"/>
      <c r="Q383" s="281"/>
      <c r="S383" s="63">
        <v>18</v>
      </c>
      <c r="T383" s="281">
        <v>1170.3599999999999</v>
      </c>
      <c r="V383" s="83"/>
      <c r="W383" s="83"/>
      <c r="X383" s="83"/>
      <c r="Y383" s="83"/>
      <c r="Z383" s="83"/>
      <c r="AA383" s="65"/>
      <c r="AB383" s="5"/>
      <c r="AC383" s="5"/>
      <c r="AD383" s="5"/>
      <c r="AE383" s="5"/>
      <c r="AF383" s="5"/>
      <c r="AG383" s="5"/>
      <c r="AH383" s="5"/>
      <c r="AI383" s="5"/>
      <c r="AJ383" s="5"/>
      <c r="AK383" s="5"/>
      <c r="AL383" s="5"/>
      <c r="AM383" s="5"/>
    </row>
    <row r="384" spans="1:39" s="4" customFormat="1" ht="14.4">
      <c r="A384" s="63" t="s">
        <v>877</v>
      </c>
      <c r="B384" s="63" t="s">
        <v>159</v>
      </c>
      <c r="C384" s="63"/>
      <c r="D384" s="63" t="s">
        <v>89</v>
      </c>
      <c r="E384" s="11"/>
      <c r="F384" s="11"/>
      <c r="G384" s="8"/>
      <c r="I384" s="63"/>
      <c r="J384" s="48"/>
      <c r="K384" s="108"/>
      <c r="M384" s="63">
        <v>21</v>
      </c>
      <c r="N384" s="280">
        <v>1331.3</v>
      </c>
      <c r="P384" s="63">
        <v>8</v>
      </c>
      <c r="Q384" s="281">
        <v>522.52</v>
      </c>
      <c r="S384" s="63">
        <v>18</v>
      </c>
      <c r="T384" s="281">
        <v>1207.58</v>
      </c>
      <c r="V384" s="83"/>
      <c r="W384" s="83"/>
      <c r="X384" s="83"/>
      <c r="Y384" s="83"/>
      <c r="Z384" s="83"/>
      <c r="AA384" s="65"/>
      <c r="AB384" s="5"/>
      <c r="AC384" s="5"/>
      <c r="AD384" s="5"/>
      <c r="AE384" s="5"/>
      <c r="AF384" s="5"/>
      <c r="AG384" s="5"/>
      <c r="AH384" s="5"/>
      <c r="AI384" s="5"/>
      <c r="AJ384" s="5"/>
      <c r="AK384" s="5"/>
      <c r="AL384" s="5"/>
      <c r="AM384" s="5"/>
    </row>
    <row r="385" spans="1:39" s="4" customFormat="1" ht="14.4">
      <c r="A385" s="63" t="s">
        <v>877</v>
      </c>
      <c r="B385" s="63" t="s">
        <v>159</v>
      </c>
      <c r="C385" s="63"/>
      <c r="D385" s="63" t="s">
        <v>66</v>
      </c>
      <c r="E385" s="11"/>
      <c r="F385" s="11"/>
      <c r="G385" s="8"/>
      <c r="I385" s="63"/>
      <c r="J385" s="48"/>
      <c r="K385" s="108"/>
      <c r="M385" s="63">
        <v>46</v>
      </c>
      <c r="N385" s="280">
        <v>3607.43</v>
      </c>
      <c r="P385" s="63">
        <v>13</v>
      </c>
      <c r="Q385" s="281">
        <v>848.45</v>
      </c>
      <c r="S385" s="63">
        <v>24</v>
      </c>
      <c r="T385" s="281">
        <v>1546.21</v>
      </c>
      <c r="V385" s="83"/>
      <c r="W385" s="83"/>
      <c r="X385" s="83"/>
      <c r="Y385" s="83"/>
      <c r="Z385" s="83"/>
      <c r="AA385" s="65"/>
      <c r="AB385" s="5"/>
      <c r="AC385" s="5"/>
      <c r="AD385" s="5"/>
      <c r="AE385" s="5"/>
      <c r="AF385" s="5"/>
      <c r="AG385" s="5"/>
      <c r="AH385" s="5"/>
      <c r="AI385" s="5"/>
      <c r="AJ385" s="5"/>
      <c r="AK385" s="5"/>
      <c r="AL385" s="5"/>
      <c r="AM385" s="5"/>
    </row>
    <row r="386" spans="1:39" s="4" customFormat="1" ht="14.4">
      <c r="A386" s="63" t="s">
        <v>877</v>
      </c>
      <c r="B386" s="63" t="s">
        <v>160</v>
      </c>
      <c r="C386" s="63"/>
      <c r="D386" s="63" t="s">
        <v>161</v>
      </c>
      <c r="E386" s="11"/>
      <c r="F386" s="11"/>
      <c r="G386" s="8"/>
      <c r="I386" s="63"/>
      <c r="J386" s="48"/>
      <c r="K386" s="108"/>
      <c r="M386" s="63">
        <v>10</v>
      </c>
      <c r="N386" s="280">
        <v>1050.1099999999999</v>
      </c>
      <c r="P386" s="63">
        <v>4</v>
      </c>
      <c r="Q386" s="281">
        <v>297.02</v>
      </c>
      <c r="S386" s="63">
        <v>6</v>
      </c>
      <c r="T386" s="281">
        <v>714.4</v>
      </c>
      <c r="V386" s="83"/>
      <c r="W386" s="83"/>
      <c r="X386" s="83"/>
      <c r="Y386" s="83"/>
      <c r="Z386" s="83"/>
      <c r="AA386" s="65"/>
      <c r="AB386" s="5"/>
      <c r="AC386" s="5"/>
      <c r="AD386" s="5"/>
      <c r="AE386" s="5"/>
      <c r="AF386" s="5"/>
      <c r="AG386" s="5"/>
      <c r="AH386" s="5"/>
      <c r="AI386" s="5"/>
      <c r="AJ386" s="5"/>
      <c r="AK386" s="5"/>
      <c r="AL386" s="5"/>
      <c r="AM386" s="5"/>
    </row>
    <row r="387" spans="1:39" s="4" customFormat="1" ht="14.4">
      <c r="A387" s="63" t="s">
        <v>877</v>
      </c>
      <c r="B387" s="63" t="s">
        <v>162</v>
      </c>
      <c r="C387" s="63"/>
      <c r="D387" s="63" t="s">
        <v>163</v>
      </c>
      <c r="E387" s="11"/>
      <c r="F387" s="11"/>
      <c r="G387" s="8"/>
      <c r="I387" s="63"/>
      <c r="J387" s="48"/>
      <c r="K387" s="108"/>
      <c r="M387" s="63">
        <v>255</v>
      </c>
      <c r="N387" s="280">
        <v>24443.7</v>
      </c>
      <c r="P387" s="63">
        <v>166</v>
      </c>
      <c r="Q387" s="281">
        <v>15522.99</v>
      </c>
      <c r="S387" s="63">
        <v>193</v>
      </c>
      <c r="T387" s="281">
        <v>16510.98</v>
      </c>
      <c r="V387" s="83"/>
      <c r="W387" s="83"/>
      <c r="X387" s="83"/>
      <c r="Y387" s="83"/>
      <c r="Z387" s="83"/>
      <c r="AA387" s="65"/>
      <c r="AB387" s="5"/>
      <c r="AC387" s="5"/>
      <c r="AD387" s="5"/>
      <c r="AE387" s="5"/>
      <c r="AF387" s="5"/>
      <c r="AG387" s="5"/>
      <c r="AH387" s="5"/>
      <c r="AI387" s="5"/>
      <c r="AJ387" s="5"/>
      <c r="AK387" s="5"/>
      <c r="AL387" s="5"/>
      <c r="AM387" s="5"/>
    </row>
    <row r="388" spans="1:39" s="4" customFormat="1" ht="14.4">
      <c r="A388" s="63" t="s">
        <v>877</v>
      </c>
      <c r="B388" s="63" t="s">
        <v>816</v>
      </c>
      <c r="C388" s="63"/>
      <c r="D388" s="63" t="s">
        <v>163</v>
      </c>
      <c r="E388" s="11"/>
      <c r="F388" s="11"/>
      <c r="G388" s="8"/>
      <c r="I388" s="63"/>
      <c r="J388" s="48"/>
      <c r="K388" s="108"/>
      <c r="M388" s="63"/>
      <c r="N388" s="280"/>
      <c r="P388" s="63"/>
      <c r="Q388" s="281"/>
      <c r="S388" s="63">
        <v>46</v>
      </c>
      <c r="T388" s="281">
        <v>4862.38</v>
      </c>
      <c r="V388" s="83"/>
      <c r="W388" s="83"/>
      <c r="X388" s="83"/>
      <c r="Y388" s="83"/>
      <c r="Z388" s="83"/>
      <c r="AA388" s="65"/>
      <c r="AB388" s="5"/>
      <c r="AC388" s="5"/>
      <c r="AD388" s="5"/>
      <c r="AE388" s="5"/>
      <c r="AF388" s="5"/>
      <c r="AG388" s="5"/>
      <c r="AH388" s="5"/>
      <c r="AI388" s="5"/>
      <c r="AJ388" s="5"/>
      <c r="AK388" s="5"/>
      <c r="AL388" s="5"/>
      <c r="AM388" s="5"/>
    </row>
    <row r="389" spans="1:39" s="4" customFormat="1" ht="14.4">
      <c r="A389" s="63" t="s">
        <v>877</v>
      </c>
      <c r="B389" s="63" t="s">
        <v>164</v>
      </c>
      <c r="C389" s="63"/>
      <c r="D389" s="63" t="s">
        <v>165</v>
      </c>
      <c r="E389" s="11"/>
      <c r="F389" s="11"/>
      <c r="G389" s="8"/>
      <c r="I389" s="63"/>
      <c r="J389" s="48"/>
      <c r="K389" s="108"/>
      <c r="M389" s="63">
        <v>33</v>
      </c>
      <c r="N389" s="280">
        <v>3362.83</v>
      </c>
      <c r="P389" s="63">
        <v>15</v>
      </c>
      <c r="Q389" s="281">
        <v>1127.83</v>
      </c>
      <c r="S389" s="63">
        <v>25</v>
      </c>
      <c r="T389" s="281">
        <v>2308.6</v>
      </c>
      <c r="V389" s="83"/>
      <c r="W389" s="83"/>
      <c r="X389" s="83"/>
      <c r="Y389" s="83"/>
      <c r="Z389" s="83"/>
      <c r="AA389" s="65"/>
      <c r="AB389" s="5"/>
      <c r="AC389" s="5"/>
      <c r="AD389" s="5"/>
      <c r="AE389" s="5"/>
      <c r="AF389" s="5"/>
      <c r="AG389" s="5"/>
      <c r="AH389" s="5"/>
      <c r="AI389" s="5"/>
      <c r="AJ389" s="5"/>
      <c r="AK389" s="5"/>
      <c r="AL389" s="5"/>
      <c r="AM389" s="5"/>
    </row>
    <row r="390" spans="1:39" s="4" customFormat="1" ht="14.4">
      <c r="A390" s="63" t="s">
        <v>877</v>
      </c>
      <c r="B390" s="63" t="s">
        <v>167</v>
      </c>
      <c r="C390" s="63"/>
      <c r="D390" s="63" t="s">
        <v>168</v>
      </c>
      <c r="E390" s="11"/>
      <c r="F390" s="11"/>
      <c r="G390" s="8"/>
      <c r="I390" s="63"/>
      <c r="J390" s="48"/>
      <c r="K390" s="108"/>
      <c r="M390" s="63">
        <v>38</v>
      </c>
      <c r="N390" s="280">
        <v>5112.13</v>
      </c>
      <c r="P390" s="63">
        <v>11</v>
      </c>
      <c r="Q390" s="281">
        <v>1409.8</v>
      </c>
      <c r="S390" s="63">
        <v>21</v>
      </c>
      <c r="T390" s="281">
        <v>2053.9299999999998</v>
      </c>
      <c r="V390" s="83"/>
      <c r="W390" s="83"/>
      <c r="X390" s="83"/>
      <c r="Y390" s="83"/>
      <c r="Z390" s="83"/>
      <c r="AA390" s="65"/>
      <c r="AB390" s="5"/>
      <c r="AC390" s="5"/>
      <c r="AD390" s="5"/>
      <c r="AE390" s="5"/>
      <c r="AF390" s="5"/>
      <c r="AG390" s="5"/>
      <c r="AH390" s="5"/>
      <c r="AI390" s="5"/>
      <c r="AJ390" s="5"/>
      <c r="AK390" s="5"/>
      <c r="AL390" s="5"/>
      <c r="AM390" s="5"/>
    </row>
    <row r="391" spans="1:39" s="4" customFormat="1" ht="14.4">
      <c r="A391" s="63" t="s">
        <v>877</v>
      </c>
      <c r="B391" s="63" t="s">
        <v>169</v>
      </c>
      <c r="C391" s="63"/>
      <c r="D391" s="63" t="s">
        <v>75</v>
      </c>
      <c r="E391" s="11"/>
      <c r="F391" s="11"/>
      <c r="G391" s="8"/>
      <c r="I391" s="63"/>
      <c r="J391" s="48"/>
      <c r="K391" s="108"/>
      <c r="M391" s="63">
        <v>11</v>
      </c>
      <c r="N391" s="280">
        <v>1025.47</v>
      </c>
      <c r="P391" s="63">
        <v>5</v>
      </c>
      <c r="Q391" s="281">
        <v>425.69</v>
      </c>
      <c r="S391" s="63">
        <v>7</v>
      </c>
      <c r="T391" s="281">
        <v>789.47</v>
      </c>
      <c r="V391" s="83"/>
      <c r="W391" s="83"/>
      <c r="X391" s="83"/>
      <c r="Y391" s="83"/>
      <c r="Z391" s="83"/>
      <c r="AA391" s="65"/>
      <c r="AB391" s="5"/>
      <c r="AC391" s="5"/>
      <c r="AD391" s="5"/>
      <c r="AE391" s="5"/>
      <c r="AF391" s="5"/>
      <c r="AG391" s="5"/>
      <c r="AH391" s="5"/>
      <c r="AI391" s="5"/>
      <c r="AJ391" s="5"/>
      <c r="AK391" s="5"/>
      <c r="AL391" s="5"/>
      <c r="AM391" s="5"/>
    </row>
    <row r="392" spans="1:39" s="4" customFormat="1" ht="14.4">
      <c r="A392" s="63" t="s">
        <v>877</v>
      </c>
      <c r="B392" s="63" t="s">
        <v>170</v>
      </c>
      <c r="C392" s="63"/>
      <c r="D392" s="63" t="s">
        <v>171</v>
      </c>
      <c r="E392" s="11"/>
      <c r="F392" s="11"/>
      <c r="G392" s="8"/>
      <c r="I392" s="63"/>
      <c r="J392" s="48"/>
      <c r="K392" s="108"/>
      <c r="M392" s="63">
        <v>116</v>
      </c>
      <c r="N392" s="280">
        <v>12187.96</v>
      </c>
      <c r="P392" s="63">
        <v>44</v>
      </c>
      <c r="Q392" s="281">
        <v>4173.53</v>
      </c>
      <c r="S392" s="63">
        <v>82</v>
      </c>
      <c r="T392" s="281">
        <v>7951.5</v>
      </c>
      <c r="V392" s="83"/>
      <c r="W392" s="83"/>
      <c r="X392" s="83"/>
      <c r="Y392" s="83"/>
      <c r="Z392" s="83"/>
      <c r="AA392" s="65"/>
      <c r="AB392" s="5"/>
      <c r="AC392" s="5"/>
      <c r="AD392" s="5"/>
      <c r="AE392" s="5"/>
      <c r="AF392" s="5"/>
      <c r="AG392" s="5"/>
      <c r="AH392" s="5"/>
      <c r="AI392" s="5"/>
      <c r="AJ392" s="5"/>
      <c r="AK392" s="5"/>
      <c r="AL392" s="5"/>
      <c r="AM392" s="5"/>
    </row>
    <row r="393" spans="1:39" s="4" customFormat="1" ht="14.4">
      <c r="A393" s="63" t="s">
        <v>877</v>
      </c>
      <c r="B393" s="63" t="s">
        <v>175</v>
      </c>
      <c r="C393" s="63"/>
      <c r="D393" s="63" t="s">
        <v>59</v>
      </c>
      <c r="E393" s="11"/>
      <c r="F393" s="11"/>
      <c r="G393" s="8"/>
      <c r="I393" s="63"/>
      <c r="J393" s="48"/>
      <c r="K393" s="108"/>
      <c r="M393" s="63">
        <v>15</v>
      </c>
      <c r="N393" s="280">
        <v>1328.18</v>
      </c>
      <c r="P393" s="63">
        <v>6</v>
      </c>
      <c r="Q393" s="281">
        <v>343.66</v>
      </c>
      <c r="S393" s="63">
        <v>8</v>
      </c>
      <c r="T393" s="281">
        <v>641.15</v>
      </c>
      <c r="V393" s="83"/>
      <c r="W393" s="83"/>
      <c r="X393" s="83"/>
      <c r="Y393" s="83"/>
      <c r="Z393" s="83"/>
      <c r="AA393" s="65"/>
      <c r="AB393" s="5"/>
      <c r="AC393" s="5"/>
      <c r="AD393" s="5"/>
      <c r="AE393" s="5"/>
      <c r="AF393" s="5"/>
      <c r="AG393" s="5"/>
      <c r="AH393" s="5"/>
      <c r="AI393" s="5"/>
      <c r="AJ393" s="5"/>
      <c r="AK393" s="5"/>
      <c r="AL393" s="5"/>
      <c r="AM393" s="5"/>
    </row>
    <row r="394" spans="1:39" s="4" customFormat="1" ht="14.4">
      <c r="A394" s="63" t="s">
        <v>877</v>
      </c>
      <c r="B394" s="63" t="s">
        <v>177</v>
      </c>
      <c r="C394" s="63"/>
      <c r="D394" s="63" t="s">
        <v>178</v>
      </c>
      <c r="E394" s="11"/>
      <c r="F394" s="11"/>
      <c r="G394" s="8"/>
      <c r="I394" s="63"/>
      <c r="J394" s="48"/>
      <c r="K394" s="108"/>
      <c r="M394" s="63">
        <v>7</v>
      </c>
      <c r="N394" s="280">
        <v>1062.5899999999999</v>
      </c>
      <c r="P394" s="63">
        <v>5</v>
      </c>
      <c r="Q394" s="281">
        <v>644.48</v>
      </c>
      <c r="S394" s="63">
        <v>6</v>
      </c>
      <c r="T394" s="281">
        <v>741.46</v>
      </c>
      <c r="V394" s="83"/>
      <c r="W394" s="83"/>
      <c r="X394" s="83"/>
      <c r="Y394" s="83"/>
      <c r="Z394" s="83"/>
      <c r="AA394" s="65"/>
      <c r="AB394" s="5"/>
      <c r="AC394" s="5"/>
      <c r="AD394" s="5"/>
      <c r="AE394" s="5"/>
      <c r="AF394" s="5"/>
      <c r="AG394" s="5"/>
      <c r="AH394" s="5"/>
      <c r="AI394" s="5"/>
      <c r="AJ394" s="5"/>
      <c r="AK394" s="5"/>
      <c r="AL394" s="5"/>
      <c r="AM394" s="5"/>
    </row>
    <row r="395" spans="1:39" s="4" customFormat="1" ht="14.4">
      <c r="A395" s="63" t="s">
        <v>877</v>
      </c>
      <c r="B395" s="63" t="s">
        <v>179</v>
      </c>
      <c r="C395" s="63"/>
      <c r="D395" s="63" t="s">
        <v>180</v>
      </c>
      <c r="E395" s="11"/>
      <c r="F395" s="11"/>
      <c r="G395" s="8"/>
      <c r="I395" s="63"/>
      <c r="J395" s="48"/>
      <c r="K395" s="108"/>
      <c r="M395" s="63">
        <v>78</v>
      </c>
      <c r="N395" s="280">
        <v>7336.66</v>
      </c>
      <c r="P395" s="63">
        <v>26</v>
      </c>
      <c r="Q395" s="281">
        <v>2460.5300000000002</v>
      </c>
      <c r="S395" s="63">
        <v>48</v>
      </c>
      <c r="T395" s="281">
        <v>4050.22</v>
      </c>
      <c r="V395" s="83"/>
      <c r="W395" s="83"/>
      <c r="X395" s="83"/>
      <c r="Y395" s="83"/>
      <c r="Z395" s="83"/>
      <c r="AA395" s="65"/>
      <c r="AB395" s="5"/>
      <c r="AC395" s="5"/>
      <c r="AD395" s="5"/>
      <c r="AE395" s="5"/>
      <c r="AF395" s="5"/>
      <c r="AG395" s="5"/>
      <c r="AH395" s="5"/>
      <c r="AI395" s="5"/>
      <c r="AJ395" s="5"/>
      <c r="AK395" s="5"/>
      <c r="AL395" s="5"/>
      <c r="AM395" s="5"/>
    </row>
    <row r="396" spans="1:39" s="4" customFormat="1" ht="14.4">
      <c r="A396" s="63" t="s">
        <v>877</v>
      </c>
      <c r="B396" s="63" t="s">
        <v>817</v>
      </c>
      <c r="C396" s="63"/>
      <c r="D396" s="63" t="s">
        <v>180</v>
      </c>
      <c r="E396" s="11"/>
      <c r="F396" s="11"/>
      <c r="G396" s="8"/>
      <c r="I396" s="63"/>
      <c r="J396" s="48"/>
      <c r="K396" s="108"/>
      <c r="M396" s="63"/>
      <c r="N396" s="280"/>
      <c r="P396" s="63"/>
      <c r="Q396" s="281"/>
      <c r="S396" s="63">
        <v>9</v>
      </c>
      <c r="T396" s="281">
        <v>534.34</v>
      </c>
      <c r="V396" s="83"/>
      <c r="W396" s="83"/>
      <c r="X396" s="83"/>
      <c r="Y396" s="83"/>
      <c r="Z396" s="83"/>
      <c r="AA396" s="65"/>
      <c r="AB396" s="5"/>
      <c r="AC396" s="5"/>
      <c r="AD396" s="5"/>
      <c r="AE396" s="5"/>
      <c r="AF396" s="5"/>
      <c r="AG396" s="5"/>
      <c r="AH396" s="5"/>
      <c r="AI396" s="5"/>
      <c r="AJ396" s="5"/>
      <c r="AK396" s="5"/>
      <c r="AL396" s="5"/>
      <c r="AM396" s="5"/>
    </row>
    <row r="397" spans="1:39" s="4" customFormat="1" ht="14.4">
      <c r="A397" s="63" t="s">
        <v>877</v>
      </c>
      <c r="B397" s="63" t="s">
        <v>183</v>
      </c>
      <c r="C397" s="63"/>
      <c r="D397" s="63" t="s">
        <v>184</v>
      </c>
      <c r="E397" s="11"/>
      <c r="F397" s="11"/>
      <c r="G397" s="8"/>
      <c r="I397" s="63"/>
      <c r="J397" s="48"/>
      <c r="K397" s="108"/>
      <c r="M397" s="63">
        <v>33</v>
      </c>
      <c r="N397" s="280">
        <v>2290.5300000000002</v>
      </c>
      <c r="P397" s="63">
        <v>22</v>
      </c>
      <c r="Q397" s="281">
        <v>1292.1099999999999</v>
      </c>
      <c r="S397" s="63">
        <v>20</v>
      </c>
      <c r="T397" s="281">
        <v>1089.8699999999999</v>
      </c>
      <c r="V397" s="83"/>
      <c r="W397" s="83"/>
      <c r="X397" s="83"/>
      <c r="Y397" s="83"/>
      <c r="Z397" s="83"/>
      <c r="AA397" s="65"/>
      <c r="AB397" s="5"/>
      <c r="AC397" s="5"/>
      <c r="AD397" s="5"/>
      <c r="AE397" s="5"/>
      <c r="AF397" s="5"/>
      <c r="AG397" s="5"/>
      <c r="AH397" s="5"/>
      <c r="AI397" s="5"/>
      <c r="AJ397" s="5"/>
      <c r="AK397" s="5"/>
      <c r="AL397" s="5"/>
      <c r="AM397" s="5"/>
    </row>
    <row r="398" spans="1:39" s="4" customFormat="1" ht="14.4">
      <c r="A398" s="63" t="s">
        <v>877</v>
      </c>
      <c r="B398" s="63" t="s">
        <v>818</v>
      </c>
      <c r="C398" s="63"/>
      <c r="D398" s="63" t="s">
        <v>186</v>
      </c>
      <c r="E398" s="11"/>
      <c r="F398" s="11"/>
      <c r="G398" s="8"/>
      <c r="I398" s="63"/>
      <c r="J398" s="48"/>
      <c r="K398" s="108"/>
      <c r="M398" s="63">
        <v>280</v>
      </c>
      <c r="N398" s="280">
        <v>25724.6</v>
      </c>
      <c r="P398" s="63">
        <v>98</v>
      </c>
      <c r="Q398" s="281">
        <v>8363.82</v>
      </c>
      <c r="S398" s="63">
        <v>215</v>
      </c>
      <c r="T398" s="281">
        <v>16041.32</v>
      </c>
      <c r="V398" s="83"/>
      <c r="W398" s="83"/>
      <c r="X398" s="83"/>
      <c r="Y398" s="83"/>
      <c r="Z398" s="83"/>
      <c r="AA398" s="65"/>
      <c r="AB398" s="5"/>
      <c r="AC398" s="5"/>
      <c r="AD398" s="5"/>
      <c r="AE398" s="5"/>
      <c r="AF398" s="5"/>
      <c r="AG398" s="5"/>
      <c r="AH398" s="5"/>
      <c r="AI398" s="5"/>
      <c r="AJ398" s="5"/>
      <c r="AK398" s="5"/>
      <c r="AL398" s="5"/>
      <c r="AM398" s="5"/>
    </row>
    <row r="399" spans="1:39" s="4" customFormat="1" ht="14.4">
      <c r="A399" s="63" t="s">
        <v>877</v>
      </c>
      <c r="B399" s="63" t="s">
        <v>818</v>
      </c>
      <c r="C399" s="63"/>
      <c r="D399" s="63" t="s">
        <v>187</v>
      </c>
      <c r="E399" s="11"/>
      <c r="F399" s="11"/>
      <c r="G399" s="8"/>
      <c r="I399" s="63"/>
      <c r="J399" s="48"/>
      <c r="K399" s="108"/>
      <c r="M399" s="63">
        <v>1</v>
      </c>
      <c r="N399" s="280">
        <v>5</v>
      </c>
      <c r="P399" s="63"/>
      <c r="Q399" s="281"/>
      <c r="S399" s="63"/>
      <c r="T399" s="281"/>
      <c r="V399" s="83"/>
      <c r="W399" s="83"/>
      <c r="X399" s="83"/>
      <c r="Y399" s="83"/>
      <c r="Z399" s="83"/>
      <c r="AA399" s="65"/>
      <c r="AB399" s="5"/>
      <c r="AC399" s="5"/>
      <c r="AD399" s="5"/>
      <c r="AE399" s="5"/>
      <c r="AF399" s="5"/>
      <c r="AG399" s="5"/>
      <c r="AH399" s="5"/>
      <c r="AI399" s="5"/>
      <c r="AJ399" s="5"/>
      <c r="AK399" s="5"/>
      <c r="AL399" s="5"/>
      <c r="AM399" s="5"/>
    </row>
    <row r="400" spans="1:39" s="4" customFormat="1" ht="14.4">
      <c r="A400" s="63" t="s">
        <v>877</v>
      </c>
      <c r="B400" s="63" t="s">
        <v>188</v>
      </c>
      <c r="C400" s="63"/>
      <c r="D400" s="63" t="s">
        <v>189</v>
      </c>
      <c r="E400" s="11"/>
      <c r="F400" s="11"/>
      <c r="G400" s="8"/>
      <c r="I400" s="63"/>
      <c r="J400" s="48"/>
      <c r="K400" s="108"/>
      <c r="M400" s="63">
        <v>597</v>
      </c>
      <c r="N400" s="280">
        <v>50937.599999999999</v>
      </c>
      <c r="P400" s="63">
        <v>301</v>
      </c>
      <c r="Q400" s="281">
        <v>24080.26</v>
      </c>
      <c r="S400" s="63">
        <v>392</v>
      </c>
      <c r="T400" s="281">
        <v>31672.69</v>
      </c>
      <c r="V400" s="83"/>
      <c r="W400" s="83"/>
      <c r="X400" s="83"/>
      <c r="Y400" s="83"/>
      <c r="Z400" s="83"/>
      <c r="AA400" s="65"/>
      <c r="AB400" s="5"/>
      <c r="AC400" s="5"/>
      <c r="AD400" s="5"/>
      <c r="AE400" s="5"/>
      <c r="AF400" s="5"/>
      <c r="AG400" s="5"/>
      <c r="AH400" s="5"/>
      <c r="AI400" s="5"/>
      <c r="AJ400" s="5"/>
      <c r="AK400" s="5"/>
      <c r="AL400" s="5"/>
      <c r="AM400" s="5"/>
    </row>
    <row r="401" spans="1:39" s="4" customFormat="1" ht="14.4">
      <c r="A401" s="63" t="s">
        <v>877</v>
      </c>
      <c r="B401" s="63" t="s">
        <v>819</v>
      </c>
      <c r="C401" s="63"/>
      <c r="D401" s="63" t="s">
        <v>189</v>
      </c>
      <c r="E401" s="11"/>
      <c r="F401" s="11"/>
      <c r="G401" s="8"/>
      <c r="I401" s="63"/>
      <c r="J401" s="48"/>
      <c r="K401" s="108"/>
      <c r="M401" s="63"/>
      <c r="N401" s="280"/>
      <c r="P401" s="63">
        <v>1</v>
      </c>
      <c r="Q401" s="281">
        <v>150</v>
      </c>
      <c r="S401" s="63">
        <v>122</v>
      </c>
      <c r="T401" s="281">
        <v>8691.1200000000008</v>
      </c>
      <c r="V401" s="83"/>
      <c r="W401" s="83"/>
      <c r="X401" s="83"/>
      <c r="Y401" s="83"/>
      <c r="Z401" s="83"/>
      <c r="AA401" s="65"/>
      <c r="AB401" s="5"/>
      <c r="AC401" s="5"/>
      <c r="AD401" s="5"/>
      <c r="AE401" s="5"/>
      <c r="AF401" s="5"/>
      <c r="AG401" s="5"/>
      <c r="AH401" s="5"/>
      <c r="AI401" s="5"/>
      <c r="AJ401" s="5"/>
      <c r="AK401" s="5"/>
      <c r="AL401" s="5"/>
      <c r="AM401" s="5"/>
    </row>
    <row r="402" spans="1:39" s="4" customFormat="1" ht="14.4">
      <c r="A402" s="63" t="s">
        <v>877</v>
      </c>
      <c r="B402" s="63" t="s">
        <v>190</v>
      </c>
      <c r="C402" s="63"/>
      <c r="D402" s="63" t="s">
        <v>86</v>
      </c>
      <c r="E402" s="11"/>
      <c r="F402" s="11"/>
      <c r="G402" s="8"/>
      <c r="I402" s="63"/>
      <c r="J402" s="48"/>
      <c r="K402" s="108"/>
      <c r="M402" s="63">
        <v>2</v>
      </c>
      <c r="N402" s="280">
        <v>188.9</v>
      </c>
      <c r="P402" s="63"/>
      <c r="Q402" s="281"/>
      <c r="S402" s="63"/>
      <c r="T402" s="281"/>
      <c r="V402" s="83"/>
      <c r="W402" s="83"/>
      <c r="X402" s="83"/>
      <c r="Y402" s="83"/>
      <c r="Z402" s="83"/>
      <c r="AA402" s="65"/>
      <c r="AB402" s="5"/>
      <c r="AC402" s="5"/>
      <c r="AD402" s="5"/>
      <c r="AE402" s="5"/>
      <c r="AF402" s="5"/>
      <c r="AG402" s="5"/>
      <c r="AH402" s="5"/>
      <c r="AI402" s="5"/>
      <c r="AJ402" s="5"/>
      <c r="AK402" s="5"/>
      <c r="AL402" s="5"/>
      <c r="AM402" s="5"/>
    </row>
    <row r="403" spans="1:39" s="4" customFormat="1" ht="14.4">
      <c r="A403" s="63" t="s">
        <v>877</v>
      </c>
      <c r="B403" s="63" t="s">
        <v>193</v>
      </c>
      <c r="C403" s="63"/>
      <c r="D403" s="63" t="s">
        <v>53</v>
      </c>
      <c r="E403" s="11"/>
      <c r="F403" s="11"/>
      <c r="G403" s="8"/>
      <c r="I403" s="63"/>
      <c r="J403" s="48"/>
      <c r="K403" s="108"/>
      <c r="M403" s="63">
        <v>37</v>
      </c>
      <c r="N403" s="280">
        <v>2871.96</v>
      </c>
      <c r="P403" s="63">
        <v>15</v>
      </c>
      <c r="Q403" s="281">
        <v>1486.17</v>
      </c>
      <c r="S403" s="63">
        <v>30</v>
      </c>
      <c r="T403" s="281">
        <v>1937.28</v>
      </c>
      <c r="V403" s="83"/>
      <c r="W403" s="83"/>
      <c r="X403" s="83"/>
      <c r="Y403" s="83"/>
      <c r="Z403" s="83"/>
      <c r="AA403" s="65"/>
      <c r="AB403" s="5"/>
      <c r="AC403" s="5"/>
      <c r="AD403" s="5"/>
      <c r="AE403" s="5"/>
      <c r="AF403" s="5"/>
      <c r="AG403" s="5"/>
      <c r="AH403" s="5"/>
      <c r="AI403" s="5"/>
      <c r="AJ403" s="5"/>
      <c r="AK403" s="5"/>
      <c r="AL403" s="5"/>
      <c r="AM403" s="5"/>
    </row>
    <row r="404" spans="1:39" s="4" customFormat="1" ht="14.4">
      <c r="A404" s="63" t="s">
        <v>877</v>
      </c>
      <c r="B404" s="63" t="s">
        <v>194</v>
      </c>
      <c r="C404" s="63"/>
      <c r="D404" s="63" t="s">
        <v>165</v>
      </c>
      <c r="E404" s="11"/>
      <c r="F404" s="11"/>
      <c r="G404" s="8"/>
      <c r="I404" s="63"/>
      <c r="J404" s="48"/>
      <c r="K404" s="108"/>
      <c r="M404" s="63">
        <v>93</v>
      </c>
      <c r="N404" s="280">
        <v>9722.84</v>
      </c>
      <c r="P404" s="63">
        <v>31</v>
      </c>
      <c r="Q404" s="281">
        <v>2832.88</v>
      </c>
      <c r="S404" s="63">
        <v>61</v>
      </c>
      <c r="T404" s="281">
        <v>4955.7700000000004</v>
      </c>
      <c r="V404" s="83"/>
      <c r="W404" s="83"/>
      <c r="X404" s="83"/>
      <c r="Y404" s="83"/>
      <c r="Z404" s="83"/>
      <c r="AA404" s="65"/>
      <c r="AB404" s="5"/>
      <c r="AC404" s="5"/>
      <c r="AD404" s="5"/>
      <c r="AE404" s="5"/>
      <c r="AF404" s="5"/>
      <c r="AG404" s="5"/>
      <c r="AH404" s="5"/>
      <c r="AI404" s="5"/>
      <c r="AJ404" s="5"/>
      <c r="AK404" s="5"/>
      <c r="AL404" s="5"/>
      <c r="AM404" s="5"/>
    </row>
    <row r="405" spans="1:39" s="4" customFormat="1" ht="14.4">
      <c r="A405" s="63" t="s">
        <v>877</v>
      </c>
      <c r="B405" s="63" t="s">
        <v>884</v>
      </c>
      <c r="C405" s="63"/>
      <c r="D405" s="63" t="s">
        <v>196</v>
      </c>
      <c r="E405" s="11"/>
      <c r="F405" s="11"/>
      <c r="G405" s="8"/>
      <c r="I405" s="63"/>
      <c r="J405" s="48"/>
      <c r="K405" s="108"/>
      <c r="M405" s="63">
        <v>21</v>
      </c>
      <c r="N405" s="280">
        <v>2392.9499999999998</v>
      </c>
      <c r="P405" s="63">
        <v>7</v>
      </c>
      <c r="Q405" s="281">
        <v>763.38</v>
      </c>
      <c r="S405" s="63">
        <v>18</v>
      </c>
      <c r="T405" s="281">
        <v>1682.14</v>
      </c>
      <c r="V405" s="83"/>
      <c r="W405" s="83"/>
      <c r="X405" s="83"/>
      <c r="Y405" s="83"/>
      <c r="Z405" s="83"/>
      <c r="AA405" s="65"/>
      <c r="AB405" s="5"/>
      <c r="AC405" s="5"/>
      <c r="AD405" s="5"/>
      <c r="AE405" s="5"/>
      <c r="AF405" s="5"/>
      <c r="AG405" s="5"/>
      <c r="AH405" s="5"/>
      <c r="AI405" s="5"/>
      <c r="AJ405" s="5"/>
      <c r="AK405" s="5"/>
      <c r="AL405" s="5"/>
      <c r="AM405" s="5"/>
    </row>
    <row r="406" spans="1:39" s="4" customFormat="1" ht="14.4">
      <c r="A406" s="63" t="s">
        <v>877</v>
      </c>
      <c r="B406" s="63" t="s">
        <v>199</v>
      </c>
      <c r="C406" s="63"/>
      <c r="D406" s="63" t="s">
        <v>115</v>
      </c>
      <c r="E406" s="11"/>
      <c r="F406" s="11"/>
      <c r="G406" s="8"/>
      <c r="I406" s="63"/>
      <c r="J406" s="48"/>
      <c r="K406" s="108"/>
      <c r="M406" s="63">
        <v>10</v>
      </c>
      <c r="N406" s="280">
        <v>1172.19</v>
      </c>
      <c r="P406" s="63">
        <v>1</v>
      </c>
      <c r="Q406" s="281">
        <v>95.85</v>
      </c>
      <c r="S406" s="63">
        <v>5</v>
      </c>
      <c r="T406" s="281">
        <v>518.19000000000005</v>
      </c>
      <c r="V406" s="83"/>
      <c r="W406" s="83"/>
      <c r="X406" s="83"/>
      <c r="Y406" s="83"/>
      <c r="Z406" s="83"/>
      <c r="AA406" s="65"/>
      <c r="AB406" s="5"/>
      <c r="AC406" s="5"/>
      <c r="AD406" s="5"/>
      <c r="AE406" s="5"/>
      <c r="AF406" s="5"/>
      <c r="AG406" s="5"/>
      <c r="AH406" s="5"/>
      <c r="AI406" s="5"/>
      <c r="AJ406" s="5"/>
      <c r="AK406" s="5"/>
      <c r="AL406" s="5"/>
      <c r="AM406" s="5"/>
    </row>
    <row r="407" spans="1:39" s="4" customFormat="1" ht="14.4">
      <c r="A407" s="63" t="s">
        <v>877</v>
      </c>
      <c r="B407" s="63" t="s">
        <v>820</v>
      </c>
      <c r="C407" s="63"/>
      <c r="D407" s="63" t="s">
        <v>115</v>
      </c>
      <c r="E407" s="11"/>
      <c r="F407" s="11"/>
      <c r="G407" s="8"/>
      <c r="I407" s="63"/>
      <c r="J407" s="48"/>
      <c r="K407" s="108"/>
      <c r="M407" s="63"/>
      <c r="N407" s="280"/>
      <c r="P407" s="63"/>
      <c r="Q407" s="281"/>
      <c r="S407" s="63">
        <v>16</v>
      </c>
      <c r="T407" s="281">
        <v>1350.81</v>
      </c>
      <c r="V407" s="83"/>
      <c r="W407" s="83"/>
      <c r="X407" s="83"/>
      <c r="Y407" s="83"/>
      <c r="Z407" s="83"/>
      <c r="AA407" s="65"/>
      <c r="AB407" s="5"/>
      <c r="AC407" s="5"/>
      <c r="AD407" s="5"/>
      <c r="AE407" s="5"/>
      <c r="AF407" s="5"/>
      <c r="AG407" s="5"/>
      <c r="AH407" s="5"/>
      <c r="AI407" s="5"/>
      <c r="AJ407" s="5"/>
      <c r="AK407" s="5"/>
      <c r="AL407" s="5"/>
      <c r="AM407" s="5"/>
    </row>
    <row r="408" spans="1:39" s="4" customFormat="1" ht="14.4">
      <c r="A408" s="63" t="s">
        <v>877</v>
      </c>
      <c r="B408" s="63" t="s">
        <v>655</v>
      </c>
      <c r="C408" s="63"/>
      <c r="D408" s="63" t="s">
        <v>96</v>
      </c>
      <c r="E408" s="11"/>
      <c r="F408" s="11"/>
      <c r="G408" s="8"/>
      <c r="I408" s="63"/>
      <c r="J408" s="48"/>
      <c r="K408" s="108"/>
      <c r="M408" s="63">
        <v>13</v>
      </c>
      <c r="N408" s="280">
        <v>1574.07</v>
      </c>
      <c r="P408" s="63">
        <v>8</v>
      </c>
      <c r="Q408" s="281">
        <v>861.86</v>
      </c>
      <c r="S408" s="63">
        <v>15</v>
      </c>
      <c r="T408" s="281">
        <v>1540.85</v>
      </c>
      <c r="V408" s="83"/>
      <c r="W408" s="83"/>
      <c r="X408" s="83"/>
      <c r="Y408" s="83"/>
      <c r="Z408" s="83"/>
      <c r="AA408" s="65"/>
      <c r="AB408" s="5"/>
      <c r="AC408" s="5"/>
      <c r="AD408" s="5"/>
      <c r="AE408" s="5"/>
      <c r="AF408" s="5"/>
      <c r="AG408" s="5"/>
      <c r="AH408" s="5"/>
      <c r="AI408" s="5"/>
      <c r="AJ408" s="5"/>
      <c r="AK408" s="5"/>
      <c r="AL408" s="5"/>
      <c r="AM408" s="5"/>
    </row>
    <row r="409" spans="1:39" s="4" customFormat="1" ht="14.4">
      <c r="A409" s="63" t="s">
        <v>877</v>
      </c>
      <c r="B409" s="63" t="s">
        <v>682</v>
      </c>
      <c r="C409" s="63"/>
      <c r="D409" s="63" t="s">
        <v>96</v>
      </c>
      <c r="E409" s="11"/>
      <c r="F409" s="11"/>
      <c r="G409" s="8"/>
      <c r="I409" s="63"/>
      <c r="J409" s="48"/>
      <c r="K409" s="108"/>
      <c r="M409" s="63">
        <v>1</v>
      </c>
      <c r="N409" s="280">
        <v>130.62</v>
      </c>
      <c r="P409" s="63"/>
      <c r="Q409" s="281"/>
      <c r="S409" s="63"/>
      <c r="T409" s="281"/>
      <c r="V409" s="83"/>
      <c r="W409" s="83"/>
      <c r="X409" s="83"/>
      <c r="Y409" s="83"/>
      <c r="Z409" s="83"/>
      <c r="AA409" s="65"/>
      <c r="AB409" s="5"/>
      <c r="AC409" s="5"/>
      <c r="AD409" s="5"/>
      <c r="AE409" s="5"/>
      <c r="AF409" s="5"/>
      <c r="AG409" s="5"/>
      <c r="AH409" s="5"/>
      <c r="AI409" s="5"/>
      <c r="AJ409" s="5"/>
      <c r="AK409" s="5"/>
      <c r="AL409" s="5"/>
      <c r="AM409" s="5"/>
    </row>
    <row r="410" spans="1:39" s="4" customFormat="1" ht="14.4">
      <c r="A410" s="63" t="s">
        <v>877</v>
      </c>
      <c r="B410" s="63" t="s">
        <v>821</v>
      </c>
      <c r="C410" s="63"/>
      <c r="D410" s="63" t="s">
        <v>59</v>
      </c>
      <c r="E410" s="11"/>
      <c r="F410" s="11"/>
      <c r="G410" s="8"/>
      <c r="I410" s="63"/>
      <c r="J410" s="48"/>
      <c r="K410" s="108"/>
      <c r="M410" s="63">
        <v>4</v>
      </c>
      <c r="N410" s="280">
        <v>425.58</v>
      </c>
      <c r="P410" s="63">
        <v>3</v>
      </c>
      <c r="Q410" s="281">
        <v>149.35</v>
      </c>
      <c r="S410" s="63">
        <v>3</v>
      </c>
      <c r="T410" s="281">
        <v>90.8</v>
      </c>
      <c r="V410" s="83"/>
      <c r="W410" s="83"/>
      <c r="X410" s="83"/>
      <c r="Y410" s="83"/>
      <c r="Z410" s="83"/>
      <c r="AA410" s="65"/>
      <c r="AB410" s="5"/>
      <c r="AC410" s="5"/>
      <c r="AD410" s="5"/>
      <c r="AE410" s="5"/>
      <c r="AF410" s="5"/>
      <c r="AG410" s="5"/>
      <c r="AH410" s="5"/>
      <c r="AI410" s="5"/>
      <c r="AJ410" s="5"/>
      <c r="AK410" s="5"/>
      <c r="AL410" s="5"/>
      <c r="AM410" s="5"/>
    </row>
    <row r="411" spans="1:39" s="4" customFormat="1" ht="14.4">
      <c r="A411" s="63" t="s">
        <v>877</v>
      </c>
      <c r="B411" s="63" t="s">
        <v>202</v>
      </c>
      <c r="C411" s="63"/>
      <c r="D411" s="63" t="s">
        <v>135</v>
      </c>
      <c r="E411" s="11"/>
      <c r="F411" s="11"/>
      <c r="G411" s="8"/>
      <c r="I411" s="63"/>
      <c r="J411" s="48"/>
      <c r="K411" s="108"/>
      <c r="M411" s="63">
        <v>26</v>
      </c>
      <c r="N411" s="280">
        <v>2956.23</v>
      </c>
      <c r="P411" s="63">
        <v>23</v>
      </c>
      <c r="Q411" s="281">
        <v>2022.35</v>
      </c>
      <c r="S411" s="63">
        <v>22</v>
      </c>
      <c r="T411" s="281">
        <v>1965.56</v>
      </c>
      <c r="V411" s="83"/>
      <c r="W411" s="83"/>
      <c r="X411" s="83"/>
      <c r="Y411" s="83"/>
      <c r="Z411" s="83"/>
      <c r="AA411" s="65"/>
      <c r="AB411" s="5"/>
      <c r="AC411" s="5"/>
      <c r="AD411" s="5"/>
      <c r="AE411" s="5"/>
      <c r="AF411" s="5"/>
      <c r="AG411" s="5"/>
      <c r="AH411" s="5"/>
      <c r="AI411" s="5"/>
      <c r="AJ411" s="5"/>
      <c r="AK411" s="5"/>
      <c r="AL411" s="5"/>
      <c r="AM411" s="5"/>
    </row>
    <row r="412" spans="1:39" s="4" customFormat="1" ht="14.4">
      <c r="A412" s="63" t="s">
        <v>877</v>
      </c>
      <c r="B412" s="63" t="s">
        <v>203</v>
      </c>
      <c r="C412" s="63"/>
      <c r="D412" s="63" t="s">
        <v>204</v>
      </c>
      <c r="E412" s="11"/>
      <c r="F412" s="11"/>
      <c r="G412" s="8"/>
      <c r="I412" s="63"/>
      <c r="J412" s="48"/>
      <c r="K412" s="108"/>
      <c r="M412" s="63">
        <v>22</v>
      </c>
      <c r="N412" s="280">
        <v>2095.9899999999998</v>
      </c>
      <c r="P412" s="63">
        <v>9</v>
      </c>
      <c r="Q412" s="281">
        <v>942.97</v>
      </c>
      <c r="S412" s="63">
        <v>14</v>
      </c>
      <c r="T412" s="281">
        <v>1491.55</v>
      </c>
      <c r="V412" s="83"/>
      <c r="W412" s="83"/>
      <c r="X412" s="83"/>
      <c r="Y412" s="83"/>
      <c r="Z412" s="83"/>
      <c r="AA412" s="65"/>
      <c r="AB412" s="5"/>
      <c r="AC412" s="5"/>
      <c r="AD412" s="5"/>
      <c r="AE412" s="5"/>
      <c r="AF412" s="5"/>
      <c r="AG412" s="5"/>
      <c r="AH412" s="5"/>
      <c r="AI412" s="5"/>
      <c r="AJ412" s="5"/>
      <c r="AK412" s="5"/>
      <c r="AL412" s="5"/>
      <c r="AM412" s="5"/>
    </row>
    <row r="413" spans="1:39" s="4" customFormat="1" ht="14.4">
      <c r="A413" s="63" t="s">
        <v>877</v>
      </c>
      <c r="B413" s="63" t="s">
        <v>203</v>
      </c>
      <c r="C413" s="63"/>
      <c r="D413" s="63" t="s">
        <v>205</v>
      </c>
      <c r="E413" s="11"/>
      <c r="F413" s="11"/>
      <c r="G413" s="8"/>
      <c r="I413" s="63"/>
      <c r="J413" s="48"/>
      <c r="K413" s="108"/>
      <c r="M413" s="63">
        <v>1</v>
      </c>
      <c r="N413" s="280">
        <v>48.26</v>
      </c>
      <c r="P413" s="63"/>
      <c r="Q413" s="281"/>
      <c r="S413" s="63"/>
      <c r="T413" s="281"/>
      <c r="V413" s="83"/>
      <c r="W413" s="83"/>
      <c r="X413" s="83"/>
      <c r="Y413" s="83"/>
      <c r="Z413" s="83"/>
      <c r="AA413" s="65"/>
      <c r="AB413" s="5"/>
      <c r="AC413" s="5"/>
      <c r="AD413" s="5"/>
      <c r="AE413" s="5"/>
      <c r="AF413" s="5"/>
      <c r="AG413" s="5"/>
      <c r="AH413" s="5"/>
      <c r="AI413" s="5"/>
      <c r="AJ413" s="5"/>
      <c r="AK413" s="5"/>
      <c r="AL413" s="5"/>
      <c r="AM413" s="5"/>
    </row>
    <row r="414" spans="1:39" s="4" customFormat="1" ht="14.4">
      <c r="A414" s="63" t="s">
        <v>877</v>
      </c>
      <c r="B414" s="63" t="s">
        <v>206</v>
      </c>
      <c r="C414" s="63"/>
      <c r="D414" s="63" t="s">
        <v>156</v>
      </c>
      <c r="E414" s="11"/>
      <c r="F414" s="11"/>
      <c r="G414" s="8"/>
      <c r="I414" s="63"/>
      <c r="J414" s="48"/>
      <c r="K414" s="108"/>
      <c r="M414" s="63">
        <v>44</v>
      </c>
      <c r="N414" s="280">
        <v>4205.29</v>
      </c>
      <c r="P414" s="63">
        <v>15</v>
      </c>
      <c r="Q414" s="281">
        <v>1281.0899999999999</v>
      </c>
      <c r="S414" s="63">
        <v>40</v>
      </c>
      <c r="T414" s="281">
        <v>3459.07</v>
      </c>
      <c r="V414" s="83"/>
      <c r="W414" s="83"/>
      <c r="X414" s="83"/>
      <c r="Y414" s="83"/>
      <c r="Z414" s="83"/>
      <c r="AA414" s="65"/>
      <c r="AB414" s="5"/>
      <c r="AC414" s="5"/>
      <c r="AD414" s="5"/>
      <c r="AE414" s="5"/>
      <c r="AF414" s="5"/>
      <c r="AG414" s="5"/>
      <c r="AH414" s="5"/>
      <c r="AI414" s="5"/>
      <c r="AJ414" s="5"/>
      <c r="AK414" s="5"/>
      <c r="AL414" s="5"/>
      <c r="AM414" s="5"/>
    </row>
    <row r="415" spans="1:39" s="4" customFormat="1" ht="14.4">
      <c r="A415" s="63" t="s">
        <v>877</v>
      </c>
      <c r="B415" s="63" t="s">
        <v>822</v>
      </c>
      <c r="C415" s="63"/>
      <c r="D415" s="63" t="s">
        <v>156</v>
      </c>
      <c r="E415" s="11"/>
      <c r="F415" s="11"/>
      <c r="G415" s="8"/>
      <c r="I415" s="63"/>
      <c r="J415" s="48"/>
      <c r="K415" s="108"/>
      <c r="M415" s="63"/>
      <c r="N415" s="280"/>
      <c r="P415" s="63"/>
      <c r="Q415" s="281"/>
      <c r="S415" s="63">
        <v>22</v>
      </c>
      <c r="T415" s="281">
        <v>2091.17</v>
      </c>
      <c r="V415" s="83"/>
      <c r="W415" s="83"/>
      <c r="X415" s="83"/>
      <c r="Y415" s="83"/>
      <c r="Z415" s="83"/>
      <c r="AA415" s="65"/>
      <c r="AB415" s="5"/>
      <c r="AC415" s="5"/>
      <c r="AD415" s="5"/>
      <c r="AE415" s="5"/>
      <c r="AF415" s="5"/>
      <c r="AG415" s="5"/>
      <c r="AH415" s="5"/>
      <c r="AI415" s="5"/>
      <c r="AJ415" s="5"/>
      <c r="AK415" s="5"/>
      <c r="AL415" s="5"/>
      <c r="AM415" s="5"/>
    </row>
    <row r="416" spans="1:39" s="4" customFormat="1" ht="14.4">
      <c r="A416" s="63" t="s">
        <v>877</v>
      </c>
      <c r="B416" s="63" t="s">
        <v>885</v>
      </c>
      <c r="C416" s="63"/>
      <c r="D416" s="63" t="s">
        <v>208</v>
      </c>
      <c r="E416" s="11"/>
      <c r="F416" s="11"/>
      <c r="G416" s="8"/>
      <c r="I416" s="63"/>
      <c r="J416" s="48"/>
      <c r="K416" s="108"/>
      <c r="M416" s="63">
        <v>11</v>
      </c>
      <c r="N416" s="280">
        <v>928.48</v>
      </c>
      <c r="P416" s="63">
        <v>7</v>
      </c>
      <c r="Q416" s="281">
        <v>532.48</v>
      </c>
      <c r="S416" s="63">
        <v>11</v>
      </c>
      <c r="T416" s="281">
        <v>1122.53</v>
      </c>
      <c r="V416" s="83"/>
      <c r="W416" s="83"/>
      <c r="X416" s="83"/>
      <c r="Y416" s="83"/>
      <c r="Z416" s="83"/>
      <c r="AA416" s="65"/>
      <c r="AB416" s="5"/>
      <c r="AC416" s="5"/>
      <c r="AD416" s="5"/>
      <c r="AE416" s="5"/>
      <c r="AF416" s="5"/>
      <c r="AG416" s="5"/>
      <c r="AH416" s="5"/>
      <c r="AI416" s="5"/>
      <c r="AJ416" s="5"/>
      <c r="AK416" s="5"/>
      <c r="AL416" s="5"/>
      <c r="AM416" s="5"/>
    </row>
    <row r="417" spans="1:39" s="4" customFormat="1" ht="14.4">
      <c r="A417" s="63" t="s">
        <v>877</v>
      </c>
      <c r="B417" s="63" t="s">
        <v>209</v>
      </c>
      <c r="C417" s="63"/>
      <c r="D417" s="63" t="s">
        <v>191</v>
      </c>
      <c r="E417" s="11"/>
      <c r="F417" s="11"/>
      <c r="G417" s="8"/>
      <c r="I417" s="63"/>
      <c r="J417" s="48"/>
      <c r="K417" s="108"/>
      <c r="M417" s="63">
        <v>17</v>
      </c>
      <c r="N417" s="280">
        <v>2047.36</v>
      </c>
      <c r="P417" s="63">
        <v>15</v>
      </c>
      <c r="Q417" s="281">
        <v>1362.93</v>
      </c>
      <c r="S417" s="63">
        <v>12</v>
      </c>
      <c r="T417" s="281">
        <v>1279.1600000000001</v>
      </c>
      <c r="V417" s="83"/>
      <c r="W417" s="83"/>
      <c r="X417" s="83"/>
      <c r="Y417" s="83"/>
      <c r="Z417" s="83"/>
      <c r="AA417" s="65"/>
      <c r="AB417" s="5"/>
      <c r="AC417" s="5"/>
      <c r="AD417" s="5"/>
      <c r="AE417" s="5"/>
      <c r="AF417" s="5"/>
      <c r="AG417" s="5"/>
      <c r="AH417" s="5"/>
      <c r="AI417" s="5"/>
      <c r="AJ417" s="5"/>
      <c r="AK417" s="5"/>
      <c r="AL417" s="5"/>
      <c r="AM417" s="5"/>
    </row>
    <row r="418" spans="1:39" s="4" customFormat="1" ht="14.4">
      <c r="A418" s="63" t="s">
        <v>877</v>
      </c>
      <c r="B418" s="63" t="s">
        <v>656</v>
      </c>
      <c r="C418" s="63"/>
      <c r="D418" s="63" t="s">
        <v>212</v>
      </c>
      <c r="E418" s="11"/>
      <c r="F418" s="11"/>
      <c r="G418" s="8"/>
      <c r="I418" s="63"/>
      <c r="J418" s="48"/>
      <c r="K418" s="108"/>
      <c r="M418" s="63">
        <v>29</v>
      </c>
      <c r="N418" s="280">
        <v>2768.47</v>
      </c>
      <c r="P418" s="63">
        <v>27</v>
      </c>
      <c r="Q418" s="281">
        <v>2667.49</v>
      </c>
      <c r="S418" s="63">
        <v>33</v>
      </c>
      <c r="T418" s="281">
        <v>2414.4699999999998</v>
      </c>
      <c r="V418" s="83"/>
      <c r="W418" s="83"/>
      <c r="X418" s="83"/>
      <c r="Y418" s="83"/>
      <c r="Z418" s="83"/>
      <c r="AA418" s="65"/>
      <c r="AB418" s="5"/>
      <c r="AC418" s="5"/>
      <c r="AD418" s="5"/>
      <c r="AE418" s="5"/>
      <c r="AF418" s="5"/>
      <c r="AG418" s="5"/>
      <c r="AH418" s="5"/>
      <c r="AI418" s="5"/>
      <c r="AJ418" s="5"/>
      <c r="AK418" s="5"/>
      <c r="AL418" s="5"/>
      <c r="AM418" s="5"/>
    </row>
    <row r="419" spans="1:39" s="4" customFormat="1" ht="14.4">
      <c r="A419" s="63" t="s">
        <v>877</v>
      </c>
      <c r="B419" s="63" t="s">
        <v>656</v>
      </c>
      <c r="C419" s="63"/>
      <c r="D419" s="63" t="s">
        <v>64</v>
      </c>
      <c r="E419" s="11"/>
      <c r="F419" s="11"/>
      <c r="G419" s="8"/>
      <c r="I419" s="63"/>
      <c r="J419" s="48"/>
      <c r="K419" s="108"/>
      <c r="M419" s="63">
        <v>1</v>
      </c>
      <c r="N419" s="280">
        <v>36.880000000000003</v>
      </c>
      <c r="P419" s="63">
        <v>1</v>
      </c>
      <c r="Q419" s="281">
        <v>15.36</v>
      </c>
      <c r="S419" s="63">
        <v>1</v>
      </c>
      <c r="T419" s="281">
        <v>31.74</v>
      </c>
      <c r="V419" s="83"/>
      <c r="W419" s="83"/>
      <c r="X419" s="83"/>
      <c r="Y419" s="83"/>
      <c r="Z419" s="83"/>
      <c r="AA419" s="65"/>
      <c r="AB419" s="5"/>
      <c r="AC419" s="5"/>
      <c r="AD419" s="5"/>
      <c r="AE419" s="5"/>
      <c r="AF419" s="5"/>
      <c r="AG419" s="5"/>
      <c r="AH419" s="5"/>
      <c r="AI419" s="5"/>
      <c r="AJ419" s="5"/>
      <c r="AK419" s="5"/>
      <c r="AL419" s="5"/>
      <c r="AM419" s="5"/>
    </row>
    <row r="420" spans="1:39" s="4" customFormat="1" ht="14.4">
      <c r="A420" s="63" t="s">
        <v>877</v>
      </c>
      <c r="B420" s="63" t="s">
        <v>215</v>
      </c>
      <c r="C420" s="63"/>
      <c r="D420" s="63" t="s">
        <v>197</v>
      </c>
      <c r="E420" s="11"/>
      <c r="F420" s="11"/>
      <c r="G420" s="8"/>
      <c r="I420" s="63"/>
      <c r="J420" s="48"/>
      <c r="K420" s="108"/>
      <c r="M420" s="63">
        <v>37</v>
      </c>
      <c r="N420" s="280">
        <v>4134.79</v>
      </c>
      <c r="P420" s="63">
        <v>18</v>
      </c>
      <c r="Q420" s="281">
        <v>2073.29</v>
      </c>
      <c r="S420" s="63">
        <v>26</v>
      </c>
      <c r="T420" s="281">
        <v>2647.25</v>
      </c>
      <c r="V420" s="83"/>
      <c r="W420" s="83"/>
      <c r="X420" s="83"/>
      <c r="Y420" s="83"/>
      <c r="Z420" s="83"/>
      <c r="AA420" s="65"/>
      <c r="AB420" s="5"/>
      <c r="AC420" s="5"/>
      <c r="AD420" s="5"/>
      <c r="AE420" s="5"/>
      <c r="AF420" s="5"/>
      <c r="AG420" s="5"/>
      <c r="AH420" s="5"/>
      <c r="AI420" s="5"/>
      <c r="AJ420" s="5"/>
      <c r="AK420" s="5"/>
      <c r="AL420" s="5"/>
      <c r="AM420" s="5"/>
    </row>
    <row r="421" spans="1:39" s="4" customFormat="1" ht="14.4">
      <c r="A421" s="63" t="s">
        <v>877</v>
      </c>
      <c r="B421" s="63" t="s">
        <v>217</v>
      </c>
      <c r="C421" s="63"/>
      <c r="D421" s="63" t="s">
        <v>86</v>
      </c>
      <c r="E421" s="11"/>
      <c r="F421" s="11"/>
      <c r="G421" s="8"/>
      <c r="I421" s="63"/>
      <c r="J421" s="48"/>
      <c r="K421" s="108"/>
      <c r="M421" s="63">
        <v>4</v>
      </c>
      <c r="N421" s="280">
        <v>120.31</v>
      </c>
      <c r="P421" s="63">
        <v>1</v>
      </c>
      <c r="Q421" s="281">
        <v>79.58</v>
      </c>
      <c r="S421" s="63">
        <v>2</v>
      </c>
      <c r="T421" s="281">
        <v>127.76</v>
      </c>
      <c r="V421" s="83"/>
      <c r="W421" s="83"/>
      <c r="X421" s="83"/>
      <c r="Y421" s="83"/>
      <c r="Z421" s="83"/>
      <c r="AA421" s="65"/>
      <c r="AB421" s="5"/>
      <c r="AC421" s="5"/>
      <c r="AD421" s="5"/>
      <c r="AE421" s="5"/>
      <c r="AF421" s="5"/>
      <c r="AG421" s="5"/>
      <c r="AH421" s="5"/>
      <c r="AI421" s="5"/>
      <c r="AJ421" s="5"/>
      <c r="AK421" s="5"/>
      <c r="AL421" s="5"/>
      <c r="AM421" s="5"/>
    </row>
    <row r="422" spans="1:39" s="4" customFormat="1" ht="14.4">
      <c r="A422" s="63" t="s">
        <v>877</v>
      </c>
      <c r="B422" s="63" t="s">
        <v>218</v>
      </c>
      <c r="C422" s="63"/>
      <c r="D422" s="63" t="s">
        <v>220</v>
      </c>
      <c r="E422" s="11"/>
      <c r="F422" s="11"/>
      <c r="G422" s="8"/>
      <c r="I422" s="63"/>
      <c r="J422" s="48"/>
      <c r="K422" s="108"/>
      <c r="M422" s="63">
        <v>21</v>
      </c>
      <c r="N422" s="280">
        <v>1805.32</v>
      </c>
      <c r="P422" s="63">
        <v>12</v>
      </c>
      <c r="Q422" s="281">
        <v>1331.88</v>
      </c>
      <c r="S422" s="63">
        <v>14</v>
      </c>
      <c r="T422" s="281">
        <v>1160.9100000000001</v>
      </c>
      <c r="V422" s="83"/>
      <c r="W422" s="83"/>
      <c r="X422" s="83"/>
      <c r="Y422" s="83"/>
      <c r="Z422" s="83"/>
      <c r="AA422" s="65"/>
      <c r="AB422" s="5"/>
      <c r="AC422" s="5"/>
      <c r="AD422" s="5"/>
      <c r="AE422" s="5"/>
      <c r="AF422" s="5"/>
      <c r="AG422" s="5"/>
      <c r="AH422" s="5"/>
      <c r="AI422" s="5"/>
      <c r="AJ422" s="5"/>
      <c r="AK422" s="5"/>
      <c r="AL422" s="5"/>
      <c r="AM422" s="5"/>
    </row>
    <row r="423" spans="1:39" s="4" customFormat="1" ht="14.4">
      <c r="A423" s="63" t="s">
        <v>877</v>
      </c>
      <c r="B423" s="63" t="s">
        <v>221</v>
      </c>
      <c r="C423" s="63"/>
      <c r="D423" s="63" t="s">
        <v>222</v>
      </c>
      <c r="E423" s="11"/>
      <c r="F423" s="11"/>
      <c r="G423" s="8"/>
      <c r="I423" s="63"/>
      <c r="J423" s="48"/>
      <c r="K423" s="108"/>
      <c r="M423" s="63">
        <v>11</v>
      </c>
      <c r="N423" s="280">
        <v>961.11</v>
      </c>
      <c r="P423" s="63">
        <v>8</v>
      </c>
      <c r="Q423" s="281">
        <v>639.01</v>
      </c>
      <c r="S423" s="63">
        <v>8</v>
      </c>
      <c r="T423" s="281">
        <v>642.29999999999995</v>
      </c>
      <c r="V423" s="83"/>
      <c r="W423" s="83"/>
      <c r="X423" s="83"/>
      <c r="Y423" s="83"/>
      <c r="Z423" s="83"/>
      <c r="AA423" s="65"/>
      <c r="AB423" s="5"/>
      <c r="AC423" s="5"/>
      <c r="AD423" s="5"/>
      <c r="AE423" s="5"/>
      <c r="AF423" s="5"/>
      <c r="AG423" s="5"/>
      <c r="AH423" s="5"/>
      <c r="AI423" s="5"/>
      <c r="AJ423" s="5"/>
      <c r="AK423" s="5"/>
      <c r="AL423" s="5"/>
      <c r="AM423" s="5"/>
    </row>
    <row r="424" spans="1:39" s="4" customFormat="1" ht="14.4">
      <c r="A424" s="63" t="s">
        <v>877</v>
      </c>
      <c r="B424" s="63" t="s">
        <v>824</v>
      </c>
      <c r="C424" s="63"/>
      <c r="D424" s="63" t="s">
        <v>224</v>
      </c>
      <c r="E424" s="11"/>
      <c r="F424" s="11"/>
      <c r="G424" s="8"/>
      <c r="I424" s="63"/>
      <c r="J424" s="48"/>
      <c r="K424" s="108"/>
      <c r="M424" s="63">
        <v>50</v>
      </c>
      <c r="N424" s="280">
        <v>4646.66</v>
      </c>
      <c r="P424" s="63">
        <v>29</v>
      </c>
      <c r="Q424" s="281">
        <v>2314.73</v>
      </c>
      <c r="S424" s="63">
        <v>37</v>
      </c>
      <c r="T424" s="281">
        <v>2890.29</v>
      </c>
      <c r="V424" s="83"/>
      <c r="W424" s="83"/>
      <c r="X424" s="83"/>
      <c r="Y424" s="83"/>
      <c r="Z424" s="83"/>
      <c r="AA424" s="65"/>
      <c r="AB424" s="5"/>
      <c r="AC424" s="5"/>
      <c r="AD424" s="5"/>
      <c r="AE424" s="5"/>
      <c r="AF424" s="5"/>
      <c r="AG424" s="5"/>
      <c r="AH424" s="5"/>
      <c r="AI424" s="5"/>
      <c r="AJ424" s="5"/>
      <c r="AK424" s="5"/>
      <c r="AL424" s="5"/>
      <c r="AM424" s="5"/>
    </row>
    <row r="425" spans="1:39" s="4" customFormat="1" ht="14.4">
      <c r="A425" s="63" t="s">
        <v>877</v>
      </c>
      <c r="B425" s="63" t="s">
        <v>226</v>
      </c>
      <c r="C425" s="63"/>
      <c r="D425" s="63" t="s">
        <v>141</v>
      </c>
      <c r="E425" s="11"/>
      <c r="F425" s="11"/>
      <c r="G425" s="8"/>
      <c r="I425" s="63"/>
      <c r="J425" s="48"/>
      <c r="K425" s="108"/>
      <c r="M425" s="63"/>
      <c r="N425" s="280"/>
      <c r="P425" s="63">
        <v>2</v>
      </c>
      <c r="Q425" s="281">
        <v>279.32</v>
      </c>
      <c r="S425" s="63">
        <v>2</v>
      </c>
      <c r="T425" s="281">
        <v>258.56</v>
      </c>
      <c r="V425" s="83"/>
      <c r="W425" s="83"/>
      <c r="X425" s="83"/>
      <c r="Y425" s="83"/>
      <c r="Z425" s="83"/>
      <c r="AA425" s="65"/>
      <c r="AB425" s="5"/>
      <c r="AC425" s="5"/>
      <c r="AD425" s="5"/>
      <c r="AE425" s="5"/>
      <c r="AF425" s="5"/>
      <c r="AG425" s="5"/>
      <c r="AH425" s="5"/>
      <c r="AI425" s="5"/>
      <c r="AJ425" s="5"/>
      <c r="AK425" s="5"/>
      <c r="AL425" s="5"/>
      <c r="AM425" s="5"/>
    </row>
    <row r="426" spans="1:39" s="4" customFormat="1" ht="14.4">
      <c r="A426" s="63" t="s">
        <v>877</v>
      </c>
      <c r="B426" s="63" t="s">
        <v>232</v>
      </c>
      <c r="C426" s="63"/>
      <c r="D426" s="63" t="s">
        <v>191</v>
      </c>
      <c r="E426" s="11"/>
      <c r="F426" s="11"/>
      <c r="G426" s="8"/>
      <c r="I426" s="63"/>
      <c r="J426" s="48"/>
      <c r="K426" s="108"/>
      <c r="M426" s="63"/>
      <c r="N426" s="280"/>
      <c r="P426" s="63">
        <v>1</v>
      </c>
      <c r="Q426" s="281">
        <v>150</v>
      </c>
      <c r="S426" s="63"/>
      <c r="T426" s="281"/>
      <c r="V426" s="83"/>
      <c r="W426" s="83"/>
      <c r="X426" s="83"/>
      <c r="Y426" s="83"/>
      <c r="Z426" s="83"/>
      <c r="AA426" s="65"/>
      <c r="AB426" s="5"/>
      <c r="AC426" s="5"/>
      <c r="AD426" s="5"/>
      <c r="AE426" s="5"/>
      <c r="AF426" s="5"/>
      <c r="AG426" s="5"/>
      <c r="AH426" s="5"/>
      <c r="AI426" s="5"/>
      <c r="AJ426" s="5"/>
      <c r="AK426" s="5"/>
      <c r="AL426" s="5"/>
      <c r="AM426" s="5"/>
    </row>
    <row r="427" spans="1:39" s="4" customFormat="1" ht="14.4">
      <c r="A427" s="63" t="s">
        <v>877</v>
      </c>
      <c r="B427" s="63" t="s">
        <v>632</v>
      </c>
      <c r="C427" s="63"/>
      <c r="D427" s="63" t="s">
        <v>197</v>
      </c>
      <c r="E427" s="11"/>
      <c r="F427" s="11"/>
      <c r="G427" s="8"/>
      <c r="I427" s="63"/>
      <c r="J427" s="48"/>
      <c r="K427" s="108"/>
      <c r="M427" s="63">
        <v>389</v>
      </c>
      <c r="N427" s="280">
        <v>22434.6</v>
      </c>
      <c r="P427" s="63">
        <v>124</v>
      </c>
      <c r="Q427" s="281">
        <v>7743.29</v>
      </c>
      <c r="S427" s="63">
        <v>273</v>
      </c>
      <c r="T427" s="281">
        <v>16136.4</v>
      </c>
      <c r="V427" s="83"/>
      <c r="W427" s="83"/>
      <c r="X427" s="83"/>
      <c r="Y427" s="83"/>
      <c r="Z427" s="83"/>
      <c r="AA427" s="65"/>
      <c r="AB427" s="5"/>
      <c r="AC427" s="5"/>
      <c r="AD427" s="5"/>
      <c r="AE427" s="5"/>
      <c r="AF427" s="5"/>
      <c r="AG427" s="5"/>
      <c r="AH427" s="5"/>
      <c r="AI427" s="5"/>
      <c r="AJ427" s="5"/>
      <c r="AK427" s="5"/>
      <c r="AL427" s="5"/>
      <c r="AM427" s="5"/>
    </row>
    <row r="428" spans="1:39" s="4" customFormat="1" ht="14.4">
      <c r="A428" s="63" t="s">
        <v>877</v>
      </c>
      <c r="B428" s="63" t="s">
        <v>233</v>
      </c>
      <c r="C428" s="63"/>
      <c r="D428" s="63" t="s">
        <v>66</v>
      </c>
      <c r="E428" s="11"/>
      <c r="F428" s="11"/>
      <c r="G428" s="8"/>
      <c r="I428" s="63"/>
      <c r="J428" s="48"/>
      <c r="K428" s="108"/>
      <c r="M428" s="63">
        <v>627</v>
      </c>
      <c r="N428" s="280">
        <v>49332.66</v>
      </c>
      <c r="P428" s="63">
        <v>253</v>
      </c>
      <c r="Q428" s="281">
        <v>20969.64</v>
      </c>
      <c r="S428" s="63">
        <v>437</v>
      </c>
      <c r="T428" s="281">
        <v>35526.78</v>
      </c>
      <c r="V428" s="83"/>
      <c r="W428" s="83"/>
      <c r="X428" s="83"/>
      <c r="Y428" s="83"/>
      <c r="Z428" s="83"/>
      <c r="AA428" s="65"/>
      <c r="AB428" s="5"/>
      <c r="AC428" s="5"/>
      <c r="AD428" s="5"/>
      <c r="AE428" s="5"/>
      <c r="AF428" s="5"/>
      <c r="AG428" s="5"/>
      <c r="AH428" s="5"/>
      <c r="AI428" s="5"/>
      <c r="AJ428" s="5"/>
      <c r="AK428" s="5"/>
      <c r="AL428" s="5"/>
      <c r="AM428" s="5"/>
    </row>
    <row r="429" spans="1:39" s="4" customFormat="1" ht="14.4">
      <c r="A429" s="63" t="s">
        <v>877</v>
      </c>
      <c r="B429" s="63" t="s">
        <v>825</v>
      </c>
      <c r="C429" s="63"/>
      <c r="D429" s="63" t="s">
        <v>115</v>
      </c>
      <c r="E429" s="11"/>
      <c r="F429" s="11"/>
      <c r="G429" s="8"/>
      <c r="I429" s="63"/>
      <c r="J429" s="48"/>
      <c r="K429" s="108"/>
      <c r="M429" s="63">
        <v>8</v>
      </c>
      <c r="N429" s="280">
        <v>495.16</v>
      </c>
      <c r="P429" s="63">
        <v>6</v>
      </c>
      <c r="Q429" s="281">
        <v>236.17</v>
      </c>
      <c r="S429" s="63">
        <v>10</v>
      </c>
      <c r="T429" s="281">
        <v>1116.74</v>
      </c>
      <c r="V429" s="83"/>
      <c r="W429" s="83"/>
      <c r="X429" s="83"/>
      <c r="Y429" s="83"/>
      <c r="Z429" s="83"/>
      <c r="AA429" s="65"/>
      <c r="AB429" s="5"/>
      <c r="AC429" s="5"/>
      <c r="AD429" s="5"/>
      <c r="AE429" s="5"/>
      <c r="AF429" s="5"/>
      <c r="AG429" s="5"/>
      <c r="AH429" s="5"/>
      <c r="AI429" s="5"/>
      <c r="AJ429" s="5"/>
      <c r="AK429" s="5"/>
      <c r="AL429" s="5"/>
      <c r="AM429" s="5"/>
    </row>
    <row r="430" spans="1:39" s="4" customFormat="1" ht="14.4">
      <c r="A430" s="63" t="s">
        <v>877</v>
      </c>
      <c r="B430" s="63" t="s">
        <v>236</v>
      </c>
      <c r="C430" s="63"/>
      <c r="D430" s="63" t="s">
        <v>68</v>
      </c>
      <c r="E430" s="11"/>
      <c r="F430" s="11"/>
      <c r="G430" s="8"/>
      <c r="I430" s="63"/>
      <c r="J430" s="48"/>
      <c r="K430" s="108"/>
      <c r="M430" s="63">
        <v>49</v>
      </c>
      <c r="N430" s="280">
        <v>4420.05</v>
      </c>
      <c r="P430" s="63">
        <v>17</v>
      </c>
      <c r="Q430" s="281">
        <v>1194.6300000000001</v>
      </c>
      <c r="S430" s="63">
        <v>38</v>
      </c>
      <c r="T430" s="281">
        <v>3100.23</v>
      </c>
      <c r="V430" s="83"/>
      <c r="W430" s="83"/>
      <c r="X430" s="83"/>
      <c r="Y430" s="83"/>
      <c r="Z430" s="83"/>
      <c r="AA430" s="65"/>
      <c r="AB430" s="5"/>
      <c r="AC430" s="5"/>
      <c r="AD430" s="5"/>
      <c r="AE430" s="5"/>
      <c r="AF430" s="5"/>
      <c r="AG430" s="5"/>
      <c r="AH430" s="5"/>
      <c r="AI430" s="5"/>
      <c r="AJ430" s="5"/>
      <c r="AK430" s="5"/>
      <c r="AL430" s="5"/>
      <c r="AM430" s="5"/>
    </row>
    <row r="431" spans="1:39" s="4" customFormat="1" ht="14.4">
      <c r="A431" s="63" t="s">
        <v>877</v>
      </c>
      <c r="B431" s="63" t="s">
        <v>237</v>
      </c>
      <c r="C431" s="63"/>
      <c r="D431" s="63" t="s">
        <v>59</v>
      </c>
      <c r="E431" s="11"/>
      <c r="F431" s="11"/>
      <c r="G431" s="8"/>
      <c r="I431" s="63"/>
      <c r="J431" s="48"/>
      <c r="K431" s="108"/>
      <c r="M431" s="63">
        <v>150</v>
      </c>
      <c r="N431" s="280">
        <v>15960.5</v>
      </c>
      <c r="P431" s="63">
        <v>60</v>
      </c>
      <c r="Q431" s="281">
        <v>5816.72</v>
      </c>
      <c r="S431" s="63">
        <v>107</v>
      </c>
      <c r="T431" s="281">
        <v>10382.41</v>
      </c>
      <c r="V431" s="83"/>
      <c r="W431" s="83"/>
      <c r="X431" s="83"/>
      <c r="Y431" s="83"/>
      <c r="Z431" s="83"/>
      <c r="AA431" s="65"/>
      <c r="AB431" s="5"/>
      <c r="AC431" s="5"/>
      <c r="AD431" s="5"/>
      <c r="AE431" s="5"/>
      <c r="AF431" s="5"/>
      <c r="AG431" s="5"/>
      <c r="AH431" s="5"/>
      <c r="AI431" s="5"/>
      <c r="AJ431" s="5"/>
      <c r="AK431" s="5"/>
      <c r="AL431" s="5"/>
      <c r="AM431" s="5"/>
    </row>
    <row r="432" spans="1:39" s="4" customFormat="1" ht="14.4">
      <c r="A432" s="63" t="s">
        <v>877</v>
      </c>
      <c r="B432" s="63" t="s">
        <v>826</v>
      </c>
      <c r="C432" s="63"/>
      <c r="D432" s="63" t="s">
        <v>59</v>
      </c>
      <c r="E432" s="11"/>
      <c r="F432" s="11"/>
      <c r="G432" s="8"/>
      <c r="I432" s="63"/>
      <c r="J432" s="48"/>
      <c r="K432" s="108"/>
      <c r="M432" s="63"/>
      <c r="N432" s="280"/>
      <c r="P432" s="63"/>
      <c r="Q432" s="281"/>
      <c r="S432" s="63">
        <v>11</v>
      </c>
      <c r="T432" s="281">
        <v>978.16</v>
      </c>
      <c r="V432" s="83"/>
      <c r="W432" s="83"/>
      <c r="X432" s="83"/>
      <c r="Y432" s="83"/>
      <c r="Z432" s="83"/>
      <c r="AA432" s="65"/>
      <c r="AB432" s="5"/>
      <c r="AC432" s="5"/>
      <c r="AD432" s="5"/>
      <c r="AE432" s="5"/>
      <c r="AF432" s="5"/>
      <c r="AG432" s="5"/>
      <c r="AH432" s="5"/>
      <c r="AI432" s="5"/>
      <c r="AJ432" s="5"/>
      <c r="AK432" s="5"/>
      <c r="AL432" s="5"/>
      <c r="AM432" s="5"/>
    </row>
    <row r="433" spans="1:39" s="4" customFormat="1" ht="14.4">
      <c r="A433" s="63" t="s">
        <v>877</v>
      </c>
      <c r="B433" s="63" t="s">
        <v>886</v>
      </c>
      <c r="C433" s="63"/>
      <c r="D433" s="63" t="s">
        <v>241</v>
      </c>
      <c r="E433" s="11"/>
      <c r="F433" s="11"/>
      <c r="G433" s="8"/>
      <c r="I433" s="63"/>
      <c r="J433" s="48"/>
      <c r="K433" s="108"/>
      <c r="M433" s="63">
        <v>7</v>
      </c>
      <c r="N433" s="280">
        <v>586.79</v>
      </c>
      <c r="P433" s="63">
        <v>3</v>
      </c>
      <c r="Q433" s="281">
        <v>347.32</v>
      </c>
      <c r="S433" s="63">
        <v>4</v>
      </c>
      <c r="T433" s="281">
        <v>591.04</v>
      </c>
      <c r="V433" s="83"/>
      <c r="W433" s="83"/>
      <c r="X433" s="83"/>
      <c r="Y433" s="83"/>
      <c r="Z433" s="83"/>
      <c r="AA433" s="65"/>
      <c r="AB433" s="5"/>
      <c r="AC433" s="5"/>
      <c r="AD433" s="5"/>
      <c r="AE433" s="5"/>
      <c r="AF433" s="5"/>
      <c r="AG433" s="5"/>
      <c r="AH433" s="5"/>
      <c r="AI433" s="5"/>
      <c r="AJ433" s="5"/>
      <c r="AK433" s="5"/>
      <c r="AL433" s="5"/>
      <c r="AM433" s="5"/>
    </row>
    <row r="434" spans="1:39" s="4" customFormat="1" ht="14.4">
      <c r="A434" s="63" t="s">
        <v>877</v>
      </c>
      <c r="B434" s="63" t="s">
        <v>827</v>
      </c>
      <c r="C434" s="63"/>
      <c r="D434" s="63" t="s">
        <v>241</v>
      </c>
      <c r="E434" s="11"/>
      <c r="F434" s="11"/>
      <c r="G434" s="8"/>
      <c r="I434" s="63"/>
      <c r="J434" s="48"/>
      <c r="K434" s="108"/>
      <c r="M434" s="63">
        <v>47</v>
      </c>
      <c r="N434" s="280">
        <v>5209.05</v>
      </c>
      <c r="P434" s="63">
        <v>18</v>
      </c>
      <c r="Q434" s="281">
        <v>1844.44</v>
      </c>
      <c r="S434" s="63">
        <v>38</v>
      </c>
      <c r="T434" s="281">
        <v>3381.85</v>
      </c>
      <c r="V434" s="83"/>
      <c r="W434" s="83"/>
      <c r="X434" s="83"/>
      <c r="Y434" s="83"/>
      <c r="Z434" s="83"/>
      <c r="AA434" s="65"/>
      <c r="AB434" s="5"/>
      <c r="AC434" s="5"/>
      <c r="AD434" s="5"/>
      <c r="AE434" s="5"/>
      <c r="AF434" s="5"/>
      <c r="AG434" s="5"/>
      <c r="AH434" s="5"/>
      <c r="AI434" s="5"/>
      <c r="AJ434" s="5"/>
      <c r="AK434" s="5"/>
      <c r="AL434" s="5"/>
      <c r="AM434" s="5"/>
    </row>
    <row r="435" spans="1:39" s="4" customFormat="1" ht="14.4">
      <c r="A435" s="63" t="s">
        <v>877</v>
      </c>
      <c r="B435" s="63" t="s">
        <v>242</v>
      </c>
      <c r="C435" s="63"/>
      <c r="D435" s="63" t="s">
        <v>244</v>
      </c>
      <c r="E435" s="11"/>
      <c r="F435" s="11"/>
      <c r="G435" s="8"/>
      <c r="I435" s="63"/>
      <c r="J435" s="48"/>
      <c r="K435" s="108"/>
      <c r="M435" s="63"/>
      <c r="N435" s="280"/>
      <c r="P435" s="63"/>
      <c r="Q435" s="281"/>
      <c r="S435" s="63">
        <v>1</v>
      </c>
      <c r="T435" s="281">
        <v>150</v>
      </c>
      <c r="V435" s="83"/>
      <c r="W435" s="83"/>
      <c r="X435" s="83"/>
      <c r="Y435" s="83"/>
      <c r="Z435" s="83"/>
      <c r="AA435" s="65"/>
      <c r="AB435" s="5"/>
      <c r="AC435" s="5"/>
      <c r="AD435" s="5"/>
      <c r="AE435" s="5"/>
      <c r="AF435" s="5"/>
      <c r="AG435" s="5"/>
      <c r="AH435" s="5"/>
      <c r="AI435" s="5"/>
      <c r="AJ435" s="5"/>
      <c r="AK435" s="5"/>
      <c r="AL435" s="5"/>
      <c r="AM435" s="5"/>
    </row>
    <row r="436" spans="1:39" s="4" customFormat="1" ht="14.4">
      <c r="A436" s="63" t="s">
        <v>877</v>
      </c>
      <c r="B436" s="63" t="s">
        <v>245</v>
      </c>
      <c r="C436" s="63"/>
      <c r="D436" s="63" t="s">
        <v>66</v>
      </c>
      <c r="E436" s="11"/>
      <c r="F436" s="11"/>
      <c r="G436" s="8"/>
      <c r="I436" s="63"/>
      <c r="J436" s="48"/>
      <c r="K436" s="108"/>
      <c r="M436" s="63">
        <v>2</v>
      </c>
      <c r="N436" s="280">
        <v>247.69</v>
      </c>
      <c r="P436" s="63"/>
      <c r="Q436" s="281"/>
      <c r="S436" s="63">
        <v>4</v>
      </c>
      <c r="T436" s="281">
        <v>406.77</v>
      </c>
      <c r="V436" s="83"/>
      <c r="W436" s="83"/>
      <c r="X436" s="83"/>
      <c r="Y436" s="83"/>
      <c r="Z436" s="83"/>
      <c r="AA436" s="65"/>
      <c r="AB436" s="5"/>
      <c r="AC436" s="5"/>
      <c r="AD436" s="5"/>
      <c r="AE436" s="5"/>
      <c r="AF436" s="5"/>
      <c r="AG436" s="5"/>
      <c r="AH436" s="5"/>
      <c r="AI436" s="5"/>
      <c r="AJ436" s="5"/>
      <c r="AK436" s="5"/>
      <c r="AL436" s="5"/>
      <c r="AM436" s="5"/>
    </row>
    <row r="437" spans="1:39" s="4" customFormat="1" ht="14.4">
      <c r="A437" s="63" t="s">
        <v>877</v>
      </c>
      <c r="B437" s="63" t="s">
        <v>245</v>
      </c>
      <c r="C437" s="63"/>
      <c r="D437" s="63" t="s">
        <v>108</v>
      </c>
      <c r="E437" s="11"/>
      <c r="F437" s="11"/>
      <c r="G437" s="8"/>
      <c r="I437" s="63"/>
      <c r="J437" s="48"/>
      <c r="K437" s="108"/>
      <c r="M437" s="63">
        <v>21</v>
      </c>
      <c r="N437" s="280">
        <v>2121.35</v>
      </c>
      <c r="P437" s="63">
        <v>12</v>
      </c>
      <c r="Q437" s="281">
        <v>1264.97</v>
      </c>
      <c r="S437" s="63">
        <v>11</v>
      </c>
      <c r="T437" s="281">
        <v>1332.39</v>
      </c>
      <c r="V437" s="83"/>
      <c r="W437" s="83"/>
      <c r="X437" s="83"/>
      <c r="Y437" s="83"/>
      <c r="Z437" s="83"/>
      <c r="AA437" s="65"/>
      <c r="AB437" s="5"/>
      <c r="AC437" s="5"/>
      <c r="AD437" s="5"/>
      <c r="AE437" s="5"/>
      <c r="AF437" s="5"/>
      <c r="AG437" s="5"/>
      <c r="AH437" s="5"/>
      <c r="AI437" s="5"/>
      <c r="AJ437" s="5"/>
      <c r="AK437" s="5"/>
      <c r="AL437" s="5"/>
      <c r="AM437" s="5"/>
    </row>
    <row r="438" spans="1:39" s="4" customFormat="1" ht="14.4">
      <c r="A438" s="63" t="s">
        <v>877</v>
      </c>
      <c r="B438" s="63" t="s">
        <v>246</v>
      </c>
      <c r="C438" s="63"/>
      <c r="D438" s="63" t="s">
        <v>62</v>
      </c>
      <c r="E438" s="11"/>
      <c r="F438" s="11"/>
      <c r="G438" s="8"/>
      <c r="I438" s="63"/>
      <c r="J438" s="48"/>
      <c r="K438" s="108"/>
      <c r="M438" s="63">
        <v>467</v>
      </c>
      <c r="N438" s="280">
        <v>52489.88</v>
      </c>
      <c r="P438" s="63">
        <v>203</v>
      </c>
      <c r="Q438" s="281">
        <v>20667.349999999999</v>
      </c>
      <c r="S438" s="63">
        <v>300</v>
      </c>
      <c r="T438" s="281">
        <v>29214.54</v>
      </c>
      <c r="V438" s="83"/>
      <c r="W438" s="83"/>
      <c r="X438" s="83"/>
      <c r="Y438" s="83"/>
      <c r="Z438" s="83"/>
      <c r="AA438" s="65"/>
      <c r="AB438" s="5"/>
      <c r="AC438" s="5"/>
      <c r="AD438" s="5"/>
      <c r="AE438" s="5"/>
      <c r="AF438" s="5"/>
      <c r="AG438" s="5"/>
      <c r="AH438" s="5"/>
      <c r="AI438" s="5"/>
      <c r="AJ438" s="5"/>
      <c r="AK438" s="5"/>
      <c r="AL438" s="5"/>
      <c r="AM438" s="5"/>
    </row>
    <row r="439" spans="1:39" s="4" customFormat="1" ht="14.4">
      <c r="A439" s="63" t="s">
        <v>877</v>
      </c>
      <c r="B439" s="63" t="s">
        <v>828</v>
      </c>
      <c r="C439" s="63"/>
      <c r="D439" s="63" t="s">
        <v>62</v>
      </c>
      <c r="E439" s="11"/>
      <c r="F439" s="11"/>
      <c r="G439" s="8"/>
      <c r="I439" s="63"/>
      <c r="J439" s="48"/>
      <c r="K439" s="108"/>
      <c r="M439" s="63"/>
      <c r="N439" s="280"/>
      <c r="P439" s="63"/>
      <c r="Q439" s="281"/>
      <c r="S439" s="63">
        <v>69</v>
      </c>
      <c r="T439" s="281">
        <v>6313.74</v>
      </c>
      <c r="V439" s="83"/>
      <c r="W439" s="83"/>
      <c r="X439" s="83"/>
      <c r="Y439" s="83"/>
      <c r="Z439" s="83"/>
      <c r="AA439" s="65"/>
      <c r="AB439" s="5"/>
      <c r="AC439" s="5"/>
      <c r="AD439" s="5"/>
      <c r="AE439" s="5"/>
      <c r="AF439" s="5"/>
      <c r="AG439" s="5"/>
      <c r="AH439" s="5"/>
      <c r="AI439" s="5"/>
      <c r="AJ439" s="5"/>
      <c r="AK439" s="5"/>
      <c r="AL439" s="5"/>
      <c r="AM439" s="5"/>
    </row>
    <row r="440" spans="1:39" s="4" customFormat="1" ht="14.4">
      <c r="A440" s="63" t="s">
        <v>877</v>
      </c>
      <c r="B440" s="63" t="s">
        <v>249</v>
      </c>
      <c r="C440" s="63"/>
      <c r="D440" s="63" t="s">
        <v>53</v>
      </c>
      <c r="E440" s="11"/>
      <c r="F440" s="11"/>
      <c r="G440" s="8"/>
      <c r="I440" s="63"/>
      <c r="J440" s="48"/>
      <c r="K440" s="108"/>
      <c r="M440" s="63">
        <v>72</v>
      </c>
      <c r="N440" s="280">
        <v>7113.87</v>
      </c>
      <c r="P440" s="63">
        <v>28</v>
      </c>
      <c r="Q440" s="281">
        <v>2884.66</v>
      </c>
      <c r="S440" s="63">
        <v>46</v>
      </c>
      <c r="T440" s="281">
        <v>4504.9799999999996</v>
      </c>
      <c r="V440" s="83"/>
      <c r="W440" s="83"/>
      <c r="X440" s="83"/>
      <c r="Y440" s="83"/>
      <c r="Z440" s="83"/>
      <c r="AA440" s="65"/>
      <c r="AB440" s="5"/>
      <c r="AC440" s="5"/>
      <c r="AD440" s="5"/>
      <c r="AE440" s="5"/>
      <c r="AF440" s="5"/>
      <c r="AG440" s="5"/>
      <c r="AH440" s="5"/>
      <c r="AI440" s="5"/>
      <c r="AJ440" s="5"/>
      <c r="AK440" s="5"/>
      <c r="AL440" s="5"/>
      <c r="AM440" s="5"/>
    </row>
    <row r="441" spans="1:39" s="4" customFormat="1" ht="14.4">
      <c r="A441" s="63" t="s">
        <v>877</v>
      </c>
      <c r="B441" s="63" t="s">
        <v>251</v>
      </c>
      <c r="C441" s="63"/>
      <c r="D441" s="63" t="s">
        <v>252</v>
      </c>
      <c r="E441" s="11"/>
      <c r="F441" s="11"/>
      <c r="G441" s="8"/>
      <c r="I441" s="63"/>
      <c r="J441" s="48"/>
      <c r="K441" s="108"/>
      <c r="M441" s="63">
        <v>24</v>
      </c>
      <c r="N441" s="280">
        <v>3135.14</v>
      </c>
      <c r="P441" s="63">
        <v>13</v>
      </c>
      <c r="Q441" s="281">
        <v>1467.95</v>
      </c>
      <c r="S441" s="63">
        <v>12</v>
      </c>
      <c r="T441" s="281">
        <v>1299.75</v>
      </c>
      <c r="V441" s="83"/>
      <c r="W441" s="83"/>
      <c r="X441" s="83"/>
      <c r="Y441" s="83"/>
      <c r="Z441" s="83"/>
      <c r="AA441" s="65"/>
      <c r="AB441" s="5"/>
      <c r="AC441" s="5"/>
      <c r="AD441" s="5"/>
      <c r="AE441" s="5"/>
      <c r="AF441" s="5"/>
      <c r="AG441" s="5"/>
      <c r="AH441" s="5"/>
      <c r="AI441" s="5"/>
      <c r="AJ441" s="5"/>
      <c r="AK441" s="5"/>
      <c r="AL441" s="5"/>
      <c r="AM441" s="5"/>
    </row>
    <row r="442" spans="1:39" s="4" customFormat="1" ht="14.4">
      <c r="A442" s="63" t="s">
        <v>877</v>
      </c>
      <c r="B442" s="63" t="s">
        <v>887</v>
      </c>
      <c r="C442" s="63"/>
      <c r="D442" s="63" t="s">
        <v>252</v>
      </c>
      <c r="E442" s="11"/>
      <c r="F442" s="11"/>
      <c r="G442" s="8"/>
      <c r="I442" s="63"/>
      <c r="J442" s="48"/>
      <c r="K442" s="108"/>
      <c r="M442" s="63"/>
      <c r="N442" s="280"/>
      <c r="P442" s="63">
        <v>1</v>
      </c>
      <c r="Q442" s="281">
        <v>136.09</v>
      </c>
      <c r="S442" s="63">
        <v>1</v>
      </c>
      <c r="T442" s="281">
        <v>137.52000000000001</v>
      </c>
      <c r="V442" s="83"/>
      <c r="W442" s="83"/>
      <c r="X442" s="83"/>
      <c r="Y442" s="83"/>
      <c r="Z442" s="83"/>
      <c r="AA442" s="65"/>
      <c r="AB442" s="5"/>
      <c r="AC442" s="5"/>
      <c r="AD442" s="5"/>
      <c r="AE442" s="5"/>
      <c r="AF442" s="5"/>
      <c r="AG442" s="5"/>
      <c r="AH442" s="5"/>
      <c r="AI442" s="5"/>
      <c r="AJ442" s="5"/>
      <c r="AK442" s="5"/>
      <c r="AL442" s="5"/>
      <c r="AM442" s="5"/>
    </row>
    <row r="443" spans="1:39" s="4" customFormat="1" ht="14.4">
      <c r="A443" s="63" t="s">
        <v>877</v>
      </c>
      <c r="B443" s="63" t="s">
        <v>253</v>
      </c>
      <c r="C443" s="63"/>
      <c r="D443" s="63" t="s">
        <v>254</v>
      </c>
      <c r="E443" s="11"/>
      <c r="F443" s="11"/>
      <c r="G443" s="8"/>
      <c r="I443" s="63"/>
      <c r="J443" s="48"/>
      <c r="K443" s="108"/>
      <c r="M443" s="63">
        <v>6</v>
      </c>
      <c r="N443" s="280">
        <v>785.38</v>
      </c>
      <c r="P443" s="63">
        <v>2</v>
      </c>
      <c r="Q443" s="281">
        <v>207.83</v>
      </c>
      <c r="S443" s="63">
        <v>5</v>
      </c>
      <c r="T443" s="281">
        <v>464.83</v>
      </c>
      <c r="V443" s="83"/>
      <c r="W443" s="83"/>
      <c r="X443" s="83"/>
      <c r="Y443" s="83"/>
      <c r="Z443" s="83"/>
      <c r="AA443" s="65"/>
      <c r="AB443" s="5"/>
      <c r="AC443" s="5"/>
      <c r="AD443" s="5"/>
      <c r="AE443" s="5"/>
      <c r="AF443" s="5"/>
      <c r="AG443" s="5"/>
      <c r="AH443" s="5"/>
      <c r="AI443" s="5"/>
      <c r="AJ443" s="5"/>
      <c r="AK443" s="5"/>
      <c r="AL443" s="5"/>
      <c r="AM443" s="5"/>
    </row>
    <row r="444" spans="1:39" s="4" customFormat="1" ht="14.4">
      <c r="A444" s="63" t="s">
        <v>877</v>
      </c>
      <c r="B444" s="63" t="s">
        <v>255</v>
      </c>
      <c r="C444" s="63"/>
      <c r="D444" s="63" t="s">
        <v>133</v>
      </c>
      <c r="E444" s="11"/>
      <c r="F444" s="11"/>
      <c r="G444" s="8"/>
      <c r="I444" s="63"/>
      <c r="J444" s="48"/>
      <c r="K444" s="108"/>
      <c r="M444" s="63">
        <v>15</v>
      </c>
      <c r="N444" s="280">
        <v>1232.28</v>
      </c>
      <c r="P444" s="63">
        <v>3</v>
      </c>
      <c r="Q444" s="281">
        <v>211.57</v>
      </c>
      <c r="S444" s="63">
        <v>12</v>
      </c>
      <c r="T444" s="281">
        <v>1093.31</v>
      </c>
      <c r="V444" s="83"/>
      <c r="W444" s="83"/>
      <c r="X444" s="83"/>
      <c r="Y444" s="83"/>
      <c r="Z444" s="83"/>
      <c r="AA444" s="65"/>
      <c r="AB444" s="5"/>
      <c r="AC444" s="5"/>
      <c r="AD444" s="5"/>
      <c r="AE444" s="5"/>
      <c r="AF444" s="5"/>
      <c r="AG444" s="5"/>
      <c r="AH444" s="5"/>
      <c r="AI444" s="5"/>
      <c r="AJ444" s="5"/>
      <c r="AK444" s="5"/>
      <c r="AL444" s="5"/>
      <c r="AM444" s="5"/>
    </row>
    <row r="445" spans="1:39" s="4" customFormat="1" ht="14.4">
      <c r="A445" s="63" t="s">
        <v>877</v>
      </c>
      <c r="B445" s="63" t="s">
        <v>255</v>
      </c>
      <c r="C445" s="63"/>
      <c r="D445" s="63" t="s">
        <v>257</v>
      </c>
      <c r="E445" s="11"/>
      <c r="F445" s="11"/>
      <c r="G445" s="8"/>
      <c r="I445" s="63"/>
      <c r="J445" s="48"/>
      <c r="K445" s="108"/>
      <c r="M445" s="63">
        <v>1</v>
      </c>
      <c r="N445" s="280">
        <v>38.14</v>
      </c>
      <c r="P445" s="63"/>
      <c r="Q445" s="281"/>
      <c r="S445" s="63"/>
      <c r="T445" s="281"/>
      <c r="V445" s="83"/>
      <c r="W445" s="83"/>
      <c r="X445" s="83"/>
      <c r="Y445" s="83"/>
      <c r="Z445" s="83"/>
      <c r="AA445" s="65"/>
      <c r="AB445" s="5"/>
      <c r="AC445" s="5"/>
      <c r="AD445" s="5"/>
      <c r="AE445" s="5"/>
      <c r="AF445" s="5"/>
      <c r="AG445" s="5"/>
      <c r="AH445" s="5"/>
      <c r="AI445" s="5"/>
      <c r="AJ445" s="5"/>
      <c r="AK445" s="5"/>
      <c r="AL445" s="5"/>
      <c r="AM445" s="5"/>
    </row>
    <row r="446" spans="1:39" s="4" customFormat="1" ht="14.4">
      <c r="A446" s="63" t="s">
        <v>877</v>
      </c>
      <c r="B446" s="63" t="s">
        <v>258</v>
      </c>
      <c r="C446" s="63"/>
      <c r="D446" s="63" t="s">
        <v>257</v>
      </c>
      <c r="E446" s="11"/>
      <c r="F446" s="11"/>
      <c r="G446" s="8"/>
      <c r="I446" s="63"/>
      <c r="J446" s="48"/>
      <c r="K446" s="108"/>
      <c r="M446" s="63">
        <v>41</v>
      </c>
      <c r="N446" s="280">
        <v>5773.47</v>
      </c>
      <c r="P446" s="63">
        <v>8</v>
      </c>
      <c r="Q446" s="281">
        <v>664.07</v>
      </c>
      <c r="S446" s="63">
        <v>33</v>
      </c>
      <c r="T446" s="281">
        <v>3358.24</v>
      </c>
      <c r="V446" s="83"/>
      <c r="W446" s="83"/>
      <c r="X446" s="83"/>
      <c r="Y446" s="83"/>
      <c r="Z446" s="83"/>
      <c r="AA446" s="65"/>
      <c r="AB446" s="5"/>
      <c r="AC446" s="5"/>
      <c r="AD446" s="5"/>
      <c r="AE446" s="5"/>
      <c r="AF446" s="5"/>
      <c r="AG446" s="5"/>
      <c r="AH446" s="5"/>
      <c r="AI446" s="5"/>
      <c r="AJ446" s="5"/>
      <c r="AK446" s="5"/>
      <c r="AL446" s="5"/>
      <c r="AM446" s="5"/>
    </row>
    <row r="447" spans="1:39" s="4" customFormat="1" ht="14.4">
      <c r="A447" s="63" t="s">
        <v>877</v>
      </c>
      <c r="B447" s="63" t="s">
        <v>260</v>
      </c>
      <c r="C447" s="63"/>
      <c r="D447" s="63" t="s">
        <v>89</v>
      </c>
      <c r="E447" s="11"/>
      <c r="F447" s="11"/>
      <c r="G447" s="8"/>
      <c r="I447" s="63"/>
      <c r="J447" s="48"/>
      <c r="K447" s="108"/>
      <c r="M447" s="63">
        <v>4</v>
      </c>
      <c r="N447" s="280">
        <v>469.31</v>
      </c>
      <c r="P447" s="63">
        <v>2</v>
      </c>
      <c r="Q447" s="281">
        <v>284.44</v>
      </c>
      <c r="S447" s="63">
        <v>2</v>
      </c>
      <c r="T447" s="281">
        <v>110.59</v>
      </c>
      <c r="V447" s="83"/>
      <c r="W447" s="83"/>
      <c r="X447" s="83"/>
      <c r="Y447" s="83"/>
      <c r="Z447" s="83"/>
      <c r="AA447" s="65"/>
      <c r="AB447" s="5"/>
      <c r="AC447" s="5"/>
      <c r="AD447" s="5"/>
      <c r="AE447" s="5"/>
      <c r="AF447" s="5"/>
      <c r="AG447" s="5"/>
      <c r="AH447" s="5"/>
      <c r="AI447" s="5"/>
      <c r="AJ447" s="5"/>
      <c r="AK447" s="5"/>
      <c r="AL447" s="5"/>
      <c r="AM447" s="5"/>
    </row>
    <row r="448" spans="1:39" s="4" customFormat="1" ht="14.4">
      <c r="A448" s="63" t="s">
        <v>877</v>
      </c>
      <c r="B448" s="63" t="s">
        <v>637</v>
      </c>
      <c r="C448" s="63"/>
      <c r="D448" s="63" t="s">
        <v>94</v>
      </c>
      <c r="E448" s="11"/>
      <c r="F448" s="11"/>
      <c r="G448" s="8"/>
      <c r="I448" s="63"/>
      <c r="J448" s="48"/>
      <c r="K448" s="108"/>
      <c r="M448" s="63">
        <v>1</v>
      </c>
      <c r="N448" s="280">
        <v>180</v>
      </c>
      <c r="P448" s="63"/>
      <c r="Q448" s="281"/>
      <c r="S448" s="63">
        <v>1</v>
      </c>
      <c r="T448" s="281">
        <v>142.54</v>
      </c>
      <c r="V448" s="83"/>
      <c r="W448" s="83"/>
      <c r="X448" s="83"/>
      <c r="Y448" s="83"/>
      <c r="Z448" s="83"/>
      <c r="AA448" s="65"/>
      <c r="AB448" s="5"/>
      <c r="AC448" s="5"/>
      <c r="AD448" s="5"/>
      <c r="AE448" s="5"/>
      <c r="AF448" s="5"/>
      <c r="AG448" s="5"/>
      <c r="AH448" s="5"/>
      <c r="AI448" s="5"/>
      <c r="AJ448" s="5"/>
      <c r="AK448" s="5"/>
      <c r="AL448" s="5"/>
      <c r="AM448" s="5"/>
    </row>
    <row r="449" spans="1:39" s="4" customFormat="1" ht="14.4">
      <c r="A449" s="63" t="s">
        <v>877</v>
      </c>
      <c r="B449" s="63" t="s">
        <v>263</v>
      </c>
      <c r="C449" s="63"/>
      <c r="D449" s="63" t="s">
        <v>262</v>
      </c>
      <c r="E449" s="11"/>
      <c r="F449" s="11"/>
      <c r="G449" s="8"/>
      <c r="I449" s="63"/>
      <c r="J449" s="48"/>
      <c r="K449" s="108"/>
      <c r="M449" s="63">
        <v>5</v>
      </c>
      <c r="N449" s="280">
        <v>315.27999999999997</v>
      </c>
      <c r="P449" s="63">
        <v>1</v>
      </c>
      <c r="Q449" s="281">
        <v>150</v>
      </c>
      <c r="S449" s="63">
        <v>4</v>
      </c>
      <c r="T449" s="281">
        <v>364.94</v>
      </c>
      <c r="V449" s="83"/>
      <c r="W449" s="83"/>
      <c r="X449" s="83"/>
      <c r="Y449" s="83"/>
      <c r="Z449" s="83"/>
      <c r="AA449" s="65"/>
      <c r="AB449" s="5"/>
      <c r="AC449" s="5"/>
      <c r="AD449" s="5"/>
      <c r="AE449" s="5"/>
      <c r="AF449" s="5"/>
      <c r="AG449" s="5"/>
      <c r="AH449" s="5"/>
      <c r="AI449" s="5"/>
      <c r="AJ449" s="5"/>
      <c r="AK449" s="5"/>
      <c r="AL449" s="5"/>
      <c r="AM449" s="5"/>
    </row>
    <row r="450" spans="1:39" s="4" customFormat="1" ht="14.4">
      <c r="A450" s="63" t="s">
        <v>877</v>
      </c>
      <c r="B450" s="63" t="s">
        <v>829</v>
      </c>
      <c r="C450" s="63"/>
      <c r="D450" s="63" t="s">
        <v>82</v>
      </c>
      <c r="E450" s="11"/>
      <c r="F450" s="11"/>
      <c r="G450" s="8"/>
      <c r="I450" s="63"/>
      <c r="J450" s="48"/>
      <c r="K450" s="108"/>
      <c r="M450" s="63">
        <v>8</v>
      </c>
      <c r="N450" s="280">
        <v>879.35</v>
      </c>
      <c r="P450" s="63">
        <v>2</v>
      </c>
      <c r="Q450" s="281">
        <v>58.05</v>
      </c>
      <c r="S450" s="63">
        <v>7</v>
      </c>
      <c r="T450" s="281">
        <v>467.2</v>
      </c>
      <c r="V450" s="83"/>
      <c r="W450" s="83"/>
      <c r="X450" s="83"/>
      <c r="Y450" s="83"/>
      <c r="Z450" s="83"/>
      <c r="AA450" s="65"/>
      <c r="AB450" s="5"/>
      <c r="AC450" s="5"/>
      <c r="AD450" s="5"/>
      <c r="AE450" s="5"/>
      <c r="AF450" s="5"/>
      <c r="AG450" s="5"/>
      <c r="AH450" s="5"/>
      <c r="AI450" s="5"/>
      <c r="AJ450" s="5"/>
      <c r="AK450" s="5"/>
      <c r="AL450" s="5"/>
      <c r="AM450" s="5"/>
    </row>
    <row r="451" spans="1:39" s="4" customFormat="1" ht="14.4">
      <c r="A451" s="63" t="s">
        <v>877</v>
      </c>
      <c r="B451" s="63" t="s">
        <v>265</v>
      </c>
      <c r="C451" s="63"/>
      <c r="D451" s="63" t="s">
        <v>53</v>
      </c>
      <c r="E451" s="11"/>
      <c r="F451" s="11"/>
      <c r="G451" s="8"/>
      <c r="I451" s="63"/>
      <c r="J451" s="48"/>
      <c r="K451" s="108"/>
      <c r="M451" s="63">
        <v>20</v>
      </c>
      <c r="N451" s="280">
        <v>1811.46</v>
      </c>
      <c r="P451" s="63">
        <v>10</v>
      </c>
      <c r="Q451" s="281">
        <v>734.83</v>
      </c>
      <c r="S451" s="63">
        <v>14</v>
      </c>
      <c r="T451" s="281">
        <v>1244.07</v>
      </c>
      <c r="V451" s="83"/>
      <c r="W451" s="83"/>
      <c r="X451" s="83"/>
      <c r="Y451" s="83"/>
      <c r="Z451" s="83"/>
      <c r="AA451" s="65"/>
      <c r="AB451" s="5"/>
      <c r="AC451" s="5"/>
      <c r="AD451" s="5"/>
      <c r="AE451" s="5"/>
      <c r="AF451" s="5"/>
      <c r="AG451" s="5"/>
      <c r="AH451" s="5"/>
      <c r="AI451" s="5"/>
      <c r="AJ451" s="5"/>
      <c r="AK451" s="5"/>
      <c r="AL451" s="5"/>
      <c r="AM451" s="5"/>
    </row>
    <row r="452" spans="1:39" s="4" customFormat="1" ht="14.4">
      <c r="A452" s="63" t="s">
        <v>877</v>
      </c>
      <c r="B452" s="63" t="s">
        <v>265</v>
      </c>
      <c r="C452" s="63"/>
      <c r="D452" s="63" t="s">
        <v>156</v>
      </c>
      <c r="E452" s="11"/>
      <c r="F452" s="11"/>
      <c r="G452" s="8"/>
      <c r="I452" s="63"/>
      <c r="J452" s="48"/>
      <c r="K452" s="108"/>
      <c r="M452" s="63">
        <v>3</v>
      </c>
      <c r="N452" s="280">
        <v>135.51</v>
      </c>
      <c r="P452" s="63">
        <v>2</v>
      </c>
      <c r="Q452" s="281">
        <v>75.63</v>
      </c>
      <c r="S452" s="63">
        <v>3</v>
      </c>
      <c r="T452" s="281">
        <v>228.82</v>
      </c>
      <c r="V452" s="83"/>
      <c r="W452" s="83"/>
      <c r="X452" s="83"/>
      <c r="Y452" s="83"/>
      <c r="Z452" s="83"/>
      <c r="AA452" s="65"/>
      <c r="AB452" s="5"/>
      <c r="AC452" s="5"/>
      <c r="AD452" s="5"/>
      <c r="AE452" s="5"/>
      <c r="AF452" s="5"/>
      <c r="AG452" s="5"/>
      <c r="AH452" s="5"/>
      <c r="AI452" s="5"/>
      <c r="AJ452" s="5"/>
      <c r="AK452" s="5"/>
      <c r="AL452" s="5"/>
      <c r="AM452" s="5"/>
    </row>
    <row r="453" spans="1:39" s="4" customFormat="1" ht="14.4">
      <c r="A453" s="63" t="s">
        <v>877</v>
      </c>
      <c r="B453" s="63" t="s">
        <v>830</v>
      </c>
      <c r="C453" s="63"/>
      <c r="D453" s="63" t="s">
        <v>68</v>
      </c>
      <c r="E453" s="11"/>
      <c r="F453" s="11"/>
      <c r="G453" s="8"/>
      <c r="I453" s="63"/>
      <c r="J453" s="48"/>
      <c r="K453" s="108"/>
      <c r="M453" s="63">
        <v>26</v>
      </c>
      <c r="N453" s="280">
        <v>3122.48</v>
      </c>
      <c r="P453" s="63">
        <v>12</v>
      </c>
      <c r="Q453" s="281">
        <v>1439.27</v>
      </c>
      <c r="S453" s="63">
        <v>21</v>
      </c>
      <c r="T453" s="281">
        <v>2113.7600000000002</v>
      </c>
      <c r="V453" s="83"/>
      <c r="W453" s="83"/>
      <c r="X453" s="83"/>
      <c r="Y453" s="83"/>
      <c r="Z453" s="83"/>
      <c r="AA453" s="65"/>
      <c r="AB453" s="5"/>
      <c r="AC453" s="5"/>
      <c r="AD453" s="5"/>
      <c r="AE453" s="5"/>
      <c r="AF453" s="5"/>
      <c r="AG453" s="5"/>
      <c r="AH453" s="5"/>
      <c r="AI453" s="5"/>
      <c r="AJ453" s="5"/>
      <c r="AK453" s="5"/>
      <c r="AL453" s="5"/>
      <c r="AM453" s="5"/>
    </row>
    <row r="454" spans="1:39" s="4" customFormat="1" ht="14.4">
      <c r="A454" s="63" t="s">
        <v>877</v>
      </c>
      <c r="B454" s="63" t="s">
        <v>268</v>
      </c>
      <c r="C454" s="63"/>
      <c r="D454" s="63" t="s">
        <v>144</v>
      </c>
      <c r="E454" s="11"/>
      <c r="F454" s="11"/>
      <c r="G454" s="8"/>
      <c r="I454" s="63"/>
      <c r="J454" s="48"/>
      <c r="K454" s="108"/>
      <c r="M454" s="63">
        <v>1</v>
      </c>
      <c r="N454" s="280">
        <v>5</v>
      </c>
      <c r="P454" s="63"/>
      <c r="Q454" s="281"/>
      <c r="S454" s="63"/>
      <c r="T454" s="281"/>
      <c r="V454" s="83"/>
      <c r="W454" s="83"/>
      <c r="X454" s="83"/>
      <c r="Y454" s="83"/>
      <c r="Z454" s="83"/>
      <c r="AA454" s="65"/>
      <c r="AB454" s="5"/>
      <c r="AC454" s="5"/>
      <c r="AD454" s="5"/>
      <c r="AE454" s="5"/>
      <c r="AF454" s="5"/>
      <c r="AG454" s="5"/>
      <c r="AH454" s="5"/>
      <c r="AI454" s="5"/>
      <c r="AJ454" s="5"/>
      <c r="AK454" s="5"/>
      <c r="AL454" s="5"/>
      <c r="AM454" s="5"/>
    </row>
    <row r="455" spans="1:39" s="4" customFormat="1" ht="14.4">
      <c r="A455" s="63" t="s">
        <v>877</v>
      </c>
      <c r="B455" s="63" t="s">
        <v>269</v>
      </c>
      <c r="C455" s="63"/>
      <c r="D455" s="63" t="s">
        <v>270</v>
      </c>
      <c r="E455" s="11"/>
      <c r="F455" s="11"/>
      <c r="G455" s="8"/>
      <c r="I455" s="63"/>
      <c r="J455" s="48"/>
      <c r="K455" s="108"/>
      <c r="M455" s="63">
        <v>32</v>
      </c>
      <c r="N455" s="280">
        <v>3554.01</v>
      </c>
      <c r="P455" s="63">
        <v>1</v>
      </c>
      <c r="Q455" s="281">
        <v>45.31</v>
      </c>
      <c r="S455" s="63">
        <v>17</v>
      </c>
      <c r="T455" s="281">
        <v>1297.78</v>
      </c>
      <c r="V455" s="83"/>
      <c r="W455" s="83"/>
      <c r="X455" s="83"/>
      <c r="Y455" s="83"/>
      <c r="Z455" s="83"/>
      <c r="AA455" s="65"/>
      <c r="AB455" s="5"/>
      <c r="AC455" s="5"/>
      <c r="AD455" s="5"/>
      <c r="AE455" s="5"/>
      <c r="AF455" s="5"/>
      <c r="AG455" s="5"/>
      <c r="AH455" s="5"/>
      <c r="AI455" s="5"/>
      <c r="AJ455" s="5"/>
      <c r="AK455" s="5"/>
      <c r="AL455" s="5"/>
      <c r="AM455" s="5"/>
    </row>
    <row r="456" spans="1:39" s="4" customFormat="1" ht="14.4">
      <c r="A456" s="63" t="s">
        <v>877</v>
      </c>
      <c r="B456" s="63" t="s">
        <v>271</v>
      </c>
      <c r="C456" s="63"/>
      <c r="D456" s="63" t="s">
        <v>272</v>
      </c>
      <c r="E456" s="11"/>
      <c r="F456" s="11"/>
      <c r="G456" s="8"/>
      <c r="I456" s="63"/>
      <c r="J456" s="48"/>
      <c r="K456" s="108"/>
      <c r="M456" s="63">
        <v>5</v>
      </c>
      <c r="N456" s="280">
        <v>601.30999999999995</v>
      </c>
      <c r="P456" s="63">
        <v>2</v>
      </c>
      <c r="Q456" s="281">
        <v>292.72000000000003</v>
      </c>
      <c r="S456" s="63">
        <v>4</v>
      </c>
      <c r="T456" s="281">
        <v>491.24</v>
      </c>
      <c r="V456" s="83"/>
      <c r="W456" s="83"/>
      <c r="X456" s="83"/>
      <c r="Y456" s="83"/>
      <c r="Z456" s="83"/>
      <c r="AA456" s="65"/>
      <c r="AB456" s="5"/>
      <c r="AC456" s="5"/>
      <c r="AD456" s="5"/>
      <c r="AE456" s="5"/>
      <c r="AF456" s="5"/>
      <c r="AG456" s="5"/>
      <c r="AH456" s="5"/>
      <c r="AI456" s="5"/>
      <c r="AJ456" s="5"/>
      <c r="AK456" s="5"/>
      <c r="AL456" s="5"/>
      <c r="AM456" s="5"/>
    </row>
    <row r="457" spans="1:39" s="4" customFormat="1" ht="14.4">
      <c r="A457" s="63" t="s">
        <v>877</v>
      </c>
      <c r="B457" s="63" t="s">
        <v>274</v>
      </c>
      <c r="C457" s="63"/>
      <c r="D457" s="63" t="s">
        <v>187</v>
      </c>
      <c r="E457" s="11"/>
      <c r="F457" s="11"/>
      <c r="G457" s="8"/>
      <c r="I457" s="63"/>
      <c r="J457" s="48"/>
      <c r="K457" s="108"/>
      <c r="M457" s="63">
        <v>203</v>
      </c>
      <c r="N457" s="280">
        <v>23557.599999999999</v>
      </c>
      <c r="P457" s="63">
        <v>81</v>
      </c>
      <c r="Q457" s="281">
        <v>8362.99</v>
      </c>
      <c r="S457" s="63">
        <v>164</v>
      </c>
      <c r="T457" s="281">
        <v>16257.95</v>
      </c>
      <c r="V457" s="83"/>
      <c r="W457" s="83"/>
      <c r="X457" s="83"/>
      <c r="Y457" s="83"/>
      <c r="Z457" s="83"/>
      <c r="AA457" s="65"/>
      <c r="AB457" s="5"/>
      <c r="AC457" s="5"/>
      <c r="AD457" s="5"/>
      <c r="AE457" s="5"/>
      <c r="AF457" s="5"/>
      <c r="AG457" s="5"/>
      <c r="AH457" s="5"/>
      <c r="AI457" s="5"/>
      <c r="AJ457" s="5"/>
      <c r="AK457" s="5"/>
      <c r="AL457" s="5"/>
      <c r="AM457" s="5"/>
    </row>
    <row r="458" spans="1:39" s="4" customFormat="1" ht="14.4">
      <c r="A458" s="63" t="s">
        <v>877</v>
      </c>
      <c r="B458" s="63" t="s">
        <v>275</v>
      </c>
      <c r="C458" s="63"/>
      <c r="D458" s="63" t="s">
        <v>187</v>
      </c>
      <c r="E458" s="11"/>
      <c r="F458" s="11"/>
      <c r="G458" s="8"/>
      <c r="I458" s="63"/>
      <c r="J458" s="48"/>
      <c r="K458" s="108"/>
      <c r="M458" s="63"/>
      <c r="N458" s="280"/>
      <c r="P458" s="63"/>
      <c r="Q458" s="281"/>
      <c r="S458" s="63">
        <v>1</v>
      </c>
      <c r="T458" s="281">
        <v>85.69</v>
      </c>
      <c r="V458" s="83"/>
      <c r="W458" s="83"/>
      <c r="X458" s="83"/>
      <c r="Y458" s="83"/>
      <c r="Z458" s="83"/>
      <c r="AA458" s="65"/>
      <c r="AB458" s="5"/>
      <c r="AC458" s="5"/>
      <c r="AD458" s="5"/>
      <c r="AE458" s="5"/>
      <c r="AF458" s="5"/>
      <c r="AG458" s="5"/>
      <c r="AH458" s="5"/>
      <c r="AI458" s="5"/>
      <c r="AJ458" s="5"/>
      <c r="AK458" s="5"/>
      <c r="AL458" s="5"/>
      <c r="AM458" s="5"/>
    </row>
    <row r="459" spans="1:39" s="4" customFormat="1" ht="14.4">
      <c r="A459" s="63" t="s">
        <v>877</v>
      </c>
      <c r="B459" s="63" t="s">
        <v>831</v>
      </c>
      <c r="C459" s="63"/>
      <c r="D459" s="63" t="s">
        <v>52</v>
      </c>
      <c r="E459" s="11"/>
      <c r="F459" s="11"/>
      <c r="G459" s="8"/>
      <c r="I459" s="63"/>
      <c r="J459" s="48"/>
      <c r="K459" s="108"/>
      <c r="M459" s="63">
        <v>9</v>
      </c>
      <c r="N459" s="280">
        <v>252.84</v>
      </c>
      <c r="P459" s="63">
        <v>4</v>
      </c>
      <c r="Q459" s="281">
        <v>93.88</v>
      </c>
      <c r="S459" s="63"/>
      <c r="T459" s="281"/>
      <c r="V459" s="83"/>
      <c r="W459" s="83"/>
      <c r="X459" s="83"/>
      <c r="Y459" s="83"/>
      <c r="Z459" s="83"/>
      <c r="AA459" s="65"/>
      <c r="AB459" s="5"/>
      <c r="AC459" s="5"/>
      <c r="AD459" s="5"/>
      <c r="AE459" s="5"/>
      <c r="AF459" s="5"/>
      <c r="AG459" s="5"/>
      <c r="AH459" s="5"/>
      <c r="AI459" s="5"/>
      <c r="AJ459" s="5"/>
      <c r="AK459" s="5"/>
      <c r="AL459" s="5"/>
      <c r="AM459" s="5"/>
    </row>
    <row r="460" spans="1:39" s="4" customFormat="1" ht="14.4">
      <c r="A460" s="63" t="s">
        <v>877</v>
      </c>
      <c r="B460" s="63" t="s">
        <v>831</v>
      </c>
      <c r="C460" s="63"/>
      <c r="D460" s="63" t="s">
        <v>54</v>
      </c>
      <c r="E460" s="11"/>
      <c r="F460" s="11"/>
      <c r="G460" s="8"/>
      <c r="I460" s="63"/>
      <c r="J460" s="48"/>
      <c r="K460" s="108"/>
      <c r="M460" s="63">
        <v>474</v>
      </c>
      <c r="N460" s="280">
        <v>32575.88</v>
      </c>
      <c r="P460" s="63">
        <v>187</v>
      </c>
      <c r="Q460" s="281">
        <v>13350.42</v>
      </c>
      <c r="S460" s="63">
        <v>327</v>
      </c>
      <c r="T460" s="281">
        <v>21787.97</v>
      </c>
      <c r="V460" s="83"/>
      <c r="W460" s="83"/>
      <c r="X460" s="83"/>
      <c r="Y460" s="83"/>
      <c r="Z460" s="83"/>
      <c r="AA460" s="65"/>
      <c r="AB460" s="5"/>
      <c r="AC460" s="5"/>
      <c r="AD460" s="5"/>
      <c r="AE460" s="5"/>
      <c r="AF460" s="5"/>
      <c r="AG460" s="5"/>
      <c r="AH460" s="5"/>
      <c r="AI460" s="5"/>
      <c r="AJ460" s="5"/>
      <c r="AK460" s="5"/>
      <c r="AL460" s="5"/>
      <c r="AM460" s="5"/>
    </row>
    <row r="461" spans="1:39" s="4" customFormat="1" ht="14.4">
      <c r="A461" s="63" t="s">
        <v>877</v>
      </c>
      <c r="B461" s="63" t="s">
        <v>832</v>
      </c>
      <c r="C461" s="63"/>
      <c r="D461" s="63" t="s">
        <v>197</v>
      </c>
      <c r="E461" s="11"/>
      <c r="F461" s="11"/>
      <c r="G461" s="8"/>
      <c r="I461" s="63"/>
      <c r="J461" s="48"/>
      <c r="K461" s="108"/>
      <c r="M461" s="63">
        <v>23</v>
      </c>
      <c r="N461" s="280">
        <v>2227.73</v>
      </c>
      <c r="P461" s="63">
        <v>11</v>
      </c>
      <c r="Q461" s="281">
        <v>1114.46</v>
      </c>
      <c r="S461" s="63">
        <v>19</v>
      </c>
      <c r="T461" s="281">
        <v>2006.3</v>
      </c>
      <c r="V461" s="83"/>
      <c r="W461" s="83"/>
      <c r="X461" s="83"/>
      <c r="Y461" s="83"/>
      <c r="Z461" s="83"/>
      <c r="AA461" s="65"/>
      <c r="AB461" s="5"/>
      <c r="AC461" s="5"/>
      <c r="AD461" s="5"/>
      <c r="AE461" s="5"/>
      <c r="AF461" s="5"/>
      <c r="AG461" s="5"/>
      <c r="AH461" s="5"/>
      <c r="AI461" s="5"/>
      <c r="AJ461" s="5"/>
      <c r="AK461" s="5"/>
      <c r="AL461" s="5"/>
      <c r="AM461" s="5"/>
    </row>
    <row r="462" spans="1:39" s="4" customFormat="1" ht="14.4">
      <c r="A462" s="63" t="s">
        <v>877</v>
      </c>
      <c r="B462" s="63" t="s">
        <v>282</v>
      </c>
      <c r="C462" s="63"/>
      <c r="D462" s="63" t="s">
        <v>283</v>
      </c>
      <c r="E462" s="11"/>
      <c r="F462" s="11"/>
      <c r="G462" s="8"/>
      <c r="I462" s="63"/>
      <c r="J462" s="48"/>
      <c r="K462" s="108"/>
      <c r="M462" s="63">
        <v>41</v>
      </c>
      <c r="N462" s="280">
        <v>2828.11</v>
      </c>
      <c r="P462" s="63">
        <v>18</v>
      </c>
      <c r="Q462" s="281">
        <v>1077.8699999999999</v>
      </c>
      <c r="S462" s="63">
        <v>18</v>
      </c>
      <c r="T462" s="281">
        <v>1227.56</v>
      </c>
      <c r="V462" s="83"/>
      <c r="W462" s="83"/>
      <c r="X462" s="83"/>
      <c r="Y462" s="83"/>
      <c r="Z462" s="83"/>
      <c r="AA462" s="65"/>
      <c r="AB462" s="5"/>
      <c r="AC462" s="5"/>
      <c r="AD462" s="5"/>
      <c r="AE462" s="5"/>
      <c r="AF462" s="5"/>
      <c r="AG462" s="5"/>
      <c r="AH462" s="5"/>
      <c r="AI462" s="5"/>
      <c r="AJ462" s="5"/>
      <c r="AK462" s="5"/>
      <c r="AL462" s="5"/>
      <c r="AM462" s="5"/>
    </row>
    <row r="463" spans="1:39" s="4" customFormat="1" ht="14.4">
      <c r="A463" s="63" t="s">
        <v>877</v>
      </c>
      <c r="B463" s="63" t="s">
        <v>284</v>
      </c>
      <c r="C463" s="63"/>
      <c r="D463" s="63" t="s">
        <v>285</v>
      </c>
      <c r="E463" s="11"/>
      <c r="F463" s="11"/>
      <c r="G463" s="8"/>
      <c r="I463" s="63"/>
      <c r="J463" s="48"/>
      <c r="K463" s="108"/>
      <c r="M463" s="63">
        <v>97</v>
      </c>
      <c r="N463" s="280">
        <v>9228.5300000000007</v>
      </c>
      <c r="P463" s="63">
        <v>65</v>
      </c>
      <c r="Q463" s="281">
        <v>5447.44</v>
      </c>
      <c r="S463" s="63">
        <v>83</v>
      </c>
      <c r="T463" s="281">
        <v>7404.51</v>
      </c>
      <c r="V463" s="83"/>
      <c r="W463" s="83"/>
      <c r="X463" s="83"/>
      <c r="Y463" s="83"/>
      <c r="Z463" s="83"/>
      <c r="AA463" s="65"/>
      <c r="AB463" s="5"/>
      <c r="AC463" s="5"/>
      <c r="AD463" s="5"/>
      <c r="AE463" s="5"/>
      <c r="AF463" s="5"/>
      <c r="AG463" s="5"/>
      <c r="AH463" s="5"/>
      <c r="AI463" s="5"/>
      <c r="AJ463" s="5"/>
      <c r="AK463" s="5"/>
      <c r="AL463" s="5"/>
      <c r="AM463" s="5"/>
    </row>
    <row r="464" spans="1:39" s="4" customFormat="1" ht="14.4">
      <c r="A464" s="63" t="s">
        <v>877</v>
      </c>
      <c r="B464" s="63" t="s">
        <v>286</v>
      </c>
      <c r="C464" s="63"/>
      <c r="D464" s="63" t="s">
        <v>81</v>
      </c>
      <c r="E464" s="11"/>
      <c r="F464" s="11"/>
      <c r="G464" s="8"/>
      <c r="I464" s="63"/>
      <c r="J464" s="48"/>
      <c r="K464" s="108"/>
      <c r="M464" s="63">
        <v>520</v>
      </c>
      <c r="N464" s="280">
        <v>38980.559999999998</v>
      </c>
      <c r="P464" s="63">
        <v>191</v>
      </c>
      <c r="Q464" s="281">
        <v>15123.12</v>
      </c>
      <c r="S464" s="63">
        <v>398</v>
      </c>
      <c r="T464" s="281">
        <v>29808.49</v>
      </c>
      <c r="V464" s="83"/>
      <c r="W464" s="83"/>
      <c r="X464" s="83"/>
      <c r="Y464" s="83"/>
      <c r="Z464" s="83"/>
      <c r="AA464" s="65"/>
      <c r="AB464" s="5"/>
      <c r="AC464" s="5"/>
      <c r="AD464" s="5"/>
      <c r="AE464" s="5"/>
      <c r="AF464" s="5"/>
      <c r="AG464" s="5"/>
      <c r="AH464" s="5"/>
      <c r="AI464" s="5"/>
      <c r="AJ464" s="5"/>
      <c r="AK464" s="5"/>
      <c r="AL464" s="5"/>
      <c r="AM464" s="5"/>
    </row>
    <row r="465" spans="1:39" s="4" customFormat="1" ht="14.4">
      <c r="A465" s="63" t="s">
        <v>877</v>
      </c>
      <c r="B465" s="63" t="s">
        <v>888</v>
      </c>
      <c r="C465" s="63"/>
      <c r="D465" s="63" t="s">
        <v>81</v>
      </c>
      <c r="E465" s="11"/>
      <c r="F465" s="11"/>
      <c r="G465" s="8"/>
      <c r="I465" s="63"/>
      <c r="J465" s="48"/>
      <c r="K465" s="108"/>
      <c r="M465" s="63">
        <v>1</v>
      </c>
      <c r="N465" s="280">
        <v>5</v>
      </c>
      <c r="P465" s="63"/>
      <c r="Q465" s="281"/>
      <c r="S465" s="63"/>
      <c r="T465" s="281"/>
      <c r="V465" s="83"/>
      <c r="W465" s="83"/>
      <c r="X465" s="83"/>
      <c r="Y465" s="83"/>
      <c r="Z465" s="83"/>
      <c r="AA465" s="65"/>
      <c r="AB465" s="5"/>
      <c r="AC465" s="5"/>
      <c r="AD465" s="5"/>
      <c r="AE465" s="5"/>
      <c r="AF465" s="5"/>
      <c r="AG465" s="5"/>
      <c r="AH465" s="5"/>
      <c r="AI465" s="5"/>
      <c r="AJ465" s="5"/>
      <c r="AK465" s="5"/>
      <c r="AL465" s="5"/>
      <c r="AM465" s="5"/>
    </row>
    <row r="466" spans="1:39" s="4" customFormat="1" ht="14.4">
      <c r="A466" s="63" t="s">
        <v>877</v>
      </c>
      <c r="B466" s="63" t="s">
        <v>889</v>
      </c>
      <c r="C466" s="63"/>
      <c r="D466" s="63" t="s">
        <v>289</v>
      </c>
      <c r="E466" s="11"/>
      <c r="F466" s="11"/>
      <c r="G466" s="8"/>
      <c r="I466" s="63"/>
      <c r="J466" s="48"/>
      <c r="K466" s="108"/>
      <c r="M466" s="63">
        <v>2</v>
      </c>
      <c r="N466" s="280">
        <v>323.83</v>
      </c>
      <c r="P466" s="63"/>
      <c r="Q466" s="281"/>
      <c r="S466" s="63">
        <v>1</v>
      </c>
      <c r="T466" s="281">
        <v>150</v>
      </c>
      <c r="V466" s="83"/>
      <c r="W466" s="83"/>
      <c r="X466" s="83"/>
      <c r="Y466" s="83"/>
      <c r="Z466" s="83"/>
      <c r="AA466" s="65"/>
      <c r="AB466" s="5"/>
      <c r="AC466" s="5"/>
      <c r="AD466" s="5"/>
      <c r="AE466" s="5"/>
      <c r="AF466" s="5"/>
      <c r="AG466" s="5"/>
      <c r="AH466" s="5"/>
      <c r="AI466" s="5"/>
      <c r="AJ466" s="5"/>
      <c r="AK466" s="5"/>
      <c r="AL466" s="5"/>
      <c r="AM466" s="5"/>
    </row>
    <row r="467" spans="1:39" s="4" customFormat="1" ht="14.4">
      <c r="A467" s="63" t="s">
        <v>877</v>
      </c>
      <c r="B467" s="63" t="s">
        <v>833</v>
      </c>
      <c r="C467" s="63"/>
      <c r="D467" s="63" t="s">
        <v>289</v>
      </c>
      <c r="E467" s="11"/>
      <c r="F467" s="11"/>
      <c r="G467" s="8"/>
      <c r="I467" s="63"/>
      <c r="J467" s="48"/>
      <c r="K467" s="108"/>
      <c r="M467" s="63">
        <v>4</v>
      </c>
      <c r="N467" s="280">
        <v>195</v>
      </c>
      <c r="P467" s="63">
        <v>5</v>
      </c>
      <c r="Q467" s="281">
        <v>430.53</v>
      </c>
      <c r="S467" s="63">
        <v>5</v>
      </c>
      <c r="T467" s="281">
        <v>334.03</v>
      </c>
      <c r="V467" s="83"/>
      <c r="W467" s="83"/>
      <c r="X467" s="83"/>
      <c r="Y467" s="83"/>
      <c r="Z467" s="83"/>
      <c r="AA467" s="65"/>
      <c r="AB467" s="5"/>
      <c r="AC467" s="5"/>
      <c r="AD467" s="5"/>
      <c r="AE467" s="5"/>
      <c r="AF467" s="5"/>
      <c r="AG467" s="5"/>
      <c r="AH467" s="5"/>
      <c r="AI467" s="5"/>
      <c r="AJ467" s="5"/>
      <c r="AK467" s="5"/>
      <c r="AL467" s="5"/>
      <c r="AM467" s="5"/>
    </row>
    <row r="468" spans="1:39" s="4" customFormat="1" ht="14.4">
      <c r="A468" s="63" t="s">
        <v>877</v>
      </c>
      <c r="B468" s="63" t="s">
        <v>290</v>
      </c>
      <c r="C468" s="63"/>
      <c r="D468" s="63" t="s">
        <v>133</v>
      </c>
      <c r="E468" s="11"/>
      <c r="F468" s="11"/>
      <c r="G468" s="8"/>
      <c r="I468" s="63"/>
      <c r="J468" s="48"/>
      <c r="K468" s="108"/>
      <c r="M468" s="63">
        <v>1</v>
      </c>
      <c r="N468" s="280">
        <v>59.47</v>
      </c>
      <c r="P468" s="63"/>
      <c r="Q468" s="281"/>
      <c r="S468" s="63"/>
      <c r="T468" s="281"/>
      <c r="V468" s="83"/>
      <c r="W468" s="83"/>
      <c r="X468" s="83"/>
      <c r="Y468" s="83"/>
      <c r="Z468" s="83"/>
      <c r="AA468" s="65"/>
      <c r="AB468" s="5"/>
      <c r="AC468" s="5"/>
      <c r="AD468" s="5"/>
      <c r="AE468" s="5"/>
      <c r="AF468" s="5"/>
      <c r="AG468" s="5"/>
      <c r="AH468" s="5"/>
      <c r="AI468" s="5"/>
      <c r="AJ468" s="5"/>
      <c r="AK468" s="5"/>
      <c r="AL468" s="5"/>
      <c r="AM468" s="5"/>
    </row>
    <row r="469" spans="1:39" s="4" customFormat="1" ht="14.4">
      <c r="A469" s="63" t="s">
        <v>877</v>
      </c>
      <c r="B469" s="63" t="s">
        <v>638</v>
      </c>
      <c r="C469" s="63"/>
      <c r="D469" s="63" t="s">
        <v>154</v>
      </c>
      <c r="E469" s="11"/>
      <c r="F469" s="11"/>
      <c r="G469" s="8"/>
      <c r="I469" s="63"/>
      <c r="J469" s="48"/>
      <c r="K469" s="108"/>
      <c r="M469" s="63">
        <v>1</v>
      </c>
      <c r="N469" s="280">
        <v>102.4</v>
      </c>
      <c r="P469" s="63"/>
      <c r="Q469" s="281"/>
      <c r="S469" s="63"/>
      <c r="T469" s="281"/>
      <c r="V469" s="83"/>
      <c r="W469" s="83"/>
      <c r="X469" s="83"/>
      <c r="Y469" s="83"/>
      <c r="Z469" s="83"/>
      <c r="AA469" s="65"/>
      <c r="AB469" s="5"/>
      <c r="AC469" s="5"/>
      <c r="AD469" s="5"/>
      <c r="AE469" s="5"/>
      <c r="AF469" s="5"/>
      <c r="AG469" s="5"/>
      <c r="AH469" s="5"/>
      <c r="AI469" s="5"/>
      <c r="AJ469" s="5"/>
      <c r="AK469" s="5"/>
      <c r="AL469" s="5"/>
      <c r="AM469" s="5"/>
    </row>
    <row r="470" spans="1:39" s="4" customFormat="1" ht="14.4">
      <c r="A470" s="63" t="s">
        <v>877</v>
      </c>
      <c r="B470" s="63" t="s">
        <v>292</v>
      </c>
      <c r="C470" s="63"/>
      <c r="D470" s="63" t="s">
        <v>197</v>
      </c>
      <c r="E470" s="11"/>
      <c r="F470" s="11"/>
      <c r="G470" s="8"/>
      <c r="I470" s="63"/>
      <c r="J470" s="48"/>
      <c r="K470" s="108"/>
      <c r="M470" s="63">
        <v>3</v>
      </c>
      <c r="N470" s="280">
        <v>162.68</v>
      </c>
      <c r="P470" s="63">
        <v>1</v>
      </c>
      <c r="Q470" s="281">
        <v>144.29</v>
      </c>
      <c r="S470" s="63">
        <v>4</v>
      </c>
      <c r="T470" s="281">
        <v>261.5</v>
      </c>
      <c r="V470" s="83"/>
      <c r="W470" s="83"/>
      <c r="X470" s="83"/>
      <c r="Y470" s="83"/>
      <c r="Z470" s="83"/>
      <c r="AA470" s="65"/>
      <c r="AB470" s="5"/>
      <c r="AC470" s="5"/>
      <c r="AD470" s="5"/>
      <c r="AE470" s="5"/>
      <c r="AF470" s="5"/>
      <c r="AG470" s="5"/>
      <c r="AH470" s="5"/>
      <c r="AI470" s="5"/>
      <c r="AJ470" s="5"/>
      <c r="AK470" s="5"/>
      <c r="AL470" s="5"/>
      <c r="AM470" s="5"/>
    </row>
    <row r="471" spans="1:39" s="4" customFormat="1" ht="14.4">
      <c r="A471" s="63" t="s">
        <v>877</v>
      </c>
      <c r="B471" s="63" t="s">
        <v>293</v>
      </c>
      <c r="C471" s="63"/>
      <c r="D471" s="63" t="s">
        <v>294</v>
      </c>
      <c r="E471" s="11"/>
      <c r="F471" s="11"/>
      <c r="G471" s="8"/>
      <c r="I471" s="63"/>
      <c r="J471" s="48"/>
      <c r="K471" s="108"/>
      <c r="M471" s="63">
        <v>58</v>
      </c>
      <c r="N471" s="280">
        <v>6396.96</v>
      </c>
      <c r="P471" s="63">
        <v>24</v>
      </c>
      <c r="Q471" s="281">
        <v>2560.42</v>
      </c>
      <c r="S471" s="63">
        <v>38</v>
      </c>
      <c r="T471" s="281">
        <v>3818.94</v>
      </c>
      <c r="V471" s="83"/>
      <c r="W471" s="83"/>
      <c r="X471" s="83"/>
      <c r="Y471" s="83"/>
      <c r="Z471" s="83"/>
      <c r="AA471" s="65"/>
      <c r="AB471" s="5"/>
      <c r="AC471" s="5"/>
      <c r="AD471" s="5"/>
      <c r="AE471" s="5"/>
      <c r="AF471" s="5"/>
      <c r="AG471" s="5"/>
      <c r="AH471" s="5"/>
      <c r="AI471" s="5"/>
      <c r="AJ471" s="5"/>
      <c r="AK471" s="5"/>
      <c r="AL471" s="5"/>
      <c r="AM471" s="5"/>
    </row>
    <row r="472" spans="1:39" s="4" customFormat="1" ht="14.4">
      <c r="A472" s="63" t="s">
        <v>877</v>
      </c>
      <c r="B472" s="63" t="s">
        <v>890</v>
      </c>
      <c r="C472" s="63"/>
      <c r="D472" s="63" t="s">
        <v>298</v>
      </c>
      <c r="E472" s="11"/>
      <c r="F472" s="11"/>
      <c r="G472" s="8"/>
      <c r="I472" s="63"/>
      <c r="J472" s="48"/>
      <c r="K472" s="108"/>
      <c r="M472" s="63">
        <v>14</v>
      </c>
      <c r="N472" s="280">
        <v>1696.69</v>
      </c>
      <c r="P472" s="63">
        <v>7</v>
      </c>
      <c r="Q472" s="281">
        <v>867.79</v>
      </c>
      <c r="S472" s="63">
        <v>8</v>
      </c>
      <c r="T472" s="281">
        <v>784.73</v>
      </c>
      <c r="V472" s="83"/>
      <c r="W472" s="83"/>
      <c r="X472" s="83"/>
      <c r="Y472" s="83"/>
      <c r="Z472" s="83"/>
      <c r="AA472" s="65"/>
      <c r="AB472" s="5"/>
      <c r="AC472" s="5"/>
      <c r="AD472" s="5"/>
      <c r="AE472" s="5"/>
      <c r="AF472" s="5"/>
      <c r="AG472" s="5"/>
      <c r="AH472" s="5"/>
      <c r="AI472" s="5"/>
      <c r="AJ472" s="5"/>
      <c r="AK472" s="5"/>
      <c r="AL472" s="5"/>
      <c r="AM472" s="5"/>
    </row>
    <row r="473" spans="1:39" s="4" customFormat="1" ht="14.4">
      <c r="A473" s="63" t="s">
        <v>877</v>
      </c>
      <c r="B473" s="63" t="s">
        <v>834</v>
      </c>
      <c r="C473" s="63"/>
      <c r="D473" s="63" t="s">
        <v>300</v>
      </c>
      <c r="E473" s="11"/>
      <c r="F473" s="11"/>
      <c r="G473" s="8"/>
      <c r="I473" s="63"/>
      <c r="J473" s="48"/>
      <c r="K473" s="108"/>
      <c r="M473" s="63">
        <v>14</v>
      </c>
      <c r="N473" s="280">
        <v>1276.99</v>
      </c>
      <c r="P473" s="63">
        <v>6</v>
      </c>
      <c r="Q473" s="281">
        <v>485.12</v>
      </c>
      <c r="S473" s="63">
        <v>8</v>
      </c>
      <c r="T473" s="281">
        <v>721.7</v>
      </c>
      <c r="V473" s="83"/>
      <c r="W473" s="83"/>
      <c r="X473" s="83"/>
      <c r="Y473" s="83"/>
      <c r="Z473" s="83"/>
      <c r="AA473" s="65"/>
      <c r="AB473" s="5"/>
      <c r="AC473" s="5"/>
      <c r="AD473" s="5"/>
      <c r="AE473" s="5"/>
      <c r="AF473" s="5"/>
      <c r="AG473" s="5"/>
      <c r="AH473" s="5"/>
      <c r="AI473" s="5"/>
      <c r="AJ473" s="5"/>
      <c r="AK473" s="5"/>
      <c r="AL473" s="5"/>
      <c r="AM473" s="5"/>
    </row>
    <row r="474" spans="1:39" s="4" customFormat="1" ht="14.4">
      <c r="A474" s="63" t="s">
        <v>877</v>
      </c>
      <c r="B474" s="63" t="s">
        <v>834</v>
      </c>
      <c r="C474" s="63"/>
      <c r="D474" s="63" t="s">
        <v>77</v>
      </c>
      <c r="E474" s="11"/>
      <c r="F474" s="11"/>
      <c r="G474" s="8"/>
      <c r="I474" s="63"/>
      <c r="J474" s="48"/>
      <c r="K474" s="108"/>
      <c r="M474" s="63">
        <v>53</v>
      </c>
      <c r="N474" s="280">
        <v>4514.59</v>
      </c>
      <c r="P474" s="63">
        <v>39</v>
      </c>
      <c r="Q474" s="281">
        <v>3145.65</v>
      </c>
      <c r="S474" s="63">
        <v>37</v>
      </c>
      <c r="T474" s="281">
        <v>2558.2800000000002</v>
      </c>
      <c r="V474" s="83"/>
      <c r="W474" s="83"/>
      <c r="X474" s="83"/>
      <c r="Y474" s="83"/>
      <c r="Z474" s="83"/>
      <c r="AA474" s="65"/>
      <c r="AB474" s="5"/>
      <c r="AC474" s="5"/>
      <c r="AD474" s="5"/>
      <c r="AE474" s="5"/>
      <c r="AF474" s="5"/>
      <c r="AG474" s="5"/>
      <c r="AH474" s="5"/>
      <c r="AI474" s="5"/>
      <c r="AJ474" s="5"/>
      <c r="AK474" s="5"/>
      <c r="AL474" s="5"/>
      <c r="AM474" s="5"/>
    </row>
    <row r="475" spans="1:39" s="4" customFormat="1" ht="14.4">
      <c r="A475" s="63" t="s">
        <v>877</v>
      </c>
      <c r="B475" s="63" t="s">
        <v>301</v>
      </c>
      <c r="C475" s="63"/>
      <c r="D475" s="63" t="s">
        <v>122</v>
      </c>
      <c r="E475" s="11"/>
      <c r="F475" s="11"/>
      <c r="G475" s="8"/>
      <c r="I475" s="63"/>
      <c r="J475" s="48"/>
      <c r="K475" s="108"/>
      <c r="M475" s="63">
        <v>2</v>
      </c>
      <c r="N475" s="280">
        <v>185</v>
      </c>
      <c r="P475" s="63">
        <v>2</v>
      </c>
      <c r="Q475" s="281">
        <v>243.93</v>
      </c>
      <c r="S475" s="63">
        <v>2</v>
      </c>
      <c r="T475" s="281">
        <v>213.51</v>
      </c>
      <c r="V475" s="83"/>
      <c r="W475" s="83"/>
      <c r="X475" s="83"/>
      <c r="Y475" s="83"/>
      <c r="Z475" s="83"/>
      <c r="AA475" s="65"/>
      <c r="AB475" s="5"/>
      <c r="AC475" s="5"/>
      <c r="AD475" s="5"/>
      <c r="AE475" s="5"/>
      <c r="AF475" s="5"/>
      <c r="AG475" s="5"/>
      <c r="AH475" s="5"/>
      <c r="AI475" s="5"/>
      <c r="AJ475" s="5"/>
      <c r="AK475" s="5"/>
      <c r="AL475" s="5"/>
      <c r="AM475" s="5"/>
    </row>
    <row r="476" spans="1:39" s="4" customFormat="1" ht="14.4">
      <c r="A476" s="63" t="s">
        <v>877</v>
      </c>
      <c r="B476" s="63" t="s">
        <v>302</v>
      </c>
      <c r="C476" s="63"/>
      <c r="D476" s="63" t="s">
        <v>68</v>
      </c>
      <c r="E476" s="11"/>
      <c r="F476" s="11"/>
      <c r="G476" s="8"/>
      <c r="I476" s="63"/>
      <c r="J476" s="48"/>
      <c r="K476" s="108"/>
      <c r="M476" s="63">
        <v>422</v>
      </c>
      <c r="N476" s="280">
        <v>34588.99</v>
      </c>
      <c r="P476" s="63">
        <v>148</v>
      </c>
      <c r="Q476" s="281">
        <v>11959.93</v>
      </c>
      <c r="S476" s="63">
        <v>371</v>
      </c>
      <c r="T476" s="281">
        <v>27123.27</v>
      </c>
      <c r="V476" s="83"/>
      <c r="W476" s="83"/>
      <c r="X476" s="83"/>
      <c r="Y476" s="83"/>
      <c r="Z476" s="83"/>
      <c r="AA476" s="65"/>
      <c r="AB476" s="5"/>
      <c r="AC476" s="5"/>
      <c r="AD476" s="5"/>
      <c r="AE476" s="5"/>
      <c r="AF476" s="5"/>
      <c r="AG476" s="5"/>
      <c r="AH476" s="5"/>
      <c r="AI476" s="5"/>
      <c r="AJ476" s="5"/>
      <c r="AK476" s="5"/>
      <c r="AL476" s="5"/>
      <c r="AM476" s="5"/>
    </row>
    <row r="477" spans="1:39" s="4" customFormat="1" ht="14.4">
      <c r="A477" s="63" t="s">
        <v>877</v>
      </c>
      <c r="B477" s="63" t="s">
        <v>835</v>
      </c>
      <c r="C477" s="63"/>
      <c r="D477" s="63" t="s">
        <v>304</v>
      </c>
      <c r="E477" s="11"/>
      <c r="F477" s="11"/>
      <c r="G477" s="8"/>
      <c r="I477" s="63"/>
      <c r="J477" s="48"/>
      <c r="K477" s="108"/>
      <c r="M477" s="63">
        <v>8</v>
      </c>
      <c r="N477" s="280">
        <v>985.83</v>
      </c>
      <c r="P477" s="63">
        <v>5</v>
      </c>
      <c r="Q477" s="281">
        <v>511.67</v>
      </c>
      <c r="S477" s="63">
        <v>6</v>
      </c>
      <c r="T477" s="281">
        <v>623.76</v>
      </c>
      <c r="V477" s="83"/>
      <c r="W477" s="83"/>
      <c r="X477" s="83"/>
      <c r="Y477" s="83"/>
      <c r="Z477" s="83"/>
      <c r="AA477" s="65"/>
      <c r="AB477" s="5"/>
      <c r="AC477" s="5"/>
      <c r="AD477" s="5"/>
      <c r="AE477" s="5"/>
      <c r="AF477" s="5"/>
      <c r="AG477" s="5"/>
      <c r="AH477" s="5"/>
      <c r="AI477" s="5"/>
      <c r="AJ477" s="5"/>
      <c r="AK477" s="5"/>
      <c r="AL477" s="5"/>
      <c r="AM477" s="5"/>
    </row>
    <row r="478" spans="1:39" s="4" customFormat="1" ht="14.4">
      <c r="A478" s="63" t="s">
        <v>877</v>
      </c>
      <c r="B478" s="63" t="s">
        <v>305</v>
      </c>
      <c r="C478" s="63"/>
      <c r="D478" s="63" t="s">
        <v>272</v>
      </c>
      <c r="E478" s="11"/>
      <c r="F478" s="11"/>
      <c r="G478" s="8"/>
      <c r="I478" s="63"/>
      <c r="J478" s="48"/>
      <c r="K478" s="108"/>
      <c r="M478" s="63">
        <v>39</v>
      </c>
      <c r="N478" s="280">
        <v>4757.3599999999997</v>
      </c>
      <c r="P478" s="63">
        <v>35</v>
      </c>
      <c r="Q478" s="281">
        <v>3808.18</v>
      </c>
      <c r="S478" s="63">
        <v>42</v>
      </c>
      <c r="T478" s="281">
        <v>4126.8</v>
      </c>
      <c r="V478" s="83"/>
      <c r="W478" s="83"/>
      <c r="X478" s="83"/>
      <c r="Y478" s="83"/>
      <c r="Z478" s="83"/>
      <c r="AA478" s="65"/>
      <c r="AB478" s="5"/>
      <c r="AC478" s="5"/>
      <c r="AD478" s="5"/>
      <c r="AE478" s="5"/>
      <c r="AF478" s="5"/>
      <c r="AG478" s="5"/>
      <c r="AH478" s="5"/>
      <c r="AI478" s="5"/>
      <c r="AJ478" s="5"/>
      <c r="AK478" s="5"/>
      <c r="AL478" s="5"/>
      <c r="AM478" s="5"/>
    </row>
    <row r="479" spans="1:39" s="4" customFormat="1" ht="14.4">
      <c r="A479" s="63" t="s">
        <v>877</v>
      </c>
      <c r="B479" s="63" t="s">
        <v>307</v>
      </c>
      <c r="C479" s="63"/>
      <c r="D479" s="63" t="s">
        <v>151</v>
      </c>
      <c r="E479" s="11"/>
      <c r="F479" s="11"/>
      <c r="G479" s="8"/>
      <c r="I479" s="63"/>
      <c r="J479" s="48"/>
      <c r="K479" s="108"/>
      <c r="M479" s="63">
        <v>3</v>
      </c>
      <c r="N479" s="280">
        <v>139.01</v>
      </c>
      <c r="P479" s="63"/>
      <c r="Q479" s="281"/>
      <c r="S479" s="63">
        <v>1</v>
      </c>
      <c r="T479" s="281">
        <v>150</v>
      </c>
      <c r="V479" s="83"/>
      <c r="W479" s="83"/>
      <c r="X479" s="83"/>
      <c r="Y479" s="83"/>
      <c r="Z479" s="83"/>
      <c r="AA479" s="65"/>
      <c r="AB479" s="5"/>
      <c r="AC479" s="5"/>
      <c r="AD479" s="5"/>
      <c r="AE479" s="5"/>
      <c r="AF479" s="5"/>
      <c r="AG479" s="5"/>
      <c r="AH479" s="5"/>
      <c r="AI479" s="5"/>
      <c r="AJ479" s="5"/>
      <c r="AK479" s="5"/>
      <c r="AL479" s="5"/>
      <c r="AM479" s="5"/>
    </row>
    <row r="480" spans="1:39" s="4" customFormat="1" ht="14.4">
      <c r="A480" s="63" t="s">
        <v>877</v>
      </c>
      <c r="B480" s="63" t="s">
        <v>310</v>
      </c>
      <c r="C480" s="63"/>
      <c r="D480" s="63" t="s">
        <v>311</v>
      </c>
      <c r="E480" s="11"/>
      <c r="F480" s="11"/>
      <c r="G480" s="8"/>
      <c r="I480" s="63"/>
      <c r="J480" s="48"/>
      <c r="K480" s="108"/>
      <c r="M480" s="63">
        <v>9</v>
      </c>
      <c r="N480" s="280">
        <v>1110.54</v>
      </c>
      <c r="P480" s="63">
        <v>6</v>
      </c>
      <c r="Q480" s="281">
        <v>595.21</v>
      </c>
      <c r="S480" s="63">
        <v>7</v>
      </c>
      <c r="T480" s="281">
        <v>853.01</v>
      </c>
      <c r="V480" s="83"/>
      <c r="W480" s="83"/>
      <c r="X480" s="83"/>
      <c r="Y480" s="83"/>
      <c r="Z480" s="83"/>
      <c r="AA480" s="65"/>
      <c r="AB480" s="5"/>
      <c r="AC480" s="5"/>
      <c r="AD480" s="5"/>
      <c r="AE480" s="5"/>
      <c r="AF480" s="5"/>
      <c r="AG480" s="5"/>
      <c r="AH480" s="5"/>
      <c r="AI480" s="5"/>
      <c r="AJ480" s="5"/>
      <c r="AK480" s="5"/>
      <c r="AL480" s="5"/>
      <c r="AM480" s="5"/>
    </row>
    <row r="481" spans="1:39" s="4" customFormat="1" ht="14.4">
      <c r="A481" s="63" t="s">
        <v>877</v>
      </c>
      <c r="B481" s="63" t="s">
        <v>315</v>
      </c>
      <c r="C481" s="63"/>
      <c r="D481" s="63" t="s">
        <v>316</v>
      </c>
      <c r="E481" s="11"/>
      <c r="F481" s="11"/>
      <c r="G481" s="8"/>
      <c r="I481" s="63"/>
      <c r="J481" s="48"/>
      <c r="K481" s="108"/>
      <c r="M481" s="63">
        <v>12</v>
      </c>
      <c r="N481" s="280">
        <v>1196.93</v>
      </c>
      <c r="P481" s="63">
        <v>6</v>
      </c>
      <c r="Q481" s="281">
        <v>558.62</v>
      </c>
      <c r="S481" s="63">
        <v>16</v>
      </c>
      <c r="T481" s="281">
        <v>1795.37</v>
      </c>
      <c r="V481" s="83"/>
      <c r="W481" s="83"/>
      <c r="X481" s="83"/>
      <c r="Y481" s="83"/>
      <c r="Z481" s="83"/>
      <c r="AA481" s="65"/>
      <c r="AB481" s="5"/>
      <c r="AC481" s="5"/>
      <c r="AD481" s="5"/>
      <c r="AE481" s="5"/>
      <c r="AF481" s="5"/>
      <c r="AG481" s="5"/>
      <c r="AH481" s="5"/>
      <c r="AI481" s="5"/>
      <c r="AJ481" s="5"/>
      <c r="AK481" s="5"/>
      <c r="AL481" s="5"/>
      <c r="AM481" s="5"/>
    </row>
    <row r="482" spans="1:39" s="4" customFormat="1" ht="14.4">
      <c r="A482" s="63" t="s">
        <v>877</v>
      </c>
      <c r="B482" s="63" t="s">
        <v>836</v>
      </c>
      <c r="C482" s="63"/>
      <c r="D482" s="63" t="s">
        <v>318</v>
      </c>
      <c r="E482" s="11"/>
      <c r="F482" s="11"/>
      <c r="G482" s="8"/>
      <c r="I482" s="63"/>
      <c r="J482" s="48"/>
      <c r="K482" s="108"/>
      <c r="M482" s="63">
        <v>21</v>
      </c>
      <c r="N482" s="280">
        <v>702.93</v>
      </c>
      <c r="P482" s="63">
        <v>12</v>
      </c>
      <c r="Q482" s="281">
        <v>700.13</v>
      </c>
      <c r="S482" s="63">
        <v>5</v>
      </c>
      <c r="T482" s="281">
        <v>197.84</v>
      </c>
      <c r="V482" s="83"/>
      <c r="W482" s="83"/>
      <c r="X482" s="83"/>
      <c r="Y482" s="83"/>
      <c r="Z482" s="83"/>
      <c r="AA482" s="65"/>
      <c r="AB482" s="5"/>
      <c r="AC482" s="5"/>
      <c r="AD482" s="5"/>
      <c r="AE482" s="5"/>
      <c r="AF482" s="5"/>
      <c r="AG482" s="5"/>
      <c r="AH482" s="5"/>
      <c r="AI482" s="5"/>
      <c r="AJ482" s="5"/>
      <c r="AK482" s="5"/>
      <c r="AL482" s="5"/>
      <c r="AM482" s="5"/>
    </row>
    <row r="483" spans="1:39" s="4" customFormat="1" ht="14.4">
      <c r="A483" s="63" t="s">
        <v>877</v>
      </c>
      <c r="B483" s="63" t="s">
        <v>891</v>
      </c>
      <c r="C483" s="63"/>
      <c r="D483" s="63" t="s">
        <v>318</v>
      </c>
      <c r="E483" s="11"/>
      <c r="F483" s="11"/>
      <c r="G483" s="8"/>
      <c r="I483" s="63"/>
      <c r="J483" s="48"/>
      <c r="K483" s="108"/>
      <c r="M483" s="63"/>
      <c r="N483" s="280"/>
      <c r="P483" s="63"/>
      <c r="Q483" s="281"/>
      <c r="S483" s="63">
        <v>3</v>
      </c>
      <c r="T483" s="281">
        <v>120.79</v>
      </c>
      <c r="V483" s="83"/>
      <c r="W483" s="83"/>
      <c r="X483" s="83"/>
      <c r="Y483" s="83"/>
      <c r="Z483" s="83"/>
      <c r="AA483" s="65"/>
      <c r="AB483" s="5"/>
      <c r="AC483" s="5"/>
      <c r="AD483" s="5"/>
      <c r="AE483" s="5"/>
      <c r="AF483" s="5"/>
      <c r="AG483" s="5"/>
      <c r="AH483" s="5"/>
      <c r="AI483" s="5"/>
      <c r="AJ483" s="5"/>
      <c r="AK483" s="5"/>
      <c r="AL483" s="5"/>
      <c r="AM483" s="5"/>
    </row>
    <row r="484" spans="1:39" s="4" customFormat="1" ht="14.4">
      <c r="A484" s="63" t="s">
        <v>877</v>
      </c>
      <c r="B484" s="63" t="s">
        <v>892</v>
      </c>
      <c r="C484" s="63"/>
      <c r="D484" s="63" t="s">
        <v>322</v>
      </c>
      <c r="E484" s="11"/>
      <c r="F484" s="11"/>
      <c r="G484" s="8"/>
      <c r="I484" s="63"/>
      <c r="J484" s="48"/>
      <c r="K484" s="108"/>
      <c r="M484" s="63">
        <v>1</v>
      </c>
      <c r="N484" s="280">
        <v>175.39</v>
      </c>
      <c r="P484" s="63"/>
      <c r="Q484" s="281"/>
      <c r="S484" s="63"/>
      <c r="T484" s="281"/>
      <c r="V484" s="83"/>
      <c r="W484" s="83"/>
      <c r="X484" s="83"/>
      <c r="Y484" s="83"/>
      <c r="Z484" s="83"/>
      <c r="AA484" s="65"/>
      <c r="AB484" s="5"/>
      <c r="AC484" s="5"/>
      <c r="AD484" s="5"/>
      <c r="AE484" s="5"/>
      <c r="AF484" s="5"/>
      <c r="AG484" s="5"/>
      <c r="AH484" s="5"/>
      <c r="AI484" s="5"/>
      <c r="AJ484" s="5"/>
      <c r="AK484" s="5"/>
      <c r="AL484" s="5"/>
      <c r="AM484" s="5"/>
    </row>
    <row r="485" spans="1:39" s="4" customFormat="1" ht="14.4">
      <c r="A485" s="63" t="s">
        <v>877</v>
      </c>
      <c r="B485" s="63" t="s">
        <v>323</v>
      </c>
      <c r="C485" s="63"/>
      <c r="D485" s="63" t="s">
        <v>133</v>
      </c>
      <c r="E485" s="11"/>
      <c r="F485" s="11"/>
      <c r="G485" s="8"/>
      <c r="I485" s="63"/>
      <c r="J485" s="48"/>
      <c r="K485" s="108"/>
      <c r="M485" s="63">
        <v>1</v>
      </c>
      <c r="N485" s="280">
        <v>11.72</v>
      </c>
      <c r="P485" s="63"/>
      <c r="Q485" s="281"/>
      <c r="S485" s="63"/>
      <c r="T485" s="281"/>
      <c r="V485" s="83"/>
      <c r="W485" s="83"/>
      <c r="X485" s="83"/>
      <c r="Y485" s="83"/>
      <c r="Z485" s="83"/>
      <c r="AA485" s="65"/>
      <c r="AB485" s="5"/>
      <c r="AC485" s="5"/>
      <c r="AD485" s="5"/>
      <c r="AE485" s="5"/>
      <c r="AF485" s="5"/>
      <c r="AG485" s="5"/>
      <c r="AH485" s="5"/>
      <c r="AI485" s="5"/>
      <c r="AJ485" s="5"/>
      <c r="AK485" s="5"/>
      <c r="AL485" s="5"/>
      <c r="AM485" s="5"/>
    </row>
    <row r="486" spans="1:39" s="4" customFormat="1" ht="14.4">
      <c r="A486" s="63" t="s">
        <v>877</v>
      </c>
      <c r="B486" s="63" t="s">
        <v>326</v>
      </c>
      <c r="C486" s="63"/>
      <c r="D486" s="63" t="s">
        <v>96</v>
      </c>
      <c r="E486" s="11"/>
      <c r="F486" s="11"/>
      <c r="G486" s="8"/>
      <c r="I486" s="63"/>
      <c r="J486" s="48"/>
      <c r="K486" s="108"/>
      <c r="M486" s="63">
        <v>3</v>
      </c>
      <c r="N486" s="280">
        <v>200.86</v>
      </c>
      <c r="P486" s="63"/>
      <c r="Q486" s="281"/>
      <c r="S486" s="63"/>
      <c r="T486" s="281"/>
      <c r="V486" s="83"/>
      <c r="W486" s="83"/>
      <c r="X486" s="83"/>
      <c r="Y486" s="83"/>
      <c r="Z486" s="83"/>
      <c r="AA486" s="65"/>
      <c r="AB486" s="5"/>
      <c r="AC486" s="5"/>
      <c r="AD486" s="5"/>
      <c r="AE486" s="5"/>
      <c r="AF486" s="5"/>
      <c r="AG486" s="5"/>
      <c r="AH486" s="5"/>
      <c r="AI486" s="5"/>
      <c r="AJ486" s="5"/>
      <c r="AK486" s="5"/>
      <c r="AL486" s="5"/>
      <c r="AM486" s="5"/>
    </row>
    <row r="487" spans="1:39" s="4" customFormat="1" ht="14.4">
      <c r="A487" s="63" t="s">
        <v>877</v>
      </c>
      <c r="B487" s="63" t="s">
        <v>657</v>
      </c>
      <c r="C487" s="63"/>
      <c r="D487" s="63" t="s">
        <v>96</v>
      </c>
      <c r="E487" s="11"/>
      <c r="F487" s="11"/>
      <c r="G487" s="8"/>
      <c r="I487" s="63"/>
      <c r="J487" s="48"/>
      <c r="K487" s="108"/>
      <c r="M487" s="63">
        <v>12</v>
      </c>
      <c r="N487" s="280">
        <v>938.71</v>
      </c>
      <c r="P487" s="63">
        <v>4</v>
      </c>
      <c r="Q487" s="281">
        <v>270.47000000000003</v>
      </c>
      <c r="S487" s="63">
        <v>15</v>
      </c>
      <c r="T487" s="281">
        <v>1324.7</v>
      </c>
      <c r="V487" s="83"/>
      <c r="W487" s="83"/>
      <c r="X487" s="83"/>
      <c r="Y487" s="83"/>
      <c r="Z487" s="83"/>
      <c r="AA487" s="65"/>
      <c r="AB487" s="5"/>
      <c r="AC487" s="5"/>
      <c r="AD487" s="5"/>
      <c r="AE487" s="5"/>
      <c r="AF487" s="5"/>
      <c r="AG487" s="5"/>
      <c r="AH487" s="5"/>
      <c r="AI487" s="5"/>
      <c r="AJ487" s="5"/>
      <c r="AK487" s="5"/>
      <c r="AL487" s="5"/>
      <c r="AM487" s="5"/>
    </row>
    <row r="488" spans="1:39" s="4" customFormat="1" ht="14.4">
      <c r="A488" s="63" t="s">
        <v>877</v>
      </c>
      <c r="B488" s="63" t="s">
        <v>327</v>
      </c>
      <c r="C488" s="63"/>
      <c r="D488" s="63" t="s">
        <v>77</v>
      </c>
      <c r="E488" s="11"/>
      <c r="F488" s="11"/>
      <c r="G488" s="8"/>
      <c r="I488" s="63"/>
      <c r="J488" s="48"/>
      <c r="K488" s="108"/>
      <c r="M488" s="63">
        <v>43</v>
      </c>
      <c r="N488" s="280">
        <v>4693.21</v>
      </c>
      <c r="P488" s="63">
        <v>35</v>
      </c>
      <c r="Q488" s="281">
        <v>3341.73</v>
      </c>
      <c r="S488" s="63">
        <v>38</v>
      </c>
      <c r="T488" s="281">
        <v>3614.96</v>
      </c>
      <c r="V488" s="83"/>
      <c r="W488" s="83"/>
      <c r="X488" s="83"/>
      <c r="Y488" s="83"/>
      <c r="Z488" s="83"/>
      <c r="AA488" s="65"/>
      <c r="AB488" s="5"/>
      <c r="AC488" s="5"/>
      <c r="AD488" s="5"/>
      <c r="AE488" s="5"/>
      <c r="AF488" s="5"/>
      <c r="AG488" s="5"/>
      <c r="AH488" s="5"/>
      <c r="AI488" s="5"/>
      <c r="AJ488" s="5"/>
      <c r="AK488" s="5"/>
      <c r="AL488" s="5"/>
      <c r="AM488" s="5"/>
    </row>
    <row r="489" spans="1:39" s="4" customFormat="1" ht="14.4">
      <c r="A489" s="63" t="s">
        <v>877</v>
      </c>
      <c r="B489" s="63" t="s">
        <v>837</v>
      </c>
      <c r="C489" s="63"/>
      <c r="D489" s="63" t="s">
        <v>187</v>
      </c>
      <c r="E489" s="11"/>
      <c r="F489" s="11"/>
      <c r="G489" s="8"/>
      <c r="I489" s="63"/>
      <c r="J489" s="48"/>
      <c r="K489" s="108"/>
      <c r="M489" s="63">
        <v>2</v>
      </c>
      <c r="N489" s="280">
        <v>185</v>
      </c>
      <c r="P489" s="63"/>
      <c r="Q489" s="281"/>
      <c r="S489" s="63">
        <v>2</v>
      </c>
      <c r="T489" s="281">
        <v>211.1</v>
      </c>
      <c r="V489" s="83"/>
      <c r="W489" s="83"/>
      <c r="X489" s="83"/>
      <c r="Y489" s="83"/>
      <c r="Z489" s="83"/>
      <c r="AA489" s="65"/>
      <c r="AB489" s="5"/>
      <c r="AC489" s="5"/>
      <c r="AD489" s="5"/>
      <c r="AE489" s="5"/>
      <c r="AF489" s="5"/>
      <c r="AG489" s="5"/>
      <c r="AH489" s="5"/>
      <c r="AI489" s="5"/>
      <c r="AJ489" s="5"/>
      <c r="AK489" s="5"/>
      <c r="AL489" s="5"/>
      <c r="AM489" s="5"/>
    </row>
    <row r="490" spans="1:39" s="4" customFormat="1" ht="14.4">
      <c r="A490" s="63" t="s">
        <v>877</v>
      </c>
      <c r="B490" s="63" t="s">
        <v>838</v>
      </c>
      <c r="C490" s="63"/>
      <c r="D490" s="63" t="s">
        <v>187</v>
      </c>
      <c r="E490" s="11"/>
      <c r="F490" s="11"/>
      <c r="G490" s="8"/>
      <c r="I490" s="63"/>
      <c r="J490" s="48"/>
      <c r="K490" s="108"/>
      <c r="M490" s="63">
        <v>5</v>
      </c>
      <c r="N490" s="280">
        <v>473.16</v>
      </c>
      <c r="P490" s="63">
        <v>3</v>
      </c>
      <c r="Q490" s="281">
        <v>261.44</v>
      </c>
      <c r="S490" s="63">
        <v>5</v>
      </c>
      <c r="T490" s="281">
        <v>435.91</v>
      </c>
      <c r="V490" s="83"/>
      <c r="W490" s="83"/>
      <c r="X490" s="83"/>
      <c r="Y490" s="83"/>
      <c r="Z490" s="83"/>
      <c r="AA490" s="65"/>
      <c r="AB490" s="5"/>
      <c r="AC490" s="5"/>
      <c r="AD490" s="5"/>
      <c r="AE490" s="5"/>
      <c r="AF490" s="5"/>
      <c r="AG490" s="5"/>
      <c r="AH490" s="5"/>
      <c r="AI490" s="5"/>
      <c r="AJ490" s="5"/>
      <c r="AK490" s="5"/>
      <c r="AL490" s="5"/>
      <c r="AM490" s="5"/>
    </row>
    <row r="491" spans="1:39" s="4" customFormat="1" ht="14.4">
      <c r="A491" s="63" t="s">
        <v>877</v>
      </c>
      <c r="B491" s="63" t="s">
        <v>330</v>
      </c>
      <c r="C491" s="63"/>
      <c r="D491" s="63" t="s">
        <v>96</v>
      </c>
      <c r="E491" s="11"/>
      <c r="F491" s="11"/>
      <c r="G491" s="8"/>
      <c r="I491" s="63"/>
      <c r="J491" s="48"/>
      <c r="K491" s="108"/>
      <c r="M491" s="63">
        <v>2</v>
      </c>
      <c r="N491" s="280">
        <v>360</v>
      </c>
      <c r="P491" s="63">
        <v>2</v>
      </c>
      <c r="Q491" s="281">
        <v>259.58999999999997</v>
      </c>
      <c r="S491" s="63">
        <v>1</v>
      </c>
      <c r="T491" s="281">
        <v>120.15</v>
      </c>
      <c r="V491" s="83"/>
      <c r="W491" s="83"/>
      <c r="X491" s="83"/>
      <c r="Y491" s="83"/>
      <c r="Z491" s="83"/>
      <c r="AA491" s="65"/>
      <c r="AB491" s="5"/>
      <c r="AC491" s="5"/>
      <c r="AD491" s="5"/>
      <c r="AE491" s="5"/>
      <c r="AF491" s="5"/>
      <c r="AG491" s="5"/>
      <c r="AH491" s="5"/>
      <c r="AI491" s="5"/>
      <c r="AJ491" s="5"/>
      <c r="AK491" s="5"/>
      <c r="AL491" s="5"/>
      <c r="AM491" s="5"/>
    </row>
    <row r="492" spans="1:39" s="4" customFormat="1" ht="14.4">
      <c r="A492" s="63" t="s">
        <v>877</v>
      </c>
      <c r="B492" s="63" t="s">
        <v>332</v>
      </c>
      <c r="C492" s="63"/>
      <c r="D492" s="63" t="s">
        <v>96</v>
      </c>
      <c r="E492" s="11"/>
      <c r="F492" s="11"/>
      <c r="G492" s="8"/>
      <c r="I492" s="63"/>
      <c r="J492" s="48"/>
      <c r="K492" s="108"/>
      <c r="M492" s="63">
        <v>1</v>
      </c>
      <c r="N492" s="280">
        <v>180</v>
      </c>
      <c r="P492" s="63"/>
      <c r="Q492" s="281"/>
      <c r="S492" s="63"/>
      <c r="T492" s="281"/>
      <c r="V492" s="83"/>
      <c r="W492" s="83"/>
      <c r="X492" s="83"/>
      <c r="Y492" s="83"/>
      <c r="Z492" s="83"/>
      <c r="AA492" s="65"/>
      <c r="AB492" s="5"/>
      <c r="AC492" s="5"/>
      <c r="AD492" s="5"/>
      <c r="AE492" s="5"/>
      <c r="AF492" s="5"/>
      <c r="AG492" s="5"/>
      <c r="AH492" s="5"/>
      <c r="AI492" s="5"/>
      <c r="AJ492" s="5"/>
      <c r="AK492" s="5"/>
      <c r="AL492" s="5"/>
      <c r="AM492" s="5"/>
    </row>
    <row r="493" spans="1:39" s="4" customFormat="1" ht="14.4">
      <c r="A493" s="63" t="s">
        <v>877</v>
      </c>
      <c r="B493" s="63" t="s">
        <v>839</v>
      </c>
      <c r="C493" s="63"/>
      <c r="D493" s="63" t="s">
        <v>335</v>
      </c>
      <c r="E493" s="11"/>
      <c r="F493" s="11"/>
      <c r="G493" s="8"/>
      <c r="I493" s="63"/>
      <c r="J493" s="48"/>
      <c r="K493" s="108"/>
      <c r="M493" s="63">
        <v>22</v>
      </c>
      <c r="N493" s="280">
        <v>1789.59</v>
      </c>
      <c r="P493" s="63">
        <v>10</v>
      </c>
      <c r="Q493" s="281">
        <v>753.12</v>
      </c>
      <c r="S493" s="63">
        <v>8</v>
      </c>
      <c r="T493" s="281">
        <v>662.28</v>
      </c>
      <c r="V493" s="83"/>
      <c r="W493" s="83"/>
      <c r="X493" s="83"/>
      <c r="Y493" s="83"/>
      <c r="Z493" s="83"/>
      <c r="AA493" s="65"/>
      <c r="AB493" s="5"/>
      <c r="AC493" s="5"/>
      <c r="AD493" s="5"/>
      <c r="AE493" s="5"/>
      <c r="AF493" s="5"/>
      <c r="AG493" s="5"/>
      <c r="AH493" s="5"/>
      <c r="AI493" s="5"/>
      <c r="AJ493" s="5"/>
      <c r="AK493" s="5"/>
      <c r="AL493" s="5"/>
      <c r="AM493" s="5"/>
    </row>
    <row r="494" spans="1:39" s="4" customFormat="1" ht="14.4">
      <c r="A494" s="63" t="s">
        <v>877</v>
      </c>
      <c r="B494" s="63" t="s">
        <v>336</v>
      </c>
      <c r="C494" s="63"/>
      <c r="D494" s="63" t="s">
        <v>173</v>
      </c>
      <c r="E494" s="11"/>
      <c r="F494" s="11"/>
      <c r="G494" s="8"/>
      <c r="I494" s="63"/>
      <c r="J494" s="48"/>
      <c r="K494" s="108"/>
      <c r="M494" s="63">
        <v>13</v>
      </c>
      <c r="N494" s="280">
        <v>1693.83</v>
      </c>
      <c r="P494" s="63">
        <v>5</v>
      </c>
      <c r="Q494" s="281">
        <v>750</v>
      </c>
      <c r="S494" s="63">
        <v>8</v>
      </c>
      <c r="T494" s="281">
        <v>848.41</v>
      </c>
      <c r="V494" s="83"/>
      <c r="W494" s="83"/>
      <c r="X494" s="83"/>
      <c r="Y494" s="83"/>
      <c r="Z494" s="83"/>
      <c r="AA494" s="65"/>
      <c r="AB494" s="5"/>
      <c r="AC494" s="5"/>
      <c r="AD494" s="5"/>
      <c r="AE494" s="5"/>
      <c r="AF494" s="5"/>
      <c r="AG494" s="5"/>
      <c r="AH494" s="5"/>
      <c r="AI494" s="5"/>
      <c r="AJ494" s="5"/>
      <c r="AK494" s="5"/>
      <c r="AL494" s="5"/>
      <c r="AM494" s="5"/>
    </row>
    <row r="495" spans="1:39" s="4" customFormat="1" ht="14.4">
      <c r="A495" s="63" t="s">
        <v>877</v>
      </c>
      <c r="B495" s="63" t="s">
        <v>841</v>
      </c>
      <c r="C495" s="63"/>
      <c r="D495" s="63" t="s">
        <v>272</v>
      </c>
      <c r="E495" s="11"/>
      <c r="F495" s="11"/>
      <c r="G495" s="8"/>
      <c r="I495" s="63"/>
      <c r="J495" s="48"/>
      <c r="K495" s="108"/>
      <c r="M495" s="63">
        <v>1</v>
      </c>
      <c r="N495" s="280">
        <v>13.86</v>
      </c>
      <c r="P495" s="63">
        <v>2</v>
      </c>
      <c r="Q495" s="281">
        <v>19.43</v>
      </c>
      <c r="S495" s="63">
        <v>1</v>
      </c>
      <c r="T495" s="281">
        <v>7.13</v>
      </c>
      <c r="V495" s="83"/>
      <c r="W495" s="83"/>
      <c r="X495" s="83"/>
      <c r="Y495" s="83"/>
      <c r="Z495" s="83"/>
      <c r="AA495" s="65"/>
      <c r="AB495" s="5"/>
      <c r="AC495" s="5"/>
      <c r="AD495" s="5"/>
      <c r="AE495" s="5"/>
      <c r="AF495" s="5"/>
      <c r="AG495" s="5"/>
      <c r="AH495" s="5"/>
      <c r="AI495" s="5"/>
      <c r="AJ495" s="5"/>
      <c r="AK495" s="5"/>
      <c r="AL495" s="5"/>
      <c r="AM495" s="5"/>
    </row>
    <row r="496" spans="1:39" s="4" customFormat="1" ht="14.4">
      <c r="A496" s="63" t="s">
        <v>877</v>
      </c>
      <c r="B496" s="63" t="s">
        <v>340</v>
      </c>
      <c r="C496" s="63"/>
      <c r="D496" s="63" t="s">
        <v>341</v>
      </c>
      <c r="E496" s="11"/>
      <c r="F496" s="11"/>
      <c r="G496" s="8"/>
      <c r="I496" s="63"/>
      <c r="J496" s="48"/>
      <c r="K496" s="108"/>
      <c r="M496" s="63">
        <v>46</v>
      </c>
      <c r="N496" s="280">
        <v>3907.63</v>
      </c>
      <c r="P496" s="63">
        <v>19</v>
      </c>
      <c r="Q496" s="281">
        <v>1833.3</v>
      </c>
      <c r="S496" s="63">
        <v>59</v>
      </c>
      <c r="T496" s="281">
        <v>5559.06</v>
      </c>
      <c r="V496" s="83"/>
      <c r="W496" s="83"/>
      <c r="X496" s="83"/>
      <c r="Y496" s="83"/>
      <c r="Z496" s="83"/>
      <c r="AA496" s="65"/>
      <c r="AB496" s="5"/>
      <c r="AC496" s="5"/>
      <c r="AD496" s="5"/>
      <c r="AE496" s="5"/>
      <c r="AF496" s="5"/>
      <c r="AG496" s="5"/>
      <c r="AH496" s="5"/>
      <c r="AI496" s="5"/>
      <c r="AJ496" s="5"/>
      <c r="AK496" s="5"/>
      <c r="AL496" s="5"/>
      <c r="AM496" s="5"/>
    </row>
    <row r="497" spans="1:39" s="4" customFormat="1" ht="14.4">
      <c r="A497" s="63" t="s">
        <v>877</v>
      </c>
      <c r="B497" s="63" t="s">
        <v>342</v>
      </c>
      <c r="C497" s="63"/>
      <c r="D497" s="63" t="s">
        <v>161</v>
      </c>
      <c r="E497" s="11"/>
      <c r="F497" s="11"/>
      <c r="G497" s="8"/>
      <c r="I497" s="63"/>
      <c r="J497" s="48"/>
      <c r="K497" s="108"/>
      <c r="M497" s="63">
        <v>261</v>
      </c>
      <c r="N497" s="280">
        <v>30547.41</v>
      </c>
      <c r="P497" s="63">
        <v>188</v>
      </c>
      <c r="Q497" s="281">
        <v>19465.61</v>
      </c>
      <c r="S497" s="63">
        <v>200</v>
      </c>
      <c r="T497" s="281">
        <v>20568.919999999998</v>
      </c>
      <c r="V497" s="83"/>
      <c r="W497" s="83"/>
      <c r="X497" s="83"/>
      <c r="Y497" s="83"/>
      <c r="Z497" s="83"/>
      <c r="AA497" s="65"/>
      <c r="AB497" s="5"/>
      <c r="AC497" s="5"/>
      <c r="AD497" s="5"/>
      <c r="AE497" s="5"/>
      <c r="AF497" s="5"/>
      <c r="AG497" s="5"/>
      <c r="AH497" s="5"/>
      <c r="AI497" s="5"/>
      <c r="AJ497" s="5"/>
      <c r="AK497" s="5"/>
      <c r="AL497" s="5"/>
      <c r="AM497" s="5"/>
    </row>
    <row r="498" spans="1:39" s="4" customFormat="1" ht="14.4">
      <c r="A498" s="63" t="s">
        <v>877</v>
      </c>
      <c r="B498" s="63" t="s">
        <v>343</v>
      </c>
      <c r="C498" s="63"/>
      <c r="D498" s="63" t="s">
        <v>189</v>
      </c>
      <c r="E498" s="11"/>
      <c r="F498" s="11"/>
      <c r="G498" s="8"/>
      <c r="I498" s="63"/>
      <c r="J498" s="48"/>
      <c r="K498" s="108"/>
      <c r="M498" s="63">
        <v>46</v>
      </c>
      <c r="N498" s="280">
        <v>4087.55</v>
      </c>
      <c r="P498" s="63">
        <v>32</v>
      </c>
      <c r="Q498" s="281">
        <v>2730.28</v>
      </c>
      <c r="S498" s="63">
        <v>31</v>
      </c>
      <c r="T498" s="281">
        <v>2068.6799999999998</v>
      </c>
      <c r="V498" s="83"/>
      <c r="W498" s="83"/>
      <c r="X498" s="83"/>
      <c r="Y498" s="83"/>
      <c r="Z498" s="83"/>
      <c r="AA498" s="65"/>
      <c r="AB498" s="5"/>
      <c r="AC498" s="5"/>
      <c r="AD498" s="5"/>
      <c r="AE498" s="5"/>
      <c r="AF498" s="5"/>
      <c r="AG498" s="5"/>
      <c r="AH498" s="5"/>
      <c r="AI498" s="5"/>
      <c r="AJ498" s="5"/>
      <c r="AK498" s="5"/>
      <c r="AL498" s="5"/>
      <c r="AM498" s="5"/>
    </row>
    <row r="499" spans="1:39" s="4" customFormat="1" ht="14.4">
      <c r="A499" s="63" t="s">
        <v>877</v>
      </c>
      <c r="B499" s="63" t="s">
        <v>345</v>
      </c>
      <c r="C499" s="63"/>
      <c r="D499" s="63" t="s">
        <v>346</v>
      </c>
      <c r="E499" s="11"/>
      <c r="F499" s="11"/>
      <c r="G499" s="8"/>
      <c r="I499" s="63"/>
      <c r="J499" s="48"/>
      <c r="K499" s="108"/>
      <c r="M499" s="63">
        <v>5</v>
      </c>
      <c r="N499" s="280">
        <v>364.15</v>
      </c>
      <c r="P499" s="63">
        <v>2</v>
      </c>
      <c r="Q499" s="281">
        <v>225.09</v>
      </c>
      <c r="S499" s="63">
        <v>3</v>
      </c>
      <c r="T499" s="281">
        <v>337.76</v>
      </c>
      <c r="V499" s="83"/>
      <c r="W499" s="83"/>
      <c r="X499" s="83"/>
      <c r="Y499" s="83"/>
      <c r="Z499" s="83"/>
      <c r="AA499" s="65"/>
      <c r="AB499" s="5"/>
      <c r="AC499" s="5"/>
      <c r="AD499" s="5"/>
      <c r="AE499" s="5"/>
      <c r="AF499" s="5"/>
      <c r="AG499" s="5"/>
      <c r="AH499" s="5"/>
      <c r="AI499" s="5"/>
      <c r="AJ499" s="5"/>
      <c r="AK499" s="5"/>
      <c r="AL499" s="5"/>
      <c r="AM499" s="5"/>
    </row>
    <row r="500" spans="1:39" s="4" customFormat="1" ht="14.4">
      <c r="A500" s="63" t="s">
        <v>877</v>
      </c>
      <c r="B500" s="63" t="s">
        <v>842</v>
      </c>
      <c r="C500" s="63"/>
      <c r="D500" s="63" t="s">
        <v>98</v>
      </c>
      <c r="E500" s="11"/>
      <c r="F500" s="11"/>
      <c r="G500" s="8"/>
      <c r="I500" s="63"/>
      <c r="J500" s="48"/>
      <c r="K500" s="108"/>
      <c r="M500" s="63">
        <v>3</v>
      </c>
      <c r="N500" s="280">
        <v>375.86</v>
      </c>
      <c r="P500" s="63">
        <v>1</v>
      </c>
      <c r="Q500" s="281">
        <v>9.42</v>
      </c>
      <c r="S500" s="63">
        <v>2</v>
      </c>
      <c r="T500" s="281">
        <v>161.86000000000001</v>
      </c>
      <c r="V500" s="83"/>
      <c r="W500" s="83"/>
      <c r="X500" s="83"/>
      <c r="Y500" s="83"/>
      <c r="Z500" s="83"/>
      <c r="AA500" s="65"/>
      <c r="AB500" s="5"/>
      <c r="AC500" s="5"/>
      <c r="AD500" s="5"/>
      <c r="AE500" s="5"/>
      <c r="AF500" s="5"/>
      <c r="AG500" s="5"/>
      <c r="AH500" s="5"/>
      <c r="AI500" s="5"/>
      <c r="AJ500" s="5"/>
      <c r="AK500" s="5"/>
      <c r="AL500" s="5"/>
      <c r="AM500" s="5"/>
    </row>
    <row r="501" spans="1:39" s="4" customFormat="1" ht="14.4">
      <c r="A501" s="63" t="s">
        <v>877</v>
      </c>
      <c r="B501" s="63" t="s">
        <v>843</v>
      </c>
      <c r="C501" s="63"/>
      <c r="D501" s="63" t="s">
        <v>350</v>
      </c>
      <c r="E501" s="11"/>
      <c r="F501" s="11"/>
      <c r="G501" s="8"/>
      <c r="I501" s="63"/>
      <c r="J501" s="48"/>
      <c r="K501" s="108"/>
      <c r="M501" s="63">
        <v>19</v>
      </c>
      <c r="N501" s="280">
        <v>1977.8</v>
      </c>
      <c r="P501" s="63">
        <v>3</v>
      </c>
      <c r="Q501" s="281">
        <v>124.66</v>
      </c>
      <c r="S501" s="63">
        <v>15</v>
      </c>
      <c r="T501" s="281">
        <v>1333.53</v>
      </c>
      <c r="V501" s="83"/>
      <c r="W501" s="83"/>
      <c r="X501" s="83"/>
      <c r="Y501" s="83"/>
      <c r="Z501" s="83"/>
      <c r="AA501" s="65"/>
      <c r="AB501" s="5"/>
      <c r="AC501" s="5"/>
      <c r="AD501" s="5"/>
      <c r="AE501" s="5"/>
      <c r="AF501" s="5"/>
      <c r="AG501" s="5"/>
      <c r="AH501" s="5"/>
      <c r="AI501" s="5"/>
      <c r="AJ501" s="5"/>
      <c r="AK501" s="5"/>
      <c r="AL501" s="5"/>
      <c r="AM501" s="5"/>
    </row>
    <row r="502" spans="1:39" s="4" customFormat="1" ht="14.4">
      <c r="A502" s="63" t="s">
        <v>877</v>
      </c>
      <c r="B502" s="63" t="s">
        <v>351</v>
      </c>
      <c r="C502" s="63"/>
      <c r="D502" s="63" t="s">
        <v>189</v>
      </c>
      <c r="E502" s="11"/>
      <c r="F502" s="11"/>
      <c r="G502" s="8"/>
      <c r="I502" s="63"/>
      <c r="J502" s="48"/>
      <c r="K502" s="108"/>
      <c r="M502" s="63">
        <v>968</v>
      </c>
      <c r="N502" s="280">
        <v>61782.55</v>
      </c>
      <c r="P502" s="63">
        <v>362</v>
      </c>
      <c r="Q502" s="281">
        <v>24902.19</v>
      </c>
      <c r="S502" s="63">
        <v>494</v>
      </c>
      <c r="T502" s="281">
        <v>34027.4</v>
      </c>
      <c r="V502" s="83"/>
      <c r="W502" s="83"/>
      <c r="X502" s="83"/>
      <c r="Y502" s="83"/>
      <c r="Z502" s="83"/>
      <c r="AA502" s="65"/>
      <c r="AB502" s="5"/>
      <c r="AC502" s="5"/>
      <c r="AD502" s="5"/>
      <c r="AE502" s="5"/>
      <c r="AF502" s="5"/>
      <c r="AG502" s="5"/>
      <c r="AH502" s="5"/>
      <c r="AI502" s="5"/>
      <c r="AJ502" s="5"/>
      <c r="AK502" s="5"/>
      <c r="AL502" s="5"/>
      <c r="AM502" s="5"/>
    </row>
    <row r="503" spans="1:39" s="4" customFormat="1" ht="14.4">
      <c r="A503" s="63" t="s">
        <v>877</v>
      </c>
      <c r="B503" s="63" t="s">
        <v>353</v>
      </c>
      <c r="C503" s="63"/>
      <c r="D503" s="63" t="s">
        <v>354</v>
      </c>
      <c r="E503" s="11"/>
      <c r="F503" s="11"/>
      <c r="G503" s="8"/>
      <c r="I503" s="63"/>
      <c r="J503" s="48"/>
      <c r="K503" s="108"/>
      <c r="M503" s="63">
        <v>52</v>
      </c>
      <c r="N503" s="280">
        <v>4066.59</v>
      </c>
      <c r="P503" s="63">
        <v>34</v>
      </c>
      <c r="Q503" s="281">
        <v>2341.08</v>
      </c>
      <c r="S503" s="63">
        <v>41</v>
      </c>
      <c r="T503" s="281">
        <v>2961.57</v>
      </c>
      <c r="V503" s="83"/>
      <c r="W503" s="83"/>
      <c r="X503" s="83"/>
      <c r="Y503" s="83"/>
      <c r="Z503" s="83"/>
      <c r="AA503" s="65"/>
      <c r="AB503" s="5"/>
      <c r="AC503" s="5"/>
      <c r="AD503" s="5"/>
      <c r="AE503" s="5"/>
      <c r="AF503" s="5"/>
      <c r="AG503" s="5"/>
      <c r="AH503" s="5"/>
      <c r="AI503" s="5"/>
      <c r="AJ503" s="5"/>
      <c r="AK503" s="5"/>
      <c r="AL503" s="5"/>
      <c r="AM503" s="5"/>
    </row>
    <row r="504" spans="1:39" s="4" customFormat="1" ht="14.4">
      <c r="A504" s="63" t="s">
        <v>877</v>
      </c>
      <c r="B504" s="63" t="s">
        <v>658</v>
      </c>
      <c r="C504" s="63"/>
      <c r="D504" s="63" t="s">
        <v>322</v>
      </c>
      <c r="E504" s="11"/>
      <c r="F504" s="11"/>
      <c r="G504" s="8"/>
      <c r="I504" s="63"/>
      <c r="J504" s="48"/>
      <c r="K504" s="108"/>
      <c r="M504" s="63">
        <v>52</v>
      </c>
      <c r="N504" s="280">
        <v>4656.34</v>
      </c>
      <c r="P504" s="63">
        <v>48</v>
      </c>
      <c r="Q504" s="281">
        <v>4068.19</v>
      </c>
      <c r="S504" s="63">
        <v>40</v>
      </c>
      <c r="T504" s="281">
        <v>3224.57</v>
      </c>
      <c r="V504" s="83"/>
      <c r="W504" s="83"/>
      <c r="X504" s="83"/>
      <c r="Y504" s="83"/>
      <c r="Z504" s="83"/>
      <c r="AA504" s="65"/>
      <c r="AB504" s="5"/>
      <c r="AC504" s="5"/>
      <c r="AD504" s="5"/>
      <c r="AE504" s="5"/>
      <c r="AF504" s="5"/>
      <c r="AG504" s="5"/>
      <c r="AH504" s="5"/>
      <c r="AI504" s="5"/>
      <c r="AJ504" s="5"/>
      <c r="AK504" s="5"/>
      <c r="AL504" s="5"/>
      <c r="AM504" s="5"/>
    </row>
    <row r="505" spans="1:39" s="4" customFormat="1" ht="14.4">
      <c r="A505" s="63" t="s">
        <v>877</v>
      </c>
      <c r="B505" s="63" t="s">
        <v>844</v>
      </c>
      <c r="C505" s="63"/>
      <c r="D505" s="63" t="s">
        <v>322</v>
      </c>
      <c r="E505" s="11"/>
      <c r="F505" s="11"/>
      <c r="G505" s="8"/>
      <c r="I505" s="63"/>
      <c r="J505" s="48"/>
      <c r="K505" s="108"/>
      <c r="M505" s="63"/>
      <c r="N505" s="280"/>
      <c r="P505" s="63"/>
      <c r="Q505" s="281"/>
      <c r="S505" s="63">
        <v>38</v>
      </c>
      <c r="T505" s="281">
        <v>2921.1</v>
      </c>
      <c r="V505" s="83"/>
      <c r="W505" s="83"/>
      <c r="X505" s="83"/>
      <c r="Y505" s="83"/>
      <c r="Z505" s="83"/>
      <c r="AA505" s="65"/>
      <c r="AB505" s="5"/>
      <c r="AC505" s="5"/>
      <c r="AD505" s="5"/>
      <c r="AE505" s="5"/>
      <c r="AF505" s="5"/>
      <c r="AG505" s="5"/>
      <c r="AH505" s="5"/>
      <c r="AI505" s="5"/>
      <c r="AJ505" s="5"/>
      <c r="AK505" s="5"/>
      <c r="AL505" s="5"/>
      <c r="AM505" s="5"/>
    </row>
    <row r="506" spans="1:39" s="4" customFormat="1" ht="14.4">
      <c r="A506" s="63" t="s">
        <v>877</v>
      </c>
      <c r="B506" s="63" t="s">
        <v>358</v>
      </c>
      <c r="C506" s="63"/>
      <c r="D506" s="63" t="s">
        <v>93</v>
      </c>
      <c r="E506" s="11"/>
      <c r="F506" s="11"/>
      <c r="G506" s="8"/>
      <c r="I506" s="63"/>
      <c r="J506" s="48"/>
      <c r="K506" s="108"/>
      <c r="M506" s="63">
        <v>3</v>
      </c>
      <c r="N506" s="280">
        <v>297.51</v>
      </c>
      <c r="P506" s="63">
        <v>1</v>
      </c>
      <c r="Q506" s="281">
        <v>75.52</v>
      </c>
      <c r="S506" s="63">
        <v>2</v>
      </c>
      <c r="T506" s="281">
        <v>151.69999999999999</v>
      </c>
      <c r="V506" s="83"/>
      <c r="W506" s="83"/>
      <c r="X506" s="83"/>
      <c r="Y506" s="83"/>
      <c r="Z506" s="83"/>
      <c r="AA506" s="65"/>
      <c r="AB506" s="5"/>
      <c r="AC506" s="5"/>
      <c r="AD506" s="5"/>
      <c r="AE506" s="5"/>
      <c r="AF506" s="5"/>
      <c r="AG506" s="5"/>
      <c r="AH506" s="5"/>
      <c r="AI506" s="5"/>
      <c r="AJ506" s="5"/>
      <c r="AK506" s="5"/>
      <c r="AL506" s="5"/>
      <c r="AM506" s="5"/>
    </row>
    <row r="507" spans="1:39" s="4" customFormat="1" ht="14.4">
      <c r="A507" s="63" t="s">
        <v>877</v>
      </c>
      <c r="B507" s="63" t="s">
        <v>359</v>
      </c>
      <c r="C507" s="63"/>
      <c r="D507" s="63" t="s">
        <v>360</v>
      </c>
      <c r="E507" s="11"/>
      <c r="F507" s="11"/>
      <c r="G507" s="8"/>
      <c r="I507" s="63"/>
      <c r="J507" s="48"/>
      <c r="K507" s="108"/>
      <c r="M507" s="63">
        <v>5</v>
      </c>
      <c r="N507" s="280">
        <v>457.04</v>
      </c>
      <c r="P507" s="63"/>
      <c r="Q507" s="281"/>
      <c r="S507" s="63">
        <v>5</v>
      </c>
      <c r="T507" s="281">
        <v>404</v>
      </c>
      <c r="V507" s="83"/>
      <c r="W507" s="83"/>
      <c r="X507" s="83"/>
      <c r="Y507" s="83"/>
      <c r="Z507" s="83"/>
      <c r="AA507" s="65"/>
      <c r="AB507" s="5"/>
      <c r="AC507" s="5"/>
      <c r="AD507" s="5"/>
      <c r="AE507" s="5"/>
      <c r="AF507" s="5"/>
      <c r="AG507" s="5"/>
      <c r="AH507" s="5"/>
      <c r="AI507" s="5"/>
      <c r="AJ507" s="5"/>
      <c r="AK507" s="5"/>
      <c r="AL507" s="5"/>
      <c r="AM507" s="5"/>
    </row>
    <row r="508" spans="1:39" s="4" customFormat="1" ht="14.4">
      <c r="A508" s="63" t="s">
        <v>877</v>
      </c>
      <c r="B508" s="63" t="s">
        <v>362</v>
      </c>
      <c r="C508" s="63"/>
      <c r="D508" s="63" t="s">
        <v>197</v>
      </c>
      <c r="E508" s="11"/>
      <c r="F508" s="11"/>
      <c r="G508" s="8"/>
      <c r="I508" s="63"/>
      <c r="J508" s="48"/>
      <c r="K508" s="108"/>
      <c r="M508" s="63">
        <v>5</v>
      </c>
      <c r="N508" s="280">
        <v>511.08</v>
      </c>
      <c r="P508" s="63">
        <v>3</v>
      </c>
      <c r="Q508" s="281">
        <v>390.92</v>
      </c>
      <c r="S508" s="63">
        <v>5</v>
      </c>
      <c r="T508" s="281">
        <v>543.69000000000005</v>
      </c>
      <c r="V508" s="83"/>
      <c r="W508" s="83"/>
      <c r="X508" s="83"/>
      <c r="Y508" s="83"/>
      <c r="Z508" s="83"/>
      <c r="AA508" s="65"/>
      <c r="AB508" s="5"/>
      <c r="AC508" s="5"/>
      <c r="AD508" s="5"/>
      <c r="AE508" s="5"/>
      <c r="AF508" s="5"/>
      <c r="AG508" s="5"/>
      <c r="AH508" s="5"/>
      <c r="AI508" s="5"/>
      <c r="AJ508" s="5"/>
      <c r="AK508" s="5"/>
      <c r="AL508" s="5"/>
      <c r="AM508" s="5"/>
    </row>
    <row r="509" spans="1:39" s="4" customFormat="1" ht="14.4">
      <c r="A509" s="63" t="s">
        <v>877</v>
      </c>
      <c r="B509" s="63" t="s">
        <v>363</v>
      </c>
      <c r="C509" s="63"/>
      <c r="D509" s="63" t="s">
        <v>287</v>
      </c>
      <c r="E509" s="11"/>
      <c r="F509" s="11"/>
      <c r="G509" s="8"/>
      <c r="I509" s="63"/>
      <c r="J509" s="48"/>
      <c r="K509" s="108"/>
      <c r="M509" s="63">
        <v>50</v>
      </c>
      <c r="N509" s="280">
        <v>5453.47</v>
      </c>
      <c r="P509" s="63">
        <v>19</v>
      </c>
      <c r="Q509" s="281">
        <v>1661.02</v>
      </c>
      <c r="S509" s="63">
        <v>37</v>
      </c>
      <c r="T509" s="281">
        <v>3078.19</v>
      </c>
      <c r="V509" s="83"/>
      <c r="W509" s="83"/>
      <c r="X509" s="83"/>
      <c r="Y509" s="83"/>
      <c r="Z509" s="83"/>
      <c r="AA509" s="65"/>
      <c r="AB509" s="5"/>
      <c r="AC509" s="5"/>
      <c r="AD509" s="5"/>
      <c r="AE509" s="5"/>
      <c r="AF509" s="5"/>
      <c r="AG509" s="5"/>
      <c r="AH509" s="5"/>
      <c r="AI509" s="5"/>
      <c r="AJ509" s="5"/>
      <c r="AK509" s="5"/>
      <c r="AL509" s="5"/>
      <c r="AM509" s="5"/>
    </row>
    <row r="510" spans="1:39" s="4" customFormat="1" ht="14.4">
      <c r="A510" s="63" t="s">
        <v>877</v>
      </c>
      <c r="B510" s="63" t="s">
        <v>364</v>
      </c>
      <c r="C510" s="63"/>
      <c r="D510" s="63" t="s">
        <v>94</v>
      </c>
      <c r="E510" s="11"/>
      <c r="F510" s="11"/>
      <c r="G510" s="8"/>
      <c r="I510" s="63"/>
      <c r="J510" s="48"/>
      <c r="K510" s="108"/>
      <c r="M510" s="63">
        <v>452</v>
      </c>
      <c r="N510" s="280">
        <v>29994.5</v>
      </c>
      <c r="P510" s="63">
        <v>117</v>
      </c>
      <c r="Q510" s="281">
        <v>7462.7</v>
      </c>
      <c r="S510" s="63">
        <v>276</v>
      </c>
      <c r="T510" s="281">
        <v>19073.599999999999</v>
      </c>
      <c r="V510" s="83"/>
      <c r="W510" s="83"/>
      <c r="X510" s="83"/>
      <c r="Y510" s="83"/>
      <c r="Z510" s="83"/>
      <c r="AA510" s="65"/>
      <c r="AB510" s="5"/>
      <c r="AC510" s="5"/>
      <c r="AD510" s="5"/>
      <c r="AE510" s="5"/>
      <c r="AF510" s="5"/>
      <c r="AG510" s="5"/>
      <c r="AH510" s="5"/>
      <c r="AI510" s="5"/>
      <c r="AJ510" s="5"/>
      <c r="AK510" s="5"/>
      <c r="AL510" s="5"/>
      <c r="AM510" s="5"/>
    </row>
    <row r="511" spans="1:39" s="4" customFormat="1" ht="14.4">
      <c r="A511" s="63" t="s">
        <v>877</v>
      </c>
      <c r="B511" s="63" t="s">
        <v>365</v>
      </c>
      <c r="C511" s="63"/>
      <c r="D511" s="63" t="s">
        <v>151</v>
      </c>
      <c r="E511" s="11"/>
      <c r="F511" s="11"/>
      <c r="G511" s="8"/>
      <c r="I511" s="63"/>
      <c r="J511" s="48"/>
      <c r="K511" s="108"/>
      <c r="M511" s="63">
        <v>14</v>
      </c>
      <c r="N511" s="280">
        <v>1277.19</v>
      </c>
      <c r="P511" s="63">
        <v>7</v>
      </c>
      <c r="Q511" s="281">
        <v>640.99</v>
      </c>
      <c r="S511" s="63">
        <v>10</v>
      </c>
      <c r="T511" s="281">
        <v>980.62</v>
      </c>
      <c r="V511" s="83"/>
      <c r="W511" s="83"/>
      <c r="X511" s="83"/>
      <c r="Y511" s="83"/>
      <c r="Z511" s="83"/>
      <c r="AA511" s="65"/>
      <c r="AB511" s="5"/>
      <c r="AC511" s="5"/>
      <c r="AD511" s="5"/>
      <c r="AE511" s="5"/>
      <c r="AF511" s="5"/>
      <c r="AG511" s="5"/>
      <c r="AH511" s="5"/>
      <c r="AI511" s="5"/>
      <c r="AJ511" s="5"/>
      <c r="AK511" s="5"/>
      <c r="AL511" s="5"/>
      <c r="AM511" s="5"/>
    </row>
    <row r="512" spans="1:39" s="4" customFormat="1" ht="14.4">
      <c r="A512" s="63" t="s">
        <v>877</v>
      </c>
      <c r="B512" s="63" t="s">
        <v>845</v>
      </c>
      <c r="C512" s="63"/>
      <c r="D512" s="63" t="s">
        <v>151</v>
      </c>
      <c r="E512" s="11"/>
      <c r="F512" s="11"/>
      <c r="G512" s="8"/>
      <c r="I512" s="63"/>
      <c r="J512" s="48"/>
      <c r="K512" s="108"/>
      <c r="M512" s="63"/>
      <c r="N512" s="280"/>
      <c r="P512" s="63">
        <v>1</v>
      </c>
      <c r="Q512" s="281">
        <v>15.82</v>
      </c>
      <c r="S512" s="63">
        <v>56</v>
      </c>
      <c r="T512" s="281">
        <v>4845.13</v>
      </c>
      <c r="V512" s="83"/>
      <c r="W512" s="83"/>
      <c r="X512" s="83"/>
      <c r="Y512" s="83"/>
      <c r="Z512" s="83"/>
      <c r="AA512" s="65"/>
      <c r="AB512" s="5"/>
      <c r="AC512" s="5"/>
      <c r="AD512" s="5"/>
      <c r="AE512" s="5"/>
      <c r="AF512" s="5"/>
      <c r="AG512" s="5"/>
      <c r="AH512" s="5"/>
      <c r="AI512" s="5"/>
      <c r="AJ512" s="5"/>
      <c r="AK512" s="5"/>
      <c r="AL512" s="5"/>
      <c r="AM512" s="5"/>
    </row>
    <row r="513" spans="1:39" s="4" customFormat="1" ht="14.4">
      <c r="A513" s="63" t="s">
        <v>877</v>
      </c>
      <c r="B513" s="63" t="s">
        <v>366</v>
      </c>
      <c r="C513" s="63"/>
      <c r="D513" s="63" t="s">
        <v>367</v>
      </c>
      <c r="E513" s="11"/>
      <c r="F513" s="11"/>
      <c r="G513" s="8"/>
      <c r="I513" s="63"/>
      <c r="J513" s="48"/>
      <c r="K513" s="108"/>
      <c r="M513" s="63">
        <v>307</v>
      </c>
      <c r="N513" s="280">
        <v>24158.55</v>
      </c>
      <c r="P513" s="63">
        <v>214</v>
      </c>
      <c r="Q513" s="281">
        <v>15770.27</v>
      </c>
      <c r="S513" s="63">
        <v>222</v>
      </c>
      <c r="T513" s="281">
        <v>16076.27</v>
      </c>
      <c r="V513" s="83"/>
      <c r="W513" s="83"/>
      <c r="X513" s="83"/>
      <c r="Y513" s="83"/>
      <c r="Z513" s="83"/>
      <c r="AA513" s="65"/>
      <c r="AB513" s="5"/>
      <c r="AC513" s="5"/>
      <c r="AD513" s="5"/>
      <c r="AE513" s="5"/>
      <c r="AF513" s="5"/>
      <c r="AG513" s="5"/>
      <c r="AH513" s="5"/>
      <c r="AI513" s="5"/>
      <c r="AJ513" s="5"/>
      <c r="AK513" s="5"/>
      <c r="AL513" s="5"/>
      <c r="AM513" s="5"/>
    </row>
    <row r="514" spans="1:39" s="4" customFormat="1" ht="14.4">
      <c r="A514" s="63" t="s">
        <v>877</v>
      </c>
      <c r="B514" s="63" t="s">
        <v>366</v>
      </c>
      <c r="C514" s="63"/>
      <c r="D514" s="63" t="s">
        <v>368</v>
      </c>
      <c r="E514" s="11"/>
      <c r="F514" s="11"/>
      <c r="G514" s="8"/>
      <c r="I514" s="63"/>
      <c r="J514" s="48"/>
      <c r="K514" s="108"/>
      <c r="M514" s="63">
        <v>9</v>
      </c>
      <c r="N514" s="280">
        <v>509.87</v>
      </c>
      <c r="P514" s="63">
        <v>1</v>
      </c>
      <c r="Q514" s="281">
        <v>67.88</v>
      </c>
      <c r="S514" s="63">
        <v>4</v>
      </c>
      <c r="T514" s="281">
        <v>184.05</v>
      </c>
      <c r="V514" s="83"/>
      <c r="W514" s="83"/>
      <c r="X514" s="83"/>
      <c r="Y514" s="83"/>
      <c r="Z514" s="83"/>
      <c r="AA514" s="65"/>
      <c r="AB514" s="5"/>
      <c r="AC514" s="5"/>
      <c r="AD514" s="5"/>
      <c r="AE514" s="5"/>
      <c r="AF514" s="5"/>
      <c r="AG514" s="5"/>
      <c r="AH514" s="5"/>
      <c r="AI514" s="5"/>
      <c r="AJ514" s="5"/>
      <c r="AK514" s="5"/>
      <c r="AL514" s="5"/>
      <c r="AM514" s="5"/>
    </row>
    <row r="515" spans="1:39" s="4" customFormat="1" ht="14.4">
      <c r="A515" s="63" t="s">
        <v>877</v>
      </c>
      <c r="B515" s="63" t="s">
        <v>369</v>
      </c>
      <c r="C515" s="63"/>
      <c r="D515" s="63" t="s">
        <v>73</v>
      </c>
      <c r="E515" s="11"/>
      <c r="F515" s="11"/>
      <c r="G515" s="8"/>
      <c r="I515" s="63"/>
      <c r="J515" s="48"/>
      <c r="K515" s="108"/>
      <c r="M515" s="63">
        <v>101</v>
      </c>
      <c r="N515" s="280">
        <v>3349.23</v>
      </c>
      <c r="P515" s="63">
        <v>31</v>
      </c>
      <c r="Q515" s="281">
        <v>1507.15</v>
      </c>
      <c r="S515" s="63">
        <v>59</v>
      </c>
      <c r="T515" s="281">
        <v>2923.93</v>
      </c>
      <c r="V515" s="83"/>
      <c r="W515" s="83"/>
      <c r="X515" s="83"/>
      <c r="Y515" s="83"/>
      <c r="Z515" s="83"/>
      <c r="AA515" s="65"/>
      <c r="AB515" s="5"/>
      <c r="AC515" s="5"/>
      <c r="AD515" s="5"/>
      <c r="AE515" s="5"/>
      <c r="AF515" s="5"/>
      <c r="AG515" s="5"/>
      <c r="AH515" s="5"/>
      <c r="AI515" s="5"/>
      <c r="AJ515" s="5"/>
      <c r="AK515" s="5"/>
      <c r="AL515" s="5"/>
      <c r="AM515" s="5"/>
    </row>
    <row r="516" spans="1:39" s="4" customFormat="1" ht="14.4">
      <c r="A516" s="63" t="s">
        <v>877</v>
      </c>
      <c r="B516" s="63" t="s">
        <v>846</v>
      </c>
      <c r="C516" s="63"/>
      <c r="D516" s="63" t="s">
        <v>173</v>
      </c>
      <c r="E516" s="11"/>
      <c r="F516" s="11"/>
      <c r="G516" s="8"/>
      <c r="I516" s="63"/>
      <c r="J516" s="48"/>
      <c r="K516" s="108"/>
      <c r="M516" s="63">
        <v>47</v>
      </c>
      <c r="N516" s="280">
        <v>3901.72</v>
      </c>
      <c r="P516" s="63">
        <v>35</v>
      </c>
      <c r="Q516" s="281">
        <v>3322.07</v>
      </c>
      <c r="S516" s="63">
        <v>38</v>
      </c>
      <c r="T516" s="281">
        <v>3088.64</v>
      </c>
      <c r="V516" s="83"/>
      <c r="W516" s="83"/>
      <c r="X516" s="83"/>
      <c r="Y516" s="83"/>
      <c r="Z516" s="83"/>
      <c r="AA516" s="65"/>
      <c r="AB516" s="5"/>
      <c r="AC516" s="5"/>
      <c r="AD516" s="5"/>
      <c r="AE516" s="5"/>
      <c r="AF516" s="5"/>
      <c r="AG516" s="5"/>
      <c r="AH516" s="5"/>
      <c r="AI516" s="5"/>
      <c r="AJ516" s="5"/>
      <c r="AK516" s="5"/>
      <c r="AL516" s="5"/>
      <c r="AM516" s="5"/>
    </row>
    <row r="517" spans="1:39" s="4" customFormat="1" ht="14.4">
      <c r="A517" s="63" t="s">
        <v>877</v>
      </c>
      <c r="B517" s="63" t="s">
        <v>373</v>
      </c>
      <c r="C517" s="63"/>
      <c r="D517" s="63" t="s">
        <v>112</v>
      </c>
      <c r="E517" s="11"/>
      <c r="F517" s="11"/>
      <c r="G517" s="8"/>
      <c r="I517" s="63"/>
      <c r="J517" s="48"/>
      <c r="K517" s="108"/>
      <c r="M517" s="63">
        <v>29</v>
      </c>
      <c r="N517" s="280">
        <v>2394.36</v>
      </c>
      <c r="P517" s="63">
        <v>11</v>
      </c>
      <c r="Q517" s="281">
        <v>1085.93</v>
      </c>
      <c r="S517" s="63">
        <v>29</v>
      </c>
      <c r="T517" s="281">
        <v>2441.2199999999998</v>
      </c>
      <c r="V517" s="83"/>
      <c r="W517" s="83"/>
      <c r="X517" s="83"/>
      <c r="Y517" s="83"/>
      <c r="Z517" s="83"/>
      <c r="AA517" s="65"/>
      <c r="AB517" s="5"/>
      <c r="AC517" s="5"/>
      <c r="AD517" s="5"/>
      <c r="AE517" s="5"/>
      <c r="AF517" s="5"/>
      <c r="AG517" s="5"/>
      <c r="AH517" s="5"/>
      <c r="AI517" s="5"/>
      <c r="AJ517" s="5"/>
      <c r="AK517" s="5"/>
      <c r="AL517" s="5"/>
      <c r="AM517" s="5"/>
    </row>
    <row r="518" spans="1:39" s="4" customFormat="1" ht="14.4">
      <c r="A518" s="63" t="s">
        <v>877</v>
      </c>
      <c r="B518" s="63" t="s">
        <v>375</v>
      </c>
      <c r="C518" s="63"/>
      <c r="D518" s="63" t="s">
        <v>98</v>
      </c>
      <c r="E518" s="11"/>
      <c r="F518" s="11"/>
      <c r="G518" s="8"/>
      <c r="I518" s="63"/>
      <c r="J518" s="48"/>
      <c r="K518" s="108"/>
      <c r="M518" s="63">
        <v>3</v>
      </c>
      <c r="N518" s="280">
        <v>365</v>
      </c>
      <c r="P518" s="63">
        <v>2</v>
      </c>
      <c r="Q518" s="281">
        <v>300</v>
      </c>
      <c r="S518" s="63">
        <v>3</v>
      </c>
      <c r="T518" s="281">
        <v>305.64</v>
      </c>
      <c r="V518" s="83"/>
      <c r="W518" s="83"/>
      <c r="X518" s="83"/>
      <c r="Y518" s="83"/>
      <c r="Z518" s="83"/>
      <c r="AA518" s="65"/>
      <c r="AB518" s="5"/>
      <c r="AC518" s="5"/>
      <c r="AD518" s="5"/>
      <c r="AE518" s="5"/>
      <c r="AF518" s="5"/>
      <c r="AG518" s="5"/>
      <c r="AH518" s="5"/>
      <c r="AI518" s="5"/>
      <c r="AJ518" s="5"/>
      <c r="AK518" s="5"/>
      <c r="AL518" s="5"/>
      <c r="AM518" s="5"/>
    </row>
    <row r="519" spans="1:39" s="4" customFormat="1" ht="14.4">
      <c r="A519" s="63" t="s">
        <v>877</v>
      </c>
      <c r="B519" s="63" t="s">
        <v>376</v>
      </c>
      <c r="C519" s="63"/>
      <c r="D519" s="63" t="s">
        <v>377</v>
      </c>
      <c r="E519" s="11"/>
      <c r="F519" s="11"/>
      <c r="G519" s="8"/>
      <c r="I519" s="63"/>
      <c r="J519" s="48"/>
      <c r="K519" s="108"/>
      <c r="M519" s="63">
        <v>2</v>
      </c>
      <c r="N519" s="280">
        <v>189.54</v>
      </c>
      <c r="P519" s="63">
        <v>2</v>
      </c>
      <c r="Q519" s="281">
        <v>144.03</v>
      </c>
      <c r="S519" s="63">
        <v>3</v>
      </c>
      <c r="T519" s="281">
        <v>192.85</v>
      </c>
      <c r="V519" s="83"/>
      <c r="W519" s="83"/>
      <c r="X519" s="83"/>
      <c r="Y519" s="83"/>
      <c r="Z519" s="83"/>
      <c r="AA519" s="65"/>
      <c r="AB519" s="5"/>
      <c r="AC519" s="5"/>
      <c r="AD519" s="5"/>
      <c r="AE519" s="5"/>
      <c r="AF519" s="5"/>
      <c r="AG519" s="5"/>
      <c r="AH519" s="5"/>
      <c r="AI519" s="5"/>
      <c r="AJ519" s="5"/>
      <c r="AK519" s="5"/>
      <c r="AL519" s="5"/>
      <c r="AM519" s="5"/>
    </row>
    <row r="520" spans="1:39" s="4" customFormat="1" ht="14.4">
      <c r="A520" s="63" t="s">
        <v>877</v>
      </c>
      <c r="B520" s="63" t="s">
        <v>378</v>
      </c>
      <c r="C520" s="63"/>
      <c r="D520" s="63" t="s">
        <v>75</v>
      </c>
      <c r="E520" s="11"/>
      <c r="F520" s="11"/>
      <c r="G520" s="8"/>
      <c r="I520" s="63"/>
      <c r="J520" s="48"/>
      <c r="K520" s="108"/>
      <c r="M520" s="63">
        <v>1</v>
      </c>
      <c r="N520" s="280">
        <v>130.44999999999999</v>
      </c>
      <c r="P520" s="63"/>
      <c r="Q520" s="281"/>
      <c r="S520" s="63">
        <v>2</v>
      </c>
      <c r="T520" s="281">
        <v>128.01</v>
      </c>
      <c r="V520" s="83"/>
      <c r="W520" s="83"/>
      <c r="X520" s="83"/>
      <c r="Y520" s="83"/>
      <c r="Z520" s="83"/>
      <c r="AA520" s="65"/>
      <c r="AB520" s="5"/>
      <c r="AC520" s="5"/>
      <c r="AD520" s="5"/>
      <c r="AE520" s="5"/>
      <c r="AF520" s="5"/>
      <c r="AG520" s="5"/>
      <c r="AH520" s="5"/>
      <c r="AI520" s="5"/>
      <c r="AJ520" s="5"/>
      <c r="AK520" s="5"/>
      <c r="AL520" s="5"/>
      <c r="AM520" s="5"/>
    </row>
    <row r="521" spans="1:39" s="4" customFormat="1" ht="14.4">
      <c r="A521" s="63" t="s">
        <v>877</v>
      </c>
      <c r="B521" s="63" t="s">
        <v>379</v>
      </c>
      <c r="C521" s="63"/>
      <c r="D521" s="63" t="s">
        <v>197</v>
      </c>
      <c r="E521" s="11"/>
      <c r="F521" s="11"/>
      <c r="G521" s="8"/>
      <c r="I521" s="63"/>
      <c r="J521" s="48"/>
      <c r="K521" s="108"/>
      <c r="M521" s="63">
        <v>1</v>
      </c>
      <c r="N521" s="280">
        <v>44.45</v>
      </c>
      <c r="P521" s="63"/>
      <c r="Q521" s="281"/>
      <c r="S521" s="63"/>
      <c r="T521" s="281"/>
      <c r="V521" s="83"/>
      <c r="W521" s="83"/>
      <c r="X521" s="83"/>
      <c r="Y521" s="83"/>
      <c r="Z521" s="83"/>
      <c r="AA521" s="65"/>
      <c r="AB521" s="5"/>
      <c r="AC521" s="5"/>
      <c r="AD521" s="5"/>
      <c r="AE521" s="5"/>
      <c r="AF521" s="5"/>
      <c r="AG521" s="5"/>
      <c r="AH521" s="5"/>
      <c r="AI521" s="5"/>
      <c r="AJ521" s="5"/>
      <c r="AK521" s="5"/>
      <c r="AL521" s="5"/>
      <c r="AM521" s="5"/>
    </row>
    <row r="522" spans="1:39" s="4" customFormat="1" ht="14.4">
      <c r="A522" s="63" t="s">
        <v>877</v>
      </c>
      <c r="B522" s="63" t="s">
        <v>379</v>
      </c>
      <c r="C522" s="63"/>
      <c r="D522" s="63" t="s">
        <v>108</v>
      </c>
      <c r="E522" s="11"/>
      <c r="F522" s="11"/>
      <c r="G522" s="8"/>
      <c r="I522" s="63"/>
      <c r="J522" s="48"/>
      <c r="K522" s="108"/>
      <c r="M522" s="63">
        <v>781</v>
      </c>
      <c r="N522" s="280">
        <v>72916.73</v>
      </c>
      <c r="P522" s="63">
        <v>336</v>
      </c>
      <c r="Q522" s="281">
        <v>29324.97</v>
      </c>
      <c r="S522" s="63">
        <v>602</v>
      </c>
      <c r="T522" s="281">
        <v>53710.400000000001</v>
      </c>
      <c r="V522" s="83"/>
      <c r="W522" s="83"/>
      <c r="X522" s="83"/>
      <c r="Y522" s="83"/>
      <c r="Z522" s="83"/>
      <c r="AA522" s="65"/>
      <c r="AB522" s="5"/>
      <c r="AC522" s="5"/>
      <c r="AD522" s="5"/>
      <c r="AE522" s="5"/>
      <c r="AF522" s="5"/>
      <c r="AG522" s="5"/>
      <c r="AH522" s="5"/>
      <c r="AI522" s="5"/>
      <c r="AJ522" s="5"/>
      <c r="AK522" s="5"/>
      <c r="AL522" s="5"/>
      <c r="AM522" s="5"/>
    </row>
    <row r="523" spans="1:39" s="4" customFormat="1" ht="14.4">
      <c r="A523" s="63" t="s">
        <v>877</v>
      </c>
      <c r="B523" s="63" t="s">
        <v>847</v>
      </c>
      <c r="C523" s="63"/>
      <c r="D523" s="63" t="s">
        <v>86</v>
      </c>
      <c r="E523" s="11"/>
      <c r="F523" s="11"/>
      <c r="G523" s="8"/>
      <c r="I523" s="63"/>
      <c r="J523" s="48"/>
      <c r="K523" s="108"/>
      <c r="M523" s="63">
        <v>28</v>
      </c>
      <c r="N523" s="280">
        <v>3144.24</v>
      </c>
      <c r="P523" s="63">
        <v>10</v>
      </c>
      <c r="Q523" s="281">
        <v>869.59</v>
      </c>
      <c r="S523" s="63">
        <v>25</v>
      </c>
      <c r="T523" s="281">
        <v>2043.3</v>
      </c>
      <c r="V523" s="83"/>
      <c r="W523" s="83"/>
      <c r="X523" s="83"/>
      <c r="Y523" s="83"/>
      <c r="Z523" s="83"/>
      <c r="AA523" s="65"/>
      <c r="AB523" s="5"/>
      <c r="AC523" s="5"/>
      <c r="AD523" s="5"/>
      <c r="AE523" s="5"/>
      <c r="AF523" s="5"/>
      <c r="AG523" s="5"/>
      <c r="AH523" s="5"/>
      <c r="AI523" s="5"/>
      <c r="AJ523" s="5"/>
      <c r="AK523" s="5"/>
      <c r="AL523" s="5"/>
      <c r="AM523" s="5"/>
    </row>
    <row r="524" spans="1:39" s="4" customFormat="1" ht="14.4">
      <c r="A524" s="63" t="s">
        <v>877</v>
      </c>
      <c r="B524" s="63" t="s">
        <v>381</v>
      </c>
      <c r="C524" s="63"/>
      <c r="D524" s="63" t="s">
        <v>89</v>
      </c>
      <c r="E524" s="11"/>
      <c r="F524" s="11"/>
      <c r="G524" s="8"/>
      <c r="I524" s="63"/>
      <c r="J524" s="48"/>
      <c r="K524" s="108"/>
      <c r="M524" s="63">
        <v>13</v>
      </c>
      <c r="N524" s="280">
        <v>1639.33</v>
      </c>
      <c r="P524" s="63">
        <v>11</v>
      </c>
      <c r="Q524" s="281">
        <v>1228.17</v>
      </c>
      <c r="S524" s="63">
        <v>14</v>
      </c>
      <c r="T524" s="281">
        <v>1458.84</v>
      </c>
      <c r="V524" s="83"/>
      <c r="W524" s="83"/>
      <c r="X524" s="83"/>
      <c r="Y524" s="83"/>
      <c r="Z524" s="83"/>
      <c r="AA524" s="65"/>
      <c r="AB524" s="5"/>
      <c r="AC524" s="5"/>
      <c r="AD524" s="5"/>
      <c r="AE524" s="5"/>
      <c r="AF524" s="5"/>
      <c r="AG524" s="5"/>
      <c r="AH524" s="5"/>
      <c r="AI524" s="5"/>
      <c r="AJ524" s="5"/>
      <c r="AK524" s="5"/>
      <c r="AL524" s="5"/>
      <c r="AM524" s="5"/>
    </row>
    <row r="525" spans="1:39" s="4" customFormat="1" ht="14.4">
      <c r="A525" s="63" t="s">
        <v>877</v>
      </c>
      <c r="B525" s="63" t="s">
        <v>381</v>
      </c>
      <c r="C525" s="63"/>
      <c r="D525" s="63" t="s">
        <v>66</v>
      </c>
      <c r="E525" s="11"/>
      <c r="F525" s="11"/>
      <c r="G525" s="8"/>
      <c r="I525" s="63"/>
      <c r="J525" s="48"/>
      <c r="K525" s="108"/>
      <c r="M525" s="63">
        <v>307</v>
      </c>
      <c r="N525" s="280">
        <v>29125.11</v>
      </c>
      <c r="P525" s="63">
        <v>155</v>
      </c>
      <c r="Q525" s="281">
        <v>13797.99</v>
      </c>
      <c r="S525" s="63">
        <v>252</v>
      </c>
      <c r="T525" s="281">
        <v>21312.3</v>
      </c>
      <c r="V525" s="83"/>
      <c r="W525" s="83"/>
      <c r="X525" s="83"/>
      <c r="Y525" s="83"/>
      <c r="Z525" s="83"/>
      <c r="AA525" s="65"/>
      <c r="AB525" s="5"/>
      <c r="AC525" s="5"/>
      <c r="AD525" s="5"/>
      <c r="AE525" s="5"/>
      <c r="AF525" s="5"/>
      <c r="AG525" s="5"/>
      <c r="AH525" s="5"/>
      <c r="AI525" s="5"/>
      <c r="AJ525" s="5"/>
      <c r="AK525" s="5"/>
      <c r="AL525" s="5"/>
      <c r="AM525" s="5"/>
    </row>
    <row r="526" spans="1:39" s="4" customFormat="1" ht="14.4">
      <c r="A526" s="63" t="s">
        <v>877</v>
      </c>
      <c r="B526" s="63" t="s">
        <v>848</v>
      </c>
      <c r="C526" s="63"/>
      <c r="D526" s="63" t="s">
        <v>372</v>
      </c>
      <c r="E526" s="11"/>
      <c r="F526" s="11"/>
      <c r="G526" s="8"/>
      <c r="I526" s="63"/>
      <c r="J526" s="48"/>
      <c r="K526" s="108"/>
      <c r="M526" s="63">
        <v>4</v>
      </c>
      <c r="N526" s="280">
        <v>402.19</v>
      </c>
      <c r="P526" s="63">
        <v>4</v>
      </c>
      <c r="Q526" s="281">
        <v>493.45</v>
      </c>
      <c r="S526" s="63">
        <v>4</v>
      </c>
      <c r="T526" s="281">
        <v>591.55999999999995</v>
      </c>
      <c r="V526" s="83"/>
      <c r="W526" s="83"/>
      <c r="X526" s="83"/>
      <c r="Y526" s="83"/>
      <c r="Z526" s="83"/>
      <c r="AA526" s="65"/>
      <c r="AB526" s="5"/>
      <c r="AC526" s="5"/>
      <c r="AD526" s="5"/>
      <c r="AE526" s="5"/>
      <c r="AF526" s="5"/>
      <c r="AG526" s="5"/>
      <c r="AH526" s="5"/>
      <c r="AI526" s="5"/>
      <c r="AJ526" s="5"/>
      <c r="AK526" s="5"/>
      <c r="AL526" s="5"/>
      <c r="AM526" s="5"/>
    </row>
    <row r="527" spans="1:39" s="4" customFormat="1" ht="14.4">
      <c r="A527" s="63" t="s">
        <v>877</v>
      </c>
      <c r="B527" s="63" t="s">
        <v>893</v>
      </c>
      <c r="C527" s="63"/>
      <c r="D527" s="63" t="s">
        <v>372</v>
      </c>
      <c r="E527" s="11"/>
      <c r="F527" s="11"/>
      <c r="G527" s="8"/>
      <c r="I527" s="63"/>
      <c r="J527" s="48"/>
      <c r="K527" s="108"/>
      <c r="M527" s="63"/>
      <c r="N527" s="280"/>
      <c r="P527" s="63"/>
      <c r="Q527" s="281"/>
      <c r="S527" s="63">
        <v>1</v>
      </c>
      <c r="T527" s="281">
        <v>150</v>
      </c>
      <c r="V527" s="83"/>
      <c r="W527" s="83"/>
      <c r="X527" s="83"/>
      <c r="Y527" s="83"/>
      <c r="Z527" s="83"/>
      <c r="AA527" s="65"/>
      <c r="AB527" s="5"/>
      <c r="AC527" s="5"/>
      <c r="AD527" s="5"/>
      <c r="AE527" s="5"/>
      <c r="AF527" s="5"/>
      <c r="AG527" s="5"/>
      <c r="AH527" s="5"/>
      <c r="AI527" s="5"/>
      <c r="AJ527" s="5"/>
      <c r="AK527" s="5"/>
      <c r="AL527" s="5"/>
      <c r="AM527" s="5"/>
    </row>
    <row r="528" spans="1:39" s="4" customFormat="1" ht="14.4">
      <c r="A528" s="63" t="s">
        <v>877</v>
      </c>
      <c r="B528" s="63" t="s">
        <v>383</v>
      </c>
      <c r="C528" s="63"/>
      <c r="D528" s="63" t="s">
        <v>368</v>
      </c>
      <c r="E528" s="11"/>
      <c r="F528" s="11"/>
      <c r="G528" s="8"/>
      <c r="I528" s="63"/>
      <c r="J528" s="48"/>
      <c r="K528" s="108"/>
      <c r="M528" s="63">
        <v>13</v>
      </c>
      <c r="N528" s="280">
        <v>1547.89</v>
      </c>
      <c r="P528" s="63">
        <v>10</v>
      </c>
      <c r="Q528" s="281">
        <v>1121.79</v>
      </c>
      <c r="S528" s="63">
        <v>16</v>
      </c>
      <c r="T528" s="281">
        <v>1650.05</v>
      </c>
      <c r="V528" s="83"/>
      <c r="W528" s="83"/>
      <c r="X528" s="83"/>
      <c r="Y528" s="83"/>
      <c r="Z528" s="83"/>
      <c r="AA528" s="65"/>
      <c r="AB528" s="5"/>
      <c r="AC528" s="5"/>
      <c r="AD528" s="5"/>
      <c r="AE528" s="5"/>
      <c r="AF528" s="5"/>
      <c r="AG528" s="5"/>
      <c r="AH528" s="5"/>
      <c r="AI528" s="5"/>
      <c r="AJ528" s="5"/>
      <c r="AK528" s="5"/>
      <c r="AL528" s="5"/>
      <c r="AM528" s="5"/>
    </row>
    <row r="529" spans="1:39" s="4" customFormat="1" ht="14.4">
      <c r="A529" s="63" t="s">
        <v>877</v>
      </c>
      <c r="B529" s="63" t="s">
        <v>894</v>
      </c>
      <c r="C529" s="63"/>
      <c r="D529" s="63" t="s">
        <v>161</v>
      </c>
      <c r="E529" s="11"/>
      <c r="F529" s="11"/>
      <c r="G529" s="8"/>
      <c r="I529" s="63"/>
      <c r="J529" s="48"/>
      <c r="K529" s="108"/>
      <c r="M529" s="63">
        <v>1427</v>
      </c>
      <c r="N529" s="280">
        <v>136091.03</v>
      </c>
      <c r="P529" s="63">
        <v>622</v>
      </c>
      <c r="Q529" s="281">
        <v>54659.88</v>
      </c>
      <c r="S529" s="63">
        <v>1035</v>
      </c>
      <c r="T529" s="281">
        <v>85529.37</v>
      </c>
      <c r="V529" s="83"/>
      <c r="W529" s="83"/>
      <c r="X529" s="83"/>
      <c r="Y529" s="83"/>
      <c r="Z529" s="83"/>
      <c r="AA529" s="65"/>
      <c r="AB529" s="5"/>
      <c r="AC529" s="5"/>
      <c r="AD529" s="5"/>
      <c r="AE529" s="5"/>
      <c r="AF529" s="5"/>
      <c r="AG529" s="5"/>
      <c r="AH529" s="5"/>
      <c r="AI529" s="5"/>
      <c r="AJ529" s="5"/>
      <c r="AK529" s="5"/>
      <c r="AL529" s="5"/>
      <c r="AM529" s="5"/>
    </row>
    <row r="530" spans="1:39" s="4" customFormat="1" ht="14.4">
      <c r="A530" s="63" t="s">
        <v>877</v>
      </c>
      <c r="B530" s="63" t="s">
        <v>895</v>
      </c>
      <c r="C530" s="63"/>
      <c r="D530" s="63" t="s">
        <v>387</v>
      </c>
      <c r="E530" s="11"/>
      <c r="F530" s="11"/>
      <c r="G530" s="8"/>
      <c r="I530" s="63"/>
      <c r="J530" s="48"/>
      <c r="K530" s="108"/>
      <c r="M530" s="63"/>
      <c r="N530" s="280"/>
      <c r="P530" s="63"/>
      <c r="Q530" s="281"/>
      <c r="S530" s="63">
        <v>2</v>
      </c>
      <c r="T530" s="281">
        <v>111.84</v>
      </c>
      <c r="V530" s="83"/>
      <c r="W530" s="83"/>
      <c r="X530" s="83"/>
      <c r="Y530" s="83"/>
      <c r="Z530" s="83"/>
      <c r="AA530" s="65"/>
      <c r="AB530" s="5"/>
      <c r="AC530" s="5"/>
      <c r="AD530" s="5"/>
      <c r="AE530" s="5"/>
      <c r="AF530" s="5"/>
      <c r="AG530" s="5"/>
      <c r="AH530" s="5"/>
      <c r="AI530" s="5"/>
      <c r="AJ530" s="5"/>
      <c r="AK530" s="5"/>
      <c r="AL530" s="5"/>
      <c r="AM530" s="5"/>
    </row>
    <row r="531" spans="1:39" s="4" customFormat="1" ht="14.4">
      <c r="A531" s="63" t="s">
        <v>877</v>
      </c>
      <c r="B531" s="63" t="s">
        <v>849</v>
      </c>
      <c r="C531" s="63"/>
      <c r="D531" s="63" t="s">
        <v>142</v>
      </c>
      <c r="E531" s="11"/>
      <c r="F531" s="11"/>
      <c r="G531" s="8"/>
      <c r="I531" s="63"/>
      <c r="J531" s="48"/>
      <c r="K531" s="108"/>
      <c r="M531" s="63">
        <v>23</v>
      </c>
      <c r="N531" s="280">
        <v>2177.62</v>
      </c>
      <c r="P531" s="63">
        <v>20</v>
      </c>
      <c r="Q531" s="281">
        <v>1755.08</v>
      </c>
      <c r="S531" s="63">
        <v>22</v>
      </c>
      <c r="T531" s="281">
        <v>2544.7199999999998</v>
      </c>
      <c r="V531" s="83"/>
      <c r="W531" s="83"/>
      <c r="X531" s="83"/>
      <c r="Y531" s="83"/>
      <c r="Z531" s="83"/>
      <c r="AA531" s="65"/>
      <c r="AB531" s="5"/>
      <c r="AC531" s="5"/>
      <c r="AD531" s="5"/>
      <c r="AE531" s="5"/>
      <c r="AF531" s="5"/>
      <c r="AG531" s="5"/>
      <c r="AH531" s="5"/>
      <c r="AI531" s="5"/>
      <c r="AJ531" s="5"/>
      <c r="AK531" s="5"/>
      <c r="AL531" s="5"/>
      <c r="AM531" s="5"/>
    </row>
    <row r="532" spans="1:39" s="4" customFormat="1" ht="14.4">
      <c r="A532" s="63" t="s">
        <v>877</v>
      </c>
      <c r="B532" s="63" t="s">
        <v>850</v>
      </c>
      <c r="C532" s="63"/>
      <c r="D532" s="63" t="s">
        <v>142</v>
      </c>
      <c r="E532" s="11"/>
      <c r="F532" s="11"/>
      <c r="G532" s="8"/>
      <c r="I532" s="63"/>
      <c r="J532" s="48"/>
      <c r="K532" s="108"/>
      <c r="M532" s="63">
        <v>175</v>
      </c>
      <c r="N532" s="280">
        <v>9501.99</v>
      </c>
      <c r="P532" s="63">
        <v>80</v>
      </c>
      <c r="Q532" s="281">
        <v>2827.39</v>
      </c>
      <c r="S532" s="63">
        <v>95</v>
      </c>
      <c r="T532" s="281">
        <v>5756.06</v>
      </c>
      <c r="V532" s="83"/>
      <c r="W532" s="83"/>
      <c r="X532" s="83"/>
      <c r="Y532" s="83"/>
      <c r="Z532" s="83"/>
      <c r="AA532" s="65"/>
      <c r="AB532" s="5"/>
      <c r="AC532" s="5"/>
      <c r="AD532" s="5"/>
      <c r="AE532" s="5"/>
      <c r="AF532" s="5"/>
      <c r="AG532" s="5"/>
      <c r="AH532" s="5"/>
      <c r="AI532" s="5"/>
      <c r="AJ532" s="5"/>
      <c r="AK532" s="5"/>
      <c r="AL532" s="5"/>
      <c r="AM532" s="5"/>
    </row>
    <row r="533" spans="1:39" s="4" customFormat="1" ht="14.4">
      <c r="A533" s="63" t="s">
        <v>877</v>
      </c>
      <c r="B533" s="63" t="s">
        <v>390</v>
      </c>
      <c r="C533" s="63"/>
      <c r="D533" s="63" t="s">
        <v>391</v>
      </c>
      <c r="E533" s="11"/>
      <c r="F533" s="11"/>
      <c r="G533" s="8"/>
      <c r="I533" s="63"/>
      <c r="J533" s="48"/>
      <c r="K533" s="108"/>
      <c r="M533" s="63">
        <v>29</v>
      </c>
      <c r="N533" s="280">
        <v>3503.49</v>
      </c>
      <c r="P533" s="63">
        <v>12</v>
      </c>
      <c r="Q533" s="281">
        <v>1365.16</v>
      </c>
      <c r="S533" s="63">
        <v>25</v>
      </c>
      <c r="T533" s="281">
        <v>2698.8</v>
      </c>
      <c r="V533" s="83"/>
      <c r="W533" s="83"/>
      <c r="X533" s="83"/>
      <c r="Y533" s="83"/>
      <c r="Z533" s="83"/>
      <c r="AA533" s="65"/>
      <c r="AB533" s="5"/>
      <c r="AC533" s="5"/>
      <c r="AD533" s="5"/>
      <c r="AE533" s="5"/>
      <c r="AF533" s="5"/>
      <c r="AG533" s="5"/>
      <c r="AH533" s="5"/>
      <c r="AI533" s="5"/>
      <c r="AJ533" s="5"/>
      <c r="AK533" s="5"/>
      <c r="AL533" s="5"/>
      <c r="AM533" s="5"/>
    </row>
    <row r="534" spans="1:39" s="4" customFormat="1" ht="14.4">
      <c r="A534" s="63" t="s">
        <v>877</v>
      </c>
      <c r="B534" s="63" t="s">
        <v>392</v>
      </c>
      <c r="C534" s="63"/>
      <c r="D534" s="63" t="s">
        <v>82</v>
      </c>
      <c r="E534" s="11"/>
      <c r="F534" s="11"/>
      <c r="G534" s="8"/>
      <c r="I534" s="63"/>
      <c r="J534" s="48"/>
      <c r="K534" s="108"/>
      <c r="M534" s="63">
        <v>67</v>
      </c>
      <c r="N534" s="280">
        <v>6364.86</v>
      </c>
      <c r="P534" s="63">
        <v>33</v>
      </c>
      <c r="Q534" s="281">
        <v>2906.91</v>
      </c>
      <c r="S534" s="63">
        <v>54</v>
      </c>
      <c r="T534" s="281">
        <v>5217.45</v>
      </c>
      <c r="V534" s="83"/>
      <c r="W534" s="83"/>
      <c r="X534" s="83"/>
      <c r="Y534" s="83"/>
      <c r="Z534" s="83"/>
      <c r="AA534" s="65"/>
      <c r="AB534" s="5"/>
      <c r="AC534" s="5"/>
      <c r="AD534" s="5"/>
      <c r="AE534" s="5"/>
      <c r="AF534" s="5"/>
      <c r="AG534" s="5"/>
      <c r="AH534" s="5"/>
      <c r="AI534" s="5"/>
      <c r="AJ534" s="5"/>
      <c r="AK534" s="5"/>
      <c r="AL534" s="5"/>
      <c r="AM534" s="5"/>
    </row>
    <row r="535" spans="1:39" s="4" customFormat="1" ht="14.4">
      <c r="A535" s="63" t="s">
        <v>877</v>
      </c>
      <c r="B535" s="63" t="s">
        <v>393</v>
      </c>
      <c r="C535" s="63"/>
      <c r="D535" s="63" t="s">
        <v>52</v>
      </c>
      <c r="E535" s="11"/>
      <c r="F535" s="11"/>
      <c r="G535" s="8"/>
      <c r="I535" s="63"/>
      <c r="J535" s="48"/>
      <c r="K535" s="108"/>
      <c r="M535" s="63"/>
      <c r="N535" s="280"/>
      <c r="P535" s="63">
        <v>2</v>
      </c>
      <c r="Q535" s="281">
        <v>300</v>
      </c>
      <c r="S535" s="63"/>
      <c r="T535" s="281"/>
      <c r="V535" s="83"/>
      <c r="W535" s="83"/>
      <c r="X535" s="83"/>
      <c r="Y535" s="83"/>
      <c r="Z535" s="83"/>
      <c r="AA535" s="65"/>
      <c r="AB535" s="5"/>
      <c r="AC535" s="5"/>
      <c r="AD535" s="5"/>
      <c r="AE535" s="5"/>
      <c r="AF535" s="5"/>
      <c r="AG535" s="5"/>
      <c r="AH535" s="5"/>
      <c r="AI535" s="5"/>
      <c r="AJ535" s="5"/>
      <c r="AK535" s="5"/>
      <c r="AL535" s="5"/>
      <c r="AM535" s="5"/>
    </row>
    <row r="536" spans="1:39" s="4" customFormat="1" ht="14.4">
      <c r="A536" s="63" t="s">
        <v>877</v>
      </c>
      <c r="B536" s="63" t="s">
        <v>393</v>
      </c>
      <c r="C536" s="63"/>
      <c r="D536" s="63" t="s">
        <v>54</v>
      </c>
      <c r="E536" s="11"/>
      <c r="F536" s="11"/>
      <c r="G536" s="8"/>
      <c r="I536" s="63"/>
      <c r="J536" s="48"/>
      <c r="K536" s="108"/>
      <c r="M536" s="63"/>
      <c r="N536" s="280"/>
      <c r="P536" s="63">
        <v>2</v>
      </c>
      <c r="Q536" s="281">
        <v>12.4</v>
      </c>
      <c r="S536" s="63"/>
      <c r="T536" s="281"/>
      <c r="V536" s="83"/>
      <c r="W536" s="83"/>
      <c r="X536" s="83"/>
      <c r="Y536" s="83"/>
      <c r="Z536" s="83"/>
      <c r="AA536" s="65"/>
      <c r="AB536" s="5"/>
      <c r="AC536" s="5"/>
      <c r="AD536" s="5"/>
      <c r="AE536" s="5"/>
      <c r="AF536" s="5"/>
      <c r="AG536" s="5"/>
      <c r="AH536" s="5"/>
      <c r="AI536" s="5"/>
      <c r="AJ536" s="5"/>
      <c r="AK536" s="5"/>
      <c r="AL536" s="5"/>
      <c r="AM536" s="5"/>
    </row>
    <row r="537" spans="1:39" s="4" customFormat="1" ht="14.4">
      <c r="A537" s="63" t="s">
        <v>877</v>
      </c>
      <c r="B537" s="63" t="s">
        <v>394</v>
      </c>
      <c r="C537" s="63"/>
      <c r="D537" s="63" t="s">
        <v>395</v>
      </c>
      <c r="E537" s="11"/>
      <c r="F537" s="11"/>
      <c r="G537" s="8"/>
      <c r="I537" s="63"/>
      <c r="J537" s="48"/>
      <c r="K537" s="108"/>
      <c r="M537" s="63">
        <v>49</v>
      </c>
      <c r="N537" s="280">
        <v>4331.97</v>
      </c>
      <c r="P537" s="63">
        <v>34</v>
      </c>
      <c r="Q537" s="281">
        <v>2693.15</v>
      </c>
      <c r="S537" s="63">
        <v>29</v>
      </c>
      <c r="T537" s="281">
        <v>2192.5700000000002</v>
      </c>
      <c r="V537" s="83"/>
      <c r="W537" s="83"/>
      <c r="X537" s="83"/>
      <c r="Y537" s="83"/>
      <c r="Z537" s="83"/>
      <c r="AA537" s="65"/>
      <c r="AB537" s="5"/>
      <c r="AC537" s="5"/>
      <c r="AD537" s="5"/>
      <c r="AE537" s="5"/>
      <c r="AF537" s="5"/>
      <c r="AG537" s="5"/>
      <c r="AH537" s="5"/>
      <c r="AI537" s="5"/>
      <c r="AJ537" s="5"/>
      <c r="AK537" s="5"/>
      <c r="AL537" s="5"/>
      <c r="AM537" s="5"/>
    </row>
    <row r="538" spans="1:39" s="4" customFormat="1" ht="14.4">
      <c r="A538" s="63" t="s">
        <v>877</v>
      </c>
      <c r="B538" s="63" t="s">
        <v>394</v>
      </c>
      <c r="C538" s="63"/>
      <c r="D538" s="63" t="s">
        <v>309</v>
      </c>
      <c r="E538" s="11"/>
      <c r="F538" s="11"/>
      <c r="G538" s="8"/>
      <c r="I538" s="63"/>
      <c r="J538" s="48"/>
      <c r="K538" s="108"/>
      <c r="M538" s="63">
        <v>1</v>
      </c>
      <c r="N538" s="280">
        <v>170.46</v>
      </c>
      <c r="P538" s="63"/>
      <c r="Q538" s="281"/>
      <c r="S538" s="63"/>
      <c r="T538" s="281"/>
      <c r="V538" s="83"/>
      <c r="W538" s="83"/>
      <c r="X538" s="83"/>
      <c r="Y538" s="83"/>
      <c r="Z538" s="83"/>
      <c r="AA538" s="65"/>
      <c r="AB538" s="5"/>
      <c r="AC538" s="5"/>
      <c r="AD538" s="5"/>
      <c r="AE538" s="5"/>
      <c r="AF538" s="5"/>
      <c r="AG538" s="5"/>
      <c r="AH538" s="5"/>
      <c r="AI538" s="5"/>
      <c r="AJ538" s="5"/>
      <c r="AK538" s="5"/>
      <c r="AL538" s="5"/>
      <c r="AM538" s="5"/>
    </row>
    <row r="539" spans="1:39" s="4" customFormat="1" ht="14.4">
      <c r="A539" s="63" t="s">
        <v>877</v>
      </c>
      <c r="B539" s="63" t="s">
        <v>396</v>
      </c>
      <c r="C539" s="63"/>
      <c r="D539" s="63" t="s">
        <v>309</v>
      </c>
      <c r="E539" s="11"/>
      <c r="F539" s="11"/>
      <c r="G539" s="8"/>
      <c r="I539" s="63"/>
      <c r="J539" s="48"/>
      <c r="K539" s="108"/>
      <c r="M539" s="63">
        <v>187</v>
      </c>
      <c r="N539" s="280">
        <v>13149.77</v>
      </c>
      <c r="P539" s="63">
        <v>111</v>
      </c>
      <c r="Q539" s="281">
        <v>8396.2099999999991</v>
      </c>
      <c r="S539" s="63">
        <v>136</v>
      </c>
      <c r="T539" s="281">
        <v>9586.8799999999992</v>
      </c>
      <c r="V539" s="83"/>
      <c r="W539" s="83"/>
      <c r="X539" s="83"/>
      <c r="Y539" s="83"/>
      <c r="Z539" s="83"/>
      <c r="AA539" s="65"/>
      <c r="AB539" s="5"/>
      <c r="AC539" s="5"/>
      <c r="AD539" s="5"/>
      <c r="AE539" s="5"/>
      <c r="AF539" s="5"/>
      <c r="AG539" s="5"/>
      <c r="AH539" s="5"/>
      <c r="AI539" s="5"/>
      <c r="AJ539" s="5"/>
      <c r="AK539" s="5"/>
      <c r="AL539" s="5"/>
      <c r="AM539" s="5"/>
    </row>
    <row r="540" spans="1:39" s="4" customFormat="1" ht="14.4">
      <c r="A540" s="63" t="s">
        <v>877</v>
      </c>
      <c r="B540" s="63" t="s">
        <v>643</v>
      </c>
      <c r="C540" s="63"/>
      <c r="D540" s="63" t="s">
        <v>322</v>
      </c>
      <c r="E540" s="11"/>
      <c r="F540" s="11"/>
      <c r="G540" s="8"/>
      <c r="I540" s="63"/>
      <c r="J540" s="48"/>
      <c r="K540" s="108"/>
      <c r="M540" s="63">
        <v>314</v>
      </c>
      <c r="N540" s="280">
        <v>24092.12</v>
      </c>
      <c r="P540" s="63">
        <v>204</v>
      </c>
      <c r="Q540" s="281">
        <v>15472.12</v>
      </c>
      <c r="S540" s="63">
        <v>236</v>
      </c>
      <c r="T540" s="281">
        <v>17135.7</v>
      </c>
      <c r="V540" s="83"/>
      <c r="W540" s="83"/>
      <c r="X540" s="83"/>
      <c r="Y540" s="83"/>
      <c r="Z540" s="83"/>
      <c r="AA540" s="65"/>
      <c r="AB540" s="5"/>
      <c r="AC540" s="5"/>
      <c r="AD540" s="5"/>
      <c r="AE540" s="5"/>
      <c r="AF540" s="5"/>
      <c r="AG540" s="5"/>
      <c r="AH540" s="5"/>
      <c r="AI540" s="5"/>
      <c r="AJ540" s="5"/>
      <c r="AK540" s="5"/>
      <c r="AL540" s="5"/>
      <c r="AM540" s="5"/>
    </row>
    <row r="541" spans="1:39" s="4" customFormat="1" ht="14.4">
      <c r="A541" s="63" t="s">
        <v>877</v>
      </c>
      <c r="B541" s="63" t="s">
        <v>398</v>
      </c>
      <c r="C541" s="63"/>
      <c r="D541" s="63" t="s">
        <v>68</v>
      </c>
      <c r="E541" s="11"/>
      <c r="F541" s="11"/>
      <c r="G541" s="8"/>
      <c r="I541" s="63"/>
      <c r="J541" s="48"/>
      <c r="K541" s="108"/>
      <c r="M541" s="63">
        <v>17</v>
      </c>
      <c r="N541" s="280">
        <v>1645.32</v>
      </c>
      <c r="P541" s="63">
        <v>9</v>
      </c>
      <c r="Q541" s="281">
        <v>821.19</v>
      </c>
      <c r="S541" s="63">
        <v>15</v>
      </c>
      <c r="T541" s="281">
        <v>1525.45</v>
      </c>
      <c r="V541" s="83"/>
      <c r="W541" s="83"/>
      <c r="X541" s="83"/>
      <c r="Y541" s="83"/>
      <c r="Z541" s="83"/>
      <c r="AA541" s="65"/>
      <c r="AB541" s="5"/>
      <c r="AC541" s="5"/>
      <c r="AD541" s="5"/>
      <c r="AE541" s="5"/>
      <c r="AF541" s="5"/>
      <c r="AG541" s="5"/>
      <c r="AH541" s="5"/>
      <c r="AI541" s="5"/>
      <c r="AJ541" s="5"/>
      <c r="AK541" s="5"/>
      <c r="AL541" s="5"/>
      <c r="AM541" s="5"/>
    </row>
    <row r="542" spans="1:39" s="4" customFormat="1" ht="14.4">
      <c r="A542" s="63" t="s">
        <v>877</v>
      </c>
      <c r="B542" s="63" t="s">
        <v>400</v>
      </c>
      <c r="C542" s="63"/>
      <c r="D542" s="63" t="s">
        <v>98</v>
      </c>
      <c r="E542" s="11"/>
      <c r="F542" s="11"/>
      <c r="G542" s="8"/>
      <c r="I542" s="63"/>
      <c r="J542" s="48"/>
      <c r="K542" s="108"/>
      <c r="M542" s="63">
        <v>13</v>
      </c>
      <c r="N542" s="280">
        <v>1352.52</v>
      </c>
      <c r="P542" s="63">
        <v>11</v>
      </c>
      <c r="Q542" s="281">
        <v>640.75</v>
      </c>
      <c r="S542" s="63">
        <v>13</v>
      </c>
      <c r="T542" s="281">
        <v>817.68</v>
      </c>
      <c r="V542" s="83"/>
      <c r="W542" s="83"/>
      <c r="X542" s="83"/>
      <c r="Y542" s="83"/>
      <c r="Z542" s="83"/>
      <c r="AA542" s="65"/>
      <c r="AB542" s="5"/>
      <c r="AC542" s="5"/>
      <c r="AD542" s="5"/>
      <c r="AE542" s="5"/>
      <c r="AF542" s="5"/>
      <c r="AG542" s="5"/>
      <c r="AH542" s="5"/>
      <c r="AI542" s="5"/>
      <c r="AJ542" s="5"/>
      <c r="AK542" s="5"/>
      <c r="AL542" s="5"/>
      <c r="AM542" s="5"/>
    </row>
    <row r="543" spans="1:39" s="4" customFormat="1" ht="14.4">
      <c r="A543" s="63" t="s">
        <v>877</v>
      </c>
      <c r="B543" s="63" t="s">
        <v>400</v>
      </c>
      <c r="C543" s="63"/>
      <c r="D543" s="63" t="s">
        <v>355</v>
      </c>
      <c r="E543" s="11"/>
      <c r="F543" s="11"/>
      <c r="G543" s="8"/>
      <c r="I543" s="63"/>
      <c r="J543" s="48"/>
      <c r="K543" s="108"/>
      <c r="M543" s="63">
        <v>1</v>
      </c>
      <c r="N543" s="280">
        <v>143.83000000000001</v>
      </c>
      <c r="P543" s="63">
        <v>2</v>
      </c>
      <c r="Q543" s="281">
        <v>254.74</v>
      </c>
      <c r="S543" s="63">
        <v>1</v>
      </c>
      <c r="T543" s="281">
        <v>150</v>
      </c>
      <c r="V543" s="83"/>
      <c r="W543" s="83"/>
      <c r="X543" s="83"/>
      <c r="Y543" s="83"/>
      <c r="Z543" s="83"/>
      <c r="AA543" s="65"/>
      <c r="AB543" s="5"/>
      <c r="AC543" s="5"/>
      <c r="AD543" s="5"/>
      <c r="AE543" s="5"/>
      <c r="AF543" s="5"/>
      <c r="AG543" s="5"/>
      <c r="AH543" s="5"/>
      <c r="AI543" s="5"/>
      <c r="AJ543" s="5"/>
      <c r="AK543" s="5"/>
      <c r="AL543" s="5"/>
      <c r="AM543" s="5"/>
    </row>
    <row r="544" spans="1:39" s="4" customFormat="1" ht="14.4">
      <c r="A544" s="63" t="s">
        <v>877</v>
      </c>
      <c r="B544" s="63" t="s">
        <v>401</v>
      </c>
      <c r="C544" s="63"/>
      <c r="D544" s="63" t="s">
        <v>272</v>
      </c>
      <c r="E544" s="11"/>
      <c r="F544" s="11"/>
      <c r="G544" s="8"/>
      <c r="I544" s="63"/>
      <c r="J544" s="48"/>
      <c r="K544" s="108"/>
      <c r="M544" s="63">
        <v>101</v>
      </c>
      <c r="N544" s="280">
        <v>10073.780000000001</v>
      </c>
      <c r="P544" s="63">
        <v>49</v>
      </c>
      <c r="Q544" s="281">
        <v>4319.6400000000003</v>
      </c>
      <c r="S544" s="63">
        <v>70</v>
      </c>
      <c r="T544" s="281">
        <v>6232.15</v>
      </c>
      <c r="V544" s="83"/>
      <c r="W544" s="83"/>
      <c r="X544" s="83"/>
      <c r="Y544" s="83"/>
      <c r="Z544" s="83"/>
      <c r="AA544" s="65"/>
      <c r="AB544" s="5"/>
      <c r="AC544" s="5"/>
      <c r="AD544" s="5"/>
      <c r="AE544" s="5"/>
      <c r="AF544" s="5"/>
      <c r="AG544" s="5"/>
      <c r="AH544" s="5"/>
      <c r="AI544" s="5"/>
      <c r="AJ544" s="5"/>
      <c r="AK544" s="5"/>
      <c r="AL544" s="5"/>
      <c r="AM544" s="5"/>
    </row>
    <row r="545" spans="1:39" s="4" customFormat="1" ht="14.4">
      <c r="A545" s="63" t="s">
        <v>877</v>
      </c>
      <c r="B545" s="63" t="s">
        <v>402</v>
      </c>
      <c r="C545" s="63"/>
      <c r="D545" s="63" t="s">
        <v>280</v>
      </c>
      <c r="E545" s="11"/>
      <c r="F545" s="11"/>
      <c r="G545" s="8"/>
      <c r="I545" s="63"/>
      <c r="J545" s="48"/>
      <c r="K545" s="108"/>
      <c r="M545" s="63">
        <v>33</v>
      </c>
      <c r="N545" s="280">
        <v>3472.17</v>
      </c>
      <c r="P545" s="63">
        <v>10</v>
      </c>
      <c r="Q545" s="281">
        <v>909.83</v>
      </c>
      <c r="S545" s="63">
        <v>22</v>
      </c>
      <c r="T545" s="281">
        <v>1959.49</v>
      </c>
      <c r="V545" s="83"/>
      <c r="W545" s="83"/>
      <c r="X545" s="83"/>
      <c r="Y545" s="83"/>
      <c r="Z545" s="83"/>
      <c r="AA545" s="65"/>
      <c r="AB545" s="5"/>
      <c r="AC545" s="5"/>
      <c r="AD545" s="5"/>
      <c r="AE545" s="5"/>
      <c r="AF545" s="5"/>
      <c r="AG545" s="5"/>
      <c r="AH545" s="5"/>
      <c r="AI545" s="5"/>
      <c r="AJ545" s="5"/>
      <c r="AK545" s="5"/>
      <c r="AL545" s="5"/>
      <c r="AM545" s="5"/>
    </row>
    <row r="546" spans="1:39" s="4" customFormat="1" ht="14.4">
      <c r="A546" s="63" t="s">
        <v>877</v>
      </c>
      <c r="B546" s="63" t="s">
        <v>851</v>
      </c>
      <c r="C546" s="63"/>
      <c r="D546" s="63" t="s">
        <v>405</v>
      </c>
      <c r="E546" s="11"/>
      <c r="F546" s="11"/>
      <c r="G546" s="8"/>
      <c r="I546" s="63"/>
      <c r="J546" s="48"/>
      <c r="K546" s="108"/>
      <c r="M546" s="63">
        <v>47</v>
      </c>
      <c r="N546" s="280">
        <v>4914.21</v>
      </c>
      <c r="P546" s="63">
        <v>18</v>
      </c>
      <c r="Q546" s="281">
        <v>1763.84</v>
      </c>
      <c r="S546" s="63">
        <v>45</v>
      </c>
      <c r="T546" s="281">
        <v>4645.41</v>
      </c>
      <c r="V546" s="83"/>
      <c r="W546" s="83"/>
      <c r="X546" s="83"/>
      <c r="Y546" s="83"/>
      <c r="Z546" s="83"/>
      <c r="AA546" s="65"/>
      <c r="AB546" s="5"/>
      <c r="AC546" s="5"/>
      <c r="AD546" s="5"/>
      <c r="AE546" s="5"/>
      <c r="AF546" s="5"/>
      <c r="AG546" s="5"/>
      <c r="AH546" s="5"/>
      <c r="AI546" s="5"/>
      <c r="AJ546" s="5"/>
      <c r="AK546" s="5"/>
      <c r="AL546" s="5"/>
      <c r="AM546" s="5"/>
    </row>
    <row r="547" spans="1:39" s="4" customFormat="1" ht="14.4">
      <c r="A547" s="63" t="s">
        <v>877</v>
      </c>
      <c r="B547" s="63" t="s">
        <v>852</v>
      </c>
      <c r="C547" s="63"/>
      <c r="D547" s="63" t="s">
        <v>405</v>
      </c>
      <c r="E547" s="11"/>
      <c r="F547" s="11"/>
      <c r="G547" s="8"/>
      <c r="I547" s="63"/>
      <c r="J547" s="48"/>
      <c r="K547" s="108"/>
      <c r="M547" s="63">
        <v>6</v>
      </c>
      <c r="N547" s="280">
        <v>867.98</v>
      </c>
      <c r="P547" s="63"/>
      <c r="Q547" s="281"/>
      <c r="S547" s="63">
        <v>5</v>
      </c>
      <c r="T547" s="281">
        <v>369.4</v>
      </c>
      <c r="V547" s="83"/>
      <c r="W547" s="83"/>
      <c r="X547" s="83"/>
      <c r="Y547" s="83"/>
      <c r="Z547" s="83"/>
      <c r="AA547" s="65"/>
      <c r="AB547" s="5"/>
      <c r="AC547" s="5"/>
      <c r="AD547" s="5"/>
      <c r="AE547" s="5"/>
      <c r="AF547" s="5"/>
      <c r="AG547" s="5"/>
      <c r="AH547" s="5"/>
      <c r="AI547" s="5"/>
      <c r="AJ547" s="5"/>
      <c r="AK547" s="5"/>
      <c r="AL547" s="5"/>
      <c r="AM547" s="5"/>
    </row>
    <row r="548" spans="1:39" s="4" customFormat="1" ht="14.4">
      <c r="A548" s="63" t="s">
        <v>877</v>
      </c>
      <c r="B548" s="63" t="s">
        <v>406</v>
      </c>
      <c r="C548" s="63"/>
      <c r="D548" s="63" t="s">
        <v>407</v>
      </c>
      <c r="E548" s="11"/>
      <c r="F548" s="11"/>
      <c r="G548" s="8"/>
      <c r="I548" s="63"/>
      <c r="J548" s="48"/>
      <c r="K548" s="108"/>
      <c r="M548" s="63">
        <v>27</v>
      </c>
      <c r="N548" s="280">
        <v>2956.03</v>
      </c>
      <c r="P548" s="63">
        <v>11</v>
      </c>
      <c r="Q548" s="281">
        <v>857.66</v>
      </c>
      <c r="S548" s="63">
        <v>28</v>
      </c>
      <c r="T548" s="281">
        <v>2472.65</v>
      </c>
      <c r="V548" s="83"/>
      <c r="W548" s="83"/>
      <c r="X548" s="83"/>
      <c r="Y548" s="83"/>
      <c r="Z548" s="83"/>
      <c r="AA548" s="65"/>
      <c r="AB548" s="5"/>
      <c r="AC548" s="5"/>
      <c r="AD548" s="5"/>
      <c r="AE548" s="5"/>
      <c r="AF548" s="5"/>
      <c r="AG548" s="5"/>
      <c r="AH548" s="5"/>
      <c r="AI548" s="5"/>
      <c r="AJ548" s="5"/>
      <c r="AK548" s="5"/>
      <c r="AL548" s="5"/>
      <c r="AM548" s="5"/>
    </row>
    <row r="549" spans="1:39" s="4" customFormat="1" ht="14.4">
      <c r="A549" s="63" t="s">
        <v>877</v>
      </c>
      <c r="B549" s="63" t="s">
        <v>408</v>
      </c>
      <c r="C549" s="63"/>
      <c r="D549" s="63" t="s">
        <v>93</v>
      </c>
      <c r="E549" s="11"/>
      <c r="F549" s="11"/>
      <c r="G549" s="8"/>
      <c r="I549" s="63"/>
      <c r="J549" s="48"/>
      <c r="K549" s="108"/>
      <c r="M549" s="63">
        <v>1</v>
      </c>
      <c r="N549" s="280">
        <v>61.42</v>
      </c>
      <c r="P549" s="63">
        <v>1</v>
      </c>
      <c r="Q549" s="281">
        <v>133.22999999999999</v>
      </c>
      <c r="S549" s="63"/>
      <c r="T549" s="281"/>
      <c r="V549" s="83"/>
      <c r="W549" s="83"/>
      <c r="X549" s="83"/>
      <c r="Y549" s="83"/>
      <c r="Z549" s="83"/>
      <c r="AA549" s="65"/>
      <c r="AB549" s="5"/>
      <c r="AC549" s="5"/>
      <c r="AD549" s="5"/>
      <c r="AE549" s="5"/>
      <c r="AF549" s="5"/>
      <c r="AG549" s="5"/>
      <c r="AH549" s="5"/>
      <c r="AI549" s="5"/>
      <c r="AJ549" s="5"/>
      <c r="AK549" s="5"/>
      <c r="AL549" s="5"/>
      <c r="AM549" s="5"/>
    </row>
    <row r="550" spans="1:39" s="4" customFormat="1" ht="14.4">
      <c r="A550" s="63" t="s">
        <v>877</v>
      </c>
      <c r="B550" s="63" t="s">
        <v>410</v>
      </c>
      <c r="C550" s="63"/>
      <c r="D550" s="63" t="s">
        <v>53</v>
      </c>
      <c r="E550" s="11"/>
      <c r="F550" s="11"/>
      <c r="G550" s="8"/>
      <c r="I550" s="63"/>
      <c r="J550" s="48"/>
      <c r="K550" s="108"/>
      <c r="M550" s="63">
        <v>147</v>
      </c>
      <c r="N550" s="280">
        <v>6809.53</v>
      </c>
      <c r="P550" s="63">
        <v>38</v>
      </c>
      <c r="Q550" s="281">
        <v>2689.33</v>
      </c>
      <c r="S550" s="63">
        <v>86</v>
      </c>
      <c r="T550" s="281">
        <v>5397.68</v>
      </c>
      <c r="V550" s="83"/>
      <c r="W550" s="83"/>
      <c r="X550" s="83"/>
      <c r="Y550" s="83"/>
      <c r="Z550" s="83"/>
      <c r="AA550" s="65"/>
      <c r="AB550" s="5"/>
      <c r="AC550" s="5"/>
      <c r="AD550" s="5"/>
      <c r="AE550" s="5"/>
      <c r="AF550" s="5"/>
      <c r="AG550" s="5"/>
      <c r="AH550" s="5"/>
      <c r="AI550" s="5"/>
      <c r="AJ550" s="5"/>
      <c r="AK550" s="5"/>
      <c r="AL550" s="5"/>
      <c r="AM550" s="5"/>
    </row>
    <row r="551" spans="1:39" s="4" customFormat="1" ht="14.4">
      <c r="A551" s="63" t="s">
        <v>877</v>
      </c>
      <c r="B551" s="63" t="s">
        <v>412</v>
      </c>
      <c r="C551" s="63"/>
      <c r="D551" s="63" t="s">
        <v>154</v>
      </c>
      <c r="E551" s="11"/>
      <c r="F551" s="11"/>
      <c r="G551" s="8"/>
      <c r="I551" s="63"/>
      <c r="J551" s="48"/>
      <c r="K551" s="108"/>
      <c r="M551" s="63">
        <v>89</v>
      </c>
      <c r="N551" s="280">
        <v>4720.59</v>
      </c>
      <c r="P551" s="63">
        <v>66</v>
      </c>
      <c r="Q551" s="281">
        <v>3152.09</v>
      </c>
      <c r="S551" s="63">
        <v>79</v>
      </c>
      <c r="T551" s="281">
        <v>3809.5</v>
      </c>
      <c r="V551" s="83"/>
      <c r="W551" s="83"/>
      <c r="X551" s="83"/>
      <c r="Y551" s="83"/>
      <c r="Z551" s="83"/>
      <c r="AA551" s="65"/>
      <c r="AB551" s="5"/>
      <c r="AC551" s="5"/>
      <c r="AD551" s="5"/>
      <c r="AE551" s="5"/>
      <c r="AF551" s="5"/>
      <c r="AG551" s="5"/>
      <c r="AH551" s="5"/>
      <c r="AI551" s="5"/>
      <c r="AJ551" s="5"/>
      <c r="AK551" s="5"/>
      <c r="AL551" s="5"/>
      <c r="AM551" s="5"/>
    </row>
    <row r="552" spans="1:39" s="4" customFormat="1" ht="14.4">
      <c r="A552" s="63" t="s">
        <v>877</v>
      </c>
      <c r="B552" s="63" t="s">
        <v>414</v>
      </c>
      <c r="C552" s="63"/>
      <c r="D552" s="63" t="s">
        <v>415</v>
      </c>
      <c r="E552" s="11"/>
      <c r="F552" s="11"/>
      <c r="G552" s="8"/>
      <c r="I552" s="63"/>
      <c r="J552" s="48"/>
      <c r="K552" s="108"/>
      <c r="M552" s="63">
        <v>122</v>
      </c>
      <c r="N552" s="280">
        <v>9038.06</v>
      </c>
      <c r="P552" s="63">
        <v>76</v>
      </c>
      <c r="Q552" s="281">
        <v>5569.59</v>
      </c>
      <c r="S552" s="63">
        <v>87</v>
      </c>
      <c r="T552" s="281">
        <v>6905.52</v>
      </c>
      <c r="V552" s="83"/>
      <c r="W552" s="83"/>
      <c r="X552" s="83"/>
      <c r="Y552" s="83"/>
      <c r="Z552" s="83"/>
      <c r="AA552" s="65"/>
      <c r="AB552" s="5"/>
      <c r="AC552" s="5"/>
      <c r="AD552" s="5"/>
      <c r="AE552" s="5"/>
      <c r="AF552" s="5"/>
      <c r="AG552" s="5"/>
      <c r="AH552" s="5"/>
      <c r="AI552" s="5"/>
      <c r="AJ552" s="5"/>
      <c r="AK552" s="5"/>
      <c r="AL552" s="5"/>
      <c r="AM552" s="5"/>
    </row>
    <row r="553" spans="1:39" s="4" customFormat="1" ht="14.4">
      <c r="A553" s="63" t="s">
        <v>877</v>
      </c>
      <c r="B553" s="63" t="s">
        <v>896</v>
      </c>
      <c r="C553" s="63"/>
      <c r="D553" s="63" t="s">
        <v>374</v>
      </c>
      <c r="E553" s="11"/>
      <c r="F553" s="11"/>
      <c r="G553" s="8"/>
      <c r="I553" s="63"/>
      <c r="J553" s="48"/>
      <c r="K553" s="108"/>
      <c r="M553" s="63">
        <v>152</v>
      </c>
      <c r="N553" s="280">
        <v>6617.61</v>
      </c>
      <c r="P553" s="63">
        <v>61</v>
      </c>
      <c r="Q553" s="281">
        <v>3847.38</v>
      </c>
      <c r="S553" s="63">
        <v>87</v>
      </c>
      <c r="T553" s="281">
        <v>4323.29</v>
      </c>
      <c r="V553" s="83"/>
      <c r="W553" s="83"/>
      <c r="X553" s="83"/>
      <c r="Y553" s="83"/>
      <c r="Z553" s="83"/>
      <c r="AA553" s="65"/>
      <c r="AB553" s="5"/>
      <c r="AC553" s="5"/>
      <c r="AD553" s="5"/>
      <c r="AE553" s="5"/>
      <c r="AF553" s="5"/>
      <c r="AG553" s="5"/>
      <c r="AH553" s="5"/>
      <c r="AI553" s="5"/>
      <c r="AJ553" s="5"/>
      <c r="AK553" s="5"/>
      <c r="AL553" s="5"/>
      <c r="AM553" s="5"/>
    </row>
    <row r="554" spans="1:39" s="4" customFormat="1" ht="14.4">
      <c r="A554" s="63" t="s">
        <v>877</v>
      </c>
      <c r="B554" s="63" t="s">
        <v>421</v>
      </c>
      <c r="C554" s="63"/>
      <c r="D554" s="63" t="s">
        <v>296</v>
      </c>
      <c r="E554" s="11"/>
      <c r="F554" s="11"/>
      <c r="G554" s="8"/>
      <c r="I554" s="63"/>
      <c r="J554" s="48"/>
      <c r="K554" s="108"/>
      <c r="M554" s="63">
        <v>23</v>
      </c>
      <c r="N554" s="280">
        <v>1768.53</v>
      </c>
      <c r="P554" s="63">
        <v>13</v>
      </c>
      <c r="Q554" s="281">
        <v>1158.8900000000001</v>
      </c>
      <c r="S554" s="63">
        <v>14</v>
      </c>
      <c r="T554" s="281">
        <v>985.06</v>
      </c>
      <c r="V554" s="83"/>
      <c r="W554" s="83"/>
      <c r="X554" s="83"/>
      <c r="Y554" s="83"/>
      <c r="Z554" s="83"/>
      <c r="AA554" s="65"/>
      <c r="AB554" s="5"/>
      <c r="AC554" s="5"/>
      <c r="AD554" s="5"/>
      <c r="AE554" s="5"/>
      <c r="AF554" s="5"/>
      <c r="AG554" s="5"/>
      <c r="AH554" s="5"/>
      <c r="AI554" s="5"/>
      <c r="AJ554" s="5"/>
      <c r="AK554" s="5"/>
      <c r="AL554" s="5"/>
      <c r="AM554" s="5"/>
    </row>
    <row r="555" spans="1:39" s="4" customFormat="1" ht="14.4">
      <c r="A555" s="63" t="s">
        <v>877</v>
      </c>
      <c r="B555" s="63" t="s">
        <v>422</v>
      </c>
      <c r="C555" s="63"/>
      <c r="D555" s="63" t="s">
        <v>277</v>
      </c>
      <c r="E555" s="11"/>
      <c r="F555" s="11"/>
      <c r="G555" s="8"/>
      <c r="I555" s="63"/>
      <c r="J555" s="48"/>
      <c r="K555" s="108"/>
      <c r="M555" s="63">
        <v>16</v>
      </c>
      <c r="N555" s="280">
        <v>1965.25</v>
      </c>
      <c r="P555" s="63">
        <v>16</v>
      </c>
      <c r="Q555" s="281">
        <v>1328.38</v>
      </c>
      <c r="S555" s="63">
        <v>18</v>
      </c>
      <c r="T555" s="281">
        <v>1432.3</v>
      </c>
      <c r="V555" s="83"/>
      <c r="W555" s="83"/>
      <c r="X555" s="83"/>
      <c r="Y555" s="83"/>
      <c r="Z555" s="83"/>
      <c r="AA555" s="65"/>
      <c r="AB555" s="5"/>
      <c r="AC555" s="5"/>
      <c r="AD555" s="5"/>
      <c r="AE555" s="5"/>
      <c r="AF555" s="5"/>
      <c r="AG555" s="5"/>
      <c r="AH555" s="5"/>
      <c r="AI555" s="5"/>
      <c r="AJ555" s="5"/>
      <c r="AK555" s="5"/>
      <c r="AL555" s="5"/>
      <c r="AM555" s="5"/>
    </row>
    <row r="556" spans="1:39" s="4" customFormat="1" ht="14.4">
      <c r="A556" s="63" t="s">
        <v>877</v>
      </c>
      <c r="B556" s="63" t="s">
        <v>427</v>
      </c>
      <c r="C556" s="63"/>
      <c r="D556" s="63" t="s">
        <v>112</v>
      </c>
      <c r="E556" s="11"/>
      <c r="F556" s="11"/>
      <c r="G556" s="8"/>
      <c r="I556" s="63"/>
      <c r="J556" s="48"/>
      <c r="K556" s="108"/>
      <c r="M556" s="63">
        <v>37</v>
      </c>
      <c r="N556" s="280">
        <v>3248.07</v>
      </c>
      <c r="P556" s="63">
        <v>17</v>
      </c>
      <c r="Q556" s="281">
        <v>1432.11</v>
      </c>
      <c r="S556" s="63">
        <v>35</v>
      </c>
      <c r="T556" s="281">
        <v>2948.43</v>
      </c>
      <c r="V556" s="83"/>
      <c r="W556" s="83"/>
      <c r="X556" s="83"/>
      <c r="Y556" s="83"/>
      <c r="Z556" s="83"/>
      <c r="AA556" s="65"/>
      <c r="AB556" s="5"/>
      <c r="AC556" s="5"/>
      <c r="AD556" s="5"/>
      <c r="AE556" s="5"/>
      <c r="AF556" s="5"/>
      <c r="AG556" s="5"/>
      <c r="AH556" s="5"/>
      <c r="AI556" s="5"/>
      <c r="AJ556" s="5"/>
      <c r="AK556" s="5"/>
      <c r="AL556" s="5"/>
      <c r="AM556" s="5"/>
    </row>
    <row r="557" spans="1:39" s="4" customFormat="1" ht="14.4">
      <c r="A557" s="63" t="s">
        <v>877</v>
      </c>
      <c r="B557" s="63" t="s">
        <v>428</v>
      </c>
      <c r="C557" s="63"/>
      <c r="D557" s="63" t="s">
        <v>322</v>
      </c>
      <c r="E557" s="11"/>
      <c r="F557" s="11"/>
      <c r="G557" s="8"/>
      <c r="I557" s="63"/>
      <c r="J557" s="48"/>
      <c r="K557" s="108"/>
      <c r="M557" s="63">
        <v>27</v>
      </c>
      <c r="N557" s="280">
        <v>2267.4699999999998</v>
      </c>
      <c r="P557" s="63">
        <v>10</v>
      </c>
      <c r="Q557" s="281">
        <v>1044.97</v>
      </c>
      <c r="S557" s="63">
        <v>16</v>
      </c>
      <c r="T557" s="281">
        <v>1031.19</v>
      </c>
      <c r="V557" s="83"/>
      <c r="W557" s="83"/>
      <c r="X557" s="83"/>
      <c r="Y557" s="83"/>
      <c r="Z557" s="83"/>
      <c r="AA557" s="65"/>
      <c r="AB557" s="5"/>
      <c r="AC557" s="5"/>
      <c r="AD557" s="5"/>
      <c r="AE557" s="5"/>
      <c r="AF557" s="5"/>
      <c r="AG557" s="5"/>
      <c r="AH557" s="5"/>
      <c r="AI557" s="5"/>
      <c r="AJ557" s="5"/>
      <c r="AK557" s="5"/>
      <c r="AL557" s="5"/>
      <c r="AM557" s="5"/>
    </row>
    <row r="558" spans="1:39" s="4" customFormat="1" ht="14.4">
      <c r="A558" s="63" t="s">
        <v>877</v>
      </c>
      <c r="B558" s="63" t="s">
        <v>430</v>
      </c>
      <c r="C558" s="63"/>
      <c r="D558" s="63" t="s">
        <v>431</v>
      </c>
      <c r="E558" s="11"/>
      <c r="F558" s="11"/>
      <c r="G558" s="8"/>
      <c r="I558" s="63"/>
      <c r="J558" s="48"/>
      <c r="K558" s="108"/>
      <c r="M558" s="63">
        <v>501</v>
      </c>
      <c r="N558" s="280">
        <v>53708.05</v>
      </c>
      <c r="P558" s="63">
        <v>425</v>
      </c>
      <c r="Q558" s="281">
        <v>40162.239999999998</v>
      </c>
      <c r="S558" s="63">
        <v>434</v>
      </c>
      <c r="T558" s="281">
        <v>39297.300000000003</v>
      </c>
      <c r="V558" s="83"/>
      <c r="W558" s="83"/>
      <c r="X558" s="83"/>
      <c r="Y558" s="83"/>
      <c r="Z558" s="83"/>
      <c r="AA558" s="65"/>
      <c r="AB558" s="5"/>
      <c r="AC558" s="5"/>
      <c r="AD558" s="5"/>
      <c r="AE558" s="5"/>
      <c r="AF558" s="5"/>
      <c r="AG558" s="5"/>
      <c r="AH558" s="5"/>
      <c r="AI558" s="5"/>
      <c r="AJ558" s="5"/>
      <c r="AK558" s="5"/>
      <c r="AL558" s="5"/>
      <c r="AM558" s="5"/>
    </row>
    <row r="559" spans="1:39" s="4" customFormat="1" ht="14.4">
      <c r="A559" s="63" t="s">
        <v>877</v>
      </c>
      <c r="B559" s="63" t="s">
        <v>432</v>
      </c>
      <c r="C559" s="63"/>
      <c r="D559" s="63" t="s">
        <v>433</v>
      </c>
      <c r="E559" s="11"/>
      <c r="F559" s="11"/>
      <c r="G559" s="8"/>
      <c r="I559" s="63"/>
      <c r="J559" s="48"/>
      <c r="K559" s="108"/>
      <c r="M559" s="63">
        <v>21</v>
      </c>
      <c r="N559" s="280">
        <v>2348.94</v>
      </c>
      <c r="P559" s="63">
        <v>16</v>
      </c>
      <c r="Q559" s="281">
        <v>1640.51</v>
      </c>
      <c r="S559" s="63">
        <v>27</v>
      </c>
      <c r="T559" s="281">
        <v>2366.11</v>
      </c>
      <c r="V559" s="83"/>
      <c r="W559" s="83"/>
      <c r="X559" s="83"/>
      <c r="Y559" s="83"/>
      <c r="Z559" s="83"/>
      <c r="AA559" s="65"/>
      <c r="AB559" s="5"/>
      <c r="AC559" s="5"/>
      <c r="AD559" s="5"/>
      <c r="AE559" s="5"/>
      <c r="AF559" s="5"/>
      <c r="AG559" s="5"/>
      <c r="AH559" s="5"/>
      <c r="AI559" s="5"/>
      <c r="AJ559" s="5"/>
      <c r="AK559" s="5"/>
      <c r="AL559" s="5"/>
      <c r="AM559" s="5"/>
    </row>
    <row r="560" spans="1:39" s="4" customFormat="1" ht="14.4">
      <c r="A560" s="63" t="s">
        <v>877</v>
      </c>
      <c r="B560" s="63" t="s">
        <v>435</v>
      </c>
      <c r="C560" s="63"/>
      <c r="D560" s="63" t="s">
        <v>163</v>
      </c>
      <c r="E560" s="11"/>
      <c r="F560" s="11"/>
      <c r="G560" s="8"/>
      <c r="I560" s="63"/>
      <c r="J560" s="48"/>
      <c r="K560" s="108"/>
      <c r="M560" s="63">
        <v>440</v>
      </c>
      <c r="N560" s="280">
        <v>47361.89</v>
      </c>
      <c r="P560" s="63">
        <v>243</v>
      </c>
      <c r="Q560" s="281">
        <v>24079.22</v>
      </c>
      <c r="S560" s="63">
        <v>346</v>
      </c>
      <c r="T560" s="281">
        <v>33200.29</v>
      </c>
      <c r="V560" s="83"/>
      <c r="W560" s="83"/>
      <c r="X560" s="83"/>
      <c r="Y560" s="83"/>
      <c r="Z560" s="83"/>
      <c r="AA560" s="65"/>
      <c r="AB560" s="5"/>
      <c r="AC560" s="5"/>
      <c r="AD560" s="5"/>
      <c r="AE560" s="5"/>
      <c r="AF560" s="5"/>
      <c r="AG560" s="5"/>
      <c r="AH560" s="5"/>
      <c r="AI560" s="5"/>
      <c r="AJ560" s="5"/>
      <c r="AK560" s="5"/>
      <c r="AL560" s="5"/>
      <c r="AM560" s="5"/>
    </row>
    <row r="561" spans="1:39" s="4" customFormat="1" ht="14.4">
      <c r="A561" s="63" t="s">
        <v>877</v>
      </c>
      <c r="B561" s="63" t="s">
        <v>436</v>
      </c>
      <c r="C561" s="63"/>
      <c r="D561" s="63" t="s">
        <v>437</v>
      </c>
      <c r="E561" s="11"/>
      <c r="F561" s="11"/>
      <c r="G561" s="8"/>
      <c r="I561" s="63"/>
      <c r="J561" s="48"/>
      <c r="K561" s="108"/>
      <c r="M561" s="63">
        <v>428</v>
      </c>
      <c r="N561" s="280">
        <v>35678.9</v>
      </c>
      <c r="P561" s="63">
        <v>249</v>
      </c>
      <c r="Q561" s="281">
        <v>19004.86</v>
      </c>
      <c r="S561" s="63">
        <v>322</v>
      </c>
      <c r="T561" s="281">
        <v>23336.57</v>
      </c>
      <c r="V561" s="83"/>
      <c r="W561" s="83"/>
      <c r="X561" s="83"/>
      <c r="Y561" s="83"/>
      <c r="Z561" s="83"/>
      <c r="AA561" s="65"/>
      <c r="AB561" s="5"/>
      <c r="AC561" s="5"/>
      <c r="AD561" s="5"/>
      <c r="AE561" s="5"/>
      <c r="AF561" s="5"/>
      <c r="AG561" s="5"/>
      <c r="AH561" s="5"/>
      <c r="AI561" s="5"/>
      <c r="AJ561" s="5"/>
      <c r="AK561" s="5"/>
      <c r="AL561" s="5"/>
      <c r="AM561" s="5"/>
    </row>
    <row r="562" spans="1:39" s="4" customFormat="1" ht="14.4">
      <c r="A562" s="63" t="s">
        <v>877</v>
      </c>
      <c r="B562" s="63" t="s">
        <v>440</v>
      </c>
      <c r="C562" s="63"/>
      <c r="D562" s="63" t="s">
        <v>115</v>
      </c>
      <c r="E562" s="11"/>
      <c r="F562" s="11"/>
      <c r="G562" s="8"/>
      <c r="I562" s="63"/>
      <c r="J562" s="48"/>
      <c r="K562" s="108"/>
      <c r="M562" s="63">
        <v>24</v>
      </c>
      <c r="N562" s="280">
        <v>2602.73</v>
      </c>
      <c r="P562" s="63">
        <v>11</v>
      </c>
      <c r="Q562" s="281">
        <v>1179.68</v>
      </c>
      <c r="S562" s="63">
        <v>18</v>
      </c>
      <c r="T562" s="281">
        <v>1504.16</v>
      </c>
      <c r="V562" s="83"/>
      <c r="W562" s="83"/>
      <c r="X562" s="83"/>
      <c r="Y562" s="83"/>
      <c r="Z562" s="83"/>
      <c r="AA562" s="65"/>
      <c r="AB562" s="5"/>
      <c r="AC562" s="5"/>
      <c r="AD562" s="5"/>
      <c r="AE562" s="5"/>
      <c r="AF562" s="5"/>
      <c r="AG562" s="5"/>
      <c r="AH562" s="5"/>
      <c r="AI562" s="5"/>
      <c r="AJ562" s="5"/>
      <c r="AK562" s="5"/>
      <c r="AL562" s="5"/>
      <c r="AM562" s="5"/>
    </row>
    <row r="563" spans="1:39" s="4" customFormat="1" ht="14.4">
      <c r="A563" s="63" t="s">
        <v>877</v>
      </c>
      <c r="B563" s="63" t="s">
        <v>443</v>
      </c>
      <c r="C563" s="63"/>
      <c r="D563" s="63" t="s">
        <v>444</v>
      </c>
      <c r="E563" s="11"/>
      <c r="F563" s="11"/>
      <c r="G563" s="8"/>
      <c r="I563" s="63"/>
      <c r="J563" s="48"/>
      <c r="K563" s="108"/>
      <c r="M563" s="63">
        <v>8</v>
      </c>
      <c r="N563" s="280">
        <v>1204.23</v>
      </c>
      <c r="P563" s="63">
        <v>5</v>
      </c>
      <c r="Q563" s="281">
        <v>487.68</v>
      </c>
      <c r="S563" s="63">
        <v>4</v>
      </c>
      <c r="T563" s="281">
        <v>404.96</v>
      </c>
      <c r="V563" s="83"/>
      <c r="W563" s="83"/>
      <c r="X563" s="83"/>
      <c r="Y563" s="83"/>
      <c r="Z563" s="83"/>
      <c r="AA563" s="65"/>
      <c r="AB563" s="5"/>
      <c r="AC563" s="5"/>
      <c r="AD563" s="5"/>
      <c r="AE563" s="5"/>
      <c r="AF563" s="5"/>
      <c r="AG563" s="5"/>
      <c r="AH563" s="5"/>
      <c r="AI563" s="5"/>
      <c r="AJ563" s="5"/>
      <c r="AK563" s="5"/>
      <c r="AL563" s="5"/>
      <c r="AM563" s="5"/>
    </row>
    <row r="564" spans="1:39" s="4" customFormat="1" ht="14.4">
      <c r="A564" s="63" t="s">
        <v>877</v>
      </c>
      <c r="B564" s="63" t="s">
        <v>445</v>
      </c>
      <c r="C564" s="63"/>
      <c r="D564" s="63" t="s">
        <v>189</v>
      </c>
      <c r="E564" s="11"/>
      <c r="F564" s="11"/>
      <c r="G564" s="8"/>
      <c r="I564" s="63"/>
      <c r="J564" s="48"/>
      <c r="K564" s="108"/>
      <c r="M564" s="63">
        <v>514</v>
      </c>
      <c r="N564" s="280">
        <v>41720.85</v>
      </c>
      <c r="P564" s="63">
        <v>269</v>
      </c>
      <c r="Q564" s="281">
        <v>21878.46</v>
      </c>
      <c r="S564" s="63">
        <v>411</v>
      </c>
      <c r="T564" s="281">
        <v>31450.85</v>
      </c>
      <c r="V564" s="83"/>
      <c r="W564" s="83"/>
      <c r="X564" s="83"/>
      <c r="Y564" s="83"/>
      <c r="Z564" s="83"/>
      <c r="AA564" s="65"/>
      <c r="AB564" s="5"/>
      <c r="AC564" s="5"/>
      <c r="AD564" s="5"/>
      <c r="AE564" s="5"/>
      <c r="AF564" s="5"/>
      <c r="AG564" s="5"/>
      <c r="AH564" s="5"/>
      <c r="AI564" s="5"/>
      <c r="AJ564" s="5"/>
      <c r="AK564" s="5"/>
      <c r="AL564" s="5"/>
      <c r="AM564" s="5"/>
    </row>
    <row r="565" spans="1:39" s="4" customFormat="1" ht="14.4">
      <c r="A565" s="63" t="s">
        <v>877</v>
      </c>
      <c r="B565" s="63" t="s">
        <v>448</v>
      </c>
      <c r="C565" s="63"/>
      <c r="D565" s="63" t="s">
        <v>52</v>
      </c>
      <c r="E565" s="11"/>
      <c r="F565" s="11"/>
      <c r="G565" s="8"/>
      <c r="I565" s="63"/>
      <c r="J565" s="48"/>
      <c r="K565" s="108"/>
      <c r="M565" s="63">
        <v>20</v>
      </c>
      <c r="N565" s="280">
        <v>2097.7399999999998</v>
      </c>
      <c r="P565" s="63">
        <v>12</v>
      </c>
      <c r="Q565" s="281">
        <v>889.39</v>
      </c>
      <c r="S565" s="63">
        <v>11</v>
      </c>
      <c r="T565" s="281">
        <v>833.61</v>
      </c>
      <c r="V565" s="83"/>
      <c r="W565" s="83"/>
      <c r="X565" s="83"/>
      <c r="Y565" s="83"/>
      <c r="Z565" s="83"/>
      <c r="AA565" s="65"/>
      <c r="AB565" s="5"/>
      <c r="AC565" s="5"/>
      <c r="AD565" s="5"/>
      <c r="AE565" s="5"/>
      <c r="AF565" s="5"/>
      <c r="AG565" s="5"/>
      <c r="AH565" s="5"/>
      <c r="AI565" s="5"/>
      <c r="AJ565" s="5"/>
      <c r="AK565" s="5"/>
      <c r="AL565" s="5"/>
      <c r="AM565" s="5"/>
    </row>
    <row r="566" spans="1:39" s="4" customFormat="1" ht="14.4">
      <c r="A566" s="63" t="s">
        <v>877</v>
      </c>
      <c r="B566" s="63" t="s">
        <v>450</v>
      </c>
      <c r="C566" s="63"/>
      <c r="D566" s="63" t="s">
        <v>451</v>
      </c>
      <c r="E566" s="11"/>
      <c r="F566" s="11"/>
      <c r="G566" s="8"/>
      <c r="I566" s="63"/>
      <c r="J566" s="48"/>
      <c r="K566" s="108"/>
      <c r="M566" s="63">
        <v>124</v>
      </c>
      <c r="N566" s="280">
        <v>10253.84</v>
      </c>
      <c r="P566" s="63">
        <v>39</v>
      </c>
      <c r="Q566" s="281">
        <v>3606.93</v>
      </c>
      <c r="S566" s="63">
        <v>110</v>
      </c>
      <c r="T566" s="281">
        <v>7986.14</v>
      </c>
      <c r="V566" s="83"/>
      <c r="W566" s="83"/>
      <c r="X566" s="83"/>
      <c r="Y566" s="83"/>
      <c r="Z566" s="83"/>
      <c r="AA566" s="65"/>
      <c r="AB566" s="5"/>
      <c r="AC566" s="5"/>
      <c r="AD566" s="5"/>
      <c r="AE566" s="5"/>
      <c r="AF566" s="5"/>
      <c r="AG566" s="5"/>
      <c r="AH566" s="5"/>
      <c r="AI566" s="5"/>
      <c r="AJ566" s="5"/>
      <c r="AK566" s="5"/>
      <c r="AL566" s="5"/>
      <c r="AM566" s="5"/>
    </row>
    <row r="567" spans="1:39" s="4" customFormat="1" ht="14.4">
      <c r="A567" s="63" t="s">
        <v>877</v>
      </c>
      <c r="B567" s="63" t="s">
        <v>452</v>
      </c>
      <c r="C567" s="63"/>
      <c r="D567" s="63" t="s">
        <v>59</v>
      </c>
      <c r="E567" s="11"/>
      <c r="F567" s="11"/>
      <c r="G567" s="8"/>
      <c r="I567" s="63"/>
      <c r="J567" s="48"/>
      <c r="K567" s="108"/>
      <c r="M567" s="63">
        <v>4</v>
      </c>
      <c r="N567" s="280">
        <v>548.92999999999995</v>
      </c>
      <c r="P567" s="63"/>
      <c r="Q567" s="281"/>
      <c r="S567" s="63">
        <v>2</v>
      </c>
      <c r="T567" s="281">
        <v>224.4</v>
      </c>
      <c r="V567" s="83"/>
      <c r="W567" s="83"/>
      <c r="X567" s="83"/>
      <c r="Y567" s="83"/>
      <c r="Z567" s="83"/>
      <c r="AA567" s="65"/>
      <c r="AB567" s="5"/>
      <c r="AC567" s="5"/>
      <c r="AD567" s="5"/>
      <c r="AE567" s="5"/>
      <c r="AF567" s="5"/>
      <c r="AG567" s="5"/>
      <c r="AH567" s="5"/>
      <c r="AI567" s="5"/>
      <c r="AJ567" s="5"/>
      <c r="AK567" s="5"/>
      <c r="AL567" s="5"/>
      <c r="AM567" s="5"/>
    </row>
    <row r="568" spans="1:39" s="4" customFormat="1" ht="14.4">
      <c r="A568" s="63" t="s">
        <v>877</v>
      </c>
      <c r="B568" s="63" t="s">
        <v>453</v>
      </c>
      <c r="C568" s="63"/>
      <c r="D568" s="63" t="s">
        <v>187</v>
      </c>
      <c r="E568" s="11"/>
      <c r="F568" s="11"/>
      <c r="G568" s="8"/>
      <c r="I568" s="63"/>
      <c r="J568" s="48"/>
      <c r="K568" s="108"/>
      <c r="M568" s="63"/>
      <c r="N568" s="280"/>
      <c r="P568" s="63"/>
      <c r="Q568" s="281"/>
      <c r="S568" s="63">
        <v>1</v>
      </c>
      <c r="T568" s="281">
        <v>116.74</v>
      </c>
      <c r="V568" s="83"/>
      <c r="W568" s="83"/>
      <c r="X568" s="83"/>
      <c r="Y568" s="83"/>
      <c r="Z568" s="83"/>
      <c r="AA568" s="65"/>
      <c r="AB568" s="5"/>
      <c r="AC568" s="5"/>
      <c r="AD568" s="5"/>
      <c r="AE568" s="5"/>
      <c r="AF568" s="5"/>
      <c r="AG568" s="5"/>
      <c r="AH568" s="5"/>
      <c r="AI568" s="5"/>
      <c r="AJ568" s="5"/>
      <c r="AK568" s="5"/>
      <c r="AL568" s="5"/>
      <c r="AM568" s="5"/>
    </row>
    <row r="569" spans="1:39" s="4" customFormat="1" ht="14.4">
      <c r="A569" s="63" t="s">
        <v>877</v>
      </c>
      <c r="B569" s="63" t="s">
        <v>454</v>
      </c>
      <c r="C569" s="63"/>
      <c r="D569" s="63" t="s">
        <v>89</v>
      </c>
      <c r="E569" s="11"/>
      <c r="F569" s="11"/>
      <c r="G569" s="8"/>
      <c r="I569" s="63"/>
      <c r="J569" s="48"/>
      <c r="K569" s="108"/>
      <c r="M569" s="63">
        <v>1233</v>
      </c>
      <c r="N569" s="280">
        <v>95370.49</v>
      </c>
      <c r="P569" s="63">
        <v>421</v>
      </c>
      <c r="Q569" s="281">
        <v>33996.32</v>
      </c>
      <c r="S569" s="63">
        <v>865</v>
      </c>
      <c r="T569" s="281">
        <v>64953.82</v>
      </c>
      <c r="V569" s="83"/>
      <c r="W569" s="83"/>
      <c r="X569" s="83"/>
      <c r="Y569" s="83"/>
      <c r="Z569" s="83"/>
      <c r="AA569" s="65"/>
      <c r="AB569" s="5"/>
      <c r="AC569" s="5"/>
      <c r="AD569" s="5"/>
      <c r="AE569" s="5"/>
      <c r="AF569" s="5"/>
      <c r="AG569" s="5"/>
      <c r="AH569" s="5"/>
      <c r="AI569" s="5"/>
      <c r="AJ569" s="5"/>
      <c r="AK569" s="5"/>
      <c r="AL569" s="5"/>
      <c r="AM569" s="5"/>
    </row>
    <row r="570" spans="1:39" s="4" customFormat="1" ht="14.4">
      <c r="A570" s="63" t="s">
        <v>877</v>
      </c>
      <c r="B570" s="63" t="s">
        <v>456</v>
      </c>
      <c r="C570" s="63"/>
      <c r="D570" s="63" t="s">
        <v>52</v>
      </c>
      <c r="E570" s="11"/>
      <c r="F570" s="11"/>
      <c r="G570" s="8"/>
      <c r="I570" s="63"/>
      <c r="J570" s="48"/>
      <c r="K570" s="108"/>
      <c r="M570" s="63">
        <v>1</v>
      </c>
      <c r="N570" s="280">
        <v>5</v>
      </c>
      <c r="P570" s="63"/>
      <c r="Q570" s="281"/>
      <c r="S570" s="63"/>
      <c r="T570" s="281"/>
      <c r="V570" s="83"/>
      <c r="W570" s="83"/>
      <c r="X570" s="83"/>
      <c r="Y570" s="83"/>
      <c r="Z570" s="83"/>
      <c r="AA570" s="65"/>
      <c r="AB570" s="5"/>
      <c r="AC570" s="5"/>
      <c r="AD570" s="5"/>
      <c r="AE570" s="5"/>
      <c r="AF570" s="5"/>
      <c r="AG570" s="5"/>
      <c r="AH570" s="5"/>
      <c r="AI570" s="5"/>
      <c r="AJ570" s="5"/>
      <c r="AK570" s="5"/>
      <c r="AL570" s="5"/>
      <c r="AM570" s="5"/>
    </row>
    <row r="571" spans="1:39" s="4" customFormat="1" ht="14.4">
      <c r="A571" s="63" t="s">
        <v>877</v>
      </c>
      <c r="B571" s="63" t="s">
        <v>456</v>
      </c>
      <c r="C571" s="63"/>
      <c r="D571" s="63" t="s">
        <v>278</v>
      </c>
      <c r="E571" s="11"/>
      <c r="F571" s="11"/>
      <c r="G571" s="8"/>
      <c r="I571" s="63"/>
      <c r="J571" s="48"/>
      <c r="K571" s="108"/>
      <c r="M571" s="63">
        <v>64</v>
      </c>
      <c r="N571" s="280">
        <v>6501.21</v>
      </c>
      <c r="P571" s="63">
        <v>25</v>
      </c>
      <c r="Q571" s="281">
        <v>1999.07</v>
      </c>
      <c r="S571" s="63">
        <v>51</v>
      </c>
      <c r="T571" s="281">
        <v>4541.37</v>
      </c>
      <c r="V571" s="83"/>
      <c r="W571" s="83"/>
      <c r="X571" s="83"/>
      <c r="Y571" s="83"/>
      <c r="Z571" s="83"/>
      <c r="AA571" s="65"/>
      <c r="AB571" s="5"/>
      <c r="AC571" s="5"/>
      <c r="AD571" s="5"/>
      <c r="AE571" s="5"/>
      <c r="AF571" s="5"/>
      <c r="AG571" s="5"/>
      <c r="AH571" s="5"/>
      <c r="AI571" s="5"/>
      <c r="AJ571" s="5"/>
      <c r="AK571" s="5"/>
      <c r="AL571" s="5"/>
      <c r="AM571" s="5"/>
    </row>
    <row r="572" spans="1:39" s="4" customFormat="1" ht="14.4">
      <c r="A572" s="63" t="s">
        <v>877</v>
      </c>
      <c r="B572" s="63" t="s">
        <v>457</v>
      </c>
      <c r="C572" s="63"/>
      <c r="D572" s="63" t="s">
        <v>272</v>
      </c>
      <c r="E572" s="11"/>
      <c r="F572" s="11"/>
      <c r="G572" s="8"/>
      <c r="I572" s="63"/>
      <c r="J572" s="48"/>
      <c r="K572" s="108"/>
      <c r="M572" s="63">
        <v>18</v>
      </c>
      <c r="N572" s="280">
        <v>1851.45</v>
      </c>
      <c r="P572" s="63">
        <v>8</v>
      </c>
      <c r="Q572" s="281">
        <v>585.76</v>
      </c>
      <c r="S572" s="63">
        <v>16</v>
      </c>
      <c r="T572" s="281">
        <v>1543.42</v>
      </c>
      <c r="V572" s="83"/>
      <c r="W572" s="83"/>
      <c r="X572" s="83"/>
      <c r="Y572" s="83"/>
      <c r="Z572" s="83"/>
      <c r="AA572" s="65"/>
      <c r="AB572" s="5"/>
      <c r="AC572" s="5"/>
      <c r="AD572" s="5"/>
      <c r="AE572" s="5"/>
      <c r="AF572" s="5"/>
      <c r="AG572" s="5"/>
      <c r="AH572" s="5"/>
      <c r="AI572" s="5"/>
      <c r="AJ572" s="5"/>
      <c r="AK572" s="5"/>
      <c r="AL572" s="5"/>
      <c r="AM572" s="5"/>
    </row>
    <row r="573" spans="1:39" s="4" customFormat="1" ht="14.4">
      <c r="A573" s="63" t="s">
        <v>877</v>
      </c>
      <c r="B573" s="63" t="s">
        <v>897</v>
      </c>
      <c r="C573" s="63"/>
      <c r="D573" s="63" t="s">
        <v>459</v>
      </c>
      <c r="E573" s="11"/>
      <c r="F573" s="11"/>
      <c r="G573" s="8"/>
      <c r="I573" s="63"/>
      <c r="J573" s="48"/>
      <c r="K573" s="108"/>
      <c r="M573" s="63">
        <v>15</v>
      </c>
      <c r="N573" s="280">
        <v>1343.5</v>
      </c>
      <c r="P573" s="63">
        <v>8</v>
      </c>
      <c r="Q573" s="281">
        <v>788.84</v>
      </c>
      <c r="S573" s="63">
        <v>4</v>
      </c>
      <c r="T573" s="281">
        <v>291.19</v>
      </c>
      <c r="V573" s="83"/>
      <c r="W573" s="83"/>
      <c r="X573" s="83"/>
      <c r="Y573" s="83"/>
      <c r="Z573" s="83"/>
      <c r="AA573" s="65"/>
      <c r="AB573" s="5"/>
      <c r="AC573" s="5"/>
      <c r="AD573" s="5"/>
      <c r="AE573" s="5"/>
      <c r="AF573" s="5"/>
      <c r="AG573" s="5"/>
      <c r="AH573" s="5"/>
      <c r="AI573" s="5"/>
      <c r="AJ573" s="5"/>
      <c r="AK573" s="5"/>
      <c r="AL573" s="5"/>
      <c r="AM573" s="5"/>
    </row>
    <row r="574" spans="1:39" s="4" customFormat="1" ht="14.4">
      <c r="A574" s="63" t="s">
        <v>877</v>
      </c>
      <c r="B574" s="63" t="s">
        <v>898</v>
      </c>
      <c r="C574" s="63"/>
      <c r="D574" s="63" t="s">
        <v>122</v>
      </c>
      <c r="E574" s="11"/>
      <c r="F574" s="11"/>
      <c r="G574" s="8"/>
      <c r="I574" s="63"/>
      <c r="J574" s="48"/>
      <c r="K574" s="108"/>
      <c r="M574" s="63">
        <v>95</v>
      </c>
      <c r="N574" s="280">
        <v>11116.43</v>
      </c>
      <c r="P574" s="63">
        <v>85</v>
      </c>
      <c r="Q574" s="281">
        <v>8253.6299999999992</v>
      </c>
      <c r="S574" s="63">
        <v>98</v>
      </c>
      <c r="T574" s="281">
        <v>9271.5400000000009</v>
      </c>
      <c r="V574" s="83"/>
      <c r="W574" s="83"/>
      <c r="X574" s="83"/>
      <c r="Y574" s="83"/>
      <c r="Z574" s="83"/>
      <c r="AA574" s="65"/>
      <c r="AB574" s="5"/>
      <c r="AC574" s="5"/>
      <c r="AD574" s="5"/>
      <c r="AE574" s="5"/>
      <c r="AF574" s="5"/>
      <c r="AG574" s="5"/>
      <c r="AH574" s="5"/>
      <c r="AI574" s="5"/>
      <c r="AJ574" s="5"/>
      <c r="AK574" s="5"/>
      <c r="AL574" s="5"/>
      <c r="AM574" s="5"/>
    </row>
    <row r="575" spans="1:39" s="4" customFormat="1" ht="14.4">
      <c r="A575" s="63" t="s">
        <v>877</v>
      </c>
      <c r="B575" s="63" t="s">
        <v>461</v>
      </c>
      <c r="C575" s="63"/>
      <c r="D575" s="63" t="s">
        <v>182</v>
      </c>
      <c r="E575" s="11"/>
      <c r="F575" s="11"/>
      <c r="G575" s="8"/>
      <c r="I575" s="63"/>
      <c r="J575" s="48"/>
      <c r="K575" s="108"/>
      <c r="M575" s="63">
        <v>7</v>
      </c>
      <c r="N575" s="280">
        <v>918.33</v>
      </c>
      <c r="P575" s="63">
        <v>3</v>
      </c>
      <c r="Q575" s="281">
        <v>292.95999999999998</v>
      </c>
      <c r="S575" s="63">
        <v>6</v>
      </c>
      <c r="T575" s="281">
        <v>596.26</v>
      </c>
      <c r="V575" s="83"/>
      <c r="W575" s="83"/>
      <c r="X575" s="83"/>
      <c r="Y575" s="83"/>
      <c r="Z575" s="83"/>
      <c r="AA575" s="65"/>
      <c r="AB575" s="5"/>
      <c r="AC575" s="5"/>
      <c r="AD575" s="5"/>
      <c r="AE575" s="5"/>
      <c r="AF575" s="5"/>
      <c r="AG575" s="5"/>
      <c r="AH575" s="5"/>
      <c r="AI575" s="5"/>
      <c r="AJ575" s="5"/>
      <c r="AK575" s="5"/>
      <c r="AL575" s="5"/>
      <c r="AM575" s="5"/>
    </row>
    <row r="576" spans="1:39" s="4" customFormat="1" ht="14.4">
      <c r="A576" s="63" t="s">
        <v>877</v>
      </c>
      <c r="B576" s="63" t="s">
        <v>853</v>
      </c>
      <c r="C576" s="63"/>
      <c r="D576" s="63" t="s">
        <v>463</v>
      </c>
      <c r="E576" s="11"/>
      <c r="F576" s="11"/>
      <c r="G576" s="8"/>
      <c r="I576" s="63"/>
      <c r="J576" s="48"/>
      <c r="K576" s="108"/>
      <c r="M576" s="63">
        <v>55</v>
      </c>
      <c r="N576" s="280">
        <v>5861.44</v>
      </c>
      <c r="P576" s="63">
        <v>32</v>
      </c>
      <c r="Q576" s="281">
        <v>3489.73</v>
      </c>
      <c r="S576" s="63">
        <v>43</v>
      </c>
      <c r="T576" s="281">
        <v>4677.01</v>
      </c>
      <c r="V576" s="83"/>
      <c r="W576" s="83"/>
      <c r="X576" s="83"/>
      <c r="Y576" s="83"/>
      <c r="Z576" s="83"/>
      <c r="AA576" s="65"/>
      <c r="AB576" s="5"/>
      <c r="AC576" s="5"/>
      <c r="AD576" s="5"/>
      <c r="AE576" s="5"/>
      <c r="AF576" s="5"/>
      <c r="AG576" s="5"/>
      <c r="AH576" s="5"/>
      <c r="AI576" s="5"/>
      <c r="AJ576" s="5"/>
      <c r="AK576" s="5"/>
      <c r="AL576" s="5"/>
      <c r="AM576" s="5"/>
    </row>
    <row r="577" spans="1:39" s="4" customFormat="1" ht="14.4">
      <c r="A577" s="63" t="s">
        <v>877</v>
      </c>
      <c r="B577" s="63" t="s">
        <v>646</v>
      </c>
      <c r="C577" s="63"/>
      <c r="D577" s="63" t="s">
        <v>463</v>
      </c>
      <c r="E577" s="11"/>
      <c r="F577" s="11"/>
      <c r="G577" s="8"/>
      <c r="I577" s="63"/>
      <c r="J577" s="48"/>
      <c r="K577" s="108"/>
      <c r="M577" s="63">
        <v>7</v>
      </c>
      <c r="N577" s="280">
        <v>735.24</v>
      </c>
      <c r="P577" s="63">
        <v>2</v>
      </c>
      <c r="Q577" s="281">
        <v>204.03</v>
      </c>
      <c r="S577" s="63"/>
      <c r="T577" s="281"/>
      <c r="V577" s="83"/>
      <c r="W577" s="83"/>
      <c r="X577" s="83"/>
      <c r="Y577" s="83"/>
      <c r="Z577" s="83"/>
      <c r="AA577" s="65"/>
      <c r="AB577" s="5"/>
      <c r="AC577" s="5"/>
      <c r="AD577" s="5"/>
      <c r="AE577" s="5"/>
      <c r="AF577" s="5"/>
      <c r="AG577" s="5"/>
      <c r="AH577" s="5"/>
      <c r="AI577" s="5"/>
      <c r="AJ577" s="5"/>
      <c r="AK577" s="5"/>
      <c r="AL577" s="5"/>
      <c r="AM577" s="5"/>
    </row>
    <row r="578" spans="1:39" s="4" customFormat="1" ht="14.4">
      <c r="A578" s="63" t="s">
        <v>877</v>
      </c>
      <c r="B578" s="63" t="s">
        <v>703</v>
      </c>
      <c r="C578" s="63"/>
      <c r="D578" s="63" t="s">
        <v>151</v>
      </c>
      <c r="E578" s="11"/>
      <c r="F578" s="11"/>
      <c r="G578" s="8"/>
      <c r="I578" s="63"/>
      <c r="J578" s="48"/>
      <c r="K578" s="108"/>
      <c r="M578" s="63">
        <v>1</v>
      </c>
      <c r="N578" s="280">
        <v>84.3</v>
      </c>
      <c r="P578" s="63"/>
      <c r="Q578" s="281"/>
      <c r="S578" s="63"/>
      <c r="T578" s="281"/>
      <c r="V578" s="83"/>
      <c r="W578" s="83"/>
      <c r="X578" s="83"/>
      <c r="Y578" s="83"/>
      <c r="Z578" s="83"/>
      <c r="AA578" s="65"/>
      <c r="AB578" s="5"/>
      <c r="AC578" s="5"/>
      <c r="AD578" s="5"/>
      <c r="AE578" s="5"/>
      <c r="AF578" s="5"/>
      <c r="AG578" s="5"/>
      <c r="AH578" s="5"/>
      <c r="AI578" s="5"/>
      <c r="AJ578" s="5"/>
      <c r="AK578" s="5"/>
      <c r="AL578" s="5"/>
      <c r="AM578" s="5"/>
    </row>
    <row r="579" spans="1:39" s="4" customFormat="1" ht="14.4">
      <c r="A579" s="63" t="s">
        <v>877</v>
      </c>
      <c r="B579" s="63" t="s">
        <v>703</v>
      </c>
      <c r="C579" s="63"/>
      <c r="D579" s="63" t="s">
        <v>133</v>
      </c>
      <c r="E579" s="11"/>
      <c r="F579" s="11"/>
      <c r="G579" s="8"/>
      <c r="I579" s="63"/>
      <c r="J579" s="48"/>
      <c r="K579" s="108"/>
      <c r="M579" s="63">
        <v>1</v>
      </c>
      <c r="N579" s="280">
        <v>106.96</v>
      </c>
      <c r="P579" s="63">
        <v>1</v>
      </c>
      <c r="Q579" s="281">
        <v>73.2</v>
      </c>
      <c r="S579" s="63"/>
      <c r="T579" s="281"/>
      <c r="V579" s="83"/>
      <c r="W579" s="83"/>
      <c r="X579" s="83"/>
      <c r="Y579" s="83"/>
      <c r="Z579" s="83"/>
      <c r="AA579" s="65"/>
      <c r="AB579" s="5"/>
      <c r="AC579" s="5"/>
      <c r="AD579" s="5"/>
      <c r="AE579" s="5"/>
      <c r="AF579" s="5"/>
      <c r="AG579" s="5"/>
      <c r="AH579" s="5"/>
      <c r="AI579" s="5"/>
      <c r="AJ579" s="5"/>
      <c r="AK579" s="5"/>
      <c r="AL579" s="5"/>
      <c r="AM579" s="5"/>
    </row>
    <row r="580" spans="1:39" s="4" customFormat="1" ht="14.4">
      <c r="A580" s="63" t="s">
        <v>877</v>
      </c>
      <c r="B580" s="63" t="s">
        <v>464</v>
      </c>
      <c r="C580" s="63"/>
      <c r="D580" s="63" t="s">
        <v>133</v>
      </c>
      <c r="E580" s="11"/>
      <c r="F580" s="11"/>
      <c r="G580" s="8"/>
      <c r="I580" s="63"/>
      <c r="J580" s="48"/>
      <c r="K580" s="108"/>
      <c r="M580" s="63">
        <v>1</v>
      </c>
      <c r="N580" s="280">
        <v>112.83</v>
      </c>
      <c r="P580" s="63">
        <v>1</v>
      </c>
      <c r="Q580" s="281">
        <v>102.16</v>
      </c>
      <c r="S580" s="63">
        <v>3</v>
      </c>
      <c r="T580" s="281">
        <v>274.83</v>
      </c>
      <c r="V580" s="83"/>
      <c r="W580" s="83"/>
      <c r="X580" s="83"/>
      <c r="Y580" s="83"/>
      <c r="Z580" s="83"/>
      <c r="AA580" s="65"/>
      <c r="AB580" s="5"/>
      <c r="AC580" s="5"/>
      <c r="AD580" s="5"/>
      <c r="AE580" s="5"/>
      <c r="AF580" s="5"/>
      <c r="AG580" s="5"/>
      <c r="AH580" s="5"/>
      <c r="AI580" s="5"/>
      <c r="AJ580" s="5"/>
      <c r="AK580" s="5"/>
      <c r="AL580" s="5"/>
      <c r="AM580" s="5"/>
    </row>
    <row r="581" spans="1:39" s="4" customFormat="1" ht="14.4">
      <c r="A581" s="63" t="s">
        <v>877</v>
      </c>
      <c r="B581" s="63" t="s">
        <v>854</v>
      </c>
      <c r="C581" s="63"/>
      <c r="D581" s="63" t="s">
        <v>431</v>
      </c>
      <c r="E581" s="11"/>
      <c r="F581" s="11"/>
      <c r="G581" s="8"/>
      <c r="I581" s="63"/>
      <c r="J581" s="48"/>
      <c r="K581" s="108"/>
      <c r="M581" s="63">
        <v>6</v>
      </c>
      <c r="N581" s="280">
        <v>897.56</v>
      </c>
      <c r="P581" s="63">
        <v>6</v>
      </c>
      <c r="Q581" s="281">
        <v>679.18</v>
      </c>
      <c r="S581" s="63">
        <v>6</v>
      </c>
      <c r="T581" s="281">
        <v>822.93</v>
      </c>
      <c r="V581" s="83"/>
      <c r="W581" s="83"/>
      <c r="X581" s="83"/>
      <c r="Y581" s="83"/>
      <c r="Z581" s="83"/>
      <c r="AA581" s="65"/>
      <c r="AB581" s="5"/>
      <c r="AC581" s="5"/>
      <c r="AD581" s="5"/>
      <c r="AE581" s="5"/>
      <c r="AF581" s="5"/>
      <c r="AG581" s="5"/>
      <c r="AH581" s="5"/>
      <c r="AI581" s="5"/>
      <c r="AJ581" s="5"/>
      <c r="AK581" s="5"/>
      <c r="AL581" s="5"/>
      <c r="AM581" s="5"/>
    </row>
    <row r="582" spans="1:39" s="4" customFormat="1" ht="14.4">
      <c r="A582" s="63" t="s">
        <v>877</v>
      </c>
      <c r="B582" s="63" t="s">
        <v>467</v>
      </c>
      <c r="C582" s="63"/>
      <c r="D582" s="63" t="s">
        <v>57</v>
      </c>
      <c r="E582" s="11"/>
      <c r="F582" s="11"/>
      <c r="G582" s="8"/>
      <c r="I582" s="63"/>
      <c r="J582" s="48"/>
      <c r="K582" s="108"/>
      <c r="M582" s="63">
        <v>25</v>
      </c>
      <c r="N582" s="280">
        <v>3266.93</v>
      </c>
      <c r="P582" s="63">
        <v>12</v>
      </c>
      <c r="Q582" s="281">
        <v>1450.93</v>
      </c>
      <c r="S582" s="63">
        <v>17</v>
      </c>
      <c r="T582" s="281">
        <v>1948.19</v>
      </c>
      <c r="V582" s="83"/>
      <c r="W582" s="83"/>
      <c r="X582" s="83"/>
      <c r="Y582" s="83"/>
      <c r="Z582" s="83"/>
      <c r="AA582" s="65"/>
      <c r="AB582" s="5"/>
      <c r="AC582" s="5"/>
      <c r="AD582" s="5"/>
      <c r="AE582" s="5"/>
      <c r="AF582" s="5"/>
      <c r="AG582" s="5"/>
      <c r="AH582" s="5"/>
      <c r="AI582" s="5"/>
      <c r="AJ582" s="5"/>
      <c r="AK582" s="5"/>
      <c r="AL582" s="5"/>
      <c r="AM582" s="5"/>
    </row>
    <row r="583" spans="1:39" s="4" customFormat="1" ht="14.4">
      <c r="A583" s="63" t="s">
        <v>877</v>
      </c>
      <c r="B583" s="63" t="s">
        <v>467</v>
      </c>
      <c r="C583" s="63"/>
      <c r="D583" s="63" t="s">
        <v>143</v>
      </c>
      <c r="E583" s="11"/>
      <c r="F583" s="11"/>
      <c r="G583" s="8"/>
      <c r="I583" s="63"/>
      <c r="J583" s="48"/>
      <c r="K583" s="108"/>
      <c r="M583" s="63">
        <v>3</v>
      </c>
      <c r="N583" s="280">
        <v>404.24</v>
      </c>
      <c r="P583" s="63"/>
      <c r="Q583" s="281"/>
      <c r="S583" s="63"/>
      <c r="T583" s="281"/>
      <c r="V583" s="83"/>
      <c r="W583" s="83"/>
      <c r="X583" s="83"/>
      <c r="Y583" s="83"/>
      <c r="Z583" s="83"/>
      <c r="AA583" s="65"/>
      <c r="AB583" s="5"/>
      <c r="AC583" s="5"/>
      <c r="AD583" s="5"/>
      <c r="AE583" s="5"/>
      <c r="AF583" s="5"/>
      <c r="AG583" s="5"/>
      <c r="AH583" s="5"/>
      <c r="AI583" s="5"/>
      <c r="AJ583" s="5"/>
      <c r="AK583" s="5"/>
      <c r="AL583" s="5"/>
      <c r="AM583" s="5"/>
    </row>
    <row r="584" spans="1:39" s="4" customFormat="1" ht="14.4">
      <c r="A584" s="63" t="s">
        <v>877</v>
      </c>
      <c r="B584" s="63" t="s">
        <v>468</v>
      </c>
      <c r="C584" s="63"/>
      <c r="D584" s="63" t="s">
        <v>469</v>
      </c>
      <c r="E584" s="11"/>
      <c r="F584" s="11"/>
      <c r="G584" s="8"/>
      <c r="I584" s="63"/>
      <c r="J584" s="48"/>
      <c r="K584" s="108"/>
      <c r="M584" s="63">
        <v>9</v>
      </c>
      <c r="N584" s="280">
        <v>978.55</v>
      </c>
      <c r="P584" s="63">
        <v>4</v>
      </c>
      <c r="Q584" s="281">
        <v>427.44</v>
      </c>
      <c r="S584" s="63">
        <v>5</v>
      </c>
      <c r="T584" s="281">
        <v>343.58</v>
      </c>
      <c r="V584" s="83"/>
      <c r="W584" s="83"/>
      <c r="X584" s="83"/>
      <c r="Y584" s="83"/>
      <c r="Z584" s="83"/>
      <c r="AA584" s="65"/>
      <c r="AB584" s="5"/>
      <c r="AC584" s="5"/>
      <c r="AD584" s="5"/>
      <c r="AE584" s="5"/>
      <c r="AF584" s="5"/>
      <c r="AG584" s="5"/>
      <c r="AH584" s="5"/>
      <c r="AI584" s="5"/>
      <c r="AJ584" s="5"/>
      <c r="AK584" s="5"/>
      <c r="AL584" s="5"/>
      <c r="AM584" s="5"/>
    </row>
    <row r="585" spans="1:39" s="4" customFormat="1" ht="14.4">
      <c r="A585" s="63" t="s">
        <v>877</v>
      </c>
      <c r="B585" s="63" t="s">
        <v>470</v>
      </c>
      <c r="C585" s="63"/>
      <c r="D585" s="63" t="s">
        <v>231</v>
      </c>
      <c r="E585" s="11"/>
      <c r="F585" s="11"/>
      <c r="G585" s="8"/>
      <c r="I585" s="63"/>
      <c r="J585" s="48"/>
      <c r="K585" s="108"/>
      <c r="M585" s="63">
        <v>220</v>
      </c>
      <c r="N585" s="280">
        <v>20404.78</v>
      </c>
      <c r="P585" s="63">
        <v>103</v>
      </c>
      <c r="Q585" s="281">
        <v>8621.33</v>
      </c>
      <c r="S585" s="63">
        <v>181</v>
      </c>
      <c r="T585" s="281">
        <v>12817.46</v>
      </c>
      <c r="V585" s="83"/>
      <c r="W585" s="83"/>
      <c r="X585" s="83"/>
      <c r="Y585" s="83"/>
      <c r="Z585" s="83"/>
      <c r="AA585" s="65"/>
      <c r="AB585" s="5"/>
      <c r="AC585" s="5"/>
      <c r="AD585" s="5"/>
      <c r="AE585" s="5"/>
      <c r="AF585" s="5"/>
      <c r="AG585" s="5"/>
      <c r="AH585" s="5"/>
      <c r="AI585" s="5"/>
      <c r="AJ585" s="5"/>
      <c r="AK585" s="5"/>
      <c r="AL585" s="5"/>
      <c r="AM585" s="5"/>
    </row>
    <row r="586" spans="1:39" s="4" customFormat="1" ht="14.4">
      <c r="A586" s="63" t="s">
        <v>877</v>
      </c>
      <c r="B586" s="63" t="s">
        <v>471</v>
      </c>
      <c r="C586" s="63"/>
      <c r="D586" s="63" t="s">
        <v>472</v>
      </c>
      <c r="E586" s="11"/>
      <c r="F586" s="11"/>
      <c r="G586" s="8"/>
      <c r="I586" s="63"/>
      <c r="J586" s="48"/>
      <c r="K586" s="108"/>
      <c r="M586" s="63">
        <v>2</v>
      </c>
      <c r="N586" s="280">
        <v>209.41</v>
      </c>
      <c r="P586" s="63">
        <v>1</v>
      </c>
      <c r="Q586" s="281">
        <v>40.5</v>
      </c>
      <c r="S586" s="63"/>
      <c r="T586" s="281"/>
      <c r="V586" s="83"/>
      <c r="W586" s="83"/>
      <c r="X586" s="83"/>
      <c r="Y586" s="83"/>
      <c r="Z586" s="83"/>
      <c r="AA586" s="65"/>
      <c r="AB586" s="5"/>
      <c r="AC586" s="5"/>
      <c r="AD586" s="5"/>
      <c r="AE586" s="5"/>
      <c r="AF586" s="5"/>
      <c r="AG586" s="5"/>
      <c r="AH586" s="5"/>
      <c r="AI586" s="5"/>
      <c r="AJ586" s="5"/>
      <c r="AK586" s="5"/>
      <c r="AL586" s="5"/>
      <c r="AM586" s="5"/>
    </row>
    <row r="587" spans="1:39" s="4" customFormat="1" ht="14.4">
      <c r="A587" s="63" t="s">
        <v>877</v>
      </c>
      <c r="B587" s="63" t="s">
        <v>473</v>
      </c>
      <c r="C587" s="63"/>
      <c r="D587" s="63" t="s">
        <v>68</v>
      </c>
      <c r="E587" s="11"/>
      <c r="F587" s="11"/>
      <c r="G587" s="8"/>
      <c r="I587" s="63"/>
      <c r="J587" s="48"/>
      <c r="K587" s="108"/>
      <c r="M587" s="63">
        <v>2</v>
      </c>
      <c r="N587" s="280">
        <v>176.99</v>
      </c>
      <c r="P587" s="63"/>
      <c r="Q587" s="281"/>
      <c r="S587" s="63">
        <v>4</v>
      </c>
      <c r="T587" s="281">
        <v>197.97</v>
      </c>
      <c r="V587" s="83"/>
      <c r="W587" s="83"/>
      <c r="X587" s="83"/>
      <c r="Y587" s="83"/>
      <c r="Z587" s="83"/>
      <c r="AA587" s="65"/>
      <c r="AB587" s="5"/>
      <c r="AC587" s="5"/>
      <c r="AD587" s="5"/>
      <c r="AE587" s="5"/>
      <c r="AF587" s="5"/>
      <c r="AG587" s="5"/>
      <c r="AH587" s="5"/>
      <c r="AI587" s="5"/>
      <c r="AJ587" s="5"/>
      <c r="AK587" s="5"/>
      <c r="AL587" s="5"/>
      <c r="AM587" s="5"/>
    </row>
    <row r="588" spans="1:39" s="4" customFormat="1" ht="14.4">
      <c r="A588" s="63" t="s">
        <v>877</v>
      </c>
      <c r="B588" s="63" t="s">
        <v>474</v>
      </c>
      <c r="C588" s="63"/>
      <c r="D588" s="63" t="s">
        <v>205</v>
      </c>
      <c r="E588" s="11"/>
      <c r="F588" s="11"/>
      <c r="G588" s="8"/>
      <c r="I588" s="63"/>
      <c r="J588" s="48"/>
      <c r="K588" s="108"/>
      <c r="M588" s="63">
        <v>57</v>
      </c>
      <c r="N588" s="280">
        <v>6518.08</v>
      </c>
      <c r="P588" s="63">
        <v>24</v>
      </c>
      <c r="Q588" s="281">
        <v>2710.72</v>
      </c>
      <c r="S588" s="63">
        <v>32</v>
      </c>
      <c r="T588" s="281">
        <v>3061.69</v>
      </c>
      <c r="V588" s="83"/>
      <c r="W588" s="83"/>
      <c r="X588" s="83"/>
      <c r="Y588" s="83"/>
      <c r="Z588" s="83"/>
      <c r="AA588" s="65"/>
      <c r="AB588" s="5"/>
      <c r="AC588" s="5"/>
      <c r="AD588" s="5"/>
      <c r="AE588" s="5"/>
      <c r="AF588" s="5"/>
      <c r="AG588" s="5"/>
      <c r="AH588" s="5"/>
      <c r="AI588" s="5"/>
      <c r="AJ588" s="5"/>
      <c r="AK588" s="5"/>
      <c r="AL588" s="5"/>
      <c r="AM588" s="5"/>
    </row>
    <row r="589" spans="1:39" s="4" customFormat="1" ht="14.4">
      <c r="A589" s="63" t="s">
        <v>877</v>
      </c>
      <c r="B589" s="63" t="s">
        <v>475</v>
      </c>
      <c r="C589" s="63"/>
      <c r="D589" s="63" t="s">
        <v>151</v>
      </c>
      <c r="E589" s="11"/>
      <c r="F589" s="11"/>
      <c r="G589" s="8"/>
      <c r="I589" s="63"/>
      <c r="J589" s="48"/>
      <c r="K589" s="108"/>
      <c r="M589" s="63">
        <v>663</v>
      </c>
      <c r="N589" s="280">
        <v>69814.83</v>
      </c>
      <c r="P589" s="63">
        <v>329</v>
      </c>
      <c r="Q589" s="281">
        <v>33281.440000000002</v>
      </c>
      <c r="S589" s="63">
        <v>532</v>
      </c>
      <c r="T589" s="281">
        <v>45968.2</v>
      </c>
      <c r="V589" s="83"/>
      <c r="W589" s="83"/>
      <c r="X589" s="83"/>
      <c r="Y589" s="83"/>
      <c r="Z589" s="83"/>
      <c r="AA589" s="65"/>
      <c r="AB589" s="5"/>
      <c r="AC589" s="5"/>
      <c r="AD589" s="5"/>
      <c r="AE589" s="5"/>
      <c r="AF589" s="5"/>
      <c r="AG589" s="5"/>
      <c r="AH589" s="5"/>
      <c r="AI589" s="5"/>
      <c r="AJ589" s="5"/>
      <c r="AK589" s="5"/>
      <c r="AL589" s="5"/>
      <c r="AM589" s="5"/>
    </row>
    <row r="590" spans="1:39" s="4" customFormat="1" ht="14.4">
      <c r="A590" s="63" t="s">
        <v>877</v>
      </c>
      <c r="B590" s="63" t="s">
        <v>477</v>
      </c>
      <c r="C590" s="63"/>
      <c r="D590" s="63" t="s">
        <v>478</v>
      </c>
      <c r="E590" s="11"/>
      <c r="F590" s="11"/>
      <c r="G590" s="8"/>
      <c r="I590" s="63"/>
      <c r="J590" s="48"/>
      <c r="K590" s="108"/>
      <c r="M590" s="63">
        <v>3</v>
      </c>
      <c r="N590" s="280">
        <v>132.08000000000001</v>
      </c>
      <c r="P590" s="63">
        <v>5</v>
      </c>
      <c r="Q590" s="281">
        <v>282.77</v>
      </c>
      <c r="S590" s="63">
        <v>4</v>
      </c>
      <c r="T590" s="281">
        <v>328.67</v>
      </c>
      <c r="V590" s="83"/>
      <c r="W590" s="83"/>
      <c r="X590" s="83"/>
      <c r="Y590" s="83"/>
      <c r="Z590" s="83"/>
      <c r="AA590" s="65"/>
      <c r="AB590" s="5"/>
      <c r="AC590" s="5"/>
      <c r="AD590" s="5"/>
      <c r="AE590" s="5"/>
      <c r="AF590" s="5"/>
      <c r="AG590" s="5"/>
      <c r="AH590" s="5"/>
      <c r="AI590" s="5"/>
      <c r="AJ590" s="5"/>
      <c r="AK590" s="5"/>
      <c r="AL590" s="5"/>
      <c r="AM590" s="5"/>
    </row>
    <row r="591" spans="1:39" s="4" customFormat="1" ht="14.4">
      <c r="A591" s="63" t="s">
        <v>877</v>
      </c>
      <c r="B591" s="63" t="s">
        <v>477</v>
      </c>
      <c r="C591" s="63"/>
      <c r="D591" s="63" t="s">
        <v>108</v>
      </c>
      <c r="E591" s="11"/>
      <c r="F591" s="11"/>
      <c r="G591" s="8"/>
      <c r="I591" s="63"/>
      <c r="J591" s="48"/>
      <c r="K591" s="108"/>
      <c r="M591" s="63">
        <v>9</v>
      </c>
      <c r="N591" s="280">
        <v>625.6</v>
      </c>
      <c r="P591" s="63">
        <v>6</v>
      </c>
      <c r="Q591" s="281">
        <v>472.75</v>
      </c>
      <c r="S591" s="63">
        <v>7</v>
      </c>
      <c r="T591" s="281">
        <v>597.52</v>
      </c>
      <c r="V591" s="83"/>
      <c r="W591" s="83"/>
      <c r="X591" s="83"/>
      <c r="Y591" s="83"/>
      <c r="Z591" s="83"/>
      <c r="AA591" s="65"/>
      <c r="AB591" s="5"/>
      <c r="AC591" s="5"/>
      <c r="AD591" s="5"/>
      <c r="AE591" s="5"/>
      <c r="AF591" s="5"/>
      <c r="AG591" s="5"/>
      <c r="AH591" s="5"/>
      <c r="AI591" s="5"/>
      <c r="AJ591" s="5"/>
      <c r="AK591" s="5"/>
      <c r="AL591" s="5"/>
      <c r="AM591" s="5"/>
    </row>
    <row r="592" spans="1:39" s="4" customFormat="1" ht="14.4">
      <c r="A592" s="63" t="s">
        <v>877</v>
      </c>
      <c r="B592" s="63" t="s">
        <v>480</v>
      </c>
      <c r="C592" s="63"/>
      <c r="D592" s="63" t="s">
        <v>441</v>
      </c>
      <c r="E592" s="11"/>
      <c r="F592" s="11"/>
      <c r="G592" s="8"/>
      <c r="I592" s="63"/>
      <c r="J592" s="48"/>
      <c r="K592" s="108"/>
      <c r="M592" s="63">
        <v>14</v>
      </c>
      <c r="N592" s="280">
        <v>1294.6300000000001</v>
      </c>
      <c r="P592" s="63">
        <v>8</v>
      </c>
      <c r="Q592" s="281">
        <v>667.85</v>
      </c>
      <c r="S592" s="63">
        <v>13</v>
      </c>
      <c r="T592" s="281">
        <v>1055.98</v>
      </c>
      <c r="V592" s="83"/>
      <c r="W592" s="83"/>
      <c r="X592" s="83"/>
      <c r="Y592" s="83"/>
      <c r="Z592" s="83"/>
      <c r="AA592" s="65"/>
      <c r="AB592" s="5"/>
      <c r="AC592" s="5"/>
      <c r="AD592" s="5"/>
      <c r="AE592" s="5"/>
      <c r="AF592" s="5"/>
      <c r="AG592" s="5"/>
      <c r="AH592" s="5"/>
      <c r="AI592" s="5"/>
      <c r="AJ592" s="5"/>
      <c r="AK592" s="5"/>
      <c r="AL592" s="5"/>
      <c r="AM592" s="5"/>
    </row>
    <row r="593" spans="1:39" s="4" customFormat="1" ht="14.4">
      <c r="A593" s="63" t="s">
        <v>877</v>
      </c>
      <c r="B593" s="63" t="s">
        <v>481</v>
      </c>
      <c r="C593" s="63"/>
      <c r="D593" s="63" t="s">
        <v>133</v>
      </c>
      <c r="E593" s="11"/>
      <c r="F593" s="11"/>
      <c r="G593" s="8"/>
      <c r="I593" s="63"/>
      <c r="J593" s="48"/>
      <c r="K593" s="108"/>
      <c r="M593" s="63">
        <v>3</v>
      </c>
      <c r="N593" s="280">
        <v>311.75</v>
      </c>
      <c r="P593" s="63"/>
      <c r="Q593" s="281"/>
      <c r="S593" s="63">
        <v>1</v>
      </c>
      <c r="T593" s="281">
        <v>142.79</v>
      </c>
      <c r="V593" s="83"/>
      <c r="W593" s="83"/>
      <c r="X593" s="83"/>
      <c r="Y593" s="83"/>
      <c r="Z593" s="83"/>
      <c r="AA593" s="65"/>
      <c r="AB593" s="5"/>
      <c r="AC593" s="5"/>
      <c r="AD593" s="5"/>
      <c r="AE593" s="5"/>
      <c r="AF593" s="5"/>
      <c r="AG593" s="5"/>
      <c r="AH593" s="5"/>
      <c r="AI593" s="5"/>
      <c r="AJ593" s="5"/>
      <c r="AK593" s="5"/>
      <c r="AL593" s="5"/>
      <c r="AM593" s="5"/>
    </row>
    <row r="594" spans="1:39" s="4" customFormat="1" ht="14.4">
      <c r="A594" s="63" t="s">
        <v>877</v>
      </c>
      <c r="B594" s="63" t="s">
        <v>482</v>
      </c>
      <c r="C594" s="63"/>
      <c r="D594" s="63" t="s">
        <v>52</v>
      </c>
      <c r="E594" s="11"/>
      <c r="F594" s="11"/>
      <c r="G594" s="8"/>
      <c r="I594" s="63"/>
      <c r="J594" s="48"/>
      <c r="K594" s="108"/>
      <c r="M594" s="63">
        <v>11</v>
      </c>
      <c r="N594" s="280">
        <v>1138.3800000000001</v>
      </c>
      <c r="P594" s="63">
        <v>4</v>
      </c>
      <c r="Q594" s="281">
        <v>272</v>
      </c>
      <c r="S594" s="63">
        <v>6</v>
      </c>
      <c r="T594" s="281">
        <v>525.83000000000004</v>
      </c>
      <c r="V594" s="83"/>
      <c r="W594" s="83"/>
      <c r="X594" s="83"/>
      <c r="Y594" s="83"/>
      <c r="Z594" s="83"/>
      <c r="AA594" s="65"/>
      <c r="AB594" s="5"/>
      <c r="AC594" s="5"/>
      <c r="AD594" s="5"/>
      <c r="AE594" s="5"/>
      <c r="AF594" s="5"/>
      <c r="AG594" s="5"/>
      <c r="AH594" s="5"/>
      <c r="AI594" s="5"/>
      <c r="AJ594" s="5"/>
      <c r="AK594" s="5"/>
      <c r="AL594" s="5"/>
      <c r="AM594" s="5"/>
    </row>
    <row r="595" spans="1:39" s="4" customFormat="1" ht="14.4">
      <c r="A595" s="63" t="s">
        <v>877</v>
      </c>
      <c r="B595" s="63" t="s">
        <v>483</v>
      </c>
      <c r="C595" s="63"/>
      <c r="D595" s="63" t="s">
        <v>296</v>
      </c>
      <c r="E595" s="11"/>
      <c r="F595" s="11"/>
      <c r="G595" s="8"/>
      <c r="I595" s="63"/>
      <c r="J595" s="48"/>
      <c r="K595" s="108"/>
      <c r="M595" s="63">
        <v>25</v>
      </c>
      <c r="N595" s="280">
        <v>2604.5100000000002</v>
      </c>
      <c r="P595" s="63">
        <v>9</v>
      </c>
      <c r="Q595" s="281">
        <v>969.48</v>
      </c>
      <c r="S595" s="63">
        <v>19</v>
      </c>
      <c r="T595" s="281">
        <v>1844.43</v>
      </c>
      <c r="V595" s="83"/>
      <c r="W595" s="83"/>
      <c r="X595" s="83"/>
      <c r="Y595" s="83"/>
      <c r="Z595" s="83"/>
      <c r="AA595" s="65"/>
      <c r="AB595" s="5"/>
      <c r="AC595" s="5"/>
      <c r="AD595" s="5"/>
      <c r="AE595" s="5"/>
      <c r="AF595" s="5"/>
      <c r="AG595" s="5"/>
      <c r="AH595" s="5"/>
      <c r="AI595" s="5"/>
      <c r="AJ595" s="5"/>
      <c r="AK595" s="5"/>
      <c r="AL595" s="5"/>
      <c r="AM595" s="5"/>
    </row>
    <row r="596" spans="1:39" s="4" customFormat="1" ht="14.4">
      <c r="A596" s="63" t="s">
        <v>877</v>
      </c>
      <c r="B596" s="63" t="s">
        <v>484</v>
      </c>
      <c r="C596" s="63"/>
      <c r="D596" s="63" t="s">
        <v>96</v>
      </c>
      <c r="E596" s="11"/>
      <c r="F596" s="11"/>
      <c r="G596" s="8"/>
      <c r="I596" s="63"/>
      <c r="J596" s="48"/>
      <c r="K596" s="108"/>
      <c r="M596" s="63">
        <v>307</v>
      </c>
      <c r="N596" s="280">
        <v>26293.13</v>
      </c>
      <c r="P596" s="63">
        <v>121</v>
      </c>
      <c r="Q596" s="281">
        <v>10149.51</v>
      </c>
      <c r="S596" s="63">
        <v>209</v>
      </c>
      <c r="T596" s="281">
        <v>15999.65</v>
      </c>
      <c r="V596" s="83"/>
      <c r="W596" s="83"/>
      <c r="X596" s="83"/>
      <c r="Y596" s="83"/>
      <c r="Z596" s="83"/>
      <c r="AA596" s="65"/>
      <c r="AB596" s="5"/>
      <c r="AC596" s="5"/>
      <c r="AD596" s="5"/>
      <c r="AE596" s="5"/>
      <c r="AF596" s="5"/>
      <c r="AG596" s="5"/>
      <c r="AH596" s="5"/>
      <c r="AI596" s="5"/>
      <c r="AJ596" s="5"/>
      <c r="AK596" s="5"/>
      <c r="AL596" s="5"/>
      <c r="AM596" s="5"/>
    </row>
    <row r="597" spans="1:39" s="4" customFormat="1" ht="14.4">
      <c r="A597" s="63" t="s">
        <v>877</v>
      </c>
      <c r="B597" s="63" t="s">
        <v>486</v>
      </c>
      <c r="C597" s="63"/>
      <c r="D597" s="63" t="s">
        <v>77</v>
      </c>
      <c r="E597" s="11"/>
      <c r="F597" s="11"/>
      <c r="G597" s="8"/>
      <c r="I597" s="63"/>
      <c r="J597" s="48"/>
      <c r="K597" s="108"/>
      <c r="M597" s="63">
        <v>1</v>
      </c>
      <c r="N597" s="280">
        <v>116.06</v>
      </c>
      <c r="P597" s="63">
        <v>1</v>
      </c>
      <c r="Q597" s="281">
        <v>108.78</v>
      </c>
      <c r="S597" s="63">
        <v>1</v>
      </c>
      <c r="T597" s="281">
        <v>58.82</v>
      </c>
      <c r="V597" s="83"/>
      <c r="W597" s="83"/>
      <c r="X597" s="83"/>
      <c r="Y597" s="83"/>
      <c r="Z597" s="83"/>
      <c r="AA597" s="65"/>
      <c r="AB597" s="5"/>
      <c r="AC597" s="5"/>
      <c r="AD597" s="5"/>
      <c r="AE597" s="5"/>
      <c r="AF597" s="5"/>
      <c r="AG597" s="5"/>
      <c r="AH597" s="5"/>
      <c r="AI597" s="5"/>
      <c r="AJ597" s="5"/>
      <c r="AK597" s="5"/>
      <c r="AL597" s="5"/>
      <c r="AM597" s="5"/>
    </row>
    <row r="598" spans="1:39" s="4" customFormat="1" ht="14.4">
      <c r="A598" s="63" t="s">
        <v>877</v>
      </c>
      <c r="B598" s="63" t="s">
        <v>487</v>
      </c>
      <c r="C598" s="63"/>
      <c r="D598" s="63" t="s">
        <v>444</v>
      </c>
      <c r="E598" s="11"/>
      <c r="F598" s="11"/>
      <c r="G598" s="8"/>
      <c r="I598" s="63"/>
      <c r="J598" s="48"/>
      <c r="K598" s="108"/>
      <c r="M598" s="63">
        <v>9</v>
      </c>
      <c r="N598" s="280">
        <v>1144.42</v>
      </c>
      <c r="P598" s="63">
        <v>4</v>
      </c>
      <c r="Q598" s="281">
        <v>391.79</v>
      </c>
      <c r="S598" s="63">
        <v>2</v>
      </c>
      <c r="T598" s="281">
        <v>205.19</v>
      </c>
      <c r="V598" s="83"/>
      <c r="W598" s="83"/>
      <c r="X598" s="83"/>
      <c r="Y598" s="83"/>
      <c r="Z598" s="83"/>
      <c r="AA598" s="65"/>
      <c r="AB598" s="5"/>
      <c r="AC598" s="5"/>
      <c r="AD598" s="5"/>
      <c r="AE598" s="5"/>
      <c r="AF598" s="5"/>
      <c r="AG598" s="5"/>
      <c r="AH598" s="5"/>
      <c r="AI598" s="5"/>
      <c r="AJ598" s="5"/>
      <c r="AK598" s="5"/>
      <c r="AL598" s="5"/>
      <c r="AM598" s="5"/>
    </row>
    <row r="599" spans="1:39" s="4" customFormat="1" ht="14.4">
      <c r="A599" s="63" t="s">
        <v>877</v>
      </c>
      <c r="B599" s="63" t="s">
        <v>488</v>
      </c>
      <c r="C599" s="63"/>
      <c r="D599" s="63" t="s">
        <v>154</v>
      </c>
      <c r="E599" s="11"/>
      <c r="F599" s="11"/>
      <c r="G599" s="8"/>
      <c r="I599" s="63"/>
      <c r="J599" s="48"/>
      <c r="K599" s="108"/>
      <c r="M599" s="63">
        <v>2</v>
      </c>
      <c r="N599" s="280">
        <v>141.06</v>
      </c>
      <c r="P599" s="63">
        <v>2</v>
      </c>
      <c r="Q599" s="281">
        <v>138.84</v>
      </c>
      <c r="S599" s="63">
        <v>2</v>
      </c>
      <c r="T599" s="281">
        <v>155.44999999999999</v>
      </c>
      <c r="V599" s="83"/>
      <c r="W599" s="83"/>
      <c r="X599" s="83"/>
      <c r="Y599" s="83"/>
      <c r="Z599" s="83"/>
      <c r="AA599" s="65"/>
      <c r="AB599" s="5"/>
      <c r="AC599" s="5"/>
      <c r="AD599" s="5"/>
      <c r="AE599" s="5"/>
      <c r="AF599" s="5"/>
      <c r="AG599" s="5"/>
      <c r="AH599" s="5"/>
      <c r="AI599" s="5"/>
      <c r="AJ599" s="5"/>
      <c r="AK599" s="5"/>
      <c r="AL599" s="5"/>
      <c r="AM599" s="5"/>
    </row>
    <row r="600" spans="1:39" s="4" customFormat="1" ht="14.4">
      <c r="A600" s="63" t="s">
        <v>877</v>
      </c>
      <c r="B600" s="63" t="s">
        <v>489</v>
      </c>
      <c r="C600" s="63"/>
      <c r="D600" s="63" t="s">
        <v>490</v>
      </c>
      <c r="E600" s="11"/>
      <c r="F600" s="11"/>
      <c r="G600" s="8"/>
      <c r="I600" s="63"/>
      <c r="J600" s="48"/>
      <c r="K600" s="108"/>
      <c r="M600" s="63">
        <v>21</v>
      </c>
      <c r="N600" s="280">
        <v>1675.49</v>
      </c>
      <c r="P600" s="63">
        <v>2</v>
      </c>
      <c r="Q600" s="281">
        <v>95.23</v>
      </c>
      <c r="S600" s="63">
        <v>14</v>
      </c>
      <c r="T600" s="281">
        <v>1206.58</v>
      </c>
      <c r="V600" s="83"/>
      <c r="W600" s="83"/>
      <c r="X600" s="83"/>
      <c r="Y600" s="83"/>
      <c r="Z600" s="83"/>
      <c r="AA600" s="65"/>
      <c r="AB600" s="5"/>
      <c r="AC600" s="5"/>
      <c r="AD600" s="5"/>
      <c r="AE600" s="5"/>
      <c r="AF600" s="5"/>
      <c r="AG600" s="5"/>
      <c r="AH600" s="5"/>
      <c r="AI600" s="5"/>
      <c r="AJ600" s="5"/>
      <c r="AK600" s="5"/>
      <c r="AL600" s="5"/>
      <c r="AM600" s="5"/>
    </row>
    <row r="601" spans="1:39" s="4" customFormat="1" ht="14.4">
      <c r="A601" s="63" t="s">
        <v>877</v>
      </c>
      <c r="B601" s="63" t="s">
        <v>491</v>
      </c>
      <c r="C601" s="63"/>
      <c r="D601" s="63" t="s">
        <v>93</v>
      </c>
      <c r="E601" s="11"/>
      <c r="F601" s="11"/>
      <c r="G601" s="8"/>
      <c r="I601" s="63"/>
      <c r="J601" s="48"/>
      <c r="K601" s="108"/>
      <c r="M601" s="63">
        <v>7</v>
      </c>
      <c r="N601" s="280">
        <v>568.49</v>
      </c>
      <c r="P601" s="63">
        <v>5</v>
      </c>
      <c r="Q601" s="281">
        <v>275.12</v>
      </c>
      <c r="S601" s="63">
        <v>4</v>
      </c>
      <c r="T601" s="281">
        <v>306.36</v>
      </c>
      <c r="V601" s="83"/>
      <c r="W601" s="83"/>
      <c r="X601" s="83"/>
      <c r="Y601" s="83"/>
      <c r="Z601" s="83"/>
      <c r="AA601" s="65"/>
      <c r="AB601" s="5"/>
      <c r="AC601" s="5"/>
      <c r="AD601" s="5"/>
      <c r="AE601" s="5"/>
      <c r="AF601" s="5"/>
      <c r="AG601" s="5"/>
      <c r="AH601" s="5"/>
      <c r="AI601" s="5"/>
      <c r="AJ601" s="5"/>
      <c r="AK601" s="5"/>
      <c r="AL601" s="5"/>
      <c r="AM601" s="5"/>
    </row>
    <row r="602" spans="1:39" s="4" customFormat="1" ht="14.4">
      <c r="A602" s="63" t="s">
        <v>877</v>
      </c>
      <c r="B602" s="63" t="s">
        <v>856</v>
      </c>
      <c r="C602" s="63"/>
      <c r="D602" s="63" t="s">
        <v>93</v>
      </c>
      <c r="E602" s="11"/>
      <c r="F602" s="11"/>
      <c r="G602" s="8"/>
      <c r="I602" s="63"/>
      <c r="J602" s="48"/>
      <c r="K602" s="108"/>
      <c r="M602" s="63"/>
      <c r="N602" s="280"/>
      <c r="P602" s="63"/>
      <c r="Q602" s="281"/>
      <c r="S602" s="63">
        <v>2</v>
      </c>
      <c r="T602" s="281">
        <v>13.85</v>
      </c>
      <c r="V602" s="83"/>
      <c r="W602" s="83"/>
      <c r="X602" s="83"/>
      <c r="Y602" s="83"/>
      <c r="Z602" s="83"/>
      <c r="AA602" s="65"/>
      <c r="AB602" s="5"/>
      <c r="AC602" s="5"/>
      <c r="AD602" s="5"/>
      <c r="AE602" s="5"/>
      <c r="AF602" s="5"/>
      <c r="AG602" s="5"/>
      <c r="AH602" s="5"/>
      <c r="AI602" s="5"/>
      <c r="AJ602" s="5"/>
      <c r="AK602" s="5"/>
      <c r="AL602" s="5"/>
      <c r="AM602" s="5"/>
    </row>
    <row r="603" spans="1:39" s="4" customFormat="1" ht="14.4">
      <c r="A603" s="63" t="s">
        <v>877</v>
      </c>
      <c r="B603" s="63" t="s">
        <v>493</v>
      </c>
      <c r="C603" s="63"/>
      <c r="D603" s="63" t="s">
        <v>62</v>
      </c>
      <c r="E603" s="11"/>
      <c r="F603" s="11"/>
      <c r="G603" s="8"/>
      <c r="I603" s="63"/>
      <c r="J603" s="48"/>
      <c r="K603" s="108"/>
      <c r="M603" s="63">
        <v>1104</v>
      </c>
      <c r="N603" s="280">
        <v>97822.85</v>
      </c>
      <c r="P603" s="63">
        <v>346</v>
      </c>
      <c r="Q603" s="281">
        <v>32248.07</v>
      </c>
      <c r="S603" s="63">
        <v>676</v>
      </c>
      <c r="T603" s="281">
        <v>55518.080000000002</v>
      </c>
      <c r="V603" s="83"/>
      <c r="W603" s="83"/>
      <c r="X603" s="83"/>
      <c r="Y603" s="83"/>
      <c r="Z603" s="83"/>
      <c r="AA603" s="65"/>
      <c r="AB603" s="5"/>
      <c r="AC603" s="5"/>
      <c r="AD603" s="5"/>
      <c r="AE603" s="5"/>
      <c r="AF603" s="5"/>
      <c r="AG603" s="5"/>
      <c r="AH603" s="5"/>
      <c r="AI603" s="5"/>
      <c r="AJ603" s="5"/>
      <c r="AK603" s="5"/>
      <c r="AL603" s="5"/>
      <c r="AM603" s="5"/>
    </row>
    <row r="604" spans="1:39" s="4" customFormat="1" ht="14.4">
      <c r="A604" s="63" t="s">
        <v>877</v>
      </c>
      <c r="B604" s="63" t="s">
        <v>495</v>
      </c>
      <c r="C604" s="63"/>
      <c r="D604" s="63" t="s">
        <v>54</v>
      </c>
      <c r="E604" s="11"/>
      <c r="F604" s="11"/>
      <c r="G604" s="8"/>
      <c r="I604" s="63"/>
      <c r="J604" s="48"/>
      <c r="K604" s="108"/>
      <c r="M604" s="63">
        <v>92</v>
      </c>
      <c r="N604" s="280">
        <v>7262.06</v>
      </c>
      <c r="P604" s="63">
        <v>36</v>
      </c>
      <c r="Q604" s="281">
        <v>2589.36</v>
      </c>
      <c r="S604" s="63">
        <v>64</v>
      </c>
      <c r="T604" s="281">
        <v>4294.99</v>
      </c>
      <c r="V604" s="83"/>
      <c r="W604" s="83"/>
      <c r="X604" s="83"/>
      <c r="Y604" s="83"/>
      <c r="Z604" s="83"/>
      <c r="AA604" s="65"/>
      <c r="AB604" s="5"/>
      <c r="AC604" s="5"/>
      <c r="AD604" s="5"/>
      <c r="AE604" s="5"/>
      <c r="AF604" s="5"/>
      <c r="AG604" s="5"/>
      <c r="AH604" s="5"/>
      <c r="AI604" s="5"/>
      <c r="AJ604" s="5"/>
      <c r="AK604" s="5"/>
      <c r="AL604" s="5"/>
      <c r="AM604" s="5"/>
    </row>
    <row r="605" spans="1:39" s="4" customFormat="1" ht="14.4">
      <c r="A605" s="63" t="s">
        <v>877</v>
      </c>
      <c r="B605" s="63" t="s">
        <v>495</v>
      </c>
      <c r="C605" s="63"/>
      <c r="D605" s="63" t="s">
        <v>197</v>
      </c>
      <c r="E605" s="11"/>
      <c r="F605" s="11"/>
      <c r="G605" s="8"/>
      <c r="I605" s="63"/>
      <c r="J605" s="48"/>
      <c r="K605" s="108"/>
      <c r="M605" s="63">
        <v>2</v>
      </c>
      <c r="N605" s="280">
        <v>90.54</v>
      </c>
      <c r="P605" s="63">
        <v>1</v>
      </c>
      <c r="Q605" s="281">
        <v>40.78</v>
      </c>
      <c r="S605" s="63">
        <v>1</v>
      </c>
      <c r="T605" s="281">
        <v>17.600000000000001</v>
      </c>
      <c r="V605" s="83"/>
      <c r="W605" s="83"/>
      <c r="X605" s="83"/>
      <c r="Y605" s="83"/>
      <c r="Z605" s="83"/>
      <c r="AA605" s="65"/>
      <c r="AB605" s="5"/>
      <c r="AC605" s="5"/>
      <c r="AD605" s="5"/>
      <c r="AE605" s="5"/>
      <c r="AF605" s="5"/>
      <c r="AG605" s="5"/>
      <c r="AH605" s="5"/>
      <c r="AI605" s="5"/>
      <c r="AJ605" s="5"/>
      <c r="AK605" s="5"/>
      <c r="AL605" s="5"/>
      <c r="AM605" s="5"/>
    </row>
    <row r="606" spans="1:39" s="4" customFormat="1" ht="14.4">
      <c r="A606" s="63" t="s">
        <v>877</v>
      </c>
      <c r="B606" s="63" t="s">
        <v>496</v>
      </c>
      <c r="C606" s="63"/>
      <c r="D606" s="63" t="s">
        <v>318</v>
      </c>
      <c r="E606" s="11"/>
      <c r="F606" s="11"/>
      <c r="G606" s="8"/>
      <c r="I606" s="63"/>
      <c r="J606" s="48"/>
      <c r="K606" s="108"/>
      <c r="M606" s="63">
        <v>14</v>
      </c>
      <c r="N606" s="280">
        <v>1278.28</v>
      </c>
      <c r="P606" s="63">
        <v>8</v>
      </c>
      <c r="Q606" s="281">
        <v>600.46</v>
      </c>
      <c r="S606" s="63">
        <v>8</v>
      </c>
      <c r="T606" s="281">
        <v>501.16</v>
      </c>
      <c r="V606" s="83"/>
      <c r="W606" s="83"/>
      <c r="X606" s="83"/>
      <c r="Y606" s="83"/>
      <c r="Z606" s="83"/>
      <c r="AA606" s="65"/>
      <c r="AB606" s="5"/>
      <c r="AC606" s="5"/>
      <c r="AD606" s="5"/>
      <c r="AE606" s="5"/>
      <c r="AF606" s="5"/>
      <c r="AG606" s="5"/>
      <c r="AH606" s="5"/>
      <c r="AI606" s="5"/>
      <c r="AJ606" s="5"/>
      <c r="AK606" s="5"/>
      <c r="AL606" s="5"/>
      <c r="AM606" s="5"/>
    </row>
    <row r="607" spans="1:39" s="4" customFormat="1" ht="14.4">
      <c r="A607" s="63" t="s">
        <v>877</v>
      </c>
      <c r="B607" s="63" t="s">
        <v>497</v>
      </c>
      <c r="C607" s="63"/>
      <c r="D607" s="63" t="s">
        <v>355</v>
      </c>
      <c r="E607" s="11"/>
      <c r="F607" s="11"/>
      <c r="G607" s="8"/>
      <c r="I607" s="63"/>
      <c r="J607" s="48"/>
      <c r="K607" s="108"/>
      <c r="M607" s="63">
        <v>266</v>
      </c>
      <c r="N607" s="280">
        <v>17193.48</v>
      </c>
      <c r="P607" s="63">
        <v>164</v>
      </c>
      <c r="Q607" s="281">
        <v>10576.28</v>
      </c>
      <c r="S607" s="63">
        <v>163</v>
      </c>
      <c r="T607" s="281">
        <v>10630.71</v>
      </c>
      <c r="V607" s="83"/>
      <c r="W607" s="83"/>
      <c r="X607" s="83"/>
      <c r="Y607" s="83"/>
      <c r="Z607" s="83"/>
      <c r="AA607" s="65"/>
      <c r="AB607" s="5"/>
      <c r="AC607" s="5"/>
      <c r="AD607" s="5"/>
      <c r="AE607" s="5"/>
      <c r="AF607" s="5"/>
      <c r="AG607" s="5"/>
      <c r="AH607" s="5"/>
      <c r="AI607" s="5"/>
      <c r="AJ607" s="5"/>
      <c r="AK607" s="5"/>
      <c r="AL607" s="5"/>
      <c r="AM607" s="5"/>
    </row>
    <row r="608" spans="1:39" s="4" customFormat="1" ht="14.4">
      <c r="A608" s="63" t="s">
        <v>877</v>
      </c>
      <c r="B608" s="63" t="s">
        <v>499</v>
      </c>
      <c r="C608" s="63"/>
      <c r="D608" s="63" t="s">
        <v>500</v>
      </c>
      <c r="E608" s="11"/>
      <c r="F608" s="11"/>
      <c r="G608" s="8"/>
      <c r="I608" s="63"/>
      <c r="J608" s="48"/>
      <c r="K608" s="108"/>
      <c r="M608" s="63">
        <v>21</v>
      </c>
      <c r="N608" s="280">
        <v>1776.57</v>
      </c>
      <c r="P608" s="63">
        <v>12</v>
      </c>
      <c r="Q608" s="281">
        <v>1091.8599999999999</v>
      </c>
      <c r="S608" s="63">
        <v>19</v>
      </c>
      <c r="T608" s="281">
        <v>1550.52</v>
      </c>
      <c r="V608" s="83"/>
      <c r="W608" s="83"/>
      <c r="X608" s="83"/>
      <c r="Y608" s="83"/>
      <c r="Z608" s="83"/>
      <c r="AA608" s="65"/>
      <c r="AB608" s="5"/>
      <c r="AC608" s="5"/>
      <c r="AD608" s="5"/>
      <c r="AE608" s="5"/>
      <c r="AF608" s="5"/>
      <c r="AG608" s="5"/>
      <c r="AH608" s="5"/>
      <c r="AI608" s="5"/>
      <c r="AJ608" s="5"/>
      <c r="AK608" s="5"/>
      <c r="AL608" s="5"/>
      <c r="AM608" s="5"/>
    </row>
    <row r="609" spans="1:39" s="4" customFormat="1" ht="14.4">
      <c r="A609" s="63" t="s">
        <v>877</v>
      </c>
      <c r="B609" s="63" t="s">
        <v>501</v>
      </c>
      <c r="C609" s="63"/>
      <c r="D609" s="63" t="s">
        <v>197</v>
      </c>
      <c r="E609" s="11"/>
      <c r="F609" s="11"/>
      <c r="G609" s="8"/>
      <c r="I609" s="63"/>
      <c r="J609" s="48"/>
      <c r="K609" s="108"/>
      <c r="M609" s="63">
        <v>98</v>
      </c>
      <c r="N609" s="280">
        <v>5838.33</v>
      </c>
      <c r="P609" s="63">
        <v>32</v>
      </c>
      <c r="Q609" s="281">
        <v>1766.3</v>
      </c>
      <c r="S609" s="63">
        <v>79</v>
      </c>
      <c r="T609" s="281">
        <v>4138.53</v>
      </c>
      <c r="V609" s="83"/>
      <c r="W609" s="83"/>
      <c r="X609" s="83"/>
      <c r="Y609" s="83"/>
      <c r="Z609" s="83"/>
      <c r="AA609" s="65"/>
      <c r="AB609" s="5"/>
      <c r="AC609" s="5"/>
      <c r="AD609" s="5"/>
      <c r="AE609" s="5"/>
      <c r="AF609" s="5"/>
      <c r="AG609" s="5"/>
      <c r="AH609" s="5"/>
      <c r="AI609" s="5"/>
      <c r="AJ609" s="5"/>
      <c r="AK609" s="5"/>
      <c r="AL609" s="5"/>
      <c r="AM609" s="5"/>
    </row>
    <row r="610" spans="1:39" s="4" customFormat="1" ht="14.4">
      <c r="A610" s="63" t="s">
        <v>877</v>
      </c>
      <c r="B610" s="63" t="s">
        <v>504</v>
      </c>
      <c r="C610" s="63"/>
      <c r="D610" s="63" t="s">
        <v>210</v>
      </c>
      <c r="E610" s="11"/>
      <c r="F610" s="11"/>
      <c r="G610" s="8"/>
      <c r="I610" s="63"/>
      <c r="J610" s="48"/>
      <c r="K610" s="108"/>
      <c r="M610" s="63">
        <v>19</v>
      </c>
      <c r="N610" s="280">
        <v>2476.77</v>
      </c>
      <c r="P610" s="63">
        <v>14</v>
      </c>
      <c r="Q610" s="281">
        <v>1550.12</v>
      </c>
      <c r="S610" s="63">
        <v>25</v>
      </c>
      <c r="T610" s="281">
        <v>3028.8</v>
      </c>
      <c r="V610" s="83"/>
      <c r="W610" s="83"/>
      <c r="X610" s="83"/>
      <c r="Y610" s="83"/>
      <c r="Z610" s="83"/>
      <c r="AA610" s="65"/>
      <c r="AB610" s="5"/>
      <c r="AC610" s="5"/>
      <c r="AD610" s="5"/>
      <c r="AE610" s="5"/>
      <c r="AF610" s="5"/>
      <c r="AG610" s="5"/>
      <c r="AH610" s="5"/>
      <c r="AI610" s="5"/>
      <c r="AJ610" s="5"/>
      <c r="AK610" s="5"/>
      <c r="AL610" s="5"/>
      <c r="AM610" s="5"/>
    </row>
    <row r="611" spans="1:39" s="4" customFormat="1" ht="14.4">
      <c r="A611" s="63" t="s">
        <v>877</v>
      </c>
      <c r="B611" s="63" t="s">
        <v>647</v>
      </c>
      <c r="C611" s="63"/>
      <c r="D611" s="63" t="s">
        <v>77</v>
      </c>
      <c r="E611" s="11"/>
      <c r="F611" s="11"/>
      <c r="G611" s="8"/>
      <c r="I611" s="63"/>
      <c r="J611" s="48"/>
      <c r="K611" s="108"/>
      <c r="M611" s="63">
        <v>4</v>
      </c>
      <c r="N611" s="280">
        <v>234.63</v>
      </c>
      <c r="P611" s="63">
        <v>2</v>
      </c>
      <c r="Q611" s="281">
        <v>132.76</v>
      </c>
      <c r="S611" s="63">
        <v>3</v>
      </c>
      <c r="T611" s="281">
        <v>230.12</v>
      </c>
      <c r="V611" s="83"/>
      <c r="W611" s="83"/>
      <c r="X611" s="83"/>
      <c r="Y611" s="83"/>
      <c r="Z611" s="83"/>
      <c r="AA611" s="65"/>
      <c r="AB611" s="5"/>
      <c r="AC611" s="5"/>
      <c r="AD611" s="5"/>
      <c r="AE611" s="5"/>
      <c r="AF611" s="5"/>
      <c r="AG611" s="5"/>
      <c r="AH611" s="5"/>
      <c r="AI611" s="5"/>
      <c r="AJ611" s="5"/>
      <c r="AK611" s="5"/>
      <c r="AL611" s="5"/>
      <c r="AM611" s="5"/>
    </row>
    <row r="612" spans="1:39" s="4" customFormat="1" ht="14.4">
      <c r="A612" s="63" t="s">
        <v>877</v>
      </c>
      <c r="B612" s="63" t="s">
        <v>899</v>
      </c>
      <c r="C612" s="63"/>
      <c r="D612" s="63" t="s">
        <v>77</v>
      </c>
      <c r="E612" s="11"/>
      <c r="F612" s="11"/>
      <c r="G612" s="8"/>
      <c r="I612" s="63"/>
      <c r="J612" s="48"/>
      <c r="K612" s="108"/>
      <c r="M612" s="63"/>
      <c r="N612" s="280"/>
      <c r="P612" s="63"/>
      <c r="Q612" s="281"/>
      <c r="S612" s="63">
        <v>7</v>
      </c>
      <c r="T612" s="281">
        <v>612.95000000000005</v>
      </c>
      <c r="V612" s="83"/>
      <c r="W612" s="83"/>
      <c r="X612" s="83"/>
      <c r="Y612" s="83"/>
      <c r="Z612" s="83"/>
      <c r="AA612" s="65"/>
      <c r="AB612" s="5"/>
      <c r="AC612" s="5"/>
      <c r="AD612" s="5"/>
      <c r="AE612" s="5"/>
      <c r="AF612" s="5"/>
      <c r="AG612" s="5"/>
      <c r="AH612" s="5"/>
      <c r="AI612" s="5"/>
      <c r="AJ612" s="5"/>
      <c r="AK612" s="5"/>
      <c r="AL612" s="5"/>
      <c r="AM612" s="5"/>
    </row>
    <row r="613" spans="1:39" s="4" customFormat="1" ht="14.4">
      <c r="A613" s="63" t="s">
        <v>877</v>
      </c>
      <c r="B613" s="63" t="s">
        <v>508</v>
      </c>
      <c r="C613" s="63"/>
      <c r="D613" s="63" t="s">
        <v>75</v>
      </c>
      <c r="E613" s="11"/>
      <c r="F613" s="11"/>
      <c r="G613" s="8"/>
      <c r="I613" s="63"/>
      <c r="J613" s="48"/>
      <c r="K613" s="108"/>
      <c r="M613" s="63">
        <v>4</v>
      </c>
      <c r="N613" s="280">
        <v>235.46</v>
      </c>
      <c r="P613" s="63">
        <v>2</v>
      </c>
      <c r="Q613" s="281">
        <v>167.28</v>
      </c>
      <c r="S613" s="63">
        <v>1</v>
      </c>
      <c r="T613" s="281">
        <v>8.16</v>
      </c>
      <c r="V613" s="83"/>
      <c r="W613" s="83"/>
      <c r="X613" s="83"/>
      <c r="Y613" s="83"/>
      <c r="Z613" s="83"/>
      <c r="AA613" s="65"/>
      <c r="AB613" s="5"/>
      <c r="AC613" s="5"/>
      <c r="AD613" s="5"/>
      <c r="AE613" s="5"/>
      <c r="AF613" s="5"/>
      <c r="AG613" s="5"/>
      <c r="AH613" s="5"/>
      <c r="AI613" s="5"/>
      <c r="AJ613" s="5"/>
      <c r="AK613" s="5"/>
      <c r="AL613" s="5"/>
      <c r="AM613" s="5"/>
    </row>
    <row r="614" spans="1:39" s="4" customFormat="1" ht="14.4">
      <c r="A614" s="63" t="s">
        <v>877</v>
      </c>
      <c r="B614" s="63" t="s">
        <v>509</v>
      </c>
      <c r="C614" s="63"/>
      <c r="D614" s="63" t="s">
        <v>115</v>
      </c>
      <c r="E614" s="11"/>
      <c r="F614" s="11"/>
      <c r="G614" s="8"/>
      <c r="I614" s="63"/>
      <c r="J614" s="48"/>
      <c r="K614" s="108"/>
      <c r="M614" s="63">
        <v>2</v>
      </c>
      <c r="N614" s="280">
        <v>40.1</v>
      </c>
      <c r="P614" s="63"/>
      <c r="Q614" s="281"/>
      <c r="S614" s="63"/>
      <c r="T614" s="281"/>
      <c r="V614" s="83"/>
      <c r="W614" s="83"/>
      <c r="X614" s="83"/>
      <c r="Y614" s="83"/>
      <c r="Z614" s="83"/>
      <c r="AA614" s="65"/>
      <c r="AB614" s="5"/>
      <c r="AC614" s="5"/>
      <c r="AD614" s="5"/>
      <c r="AE614" s="5"/>
      <c r="AF614" s="5"/>
      <c r="AG614" s="5"/>
      <c r="AH614" s="5"/>
      <c r="AI614" s="5"/>
      <c r="AJ614" s="5"/>
      <c r="AK614" s="5"/>
      <c r="AL614" s="5"/>
      <c r="AM614" s="5"/>
    </row>
    <row r="615" spans="1:39" s="4" customFormat="1" ht="14.4">
      <c r="A615" s="63" t="s">
        <v>877</v>
      </c>
      <c r="B615" s="63" t="s">
        <v>510</v>
      </c>
      <c r="C615" s="63"/>
      <c r="D615" s="63" t="s">
        <v>66</v>
      </c>
      <c r="E615" s="11"/>
      <c r="F615" s="11"/>
      <c r="G615" s="8"/>
      <c r="I615" s="63"/>
      <c r="J615" s="48"/>
      <c r="K615" s="108"/>
      <c r="M615" s="63">
        <v>21</v>
      </c>
      <c r="N615" s="280">
        <v>2006.43</v>
      </c>
      <c r="P615" s="63">
        <v>8</v>
      </c>
      <c r="Q615" s="281">
        <v>718.03</v>
      </c>
      <c r="S615" s="63">
        <v>13</v>
      </c>
      <c r="T615" s="281">
        <v>1083.8900000000001</v>
      </c>
      <c r="V615" s="83"/>
      <c r="W615" s="83"/>
      <c r="X615" s="83"/>
      <c r="Y615" s="83"/>
      <c r="Z615" s="83"/>
      <c r="AA615" s="65"/>
      <c r="AB615" s="5"/>
      <c r="AC615" s="5"/>
      <c r="AD615" s="5"/>
      <c r="AE615" s="5"/>
      <c r="AF615" s="5"/>
      <c r="AG615" s="5"/>
      <c r="AH615" s="5"/>
      <c r="AI615" s="5"/>
      <c r="AJ615" s="5"/>
      <c r="AK615" s="5"/>
      <c r="AL615" s="5"/>
      <c r="AM615" s="5"/>
    </row>
    <row r="616" spans="1:39" s="4" customFormat="1" ht="14.4">
      <c r="A616" s="63" t="s">
        <v>877</v>
      </c>
      <c r="B616" s="63" t="s">
        <v>511</v>
      </c>
      <c r="C616" s="63"/>
      <c r="D616" s="63" t="s">
        <v>512</v>
      </c>
      <c r="E616" s="11"/>
      <c r="F616" s="11"/>
      <c r="G616" s="8"/>
      <c r="I616" s="63"/>
      <c r="J616" s="48"/>
      <c r="K616" s="108"/>
      <c r="M616" s="63">
        <v>1</v>
      </c>
      <c r="N616" s="280">
        <v>5</v>
      </c>
      <c r="P616" s="63">
        <v>2</v>
      </c>
      <c r="Q616" s="281">
        <v>155</v>
      </c>
      <c r="S616" s="63"/>
      <c r="T616" s="281"/>
      <c r="V616" s="83"/>
      <c r="W616" s="83"/>
      <c r="X616" s="83"/>
      <c r="Y616" s="83"/>
      <c r="Z616" s="83"/>
      <c r="AA616" s="65"/>
      <c r="AB616" s="5"/>
      <c r="AC616" s="5"/>
      <c r="AD616" s="5"/>
      <c r="AE616" s="5"/>
      <c r="AF616" s="5"/>
      <c r="AG616" s="5"/>
      <c r="AH616" s="5"/>
      <c r="AI616" s="5"/>
      <c r="AJ616" s="5"/>
      <c r="AK616" s="5"/>
      <c r="AL616" s="5"/>
      <c r="AM616" s="5"/>
    </row>
    <row r="617" spans="1:39" s="4" customFormat="1" ht="14.4">
      <c r="A617" s="63" t="s">
        <v>877</v>
      </c>
      <c r="B617" s="63" t="s">
        <v>513</v>
      </c>
      <c r="C617" s="63"/>
      <c r="D617" s="63" t="s">
        <v>133</v>
      </c>
      <c r="E617" s="11"/>
      <c r="F617" s="11"/>
      <c r="G617" s="8"/>
      <c r="I617" s="63"/>
      <c r="J617" s="48"/>
      <c r="K617" s="108"/>
      <c r="M617" s="63">
        <v>14</v>
      </c>
      <c r="N617" s="280">
        <v>1608.24</v>
      </c>
      <c r="P617" s="63">
        <v>6</v>
      </c>
      <c r="Q617" s="281">
        <v>900</v>
      </c>
      <c r="S617" s="63">
        <v>10</v>
      </c>
      <c r="T617" s="281">
        <v>1218</v>
      </c>
      <c r="V617" s="83"/>
      <c r="W617" s="83"/>
      <c r="X617" s="83"/>
      <c r="Y617" s="83"/>
      <c r="Z617" s="83"/>
      <c r="AA617" s="65"/>
      <c r="AB617" s="5"/>
      <c r="AC617" s="5"/>
      <c r="AD617" s="5"/>
      <c r="AE617" s="5"/>
      <c r="AF617" s="5"/>
      <c r="AG617" s="5"/>
      <c r="AH617" s="5"/>
      <c r="AI617" s="5"/>
      <c r="AJ617" s="5"/>
      <c r="AK617" s="5"/>
      <c r="AL617" s="5"/>
      <c r="AM617" s="5"/>
    </row>
    <row r="618" spans="1:39" s="4" customFormat="1" ht="14.4">
      <c r="A618" s="63" t="s">
        <v>877</v>
      </c>
      <c r="B618" s="63" t="s">
        <v>514</v>
      </c>
      <c r="C618" s="63"/>
      <c r="D618" s="63" t="s">
        <v>485</v>
      </c>
      <c r="E618" s="11"/>
      <c r="F618" s="11"/>
      <c r="G618" s="8"/>
      <c r="I618" s="63"/>
      <c r="J618" s="48"/>
      <c r="K618" s="108"/>
      <c r="M618" s="63">
        <v>132</v>
      </c>
      <c r="N618" s="280">
        <v>10144.5</v>
      </c>
      <c r="P618" s="63">
        <v>88</v>
      </c>
      <c r="Q618" s="281">
        <v>6092.06</v>
      </c>
      <c r="S618" s="63">
        <v>95</v>
      </c>
      <c r="T618" s="281">
        <v>6358.57</v>
      </c>
      <c r="V618" s="83"/>
      <c r="W618" s="83"/>
      <c r="X618" s="83"/>
      <c r="Y618" s="83"/>
      <c r="Z618" s="83"/>
      <c r="AA618" s="65"/>
      <c r="AB618" s="5"/>
      <c r="AC618" s="5"/>
      <c r="AD618" s="5"/>
      <c r="AE618" s="5"/>
      <c r="AF618" s="5"/>
      <c r="AG618" s="5"/>
      <c r="AH618" s="5"/>
      <c r="AI618" s="5"/>
      <c r="AJ618" s="5"/>
      <c r="AK618" s="5"/>
      <c r="AL618" s="5"/>
      <c r="AM618" s="5"/>
    </row>
    <row r="619" spans="1:39" s="4" customFormat="1" ht="14.4">
      <c r="A619" s="63" t="s">
        <v>877</v>
      </c>
      <c r="B619" s="63" t="s">
        <v>515</v>
      </c>
      <c r="C619" s="63"/>
      <c r="D619" s="63" t="s">
        <v>516</v>
      </c>
      <c r="E619" s="11"/>
      <c r="F619" s="11"/>
      <c r="G619" s="8"/>
      <c r="I619" s="63"/>
      <c r="J619" s="48"/>
      <c r="K619" s="108"/>
      <c r="M619" s="63"/>
      <c r="N619" s="280"/>
      <c r="P619" s="63"/>
      <c r="Q619" s="281"/>
      <c r="S619" s="63">
        <v>1</v>
      </c>
      <c r="T619" s="281">
        <v>54.92</v>
      </c>
      <c r="V619" s="83"/>
      <c r="W619" s="83"/>
      <c r="X619" s="83"/>
      <c r="Y619" s="83"/>
      <c r="Z619" s="83"/>
      <c r="AA619" s="65"/>
      <c r="AB619" s="5"/>
      <c r="AC619" s="5"/>
      <c r="AD619" s="5"/>
      <c r="AE619" s="5"/>
      <c r="AF619" s="5"/>
      <c r="AG619" s="5"/>
      <c r="AH619" s="5"/>
      <c r="AI619" s="5"/>
      <c r="AJ619" s="5"/>
      <c r="AK619" s="5"/>
      <c r="AL619" s="5"/>
      <c r="AM619" s="5"/>
    </row>
    <row r="620" spans="1:39" s="4" customFormat="1" ht="14.4">
      <c r="A620" s="63" t="s">
        <v>877</v>
      </c>
      <c r="B620" s="63" t="s">
        <v>517</v>
      </c>
      <c r="C620" s="63"/>
      <c r="D620" s="63" t="s">
        <v>93</v>
      </c>
      <c r="E620" s="11"/>
      <c r="F620" s="11"/>
      <c r="G620" s="8"/>
      <c r="I620" s="63"/>
      <c r="J620" s="48"/>
      <c r="K620" s="108"/>
      <c r="M620" s="63">
        <v>4</v>
      </c>
      <c r="N620" s="280">
        <v>377.15</v>
      </c>
      <c r="P620" s="63">
        <v>3</v>
      </c>
      <c r="Q620" s="281">
        <v>204.74</v>
      </c>
      <c r="S620" s="63">
        <v>6</v>
      </c>
      <c r="T620" s="281">
        <v>315.89</v>
      </c>
      <c r="V620" s="83"/>
      <c r="W620" s="83"/>
      <c r="X620" s="83"/>
      <c r="Y620" s="83"/>
      <c r="Z620" s="83"/>
      <c r="AA620" s="65"/>
      <c r="AB620" s="5"/>
      <c r="AC620" s="5"/>
      <c r="AD620" s="5"/>
      <c r="AE620" s="5"/>
      <c r="AF620" s="5"/>
      <c r="AG620" s="5"/>
      <c r="AH620" s="5"/>
      <c r="AI620" s="5"/>
      <c r="AJ620" s="5"/>
      <c r="AK620" s="5"/>
      <c r="AL620" s="5"/>
      <c r="AM620" s="5"/>
    </row>
    <row r="621" spans="1:39" s="4" customFormat="1" ht="14.4">
      <c r="A621" s="63" t="s">
        <v>877</v>
      </c>
      <c r="B621" s="63" t="s">
        <v>857</v>
      </c>
      <c r="C621" s="63"/>
      <c r="D621" s="63" t="s">
        <v>86</v>
      </c>
      <c r="E621" s="11"/>
      <c r="F621" s="11"/>
      <c r="G621" s="8"/>
      <c r="I621" s="63"/>
      <c r="J621" s="48"/>
      <c r="K621" s="108"/>
      <c r="M621" s="63">
        <v>23</v>
      </c>
      <c r="N621" s="280">
        <v>2087.25</v>
      </c>
      <c r="P621" s="63">
        <v>16</v>
      </c>
      <c r="Q621" s="281">
        <v>1502.61</v>
      </c>
      <c r="S621" s="63">
        <v>15</v>
      </c>
      <c r="T621" s="281">
        <v>1519.08</v>
      </c>
      <c r="V621" s="83"/>
      <c r="W621" s="83"/>
      <c r="X621" s="83"/>
      <c r="Y621" s="83"/>
      <c r="Z621" s="83"/>
      <c r="AA621" s="65"/>
      <c r="AB621" s="5"/>
      <c r="AC621" s="5"/>
      <c r="AD621" s="5"/>
      <c r="AE621" s="5"/>
      <c r="AF621" s="5"/>
      <c r="AG621" s="5"/>
      <c r="AH621" s="5"/>
      <c r="AI621" s="5"/>
      <c r="AJ621" s="5"/>
      <c r="AK621" s="5"/>
      <c r="AL621" s="5"/>
      <c r="AM621" s="5"/>
    </row>
    <row r="622" spans="1:39" s="4" customFormat="1" ht="14.4">
      <c r="A622" s="63" t="s">
        <v>877</v>
      </c>
      <c r="B622" s="63" t="s">
        <v>519</v>
      </c>
      <c r="C622" s="63"/>
      <c r="D622" s="63" t="s">
        <v>79</v>
      </c>
      <c r="E622" s="11"/>
      <c r="F622" s="11"/>
      <c r="G622" s="8"/>
      <c r="I622" s="63"/>
      <c r="J622" s="48"/>
      <c r="K622" s="108"/>
      <c r="M622" s="63">
        <v>256</v>
      </c>
      <c r="N622" s="280">
        <v>22719.5</v>
      </c>
      <c r="P622" s="63">
        <v>175</v>
      </c>
      <c r="Q622" s="281">
        <v>14834.38</v>
      </c>
      <c r="S622" s="63">
        <v>195</v>
      </c>
      <c r="T622" s="281">
        <v>16831.439999999999</v>
      </c>
      <c r="V622" s="83"/>
      <c r="W622" s="83"/>
      <c r="X622" s="83"/>
      <c r="Y622" s="83"/>
      <c r="Z622" s="83"/>
      <c r="AA622" s="65"/>
      <c r="AB622" s="5"/>
      <c r="AC622" s="5"/>
      <c r="AD622" s="5"/>
      <c r="AE622" s="5"/>
      <c r="AF622" s="5"/>
      <c r="AG622" s="5"/>
      <c r="AH622" s="5"/>
      <c r="AI622" s="5"/>
      <c r="AJ622" s="5"/>
      <c r="AK622" s="5"/>
      <c r="AL622" s="5"/>
      <c r="AM622" s="5"/>
    </row>
    <row r="623" spans="1:39" s="4" customFormat="1" ht="14.4">
      <c r="A623" s="63" t="s">
        <v>877</v>
      </c>
      <c r="B623" s="63" t="s">
        <v>520</v>
      </c>
      <c r="C623" s="63"/>
      <c r="D623" s="63" t="s">
        <v>68</v>
      </c>
      <c r="E623" s="11"/>
      <c r="F623" s="11"/>
      <c r="G623" s="8"/>
      <c r="I623" s="63"/>
      <c r="J623" s="48"/>
      <c r="K623" s="108"/>
      <c r="M623" s="63">
        <v>16</v>
      </c>
      <c r="N623" s="280">
        <v>2025.13</v>
      </c>
      <c r="P623" s="63">
        <v>10</v>
      </c>
      <c r="Q623" s="281">
        <v>1074.58</v>
      </c>
      <c r="S623" s="63">
        <v>10</v>
      </c>
      <c r="T623" s="281">
        <v>856.33</v>
      </c>
      <c r="V623" s="83"/>
      <c r="W623" s="83"/>
      <c r="X623" s="83"/>
      <c r="Y623" s="83"/>
      <c r="Z623" s="83"/>
      <c r="AA623" s="65"/>
      <c r="AB623" s="5"/>
      <c r="AC623" s="5"/>
      <c r="AD623" s="5"/>
      <c r="AE623" s="5"/>
      <c r="AF623" s="5"/>
      <c r="AG623" s="5"/>
      <c r="AH623" s="5"/>
      <c r="AI623" s="5"/>
      <c r="AJ623" s="5"/>
      <c r="AK623" s="5"/>
      <c r="AL623" s="5"/>
      <c r="AM623" s="5"/>
    </row>
    <row r="624" spans="1:39" s="4" customFormat="1" ht="14.4">
      <c r="A624" s="63" t="s">
        <v>877</v>
      </c>
      <c r="B624" s="63" t="s">
        <v>521</v>
      </c>
      <c r="C624" s="63"/>
      <c r="D624" s="63" t="s">
        <v>77</v>
      </c>
      <c r="E624" s="11"/>
      <c r="F624" s="11"/>
      <c r="G624" s="8"/>
      <c r="I624" s="63"/>
      <c r="J624" s="48"/>
      <c r="K624" s="108"/>
      <c r="M624" s="63">
        <v>1</v>
      </c>
      <c r="N624" s="280">
        <v>13.83</v>
      </c>
      <c r="P624" s="63"/>
      <c r="Q624" s="281"/>
      <c r="S624" s="63"/>
      <c r="T624" s="281"/>
      <c r="V624" s="83"/>
      <c r="W624" s="83"/>
      <c r="X624" s="83"/>
      <c r="Y624" s="83"/>
      <c r="Z624" s="83"/>
      <c r="AA624" s="65"/>
      <c r="AB624" s="5"/>
      <c r="AC624" s="5"/>
      <c r="AD624" s="5"/>
      <c r="AE624" s="5"/>
      <c r="AF624" s="5"/>
      <c r="AG624" s="5"/>
      <c r="AH624" s="5"/>
      <c r="AI624" s="5"/>
      <c r="AJ624" s="5"/>
      <c r="AK624" s="5"/>
      <c r="AL624" s="5"/>
      <c r="AM624" s="5"/>
    </row>
    <row r="625" spans="1:39" s="4" customFormat="1" ht="14.4">
      <c r="A625" s="63" t="s">
        <v>877</v>
      </c>
      <c r="B625" s="63" t="s">
        <v>858</v>
      </c>
      <c r="C625" s="63"/>
      <c r="D625" s="63" t="s">
        <v>57</v>
      </c>
      <c r="E625" s="11"/>
      <c r="F625" s="11"/>
      <c r="G625" s="8"/>
      <c r="I625" s="63"/>
      <c r="J625" s="48"/>
      <c r="K625" s="108"/>
      <c r="M625" s="63">
        <v>40</v>
      </c>
      <c r="N625" s="280">
        <v>3085.26</v>
      </c>
      <c r="P625" s="63">
        <v>7</v>
      </c>
      <c r="Q625" s="281">
        <v>502.49</v>
      </c>
      <c r="S625" s="63">
        <v>30</v>
      </c>
      <c r="T625" s="281">
        <v>1570.53</v>
      </c>
      <c r="V625" s="83"/>
      <c r="W625" s="83"/>
      <c r="X625" s="83"/>
      <c r="Y625" s="83"/>
      <c r="Z625" s="83"/>
      <c r="AA625" s="65"/>
      <c r="AB625" s="5"/>
      <c r="AC625" s="5"/>
      <c r="AD625" s="5"/>
      <c r="AE625" s="5"/>
      <c r="AF625" s="5"/>
      <c r="AG625" s="5"/>
      <c r="AH625" s="5"/>
      <c r="AI625" s="5"/>
      <c r="AJ625" s="5"/>
      <c r="AK625" s="5"/>
      <c r="AL625" s="5"/>
      <c r="AM625" s="5"/>
    </row>
    <row r="626" spans="1:39" s="4" customFormat="1" ht="14.4">
      <c r="A626" s="63" t="s">
        <v>877</v>
      </c>
      <c r="B626" s="63" t="s">
        <v>708</v>
      </c>
      <c r="C626" s="63"/>
      <c r="D626" s="63" t="s">
        <v>53</v>
      </c>
      <c r="E626" s="11"/>
      <c r="F626" s="11"/>
      <c r="G626" s="8"/>
      <c r="I626" s="63"/>
      <c r="J626" s="48"/>
      <c r="K626" s="108"/>
      <c r="M626" s="63">
        <v>1</v>
      </c>
      <c r="N626" s="280">
        <v>5</v>
      </c>
      <c r="P626" s="63">
        <v>2</v>
      </c>
      <c r="Q626" s="281">
        <v>143.07</v>
      </c>
      <c r="S626" s="63">
        <v>1</v>
      </c>
      <c r="T626" s="281">
        <v>143.26</v>
      </c>
      <c r="V626" s="83"/>
      <c r="W626" s="83"/>
      <c r="X626" s="83"/>
      <c r="Y626" s="83"/>
      <c r="Z626" s="83"/>
      <c r="AA626" s="65"/>
      <c r="AB626" s="5"/>
      <c r="AC626" s="5"/>
      <c r="AD626" s="5"/>
      <c r="AE626" s="5"/>
      <c r="AF626" s="5"/>
      <c r="AG626" s="5"/>
      <c r="AH626" s="5"/>
      <c r="AI626" s="5"/>
      <c r="AJ626" s="5"/>
      <c r="AK626" s="5"/>
      <c r="AL626" s="5"/>
      <c r="AM626" s="5"/>
    </row>
    <row r="627" spans="1:39" s="4" customFormat="1" ht="14.4">
      <c r="A627" s="63" t="s">
        <v>877</v>
      </c>
      <c r="B627" s="63" t="s">
        <v>859</v>
      </c>
      <c r="C627" s="63"/>
      <c r="D627" s="63" t="s">
        <v>527</v>
      </c>
      <c r="E627" s="11"/>
      <c r="F627" s="11"/>
      <c r="G627" s="8"/>
      <c r="I627" s="63"/>
      <c r="J627" s="48"/>
      <c r="K627" s="108"/>
      <c r="M627" s="63">
        <v>8</v>
      </c>
      <c r="N627" s="280">
        <v>980.43</v>
      </c>
      <c r="P627" s="63">
        <v>10</v>
      </c>
      <c r="Q627" s="281">
        <v>1115.3900000000001</v>
      </c>
      <c r="S627" s="63">
        <v>12</v>
      </c>
      <c r="T627" s="281">
        <v>1419.55</v>
      </c>
      <c r="V627" s="83"/>
      <c r="W627" s="83"/>
      <c r="X627" s="83"/>
      <c r="Y627" s="83"/>
      <c r="Z627" s="83"/>
      <c r="AA627" s="65"/>
      <c r="AB627" s="5"/>
      <c r="AC627" s="5"/>
      <c r="AD627" s="5"/>
      <c r="AE627" s="5"/>
      <c r="AF627" s="5"/>
      <c r="AG627" s="5"/>
      <c r="AH627" s="5"/>
      <c r="AI627" s="5"/>
      <c r="AJ627" s="5"/>
      <c r="AK627" s="5"/>
      <c r="AL627" s="5"/>
      <c r="AM627" s="5"/>
    </row>
    <row r="628" spans="1:39" s="4" customFormat="1" ht="14.4">
      <c r="A628" s="63" t="s">
        <v>877</v>
      </c>
      <c r="B628" s="63" t="s">
        <v>528</v>
      </c>
      <c r="C628" s="63"/>
      <c r="D628" s="63" t="s">
        <v>322</v>
      </c>
      <c r="E628" s="11"/>
      <c r="F628" s="11"/>
      <c r="G628" s="8"/>
      <c r="I628" s="63"/>
      <c r="J628" s="48"/>
      <c r="K628" s="108"/>
      <c r="M628" s="63">
        <v>206</v>
      </c>
      <c r="N628" s="280">
        <v>16720.580000000002</v>
      </c>
      <c r="P628" s="63">
        <v>62</v>
      </c>
      <c r="Q628" s="281">
        <v>5270.01</v>
      </c>
      <c r="S628" s="63">
        <v>90</v>
      </c>
      <c r="T628" s="281">
        <v>7114.85</v>
      </c>
      <c r="V628" s="83"/>
      <c r="W628" s="83"/>
      <c r="X628" s="83"/>
      <c r="Y628" s="83"/>
      <c r="Z628" s="83"/>
      <c r="AA628" s="65"/>
      <c r="AB628" s="5"/>
      <c r="AC628" s="5"/>
      <c r="AD628" s="5"/>
      <c r="AE628" s="5"/>
      <c r="AF628" s="5"/>
      <c r="AG628" s="5"/>
      <c r="AH628" s="5"/>
      <c r="AI628" s="5"/>
      <c r="AJ628" s="5"/>
      <c r="AK628" s="5"/>
      <c r="AL628" s="5"/>
      <c r="AM628" s="5"/>
    </row>
    <row r="629" spans="1:39" s="4" customFormat="1" ht="14.4">
      <c r="A629" s="63" t="s">
        <v>877</v>
      </c>
      <c r="B629" s="63" t="s">
        <v>529</v>
      </c>
      <c r="C629" s="63"/>
      <c r="D629" s="63" t="s">
        <v>119</v>
      </c>
      <c r="E629" s="11"/>
      <c r="F629" s="11"/>
      <c r="G629" s="8"/>
      <c r="I629" s="63"/>
      <c r="J629" s="48"/>
      <c r="K629" s="108"/>
      <c r="M629" s="63">
        <v>343</v>
      </c>
      <c r="N629" s="280">
        <v>27411.7</v>
      </c>
      <c r="P629" s="63">
        <v>156</v>
      </c>
      <c r="Q629" s="281">
        <v>12165.88</v>
      </c>
      <c r="S629" s="63">
        <v>242</v>
      </c>
      <c r="T629" s="281">
        <v>19380.04</v>
      </c>
      <c r="V629" s="83"/>
      <c r="W629" s="83"/>
      <c r="X629" s="83"/>
      <c r="Y629" s="83"/>
      <c r="Z629" s="83"/>
      <c r="AA629" s="65"/>
      <c r="AB629" s="5"/>
      <c r="AC629" s="5"/>
      <c r="AD629" s="5"/>
      <c r="AE629" s="5"/>
      <c r="AF629" s="5"/>
      <c r="AG629" s="5"/>
      <c r="AH629" s="5"/>
      <c r="AI629" s="5"/>
      <c r="AJ629" s="5"/>
      <c r="AK629" s="5"/>
      <c r="AL629" s="5"/>
      <c r="AM629" s="5"/>
    </row>
    <row r="630" spans="1:39" s="4" customFormat="1" ht="14.4">
      <c r="A630" s="63" t="s">
        <v>877</v>
      </c>
      <c r="B630" s="63" t="s">
        <v>648</v>
      </c>
      <c r="C630" s="63"/>
      <c r="D630" s="63" t="s">
        <v>133</v>
      </c>
      <c r="E630" s="11"/>
      <c r="F630" s="11"/>
      <c r="G630" s="8"/>
      <c r="I630" s="63"/>
      <c r="J630" s="48"/>
      <c r="K630" s="108"/>
      <c r="M630" s="63">
        <v>49</v>
      </c>
      <c r="N630" s="280">
        <v>6067.96</v>
      </c>
      <c r="P630" s="63">
        <v>15</v>
      </c>
      <c r="Q630" s="281">
        <v>1641.12</v>
      </c>
      <c r="S630" s="63">
        <v>21</v>
      </c>
      <c r="T630" s="281">
        <v>2354.06</v>
      </c>
      <c r="V630" s="83"/>
      <c r="W630" s="83"/>
      <c r="X630" s="83"/>
      <c r="Y630" s="83"/>
      <c r="Z630" s="83"/>
      <c r="AA630" s="65"/>
      <c r="AB630" s="5"/>
      <c r="AC630" s="5"/>
      <c r="AD630" s="5"/>
      <c r="AE630" s="5"/>
      <c r="AF630" s="5"/>
      <c r="AG630" s="5"/>
      <c r="AH630" s="5"/>
      <c r="AI630" s="5"/>
      <c r="AJ630" s="5"/>
      <c r="AK630" s="5"/>
      <c r="AL630" s="5"/>
      <c r="AM630" s="5"/>
    </row>
    <row r="631" spans="1:39" s="4" customFormat="1" ht="14.4">
      <c r="A631" s="63" t="s">
        <v>877</v>
      </c>
      <c r="B631" s="63" t="s">
        <v>900</v>
      </c>
      <c r="C631" s="63"/>
      <c r="D631" s="63" t="s">
        <v>133</v>
      </c>
      <c r="E631" s="11"/>
      <c r="F631" s="11"/>
      <c r="G631" s="8"/>
      <c r="I631" s="63"/>
      <c r="J631" s="48"/>
      <c r="K631" s="108"/>
      <c r="M631" s="63">
        <v>1</v>
      </c>
      <c r="N631" s="280">
        <v>180</v>
      </c>
      <c r="P631" s="63"/>
      <c r="Q631" s="281"/>
      <c r="S631" s="63"/>
      <c r="T631" s="281"/>
      <c r="V631" s="83"/>
      <c r="W631" s="83"/>
      <c r="X631" s="83"/>
      <c r="Y631" s="83"/>
      <c r="Z631" s="83"/>
      <c r="AA631" s="65"/>
      <c r="AB631" s="5"/>
      <c r="AC631" s="5"/>
      <c r="AD631" s="5"/>
      <c r="AE631" s="5"/>
      <c r="AF631" s="5"/>
      <c r="AG631" s="5"/>
      <c r="AH631" s="5"/>
      <c r="AI631" s="5"/>
      <c r="AJ631" s="5"/>
      <c r="AK631" s="5"/>
      <c r="AL631" s="5"/>
      <c r="AM631" s="5"/>
    </row>
    <row r="632" spans="1:39" s="4" customFormat="1" ht="14.4">
      <c r="A632" s="63" t="s">
        <v>877</v>
      </c>
      <c r="B632" s="63" t="s">
        <v>649</v>
      </c>
      <c r="C632" s="63"/>
      <c r="D632" s="63" t="s">
        <v>533</v>
      </c>
      <c r="E632" s="11"/>
      <c r="F632" s="11"/>
      <c r="G632" s="8"/>
      <c r="I632" s="63"/>
      <c r="J632" s="48"/>
      <c r="K632" s="108"/>
      <c r="M632" s="63">
        <v>1</v>
      </c>
      <c r="N632" s="280">
        <v>5</v>
      </c>
      <c r="P632" s="63"/>
      <c r="Q632" s="281"/>
      <c r="S632" s="63"/>
      <c r="T632" s="281"/>
      <c r="V632" s="83"/>
      <c r="W632" s="83"/>
      <c r="X632" s="83"/>
      <c r="Y632" s="83"/>
      <c r="Z632" s="83"/>
      <c r="AA632" s="65"/>
      <c r="AB632" s="5"/>
      <c r="AC632" s="5"/>
      <c r="AD632" s="5"/>
      <c r="AE632" s="5"/>
      <c r="AF632" s="5"/>
      <c r="AG632" s="5"/>
      <c r="AH632" s="5"/>
      <c r="AI632" s="5"/>
      <c r="AJ632" s="5"/>
      <c r="AK632" s="5"/>
      <c r="AL632" s="5"/>
      <c r="AM632" s="5"/>
    </row>
    <row r="633" spans="1:39" s="4" customFormat="1" ht="14.4">
      <c r="A633" s="63" t="s">
        <v>877</v>
      </c>
      <c r="B633" s="63" t="s">
        <v>532</v>
      </c>
      <c r="C633" s="63"/>
      <c r="D633" s="63" t="s">
        <v>533</v>
      </c>
      <c r="E633" s="11"/>
      <c r="F633" s="11"/>
      <c r="G633" s="8"/>
      <c r="I633" s="63"/>
      <c r="J633" s="48"/>
      <c r="K633" s="108"/>
      <c r="M633" s="63">
        <v>328</v>
      </c>
      <c r="N633" s="280">
        <v>15311.84</v>
      </c>
      <c r="P633" s="63">
        <v>165</v>
      </c>
      <c r="Q633" s="281">
        <v>10228.74</v>
      </c>
      <c r="S633" s="63">
        <v>207</v>
      </c>
      <c r="T633" s="281">
        <v>10664.17</v>
      </c>
      <c r="V633" s="83"/>
      <c r="W633" s="83"/>
      <c r="X633" s="83"/>
      <c r="Y633" s="83"/>
      <c r="Z633" s="83"/>
      <c r="AA633" s="65"/>
      <c r="AB633" s="5"/>
      <c r="AC633" s="5"/>
      <c r="AD633" s="5"/>
      <c r="AE633" s="5"/>
      <c r="AF633" s="5"/>
      <c r="AG633" s="5"/>
      <c r="AH633" s="5"/>
      <c r="AI633" s="5"/>
      <c r="AJ633" s="5"/>
      <c r="AK633" s="5"/>
      <c r="AL633" s="5"/>
      <c r="AM633" s="5"/>
    </row>
    <row r="634" spans="1:39" s="4" customFormat="1" ht="14.4">
      <c r="A634" s="63" t="s">
        <v>877</v>
      </c>
      <c r="B634" s="63" t="s">
        <v>535</v>
      </c>
      <c r="C634" s="63"/>
      <c r="D634" s="63" t="s">
        <v>156</v>
      </c>
      <c r="E634" s="11"/>
      <c r="F634" s="11"/>
      <c r="G634" s="8"/>
      <c r="I634" s="63"/>
      <c r="J634" s="48"/>
      <c r="K634" s="108"/>
      <c r="M634" s="63">
        <v>375</v>
      </c>
      <c r="N634" s="280">
        <v>36347.64</v>
      </c>
      <c r="P634" s="63">
        <v>167</v>
      </c>
      <c r="Q634" s="281">
        <v>15292.15</v>
      </c>
      <c r="S634" s="63">
        <v>326</v>
      </c>
      <c r="T634" s="281">
        <v>26778.84</v>
      </c>
      <c r="V634" s="83"/>
      <c r="W634" s="83"/>
      <c r="X634" s="83"/>
      <c r="Y634" s="83"/>
      <c r="Z634" s="83"/>
      <c r="AA634" s="65"/>
      <c r="AB634" s="5"/>
      <c r="AC634" s="5"/>
      <c r="AD634" s="5"/>
      <c r="AE634" s="5"/>
      <c r="AF634" s="5"/>
      <c r="AG634" s="5"/>
      <c r="AH634" s="5"/>
      <c r="AI634" s="5"/>
      <c r="AJ634" s="5"/>
      <c r="AK634" s="5"/>
      <c r="AL634" s="5"/>
      <c r="AM634" s="5"/>
    </row>
    <row r="635" spans="1:39" s="4" customFormat="1" ht="14.4">
      <c r="A635" s="63" t="s">
        <v>877</v>
      </c>
      <c r="B635" s="63" t="s">
        <v>536</v>
      </c>
      <c r="C635" s="63"/>
      <c r="D635" s="63" t="s">
        <v>77</v>
      </c>
      <c r="E635" s="11"/>
      <c r="F635" s="11"/>
      <c r="G635" s="8"/>
      <c r="I635" s="63"/>
      <c r="J635" s="48"/>
      <c r="K635" s="108"/>
      <c r="M635" s="63">
        <v>3</v>
      </c>
      <c r="N635" s="280">
        <v>300.66000000000003</v>
      </c>
      <c r="P635" s="63"/>
      <c r="Q635" s="281"/>
      <c r="S635" s="63"/>
      <c r="T635" s="281"/>
      <c r="V635" s="83"/>
      <c r="W635" s="83"/>
      <c r="X635" s="83"/>
      <c r="Y635" s="83"/>
      <c r="Z635" s="83"/>
      <c r="AA635" s="65"/>
      <c r="AB635" s="5"/>
      <c r="AC635" s="5"/>
      <c r="AD635" s="5"/>
      <c r="AE635" s="5"/>
      <c r="AF635" s="5"/>
      <c r="AG635" s="5"/>
      <c r="AH635" s="5"/>
      <c r="AI635" s="5"/>
      <c r="AJ635" s="5"/>
      <c r="AK635" s="5"/>
      <c r="AL635" s="5"/>
      <c r="AM635" s="5"/>
    </row>
    <row r="636" spans="1:39" s="4" customFormat="1" ht="14.4">
      <c r="A636" s="63" t="s">
        <v>877</v>
      </c>
      <c r="B636" s="63" t="s">
        <v>860</v>
      </c>
      <c r="C636" s="63"/>
      <c r="D636" s="63" t="s">
        <v>144</v>
      </c>
      <c r="E636" s="11"/>
      <c r="F636" s="11"/>
      <c r="G636" s="8"/>
      <c r="I636" s="63"/>
      <c r="J636" s="48"/>
      <c r="K636" s="108"/>
      <c r="M636" s="63">
        <v>36</v>
      </c>
      <c r="N636" s="280">
        <v>3611.77</v>
      </c>
      <c r="P636" s="63">
        <v>15</v>
      </c>
      <c r="Q636" s="281">
        <v>1350.01</v>
      </c>
      <c r="S636" s="63">
        <v>22</v>
      </c>
      <c r="T636" s="281">
        <v>2026.15</v>
      </c>
      <c r="V636" s="83"/>
      <c r="W636" s="83"/>
      <c r="X636" s="83"/>
      <c r="Y636" s="83"/>
      <c r="Z636" s="83"/>
      <c r="AA636" s="65"/>
      <c r="AB636" s="5"/>
      <c r="AC636" s="5"/>
      <c r="AD636" s="5"/>
      <c r="AE636" s="5"/>
      <c r="AF636" s="5"/>
      <c r="AG636" s="5"/>
      <c r="AH636" s="5"/>
      <c r="AI636" s="5"/>
      <c r="AJ636" s="5"/>
      <c r="AK636" s="5"/>
      <c r="AL636" s="5"/>
      <c r="AM636" s="5"/>
    </row>
    <row r="637" spans="1:39" s="4" customFormat="1" ht="14.4">
      <c r="A637" s="63" t="s">
        <v>877</v>
      </c>
      <c r="B637" s="63" t="s">
        <v>861</v>
      </c>
      <c r="C637" s="63"/>
      <c r="D637" s="63" t="s">
        <v>335</v>
      </c>
      <c r="E637" s="11"/>
      <c r="F637" s="11"/>
      <c r="G637" s="8"/>
      <c r="I637" s="63"/>
      <c r="J637" s="48"/>
      <c r="K637" s="108"/>
      <c r="M637" s="63">
        <v>6</v>
      </c>
      <c r="N637" s="280">
        <v>539.59</v>
      </c>
      <c r="P637" s="63">
        <v>5</v>
      </c>
      <c r="Q637" s="281">
        <v>286.26</v>
      </c>
      <c r="S637" s="63">
        <v>6</v>
      </c>
      <c r="T637" s="281">
        <v>564.65</v>
      </c>
      <c r="V637" s="83"/>
      <c r="W637" s="83"/>
      <c r="X637" s="83"/>
      <c r="Y637" s="83"/>
      <c r="Z637" s="83"/>
      <c r="AA637" s="65"/>
      <c r="AB637" s="5"/>
      <c r="AC637" s="5"/>
      <c r="AD637" s="5"/>
      <c r="AE637" s="5"/>
      <c r="AF637" s="5"/>
      <c r="AG637" s="5"/>
      <c r="AH637" s="5"/>
      <c r="AI637" s="5"/>
      <c r="AJ637" s="5"/>
      <c r="AK637" s="5"/>
      <c r="AL637" s="5"/>
      <c r="AM637" s="5"/>
    </row>
    <row r="638" spans="1:39" s="4" customFormat="1" ht="14.4">
      <c r="A638" s="63" t="s">
        <v>877</v>
      </c>
      <c r="B638" s="63" t="s">
        <v>541</v>
      </c>
      <c r="C638" s="63"/>
      <c r="D638" s="63" t="s">
        <v>197</v>
      </c>
      <c r="E638" s="11"/>
      <c r="F638" s="11"/>
      <c r="G638" s="8"/>
      <c r="I638" s="63"/>
      <c r="J638" s="48"/>
      <c r="K638" s="108"/>
      <c r="M638" s="63">
        <v>2</v>
      </c>
      <c r="N638" s="280">
        <v>119.52</v>
      </c>
      <c r="P638" s="63">
        <v>3</v>
      </c>
      <c r="Q638" s="281">
        <v>179.94</v>
      </c>
      <c r="S638" s="63">
        <v>4</v>
      </c>
      <c r="T638" s="281">
        <v>324.2</v>
      </c>
      <c r="V638" s="83"/>
      <c r="W638" s="83"/>
      <c r="X638" s="83"/>
      <c r="Y638" s="83"/>
      <c r="Z638" s="83"/>
      <c r="AA638" s="65"/>
      <c r="AB638" s="5"/>
      <c r="AC638" s="5"/>
      <c r="AD638" s="5"/>
      <c r="AE638" s="5"/>
      <c r="AF638" s="5"/>
      <c r="AG638" s="5"/>
      <c r="AH638" s="5"/>
      <c r="AI638" s="5"/>
      <c r="AJ638" s="5"/>
      <c r="AK638" s="5"/>
      <c r="AL638" s="5"/>
      <c r="AM638" s="5"/>
    </row>
    <row r="639" spans="1:39" s="4" customFormat="1" ht="14.4">
      <c r="A639" s="63" t="s">
        <v>877</v>
      </c>
      <c r="B639" s="63" t="s">
        <v>542</v>
      </c>
      <c r="C639" s="63"/>
      <c r="D639" s="63" t="s">
        <v>91</v>
      </c>
      <c r="E639" s="11"/>
      <c r="F639" s="11"/>
      <c r="G639" s="8"/>
      <c r="I639" s="63"/>
      <c r="J639" s="48"/>
      <c r="K639" s="108"/>
      <c r="M639" s="63">
        <v>1</v>
      </c>
      <c r="N639" s="280">
        <v>165.59</v>
      </c>
      <c r="P639" s="63"/>
      <c r="Q639" s="281"/>
      <c r="S639" s="63">
        <v>3</v>
      </c>
      <c r="T639" s="281">
        <v>262.8</v>
      </c>
      <c r="V639" s="83"/>
      <c r="W639" s="83"/>
      <c r="X639" s="83"/>
      <c r="Y639" s="83"/>
      <c r="Z639" s="83"/>
      <c r="AA639" s="65"/>
      <c r="AB639" s="5"/>
      <c r="AC639" s="5"/>
      <c r="AD639" s="5"/>
      <c r="AE639" s="5"/>
      <c r="AF639" s="5"/>
      <c r="AG639" s="5"/>
      <c r="AH639" s="5"/>
      <c r="AI639" s="5"/>
      <c r="AJ639" s="5"/>
      <c r="AK639" s="5"/>
      <c r="AL639" s="5"/>
      <c r="AM639" s="5"/>
    </row>
    <row r="640" spans="1:39" s="4" customFormat="1" ht="14.4">
      <c r="A640" s="63" t="s">
        <v>877</v>
      </c>
      <c r="B640" s="63" t="s">
        <v>544</v>
      </c>
      <c r="C640" s="63"/>
      <c r="D640" s="63" t="s">
        <v>180</v>
      </c>
      <c r="E640" s="11"/>
      <c r="F640" s="11"/>
      <c r="G640" s="8"/>
      <c r="I640" s="63"/>
      <c r="J640" s="48"/>
      <c r="K640" s="108"/>
      <c r="M640" s="63">
        <v>34</v>
      </c>
      <c r="N640" s="280">
        <v>3459.55</v>
      </c>
      <c r="P640" s="63">
        <v>6</v>
      </c>
      <c r="Q640" s="281">
        <v>684.74</v>
      </c>
      <c r="S640" s="63">
        <v>19</v>
      </c>
      <c r="T640" s="281">
        <v>1604.7</v>
      </c>
      <c r="V640" s="83"/>
      <c r="W640" s="83"/>
      <c r="X640" s="83"/>
      <c r="Y640" s="83"/>
      <c r="Z640" s="83"/>
      <c r="AA640" s="65"/>
      <c r="AB640" s="5"/>
      <c r="AC640" s="5"/>
      <c r="AD640" s="5"/>
      <c r="AE640" s="5"/>
      <c r="AF640" s="5"/>
      <c r="AG640" s="5"/>
      <c r="AH640" s="5"/>
      <c r="AI640" s="5"/>
      <c r="AJ640" s="5"/>
      <c r="AK640" s="5"/>
      <c r="AL640" s="5"/>
      <c r="AM640" s="5"/>
    </row>
    <row r="641" spans="1:39" s="4" customFormat="1" ht="14.4">
      <c r="A641" s="63" t="s">
        <v>877</v>
      </c>
      <c r="B641" s="63" t="s">
        <v>704</v>
      </c>
      <c r="C641" s="63"/>
      <c r="D641" s="63" t="s">
        <v>180</v>
      </c>
      <c r="E641" s="11"/>
      <c r="F641" s="11"/>
      <c r="G641" s="8"/>
      <c r="I641" s="63"/>
      <c r="J641" s="48"/>
      <c r="K641" s="108"/>
      <c r="M641" s="63">
        <v>1</v>
      </c>
      <c r="N641" s="280">
        <v>27.12</v>
      </c>
      <c r="P641" s="63"/>
      <c r="Q641" s="281"/>
      <c r="S641" s="63"/>
      <c r="T641" s="281"/>
      <c r="V641" s="83"/>
      <c r="W641" s="83"/>
      <c r="X641" s="83"/>
      <c r="Y641" s="83"/>
      <c r="Z641" s="83"/>
      <c r="AA641" s="65"/>
      <c r="AB641" s="5"/>
      <c r="AC641" s="5"/>
      <c r="AD641" s="5"/>
      <c r="AE641" s="5"/>
      <c r="AF641" s="5"/>
      <c r="AG641" s="5"/>
      <c r="AH641" s="5"/>
      <c r="AI641" s="5"/>
      <c r="AJ641" s="5"/>
      <c r="AK641" s="5"/>
      <c r="AL641" s="5"/>
      <c r="AM641" s="5"/>
    </row>
    <row r="642" spans="1:39" s="4" customFormat="1" ht="14.4">
      <c r="A642" s="63" t="s">
        <v>877</v>
      </c>
      <c r="B642" s="63" t="s">
        <v>546</v>
      </c>
      <c r="C642" s="63"/>
      <c r="D642" s="63" t="s">
        <v>197</v>
      </c>
      <c r="E642" s="11"/>
      <c r="F642" s="11"/>
      <c r="G642" s="8"/>
      <c r="I642" s="63"/>
      <c r="J642" s="48"/>
      <c r="K642" s="108"/>
      <c r="M642" s="63">
        <v>5</v>
      </c>
      <c r="N642" s="280">
        <v>487.25</v>
      </c>
      <c r="P642" s="63">
        <v>2</v>
      </c>
      <c r="Q642" s="281">
        <v>42.81</v>
      </c>
      <c r="S642" s="63">
        <v>4</v>
      </c>
      <c r="T642" s="281">
        <v>328.69</v>
      </c>
      <c r="V642" s="83"/>
      <c r="W642" s="83"/>
      <c r="X642" s="83"/>
      <c r="Y642" s="83"/>
      <c r="Z642" s="83"/>
      <c r="AA642" s="65"/>
      <c r="AB642" s="5"/>
      <c r="AC642" s="5"/>
      <c r="AD642" s="5"/>
      <c r="AE642" s="5"/>
      <c r="AF642" s="5"/>
      <c r="AG642" s="5"/>
      <c r="AH642" s="5"/>
      <c r="AI642" s="5"/>
      <c r="AJ642" s="5"/>
      <c r="AK642" s="5"/>
      <c r="AL642" s="5"/>
      <c r="AM642" s="5"/>
    </row>
    <row r="643" spans="1:39" s="4" customFormat="1" ht="14.4">
      <c r="A643" s="63" t="s">
        <v>877</v>
      </c>
      <c r="B643" s="63" t="s">
        <v>862</v>
      </c>
      <c r="C643" s="63"/>
      <c r="D643" s="63" t="s">
        <v>212</v>
      </c>
      <c r="E643" s="11"/>
      <c r="F643" s="11"/>
      <c r="G643" s="8"/>
      <c r="I643" s="63"/>
      <c r="J643" s="48"/>
      <c r="K643" s="108"/>
      <c r="M643" s="63">
        <v>96</v>
      </c>
      <c r="N643" s="280">
        <v>8118.47</v>
      </c>
      <c r="P643" s="63">
        <v>73</v>
      </c>
      <c r="Q643" s="281">
        <v>5419.79</v>
      </c>
      <c r="S643" s="63">
        <v>93</v>
      </c>
      <c r="T643" s="281">
        <v>6980.12</v>
      </c>
      <c r="V643" s="83"/>
      <c r="W643" s="83"/>
      <c r="X643" s="83"/>
      <c r="Y643" s="83"/>
      <c r="Z643" s="83"/>
      <c r="AA643" s="65"/>
      <c r="AB643" s="5"/>
      <c r="AC643" s="5"/>
      <c r="AD643" s="5"/>
      <c r="AE643" s="5"/>
      <c r="AF643" s="5"/>
      <c r="AG643" s="5"/>
      <c r="AH643" s="5"/>
      <c r="AI643" s="5"/>
      <c r="AJ643" s="5"/>
      <c r="AK643" s="5"/>
      <c r="AL643" s="5"/>
      <c r="AM643" s="5"/>
    </row>
    <row r="644" spans="1:39" s="4" customFormat="1" ht="14.4">
      <c r="A644" s="63" t="s">
        <v>877</v>
      </c>
      <c r="B644" s="63" t="s">
        <v>548</v>
      </c>
      <c r="C644" s="63"/>
      <c r="D644" s="63" t="s">
        <v>70</v>
      </c>
      <c r="E644" s="11"/>
      <c r="F644" s="11"/>
      <c r="G644" s="8"/>
      <c r="I644" s="63"/>
      <c r="J644" s="48"/>
      <c r="K644" s="108"/>
      <c r="M644" s="63">
        <v>17</v>
      </c>
      <c r="N644" s="280">
        <v>1942.78</v>
      </c>
      <c r="P644" s="63">
        <v>8</v>
      </c>
      <c r="Q644" s="281">
        <v>876.92</v>
      </c>
      <c r="S644" s="63">
        <v>17</v>
      </c>
      <c r="T644" s="281">
        <v>2027.36</v>
      </c>
      <c r="V644" s="83"/>
      <c r="W644" s="83"/>
      <c r="X644" s="83"/>
      <c r="Y644" s="83"/>
      <c r="Z644" s="83"/>
      <c r="AA644" s="65"/>
      <c r="AB644" s="5"/>
      <c r="AC644" s="5"/>
      <c r="AD644" s="5"/>
      <c r="AE644" s="5"/>
      <c r="AF644" s="5"/>
      <c r="AG644" s="5"/>
      <c r="AH644" s="5"/>
      <c r="AI644" s="5"/>
      <c r="AJ644" s="5"/>
      <c r="AK644" s="5"/>
      <c r="AL644" s="5"/>
      <c r="AM644" s="5"/>
    </row>
    <row r="645" spans="1:39" s="4" customFormat="1" ht="14.4">
      <c r="A645" s="63" t="s">
        <v>877</v>
      </c>
      <c r="B645" s="63" t="s">
        <v>863</v>
      </c>
      <c r="C645" s="63"/>
      <c r="D645" s="63" t="s">
        <v>89</v>
      </c>
      <c r="E645" s="11"/>
      <c r="F645" s="11"/>
      <c r="G645" s="8"/>
      <c r="I645" s="63"/>
      <c r="J645" s="48"/>
      <c r="K645" s="108"/>
      <c r="M645" s="63">
        <v>35</v>
      </c>
      <c r="N645" s="280">
        <v>2624.71</v>
      </c>
      <c r="P645" s="63">
        <v>11</v>
      </c>
      <c r="Q645" s="281">
        <v>884.38</v>
      </c>
      <c r="S645" s="63">
        <v>25</v>
      </c>
      <c r="T645" s="281">
        <v>2049.9499999999998</v>
      </c>
      <c r="V645" s="83"/>
      <c r="W645" s="83"/>
      <c r="X645" s="83"/>
      <c r="Y645" s="83"/>
      <c r="Z645" s="83"/>
      <c r="AA645" s="65"/>
      <c r="AB645" s="5"/>
      <c r="AC645" s="5"/>
      <c r="AD645" s="5"/>
      <c r="AE645" s="5"/>
      <c r="AF645" s="5"/>
      <c r="AG645" s="5"/>
      <c r="AH645" s="5"/>
      <c r="AI645" s="5"/>
      <c r="AJ645" s="5"/>
      <c r="AK645" s="5"/>
      <c r="AL645" s="5"/>
      <c r="AM645" s="5"/>
    </row>
    <row r="646" spans="1:39" s="4" customFormat="1" ht="14.4">
      <c r="A646" s="63" t="s">
        <v>877</v>
      </c>
      <c r="B646" s="63" t="s">
        <v>550</v>
      </c>
      <c r="C646" s="63"/>
      <c r="D646" s="63" t="s">
        <v>64</v>
      </c>
      <c r="E646" s="11"/>
      <c r="F646" s="11"/>
      <c r="G646" s="8"/>
      <c r="I646" s="63"/>
      <c r="J646" s="48"/>
      <c r="K646" s="108"/>
      <c r="M646" s="63">
        <v>105</v>
      </c>
      <c r="N646" s="280">
        <v>7532</v>
      </c>
      <c r="P646" s="63">
        <v>33</v>
      </c>
      <c r="Q646" s="281">
        <v>3159.38</v>
      </c>
      <c r="S646" s="63">
        <v>69</v>
      </c>
      <c r="T646" s="281">
        <v>4746.45</v>
      </c>
      <c r="V646" s="83"/>
      <c r="W646" s="83"/>
      <c r="X646" s="83"/>
      <c r="Y646" s="83"/>
      <c r="Z646" s="83"/>
      <c r="AA646" s="65"/>
      <c r="AB646" s="5"/>
      <c r="AC646" s="5"/>
      <c r="AD646" s="5"/>
      <c r="AE646" s="5"/>
      <c r="AF646" s="5"/>
      <c r="AG646" s="5"/>
      <c r="AH646" s="5"/>
      <c r="AI646" s="5"/>
      <c r="AJ646" s="5"/>
      <c r="AK646" s="5"/>
      <c r="AL646" s="5"/>
      <c r="AM646" s="5"/>
    </row>
    <row r="647" spans="1:39" s="4" customFormat="1" ht="14.4">
      <c r="A647" s="63" t="s">
        <v>877</v>
      </c>
      <c r="B647" s="63" t="s">
        <v>864</v>
      </c>
      <c r="C647" s="63"/>
      <c r="D647" s="63" t="s">
        <v>53</v>
      </c>
      <c r="E647" s="11"/>
      <c r="F647" s="11"/>
      <c r="G647" s="8"/>
      <c r="I647" s="63"/>
      <c r="J647" s="48"/>
      <c r="K647" s="108"/>
      <c r="M647" s="63">
        <v>22</v>
      </c>
      <c r="N647" s="280">
        <v>1489.6</v>
      </c>
      <c r="P647" s="63">
        <v>6</v>
      </c>
      <c r="Q647" s="281">
        <v>289.99</v>
      </c>
      <c r="S647" s="63">
        <v>11</v>
      </c>
      <c r="T647" s="281">
        <v>1026.1300000000001</v>
      </c>
      <c r="V647" s="83"/>
      <c r="W647" s="83"/>
      <c r="X647" s="83"/>
      <c r="Y647" s="83"/>
      <c r="Z647" s="83"/>
      <c r="AA647" s="65"/>
      <c r="AB647" s="5"/>
      <c r="AC647" s="5"/>
      <c r="AD647" s="5"/>
      <c r="AE647" s="5"/>
      <c r="AF647" s="5"/>
      <c r="AG647" s="5"/>
      <c r="AH647" s="5"/>
      <c r="AI647" s="5"/>
      <c r="AJ647" s="5"/>
      <c r="AK647" s="5"/>
      <c r="AL647" s="5"/>
      <c r="AM647" s="5"/>
    </row>
    <row r="648" spans="1:39" s="4" customFormat="1" ht="14.4">
      <c r="A648" s="63" t="s">
        <v>877</v>
      </c>
      <c r="B648" s="63" t="s">
        <v>552</v>
      </c>
      <c r="C648" s="63"/>
      <c r="D648" s="63" t="s">
        <v>75</v>
      </c>
      <c r="E648" s="11"/>
      <c r="F648" s="11"/>
      <c r="G648" s="8"/>
      <c r="I648" s="63"/>
      <c r="J648" s="48"/>
      <c r="K648" s="108"/>
      <c r="M648" s="63">
        <v>81</v>
      </c>
      <c r="N648" s="280">
        <v>3971.01</v>
      </c>
      <c r="P648" s="63">
        <v>16</v>
      </c>
      <c r="Q648" s="281">
        <v>838.56</v>
      </c>
      <c r="S648" s="63">
        <v>46</v>
      </c>
      <c r="T648" s="281">
        <v>2856.48</v>
      </c>
      <c r="V648" s="83"/>
      <c r="W648" s="83"/>
      <c r="X648" s="83"/>
      <c r="Y648" s="83"/>
      <c r="Z648" s="83"/>
      <c r="AA648" s="65"/>
      <c r="AB648" s="5"/>
      <c r="AC648" s="5"/>
      <c r="AD648" s="5"/>
      <c r="AE648" s="5"/>
      <c r="AF648" s="5"/>
      <c r="AG648" s="5"/>
      <c r="AH648" s="5"/>
      <c r="AI648" s="5"/>
      <c r="AJ648" s="5"/>
      <c r="AK648" s="5"/>
      <c r="AL648" s="5"/>
      <c r="AM648" s="5"/>
    </row>
    <row r="649" spans="1:39" s="4" customFormat="1" ht="14.4">
      <c r="A649" s="63" t="s">
        <v>877</v>
      </c>
      <c r="B649" s="63" t="s">
        <v>554</v>
      </c>
      <c r="C649" s="63"/>
      <c r="D649" s="63" t="s">
        <v>322</v>
      </c>
      <c r="E649" s="11"/>
      <c r="F649" s="11"/>
      <c r="G649" s="8"/>
      <c r="I649" s="63"/>
      <c r="J649" s="48"/>
      <c r="K649" s="108"/>
      <c r="M649" s="63">
        <v>26</v>
      </c>
      <c r="N649" s="280">
        <v>1783.39</v>
      </c>
      <c r="P649" s="63">
        <v>16</v>
      </c>
      <c r="Q649" s="281">
        <v>613.74</v>
      </c>
      <c r="S649" s="63">
        <v>17</v>
      </c>
      <c r="T649" s="281">
        <v>1032.7</v>
      </c>
      <c r="V649" s="83"/>
      <c r="W649" s="83"/>
      <c r="X649" s="83"/>
      <c r="Y649" s="83"/>
      <c r="Z649" s="83"/>
      <c r="AA649" s="65"/>
      <c r="AB649" s="5"/>
      <c r="AC649" s="5"/>
      <c r="AD649" s="5"/>
      <c r="AE649" s="5"/>
      <c r="AF649" s="5"/>
      <c r="AG649" s="5"/>
      <c r="AH649" s="5"/>
      <c r="AI649" s="5"/>
      <c r="AJ649" s="5"/>
      <c r="AK649" s="5"/>
      <c r="AL649" s="5"/>
      <c r="AM649" s="5"/>
    </row>
    <row r="650" spans="1:39" s="4" customFormat="1" ht="14.4">
      <c r="A650" s="63" t="s">
        <v>877</v>
      </c>
      <c r="B650" s="63" t="s">
        <v>555</v>
      </c>
      <c r="C650" s="63"/>
      <c r="D650" s="63" t="s">
        <v>154</v>
      </c>
      <c r="E650" s="11"/>
      <c r="F650" s="11"/>
      <c r="G650" s="8"/>
      <c r="I650" s="63"/>
      <c r="J650" s="48"/>
      <c r="K650" s="108"/>
      <c r="M650" s="63">
        <v>12</v>
      </c>
      <c r="N650" s="280">
        <v>982.35</v>
      </c>
      <c r="P650" s="63">
        <v>8</v>
      </c>
      <c r="Q650" s="281">
        <v>588.01</v>
      </c>
      <c r="S650" s="63">
        <v>10</v>
      </c>
      <c r="T650" s="281">
        <v>805.54</v>
      </c>
      <c r="V650" s="83"/>
      <c r="W650" s="83"/>
      <c r="X650" s="83"/>
      <c r="Y650" s="83"/>
      <c r="Z650" s="83"/>
      <c r="AA650" s="65"/>
      <c r="AB650" s="5"/>
      <c r="AC650" s="5"/>
      <c r="AD650" s="5"/>
      <c r="AE650" s="5"/>
      <c r="AF650" s="5"/>
      <c r="AG650" s="5"/>
      <c r="AH650" s="5"/>
      <c r="AI650" s="5"/>
      <c r="AJ650" s="5"/>
      <c r="AK650" s="5"/>
      <c r="AL650" s="5"/>
      <c r="AM650" s="5"/>
    </row>
    <row r="651" spans="1:39" s="4" customFormat="1" ht="14.4">
      <c r="A651" s="63" t="s">
        <v>877</v>
      </c>
      <c r="B651" s="63" t="s">
        <v>556</v>
      </c>
      <c r="C651" s="63"/>
      <c r="D651" s="63" t="s">
        <v>108</v>
      </c>
      <c r="E651" s="11"/>
      <c r="F651" s="11"/>
      <c r="G651" s="8"/>
      <c r="I651" s="63"/>
      <c r="J651" s="48"/>
      <c r="K651" s="108"/>
      <c r="M651" s="63">
        <v>27</v>
      </c>
      <c r="N651" s="280">
        <v>3140.03</v>
      </c>
      <c r="P651" s="63">
        <v>11</v>
      </c>
      <c r="Q651" s="281">
        <v>1341.87</v>
      </c>
      <c r="S651" s="63">
        <v>21</v>
      </c>
      <c r="T651" s="281">
        <v>1935.03</v>
      </c>
      <c r="V651" s="83"/>
      <c r="W651" s="83"/>
      <c r="X651" s="83"/>
      <c r="Y651" s="83"/>
      <c r="Z651" s="83"/>
      <c r="AA651" s="65"/>
      <c r="AB651" s="5"/>
      <c r="AC651" s="5"/>
      <c r="AD651" s="5"/>
      <c r="AE651" s="5"/>
      <c r="AF651" s="5"/>
      <c r="AG651" s="5"/>
      <c r="AH651" s="5"/>
      <c r="AI651" s="5"/>
      <c r="AJ651" s="5"/>
      <c r="AK651" s="5"/>
      <c r="AL651" s="5"/>
      <c r="AM651" s="5"/>
    </row>
    <row r="652" spans="1:39" s="4" customFormat="1" ht="14.4">
      <c r="A652" s="63" t="s">
        <v>877</v>
      </c>
      <c r="B652" s="63" t="s">
        <v>557</v>
      </c>
      <c r="C652" s="63"/>
      <c r="D652" s="63" t="s">
        <v>558</v>
      </c>
      <c r="E652" s="11"/>
      <c r="F652" s="11"/>
      <c r="G652" s="8"/>
      <c r="I652" s="63"/>
      <c r="J652" s="48"/>
      <c r="K652" s="108"/>
      <c r="M652" s="63">
        <v>64</v>
      </c>
      <c r="N652" s="280">
        <v>7371.54</v>
      </c>
      <c r="P652" s="63">
        <v>29</v>
      </c>
      <c r="Q652" s="281">
        <v>2979.46</v>
      </c>
      <c r="S652" s="63">
        <v>51</v>
      </c>
      <c r="T652" s="281">
        <v>5423.1</v>
      </c>
      <c r="V652" s="83"/>
      <c r="W652" s="83"/>
      <c r="X652" s="83"/>
      <c r="Y652" s="83"/>
      <c r="Z652" s="83"/>
      <c r="AA652" s="65"/>
      <c r="AB652" s="5"/>
      <c r="AC652" s="5"/>
      <c r="AD652" s="5"/>
      <c r="AE652" s="5"/>
      <c r="AF652" s="5"/>
      <c r="AG652" s="5"/>
      <c r="AH652" s="5"/>
      <c r="AI652" s="5"/>
      <c r="AJ652" s="5"/>
      <c r="AK652" s="5"/>
      <c r="AL652" s="5"/>
      <c r="AM652" s="5"/>
    </row>
    <row r="653" spans="1:39" s="4" customFormat="1" ht="14.4">
      <c r="A653" s="63" t="s">
        <v>877</v>
      </c>
      <c r="B653" s="63" t="s">
        <v>865</v>
      </c>
      <c r="C653" s="63"/>
      <c r="D653" s="63" t="s">
        <v>154</v>
      </c>
      <c r="E653" s="11"/>
      <c r="F653" s="11"/>
      <c r="G653" s="8"/>
      <c r="I653" s="63"/>
      <c r="J653" s="48"/>
      <c r="K653" s="108"/>
      <c r="M653" s="63">
        <v>252</v>
      </c>
      <c r="N653" s="280">
        <v>19527.84</v>
      </c>
      <c r="P653" s="63">
        <v>184</v>
      </c>
      <c r="Q653" s="281">
        <v>13690.11</v>
      </c>
      <c r="S653" s="63">
        <v>151</v>
      </c>
      <c r="T653" s="281">
        <v>10797.39</v>
      </c>
      <c r="V653" s="83"/>
      <c r="W653" s="83"/>
      <c r="X653" s="83"/>
      <c r="Y653" s="83"/>
      <c r="Z653" s="83"/>
      <c r="AA653" s="65"/>
      <c r="AB653" s="5"/>
      <c r="AC653" s="5"/>
      <c r="AD653" s="5"/>
      <c r="AE653" s="5"/>
      <c r="AF653" s="5"/>
      <c r="AG653" s="5"/>
      <c r="AH653" s="5"/>
      <c r="AI653" s="5"/>
      <c r="AJ653" s="5"/>
      <c r="AK653" s="5"/>
      <c r="AL653" s="5"/>
      <c r="AM653" s="5"/>
    </row>
    <row r="654" spans="1:39" s="4" customFormat="1" ht="14.4">
      <c r="A654" s="63" t="s">
        <v>877</v>
      </c>
      <c r="B654" s="63" t="s">
        <v>560</v>
      </c>
      <c r="C654" s="63"/>
      <c r="D654" s="63" t="s">
        <v>154</v>
      </c>
      <c r="E654" s="11"/>
      <c r="F654" s="11"/>
      <c r="G654" s="8"/>
      <c r="I654" s="63"/>
      <c r="J654" s="48"/>
      <c r="K654" s="108"/>
      <c r="M654" s="63">
        <v>83</v>
      </c>
      <c r="N654" s="280">
        <v>5736.2</v>
      </c>
      <c r="P654" s="63">
        <v>48</v>
      </c>
      <c r="Q654" s="281">
        <v>3502.9</v>
      </c>
      <c r="S654" s="63">
        <v>57</v>
      </c>
      <c r="T654" s="281">
        <v>3371.97</v>
      </c>
      <c r="V654" s="83"/>
      <c r="W654" s="83"/>
      <c r="X654" s="83"/>
      <c r="Y654" s="83"/>
      <c r="Z654" s="83"/>
      <c r="AA654" s="65"/>
      <c r="AB654" s="5"/>
      <c r="AC654" s="5"/>
      <c r="AD654" s="5"/>
      <c r="AE654" s="5"/>
      <c r="AF654" s="5"/>
      <c r="AG654" s="5"/>
      <c r="AH654" s="5"/>
      <c r="AI654" s="5"/>
      <c r="AJ654" s="5"/>
      <c r="AK654" s="5"/>
      <c r="AL654" s="5"/>
      <c r="AM654" s="5"/>
    </row>
    <row r="655" spans="1:39" s="4" customFormat="1" ht="14.4">
      <c r="A655" s="63" t="s">
        <v>877</v>
      </c>
      <c r="B655" s="63" t="s">
        <v>866</v>
      </c>
      <c r="C655" s="63"/>
      <c r="D655" s="63" t="s">
        <v>154</v>
      </c>
      <c r="E655" s="11"/>
      <c r="F655" s="11"/>
      <c r="G655" s="8"/>
      <c r="I655" s="63"/>
      <c r="J655" s="48"/>
      <c r="K655" s="108"/>
      <c r="M655" s="63"/>
      <c r="N655" s="280"/>
      <c r="P655" s="63">
        <v>1</v>
      </c>
      <c r="Q655" s="281">
        <v>150</v>
      </c>
      <c r="S655" s="63">
        <v>47</v>
      </c>
      <c r="T655" s="281">
        <v>3484.1</v>
      </c>
      <c r="V655" s="83"/>
      <c r="W655" s="83"/>
      <c r="X655" s="83"/>
      <c r="Y655" s="83"/>
      <c r="Z655" s="83"/>
      <c r="AA655" s="65"/>
      <c r="AB655" s="5"/>
      <c r="AC655" s="5"/>
      <c r="AD655" s="5"/>
      <c r="AE655" s="5"/>
      <c r="AF655" s="5"/>
      <c r="AG655" s="5"/>
      <c r="AH655" s="5"/>
      <c r="AI655" s="5"/>
      <c r="AJ655" s="5"/>
      <c r="AK655" s="5"/>
      <c r="AL655" s="5"/>
      <c r="AM655" s="5"/>
    </row>
    <row r="656" spans="1:39" s="4" customFormat="1" ht="14.4">
      <c r="A656" s="63" t="s">
        <v>877</v>
      </c>
      <c r="B656" s="63" t="s">
        <v>561</v>
      </c>
      <c r="C656" s="63"/>
      <c r="D656" s="63" t="s">
        <v>57</v>
      </c>
      <c r="E656" s="11"/>
      <c r="F656" s="11"/>
      <c r="G656" s="8"/>
      <c r="I656" s="63"/>
      <c r="J656" s="48"/>
      <c r="K656" s="108"/>
      <c r="M656" s="63"/>
      <c r="N656" s="280"/>
      <c r="P656" s="63">
        <v>3</v>
      </c>
      <c r="Q656" s="281">
        <v>326.13</v>
      </c>
      <c r="S656" s="63">
        <v>1</v>
      </c>
      <c r="T656" s="281">
        <v>114.75</v>
      </c>
      <c r="V656" s="83"/>
      <c r="W656" s="83"/>
      <c r="X656" s="83"/>
      <c r="Y656" s="83"/>
      <c r="Z656" s="83"/>
      <c r="AA656" s="65"/>
      <c r="AB656" s="5"/>
      <c r="AC656" s="5"/>
      <c r="AD656" s="5"/>
      <c r="AE656" s="5"/>
      <c r="AF656" s="5"/>
      <c r="AG656" s="5"/>
      <c r="AH656" s="5"/>
      <c r="AI656" s="5"/>
      <c r="AJ656" s="5"/>
      <c r="AK656" s="5"/>
      <c r="AL656" s="5"/>
      <c r="AM656" s="5"/>
    </row>
    <row r="657" spans="1:39" s="4" customFormat="1" ht="14.4">
      <c r="A657" s="63" t="s">
        <v>877</v>
      </c>
      <c r="B657" s="63" t="s">
        <v>561</v>
      </c>
      <c r="C657" s="63"/>
      <c r="D657" s="63" t="s">
        <v>165</v>
      </c>
      <c r="E657" s="11"/>
      <c r="F657" s="11"/>
      <c r="G657" s="8"/>
      <c r="I657" s="63"/>
      <c r="J657" s="48"/>
      <c r="K657" s="108"/>
      <c r="M657" s="63">
        <v>947</v>
      </c>
      <c r="N657" s="280">
        <v>78511.67</v>
      </c>
      <c r="P657" s="63">
        <v>418</v>
      </c>
      <c r="Q657" s="281">
        <v>34802.42</v>
      </c>
      <c r="S657" s="63">
        <v>812</v>
      </c>
      <c r="T657" s="281">
        <v>63764.45</v>
      </c>
      <c r="V657" s="83"/>
      <c r="W657" s="83"/>
      <c r="X657" s="83"/>
      <c r="Y657" s="83"/>
      <c r="Z657" s="83"/>
      <c r="AA657" s="65"/>
      <c r="AB657" s="5"/>
      <c r="AC657" s="5"/>
      <c r="AD657" s="5"/>
      <c r="AE657" s="5"/>
      <c r="AF657" s="5"/>
      <c r="AG657" s="5"/>
      <c r="AH657" s="5"/>
      <c r="AI657" s="5"/>
      <c r="AJ657" s="5"/>
      <c r="AK657" s="5"/>
      <c r="AL657" s="5"/>
      <c r="AM657" s="5"/>
    </row>
    <row r="658" spans="1:39" s="4" customFormat="1" ht="14.4">
      <c r="A658" s="63" t="s">
        <v>877</v>
      </c>
      <c r="B658" s="63" t="s">
        <v>867</v>
      </c>
      <c r="C658" s="63"/>
      <c r="D658" s="63" t="s">
        <v>165</v>
      </c>
      <c r="E658" s="11"/>
      <c r="F658" s="11"/>
      <c r="G658" s="8"/>
      <c r="I658" s="63"/>
      <c r="J658" s="48"/>
      <c r="K658" s="108"/>
      <c r="M658" s="63"/>
      <c r="N658" s="280"/>
      <c r="P658" s="63"/>
      <c r="Q658" s="281"/>
      <c r="S658" s="63">
        <v>64</v>
      </c>
      <c r="T658" s="281">
        <v>5297</v>
      </c>
      <c r="V658" s="83"/>
      <c r="W658" s="83"/>
      <c r="X658" s="83"/>
      <c r="Y658" s="83"/>
      <c r="Z658" s="83"/>
      <c r="AA658" s="65"/>
      <c r="AB658" s="5"/>
      <c r="AC658" s="5"/>
      <c r="AD658" s="5"/>
      <c r="AE658" s="5"/>
      <c r="AF658" s="5"/>
      <c r="AG658" s="5"/>
      <c r="AH658" s="5"/>
      <c r="AI658" s="5"/>
      <c r="AJ658" s="5"/>
      <c r="AK658" s="5"/>
      <c r="AL658" s="5"/>
      <c r="AM658" s="5"/>
    </row>
    <row r="659" spans="1:39" s="4" customFormat="1" ht="14.4">
      <c r="A659" s="63" t="s">
        <v>877</v>
      </c>
      <c r="B659" s="63" t="s">
        <v>562</v>
      </c>
      <c r="C659" s="63"/>
      <c r="D659" s="63" t="s">
        <v>272</v>
      </c>
      <c r="E659" s="11"/>
      <c r="F659" s="11"/>
      <c r="G659" s="8"/>
      <c r="I659" s="63"/>
      <c r="J659" s="48"/>
      <c r="K659" s="108"/>
      <c r="M659" s="63">
        <v>21</v>
      </c>
      <c r="N659" s="280">
        <v>2297.66</v>
      </c>
      <c r="P659" s="63">
        <v>8</v>
      </c>
      <c r="Q659" s="281">
        <v>643.88</v>
      </c>
      <c r="S659" s="63">
        <v>14</v>
      </c>
      <c r="T659" s="281">
        <v>1542.71</v>
      </c>
      <c r="V659" s="83"/>
      <c r="W659" s="83"/>
      <c r="X659" s="83"/>
      <c r="Y659" s="83"/>
      <c r="Z659" s="83"/>
      <c r="AA659" s="65"/>
      <c r="AB659" s="5"/>
      <c r="AC659" s="5"/>
      <c r="AD659" s="5"/>
      <c r="AE659" s="5"/>
      <c r="AF659" s="5"/>
      <c r="AG659" s="5"/>
      <c r="AH659" s="5"/>
      <c r="AI659" s="5"/>
      <c r="AJ659" s="5"/>
      <c r="AK659" s="5"/>
      <c r="AL659" s="5"/>
      <c r="AM659" s="5"/>
    </row>
    <row r="660" spans="1:39" s="4" customFormat="1" ht="14.4">
      <c r="A660" s="63" t="s">
        <v>877</v>
      </c>
      <c r="B660" s="63" t="s">
        <v>868</v>
      </c>
      <c r="C660" s="63"/>
      <c r="D660" s="63" t="s">
        <v>564</v>
      </c>
      <c r="E660" s="11"/>
      <c r="F660" s="11"/>
      <c r="G660" s="8"/>
      <c r="I660" s="63"/>
      <c r="J660" s="48"/>
      <c r="K660" s="108"/>
      <c r="M660" s="63">
        <v>8</v>
      </c>
      <c r="N660" s="280">
        <v>907.75</v>
      </c>
      <c r="P660" s="63">
        <v>6</v>
      </c>
      <c r="Q660" s="281">
        <v>764.5</v>
      </c>
      <c r="S660" s="63">
        <v>14</v>
      </c>
      <c r="T660" s="281">
        <v>1404.38</v>
      </c>
      <c r="V660" s="83"/>
      <c r="W660" s="83"/>
      <c r="X660" s="83"/>
      <c r="Y660" s="83"/>
      <c r="Z660" s="83"/>
      <c r="AA660" s="65"/>
      <c r="AB660" s="5"/>
      <c r="AC660" s="5"/>
      <c r="AD660" s="5"/>
      <c r="AE660" s="5"/>
      <c r="AF660" s="5"/>
      <c r="AG660" s="5"/>
      <c r="AH660" s="5"/>
      <c r="AI660" s="5"/>
      <c r="AJ660" s="5"/>
      <c r="AK660" s="5"/>
      <c r="AL660" s="5"/>
      <c r="AM660" s="5"/>
    </row>
    <row r="661" spans="1:39" s="4" customFormat="1" ht="14.4">
      <c r="A661" s="63" t="s">
        <v>877</v>
      </c>
      <c r="B661" s="63" t="s">
        <v>565</v>
      </c>
      <c r="C661" s="63"/>
      <c r="D661" s="63" t="s">
        <v>115</v>
      </c>
      <c r="E661" s="11"/>
      <c r="F661" s="11"/>
      <c r="G661" s="8"/>
      <c r="I661" s="63"/>
      <c r="J661" s="48"/>
      <c r="K661" s="108"/>
      <c r="M661" s="63">
        <v>153</v>
      </c>
      <c r="N661" s="280">
        <v>13645.9</v>
      </c>
      <c r="P661" s="63">
        <v>73</v>
      </c>
      <c r="Q661" s="281">
        <v>6729.15</v>
      </c>
      <c r="S661" s="63">
        <v>110</v>
      </c>
      <c r="T661" s="281">
        <v>7663.61</v>
      </c>
      <c r="V661" s="83"/>
      <c r="W661" s="83"/>
      <c r="X661" s="83"/>
      <c r="Y661" s="83"/>
      <c r="Z661" s="83"/>
      <c r="AA661" s="65"/>
      <c r="AB661" s="5"/>
      <c r="AC661" s="5"/>
      <c r="AD661" s="5"/>
      <c r="AE661" s="5"/>
      <c r="AF661" s="5"/>
      <c r="AG661" s="5"/>
      <c r="AH661" s="5"/>
      <c r="AI661" s="5"/>
      <c r="AJ661" s="5"/>
      <c r="AK661" s="5"/>
      <c r="AL661" s="5"/>
      <c r="AM661" s="5"/>
    </row>
    <row r="662" spans="1:39" s="4" customFormat="1" ht="14.4">
      <c r="A662" s="63" t="s">
        <v>877</v>
      </c>
      <c r="B662" s="63" t="s">
        <v>569</v>
      </c>
      <c r="C662" s="63"/>
      <c r="D662" s="63" t="s">
        <v>444</v>
      </c>
      <c r="E662" s="11"/>
      <c r="F662" s="11"/>
      <c r="G662" s="8"/>
      <c r="I662" s="63"/>
      <c r="J662" s="48"/>
      <c r="K662" s="108"/>
      <c r="M662" s="63">
        <v>197</v>
      </c>
      <c r="N662" s="280">
        <v>17244.61</v>
      </c>
      <c r="P662" s="63">
        <v>85</v>
      </c>
      <c r="Q662" s="281">
        <v>7225.53</v>
      </c>
      <c r="S662" s="63">
        <v>129</v>
      </c>
      <c r="T662" s="281">
        <v>9403.58</v>
      </c>
      <c r="V662" s="83"/>
      <c r="W662" s="83"/>
      <c r="X662" s="83"/>
      <c r="Y662" s="83"/>
      <c r="Z662" s="83"/>
      <c r="AA662" s="65"/>
      <c r="AB662" s="5"/>
      <c r="AC662" s="5"/>
      <c r="AD662" s="5"/>
      <c r="AE662" s="5"/>
      <c r="AF662" s="5"/>
      <c r="AG662" s="5"/>
      <c r="AH662" s="5"/>
      <c r="AI662" s="5"/>
      <c r="AJ662" s="5"/>
      <c r="AK662" s="5"/>
      <c r="AL662" s="5"/>
      <c r="AM662" s="5"/>
    </row>
    <row r="663" spans="1:39" s="4" customFormat="1" ht="14.4">
      <c r="A663" s="63" t="s">
        <v>877</v>
      </c>
      <c r="B663" s="63" t="s">
        <v>869</v>
      </c>
      <c r="C663" s="63"/>
      <c r="D663" s="63" t="s">
        <v>444</v>
      </c>
      <c r="E663" s="11"/>
      <c r="F663" s="11"/>
      <c r="G663" s="8"/>
      <c r="I663" s="63"/>
      <c r="J663" s="48"/>
      <c r="K663" s="108"/>
      <c r="M663" s="63"/>
      <c r="N663" s="280"/>
      <c r="P663" s="63"/>
      <c r="Q663" s="281"/>
      <c r="S663" s="63">
        <v>10</v>
      </c>
      <c r="T663" s="281">
        <v>804.35</v>
      </c>
      <c r="V663" s="83"/>
      <c r="W663" s="83"/>
      <c r="X663" s="83"/>
      <c r="Y663" s="83"/>
      <c r="Z663" s="83"/>
      <c r="AA663" s="65"/>
      <c r="AB663" s="5"/>
      <c r="AC663" s="5"/>
      <c r="AD663" s="5"/>
      <c r="AE663" s="5"/>
      <c r="AF663" s="5"/>
      <c r="AG663" s="5"/>
      <c r="AH663" s="5"/>
      <c r="AI663" s="5"/>
      <c r="AJ663" s="5"/>
      <c r="AK663" s="5"/>
      <c r="AL663" s="5"/>
      <c r="AM663" s="5"/>
    </row>
    <row r="664" spans="1:39" s="4" customFormat="1" ht="14.4">
      <c r="A664" s="63"/>
      <c r="B664" s="63"/>
      <c r="C664" s="63"/>
      <c r="D664" s="63"/>
      <c r="E664" s="11"/>
      <c r="F664" s="11"/>
      <c r="G664" s="8"/>
      <c r="I664" s="63"/>
      <c r="J664" s="48"/>
      <c r="K664" s="108"/>
      <c r="M664" s="63"/>
      <c r="N664" s="280"/>
      <c r="P664" s="63"/>
      <c r="Q664" s="381"/>
      <c r="S664" s="63"/>
      <c r="T664" s="381"/>
      <c r="V664" s="83"/>
      <c r="W664" s="83"/>
      <c r="X664" s="83"/>
      <c r="Y664" s="83"/>
      <c r="Z664" s="83"/>
      <c r="AA664" s="65"/>
      <c r="AB664" s="5"/>
      <c r="AC664" s="5"/>
      <c r="AD664" s="5"/>
      <c r="AE664" s="5"/>
      <c r="AF664" s="5"/>
      <c r="AG664" s="5"/>
      <c r="AH664" s="5"/>
      <c r="AI664" s="5"/>
      <c r="AJ664" s="5"/>
      <c r="AK664" s="5"/>
      <c r="AL664" s="5"/>
      <c r="AM664" s="5"/>
    </row>
    <row r="665" spans="1:39" s="4" customFormat="1" ht="14.4">
      <c r="A665" s="63" t="s">
        <v>901</v>
      </c>
      <c r="B665" s="63" t="s">
        <v>797</v>
      </c>
      <c r="C665" s="63"/>
      <c r="D665" s="63" t="s">
        <v>797</v>
      </c>
      <c r="E665" s="22" t="s">
        <v>902</v>
      </c>
      <c r="F665" s="11"/>
      <c r="G665" s="380" t="s">
        <v>903</v>
      </c>
      <c r="I665" s="63"/>
      <c r="J665" s="48"/>
      <c r="K665" s="108"/>
      <c r="M665" s="63"/>
      <c r="N665" s="280">
        <f>SUM(N336:N663)</f>
        <v>2615734.0500000007</v>
      </c>
      <c r="P665" s="63"/>
      <c r="Q665" s="280">
        <f>SUM(Q336:Q663)</f>
        <v>1130795.5599999989</v>
      </c>
      <c r="S665" s="63"/>
      <c r="T665" s="280">
        <f>SUM(T336:T663)</f>
        <v>1813624.7000000002</v>
      </c>
      <c r="V665" s="83"/>
      <c r="W665" s="83"/>
      <c r="X665" s="83"/>
      <c r="Y665" s="83"/>
      <c r="Z665" s="83"/>
      <c r="AA665" s="65"/>
      <c r="AB665" s="5"/>
      <c r="AC665" s="5"/>
      <c r="AD665" s="5"/>
      <c r="AE665" s="5"/>
      <c r="AF665" s="5"/>
      <c r="AG665" s="5"/>
      <c r="AH665" s="5"/>
      <c r="AI665" s="5"/>
      <c r="AJ665" s="5"/>
      <c r="AK665" s="5"/>
      <c r="AL665" s="5"/>
      <c r="AM665" s="5"/>
    </row>
    <row r="666" spans="1:39" s="4" customFormat="1" ht="14.4">
      <c r="A666" s="63" t="s">
        <v>901</v>
      </c>
      <c r="B666" s="63" t="s">
        <v>800</v>
      </c>
      <c r="C666" s="63"/>
      <c r="D666" s="63" t="s">
        <v>800</v>
      </c>
      <c r="E666" s="11"/>
      <c r="F666" s="11"/>
      <c r="G666" s="380"/>
      <c r="I666" s="63"/>
      <c r="J666" s="48"/>
      <c r="K666" s="108"/>
      <c r="M666" s="63"/>
      <c r="N666" s="280"/>
      <c r="P666" s="63"/>
      <c r="Q666" s="281"/>
      <c r="S666" s="63">
        <v>11</v>
      </c>
      <c r="T666" s="281">
        <v>2032.37</v>
      </c>
      <c r="V666" s="83"/>
      <c r="W666" s="83"/>
      <c r="X666" s="83"/>
      <c r="Y666" s="83"/>
      <c r="Z666" s="83"/>
      <c r="AA666" s="65"/>
      <c r="AB666" s="5"/>
      <c r="AC666" s="5"/>
      <c r="AD666" s="5"/>
      <c r="AE666" s="5"/>
      <c r="AF666" s="5"/>
      <c r="AG666" s="5"/>
      <c r="AH666" s="5"/>
      <c r="AI666" s="5"/>
      <c r="AJ666" s="5"/>
      <c r="AK666" s="5"/>
      <c r="AL666" s="5"/>
      <c r="AM666" s="5"/>
    </row>
    <row r="667" spans="1:39" s="4" customFormat="1" ht="14.4">
      <c r="A667" s="63" t="s">
        <v>901</v>
      </c>
      <c r="B667" s="63" t="s">
        <v>51</v>
      </c>
      <c r="C667" s="63"/>
      <c r="D667" s="63" t="s">
        <v>52</v>
      </c>
      <c r="E667" s="11"/>
      <c r="F667" s="11"/>
      <c r="G667" s="8"/>
      <c r="I667" s="63"/>
      <c r="J667" s="48"/>
      <c r="K667" s="108"/>
      <c r="M667" s="63">
        <v>11</v>
      </c>
      <c r="N667" s="280">
        <v>905.44</v>
      </c>
      <c r="P667" s="63">
        <v>1</v>
      </c>
      <c r="Q667" s="281">
        <v>84.55</v>
      </c>
      <c r="S667" s="63">
        <v>7</v>
      </c>
      <c r="T667" s="281">
        <v>1334.8</v>
      </c>
      <c r="V667" s="83"/>
      <c r="W667" s="83"/>
      <c r="X667" s="83"/>
      <c r="Y667" s="83"/>
      <c r="Z667" s="83"/>
      <c r="AA667" s="65"/>
      <c r="AB667" s="5"/>
      <c r="AC667" s="5"/>
      <c r="AD667" s="5"/>
      <c r="AE667" s="5"/>
      <c r="AF667" s="5"/>
      <c r="AG667" s="5"/>
      <c r="AH667" s="5"/>
      <c r="AI667" s="5"/>
      <c r="AJ667" s="5"/>
      <c r="AK667" s="5"/>
      <c r="AL667" s="5"/>
      <c r="AM667" s="5"/>
    </row>
    <row r="668" spans="1:39" s="4" customFormat="1" ht="14.4">
      <c r="A668" s="63" t="s">
        <v>901</v>
      </c>
      <c r="B668" s="63" t="s">
        <v>51</v>
      </c>
      <c r="C668" s="63"/>
      <c r="D668" s="63" t="s">
        <v>54</v>
      </c>
      <c r="E668" s="11"/>
      <c r="F668" s="11"/>
      <c r="G668" s="8"/>
      <c r="I668" s="63"/>
      <c r="J668" s="48"/>
      <c r="K668" s="108"/>
      <c r="M668" s="63">
        <v>5</v>
      </c>
      <c r="N668" s="280">
        <v>469.49</v>
      </c>
      <c r="P668" s="63">
        <v>1</v>
      </c>
      <c r="Q668" s="281">
        <v>155.66999999999999</v>
      </c>
      <c r="S668" s="63"/>
      <c r="T668" s="281"/>
      <c r="V668" s="83"/>
      <c r="W668" s="83"/>
      <c r="X668" s="83"/>
      <c r="Y668" s="83"/>
      <c r="Z668" s="83"/>
      <c r="AA668" s="65"/>
      <c r="AB668" s="5"/>
      <c r="AC668" s="5"/>
      <c r="AD668" s="5"/>
      <c r="AE668" s="5"/>
      <c r="AF668" s="5"/>
      <c r="AG668" s="5"/>
      <c r="AH668" s="5"/>
      <c r="AI668" s="5"/>
      <c r="AJ668" s="5"/>
      <c r="AK668" s="5"/>
      <c r="AL668" s="5"/>
      <c r="AM668" s="5"/>
    </row>
    <row r="669" spans="1:39" s="4" customFormat="1" ht="14.4">
      <c r="A669" s="63" t="s">
        <v>901</v>
      </c>
      <c r="B669" s="63" t="s">
        <v>802</v>
      </c>
      <c r="C669" s="63"/>
      <c r="D669" s="63" t="s">
        <v>57</v>
      </c>
      <c r="E669" s="11"/>
      <c r="F669" s="11"/>
      <c r="G669" s="8"/>
      <c r="I669" s="63"/>
      <c r="J669" s="48"/>
      <c r="K669" s="108"/>
      <c r="M669" s="63">
        <v>1</v>
      </c>
      <c r="N669" s="280">
        <v>15.53</v>
      </c>
      <c r="P669" s="63"/>
      <c r="Q669" s="281"/>
      <c r="S669" s="63">
        <v>1</v>
      </c>
      <c r="T669" s="281">
        <v>34.11</v>
      </c>
      <c r="V669" s="83"/>
      <c r="W669" s="83"/>
      <c r="X669" s="83"/>
      <c r="Y669" s="83"/>
      <c r="Z669" s="83"/>
      <c r="AA669" s="65"/>
      <c r="AB669" s="5"/>
      <c r="AC669" s="5"/>
      <c r="AD669" s="5"/>
      <c r="AE669" s="5"/>
      <c r="AF669" s="5"/>
      <c r="AG669" s="5"/>
      <c r="AH669" s="5"/>
      <c r="AI669" s="5"/>
      <c r="AJ669" s="5"/>
      <c r="AK669" s="5"/>
      <c r="AL669" s="5"/>
      <c r="AM669" s="5"/>
    </row>
    <row r="670" spans="1:39" s="4" customFormat="1" ht="14.4">
      <c r="A670" s="63" t="s">
        <v>901</v>
      </c>
      <c r="B670" s="63" t="s">
        <v>804</v>
      </c>
      <c r="C670" s="63"/>
      <c r="D670" s="63" t="s">
        <v>61</v>
      </c>
      <c r="E670" s="11"/>
      <c r="F670" s="11"/>
      <c r="G670" s="8"/>
      <c r="I670" s="63"/>
      <c r="J670" s="48"/>
      <c r="K670" s="108"/>
      <c r="M670" s="63"/>
      <c r="N670" s="280"/>
      <c r="P670" s="63"/>
      <c r="Q670" s="281"/>
      <c r="S670" s="63">
        <v>1</v>
      </c>
      <c r="T670" s="281">
        <v>79.19</v>
      </c>
      <c r="V670" s="83"/>
      <c r="W670" s="83"/>
      <c r="X670" s="83"/>
      <c r="Y670" s="83"/>
      <c r="Z670" s="83"/>
      <c r="AA670" s="65"/>
      <c r="AB670" s="5"/>
      <c r="AC670" s="5"/>
      <c r="AD670" s="5"/>
      <c r="AE670" s="5"/>
      <c r="AF670" s="5"/>
      <c r="AG670" s="5"/>
      <c r="AH670" s="5"/>
      <c r="AI670" s="5"/>
      <c r="AJ670" s="5"/>
      <c r="AK670" s="5"/>
      <c r="AL670" s="5"/>
      <c r="AM670" s="5"/>
    </row>
    <row r="671" spans="1:39" s="4" customFormat="1" ht="14.4">
      <c r="A671" s="63" t="s">
        <v>901</v>
      </c>
      <c r="B671" s="63" t="s">
        <v>69</v>
      </c>
      <c r="C671" s="63"/>
      <c r="D671" s="63" t="s">
        <v>70</v>
      </c>
      <c r="E671" s="11"/>
      <c r="F671" s="11"/>
      <c r="G671" s="8"/>
      <c r="I671" s="63"/>
      <c r="J671" s="48"/>
      <c r="K671" s="108"/>
      <c r="M671" s="63"/>
      <c r="N671" s="280"/>
      <c r="P671" s="63">
        <v>2</v>
      </c>
      <c r="Q671" s="281">
        <v>461.71</v>
      </c>
      <c r="S671" s="63"/>
      <c r="T671" s="281"/>
      <c r="V671" s="83"/>
      <c r="W671" s="83"/>
      <c r="X671" s="83"/>
      <c r="Y671" s="83"/>
      <c r="Z671" s="83"/>
      <c r="AA671" s="65"/>
      <c r="AB671" s="5"/>
      <c r="AC671" s="5"/>
      <c r="AD671" s="5"/>
      <c r="AE671" s="5"/>
      <c r="AF671" s="5"/>
      <c r="AG671" s="5"/>
      <c r="AH671" s="5"/>
      <c r="AI671" s="5"/>
      <c r="AJ671" s="5"/>
      <c r="AK671" s="5"/>
      <c r="AL671" s="5"/>
      <c r="AM671" s="5"/>
    </row>
    <row r="672" spans="1:39" s="4" customFormat="1" ht="14.4">
      <c r="A672" s="63" t="s">
        <v>901</v>
      </c>
      <c r="B672" s="63" t="s">
        <v>904</v>
      </c>
      <c r="C672" s="63"/>
      <c r="D672" s="63" t="s">
        <v>72</v>
      </c>
      <c r="E672" s="11"/>
      <c r="F672" s="11"/>
      <c r="G672" s="8"/>
      <c r="I672" s="63"/>
      <c r="J672" s="48"/>
      <c r="K672" s="108"/>
      <c r="M672" s="63">
        <v>52</v>
      </c>
      <c r="N672" s="280">
        <v>5718.97</v>
      </c>
      <c r="P672" s="63">
        <v>16</v>
      </c>
      <c r="Q672" s="281">
        <v>1431.77</v>
      </c>
      <c r="S672" s="63">
        <v>16</v>
      </c>
      <c r="T672" s="281">
        <v>2004.85</v>
      </c>
      <c r="V672" s="83"/>
      <c r="W672" s="83"/>
      <c r="X672" s="83"/>
      <c r="Y672" s="83"/>
      <c r="Z672" s="83"/>
      <c r="AA672" s="65"/>
      <c r="AB672" s="5"/>
      <c r="AC672" s="5"/>
      <c r="AD672" s="5"/>
      <c r="AE672" s="5"/>
      <c r="AF672" s="5"/>
      <c r="AG672" s="5"/>
      <c r="AH672" s="5"/>
      <c r="AI672" s="5"/>
      <c r="AJ672" s="5"/>
      <c r="AK672" s="5"/>
      <c r="AL672" s="5"/>
      <c r="AM672" s="5"/>
    </row>
    <row r="673" spans="1:39" s="4" customFormat="1" ht="14.4">
      <c r="A673" s="63" t="s">
        <v>901</v>
      </c>
      <c r="B673" s="63" t="s">
        <v>88</v>
      </c>
      <c r="C673" s="63"/>
      <c r="D673" s="63" t="s">
        <v>66</v>
      </c>
      <c r="E673" s="11"/>
      <c r="F673" s="11"/>
      <c r="G673" s="8"/>
      <c r="I673" s="63"/>
      <c r="J673" s="48"/>
      <c r="K673" s="108"/>
      <c r="M673" s="63">
        <v>1</v>
      </c>
      <c r="N673" s="280">
        <v>15.97</v>
      </c>
      <c r="P673" s="63"/>
      <c r="Q673" s="281"/>
      <c r="S673" s="63"/>
      <c r="T673" s="281"/>
      <c r="V673" s="83"/>
      <c r="W673" s="83"/>
      <c r="X673" s="83"/>
      <c r="Y673" s="83"/>
      <c r="Z673" s="83"/>
      <c r="AA673" s="65"/>
      <c r="AB673" s="5"/>
      <c r="AC673" s="5"/>
      <c r="AD673" s="5"/>
      <c r="AE673" s="5"/>
      <c r="AF673" s="5"/>
      <c r="AG673" s="5"/>
      <c r="AH673" s="5"/>
      <c r="AI673" s="5"/>
      <c r="AJ673" s="5"/>
      <c r="AK673" s="5"/>
      <c r="AL673" s="5"/>
      <c r="AM673" s="5"/>
    </row>
    <row r="674" spans="1:39" s="4" customFormat="1" ht="14.4">
      <c r="A674" s="63" t="s">
        <v>901</v>
      </c>
      <c r="B674" s="63" t="s">
        <v>808</v>
      </c>
      <c r="C674" s="63"/>
      <c r="D674" s="63" t="s">
        <v>91</v>
      </c>
      <c r="E674" s="11"/>
      <c r="F674" s="11"/>
      <c r="G674" s="8"/>
      <c r="I674" s="63"/>
      <c r="J674" s="48"/>
      <c r="K674" s="108"/>
      <c r="M674" s="63">
        <v>3</v>
      </c>
      <c r="N674" s="280">
        <v>59.29</v>
      </c>
      <c r="P674" s="63"/>
      <c r="Q674" s="281"/>
      <c r="S674" s="63"/>
      <c r="T674" s="281"/>
      <c r="V674" s="83"/>
      <c r="W674" s="83"/>
      <c r="X674" s="83"/>
      <c r="Y674" s="83"/>
      <c r="Z674" s="83"/>
      <c r="AA674" s="65"/>
      <c r="AB674" s="5"/>
      <c r="AC674" s="5"/>
      <c r="AD674" s="5"/>
      <c r="AE674" s="5"/>
      <c r="AF674" s="5"/>
      <c r="AG674" s="5"/>
      <c r="AH674" s="5"/>
      <c r="AI674" s="5"/>
      <c r="AJ674" s="5"/>
      <c r="AK674" s="5"/>
      <c r="AL674" s="5"/>
      <c r="AM674" s="5"/>
    </row>
    <row r="675" spans="1:39" s="4" customFormat="1" ht="14.4">
      <c r="A675" s="63" t="s">
        <v>901</v>
      </c>
      <c r="B675" s="63" t="s">
        <v>101</v>
      </c>
      <c r="C675" s="63"/>
      <c r="D675" s="63" t="s">
        <v>94</v>
      </c>
      <c r="E675" s="11"/>
      <c r="F675" s="11"/>
      <c r="G675" s="8"/>
      <c r="I675" s="63"/>
      <c r="J675" s="48"/>
      <c r="K675" s="108"/>
      <c r="M675" s="63">
        <v>1</v>
      </c>
      <c r="N675" s="280">
        <v>9.7200000000000006</v>
      </c>
      <c r="P675" s="63"/>
      <c r="Q675" s="281"/>
      <c r="S675" s="63">
        <v>1</v>
      </c>
      <c r="T675" s="281">
        <v>35.119999999999997</v>
      </c>
      <c r="V675" s="83"/>
      <c r="W675" s="83"/>
      <c r="X675" s="83"/>
      <c r="Y675" s="83"/>
      <c r="Z675" s="83"/>
      <c r="AA675" s="65"/>
      <c r="AB675" s="5"/>
      <c r="AC675" s="5"/>
      <c r="AD675" s="5"/>
      <c r="AE675" s="5"/>
      <c r="AF675" s="5"/>
      <c r="AG675" s="5"/>
      <c r="AH675" s="5"/>
      <c r="AI675" s="5"/>
      <c r="AJ675" s="5"/>
      <c r="AK675" s="5"/>
      <c r="AL675" s="5"/>
      <c r="AM675" s="5"/>
    </row>
    <row r="676" spans="1:39" s="4" customFormat="1" ht="14.4">
      <c r="A676" s="63" t="s">
        <v>901</v>
      </c>
      <c r="B676" s="63" t="s">
        <v>111</v>
      </c>
      <c r="C676" s="63"/>
      <c r="D676" s="63" t="s">
        <v>112</v>
      </c>
      <c r="E676" s="11"/>
      <c r="F676" s="11"/>
      <c r="G676" s="8"/>
      <c r="I676" s="63"/>
      <c r="J676" s="48"/>
      <c r="K676" s="108"/>
      <c r="M676" s="63"/>
      <c r="N676" s="280"/>
      <c r="P676" s="63">
        <v>1</v>
      </c>
      <c r="Q676" s="281">
        <v>161.37</v>
      </c>
      <c r="S676" s="63"/>
      <c r="T676" s="281"/>
      <c r="V676" s="83"/>
      <c r="W676" s="83"/>
      <c r="X676" s="83"/>
      <c r="Y676" s="83"/>
      <c r="Z676" s="83"/>
      <c r="AA676" s="65"/>
      <c r="AB676" s="5"/>
      <c r="AC676" s="5"/>
      <c r="AD676" s="5"/>
      <c r="AE676" s="5"/>
      <c r="AF676" s="5"/>
      <c r="AG676" s="5"/>
      <c r="AH676" s="5"/>
      <c r="AI676" s="5"/>
      <c r="AJ676" s="5"/>
      <c r="AK676" s="5"/>
      <c r="AL676" s="5"/>
      <c r="AM676" s="5"/>
    </row>
    <row r="677" spans="1:39" s="4" customFormat="1" ht="14.4">
      <c r="A677" s="63" t="s">
        <v>901</v>
      </c>
      <c r="B677" s="63" t="s">
        <v>881</v>
      </c>
      <c r="C677" s="63"/>
      <c r="D677" s="63" t="s">
        <v>57</v>
      </c>
      <c r="E677" s="11"/>
      <c r="F677" s="11"/>
      <c r="G677" s="8"/>
      <c r="I677" s="63"/>
      <c r="J677" s="48"/>
      <c r="K677" s="108"/>
      <c r="M677" s="63">
        <v>3</v>
      </c>
      <c r="N677" s="280">
        <v>104.26</v>
      </c>
      <c r="P677" s="63">
        <v>1</v>
      </c>
      <c r="Q677" s="281">
        <v>120.16</v>
      </c>
      <c r="S677" s="63">
        <v>3</v>
      </c>
      <c r="T677" s="281">
        <v>1055.19</v>
      </c>
      <c r="V677" s="83"/>
      <c r="W677" s="83"/>
      <c r="X677" s="83"/>
      <c r="Y677" s="83"/>
      <c r="Z677" s="83"/>
      <c r="AA677" s="65"/>
      <c r="AB677" s="5"/>
      <c r="AC677" s="5"/>
      <c r="AD677" s="5"/>
      <c r="AE677" s="5"/>
      <c r="AF677" s="5"/>
      <c r="AG677" s="5"/>
      <c r="AH677" s="5"/>
      <c r="AI677" s="5"/>
      <c r="AJ677" s="5"/>
      <c r="AK677" s="5"/>
      <c r="AL677" s="5"/>
      <c r="AM677" s="5"/>
    </row>
    <row r="678" spans="1:39" s="4" customFormat="1" ht="14.4">
      <c r="A678" s="63" t="s">
        <v>901</v>
      </c>
      <c r="B678" s="63" t="s">
        <v>123</v>
      </c>
      <c r="C678" s="63"/>
      <c r="D678" s="63" t="s">
        <v>119</v>
      </c>
      <c r="E678" s="11"/>
      <c r="F678" s="11"/>
      <c r="G678" s="8"/>
      <c r="I678" s="63"/>
      <c r="J678" s="48"/>
      <c r="K678" s="108"/>
      <c r="M678" s="63">
        <v>6</v>
      </c>
      <c r="N678" s="280">
        <v>411.52</v>
      </c>
      <c r="P678" s="63"/>
      <c r="Q678" s="281"/>
      <c r="S678" s="63">
        <v>1</v>
      </c>
      <c r="T678" s="281">
        <v>19.510000000000002</v>
      </c>
      <c r="V678" s="83"/>
      <c r="W678" s="83"/>
      <c r="X678" s="83"/>
      <c r="Y678" s="83"/>
      <c r="Z678" s="83"/>
      <c r="AA678" s="65"/>
      <c r="AB678" s="5"/>
      <c r="AC678" s="5"/>
      <c r="AD678" s="5"/>
      <c r="AE678" s="5"/>
      <c r="AF678" s="5"/>
      <c r="AG678" s="5"/>
      <c r="AH678" s="5"/>
      <c r="AI678" s="5"/>
      <c r="AJ678" s="5"/>
      <c r="AK678" s="5"/>
      <c r="AL678" s="5"/>
      <c r="AM678" s="5"/>
    </row>
    <row r="679" spans="1:39" s="4" customFormat="1" ht="14.4">
      <c r="A679" s="63" t="s">
        <v>901</v>
      </c>
      <c r="B679" s="63" t="s">
        <v>810</v>
      </c>
      <c r="C679" s="63"/>
      <c r="D679" s="63" t="s">
        <v>119</v>
      </c>
      <c r="E679" s="11"/>
      <c r="F679" s="11"/>
      <c r="G679" s="8"/>
      <c r="I679" s="63"/>
      <c r="J679" s="48"/>
      <c r="K679" s="108"/>
      <c r="M679" s="63"/>
      <c r="N679" s="280"/>
      <c r="P679" s="63"/>
      <c r="Q679" s="281"/>
      <c r="S679" s="63">
        <v>1</v>
      </c>
      <c r="T679" s="281">
        <v>56.88</v>
      </c>
      <c r="V679" s="83"/>
      <c r="W679" s="83"/>
      <c r="X679" s="83"/>
      <c r="Y679" s="83"/>
      <c r="Z679" s="83"/>
      <c r="AA679" s="65"/>
      <c r="AB679" s="5"/>
      <c r="AC679" s="5"/>
      <c r="AD679" s="5"/>
      <c r="AE679" s="5"/>
      <c r="AF679" s="5"/>
      <c r="AG679" s="5"/>
      <c r="AH679" s="5"/>
      <c r="AI679" s="5"/>
      <c r="AJ679" s="5"/>
      <c r="AK679" s="5"/>
      <c r="AL679" s="5"/>
      <c r="AM679" s="5"/>
    </row>
    <row r="680" spans="1:39" s="4" customFormat="1" ht="14.4">
      <c r="A680" s="63" t="s">
        <v>901</v>
      </c>
      <c r="B680" s="63" t="s">
        <v>132</v>
      </c>
      <c r="C680" s="63"/>
      <c r="D680" s="63" t="s">
        <v>133</v>
      </c>
      <c r="E680" s="11"/>
      <c r="F680" s="11"/>
      <c r="G680" s="8"/>
      <c r="I680" s="63"/>
      <c r="J680" s="48"/>
      <c r="K680" s="108"/>
      <c r="M680" s="63">
        <v>40</v>
      </c>
      <c r="N680" s="280">
        <v>16950.900000000001</v>
      </c>
      <c r="P680" s="63">
        <v>12</v>
      </c>
      <c r="Q680" s="281">
        <v>1924.23</v>
      </c>
      <c r="S680" s="63">
        <v>25</v>
      </c>
      <c r="T680" s="281">
        <v>3842.6</v>
      </c>
      <c r="V680" s="83"/>
      <c r="W680" s="83"/>
      <c r="X680" s="83"/>
      <c r="Y680" s="83"/>
      <c r="Z680" s="83"/>
      <c r="AA680" s="65"/>
      <c r="AB680" s="5"/>
      <c r="AC680" s="5"/>
      <c r="AD680" s="5"/>
      <c r="AE680" s="5"/>
      <c r="AF680" s="5"/>
      <c r="AG680" s="5"/>
      <c r="AH680" s="5"/>
      <c r="AI680" s="5"/>
      <c r="AJ680" s="5"/>
      <c r="AK680" s="5"/>
      <c r="AL680" s="5"/>
      <c r="AM680" s="5"/>
    </row>
    <row r="681" spans="1:39" s="4" customFormat="1" ht="14.4">
      <c r="A681" s="63" t="s">
        <v>901</v>
      </c>
      <c r="B681" s="63" t="s">
        <v>134</v>
      </c>
      <c r="C681" s="63"/>
      <c r="D681" s="63" t="s">
        <v>136</v>
      </c>
      <c r="E681" s="11"/>
      <c r="F681" s="11"/>
      <c r="G681" s="8"/>
      <c r="I681" s="63"/>
      <c r="J681" s="48"/>
      <c r="K681" s="108"/>
      <c r="M681" s="63">
        <v>3</v>
      </c>
      <c r="N681" s="280">
        <v>430.94</v>
      </c>
      <c r="P681" s="63"/>
      <c r="Q681" s="281"/>
      <c r="S681" s="63">
        <v>1</v>
      </c>
      <c r="T681" s="281">
        <v>300</v>
      </c>
      <c r="V681" s="83"/>
      <c r="W681" s="83"/>
      <c r="X681" s="83"/>
      <c r="Y681" s="83"/>
      <c r="Z681" s="83"/>
      <c r="AA681" s="65"/>
      <c r="AB681" s="5"/>
      <c r="AC681" s="5"/>
      <c r="AD681" s="5"/>
      <c r="AE681" s="5"/>
      <c r="AF681" s="5"/>
      <c r="AG681" s="5"/>
      <c r="AH681" s="5"/>
      <c r="AI681" s="5"/>
      <c r="AJ681" s="5"/>
      <c r="AK681" s="5"/>
      <c r="AL681" s="5"/>
      <c r="AM681" s="5"/>
    </row>
    <row r="682" spans="1:39" s="4" customFormat="1" ht="14.4">
      <c r="A682" s="63" t="s">
        <v>901</v>
      </c>
      <c r="B682" s="63" t="s">
        <v>139</v>
      </c>
      <c r="C682" s="63"/>
      <c r="D682" s="63" t="s">
        <v>133</v>
      </c>
      <c r="E682" s="11"/>
      <c r="F682" s="11"/>
      <c r="G682" s="8"/>
      <c r="I682" s="63"/>
      <c r="J682" s="48"/>
      <c r="K682" s="108"/>
      <c r="M682" s="63">
        <v>1</v>
      </c>
      <c r="N682" s="280">
        <v>406.38</v>
      </c>
      <c r="P682" s="63"/>
      <c r="Q682" s="281"/>
      <c r="S682" s="63"/>
      <c r="T682" s="281"/>
      <c r="V682" s="83"/>
      <c r="W682" s="83"/>
      <c r="X682" s="83"/>
      <c r="Y682" s="83"/>
      <c r="Z682" s="83"/>
      <c r="AA682" s="65"/>
      <c r="AB682" s="5"/>
      <c r="AC682" s="5"/>
      <c r="AD682" s="5"/>
      <c r="AE682" s="5"/>
      <c r="AF682" s="5"/>
      <c r="AG682" s="5"/>
      <c r="AH682" s="5"/>
      <c r="AI682" s="5"/>
      <c r="AJ682" s="5"/>
      <c r="AK682" s="5"/>
      <c r="AL682" s="5"/>
      <c r="AM682" s="5"/>
    </row>
    <row r="683" spans="1:39" s="4" customFormat="1" ht="14.4">
      <c r="A683" s="63" t="s">
        <v>901</v>
      </c>
      <c r="B683" s="63" t="s">
        <v>813</v>
      </c>
      <c r="C683" s="63"/>
      <c r="D683" s="63" t="s">
        <v>141</v>
      </c>
      <c r="E683" s="11"/>
      <c r="F683" s="11"/>
      <c r="G683" s="8"/>
      <c r="I683" s="63"/>
      <c r="J683" s="48"/>
      <c r="K683" s="108"/>
      <c r="M683" s="63">
        <v>2</v>
      </c>
      <c r="N683" s="280">
        <v>1048.71</v>
      </c>
      <c r="P683" s="63">
        <v>1</v>
      </c>
      <c r="Q683" s="281">
        <v>64.69</v>
      </c>
      <c r="S683" s="63"/>
      <c r="T683" s="281"/>
      <c r="V683" s="83"/>
      <c r="W683" s="83"/>
      <c r="X683" s="83"/>
      <c r="Y683" s="83"/>
      <c r="Z683" s="83"/>
      <c r="AA683" s="65"/>
      <c r="AB683" s="5"/>
      <c r="AC683" s="5"/>
      <c r="AD683" s="5"/>
      <c r="AE683" s="5"/>
      <c r="AF683" s="5"/>
      <c r="AG683" s="5"/>
      <c r="AH683" s="5"/>
      <c r="AI683" s="5"/>
      <c r="AJ683" s="5"/>
      <c r="AK683" s="5"/>
      <c r="AL683" s="5"/>
      <c r="AM683" s="5"/>
    </row>
    <row r="684" spans="1:39" s="4" customFormat="1" ht="14.4">
      <c r="A684" s="63" t="s">
        <v>901</v>
      </c>
      <c r="B684" s="63" t="s">
        <v>152</v>
      </c>
      <c r="C684" s="63"/>
      <c r="D684" s="63" t="s">
        <v>53</v>
      </c>
      <c r="E684" s="11"/>
      <c r="F684" s="11"/>
      <c r="G684" s="8"/>
      <c r="I684" s="63"/>
      <c r="J684" s="48"/>
      <c r="K684" s="108"/>
      <c r="M684" s="63"/>
      <c r="N684" s="280"/>
      <c r="P684" s="63"/>
      <c r="Q684" s="281"/>
      <c r="S684" s="63">
        <v>1</v>
      </c>
      <c r="T684" s="281">
        <v>93.66</v>
      </c>
      <c r="V684" s="83"/>
      <c r="W684" s="83"/>
      <c r="X684" s="83"/>
      <c r="Y684" s="83"/>
      <c r="Z684" s="83"/>
      <c r="AA684" s="65"/>
      <c r="AB684" s="5"/>
      <c r="AC684" s="5"/>
      <c r="AD684" s="5"/>
      <c r="AE684" s="5"/>
      <c r="AF684" s="5"/>
      <c r="AG684" s="5"/>
      <c r="AH684" s="5"/>
      <c r="AI684" s="5"/>
      <c r="AJ684" s="5"/>
      <c r="AK684" s="5"/>
      <c r="AL684" s="5"/>
      <c r="AM684" s="5"/>
    </row>
    <row r="685" spans="1:39" s="4" customFormat="1" ht="14.4">
      <c r="A685" s="63" t="s">
        <v>901</v>
      </c>
      <c r="B685" s="63" t="s">
        <v>157</v>
      </c>
      <c r="C685" s="63"/>
      <c r="D685" s="63" t="s">
        <v>86</v>
      </c>
      <c r="E685" s="11"/>
      <c r="F685" s="11"/>
      <c r="G685" s="8"/>
      <c r="I685" s="63"/>
      <c r="J685" s="48"/>
      <c r="K685" s="108"/>
      <c r="M685" s="63">
        <v>8</v>
      </c>
      <c r="N685" s="280">
        <v>431.51</v>
      </c>
      <c r="P685" s="63">
        <v>1</v>
      </c>
      <c r="Q685" s="281">
        <v>251.23</v>
      </c>
      <c r="S685" s="63">
        <v>1</v>
      </c>
      <c r="T685" s="281">
        <v>173.53</v>
      </c>
      <c r="V685" s="83"/>
      <c r="W685" s="83"/>
      <c r="X685" s="83"/>
      <c r="Y685" s="83"/>
      <c r="Z685" s="83"/>
      <c r="AA685" s="65"/>
      <c r="AB685" s="5"/>
      <c r="AC685" s="5"/>
      <c r="AD685" s="5"/>
      <c r="AE685" s="5"/>
      <c r="AF685" s="5"/>
      <c r="AG685" s="5"/>
      <c r="AH685" s="5"/>
      <c r="AI685" s="5"/>
      <c r="AJ685" s="5"/>
      <c r="AK685" s="5"/>
      <c r="AL685" s="5"/>
      <c r="AM685" s="5"/>
    </row>
    <row r="686" spans="1:39" s="4" customFormat="1" ht="14.4">
      <c r="A686" s="63" t="s">
        <v>901</v>
      </c>
      <c r="B686" s="63" t="s">
        <v>159</v>
      </c>
      <c r="C686" s="63"/>
      <c r="D686" s="63" t="s">
        <v>66</v>
      </c>
      <c r="E686" s="11"/>
      <c r="F686" s="11"/>
      <c r="G686" s="8"/>
      <c r="I686" s="63"/>
      <c r="J686" s="48"/>
      <c r="K686" s="108"/>
      <c r="M686" s="63"/>
      <c r="N686" s="280"/>
      <c r="P686" s="63">
        <v>2</v>
      </c>
      <c r="Q686" s="281">
        <v>288.01</v>
      </c>
      <c r="S686" s="63"/>
      <c r="T686" s="281"/>
      <c r="V686" s="83"/>
      <c r="W686" s="83"/>
      <c r="X686" s="83"/>
      <c r="Y686" s="83"/>
      <c r="Z686" s="83"/>
      <c r="AA686" s="65"/>
      <c r="AB686" s="5"/>
      <c r="AC686" s="5"/>
      <c r="AD686" s="5"/>
      <c r="AE686" s="5"/>
      <c r="AF686" s="5"/>
      <c r="AG686" s="5"/>
      <c r="AH686" s="5"/>
      <c r="AI686" s="5"/>
      <c r="AJ686" s="5"/>
      <c r="AK686" s="5"/>
      <c r="AL686" s="5"/>
      <c r="AM686" s="5"/>
    </row>
    <row r="687" spans="1:39" s="4" customFormat="1" ht="14.4">
      <c r="A687" s="63" t="s">
        <v>901</v>
      </c>
      <c r="B687" s="63" t="s">
        <v>160</v>
      </c>
      <c r="C687" s="63"/>
      <c r="D687" s="63" t="s">
        <v>161</v>
      </c>
      <c r="E687" s="11"/>
      <c r="F687" s="11"/>
      <c r="G687" s="8"/>
      <c r="I687" s="63"/>
      <c r="J687" s="48"/>
      <c r="K687" s="108"/>
      <c r="M687" s="63">
        <v>1</v>
      </c>
      <c r="N687" s="280">
        <v>3387.76</v>
      </c>
      <c r="P687" s="63"/>
      <c r="Q687" s="281"/>
      <c r="S687" s="63"/>
      <c r="T687" s="281"/>
      <c r="V687" s="83"/>
      <c r="W687" s="83"/>
      <c r="X687" s="83"/>
      <c r="Y687" s="83"/>
      <c r="Z687" s="83"/>
      <c r="AA687" s="65"/>
      <c r="AB687" s="5"/>
      <c r="AC687" s="5"/>
      <c r="AD687" s="5"/>
      <c r="AE687" s="5"/>
      <c r="AF687" s="5"/>
      <c r="AG687" s="5"/>
      <c r="AH687" s="5"/>
      <c r="AI687" s="5"/>
      <c r="AJ687" s="5"/>
      <c r="AK687" s="5"/>
      <c r="AL687" s="5"/>
      <c r="AM687" s="5"/>
    </row>
    <row r="688" spans="1:39" s="4" customFormat="1" ht="14.4">
      <c r="A688" s="63" t="s">
        <v>901</v>
      </c>
      <c r="B688" s="63" t="s">
        <v>162</v>
      </c>
      <c r="C688" s="63"/>
      <c r="D688" s="63" t="s">
        <v>163</v>
      </c>
      <c r="E688" s="11"/>
      <c r="F688" s="11"/>
      <c r="G688" s="8"/>
      <c r="I688" s="63"/>
      <c r="J688" s="48"/>
      <c r="K688" s="108"/>
      <c r="M688" s="63">
        <v>10</v>
      </c>
      <c r="N688" s="280">
        <v>2389.89</v>
      </c>
      <c r="P688" s="63"/>
      <c r="Q688" s="281"/>
      <c r="S688" s="63">
        <v>4</v>
      </c>
      <c r="T688" s="281">
        <v>2395.37</v>
      </c>
      <c r="V688" s="83"/>
      <c r="W688" s="83"/>
      <c r="X688" s="83"/>
      <c r="Y688" s="83"/>
      <c r="Z688" s="83"/>
      <c r="AA688" s="65"/>
      <c r="AB688" s="5"/>
      <c r="AC688" s="5"/>
      <c r="AD688" s="5"/>
      <c r="AE688" s="5"/>
      <c r="AF688" s="5"/>
      <c r="AG688" s="5"/>
      <c r="AH688" s="5"/>
      <c r="AI688" s="5"/>
      <c r="AJ688" s="5"/>
      <c r="AK688" s="5"/>
      <c r="AL688" s="5"/>
      <c r="AM688" s="5"/>
    </row>
    <row r="689" spans="1:39" s="4" customFormat="1" ht="14.4">
      <c r="A689" s="63" t="s">
        <v>901</v>
      </c>
      <c r="B689" s="63" t="s">
        <v>816</v>
      </c>
      <c r="C689" s="63"/>
      <c r="D689" s="63" t="s">
        <v>163</v>
      </c>
      <c r="E689" s="11"/>
      <c r="F689" s="11"/>
      <c r="G689" s="8"/>
      <c r="I689" s="63"/>
      <c r="J689" s="48"/>
      <c r="K689" s="108"/>
      <c r="M689" s="63"/>
      <c r="N689" s="280"/>
      <c r="P689" s="63"/>
      <c r="Q689" s="281"/>
      <c r="S689" s="63">
        <v>1</v>
      </c>
      <c r="T689" s="281">
        <v>61.68</v>
      </c>
      <c r="V689" s="83"/>
      <c r="W689" s="83"/>
      <c r="X689" s="83"/>
      <c r="Y689" s="83"/>
      <c r="Z689" s="83"/>
      <c r="AA689" s="65"/>
      <c r="AB689" s="5"/>
      <c r="AC689" s="5"/>
      <c r="AD689" s="5"/>
      <c r="AE689" s="5"/>
      <c r="AF689" s="5"/>
      <c r="AG689" s="5"/>
      <c r="AH689" s="5"/>
      <c r="AI689" s="5"/>
      <c r="AJ689" s="5"/>
      <c r="AK689" s="5"/>
      <c r="AL689" s="5"/>
      <c r="AM689" s="5"/>
    </row>
    <row r="690" spans="1:39" s="4" customFormat="1" ht="14.4">
      <c r="A690" s="63" t="s">
        <v>901</v>
      </c>
      <c r="B690" s="63" t="s">
        <v>164</v>
      </c>
      <c r="C690" s="63"/>
      <c r="D690" s="63" t="s">
        <v>165</v>
      </c>
      <c r="E690" s="11"/>
      <c r="F690" s="11"/>
      <c r="G690" s="8"/>
      <c r="I690" s="63"/>
      <c r="J690" s="48"/>
      <c r="K690" s="108"/>
      <c r="M690" s="63"/>
      <c r="N690" s="280"/>
      <c r="P690" s="63">
        <v>1</v>
      </c>
      <c r="Q690" s="281">
        <v>300</v>
      </c>
      <c r="S690" s="63"/>
      <c r="T690" s="281"/>
      <c r="V690" s="83"/>
      <c r="W690" s="83"/>
      <c r="X690" s="83"/>
      <c r="Y690" s="83"/>
      <c r="Z690" s="83"/>
      <c r="AA690" s="65"/>
      <c r="AB690" s="5"/>
      <c r="AC690" s="5"/>
      <c r="AD690" s="5"/>
      <c r="AE690" s="5"/>
      <c r="AF690" s="5"/>
      <c r="AG690" s="5"/>
      <c r="AH690" s="5"/>
      <c r="AI690" s="5"/>
      <c r="AJ690" s="5"/>
      <c r="AK690" s="5"/>
      <c r="AL690" s="5"/>
      <c r="AM690" s="5"/>
    </row>
    <row r="691" spans="1:39" s="4" customFormat="1" ht="14.4">
      <c r="A691" s="63" t="s">
        <v>901</v>
      </c>
      <c r="B691" s="63" t="s">
        <v>167</v>
      </c>
      <c r="C691" s="63"/>
      <c r="D691" s="63" t="s">
        <v>168</v>
      </c>
      <c r="E691" s="11"/>
      <c r="F691" s="11"/>
      <c r="G691" s="8"/>
      <c r="I691" s="63"/>
      <c r="J691" s="48"/>
      <c r="K691" s="108"/>
      <c r="M691" s="63">
        <v>2</v>
      </c>
      <c r="N691" s="280">
        <v>370.33</v>
      </c>
      <c r="P691" s="63">
        <v>1</v>
      </c>
      <c r="Q691" s="281">
        <v>584.92999999999995</v>
      </c>
      <c r="S691" s="63"/>
      <c r="T691" s="281"/>
      <c r="V691" s="83"/>
      <c r="W691" s="83"/>
      <c r="X691" s="83"/>
      <c r="Y691" s="83"/>
      <c r="Z691" s="83"/>
      <c r="AA691" s="65"/>
      <c r="AB691" s="5"/>
      <c r="AC691" s="5"/>
      <c r="AD691" s="5"/>
      <c r="AE691" s="5"/>
      <c r="AF691" s="5"/>
      <c r="AG691" s="5"/>
      <c r="AH691" s="5"/>
      <c r="AI691" s="5"/>
      <c r="AJ691" s="5"/>
      <c r="AK691" s="5"/>
      <c r="AL691" s="5"/>
      <c r="AM691" s="5"/>
    </row>
    <row r="692" spans="1:39" s="4" customFormat="1" ht="14.4">
      <c r="A692" s="63" t="s">
        <v>901</v>
      </c>
      <c r="B692" s="63" t="s">
        <v>170</v>
      </c>
      <c r="C692" s="63"/>
      <c r="D692" s="63" t="s">
        <v>171</v>
      </c>
      <c r="E692" s="11"/>
      <c r="F692" s="11"/>
      <c r="G692" s="8"/>
      <c r="I692" s="63"/>
      <c r="J692" s="48"/>
      <c r="K692" s="108"/>
      <c r="M692" s="63">
        <v>2</v>
      </c>
      <c r="N692" s="280">
        <v>987.56</v>
      </c>
      <c r="P692" s="63">
        <v>1</v>
      </c>
      <c r="Q692" s="281">
        <v>165.66</v>
      </c>
      <c r="S692" s="63">
        <v>1</v>
      </c>
      <c r="T692" s="281">
        <v>300</v>
      </c>
      <c r="V692" s="83"/>
      <c r="W692" s="83"/>
      <c r="X692" s="83"/>
      <c r="Y692" s="83"/>
      <c r="Z692" s="83"/>
      <c r="AA692" s="65"/>
      <c r="AB692" s="5"/>
      <c r="AC692" s="5"/>
      <c r="AD692" s="5"/>
      <c r="AE692" s="5"/>
      <c r="AF692" s="5"/>
      <c r="AG692" s="5"/>
      <c r="AH692" s="5"/>
      <c r="AI692" s="5"/>
      <c r="AJ692" s="5"/>
      <c r="AK692" s="5"/>
      <c r="AL692" s="5"/>
      <c r="AM692" s="5"/>
    </row>
    <row r="693" spans="1:39" s="4" customFormat="1" ht="14.4">
      <c r="A693" s="63" t="s">
        <v>901</v>
      </c>
      <c r="B693" s="63" t="s">
        <v>175</v>
      </c>
      <c r="C693" s="63"/>
      <c r="D693" s="63" t="s">
        <v>59</v>
      </c>
      <c r="E693" s="11"/>
      <c r="F693" s="11"/>
      <c r="G693" s="8"/>
      <c r="I693" s="63"/>
      <c r="J693" s="48"/>
      <c r="K693" s="108"/>
      <c r="M693" s="63"/>
      <c r="N693" s="280"/>
      <c r="P693" s="63">
        <v>1</v>
      </c>
      <c r="Q693" s="281">
        <v>59.55</v>
      </c>
      <c r="S693" s="63"/>
      <c r="T693" s="281"/>
      <c r="V693" s="83"/>
      <c r="W693" s="83"/>
      <c r="X693" s="83"/>
      <c r="Y693" s="83"/>
      <c r="Z693" s="83"/>
      <c r="AA693" s="65"/>
      <c r="AB693" s="5"/>
      <c r="AC693" s="5"/>
      <c r="AD693" s="5"/>
      <c r="AE693" s="5"/>
      <c r="AF693" s="5"/>
      <c r="AG693" s="5"/>
      <c r="AH693" s="5"/>
      <c r="AI693" s="5"/>
      <c r="AJ693" s="5"/>
      <c r="AK693" s="5"/>
      <c r="AL693" s="5"/>
      <c r="AM693" s="5"/>
    </row>
    <row r="694" spans="1:39" s="4" customFormat="1" ht="14.4">
      <c r="A694" s="63" t="s">
        <v>901</v>
      </c>
      <c r="B694" s="63" t="s">
        <v>179</v>
      </c>
      <c r="C694" s="63"/>
      <c r="D694" s="63" t="s">
        <v>180</v>
      </c>
      <c r="E694" s="11"/>
      <c r="F694" s="11"/>
      <c r="G694" s="8"/>
      <c r="I694" s="63"/>
      <c r="J694" s="48"/>
      <c r="K694" s="108"/>
      <c r="M694" s="63">
        <v>1</v>
      </c>
      <c r="N694" s="280">
        <v>9.4</v>
      </c>
      <c r="P694" s="63"/>
      <c r="Q694" s="281"/>
      <c r="S694" s="63"/>
      <c r="T694" s="281"/>
      <c r="V694" s="83"/>
      <c r="W694" s="83"/>
      <c r="X694" s="83"/>
      <c r="Y694" s="83"/>
      <c r="Z694" s="83"/>
      <c r="AA694" s="65"/>
      <c r="AB694" s="5"/>
      <c r="AC694" s="5"/>
      <c r="AD694" s="5"/>
      <c r="AE694" s="5"/>
      <c r="AF694" s="5"/>
      <c r="AG694" s="5"/>
      <c r="AH694" s="5"/>
      <c r="AI694" s="5"/>
      <c r="AJ694" s="5"/>
      <c r="AK694" s="5"/>
      <c r="AL694" s="5"/>
      <c r="AM694" s="5"/>
    </row>
    <row r="695" spans="1:39" s="4" customFormat="1" ht="14.4">
      <c r="A695" s="63" t="s">
        <v>901</v>
      </c>
      <c r="B695" s="63" t="s">
        <v>183</v>
      </c>
      <c r="C695" s="63"/>
      <c r="D695" s="63" t="s">
        <v>184</v>
      </c>
      <c r="E695" s="11"/>
      <c r="F695" s="11"/>
      <c r="G695" s="8"/>
      <c r="I695" s="63"/>
      <c r="J695" s="48"/>
      <c r="K695" s="108"/>
      <c r="M695" s="63"/>
      <c r="N695" s="280"/>
      <c r="P695" s="63">
        <v>1</v>
      </c>
      <c r="Q695" s="281">
        <v>36.19</v>
      </c>
      <c r="S695" s="63"/>
      <c r="T695" s="281"/>
      <c r="V695" s="83"/>
      <c r="W695" s="83"/>
      <c r="X695" s="83"/>
      <c r="Y695" s="83"/>
      <c r="Z695" s="83"/>
      <c r="AA695" s="65"/>
      <c r="AB695" s="5"/>
      <c r="AC695" s="5"/>
      <c r="AD695" s="5"/>
      <c r="AE695" s="5"/>
      <c r="AF695" s="5"/>
      <c r="AG695" s="5"/>
      <c r="AH695" s="5"/>
      <c r="AI695" s="5"/>
      <c r="AJ695" s="5"/>
      <c r="AK695" s="5"/>
      <c r="AL695" s="5"/>
      <c r="AM695" s="5"/>
    </row>
    <row r="696" spans="1:39" s="4" customFormat="1" ht="14.4">
      <c r="A696" s="63" t="s">
        <v>901</v>
      </c>
      <c r="B696" s="63" t="s">
        <v>818</v>
      </c>
      <c r="C696" s="63"/>
      <c r="D696" s="63" t="s">
        <v>186</v>
      </c>
      <c r="E696" s="11"/>
      <c r="F696" s="11"/>
      <c r="G696" s="8"/>
      <c r="I696" s="63"/>
      <c r="J696" s="48"/>
      <c r="K696" s="108"/>
      <c r="M696" s="63">
        <v>2</v>
      </c>
      <c r="N696" s="280">
        <v>132.44</v>
      </c>
      <c r="P696" s="63">
        <v>2</v>
      </c>
      <c r="Q696" s="281">
        <v>260.91000000000003</v>
      </c>
      <c r="S696" s="63">
        <v>3</v>
      </c>
      <c r="T696" s="281">
        <v>219.52</v>
      </c>
      <c r="V696" s="83"/>
      <c r="W696" s="83"/>
      <c r="X696" s="83"/>
      <c r="Y696" s="83"/>
      <c r="Z696" s="83"/>
      <c r="AA696" s="65"/>
      <c r="AB696" s="5"/>
      <c r="AC696" s="5"/>
      <c r="AD696" s="5"/>
      <c r="AE696" s="5"/>
      <c r="AF696" s="5"/>
      <c r="AG696" s="5"/>
      <c r="AH696" s="5"/>
      <c r="AI696" s="5"/>
      <c r="AJ696" s="5"/>
      <c r="AK696" s="5"/>
      <c r="AL696" s="5"/>
      <c r="AM696" s="5"/>
    </row>
    <row r="697" spans="1:39" s="4" customFormat="1" ht="14.4">
      <c r="A697" s="63" t="s">
        <v>901</v>
      </c>
      <c r="B697" s="63" t="s">
        <v>188</v>
      </c>
      <c r="C697" s="63"/>
      <c r="D697" s="63" t="s">
        <v>189</v>
      </c>
      <c r="E697" s="11"/>
      <c r="F697" s="11"/>
      <c r="G697" s="8"/>
      <c r="I697" s="63"/>
      <c r="J697" s="48"/>
      <c r="K697" s="108"/>
      <c r="M697" s="63">
        <v>9</v>
      </c>
      <c r="N697" s="280">
        <v>721.69</v>
      </c>
      <c r="P697" s="63">
        <v>3</v>
      </c>
      <c r="Q697" s="281">
        <v>1146.29</v>
      </c>
      <c r="S697" s="63">
        <v>1</v>
      </c>
      <c r="T697" s="281">
        <v>257.43</v>
      </c>
      <c r="V697" s="83"/>
      <c r="W697" s="83"/>
      <c r="X697" s="83"/>
      <c r="Y697" s="83"/>
      <c r="Z697" s="83"/>
      <c r="AA697" s="65"/>
      <c r="AB697" s="5"/>
      <c r="AC697" s="5"/>
      <c r="AD697" s="5"/>
      <c r="AE697" s="5"/>
      <c r="AF697" s="5"/>
      <c r="AG697" s="5"/>
      <c r="AH697" s="5"/>
      <c r="AI697" s="5"/>
      <c r="AJ697" s="5"/>
      <c r="AK697" s="5"/>
      <c r="AL697" s="5"/>
      <c r="AM697" s="5"/>
    </row>
    <row r="698" spans="1:39" s="4" customFormat="1" ht="14.4">
      <c r="A698" s="63" t="s">
        <v>901</v>
      </c>
      <c r="B698" s="63" t="s">
        <v>819</v>
      </c>
      <c r="C698" s="63"/>
      <c r="D698" s="63" t="s">
        <v>189</v>
      </c>
      <c r="E698" s="11"/>
      <c r="F698" s="11"/>
      <c r="G698" s="8"/>
      <c r="I698" s="63"/>
      <c r="J698" s="48"/>
      <c r="K698" s="108"/>
      <c r="M698" s="63"/>
      <c r="N698" s="280"/>
      <c r="P698" s="63"/>
      <c r="Q698" s="281"/>
      <c r="S698" s="63">
        <v>2</v>
      </c>
      <c r="T698" s="281">
        <v>138.12</v>
      </c>
      <c r="V698" s="83"/>
      <c r="W698" s="83"/>
      <c r="X698" s="83"/>
      <c r="Y698" s="83"/>
      <c r="Z698" s="83"/>
      <c r="AA698" s="65"/>
      <c r="AB698" s="5"/>
      <c r="AC698" s="5"/>
      <c r="AD698" s="5"/>
      <c r="AE698" s="5"/>
      <c r="AF698" s="5"/>
      <c r="AG698" s="5"/>
      <c r="AH698" s="5"/>
      <c r="AI698" s="5"/>
      <c r="AJ698" s="5"/>
      <c r="AK698" s="5"/>
      <c r="AL698" s="5"/>
      <c r="AM698" s="5"/>
    </row>
    <row r="699" spans="1:39" s="4" customFormat="1" ht="14.4">
      <c r="A699" s="63" t="s">
        <v>901</v>
      </c>
      <c r="B699" s="63" t="s">
        <v>193</v>
      </c>
      <c r="C699" s="63"/>
      <c r="D699" s="63" t="s">
        <v>53</v>
      </c>
      <c r="E699" s="11"/>
      <c r="F699" s="11"/>
      <c r="G699" s="8"/>
      <c r="I699" s="63"/>
      <c r="J699" s="48"/>
      <c r="K699" s="108"/>
      <c r="M699" s="63">
        <v>1</v>
      </c>
      <c r="N699" s="280">
        <v>648.88</v>
      </c>
      <c r="P699" s="63"/>
      <c r="Q699" s="281"/>
      <c r="S699" s="63"/>
      <c r="T699" s="281"/>
      <c r="V699" s="83"/>
      <c r="W699" s="83"/>
      <c r="X699" s="83"/>
      <c r="Y699" s="83"/>
      <c r="Z699" s="83"/>
      <c r="AA699" s="65"/>
      <c r="AB699" s="5"/>
      <c r="AC699" s="5"/>
      <c r="AD699" s="5"/>
      <c r="AE699" s="5"/>
      <c r="AF699" s="5"/>
      <c r="AG699" s="5"/>
      <c r="AH699" s="5"/>
      <c r="AI699" s="5"/>
      <c r="AJ699" s="5"/>
      <c r="AK699" s="5"/>
      <c r="AL699" s="5"/>
      <c r="AM699" s="5"/>
    </row>
    <row r="700" spans="1:39" s="4" customFormat="1" ht="14.4">
      <c r="A700" s="63" t="s">
        <v>901</v>
      </c>
      <c r="B700" s="63" t="s">
        <v>194</v>
      </c>
      <c r="C700" s="63"/>
      <c r="D700" s="63" t="s">
        <v>165</v>
      </c>
      <c r="E700" s="11"/>
      <c r="F700" s="11"/>
      <c r="G700" s="8"/>
      <c r="I700" s="63"/>
      <c r="J700" s="48"/>
      <c r="K700" s="108"/>
      <c r="M700" s="63">
        <v>1</v>
      </c>
      <c r="N700" s="280">
        <v>22.35</v>
      </c>
      <c r="P700" s="63">
        <v>1</v>
      </c>
      <c r="Q700" s="281">
        <v>300</v>
      </c>
      <c r="S700" s="63"/>
      <c r="T700" s="281"/>
      <c r="V700" s="83"/>
      <c r="W700" s="83"/>
      <c r="X700" s="83"/>
      <c r="Y700" s="83"/>
      <c r="Z700" s="83"/>
      <c r="AA700" s="65"/>
      <c r="AB700" s="5"/>
      <c r="AC700" s="5"/>
      <c r="AD700" s="5"/>
      <c r="AE700" s="5"/>
      <c r="AF700" s="5"/>
      <c r="AG700" s="5"/>
      <c r="AH700" s="5"/>
      <c r="AI700" s="5"/>
      <c r="AJ700" s="5"/>
      <c r="AK700" s="5"/>
      <c r="AL700" s="5"/>
      <c r="AM700" s="5"/>
    </row>
    <row r="701" spans="1:39" s="4" customFormat="1" ht="14.4">
      <c r="A701" s="63" t="s">
        <v>901</v>
      </c>
      <c r="B701" s="63" t="s">
        <v>655</v>
      </c>
      <c r="C701" s="63"/>
      <c r="D701" s="63" t="s">
        <v>96</v>
      </c>
      <c r="E701" s="11"/>
      <c r="F701" s="11"/>
      <c r="G701" s="8"/>
      <c r="I701" s="63"/>
      <c r="J701" s="48"/>
      <c r="K701" s="108"/>
      <c r="M701" s="63">
        <v>1</v>
      </c>
      <c r="N701" s="280">
        <v>18.22</v>
      </c>
      <c r="P701" s="63"/>
      <c r="Q701" s="281"/>
      <c r="S701" s="63"/>
      <c r="T701" s="281"/>
      <c r="V701" s="83"/>
      <c r="W701" s="83"/>
      <c r="X701" s="83"/>
      <c r="Y701" s="83"/>
      <c r="Z701" s="83"/>
      <c r="AA701" s="65"/>
      <c r="AB701" s="5"/>
      <c r="AC701" s="5"/>
      <c r="AD701" s="5"/>
      <c r="AE701" s="5"/>
      <c r="AF701" s="5"/>
      <c r="AG701" s="5"/>
      <c r="AH701" s="5"/>
      <c r="AI701" s="5"/>
      <c r="AJ701" s="5"/>
      <c r="AK701" s="5"/>
      <c r="AL701" s="5"/>
      <c r="AM701" s="5"/>
    </row>
    <row r="702" spans="1:39" s="4" customFormat="1" ht="14.4">
      <c r="A702" s="63" t="s">
        <v>901</v>
      </c>
      <c r="B702" s="63" t="s">
        <v>206</v>
      </c>
      <c r="C702" s="63"/>
      <c r="D702" s="63" t="s">
        <v>156</v>
      </c>
      <c r="E702" s="11"/>
      <c r="F702" s="11"/>
      <c r="G702" s="8"/>
      <c r="I702" s="63"/>
      <c r="J702" s="48"/>
      <c r="K702" s="108"/>
      <c r="M702" s="63">
        <v>1</v>
      </c>
      <c r="N702" s="280">
        <v>53.52</v>
      </c>
      <c r="P702" s="63"/>
      <c r="Q702" s="281"/>
      <c r="S702" s="63"/>
      <c r="T702" s="281"/>
      <c r="V702" s="83"/>
      <c r="W702" s="83"/>
      <c r="X702" s="83"/>
      <c r="Y702" s="83"/>
      <c r="Z702" s="83"/>
      <c r="AA702" s="65"/>
      <c r="AB702" s="5"/>
      <c r="AC702" s="5"/>
      <c r="AD702" s="5"/>
      <c r="AE702" s="5"/>
      <c r="AF702" s="5"/>
      <c r="AG702" s="5"/>
      <c r="AH702" s="5"/>
      <c r="AI702" s="5"/>
      <c r="AJ702" s="5"/>
      <c r="AK702" s="5"/>
      <c r="AL702" s="5"/>
      <c r="AM702" s="5"/>
    </row>
    <row r="703" spans="1:39" s="4" customFormat="1" ht="14.4">
      <c r="A703" s="63" t="s">
        <v>901</v>
      </c>
      <c r="B703" s="63" t="s">
        <v>209</v>
      </c>
      <c r="C703" s="63"/>
      <c r="D703" s="63" t="s">
        <v>191</v>
      </c>
      <c r="E703" s="11"/>
      <c r="F703" s="11"/>
      <c r="G703" s="8"/>
      <c r="I703" s="63"/>
      <c r="J703" s="48"/>
      <c r="K703" s="108"/>
      <c r="M703" s="63"/>
      <c r="N703" s="280"/>
      <c r="P703" s="63">
        <v>1</v>
      </c>
      <c r="Q703" s="281">
        <v>300</v>
      </c>
      <c r="S703" s="63"/>
      <c r="T703" s="281"/>
      <c r="V703" s="83"/>
      <c r="W703" s="83"/>
      <c r="X703" s="83"/>
      <c r="Y703" s="83"/>
      <c r="Z703" s="83"/>
      <c r="AA703" s="65"/>
      <c r="AB703" s="5"/>
      <c r="AC703" s="5"/>
      <c r="AD703" s="5"/>
      <c r="AE703" s="5"/>
      <c r="AF703" s="5"/>
      <c r="AG703" s="5"/>
      <c r="AH703" s="5"/>
      <c r="AI703" s="5"/>
      <c r="AJ703" s="5"/>
      <c r="AK703" s="5"/>
      <c r="AL703" s="5"/>
      <c r="AM703" s="5"/>
    </row>
    <row r="704" spans="1:39" s="4" customFormat="1" ht="14.4">
      <c r="A704" s="63" t="s">
        <v>901</v>
      </c>
      <c r="B704" s="63" t="s">
        <v>656</v>
      </c>
      <c r="C704" s="63"/>
      <c r="D704" s="63" t="s">
        <v>212</v>
      </c>
      <c r="E704" s="11"/>
      <c r="F704" s="11"/>
      <c r="G704" s="8"/>
      <c r="I704" s="63"/>
      <c r="J704" s="48"/>
      <c r="K704" s="108"/>
      <c r="M704" s="63">
        <v>1</v>
      </c>
      <c r="N704" s="280">
        <v>209.54</v>
      </c>
      <c r="P704" s="63"/>
      <c r="Q704" s="281"/>
      <c r="S704" s="63"/>
      <c r="T704" s="281"/>
      <c r="V704" s="83"/>
      <c r="W704" s="83"/>
      <c r="X704" s="83"/>
      <c r="Y704" s="83"/>
      <c r="Z704" s="83"/>
      <c r="AA704" s="65"/>
      <c r="AB704" s="5"/>
      <c r="AC704" s="5"/>
      <c r="AD704" s="5"/>
      <c r="AE704" s="5"/>
      <c r="AF704" s="5"/>
      <c r="AG704" s="5"/>
      <c r="AH704" s="5"/>
      <c r="AI704" s="5"/>
      <c r="AJ704" s="5"/>
      <c r="AK704" s="5"/>
      <c r="AL704" s="5"/>
      <c r="AM704" s="5"/>
    </row>
    <row r="705" spans="1:39" s="4" customFormat="1" ht="14.4">
      <c r="A705" s="63" t="s">
        <v>901</v>
      </c>
      <c r="B705" s="63" t="s">
        <v>218</v>
      </c>
      <c r="C705" s="63"/>
      <c r="D705" s="63" t="s">
        <v>220</v>
      </c>
      <c r="E705" s="11"/>
      <c r="F705" s="11"/>
      <c r="G705" s="8"/>
      <c r="I705" s="63"/>
      <c r="J705" s="48"/>
      <c r="K705" s="108"/>
      <c r="M705" s="63">
        <v>1</v>
      </c>
      <c r="N705" s="280">
        <v>36.729999999999997</v>
      </c>
      <c r="P705" s="63"/>
      <c r="Q705" s="281"/>
      <c r="S705" s="63"/>
      <c r="T705" s="281"/>
      <c r="V705" s="83"/>
      <c r="W705" s="83"/>
      <c r="X705" s="83"/>
      <c r="Y705" s="83"/>
      <c r="Z705" s="83"/>
      <c r="AA705" s="65"/>
      <c r="AB705" s="5"/>
      <c r="AC705" s="5"/>
      <c r="AD705" s="5"/>
      <c r="AE705" s="5"/>
      <c r="AF705" s="5"/>
      <c r="AG705" s="5"/>
      <c r="AH705" s="5"/>
      <c r="AI705" s="5"/>
      <c r="AJ705" s="5"/>
      <c r="AK705" s="5"/>
      <c r="AL705" s="5"/>
      <c r="AM705" s="5"/>
    </row>
    <row r="706" spans="1:39" s="4" customFormat="1" ht="14.4">
      <c r="A706" s="63" t="s">
        <v>901</v>
      </c>
      <c r="B706" s="63" t="s">
        <v>221</v>
      </c>
      <c r="C706" s="63"/>
      <c r="D706" s="63" t="s">
        <v>222</v>
      </c>
      <c r="E706" s="11"/>
      <c r="F706" s="11"/>
      <c r="G706" s="8"/>
      <c r="I706" s="63"/>
      <c r="J706" s="48"/>
      <c r="K706" s="108"/>
      <c r="M706" s="63">
        <v>1</v>
      </c>
      <c r="N706" s="280">
        <v>12.18</v>
      </c>
      <c r="P706" s="63"/>
      <c r="Q706" s="281"/>
      <c r="S706" s="63"/>
      <c r="T706" s="281"/>
      <c r="V706" s="83"/>
      <c r="W706" s="83"/>
      <c r="X706" s="83"/>
      <c r="Y706" s="83"/>
      <c r="Z706" s="83"/>
      <c r="AA706" s="65"/>
      <c r="AB706" s="5"/>
      <c r="AC706" s="5"/>
      <c r="AD706" s="5"/>
      <c r="AE706" s="5"/>
      <c r="AF706" s="5"/>
      <c r="AG706" s="5"/>
      <c r="AH706" s="5"/>
      <c r="AI706" s="5"/>
      <c r="AJ706" s="5"/>
      <c r="AK706" s="5"/>
      <c r="AL706" s="5"/>
      <c r="AM706" s="5"/>
    </row>
    <row r="707" spans="1:39" s="4" customFormat="1" ht="14.4">
      <c r="A707" s="63" t="s">
        <v>901</v>
      </c>
      <c r="B707" s="63" t="s">
        <v>824</v>
      </c>
      <c r="C707" s="63"/>
      <c r="D707" s="63" t="s">
        <v>224</v>
      </c>
      <c r="E707" s="11"/>
      <c r="F707" s="11"/>
      <c r="G707" s="8"/>
      <c r="I707" s="63"/>
      <c r="J707" s="48"/>
      <c r="K707" s="108"/>
      <c r="M707" s="63">
        <v>2</v>
      </c>
      <c r="N707" s="280">
        <v>54.4</v>
      </c>
      <c r="P707" s="63"/>
      <c r="Q707" s="281"/>
      <c r="S707" s="63"/>
      <c r="T707" s="281"/>
      <c r="V707" s="83"/>
      <c r="W707" s="83"/>
      <c r="X707" s="83"/>
      <c r="Y707" s="83"/>
      <c r="Z707" s="83"/>
      <c r="AA707" s="65"/>
      <c r="AB707" s="5"/>
      <c r="AC707" s="5"/>
      <c r="AD707" s="5"/>
      <c r="AE707" s="5"/>
      <c r="AF707" s="5"/>
      <c r="AG707" s="5"/>
      <c r="AH707" s="5"/>
      <c r="AI707" s="5"/>
      <c r="AJ707" s="5"/>
      <c r="AK707" s="5"/>
      <c r="AL707" s="5"/>
      <c r="AM707" s="5"/>
    </row>
    <row r="708" spans="1:39" s="4" customFormat="1" ht="14.4">
      <c r="A708" s="63" t="s">
        <v>901</v>
      </c>
      <c r="B708" s="63" t="s">
        <v>232</v>
      </c>
      <c r="C708" s="63"/>
      <c r="D708" s="63" t="s">
        <v>197</v>
      </c>
      <c r="E708" s="11"/>
      <c r="F708" s="11"/>
      <c r="G708" s="8"/>
      <c r="I708" s="63"/>
      <c r="J708" s="48"/>
      <c r="K708" s="108"/>
      <c r="M708" s="63">
        <v>5</v>
      </c>
      <c r="N708" s="280">
        <v>1327.08</v>
      </c>
      <c r="P708" s="63"/>
      <c r="Q708" s="281"/>
      <c r="S708" s="63"/>
      <c r="T708" s="281"/>
      <c r="V708" s="83"/>
      <c r="W708" s="83"/>
      <c r="X708" s="83"/>
      <c r="Y708" s="83"/>
      <c r="Z708" s="83"/>
      <c r="AA708" s="65"/>
      <c r="AB708" s="5"/>
      <c r="AC708" s="5"/>
      <c r="AD708" s="5"/>
      <c r="AE708" s="5"/>
      <c r="AF708" s="5"/>
      <c r="AG708" s="5"/>
      <c r="AH708" s="5"/>
      <c r="AI708" s="5"/>
      <c r="AJ708" s="5"/>
      <c r="AK708" s="5"/>
      <c r="AL708" s="5"/>
      <c r="AM708" s="5"/>
    </row>
    <row r="709" spans="1:39" s="4" customFormat="1" ht="14.4">
      <c r="A709" s="63" t="s">
        <v>901</v>
      </c>
      <c r="B709" s="63" t="s">
        <v>233</v>
      </c>
      <c r="C709" s="63"/>
      <c r="D709" s="63" t="s">
        <v>66</v>
      </c>
      <c r="E709" s="11"/>
      <c r="F709" s="11"/>
      <c r="G709" s="8"/>
      <c r="I709" s="63"/>
      <c r="J709" s="48"/>
      <c r="K709" s="108"/>
      <c r="M709" s="63">
        <v>6</v>
      </c>
      <c r="N709" s="280">
        <v>218.8</v>
      </c>
      <c r="P709" s="63">
        <v>4</v>
      </c>
      <c r="Q709" s="281">
        <v>632.27</v>
      </c>
      <c r="S709" s="63">
        <v>3</v>
      </c>
      <c r="T709" s="281">
        <v>202.01</v>
      </c>
      <c r="V709" s="83"/>
      <c r="W709" s="83"/>
      <c r="X709" s="83"/>
      <c r="Y709" s="83"/>
      <c r="Z709" s="83"/>
      <c r="AA709" s="65"/>
      <c r="AB709" s="5"/>
      <c r="AC709" s="5"/>
      <c r="AD709" s="5"/>
      <c r="AE709" s="5"/>
      <c r="AF709" s="5"/>
      <c r="AG709" s="5"/>
      <c r="AH709" s="5"/>
      <c r="AI709" s="5"/>
      <c r="AJ709" s="5"/>
      <c r="AK709" s="5"/>
      <c r="AL709" s="5"/>
      <c r="AM709" s="5"/>
    </row>
    <row r="710" spans="1:39" s="4" customFormat="1" ht="14.4">
      <c r="A710" s="63" t="s">
        <v>901</v>
      </c>
      <c r="B710" s="63" t="s">
        <v>236</v>
      </c>
      <c r="C710" s="63"/>
      <c r="D710" s="63" t="s">
        <v>68</v>
      </c>
      <c r="E710" s="11"/>
      <c r="F710" s="11"/>
      <c r="G710" s="8"/>
      <c r="I710" s="63"/>
      <c r="J710" s="48"/>
      <c r="K710" s="108"/>
      <c r="M710" s="63">
        <v>1</v>
      </c>
      <c r="N710" s="280">
        <v>18.059999999999999</v>
      </c>
      <c r="P710" s="63"/>
      <c r="Q710" s="281"/>
      <c r="S710" s="63"/>
      <c r="T710" s="281"/>
      <c r="V710" s="83"/>
      <c r="W710" s="83"/>
      <c r="X710" s="83"/>
      <c r="Y710" s="83"/>
      <c r="Z710" s="83"/>
      <c r="AA710" s="65"/>
      <c r="AB710" s="5"/>
      <c r="AC710" s="5"/>
      <c r="AD710" s="5"/>
      <c r="AE710" s="5"/>
      <c r="AF710" s="5"/>
      <c r="AG710" s="5"/>
      <c r="AH710" s="5"/>
      <c r="AI710" s="5"/>
      <c r="AJ710" s="5"/>
      <c r="AK710" s="5"/>
      <c r="AL710" s="5"/>
      <c r="AM710" s="5"/>
    </row>
    <row r="711" spans="1:39" s="4" customFormat="1" ht="14.4">
      <c r="A711" s="63" t="s">
        <v>901</v>
      </c>
      <c r="B711" s="63" t="s">
        <v>237</v>
      </c>
      <c r="C711" s="63"/>
      <c r="D711" s="63" t="s">
        <v>59</v>
      </c>
      <c r="E711" s="11"/>
      <c r="F711" s="11"/>
      <c r="G711" s="8"/>
      <c r="I711" s="63"/>
      <c r="J711" s="48"/>
      <c r="K711" s="108"/>
      <c r="M711" s="63">
        <v>6</v>
      </c>
      <c r="N711" s="280">
        <v>324.27999999999997</v>
      </c>
      <c r="P711" s="63"/>
      <c r="Q711" s="281"/>
      <c r="S711" s="63"/>
      <c r="T711" s="281"/>
      <c r="V711" s="83"/>
      <c r="W711" s="83"/>
      <c r="X711" s="83"/>
      <c r="Y711" s="83"/>
      <c r="Z711" s="83"/>
      <c r="AA711" s="65"/>
      <c r="AB711" s="5"/>
      <c r="AC711" s="5"/>
      <c r="AD711" s="5"/>
      <c r="AE711" s="5"/>
      <c r="AF711" s="5"/>
      <c r="AG711" s="5"/>
      <c r="AH711" s="5"/>
      <c r="AI711" s="5"/>
      <c r="AJ711" s="5"/>
      <c r="AK711" s="5"/>
      <c r="AL711" s="5"/>
      <c r="AM711" s="5"/>
    </row>
    <row r="712" spans="1:39" s="4" customFormat="1" ht="14.4">
      <c r="A712" s="63" t="s">
        <v>901</v>
      </c>
      <c r="B712" s="63" t="s">
        <v>827</v>
      </c>
      <c r="C712" s="63"/>
      <c r="D712" s="63" t="s">
        <v>241</v>
      </c>
      <c r="E712" s="11"/>
      <c r="F712" s="11"/>
      <c r="G712" s="8"/>
      <c r="I712" s="63"/>
      <c r="J712" s="48"/>
      <c r="K712" s="108"/>
      <c r="M712" s="63">
        <v>1</v>
      </c>
      <c r="N712" s="280">
        <v>547.80999999999995</v>
      </c>
      <c r="P712" s="63">
        <v>3</v>
      </c>
      <c r="Q712" s="281">
        <v>362.26</v>
      </c>
      <c r="S712" s="63"/>
      <c r="T712" s="281"/>
      <c r="V712" s="83"/>
      <c r="W712" s="83"/>
      <c r="X712" s="83"/>
      <c r="Y712" s="83"/>
      <c r="Z712" s="83"/>
      <c r="AA712" s="65"/>
      <c r="AB712" s="5"/>
      <c r="AC712" s="5"/>
      <c r="AD712" s="5"/>
      <c r="AE712" s="5"/>
      <c r="AF712" s="5"/>
      <c r="AG712" s="5"/>
      <c r="AH712" s="5"/>
      <c r="AI712" s="5"/>
      <c r="AJ712" s="5"/>
      <c r="AK712" s="5"/>
      <c r="AL712" s="5"/>
      <c r="AM712" s="5"/>
    </row>
    <row r="713" spans="1:39" s="4" customFormat="1" ht="14.4">
      <c r="A713" s="63" t="s">
        <v>901</v>
      </c>
      <c r="B713" s="63" t="s">
        <v>246</v>
      </c>
      <c r="C713" s="63"/>
      <c r="D713" s="63" t="s">
        <v>62</v>
      </c>
      <c r="E713" s="11"/>
      <c r="F713" s="11"/>
      <c r="G713" s="8"/>
      <c r="I713" s="63"/>
      <c r="J713" s="48"/>
      <c r="K713" s="108"/>
      <c r="M713" s="63">
        <v>15</v>
      </c>
      <c r="N713" s="280">
        <v>8633.7199999999993</v>
      </c>
      <c r="P713" s="63">
        <v>3</v>
      </c>
      <c r="Q713" s="281">
        <v>1513.48</v>
      </c>
      <c r="S713" s="63">
        <v>2</v>
      </c>
      <c r="T713" s="281">
        <v>905.05</v>
      </c>
      <c r="V713" s="83"/>
      <c r="W713" s="83"/>
      <c r="X713" s="83"/>
      <c r="Y713" s="83"/>
      <c r="Z713" s="83"/>
      <c r="AA713" s="65"/>
      <c r="AB713" s="5"/>
      <c r="AC713" s="5"/>
      <c r="AD713" s="5"/>
      <c r="AE713" s="5"/>
      <c r="AF713" s="5"/>
      <c r="AG713" s="5"/>
      <c r="AH713" s="5"/>
      <c r="AI713" s="5"/>
      <c r="AJ713" s="5"/>
      <c r="AK713" s="5"/>
      <c r="AL713" s="5"/>
      <c r="AM713" s="5"/>
    </row>
    <row r="714" spans="1:39" s="4" customFormat="1" ht="14.4">
      <c r="A714" s="63" t="s">
        <v>901</v>
      </c>
      <c r="B714" s="63" t="s">
        <v>249</v>
      </c>
      <c r="C714" s="63"/>
      <c r="D714" s="63" t="s">
        <v>53</v>
      </c>
      <c r="E714" s="11"/>
      <c r="F714" s="11"/>
      <c r="G714" s="8"/>
      <c r="I714" s="63"/>
      <c r="J714" s="48"/>
      <c r="K714" s="108"/>
      <c r="M714" s="63">
        <v>3</v>
      </c>
      <c r="N714" s="280">
        <v>60.25</v>
      </c>
      <c r="P714" s="63">
        <v>1</v>
      </c>
      <c r="Q714" s="281">
        <v>300</v>
      </c>
      <c r="S714" s="63">
        <v>1</v>
      </c>
      <c r="T714" s="281">
        <v>111.4</v>
      </c>
      <c r="V714" s="83"/>
      <c r="W714" s="83"/>
      <c r="X714" s="83"/>
      <c r="Y714" s="83"/>
      <c r="Z714" s="83"/>
      <c r="AA714" s="65"/>
      <c r="AB714" s="5"/>
      <c r="AC714" s="5"/>
      <c r="AD714" s="5"/>
      <c r="AE714" s="5"/>
      <c r="AF714" s="5"/>
      <c r="AG714" s="5"/>
      <c r="AH714" s="5"/>
      <c r="AI714" s="5"/>
      <c r="AJ714" s="5"/>
      <c r="AK714" s="5"/>
      <c r="AL714" s="5"/>
      <c r="AM714" s="5"/>
    </row>
    <row r="715" spans="1:39" s="4" customFormat="1" ht="14.4">
      <c r="A715" s="63" t="s">
        <v>901</v>
      </c>
      <c r="B715" s="63" t="s">
        <v>255</v>
      </c>
      <c r="C715" s="63"/>
      <c r="D715" s="63" t="s">
        <v>133</v>
      </c>
      <c r="E715" s="11"/>
      <c r="F715" s="11"/>
      <c r="G715" s="8"/>
      <c r="I715" s="63"/>
      <c r="J715" s="48"/>
      <c r="K715" s="108"/>
      <c r="M715" s="63">
        <v>1</v>
      </c>
      <c r="N715" s="280">
        <v>22.3</v>
      </c>
      <c r="P715" s="63"/>
      <c r="Q715" s="281"/>
      <c r="S715" s="63"/>
      <c r="T715" s="281"/>
      <c r="V715" s="83"/>
      <c r="W715" s="83"/>
      <c r="X715" s="83"/>
      <c r="Y715" s="83"/>
      <c r="Z715" s="83"/>
      <c r="AA715" s="65"/>
      <c r="AB715" s="5"/>
      <c r="AC715" s="5"/>
      <c r="AD715" s="5"/>
      <c r="AE715" s="5"/>
      <c r="AF715" s="5"/>
      <c r="AG715" s="5"/>
      <c r="AH715" s="5"/>
      <c r="AI715" s="5"/>
      <c r="AJ715" s="5"/>
      <c r="AK715" s="5"/>
      <c r="AL715" s="5"/>
      <c r="AM715" s="5"/>
    </row>
    <row r="716" spans="1:39" s="4" customFormat="1" ht="14.4">
      <c r="A716" s="63" t="s">
        <v>901</v>
      </c>
      <c r="B716" s="63" t="s">
        <v>263</v>
      </c>
      <c r="C716" s="63"/>
      <c r="D716" s="63" t="s">
        <v>262</v>
      </c>
      <c r="E716" s="11"/>
      <c r="F716" s="11"/>
      <c r="G716" s="8"/>
      <c r="I716" s="63"/>
      <c r="J716" s="48"/>
      <c r="K716" s="108"/>
      <c r="M716" s="63"/>
      <c r="N716" s="280"/>
      <c r="P716" s="63">
        <v>1</v>
      </c>
      <c r="Q716" s="281">
        <v>300</v>
      </c>
      <c r="S716" s="63"/>
      <c r="T716" s="281"/>
      <c r="V716" s="83"/>
      <c r="W716" s="83"/>
      <c r="X716" s="83"/>
      <c r="Y716" s="83"/>
      <c r="Z716" s="83"/>
      <c r="AA716" s="65"/>
      <c r="AB716" s="5"/>
      <c r="AC716" s="5"/>
      <c r="AD716" s="5"/>
      <c r="AE716" s="5"/>
      <c r="AF716" s="5"/>
      <c r="AG716" s="5"/>
      <c r="AH716" s="5"/>
      <c r="AI716" s="5"/>
      <c r="AJ716" s="5"/>
      <c r="AK716" s="5"/>
      <c r="AL716" s="5"/>
      <c r="AM716" s="5"/>
    </row>
    <row r="717" spans="1:39" s="4" customFormat="1" ht="14.4">
      <c r="A717" s="63" t="s">
        <v>901</v>
      </c>
      <c r="B717" s="63" t="s">
        <v>265</v>
      </c>
      <c r="C717" s="63"/>
      <c r="D717" s="63" t="s">
        <v>53</v>
      </c>
      <c r="E717" s="11"/>
      <c r="F717" s="11"/>
      <c r="G717" s="8"/>
      <c r="I717" s="63"/>
      <c r="J717" s="48"/>
      <c r="K717" s="108"/>
      <c r="M717" s="63">
        <v>1</v>
      </c>
      <c r="N717" s="280">
        <v>757.51</v>
      </c>
      <c r="P717" s="63"/>
      <c r="Q717" s="281"/>
      <c r="S717" s="63"/>
      <c r="T717" s="281"/>
      <c r="V717" s="83"/>
      <c r="W717" s="83"/>
      <c r="X717" s="83"/>
      <c r="Y717" s="83"/>
      <c r="Z717" s="83"/>
      <c r="AA717" s="65"/>
      <c r="AB717" s="5"/>
      <c r="AC717" s="5"/>
      <c r="AD717" s="5"/>
      <c r="AE717" s="5"/>
      <c r="AF717" s="5"/>
      <c r="AG717" s="5"/>
      <c r="AH717" s="5"/>
      <c r="AI717" s="5"/>
      <c r="AJ717" s="5"/>
      <c r="AK717" s="5"/>
      <c r="AL717" s="5"/>
      <c r="AM717" s="5"/>
    </row>
    <row r="718" spans="1:39" s="4" customFormat="1" ht="14.4">
      <c r="A718" s="63" t="s">
        <v>901</v>
      </c>
      <c r="B718" s="63" t="s">
        <v>830</v>
      </c>
      <c r="C718" s="63"/>
      <c r="D718" s="63" t="s">
        <v>68</v>
      </c>
      <c r="E718" s="11"/>
      <c r="F718" s="11"/>
      <c r="G718" s="8"/>
      <c r="I718" s="63"/>
      <c r="J718" s="48"/>
      <c r="K718" s="108"/>
      <c r="M718" s="63">
        <v>1</v>
      </c>
      <c r="N718" s="280">
        <v>123.72</v>
      </c>
      <c r="P718" s="63"/>
      <c r="Q718" s="281"/>
      <c r="S718" s="63">
        <v>1</v>
      </c>
      <c r="T718" s="281">
        <v>81</v>
      </c>
      <c r="V718" s="83"/>
      <c r="W718" s="83"/>
      <c r="X718" s="83"/>
      <c r="Y718" s="83"/>
      <c r="Z718" s="83"/>
      <c r="AA718" s="65"/>
      <c r="AB718" s="5"/>
      <c r="AC718" s="5"/>
      <c r="AD718" s="5"/>
      <c r="AE718" s="5"/>
      <c r="AF718" s="5"/>
      <c r="AG718" s="5"/>
      <c r="AH718" s="5"/>
      <c r="AI718" s="5"/>
      <c r="AJ718" s="5"/>
      <c r="AK718" s="5"/>
      <c r="AL718" s="5"/>
      <c r="AM718" s="5"/>
    </row>
    <row r="719" spans="1:39" s="4" customFormat="1" ht="14.4">
      <c r="A719" s="63" t="s">
        <v>901</v>
      </c>
      <c r="B719" s="63" t="s">
        <v>274</v>
      </c>
      <c r="C719" s="63"/>
      <c r="D719" s="63" t="s">
        <v>187</v>
      </c>
      <c r="E719" s="11"/>
      <c r="F719" s="11"/>
      <c r="G719" s="8"/>
      <c r="I719" s="63"/>
      <c r="J719" s="48"/>
      <c r="K719" s="108"/>
      <c r="M719" s="63">
        <v>6</v>
      </c>
      <c r="N719" s="280">
        <v>230.2</v>
      </c>
      <c r="P719" s="63">
        <v>1</v>
      </c>
      <c r="Q719" s="281">
        <v>138.79</v>
      </c>
      <c r="S719" s="63">
        <v>2</v>
      </c>
      <c r="T719" s="281">
        <v>277.69</v>
      </c>
      <c r="V719" s="83"/>
      <c r="W719" s="83"/>
      <c r="X719" s="83"/>
      <c r="Y719" s="83"/>
      <c r="Z719" s="83"/>
      <c r="AA719" s="65"/>
      <c r="AB719" s="5"/>
      <c r="AC719" s="5"/>
      <c r="AD719" s="5"/>
      <c r="AE719" s="5"/>
      <c r="AF719" s="5"/>
      <c r="AG719" s="5"/>
      <c r="AH719" s="5"/>
      <c r="AI719" s="5"/>
      <c r="AJ719" s="5"/>
      <c r="AK719" s="5"/>
      <c r="AL719" s="5"/>
      <c r="AM719" s="5"/>
    </row>
    <row r="720" spans="1:39" s="4" customFormat="1" ht="14.4">
      <c r="A720" s="63" t="s">
        <v>901</v>
      </c>
      <c r="B720" s="63" t="s">
        <v>276</v>
      </c>
      <c r="C720" s="63"/>
      <c r="D720" s="63" t="s">
        <v>52</v>
      </c>
      <c r="E720" s="11"/>
      <c r="F720" s="11"/>
      <c r="G720" s="8"/>
      <c r="I720" s="63"/>
      <c r="J720" s="48"/>
      <c r="K720" s="108"/>
      <c r="M720" s="63">
        <v>1</v>
      </c>
      <c r="N720" s="280">
        <v>24.42</v>
      </c>
      <c r="P720" s="63"/>
      <c r="Q720" s="281"/>
      <c r="S720" s="63"/>
      <c r="T720" s="281"/>
      <c r="V720" s="83"/>
      <c r="W720" s="83"/>
      <c r="X720" s="83"/>
      <c r="Y720" s="83"/>
      <c r="Z720" s="83"/>
      <c r="AA720" s="65"/>
      <c r="AB720" s="5"/>
      <c r="AC720" s="5"/>
      <c r="AD720" s="5"/>
      <c r="AE720" s="5"/>
      <c r="AF720" s="5"/>
      <c r="AG720" s="5"/>
      <c r="AH720" s="5"/>
      <c r="AI720" s="5"/>
      <c r="AJ720" s="5"/>
      <c r="AK720" s="5"/>
      <c r="AL720" s="5"/>
      <c r="AM720" s="5"/>
    </row>
    <row r="721" spans="1:39" s="4" customFormat="1" ht="14.4">
      <c r="A721" s="63" t="s">
        <v>901</v>
      </c>
      <c r="B721" s="63" t="s">
        <v>831</v>
      </c>
      <c r="C721" s="63"/>
      <c r="D721" s="63" t="s">
        <v>54</v>
      </c>
      <c r="E721" s="11"/>
      <c r="F721" s="11"/>
      <c r="G721" s="8"/>
      <c r="I721" s="63"/>
      <c r="J721" s="48"/>
      <c r="K721" s="108"/>
      <c r="M721" s="63">
        <v>5</v>
      </c>
      <c r="N721" s="280">
        <v>458.16</v>
      </c>
      <c r="P721" s="63">
        <v>2</v>
      </c>
      <c r="Q721" s="281">
        <v>266</v>
      </c>
      <c r="S721" s="63">
        <v>1</v>
      </c>
      <c r="T721" s="281">
        <v>339.27</v>
      </c>
      <c r="V721" s="83"/>
      <c r="W721" s="83"/>
      <c r="X721" s="83"/>
      <c r="Y721" s="83"/>
      <c r="Z721" s="83"/>
      <c r="AA721" s="65"/>
      <c r="AB721" s="5"/>
      <c r="AC721" s="5"/>
      <c r="AD721" s="5"/>
      <c r="AE721" s="5"/>
      <c r="AF721" s="5"/>
      <c r="AG721" s="5"/>
      <c r="AH721" s="5"/>
      <c r="AI721" s="5"/>
      <c r="AJ721" s="5"/>
      <c r="AK721" s="5"/>
      <c r="AL721" s="5"/>
      <c r="AM721" s="5"/>
    </row>
    <row r="722" spans="1:39" s="4" customFormat="1" ht="14.4">
      <c r="A722" s="63" t="s">
        <v>901</v>
      </c>
      <c r="B722" s="63" t="s">
        <v>832</v>
      </c>
      <c r="C722" s="63"/>
      <c r="D722" s="63" t="s">
        <v>197</v>
      </c>
      <c r="E722" s="11"/>
      <c r="F722" s="11"/>
      <c r="G722" s="8"/>
      <c r="I722" s="63"/>
      <c r="J722" s="48"/>
      <c r="K722" s="108"/>
      <c r="M722" s="63"/>
      <c r="N722" s="280"/>
      <c r="P722" s="63">
        <v>1</v>
      </c>
      <c r="Q722" s="281">
        <v>199.97</v>
      </c>
      <c r="S722" s="63">
        <v>1</v>
      </c>
      <c r="T722" s="281">
        <v>3184.87</v>
      </c>
      <c r="V722" s="83"/>
      <c r="W722" s="83"/>
      <c r="X722" s="83"/>
      <c r="Y722" s="83"/>
      <c r="Z722" s="83"/>
      <c r="AA722" s="65"/>
      <c r="AB722" s="5"/>
      <c r="AC722" s="5"/>
      <c r="AD722" s="5"/>
      <c r="AE722" s="5"/>
      <c r="AF722" s="5"/>
      <c r="AG722" s="5"/>
      <c r="AH722" s="5"/>
      <c r="AI722" s="5"/>
      <c r="AJ722" s="5"/>
      <c r="AK722" s="5"/>
      <c r="AL722" s="5"/>
      <c r="AM722" s="5"/>
    </row>
    <row r="723" spans="1:39" s="4" customFormat="1" ht="14.4">
      <c r="A723" s="63" t="s">
        <v>901</v>
      </c>
      <c r="B723" s="63" t="s">
        <v>282</v>
      </c>
      <c r="C723" s="63"/>
      <c r="D723" s="63" t="s">
        <v>283</v>
      </c>
      <c r="E723" s="11"/>
      <c r="F723" s="11"/>
      <c r="G723" s="8"/>
      <c r="I723" s="63"/>
      <c r="J723" s="48"/>
      <c r="K723" s="108"/>
      <c r="M723" s="63">
        <v>1</v>
      </c>
      <c r="N723" s="280">
        <v>206.13</v>
      </c>
      <c r="P723" s="63"/>
      <c r="Q723" s="281"/>
      <c r="S723" s="63"/>
      <c r="T723" s="281"/>
      <c r="V723" s="83"/>
      <c r="W723" s="83"/>
      <c r="X723" s="83"/>
      <c r="Y723" s="83"/>
      <c r="Z723" s="83"/>
      <c r="AA723" s="65"/>
      <c r="AB723" s="5"/>
      <c r="AC723" s="5"/>
      <c r="AD723" s="5"/>
      <c r="AE723" s="5"/>
      <c r="AF723" s="5"/>
      <c r="AG723" s="5"/>
      <c r="AH723" s="5"/>
      <c r="AI723" s="5"/>
      <c r="AJ723" s="5"/>
      <c r="AK723" s="5"/>
      <c r="AL723" s="5"/>
      <c r="AM723" s="5"/>
    </row>
    <row r="724" spans="1:39" s="4" customFormat="1" ht="14.4">
      <c r="A724" s="63" t="s">
        <v>901</v>
      </c>
      <c r="B724" s="63" t="s">
        <v>284</v>
      </c>
      <c r="C724" s="63"/>
      <c r="D724" s="63" t="s">
        <v>285</v>
      </c>
      <c r="E724" s="11"/>
      <c r="F724" s="11"/>
      <c r="G724" s="8"/>
      <c r="I724" s="63"/>
      <c r="J724" s="48"/>
      <c r="K724" s="108"/>
      <c r="M724" s="63">
        <v>3</v>
      </c>
      <c r="N724" s="280">
        <v>137.03</v>
      </c>
      <c r="P724" s="63">
        <v>1</v>
      </c>
      <c r="Q724" s="281">
        <v>300</v>
      </c>
      <c r="S724" s="63"/>
      <c r="T724" s="281"/>
      <c r="V724" s="83"/>
      <c r="W724" s="83"/>
      <c r="X724" s="83"/>
      <c r="Y724" s="83"/>
      <c r="Z724" s="83"/>
      <c r="AA724" s="65"/>
      <c r="AB724" s="5"/>
      <c r="AC724" s="5"/>
      <c r="AD724" s="5"/>
      <c r="AE724" s="5"/>
      <c r="AF724" s="5"/>
      <c r="AG724" s="5"/>
      <c r="AH724" s="5"/>
      <c r="AI724" s="5"/>
      <c r="AJ724" s="5"/>
      <c r="AK724" s="5"/>
      <c r="AL724" s="5"/>
      <c r="AM724" s="5"/>
    </row>
    <row r="725" spans="1:39" s="4" customFormat="1" ht="14.4">
      <c r="A725" s="63" t="s">
        <v>901</v>
      </c>
      <c r="B725" s="63" t="s">
        <v>286</v>
      </c>
      <c r="C725" s="63"/>
      <c r="D725" s="63" t="s">
        <v>81</v>
      </c>
      <c r="E725" s="11"/>
      <c r="F725" s="11"/>
      <c r="G725" s="8"/>
      <c r="I725" s="63"/>
      <c r="J725" s="48"/>
      <c r="K725" s="108"/>
      <c r="M725" s="63">
        <v>16</v>
      </c>
      <c r="N725" s="280">
        <v>825.13</v>
      </c>
      <c r="P725" s="63">
        <v>1</v>
      </c>
      <c r="Q725" s="281">
        <v>300</v>
      </c>
      <c r="S725" s="63">
        <v>4</v>
      </c>
      <c r="T725" s="281">
        <v>411.67</v>
      </c>
      <c r="V725" s="83"/>
      <c r="W725" s="83"/>
      <c r="X725" s="83"/>
      <c r="Y725" s="83"/>
      <c r="Z725" s="83"/>
      <c r="AA725" s="65"/>
      <c r="AB725" s="5"/>
      <c r="AC725" s="5"/>
      <c r="AD725" s="5"/>
      <c r="AE725" s="5"/>
      <c r="AF725" s="5"/>
      <c r="AG725" s="5"/>
      <c r="AH725" s="5"/>
      <c r="AI725" s="5"/>
      <c r="AJ725" s="5"/>
      <c r="AK725" s="5"/>
      <c r="AL725" s="5"/>
      <c r="AM725" s="5"/>
    </row>
    <row r="726" spans="1:39" s="4" customFormat="1" ht="14.4">
      <c r="A726" s="63" t="s">
        <v>901</v>
      </c>
      <c r="B726" s="63" t="s">
        <v>290</v>
      </c>
      <c r="C726" s="63"/>
      <c r="D726" s="63" t="s">
        <v>133</v>
      </c>
      <c r="E726" s="11"/>
      <c r="F726" s="11"/>
      <c r="G726" s="8"/>
      <c r="I726" s="63"/>
      <c r="J726" s="48"/>
      <c r="K726" s="108"/>
      <c r="M726" s="63">
        <v>1</v>
      </c>
      <c r="N726" s="280">
        <v>30.25</v>
      </c>
      <c r="P726" s="63"/>
      <c r="Q726" s="281"/>
      <c r="S726" s="63"/>
      <c r="T726" s="281"/>
      <c r="V726" s="83"/>
      <c r="W726" s="83"/>
      <c r="X726" s="83"/>
      <c r="Y726" s="83"/>
      <c r="Z726" s="83"/>
      <c r="AA726" s="65"/>
      <c r="AB726" s="5"/>
      <c r="AC726" s="5"/>
      <c r="AD726" s="5"/>
      <c r="AE726" s="5"/>
      <c r="AF726" s="5"/>
      <c r="AG726" s="5"/>
      <c r="AH726" s="5"/>
      <c r="AI726" s="5"/>
      <c r="AJ726" s="5"/>
      <c r="AK726" s="5"/>
      <c r="AL726" s="5"/>
      <c r="AM726" s="5"/>
    </row>
    <row r="727" spans="1:39" s="4" customFormat="1" ht="14.4">
      <c r="A727" s="63" t="s">
        <v>901</v>
      </c>
      <c r="B727" s="63" t="s">
        <v>293</v>
      </c>
      <c r="C727" s="63"/>
      <c r="D727" s="63" t="s">
        <v>294</v>
      </c>
      <c r="E727" s="11"/>
      <c r="F727" s="11"/>
      <c r="G727" s="8"/>
      <c r="I727" s="63"/>
      <c r="J727" s="48"/>
      <c r="K727" s="108"/>
      <c r="M727" s="63"/>
      <c r="N727" s="280"/>
      <c r="P727" s="63">
        <v>3</v>
      </c>
      <c r="Q727" s="281">
        <v>602.37</v>
      </c>
      <c r="S727" s="63">
        <v>2</v>
      </c>
      <c r="T727" s="281">
        <v>441.7</v>
      </c>
      <c r="V727" s="83"/>
      <c r="W727" s="83"/>
      <c r="X727" s="83"/>
      <c r="Y727" s="83"/>
      <c r="Z727" s="83"/>
      <c r="AA727" s="65"/>
      <c r="AB727" s="5"/>
      <c r="AC727" s="5"/>
      <c r="AD727" s="5"/>
      <c r="AE727" s="5"/>
      <c r="AF727" s="5"/>
      <c r="AG727" s="5"/>
      <c r="AH727" s="5"/>
      <c r="AI727" s="5"/>
      <c r="AJ727" s="5"/>
      <c r="AK727" s="5"/>
      <c r="AL727" s="5"/>
      <c r="AM727" s="5"/>
    </row>
    <row r="728" spans="1:39" s="4" customFormat="1" ht="14.4">
      <c r="A728" s="63" t="s">
        <v>901</v>
      </c>
      <c r="B728" s="63" t="s">
        <v>834</v>
      </c>
      <c r="C728" s="63"/>
      <c r="D728" s="63" t="s">
        <v>300</v>
      </c>
      <c r="E728" s="11"/>
      <c r="F728" s="11"/>
      <c r="G728" s="8"/>
      <c r="I728" s="63"/>
      <c r="J728" s="48"/>
      <c r="K728" s="108"/>
      <c r="M728" s="63">
        <v>1</v>
      </c>
      <c r="N728" s="280">
        <v>1613.37</v>
      </c>
      <c r="P728" s="63"/>
      <c r="Q728" s="281"/>
      <c r="S728" s="63"/>
      <c r="T728" s="281"/>
      <c r="V728" s="83"/>
      <c r="W728" s="83"/>
      <c r="X728" s="83"/>
      <c r="Y728" s="83"/>
      <c r="Z728" s="83"/>
      <c r="AA728" s="65"/>
      <c r="AB728" s="5"/>
      <c r="AC728" s="5"/>
      <c r="AD728" s="5"/>
      <c r="AE728" s="5"/>
      <c r="AF728" s="5"/>
      <c r="AG728" s="5"/>
      <c r="AH728" s="5"/>
      <c r="AI728" s="5"/>
      <c r="AJ728" s="5"/>
      <c r="AK728" s="5"/>
      <c r="AL728" s="5"/>
      <c r="AM728" s="5"/>
    </row>
    <row r="729" spans="1:39" s="4" customFormat="1" ht="14.4">
      <c r="A729" s="63" t="s">
        <v>901</v>
      </c>
      <c r="B729" s="63" t="s">
        <v>834</v>
      </c>
      <c r="C729" s="63"/>
      <c r="D729" s="63" t="s">
        <v>77</v>
      </c>
      <c r="E729" s="11"/>
      <c r="F729" s="11"/>
      <c r="G729" s="8"/>
      <c r="I729" s="63"/>
      <c r="J729" s="48"/>
      <c r="K729" s="108"/>
      <c r="M729" s="63">
        <v>1</v>
      </c>
      <c r="N729" s="280">
        <v>17.21</v>
      </c>
      <c r="P729" s="63"/>
      <c r="Q729" s="281"/>
      <c r="S729" s="63"/>
      <c r="T729" s="281"/>
      <c r="V729" s="83"/>
      <c r="W729" s="83"/>
      <c r="X729" s="83"/>
      <c r="Y729" s="83"/>
      <c r="Z729" s="83"/>
      <c r="AA729" s="65"/>
      <c r="AB729" s="5"/>
      <c r="AC729" s="5"/>
      <c r="AD729" s="5"/>
      <c r="AE729" s="5"/>
      <c r="AF729" s="5"/>
      <c r="AG729" s="5"/>
      <c r="AH729" s="5"/>
      <c r="AI729" s="5"/>
      <c r="AJ729" s="5"/>
      <c r="AK729" s="5"/>
      <c r="AL729" s="5"/>
      <c r="AM729" s="5"/>
    </row>
    <row r="730" spans="1:39" s="4" customFormat="1" ht="14.4">
      <c r="A730" s="63" t="s">
        <v>901</v>
      </c>
      <c r="B730" s="63" t="s">
        <v>302</v>
      </c>
      <c r="C730" s="63"/>
      <c r="D730" s="63" t="s">
        <v>68</v>
      </c>
      <c r="E730" s="11"/>
      <c r="F730" s="11"/>
      <c r="G730" s="8"/>
      <c r="I730" s="63"/>
      <c r="J730" s="48"/>
      <c r="K730" s="108"/>
      <c r="M730" s="63">
        <v>6</v>
      </c>
      <c r="N730" s="280">
        <v>1563.33</v>
      </c>
      <c r="P730" s="63">
        <v>1</v>
      </c>
      <c r="Q730" s="281">
        <v>769.24</v>
      </c>
      <c r="S730" s="63">
        <v>3</v>
      </c>
      <c r="T730" s="281">
        <v>357.32</v>
      </c>
      <c r="V730" s="83"/>
      <c r="W730" s="83"/>
      <c r="X730" s="83"/>
      <c r="Y730" s="83"/>
      <c r="Z730" s="83"/>
      <c r="AA730" s="65"/>
      <c r="AB730" s="5"/>
      <c r="AC730" s="5"/>
      <c r="AD730" s="5"/>
      <c r="AE730" s="5"/>
      <c r="AF730" s="5"/>
      <c r="AG730" s="5"/>
      <c r="AH730" s="5"/>
      <c r="AI730" s="5"/>
      <c r="AJ730" s="5"/>
      <c r="AK730" s="5"/>
      <c r="AL730" s="5"/>
      <c r="AM730" s="5"/>
    </row>
    <row r="731" spans="1:39" s="4" customFormat="1" ht="14.4">
      <c r="A731" s="63" t="s">
        <v>901</v>
      </c>
      <c r="B731" s="63" t="s">
        <v>305</v>
      </c>
      <c r="C731" s="63"/>
      <c r="D731" s="63" t="s">
        <v>272</v>
      </c>
      <c r="E731" s="11"/>
      <c r="F731" s="11"/>
      <c r="G731" s="8"/>
      <c r="I731" s="63"/>
      <c r="J731" s="48"/>
      <c r="K731" s="108"/>
      <c r="M731" s="63">
        <v>1</v>
      </c>
      <c r="N731" s="280">
        <v>21.17</v>
      </c>
      <c r="P731" s="63"/>
      <c r="Q731" s="281"/>
      <c r="S731" s="63"/>
      <c r="T731" s="281"/>
      <c r="V731" s="83"/>
      <c r="W731" s="83"/>
      <c r="X731" s="83"/>
      <c r="Y731" s="83"/>
      <c r="Z731" s="83"/>
      <c r="AA731" s="65"/>
      <c r="AB731" s="5"/>
      <c r="AC731" s="5"/>
      <c r="AD731" s="5"/>
      <c r="AE731" s="5"/>
      <c r="AF731" s="5"/>
      <c r="AG731" s="5"/>
      <c r="AH731" s="5"/>
      <c r="AI731" s="5"/>
      <c r="AJ731" s="5"/>
      <c r="AK731" s="5"/>
      <c r="AL731" s="5"/>
      <c r="AM731" s="5"/>
    </row>
    <row r="732" spans="1:39" s="4" customFormat="1" ht="14.4">
      <c r="A732" s="63" t="s">
        <v>901</v>
      </c>
      <c r="B732" s="63" t="s">
        <v>657</v>
      </c>
      <c r="C732" s="63"/>
      <c r="D732" s="63" t="s">
        <v>96</v>
      </c>
      <c r="E732" s="11"/>
      <c r="F732" s="11"/>
      <c r="G732" s="8"/>
      <c r="I732" s="63"/>
      <c r="J732" s="48"/>
      <c r="K732" s="108"/>
      <c r="M732" s="63"/>
      <c r="N732" s="280"/>
      <c r="P732" s="63"/>
      <c r="Q732" s="281"/>
      <c r="S732" s="63">
        <v>1</v>
      </c>
      <c r="T732" s="281">
        <v>34.49</v>
      </c>
      <c r="V732" s="83"/>
      <c r="W732" s="83"/>
      <c r="X732" s="83"/>
      <c r="Y732" s="83"/>
      <c r="Z732" s="83"/>
      <c r="AA732" s="65"/>
      <c r="AB732" s="5"/>
      <c r="AC732" s="5"/>
      <c r="AD732" s="5"/>
      <c r="AE732" s="5"/>
      <c r="AF732" s="5"/>
      <c r="AG732" s="5"/>
      <c r="AH732" s="5"/>
      <c r="AI732" s="5"/>
      <c r="AJ732" s="5"/>
      <c r="AK732" s="5"/>
      <c r="AL732" s="5"/>
      <c r="AM732" s="5"/>
    </row>
    <row r="733" spans="1:39" s="4" customFormat="1" ht="14.4">
      <c r="A733" s="63" t="s">
        <v>901</v>
      </c>
      <c r="B733" s="63" t="s">
        <v>327</v>
      </c>
      <c r="C733" s="63"/>
      <c r="D733" s="63" t="s">
        <v>77</v>
      </c>
      <c r="E733" s="11"/>
      <c r="F733" s="11"/>
      <c r="G733" s="8"/>
      <c r="I733" s="63"/>
      <c r="J733" s="48"/>
      <c r="K733" s="108"/>
      <c r="M733" s="63"/>
      <c r="N733" s="280"/>
      <c r="P733" s="63"/>
      <c r="Q733" s="281"/>
      <c r="S733" s="63">
        <v>1</v>
      </c>
      <c r="T733" s="281">
        <v>35.479999999999997</v>
      </c>
      <c r="V733" s="83"/>
      <c r="W733" s="83"/>
      <c r="X733" s="83"/>
      <c r="Y733" s="83"/>
      <c r="Z733" s="83"/>
      <c r="AA733" s="65"/>
      <c r="AB733" s="5"/>
      <c r="AC733" s="5"/>
      <c r="AD733" s="5"/>
      <c r="AE733" s="5"/>
      <c r="AF733" s="5"/>
      <c r="AG733" s="5"/>
      <c r="AH733" s="5"/>
      <c r="AI733" s="5"/>
      <c r="AJ733" s="5"/>
      <c r="AK733" s="5"/>
      <c r="AL733" s="5"/>
      <c r="AM733" s="5"/>
    </row>
    <row r="734" spans="1:39" s="4" customFormat="1" ht="14.4">
      <c r="A734" s="63" t="s">
        <v>901</v>
      </c>
      <c r="B734" s="63" t="s">
        <v>839</v>
      </c>
      <c r="C734" s="63"/>
      <c r="D734" s="63" t="s">
        <v>335</v>
      </c>
      <c r="E734" s="11"/>
      <c r="F734" s="11"/>
      <c r="G734" s="8"/>
      <c r="I734" s="63"/>
      <c r="J734" s="48"/>
      <c r="K734" s="108"/>
      <c r="M734" s="63"/>
      <c r="N734" s="280"/>
      <c r="P734" s="63">
        <v>1</v>
      </c>
      <c r="Q734" s="281">
        <v>97.2</v>
      </c>
      <c r="S734" s="63">
        <v>1</v>
      </c>
      <c r="T734" s="281">
        <v>4625.71</v>
      </c>
      <c r="V734" s="83"/>
      <c r="W734" s="83"/>
      <c r="X734" s="83"/>
      <c r="Y734" s="83"/>
      <c r="Z734" s="83"/>
      <c r="AA734" s="65"/>
      <c r="AB734" s="5"/>
      <c r="AC734" s="5"/>
      <c r="AD734" s="5"/>
      <c r="AE734" s="5"/>
      <c r="AF734" s="5"/>
      <c r="AG734" s="5"/>
      <c r="AH734" s="5"/>
      <c r="AI734" s="5"/>
      <c r="AJ734" s="5"/>
      <c r="AK734" s="5"/>
      <c r="AL734" s="5"/>
      <c r="AM734" s="5"/>
    </row>
    <row r="735" spans="1:39" s="4" customFormat="1" ht="14.4">
      <c r="A735" s="63" t="s">
        <v>901</v>
      </c>
      <c r="B735" s="63" t="s">
        <v>336</v>
      </c>
      <c r="C735" s="63"/>
      <c r="D735" s="63" t="s">
        <v>173</v>
      </c>
      <c r="E735" s="11"/>
      <c r="F735" s="11"/>
      <c r="G735" s="8"/>
      <c r="I735" s="63"/>
      <c r="J735" s="48"/>
      <c r="K735" s="108"/>
      <c r="M735" s="63"/>
      <c r="N735" s="280"/>
      <c r="P735" s="63"/>
      <c r="Q735" s="281"/>
      <c r="S735" s="63">
        <v>1</v>
      </c>
      <c r="T735" s="281">
        <v>151.51</v>
      </c>
      <c r="V735" s="83"/>
      <c r="W735" s="83"/>
      <c r="X735" s="83"/>
      <c r="Y735" s="83"/>
      <c r="Z735" s="83"/>
      <c r="AA735" s="65"/>
      <c r="AB735" s="5"/>
      <c r="AC735" s="5"/>
      <c r="AD735" s="5"/>
      <c r="AE735" s="5"/>
      <c r="AF735" s="5"/>
      <c r="AG735" s="5"/>
      <c r="AH735" s="5"/>
      <c r="AI735" s="5"/>
      <c r="AJ735" s="5"/>
      <c r="AK735" s="5"/>
      <c r="AL735" s="5"/>
      <c r="AM735" s="5"/>
    </row>
    <row r="736" spans="1:39" s="4" customFormat="1" ht="14.4">
      <c r="A736" s="63" t="s">
        <v>901</v>
      </c>
      <c r="B736" s="63" t="s">
        <v>340</v>
      </c>
      <c r="C736" s="63"/>
      <c r="D736" s="63" t="s">
        <v>341</v>
      </c>
      <c r="E736" s="11"/>
      <c r="F736" s="11"/>
      <c r="G736" s="8"/>
      <c r="I736" s="63"/>
      <c r="J736" s="48"/>
      <c r="K736" s="108"/>
      <c r="M736" s="63"/>
      <c r="N736" s="280"/>
      <c r="P736" s="63"/>
      <c r="Q736" s="281"/>
      <c r="S736" s="63">
        <v>1</v>
      </c>
      <c r="T736" s="281">
        <v>31.9</v>
      </c>
      <c r="V736" s="83"/>
      <c r="W736" s="83"/>
      <c r="X736" s="83"/>
      <c r="Y736" s="83"/>
      <c r="Z736" s="83"/>
      <c r="AA736" s="65"/>
      <c r="AB736" s="5"/>
      <c r="AC736" s="5"/>
      <c r="AD736" s="5"/>
      <c r="AE736" s="5"/>
      <c r="AF736" s="5"/>
      <c r="AG736" s="5"/>
      <c r="AH736" s="5"/>
      <c r="AI736" s="5"/>
      <c r="AJ736" s="5"/>
      <c r="AK736" s="5"/>
      <c r="AL736" s="5"/>
      <c r="AM736" s="5"/>
    </row>
    <row r="737" spans="1:39" s="4" customFormat="1" ht="14.4">
      <c r="A737" s="63" t="s">
        <v>901</v>
      </c>
      <c r="B737" s="63" t="s">
        <v>342</v>
      </c>
      <c r="C737" s="63"/>
      <c r="D737" s="63" t="s">
        <v>161</v>
      </c>
      <c r="E737" s="11"/>
      <c r="F737" s="11"/>
      <c r="G737" s="8"/>
      <c r="I737" s="63"/>
      <c r="J737" s="48"/>
      <c r="K737" s="108"/>
      <c r="M737" s="63">
        <v>2</v>
      </c>
      <c r="N737" s="280">
        <v>89.8</v>
      </c>
      <c r="P737" s="63"/>
      <c r="Q737" s="281"/>
      <c r="S737" s="63">
        <v>2</v>
      </c>
      <c r="T737" s="281">
        <v>321.3</v>
      </c>
      <c r="V737" s="83"/>
      <c r="W737" s="83"/>
      <c r="X737" s="83"/>
      <c r="Y737" s="83"/>
      <c r="Z737" s="83"/>
      <c r="AA737" s="65"/>
      <c r="AB737" s="5"/>
      <c r="AC737" s="5"/>
      <c r="AD737" s="5"/>
      <c r="AE737" s="5"/>
      <c r="AF737" s="5"/>
      <c r="AG737" s="5"/>
      <c r="AH737" s="5"/>
      <c r="AI737" s="5"/>
      <c r="AJ737" s="5"/>
      <c r="AK737" s="5"/>
      <c r="AL737" s="5"/>
      <c r="AM737" s="5"/>
    </row>
    <row r="738" spans="1:39" s="4" customFormat="1" ht="14.4">
      <c r="A738" s="63" t="s">
        <v>901</v>
      </c>
      <c r="B738" s="63" t="s">
        <v>343</v>
      </c>
      <c r="C738" s="63"/>
      <c r="D738" s="63" t="s">
        <v>189</v>
      </c>
      <c r="E738" s="11"/>
      <c r="F738" s="11"/>
      <c r="G738" s="8"/>
      <c r="I738" s="63"/>
      <c r="J738" s="48"/>
      <c r="K738" s="108"/>
      <c r="M738" s="63">
        <v>1</v>
      </c>
      <c r="N738" s="280">
        <v>403.27</v>
      </c>
      <c r="P738" s="63"/>
      <c r="Q738" s="281"/>
      <c r="S738" s="63"/>
      <c r="T738" s="281"/>
      <c r="V738" s="83"/>
      <c r="W738" s="83"/>
      <c r="X738" s="83"/>
      <c r="Y738" s="83"/>
      <c r="Z738" s="83"/>
      <c r="AA738" s="65"/>
      <c r="AB738" s="5"/>
      <c r="AC738" s="5"/>
      <c r="AD738" s="5"/>
      <c r="AE738" s="5"/>
      <c r="AF738" s="5"/>
      <c r="AG738" s="5"/>
      <c r="AH738" s="5"/>
      <c r="AI738" s="5"/>
      <c r="AJ738" s="5"/>
      <c r="AK738" s="5"/>
      <c r="AL738" s="5"/>
      <c r="AM738" s="5"/>
    </row>
    <row r="739" spans="1:39" s="4" customFormat="1" ht="14.4">
      <c r="A739" s="63" t="s">
        <v>901</v>
      </c>
      <c r="B739" s="63" t="s">
        <v>351</v>
      </c>
      <c r="C739" s="63"/>
      <c r="D739" s="63" t="s">
        <v>189</v>
      </c>
      <c r="E739" s="11"/>
      <c r="F739" s="11"/>
      <c r="G739" s="8"/>
      <c r="I739" s="63"/>
      <c r="J739" s="48"/>
      <c r="K739" s="108"/>
      <c r="M739" s="63">
        <v>23</v>
      </c>
      <c r="N739" s="280">
        <v>1200.97</v>
      </c>
      <c r="P739" s="63">
        <v>7</v>
      </c>
      <c r="Q739" s="281">
        <v>866.06</v>
      </c>
      <c r="S739" s="63">
        <v>3</v>
      </c>
      <c r="T739" s="281">
        <v>398.17</v>
      </c>
      <c r="V739" s="83"/>
      <c r="W739" s="83"/>
      <c r="X739" s="83"/>
      <c r="Y739" s="83"/>
      <c r="Z739" s="83"/>
      <c r="AA739" s="65"/>
      <c r="AB739" s="5"/>
      <c r="AC739" s="5"/>
      <c r="AD739" s="5"/>
      <c r="AE739" s="5"/>
      <c r="AF739" s="5"/>
      <c r="AG739" s="5"/>
      <c r="AH739" s="5"/>
      <c r="AI739" s="5"/>
      <c r="AJ739" s="5"/>
      <c r="AK739" s="5"/>
      <c r="AL739" s="5"/>
      <c r="AM739" s="5"/>
    </row>
    <row r="740" spans="1:39" s="4" customFormat="1" ht="14.4">
      <c r="A740" s="63" t="s">
        <v>901</v>
      </c>
      <c r="B740" s="63" t="s">
        <v>353</v>
      </c>
      <c r="C740" s="63"/>
      <c r="D740" s="63" t="s">
        <v>354</v>
      </c>
      <c r="E740" s="11"/>
      <c r="F740" s="11"/>
      <c r="G740" s="8"/>
      <c r="I740" s="63"/>
      <c r="J740" s="48"/>
      <c r="K740" s="108"/>
      <c r="M740" s="63">
        <v>1</v>
      </c>
      <c r="N740" s="280">
        <v>127.19</v>
      </c>
      <c r="P740" s="63"/>
      <c r="Q740" s="281"/>
      <c r="S740" s="63"/>
      <c r="T740" s="281"/>
      <c r="V740" s="83"/>
      <c r="W740" s="83"/>
      <c r="X740" s="83"/>
      <c r="Y740" s="83"/>
      <c r="Z740" s="83"/>
      <c r="AA740" s="65"/>
      <c r="AB740" s="5"/>
      <c r="AC740" s="5"/>
      <c r="AD740" s="5"/>
      <c r="AE740" s="5"/>
      <c r="AF740" s="5"/>
      <c r="AG740" s="5"/>
      <c r="AH740" s="5"/>
      <c r="AI740" s="5"/>
      <c r="AJ740" s="5"/>
      <c r="AK740" s="5"/>
      <c r="AL740" s="5"/>
      <c r="AM740" s="5"/>
    </row>
    <row r="741" spans="1:39" s="4" customFormat="1" ht="14.4">
      <c r="A741" s="63" t="s">
        <v>901</v>
      </c>
      <c r="B741" s="63" t="s">
        <v>658</v>
      </c>
      <c r="C741" s="63"/>
      <c r="D741" s="63" t="s">
        <v>322</v>
      </c>
      <c r="E741" s="11"/>
      <c r="F741" s="11"/>
      <c r="G741" s="8"/>
      <c r="I741" s="63"/>
      <c r="J741" s="48"/>
      <c r="K741" s="108"/>
      <c r="M741" s="63">
        <v>3</v>
      </c>
      <c r="N741" s="280">
        <v>150.69999999999999</v>
      </c>
      <c r="P741" s="63">
        <v>1</v>
      </c>
      <c r="Q741" s="281">
        <v>190.97</v>
      </c>
      <c r="S741" s="63"/>
      <c r="T741" s="281"/>
      <c r="V741" s="83"/>
      <c r="W741" s="83"/>
      <c r="X741" s="83"/>
      <c r="Y741" s="83"/>
      <c r="Z741" s="83"/>
      <c r="AA741" s="65"/>
      <c r="AB741" s="5"/>
      <c r="AC741" s="5"/>
      <c r="AD741" s="5"/>
      <c r="AE741" s="5"/>
      <c r="AF741" s="5"/>
      <c r="AG741" s="5"/>
      <c r="AH741" s="5"/>
      <c r="AI741" s="5"/>
      <c r="AJ741" s="5"/>
      <c r="AK741" s="5"/>
      <c r="AL741" s="5"/>
      <c r="AM741" s="5"/>
    </row>
    <row r="742" spans="1:39" s="4" customFormat="1" ht="14.4">
      <c r="A742" s="63" t="s">
        <v>901</v>
      </c>
      <c r="B742" s="63" t="s">
        <v>363</v>
      </c>
      <c r="C742" s="63"/>
      <c r="D742" s="63" t="s">
        <v>287</v>
      </c>
      <c r="E742" s="11"/>
      <c r="F742" s="11"/>
      <c r="G742" s="8"/>
      <c r="I742" s="63"/>
      <c r="J742" s="48"/>
      <c r="K742" s="108"/>
      <c r="M742" s="63">
        <v>1</v>
      </c>
      <c r="N742" s="280">
        <v>8.75</v>
      </c>
      <c r="P742" s="63"/>
      <c r="Q742" s="281"/>
      <c r="S742" s="63"/>
      <c r="T742" s="281"/>
      <c r="V742" s="83"/>
      <c r="W742" s="83"/>
      <c r="X742" s="83"/>
      <c r="Y742" s="83"/>
      <c r="Z742" s="83"/>
      <c r="AA742" s="65"/>
      <c r="AB742" s="5"/>
      <c r="AC742" s="5"/>
      <c r="AD742" s="5"/>
      <c r="AE742" s="5"/>
      <c r="AF742" s="5"/>
      <c r="AG742" s="5"/>
      <c r="AH742" s="5"/>
      <c r="AI742" s="5"/>
      <c r="AJ742" s="5"/>
      <c r="AK742" s="5"/>
      <c r="AL742" s="5"/>
      <c r="AM742" s="5"/>
    </row>
    <row r="743" spans="1:39" s="4" customFormat="1" ht="14.4">
      <c r="A743" s="63" t="s">
        <v>901</v>
      </c>
      <c r="B743" s="63" t="s">
        <v>364</v>
      </c>
      <c r="C743" s="63"/>
      <c r="D743" s="63" t="s">
        <v>94</v>
      </c>
      <c r="E743" s="11"/>
      <c r="F743" s="11"/>
      <c r="G743" s="8"/>
      <c r="I743" s="63"/>
      <c r="J743" s="48"/>
      <c r="K743" s="108"/>
      <c r="M743" s="63">
        <v>9</v>
      </c>
      <c r="N743" s="280">
        <v>1545.21</v>
      </c>
      <c r="P743" s="63">
        <v>5</v>
      </c>
      <c r="Q743" s="281">
        <v>1856.39</v>
      </c>
      <c r="S743" s="63">
        <v>4</v>
      </c>
      <c r="T743" s="281">
        <v>251.1</v>
      </c>
      <c r="V743" s="83"/>
      <c r="W743" s="83"/>
      <c r="X743" s="83"/>
      <c r="Y743" s="83"/>
      <c r="Z743" s="83"/>
      <c r="AA743" s="65"/>
      <c r="AB743" s="5"/>
      <c r="AC743" s="5"/>
      <c r="AD743" s="5"/>
      <c r="AE743" s="5"/>
      <c r="AF743" s="5"/>
      <c r="AG743" s="5"/>
      <c r="AH743" s="5"/>
      <c r="AI743" s="5"/>
      <c r="AJ743" s="5"/>
      <c r="AK743" s="5"/>
      <c r="AL743" s="5"/>
      <c r="AM743" s="5"/>
    </row>
    <row r="744" spans="1:39" s="4" customFormat="1" ht="14.4">
      <c r="A744" s="63" t="s">
        <v>901</v>
      </c>
      <c r="B744" s="63" t="s">
        <v>365</v>
      </c>
      <c r="C744" s="63"/>
      <c r="D744" s="63" t="s">
        <v>151</v>
      </c>
      <c r="E744" s="11"/>
      <c r="F744" s="11"/>
      <c r="G744" s="8"/>
      <c r="I744" s="63"/>
      <c r="J744" s="48"/>
      <c r="K744" s="108"/>
      <c r="M744" s="63">
        <v>1</v>
      </c>
      <c r="N744" s="280">
        <v>713.64</v>
      </c>
      <c r="P744" s="63"/>
      <c r="Q744" s="281"/>
      <c r="S744" s="63"/>
      <c r="T744" s="281"/>
      <c r="V744" s="83"/>
      <c r="W744" s="83"/>
      <c r="X744" s="83"/>
      <c r="Y744" s="83"/>
      <c r="Z744" s="83"/>
      <c r="AA744" s="65"/>
      <c r="AB744" s="5"/>
      <c r="AC744" s="5"/>
      <c r="AD744" s="5"/>
      <c r="AE744" s="5"/>
      <c r="AF744" s="5"/>
      <c r="AG744" s="5"/>
      <c r="AH744" s="5"/>
      <c r="AI744" s="5"/>
      <c r="AJ744" s="5"/>
      <c r="AK744" s="5"/>
      <c r="AL744" s="5"/>
      <c r="AM744" s="5"/>
    </row>
    <row r="745" spans="1:39" s="4" customFormat="1" ht="14.4">
      <c r="A745" s="63" t="s">
        <v>901</v>
      </c>
      <c r="B745" s="63" t="s">
        <v>366</v>
      </c>
      <c r="C745" s="63"/>
      <c r="D745" s="63" t="s">
        <v>367</v>
      </c>
      <c r="E745" s="11"/>
      <c r="F745" s="11"/>
      <c r="G745" s="8"/>
      <c r="I745" s="63"/>
      <c r="J745" s="48"/>
      <c r="K745" s="108"/>
      <c r="M745" s="63">
        <v>2</v>
      </c>
      <c r="N745" s="280">
        <v>22.71</v>
      </c>
      <c r="P745" s="63">
        <v>1</v>
      </c>
      <c r="Q745" s="281">
        <v>174.87</v>
      </c>
      <c r="S745" s="63">
        <v>2</v>
      </c>
      <c r="T745" s="281">
        <v>115.6</v>
      </c>
      <c r="V745" s="83"/>
      <c r="W745" s="83"/>
      <c r="X745" s="83"/>
      <c r="Y745" s="83"/>
      <c r="Z745" s="83"/>
      <c r="AA745" s="65"/>
      <c r="AB745" s="5"/>
      <c r="AC745" s="5"/>
      <c r="AD745" s="5"/>
      <c r="AE745" s="5"/>
      <c r="AF745" s="5"/>
      <c r="AG745" s="5"/>
      <c r="AH745" s="5"/>
      <c r="AI745" s="5"/>
      <c r="AJ745" s="5"/>
      <c r="AK745" s="5"/>
      <c r="AL745" s="5"/>
      <c r="AM745" s="5"/>
    </row>
    <row r="746" spans="1:39" s="4" customFormat="1" ht="14.4">
      <c r="A746" s="63" t="s">
        <v>901</v>
      </c>
      <c r="B746" s="63" t="s">
        <v>369</v>
      </c>
      <c r="C746" s="63"/>
      <c r="D746" s="63" t="s">
        <v>73</v>
      </c>
      <c r="E746" s="11"/>
      <c r="F746" s="11"/>
      <c r="G746" s="8"/>
      <c r="I746" s="63"/>
      <c r="J746" s="48"/>
      <c r="K746" s="108"/>
      <c r="M746" s="63">
        <v>1</v>
      </c>
      <c r="N746" s="280">
        <v>7.74</v>
      </c>
      <c r="P746" s="63"/>
      <c r="Q746" s="281"/>
      <c r="S746" s="63"/>
      <c r="T746" s="281"/>
      <c r="V746" s="83"/>
      <c r="W746" s="83"/>
      <c r="X746" s="83"/>
      <c r="Y746" s="83"/>
      <c r="Z746" s="83"/>
      <c r="AA746" s="65"/>
      <c r="AB746" s="5"/>
      <c r="AC746" s="5"/>
      <c r="AD746" s="5"/>
      <c r="AE746" s="5"/>
      <c r="AF746" s="5"/>
      <c r="AG746" s="5"/>
      <c r="AH746" s="5"/>
      <c r="AI746" s="5"/>
      <c r="AJ746" s="5"/>
      <c r="AK746" s="5"/>
      <c r="AL746" s="5"/>
      <c r="AM746" s="5"/>
    </row>
    <row r="747" spans="1:39" s="4" customFormat="1" ht="14.4">
      <c r="A747" s="63" t="s">
        <v>901</v>
      </c>
      <c r="B747" s="63" t="s">
        <v>373</v>
      </c>
      <c r="C747" s="63"/>
      <c r="D747" s="63" t="s">
        <v>112</v>
      </c>
      <c r="E747" s="11"/>
      <c r="F747" s="11"/>
      <c r="G747" s="8"/>
      <c r="I747" s="63"/>
      <c r="J747" s="48"/>
      <c r="K747" s="108"/>
      <c r="M747" s="63"/>
      <c r="N747" s="280"/>
      <c r="P747" s="63"/>
      <c r="Q747" s="281"/>
      <c r="S747" s="63">
        <v>1</v>
      </c>
      <c r="T747" s="281">
        <v>99.29</v>
      </c>
      <c r="V747" s="83"/>
      <c r="W747" s="83"/>
      <c r="X747" s="83"/>
      <c r="Y747" s="83"/>
      <c r="Z747" s="83"/>
      <c r="AA747" s="65"/>
      <c r="AB747" s="5"/>
      <c r="AC747" s="5"/>
      <c r="AD747" s="5"/>
      <c r="AE747" s="5"/>
      <c r="AF747" s="5"/>
      <c r="AG747" s="5"/>
      <c r="AH747" s="5"/>
      <c r="AI747" s="5"/>
      <c r="AJ747" s="5"/>
      <c r="AK747" s="5"/>
      <c r="AL747" s="5"/>
      <c r="AM747" s="5"/>
    </row>
    <row r="748" spans="1:39" s="4" customFormat="1" ht="14.4">
      <c r="A748" s="63" t="s">
        <v>901</v>
      </c>
      <c r="B748" s="63" t="s">
        <v>379</v>
      </c>
      <c r="C748" s="63"/>
      <c r="D748" s="63" t="s">
        <v>108</v>
      </c>
      <c r="E748" s="11"/>
      <c r="F748" s="11"/>
      <c r="G748" s="8"/>
      <c r="I748" s="63"/>
      <c r="J748" s="48"/>
      <c r="K748" s="108"/>
      <c r="M748" s="63">
        <v>23</v>
      </c>
      <c r="N748" s="280">
        <v>9057.3799999999992</v>
      </c>
      <c r="P748" s="63">
        <v>7</v>
      </c>
      <c r="Q748" s="281">
        <v>1822.13</v>
      </c>
      <c r="S748" s="63">
        <v>5</v>
      </c>
      <c r="T748" s="281">
        <v>7714.08</v>
      </c>
      <c r="V748" s="83"/>
      <c r="W748" s="83"/>
      <c r="X748" s="83"/>
      <c r="Y748" s="83"/>
      <c r="Z748" s="83"/>
      <c r="AA748" s="65"/>
      <c r="AB748" s="5"/>
      <c r="AC748" s="5"/>
      <c r="AD748" s="5"/>
      <c r="AE748" s="5"/>
      <c r="AF748" s="5"/>
      <c r="AG748" s="5"/>
      <c r="AH748" s="5"/>
      <c r="AI748" s="5"/>
      <c r="AJ748" s="5"/>
      <c r="AK748" s="5"/>
      <c r="AL748" s="5"/>
      <c r="AM748" s="5"/>
    </row>
    <row r="749" spans="1:39" s="4" customFormat="1" ht="14.4">
      <c r="A749" s="63" t="s">
        <v>901</v>
      </c>
      <c r="B749" s="63" t="s">
        <v>381</v>
      </c>
      <c r="C749" s="63"/>
      <c r="D749" s="63" t="s">
        <v>89</v>
      </c>
      <c r="E749" s="11"/>
      <c r="F749" s="11"/>
      <c r="G749" s="8"/>
      <c r="I749" s="63"/>
      <c r="J749" s="48"/>
      <c r="K749" s="108"/>
      <c r="M749" s="63"/>
      <c r="N749" s="280"/>
      <c r="P749" s="63"/>
      <c r="Q749" s="281"/>
      <c r="S749" s="63">
        <v>1</v>
      </c>
      <c r="T749" s="281">
        <v>300</v>
      </c>
      <c r="V749" s="83"/>
      <c r="W749" s="83"/>
      <c r="X749" s="83"/>
      <c r="Y749" s="83"/>
      <c r="Z749" s="83"/>
      <c r="AA749" s="65"/>
      <c r="AB749" s="5"/>
      <c r="AC749" s="5"/>
      <c r="AD749" s="5"/>
      <c r="AE749" s="5"/>
      <c r="AF749" s="5"/>
      <c r="AG749" s="5"/>
      <c r="AH749" s="5"/>
      <c r="AI749" s="5"/>
      <c r="AJ749" s="5"/>
      <c r="AK749" s="5"/>
      <c r="AL749" s="5"/>
      <c r="AM749" s="5"/>
    </row>
    <row r="750" spans="1:39" s="4" customFormat="1" ht="14.4">
      <c r="A750" s="63" t="s">
        <v>901</v>
      </c>
      <c r="B750" s="63" t="s">
        <v>381</v>
      </c>
      <c r="C750" s="63"/>
      <c r="D750" s="63" t="s">
        <v>66</v>
      </c>
      <c r="E750" s="11"/>
      <c r="F750" s="11"/>
      <c r="G750" s="8"/>
      <c r="I750" s="63"/>
      <c r="J750" s="48"/>
      <c r="K750" s="108"/>
      <c r="M750" s="63">
        <v>3</v>
      </c>
      <c r="N750" s="280">
        <v>84.07</v>
      </c>
      <c r="P750" s="63">
        <v>3</v>
      </c>
      <c r="Q750" s="281">
        <v>540.15</v>
      </c>
      <c r="S750" s="63">
        <v>1</v>
      </c>
      <c r="T750" s="281">
        <v>238.32</v>
      </c>
      <c r="V750" s="83"/>
      <c r="W750" s="83"/>
      <c r="X750" s="83"/>
      <c r="Y750" s="83"/>
      <c r="Z750" s="83"/>
      <c r="AA750" s="65"/>
      <c r="AB750" s="5"/>
      <c r="AC750" s="5"/>
      <c r="AD750" s="5"/>
      <c r="AE750" s="5"/>
      <c r="AF750" s="5"/>
      <c r="AG750" s="5"/>
      <c r="AH750" s="5"/>
      <c r="AI750" s="5"/>
      <c r="AJ750" s="5"/>
      <c r="AK750" s="5"/>
      <c r="AL750" s="5"/>
      <c r="AM750" s="5"/>
    </row>
    <row r="751" spans="1:39" s="4" customFormat="1" ht="14.4">
      <c r="A751" s="63" t="s">
        <v>901</v>
      </c>
      <c r="B751" s="63" t="s">
        <v>894</v>
      </c>
      <c r="C751" s="63"/>
      <c r="D751" s="63" t="s">
        <v>161</v>
      </c>
      <c r="E751" s="11"/>
      <c r="F751" s="11"/>
      <c r="G751" s="8"/>
      <c r="I751" s="63"/>
      <c r="J751" s="48"/>
      <c r="K751" s="108"/>
      <c r="M751" s="63">
        <v>41</v>
      </c>
      <c r="N751" s="280">
        <v>5911.11</v>
      </c>
      <c r="P751" s="63">
        <v>9</v>
      </c>
      <c r="Q751" s="281">
        <v>1782.83</v>
      </c>
      <c r="S751" s="63">
        <v>14</v>
      </c>
      <c r="T751" s="281">
        <v>2413.46</v>
      </c>
      <c r="V751" s="83"/>
      <c r="W751" s="83"/>
      <c r="X751" s="83"/>
      <c r="Y751" s="83"/>
      <c r="Z751" s="83"/>
      <c r="AA751" s="65"/>
      <c r="AB751" s="5"/>
      <c r="AC751" s="5"/>
      <c r="AD751" s="5"/>
      <c r="AE751" s="5"/>
      <c r="AF751" s="5"/>
      <c r="AG751" s="5"/>
      <c r="AH751" s="5"/>
      <c r="AI751" s="5"/>
      <c r="AJ751" s="5"/>
      <c r="AK751" s="5"/>
      <c r="AL751" s="5"/>
      <c r="AM751" s="5"/>
    </row>
    <row r="752" spans="1:39" s="4" customFormat="1" ht="14.4">
      <c r="A752" s="63" t="s">
        <v>901</v>
      </c>
      <c r="B752" s="63" t="s">
        <v>850</v>
      </c>
      <c r="C752" s="63"/>
      <c r="D752" s="63" t="s">
        <v>142</v>
      </c>
      <c r="E752" s="11"/>
      <c r="F752" s="11"/>
      <c r="G752" s="8"/>
      <c r="I752" s="63"/>
      <c r="J752" s="48"/>
      <c r="K752" s="108"/>
      <c r="M752" s="63">
        <v>3</v>
      </c>
      <c r="N752" s="280">
        <v>627.76</v>
      </c>
      <c r="P752" s="63"/>
      <c r="Q752" s="281"/>
      <c r="S752" s="63">
        <v>1</v>
      </c>
      <c r="T752" s="281">
        <v>50.3</v>
      </c>
      <c r="V752" s="83"/>
      <c r="W752" s="83"/>
      <c r="X752" s="83"/>
      <c r="Y752" s="83"/>
      <c r="Z752" s="83"/>
      <c r="AA752" s="65"/>
      <c r="AB752" s="5"/>
      <c r="AC752" s="5"/>
      <c r="AD752" s="5"/>
      <c r="AE752" s="5"/>
      <c r="AF752" s="5"/>
      <c r="AG752" s="5"/>
      <c r="AH752" s="5"/>
      <c r="AI752" s="5"/>
      <c r="AJ752" s="5"/>
      <c r="AK752" s="5"/>
      <c r="AL752" s="5"/>
      <c r="AM752" s="5"/>
    </row>
    <row r="753" spans="1:39" s="4" customFormat="1" ht="14.4">
      <c r="A753" s="63" t="s">
        <v>901</v>
      </c>
      <c r="B753" s="63" t="s">
        <v>390</v>
      </c>
      <c r="C753" s="63"/>
      <c r="D753" s="63" t="s">
        <v>391</v>
      </c>
      <c r="E753" s="11"/>
      <c r="F753" s="11"/>
      <c r="G753" s="8"/>
      <c r="I753" s="63"/>
      <c r="J753" s="48"/>
      <c r="K753" s="108"/>
      <c r="M753" s="63">
        <v>1</v>
      </c>
      <c r="N753" s="280">
        <v>50.87</v>
      </c>
      <c r="P753" s="63"/>
      <c r="Q753" s="281"/>
      <c r="S753" s="63"/>
      <c r="T753" s="281"/>
      <c r="V753" s="83"/>
      <c r="W753" s="83"/>
      <c r="X753" s="83"/>
      <c r="Y753" s="83"/>
      <c r="Z753" s="83"/>
      <c r="AA753" s="65"/>
      <c r="AB753" s="5"/>
      <c r="AC753" s="5"/>
      <c r="AD753" s="5"/>
      <c r="AE753" s="5"/>
      <c r="AF753" s="5"/>
      <c r="AG753" s="5"/>
      <c r="AH753" s="5"/>
      <c r="AI753" s="5"/>
      <c r="AJ753" s="5"/>
      <c r="AK753" s="5"/>
      <c r="AL753" s="5"/>
      <c r="AM753" s="5"/>
    </row>
    <row r="754" spans="1:39" s="4" customFormat="1" ht="14.4">
      <c r="A754" s="63" t="s">
        <v>901</v>
      </c>
      <c r="B754" s="63" t="s">
        <v>392</v>
      </c>
      <c r="C754" s="63"/>
      <c r="D754" s="63" t="s">
        <v>82</v>
      </c>
      <c r="E754" s="11"/>
      <c r="F754" s="11"/>
      <c r="G754" s="8"/>
      <c r="I754" s="63"/>
      <c r="J754" s="48"/>
      <c r="K754" s="108"/>
      <c r="M754" s="63"/>
      <c r="N754" s="280"/>
      <c r="P754" s="63">
        <v>1</v>
      </c>
      <c r="Q754" s="281">
        <v>54.49</v>
      </c>
      <c r="S754" s="63"/>
      <c r="T754" s="281"/>
      <c r="V754" s="83"/>
      <c r="W754" s="83"/>
      <c r="X754" s="83"/>
      <c r="Y754" s="83"/>
      <c r="Z754" s="83"/>
      <c r="AA754" s="65"/>
      <c r="AB754" s="5"/>
      <c r="AC754" s="5"/>
      <c r="AD754" s="5"/>
      <c r="AE754" s="5"/>
      <c r="AF754" s="5"/>
      <c r="AG754" s="5"/>
      <c r="AH754" s="5"/>
      <c r="AI754" s="5"/>
      <c r="AJ754" s="5"/>
      <c r="AK754" s="5"/>
      <c r="AL754" s="5"/>
      <c r="AM754" s="5"/>
    </row>
    <row r="755" spans="1:39" s="4" customFormat="1" ht="14.4">
      <c r="A755" s="63" t="s">
        <v>901</v>
      </c>
      <c r="B755" s="63" t="s">
        <v>394</v>
      </c>
      <c r="C755" s="63"/>
      <c r="D755" s="63" t="s">
        <v>395</v>
      </c>
      <c r="E755" s="11"/>
      <c r="F755" s="11"/>
      <c r="G755" s="8"/>
      <c r="I755" s="63"/>
      <c r="J755" s="48"/>
      <c r="K755" s="108"/>
      <c r="M755" s="63">
        <v>1</v>
      </c>
      <c r="N755" s="280">
        <v>1508.25</v>
      </c>
      <c r="P755" s="63"/>
      <c r="Q755" s="281"/>
      <c r="S755" s="63">
        <v>2</v>
      </c>
      <c r="T755" s="281">
        <v>389.6</v>
      </c>
      <c r="V755" s="83"/>
      <c r="W755" s="83"/>
      <c r="X755" s="83"/>
      <c r="Y755" s="83"/>
      <c r="Z755" s="83"/>
      <c r="AA755" s="65"/>
      <c r="AB755" s="5"/>
      <c r="AC755" s="5"/>
      <c r="AD755" s="5"/>
      <c r="AE755" s="5"/>
      <c r="AF755" s="5"/>
      <c r="AG755" s="5"/>
      <c r="AH755" s="5"/>
      <c r="AI755" s="5"/>
      <c r="AJ755" s="5"/>
      <c r="AK755" s="5"/>
      <c r="AL755" s="5"/>
      <c r="AM755" s="5"/>
    </row>
    <row r="756" spans="1:39" s="4" customFormat="1" ht="14.4">
      <c r="A756" s="63" t="s">
        <v>901</v>
      </c>
      <c r="B756" s="63" t="s">
        <v>396</v>
      </c>
      <c r="C756" s="63"/>
      <c r="D756" s="63" t="s">
        <v>309</v>
      </c>
      <c r="E756" s="11"/>
      <c r="F756" s="11"/>
      <c r="G756" s="8"/>
      <c r="I756" s="63"/>
      <c r="J756" s="48"/>
      <c r="K756" s="108"/>
      <c r="M756" s="63">
        <v>2</v>
      </c>
      <c r="N756" s="280">
        <v>136.01</v>
      </c>
      <c r="P756" s="63">
        <v>1</v>
      </c>
      <c r="Q756" s="281">
        <v>1733.47</v>
      </c>
      <c r="S756" s="63">
        <v>2</v>
      </c>
      <c r="T756" s="281">
        <v>271.27999999999997</v>
      </c>
      <c r="V756" s="83"/>
      <c r="W756" s="83"/>
      <c r="X756" s="83"/>
      <c r="Y756" s="83"/>
      <c r="Z756" s="83"/>
      <c r="AA756" s="65"/>
      <c r="AB756" s="5"/>
      <c r="AC756" s="5"/>
      <c r="AD756" s="5"/>
      <c r="AE756" s="5"/>
      <c r="AF756" s="5"/>
      <c r="AG756" s="5"/>
      <c r="AH756" s="5"/>
      <c r="AI756" s="5"/>
      <c r="AJ756" s="5"/>
      <c r="AK756" s="5"/>
      <c r="AL756" s="5"/>
      <c r="AM756" s="5"/>
    </row>
    <row r="757" spans="1:39" s="4" customFormat="1" ht="14.4">
      <c r="A757" s="63" t="s">
        <v>901</v>
      </c>
      <c r="B757" s="63" t="s">
        <v>643</v>
      </c>
      <c r="C757" s="63"/>
      <c r="D757" s="63" t="s">
        <v>322</v>
      </c>
      <c r="E757" s="11"/>
      <c r="F757" s="11"/>
      <c r="G757" s="8"/>
      <c r="I757" s="63"/>
      <c r="J757" s="48"/>
      <c r="K757" s="108"/>
      <c r="M757" s="63">
        <v>10</v>
      </c>
      <c r="N757" s="280">
        <v>317.5</v>
      </c>
      <c r="P757" s="63">
        <v>1</v>
      </c>
      <c r="Q757" s="281">
        <v>157.38999999999999</v>
      </c>
      <c r="S757" s="63">
        <v>2</v>
      </c>
      <c r="T757" s="281">
        <v>276.52999999999997</v>
      </c>
      <c r="V757" s="83"/>
      <c r="W757" s="83"/>
      <c r="X757" s="83"/>
      <c r="Y757" s="83"/>
      <c r="Z757" s="83"/>
      <c r="AA757" s="65"/>
      <c r="AB757" s="5"/>
      <c r="AC757" s="5"/>
      <c r="AD757" s="5"/>
      <c r="AE757" s="5"/>
      <c r="AF757" s="5"/>
      <c r="AG757" s="5"/>
      <c r="AH757" s="5"/>
      <c r="AI757" s="5"/>
      <c r="AJ757" s="5"/>
      <c r="AK757" s="5"/>
      <c r="AL757" s="5"/>
      <c r="AM757" s="5"/>
    </row>
    <row r="758" spans="1:39" s="4" customFormat="1" ht="14.4">
      <c r="A758" s="63" t="s">
        <v>901</v>
      </c>
      <c r="B758" s="63" t="s">
        <v>401</v>
      </c>
      <c r="C758" s="63"/>
      <c r="D758" s="63" t="s">
        <v>272</v>
      </c>
      <c r="E758" s="11"/>
      <c r="F758" s="11"/>
      <c r="G758" s="8"/>
      <c r="I758" s="63"/>
      <c r="J758" s="48"/>
      <c r="K758" s="108"/>
      <c r="M758" s="63">
        <v>1</v>
      </c>
      <c r="N758" s="280">
        <v>60.21</v>
      </c>
      <c r="P758" s="63">
        <v>2</v>
      </c>
      <c r="Q758" s="281">
        <v>261.01</v>
      </c>
      <c r="S758" s="63">
        <v>2</v>
      </c>
      <c r="T758" s="281">
        <v>58.85</v>
      </c>
      <c r="V758" s="83"/>
      <c r="W758" s="83"/>
      <c r="X758" s="83"/>
      <c r="Y758" s="83"/>
      <c r="Z758" s="83"/>
      <c r="AA758" s="65"/>
      <c r="AB758" s="5"/>
      <c r="AC758" s="5"/>
      <c r="AD758" s="5"/>
      <c r="AE758" s="5"/>
      <c r="AF758" s="5"/>
      <c r="AG758" s="5"/>
      <c r="AH758" s="5"/>
      <c r="AI758" s="5"/>
      <c r="AJ758" s="5"/>
      <c r="AK758" s="5"/>
      <c r="AL758" s="5"/>
      <c r="AM758" s="5"/>
    </row>
    <row r="759" spans="1:39" s="4" customFormat="1" ht="14.4">
      <c r="A759" s="63" t="s">
        <v>901</v>
      </c>
      <c r="B759" s="63" t="s">
        <v>402</v>
      </c>
      <c r="C759" s="63"/>
      <c r="D759" s="63" t="s">
        <v>280</v>
      </c>
      <c r="E759" s="11"/>
      <c r="F759" s="11"/>
      <c r="G759" s="8"/>
      <c r="I759" s="63"/>
      <c r="J759" s="48"/>
      <c r="K759" s="108"/>
      <c r="M759" s="63">
        <v>1</v>
      </c>
      <c r="N759" s="280">
        <v>106.52</v>
      </c>
      <c r="P759" s="63"/>
      <c r="Q759" s="281"/>
      <c r="S759" s="63"/>
      <c r="T759" s="281"/>
      <c r="V759" s="83"/>
      <c r="W759" s="83"/>
      <c r="X759" s="83"/>
      <c r="Y759" s="83"/>
      <c r="Z759" s="83"/>
      <c r="AA759" s="65"/>
      <c r="AB759" s="5"/>
      <c r="AC759" s="5"/>
      <c r="AD759" s="5"/>
      <c r="AE759" s="5"/>
      <c r="AF759" s="5"/>
      <c r="AG759" s="5"/>
      <c r="AH759" s="5"/>
      <c r="AI759" s="5"/>
      <c r="AJ759" s="5"/>
      <c r="AK759" s="5"/>
      <c r="AL759" s="5"/>
      <c r="AM759" s="5"/>
    </row>
    <row r="760" spans="1:39" s="4" customFormat="1" ht="14.4">
      <c r="A760" s="63" t="s">
        <v>901</v>
      </c>
      <c r="B760" s="63" t="s">
        <v>851</v>
      </c>
      <c r="C760" s="63"/>
      <c r="D760" s="63" t="s">
        <v>405</v>
      </c>
      <c r="E760" s="11"/>
      <c r="F760" s="11"/>
      <c r="G760" s="8"/>
      <c r="I760" s="63"/>
      <c r="J760" s="48"/>
      <c r="K760" s="108"/>
      <c r="M760" s="63">
        <v>2</v>
      </c>
      <c r="N760" s="280">
        <v>13.17</v>
      </c>
      <c r="P760" s="63">
        <v>1</v>
      </c>
      <c r="Q760" s="281">
        <v>146.1</v>
      </c>
      <c r="S760" s="63"/>
      <c r="T760" s="281"/>
      <c r="V760" s="83"/>
      <c r="W760" s="83"/>
      <c r="X760" s="83"/>
      <c r="Y760" s="83"/>
      <c r="Z760" s="83"/>
      <c r="AA760" s="65"/>
      <c r="AB760" s="5"/>
      <c r="AC760" s="5"/>
      <c r="AD760" s="5"/>
      <c r="AE760" s="5"/>
      <c r="AF760" s="5"/>
      <c r="AG760" s="5"/>
      <c r="AH760" s="5"/>
      <c r="AI760" s="5"/>
      <c r="AJ760" s="5"/>
      <c r="AK760" s="5"/>
      <c r="AL760" s="5"/>
      <c r="AM760" s="5"/>
    </row>
    <row r="761" spans="1:39" s="4" customFormat="1" ht="14.4">
      <c r="A761" s="63" t="s">
        <v>901</v>
      </c>
      <c r="B761" s="63" t="s">
        <v>403</v>
      </c>
      <c r="C761" s="63"/>
      <c r="D761" s="63" t="s">
        <v>405</v>
      </c>
      <c r="E761" s="11"/>
      <c r="F761" s="11"/>
      <c r="G761" s="8"/>
      <c r="I761" s="63"/>
      <c r="J761" s="48"/>
      <c r="K761" s="108"/>
      <c r="M761" s="63">
        <v>1</v>
      </c>
      <c r="N761" s="280">
        <v>533</v>
      </c>
      <c r="P761" s="63"/>
      <c r="Q761" s="281"/>
      <c r="S761" s="63"/>
      <c r="T761" s="281"/>
      <c r="V761" s="83"/>
      <c r="W761" s="83"/>
      <c r="X761" s="83"/>
      <c r="Y761" s="83"/>
      <c r="Z761" s="83"/>
      <c r="AA761" s="65"/>
      <c r="AB761" s="5"/>
      <c r="AC761" s="5"/>
      <c r="AD761" s="5"/>
      <c r="AE761" s="5"/>
      <c r="AF761" s="5"/>
      <c r="AG761" s="5"/>
      <c r="AH761" s="5"/>
      <c r="AI761" s="5"/>
      <c r="AJ761" s="5"/>
      <c r="AK761" s="5"/>
      <c r="AL761" s="5"/>
      <c r="AM761" s="5"/>
    </row>
    <row r="762" spans="1:39" s="4" customFormat="1" ht="14.4">
      <c r="A762" s="63" t="s">
        <v>901</v>
      </c>
      <c r="B762" s="63" t="s">
        <v>410</v>
      </c>
      <c r="C762" s="63"/>
      <c r="D762" s="63" t="s">
        <v>53</v>
      </c>
      <c r="E762" s="11"/>
      <c r="F762" s="11"/>
      <c r="G762" s="8"/>
      <c r="I762" s="63"/>
      <c r="J762" s="48"/>
      <c r="K762" s="108"/>
      <c r="M762" s="63">
        <v>3</v>
      </c>
      <c r="N762" s="280">
        <v>125.43</v>
      </c>
      <c r="P762" s="63">
        <v>1</v>
      </c>
      <c r="Q762" s="281">
        <v>388.49</v>
      </c>
      <c r="S762" s="63"/>
      <c r="T762" s="281"/>
      <c r="V762" s="83"/>
      <c r="W762" s="83"/>
      <c r="X762" s="83"/>
      <c r="Y762" s="83"/>
      <c r="Z762" s="83"/>
      <c r="AA762" s="65"/>
      <c r="AB762" s="5"/>
      <c r="AC762" s="5"/>
      <c r="AD762" s="5"/>
      <c r="AE762" s="5"/>
      <c r="AF762" s="5"/>
      <c r="AG762" s="5"/>
      <c r="AH762" s="5"/>
      <c r="AI762" s="5"/>
      <c r="AJ762" s="5"/>
      <c r="AK762" s="5"/>
      <c r="AL762" s="5"/>
      <c r="AM762" s="5"/>
    </row>
    <row r="763" spans="1:39" s="4" customFormat="1" ht="14.4">
      <c r="A763" s="63" t="s">
        <v>901</v>
      </c>
      <c r="B763" s="63" t="s">
        <v>414</v>
      </c>
      <c r="C763" s="63"/>
      <c r="D763" s="63" t="s">
        <v>415</v>
      </c>
      <c r="E763" s="11"/>
      <c r="F763" s="11"/>
      <c r="G763" s="8"/>
      <c r="I763" s="63"/>
      <c r="J763" s="48"/>
      <c r="K763" s="108"/>
      <c r="M763" s="63">
        <v>2</v>
      </c>
      <c r="N763" s="280">
        <v>891.95</v>
      </c>
      <c r="P763" s="63"/>
      <c r="Q763" s="281"/>
      <c r="S763" s="63">
        <v>1</v>
      </c>
      <c r="T763" s="281">
        <v>112.87</v>
      </c>
      <c r="V763" s="83"/>
      <c r="W763" s="83"/>
      <c r="X763" s="83"/>
      <c r="Y763" s="83"/>
      <c r="Z763" s="83"/>
      <c r="AA763" s="65"/>
      <c r="AB763" s="5"/>
      <c r="AC763" s="5"/>
      <c r="AD763" s="5"/>
      <c r="AE763" s="5"/>
      <c r="AF763" s="5"/>
      <c r="AG763" s="5"/>
      <c r="AH763" s="5"/>
      <c r="AI763" s="5"/>
      <c r="AJ763" s="5"/>
      <c r="AK763" s="5"/>
      <c r="AL763" s="5"/>
      <c r="AM763" s="5"/>
    </row>
    <row r="764" spans="1:39" s="4" customFormat="1" ht="14.4">
      <c r="A764" s="63" t="s">
        <v>901</v>
      </c>
      <c r="B764" s="63" t="s">
        <v>896</v>
      </c>
      <c r="C764" s="63"/>
      <c r="D764" s="63" t="s">
        <v>374</v>
      </c>
      <c r="E764" s="11"/>
      <c r="F764" s="11"/>
      <c r="G764" s="8"/>
      <c r="I764" s="63"/>
      <c r="J764" s="48"/>
      <c r="K764" s="108"/>
      <c r="M764" s="63">
        <v>4</v>
      </c>
      <c r="N764" s="280">
        <v>708.51</v>
      </c>
      <c r="P764" s="63">
        <v>2</v>
      </c>
      <c r="Q764" s="281">
        <v>387.06</v>
      </c>
      <c r="S764" s="63">
        <v>2</v>
      </c>
      <c r="T764" s="281">
        <v>194.11</v>
      </c>
      <c r="V764" s="83"/>
      <c r="W764" s="83"/>
      <c r="X764" s="83"/>
      <c r="Y764" s="83"/>
      <c r="Z764" s="83"/>
      <c r="AA764" s="65"/>
      <c r="AB764" s="5"/>
      <c r="AC764" s="5"/>
      <c r="AD764" s="5"/>
      <c r="AE764" s="5"/>
      <c r="AF764" s="5"/>
      <c r="AG764" s="5"/>
      <c r="AH764" s="5"/>
      <c r="AI764" s="5"/>
      <c r="AJ764" s="5"/>
      <c r="AK764" s="5"/>
      <c r="AL764" s="5"/>
      <c r="AM764" s="5"/>
    </row>
    <row r="765" spans="1:39" s="4" customFormat="1" ht="14.4">
      <c r="A765" s="63" t="s">
        <v>901</v>
      </c>
      <c r="B765" s="63" t="s">
        <v>905</v>
      </c>
      <c r="C765" s="63"/>
      <c r="D765" s="63" t="s">
        <v>296</v>
      </c>
      <c r="E765" s="11"/>
      <c r="F765" s="11"/>
      <c r="G765" s="8"/>
      <c r="I765" s="63"/>
      <c r="J765" s="48"/>
      <c r="K765" s="108"/>
      <c r="M765" s="63">
        <v>2</v>
      </c>
      <c r="N765" s="280">
        <v>446.96</v>
      </c>
      <c r="P765" s="63"/>
      <c r="Q765" s="281"/>
      <c r="S765" s="63">
        <v>1</v>
      </c>
      <c r="T765" s="281">
        <v>31.05</v>
      </c>
      <c r="V765" s="83"/>
      <c r="W765" s="83"/>
      <c r="X765" s="83"/>
      <c r="Y765" s="83"/>
      <c r="Z765" s="83"/>
      <c r="AA765" s="65"/>
      <c r="AB765" s="5"/>
      <c r="AC765" s="5"/>
      <c r="AD765" s="5"/>
      <c r="AE765" s="5"/>
      <c r="AF765" s="5"/>
      <c r="AG765" s="5"/>
      <c r="AH765" s="5"/>
      <c r="AI765" s="5"/>
      <c r="AJ765" s="5"/>
      <c r="AK765" s="5"/>
      <c r="AL765" s="5"/>
      <c r="AM765" s="5"/>
    </row>
    <row r="766" spans="1:39" s="4" customFormat="1" ht="14.4">
      <c r="A766" s="63" t="s">
        <v>901</v>
      </c>
      <c r="B766" s="63" t="s">
        <v>422</v>
      </c>
      <c r="C766" s="63"/>
      <c r="D766" s="63" t="s">
        <v>277</v>
      </c>
      <c r="E766" s="11"/>
      <c r="F766" s="11"/>
      <c r="G766" s="8"/>
      <c r="I766" s="63"/>
      <c r="J766" s="48"/>
      <c r="K766" s="108"/>
      <c r="M766" s="63">
        <v>2</v>
      </c>
      <c r="N766" s="280">
        <v>271.67</v>
      </c>
      <c r="P766" s="63"/>
      <c r="Q766" s="281"/>
      <c r="S766" s="63"/>
      <c r="T766" s="281"/>
      <c r="V766" s="83"/>
      <c r="W766" s="83"/>
      <c r="X766" s="83"/>
      <c r="Y766" s="83"/>
      <c r="Z766" s="83"/>
      <c r="AA766" s="65"/>
      <c r="AB766" s="5"/>
      <c r="AC766" s="5"/>
      <c r="AD766" s="5"/>
      <c r="AE766" s="5"/>
      <c r="AF766" s="5"/>
      <c r="AG766" s="5"/>
      <c r="AH766" s="5"/>
      <c r="AI766" s="5"/>
      <c r="AJ766" s="5"/>
      <c r="AK766" s="5"/>
      <c r="AL766" s="5"/>
      <c r="AM766" s="5"/>
    </row>
    <row r="767" spans="1:39" s="4" customFormat="1" ht="14.4">
      <c r="A767" s="63" t="s">
        <v>901</v>
      </c>
      <c r="B767" s="63" t="s">
        <v>427</v>
      </c>
      <c r="C767" s="63"/>
      <c r="D767" s="63" t="s">
        <v>112</v>
      </c>
      <c r="E767" s="11"/>
      <c r="F767" s="11"/>
      <c r="G767" s="8"/>
      <c r="I767" s="63"/>
      <c r="J767" s="48"/>
      <c r="K767" s="108"/>
      <c r="M767" s="63">
        <v>1</v>
      </c>
      <c r="N767" s="280">
        <v>748.5</v>
      </c>
      <c r="P767" s="63"/>
      <c r="Q767" s="281"/>
      <c r="S767" s="63">
        <v>2</v>
      </c>
      <c r="T767" s="281">
        <v>146.30000000000001</v>
      </c>
      <c r="V767" s="83"/>
      <c r="W767" s="83"/>
      <c r="X767" s="83"/>
      <c r="Y767" s="83"/>
      <c r="Z767" s="83"/>
      <c r="AA767" s="65"/>
      <c r="AB767" s="5"/>
      <c r="AC767" s="5"/>
      <c r="AD767" s="5"/>
      <c r="AE767" s="5"/>
      <c r="AF767" s="5"/>
      <c r="AG767" s="5"/>
      <c r="AH767" s="5"/>
      <c r="AI767" s="5"/>
      <c r="AJ767" s="5"/>
      <c r="AK767" s="5"/>
      <c r="AL767" s="5"/>
      <c r="AM767" s="5"/>
    </row>
    <row r="768" spans="1:39" s="4" customFormat="1" ht="14.4">
      <c r="A768" s="63" t="s">
        <v>901</v>
      </c>
      <c r="B768" s="63" t="s">
        <v>906</v>
      </c>
      <c r="C768" s="63"/>
      <c r="D768" s="63" t="s">
        <v>431</v>
      </c>
      <c r="E768" s="11"/>
      <c r="F768" s="11"/>
      <c r="G768" s="8"/>
      <c r="I768" s="63"/>
      <c r="J768" s="48"/>
      <c r="K768" s="108"/>
      <c r="M768" s="63">
        <v>12</v>
      </c>
      <c r="N768" s="280">
        <v>3927.21</v>
      </c>
      <c r="P768" s="63">
        <v>5</v>
      </c>
      <c r="Q768" s="281">
        <v>856.76</v>
      </c>
      <c r="S768" s="63">
        <v>4</v>
      </c>
      <c r="T768" s="281">
        <v>271.39</v>
      </c>
      <c r="V768" s="83"/>
      <c r="W768" s="83"/>
      <c r="X768" s="83"/>
      <c r="Y768" s="83"/>
      <c r="Z768" s="83"/>
      <c r="AA768" s="65"/>
      <c r="AB768" s="5"/>
      <c r="AC768" s="5"/>
      <c r="AD768" s="5"/>
      <c r="AE768" s="5"/>
      <c r="AF768" s="5"/>
      <c r="AG768" s="5"/>
      <c r="AH768" s="5"/>
      <c r="AI768" s="5"/>
      <c r="AJ768" s="5"/>
      <c r="AK768" s="5"/>
      <c r="AL768" s="5"/>
      <c r="AM768" s="5"/>
    </row>
    <row r="769" spans="1:39" s="4" customFormat="1" ht="14.4">
      <c r="A769" s="63" t="s">
        <v>901</v>
      </c>
      <c r="B769" s="63" t="s">
        <v>432</v>
      </c>
      <c r="C769" s="63"/>
      <c r="D769" s="63" t="s">
        <v>433</v>
      </c>
      <c r="E769" s="11"/>
      <c r="F769" s="11"/>
      <c r="G769" s="8"/>
      <c r="I769" s="63"/>
      <c r="J769" s="48"/>
      <c r="K769" s="108"/>
      <c r="M769" s="63">
        <v>2</v>
      </c>
      <c r="N769" s="280">
        <v>31.97</v>
      </c>
      <c r="P769" s="63"/>
      <c r="Q769" s="281"/>
      <c r="S769" s="63">
        <v>1</v>
      </c>
      <c r="T769" s="281">
        <v>98.58</v>
      </c>
      <c r="V769" s="83"/>
      <c r="W769" s="83"/>
      <c r="X769" s="83"/>
      <c r="Y769" s="83"/>
      <c r="Z769" s="83"/>
      <c r="AA769" s="65"/>
      <c r="AB769" s="5"/>
      <c r="AC769" s="5"/>
      <c r="AD769" s="5"/>
      <c r="AE769" s="5"/>
      <c r="AF769" s="5"/>
      <c r="AG769" s="5"/>
      <c r="AH769" s="5"/>
      <c r="AI769" s="5"/>
      <c r="AJ769" s="5"/>
      <c r="AK769" s="5"/>
      <c r="AL769" s="5"/>
      <c r="AM769" s="5"/>
    </row>
    <row r="770" spans="1:39" s="4" customFormat="1" ht="14.4">
      <c r="A770" s="63" t="s">
        <v>901</v>
      </c>
      <c r="B770" s="63" t="s">
        <v>435</v>
      </c>
      <c r="C770" s="63"/>
      <c r="D770" s="63" t="s">
        <v>163</v>
      </c>
      <c r="E770" s="11"/>
      <c r="F770" s="11"/>
      <c r="G770" s="8"/>
      <c r="I770" s="63"/>
      <c r="J770" s="48"/>
      <c r="K770" s="108"/>
      <c r="M770" s="63">
        <v>14</v>
      </c>
      <c r="N770" s="280">
        <v>3021.64</v>
      </c>
      <c r="P770" s="63">
        <v>4</v>
      </c>
      <c r="Q770" s="281">
        <v>808.76</v>
      </c>
      <c r="S770" s="63">
        <v>2</v>
      </c>
      <c r="T770" s="281">
        <v>319.29000000000002</v>
      </c>
      <c r="V770" s="83"/>
      <c r="W770" s="83"/>
      <c r="X770" s="83"/>
      <c r="Y770" s="83"/>
      <c r="Z770" s="83"/>
      <c r="AA770" s="65"/>
      <c r="AB770" s="5"/>
      <c r="AC770" s="5"/>
      <c r="AD770" s="5"/>
      <c r="AE770" s="5"/>
      <c r="AF770" s="5"/>
      <c r="AG770" s="5"/>
      <c r="AH770" s="5"/>
      <c r="AI770" s="5"/>
      <c r="AJ770" s="5"/>
      <c r="AK770" s="5"/>
      <c r="AL770" s="5"/>
      <c r="AM770" s="5"/>
    </row>
    <row r="771" spans="1:39" s="4" customFormat="1" ht="14.4">
      <c r="A771" s="63" t="s">
        <v>901</v>
      </c>
      <c r="B771" s="63" t="s">
        <v>436</v>
      </c>
      <c r="C771" s="63"/>
      <c r="D771" s="63" t="s">
        <v>437</v>
      </c>
      <c r="E771" s="11"/>
      <c r="F771" s="11"/>
      <c r="G771" s="8"/>
      <c r="I771" s="63"/>
      <c r="J771" s="48"/>
      <c r="K771" s="108"/>
      <c r="M771" s="63">
        <v>6</v>
      </c>
      <c r="N771" s="280">
        <v>827.5</v>
      </c>
      <c r="P771" s="63">
        <v>1</v>
      </c>
      <c r="Q771" s="281">
        <v>49.73</v>
      </c>
      <c r="S771" s="63">
        <v>4</v>
      </c>
      <c r="T771" s="281">
        <v>161.59</v>
      </c>
      <c r="V771" s="83"/>
      <c r="W771" s="83"/>
      <c r="X771" s="83"/>
      <c r="Y771" s="83"/>
      <c r="Z771" s="83"/>
      <c r="AA771" s="65"/>
      <c r="AB771" s="5"/>
      <c r="AC771" s="5"/>
      <c r="AD771" s="5"/>
      <c r="AE771" s="5"/>
      <c r="AF771" s="5"/>
      <c r="AG771" s="5"/>
      <c r="AH771" s="5"/>
      <c r="AI771" s="5"/>
      <c r="AJ771" s="5"/>
      <c r="AK771" s="5"/>
      <c r="AL771" s="5"/>
      <c r="AM771" s="5"/>
    </row>
    <row r="772" spans="1:39" s="4" customFormat="1" ht="14.4">
      <c r="A772" s="63" t="s">
        <v>901</v>
      </c>
      <c r="B772" s="63" t="s">
        <v>440</v>
      </c>
      <c r="C772" s="63"/>
      <c r="D772" s="63" t="s">
        <v>115</v>
      </c>
      <c r="E772" s="11"/>
      <c r="F772" s="11"/>
      <c r="G772" s="8"/>
      <c r="I772" s="63"/>
      <c r="J772" s="48"/>
      <c r="K772" s="108"/>
      <c r="M772" s="63">
        <v>1</v>
      </c>
      <c r="N772" s="280">
        <v>1384.54</v>
      </c>
      <c r="P772" s="63"/>
      <c r="Q772" s="281"/>
      <c r="S772" s="63"/>
      <c r="T772" s="281"/>
      <c r="V772" s="83"/>
      <c r="W772" s="83"/>
      <c r="X772" s="83"/>
      <c r="Y772" s="83"/>
      <c r="Z772" s="83"/>
      <c r="AA772" s="65"/>
      <c r="AB772" s="5"/>
      <c r="AC772" s="5"/>
      <c r="AD772" s="5"/>
      <c r="AE772" s="5"/>
      <c r="AF772" s="5"/>
      <c r="AG772" s="5"/>
      <c r="AH772" s="5"/>
      <c r="AI772" s="5"/>
      <c r="AJ772" s="5"/>
      <c r="AK772" s="5"/>
      <c r="AL772" s="5"/>
      <c r="AM772" s="5"/>
    </row>
    <row r="773" spans="1:39" s="4" customFormat="1" ht="14.4">
      <c r="A773" s="63" t="s">
        <v>901</v>
      </c>
      <c r="B773" s="63" t="s">
        <v>445</v>
      </c>
      <c r="C773" s="63"/>
      <c r="D773" s="63" t="s">
        <v>189</v>
      </c>
      <c r="E773" s="11"/>
      <c r="F773" s="11"/>
      <c r="G773" s="8"/>
      <c r="I773" s="63"/>
      <c r="J773" s="48"/>
      <c r="K773" s="108"/>
      <c r="M773" s="63">
        <v>17</v>
      </c>
      <c r="N773" s="280">
        <v>3016.55</v>
      </c>
      <c r="P773" s="63">
        <v>1</v>
      </c>
      <c r="Q773" s="281">
        <v>110.77</v>
      </c>
      <c r="S773" s="63">
        <v>4</v>
      </c>
      <c r="T773" s="281">
        <v>636.86</v>
      </c>
      <c r="V773" s="83"/>
      <c r="W773" s="83"/>
      <c r="X773" s="83"/>
      <c r="Y773" s="83"/>
      <c r="Z773" s="83"/>
      <c r="AA773" s="65"/>
      <c r="AB773" s="5"/>
      <c r="AC773" s="5"/>
      <c r="AD773" s="5"/>
      <c r="AE773" s="5"/>
      <c r="AF773" s="5"/>
      <c r="AG773" s="5"/>
      <c r="AH773" s="5"/>
      <c r="AI773" s="5"/>
      <c r="AJ773" s="5"/>
      <c r="AK773" s="5"/>
      <c r="AL773" s="5"/>
      <c r="AM773" s="5"/>
    </row>
    <row r="774" spans="1:39" s="4" customFormat="1" ht="14.4">
      <c r="A774" s="63" t="s">
        <v>901</v>
      </c>
      <c r="B774" s="63" t="s">
        <v>448</v>
      </c>
      <c r="C774" s="63"/>
      <c r="D774" s="63" t="s">
        <v>52</v>
      </c>
      <c r="E774" s="11"/>
      <c r="F774" s="11"/>
      <c r="G774" s="8"/>
      <c r="I774" s="63"/>
      <c r="J774" s="48"/>
      <c r="K774" s="108"/>
      <c r="M774" s="63">
        <v>1</v>
      </c>
      <c r="N774" s="280">
        <v>304.68</v>
      </c>
      <c r="P774" s="63"/>
      <c r="Q774" s="281"/>
      <c r="S774" s="63"/>
      <c r="T774" s="281"/>
      <c r="V774" s="83"/>
      <c r="W774" s="83"/>
      <c r="X774" s="83"/>
      <c r="Y774" s="83"/>
      <c r="Z774" s="83"/>
      <c r="AA774" s="65"/>
      <c r="AB774" s="5"/>
      <c r="AC774" s="5"/>
      <c r="AD774" s="5"/>
      <c r="AE774" s="5"/>
      <c r="AF774" s="5"/>
      <c r="AG774" s="5"/>
      <c r="AH774" s="5"/>
      <c r="AI774" s="5"/>
      <c r="AJ774" s="5"/>
      <c r="AK774" s="5"/>
      <c r="AL774" s="5"/>
      <c r="AM774" s="5"/>
    </row>
    <row r="775" spans="1:39" s="4" customFormat="1" ht="14.4">
      <c r="A775" s="63" t="s">
        <v>901</v>
      </c>
      <c r="B775" s="63" t="s">
        <v>450</v>
      </c>
      <c r="C775" s="63"/>
      <c r="D775" s="63" t="s">
        <v>451</v>
      </c>
      <c r="E775" s="11"/>
      <c r="F775" s="11"/>
      <c r="G775" s="8"/>
      <c r="I775" s="63"/>
      <c r="J775" s="48"/>
      <c r="K775" s="108"/>
      <c r="M775" s="63">
        <v>2</v>
      </c>
      <c r="N775" s="280">
        <v>60.02</v>
      </c>
      <c r="P775" s="63">
        <v>1</v>
      </c>
      <c r="Q775" s="281">
        <v>27.38</v>
      </c>
      <c r="S775" s="63"/>
      <c r="T775" s="281"/>
      <c r="V775" s="83"/>
      <c r="W775" s="83"/>
      <c r="X775" s="83"/>
      <c r="Y775" s="83"/>
      <c r="Z775" s="83"/>
      <c r="AA775" s="65"/>
      <c r="AB775" s="5"/>
      <c r="AC775" s="5"/>
      <c r="AD775" s="5"/>
      <c r="AE775" s="5"/>
      <c r="AF775" s="5"/>
      <c r="AG775" s="5"/>
      <c r="AH775" s="5"/>
      <c r="AI775" s="5"/>
      <c r="AJ775" s="5"/>
      <c r="AK775" s="5"/>
      <c r="AL775" s="5"/>
      <c r="AM775" s="5"/>
    </row>
    <row r="776" spans="1:39" s="4" customFormat="1" ht="14.4">
      <c r="A776" s="63" t="s">
        <v>901</v>
      </c>
      <c r="B776" s="63" t="s">
        <v>454</v>
      </c>
      <c r="C776" s="63"/>
      <c r="D776" s="63" t="s">
        <v>89</v>
      </c>
      <c r="E776" s="11"/>
      <c r="F776" s="11"/>
      <c r="G776" s="8"/>
      <c r="I776" s="63"/>
      <c r="J776" s="48"/>
      <c r="K776" s="108"/>
      <c r="M776" s="63">
        <v>23</v>
      </c>
      <c r="N776" s="280">
        <v>4716.34</v>
      </c>
      <c r="P776" s="63">
        <v>13</v>
      </c>
      <c r="Q776" s="281">
        <v>2218.81</v>
      </c>
      <c r="S776" s="63">
        <v>7</v>
      </c>
      <c r="T776" s="281">
        <v>943.58</v>
      </c>
      <c r="V776" s="83"/>
      <c r="W776" s="83"/>
      <c r="X776" s="83"/>
      <c r="Y776" s="83"/>
      <c r="Z776" s="83"/>
      <c r="AA776" s="65"/>
      <c r="AB776" s="5"/>
      <c r="AC776" s="5"/>
      <c r="AD776" s="5"/>
      <c r="AE776" s="5"/>
      <c r="AF776" s="5"/>
      <c r="AG776" s="5"/>
      <c r="AH776" s="5"/>
      <c r="AI776" s="5"/>
      <c r="AJ776" s="5"/>
      <c r="AK776" s="5"/>
      <c r="AL776" s="5"/>
      <c r="AM776" s="5"/>
    </row>
    <row r="777" spans="1:39" s="4" customFormat="1" ht="14.4">
      <c r="A777" s="63" t="s">
        <v>901</v>
      </c>
      <c r="B777" s="63" t="s">
        <v>456</v>
      </c>
      <c r="C777" s="63"/>
      <c r="D777" s="63" t="s">
        <v>278</v>
      </c>
      <c r="E777" s="11"/>
      <c r="F777" s="11"/>
      <c r="G777" s="8"/>
      <c r="I777" s="63"/>
      <c r="J777" s="48"/>
      <c r="K777" s="108"/>
      <c r="M777" s="63">
        <v>1</v>
      </c>
      <c r="N777" s="280">
        <v>18.75</v>
      </c>
      <c r="P777" s="63"/>
      <c r="Q777" s="281"/>
      <c r="S777" s="63"/>
      <c r="T777" s="281"/>
      <c r="V777" s="83"/>
      <c r="W777" s="83"/>
      <c r="X777" s="83"/>
      <c r="Y777" s="83"/>
      <c r="Z777" s="83"/>
      <c r="AA777" s="65"/>
      <c r="AB777" s="5"/>
      <c r="AC777" s="5"/>
      <c r="AD777" s="5"/>
      <c r="AE777" s="5"/>
      <c r="AF777" s="5"/>
      <c r="AG777" s="5"/>
      <c r="AH777" s="5"/>
      <c r="AI777" s="5"/>
      <c r="AJ777" s="5"/>
      <c r="AK777" s="5"/>
      <c r="AL777" s="5"/>
      <c r="AM777" s="5"/>
    </row>
    <row r="778" spans="1:39" s="4" customFormat="1" ht="14.4">
      <c r="A778" s="63" t="s">
        <v>901</v>
      </c>
      <c r="B778" s="63" t="s">
        <v>457</v>
      </c>
      <c r="C778" s="63"/>
      <c r="D778" s="63" t="s">
        <v>272</v>
      </c>
      <c r="E778" s="11"/>
      <c r="F778" s="11"/>
      <c r="G778" s="8"/>
      <c r="I778" s="63"/>
      <c r="J778" s="48"/>
      <c r="K778" s="108"/>
      <c r="M778" s="63"/>
      <c r="N778" s="280"/>
      <c r="P778" s="63"/>
      <c r="Q778" s="281"/>
      <c r="S778" s="63">
        <v>1</v>
      </c>
      <c r="T778" s="281">
        <v>212.99</v>
      </c>
      <c r="V778" s="83"/>
      <c r="W778" s="83"/>
      <c r="X778" s="83"/>
      <c r="Y778" s="83"/>
      <c r="Z778" s="83"/>
      <c r="AA778" s="65"/>
      <c r="AB778" s="5"/>
      <c r="AC778" s="5"/>
      <c r="AD778" s="5"/>
      <c r="AE778" s="5"/>
      <c r="AF778" s="5"/>
      <c r="AG778" s="5"/>
      <c r="AH778" s="5"/>
      <c r="AI778" s="5"/>
      <c r="AJ778" s="5"/>
      <c r="AK778" s="5"/>
      <c r="AL778" s="5"/>
      <c r="AM778" s="5"/>
    </row>
    <row r="779" spans="1:39" s="4" customFormat="1" ht="14.4">
      <c r="A779" s="63" t="s">
        <v>901</v>
      </c>
      <c r="B779" s="63" t="s">
        <v>460</v>
      </c>
      <c r="C779" s="63"/>
      <c r="D779" s="63" t="s">
        <v>122</v>
      </c>
      <c r="E779" s="11"/>
      <c r="F779" s="11"/>
      <c r="G779" s="8"/>
      <c r="I779" s="63"/>
      <c r="J779" s="48"/>
      <c r="K779" s="108"/>
      <c r="M779" s="63">
        <v>5</v>
      </c>
      <c r="N779" s="280">
        <v>325.89999999999998</v>
      </c>
      <c r="P779" s="63"/>
      <c r="Q779" s="281"/>
      <c r="S779" s="63">
        <v>2</v>
      </c>
      <c r="T779" s="281">
        <v>114.02</v>
      </c>
      <c r="V779" s="83"/>
      <c r="W779" s="83"/>
      <c r="X779" s="83"/>
      <c r="Y779" s="83"/>
      <c r="Z779" s="83"/>
      <c r="AA779" s="65"/>
      <c r="AB779" s="5"/>
      <c r="AC779" s="5"/>
      <c r="AD779" s="5"/>
      <c r="AE779" s="5"/>
      <c r="AF779" s="5"/>
      <c r="AG779" s="5"/>
      <c r="AH779" s="5"/>
      <c r="AI779" s="5"/>
      <c r="AJ779" s="5"/>
      <c r="AK779" s="5"/>
      <c r="AL779" s="5"/>
      <c r="AM779" s="5"/>
    </row>
    <row r="780" spans="1:39" s="4" customFormat="1" ht="14.4">
      <c r="A780" s="63" t="s">
        <v>901</v>
      </c>
      <c r="B780" s="63" t="s">
        <v>461</v>
      </c>
      <c r="C780" s="63"/>
      <c r="D780" s="63" t="s">
        <v>182</v>
      </c>
      <c r="E780" s="11"/>
      <c r="F780" s="11"/>
      <c r="G780" s="8"/>
      <c r="I780" s="63"/>
      <c r="J780" s="48"/>
      <c r="K780" s="108"/>
      <c r="M780" s="63">
        <v>1</v>
      </c>
      <c r="N780" s="280">
        <v>459.56</v>
      </c>
      <c r="P780" s="63"/>
      <c r="Q780" s="281"/>
      <c r="S780" s="63"/>
      <c r="T780" s="281"/>
      <c r="V780" s="83"/>
      <c r="W780" s="83"/>
      <c r="X780" s="83"/>
      <c r="Y780" s="83"/>
      <c r="Z780" s="83"/>
      <c r="AA780" s="65"/>
      <c r="AB780" s="5"/>
      <c r="AC780" s="5"/>
      <c r="AD780" s="5"/>
      <c r="AE780" s="5"/>
      <c r="AF780" s="5"/>
      <c r="AG780" s="5"/>
      <c r="AH780" s="5"/>
      <c r="AI780" s="5"/>
      <c r="AJ780" s="5"/>
      <c r="AK780" s="5"/>
      <c r="AL780" s="5"/>
      <c r="AM780" s="5"/>
    </row>
    <row r="781" spans="1:39" s="4" customFormat="1" ht="14.4">
      <c r="A781" s="63" t="s">
        <v>901</v>
      </c>
      <c r="B781" s="63" t="s">
        <v>468</v>
      </c>
      <c r="C781" s="63"/>
      <c r="D781" s="63" t="s">
        <v>469</v>
      </c>
      <c r="E781" s="11"/>
      <c r="F781" s="11"/>
      <c r="G781" s="8"/>
      <c r="I781" s="63"/>
      <c r="J781" s="48"/>
      <c r="K781" s="108"/>
      <c r="M781" s="63">
        <v>1</v>
      </c>
      <c r="N781" s="280">
        <v>21.55</v>
      </c>
      <c r="P781" s="63"/>
      <c r="Q781" s="281"/>
      <c r="S781" s="63"/>
      <c r="T781" s="281"/>
      <c r="V781" s="83"/>
      <c r="W781" s="83"/>
      <c r="X781" s="83"/>
      <c r="Y781" s="83"/>
      <c r="Z781" s="83"/>
      <c r="AA781" s="65"/>
      <c r="AB781" s="5"/>
      <c r="AC781" s="5"/>
      <c r="AD781" s="5"/>
      <c r="AE781" s="5"/>
      <c r="AF781" s="5"/>
      <c r="AG781" s="5"/>
      <c r="AH781" s="5"/>
      <c r="AI781" s="5"/>
      <c r="AJ781" s="5"/>
      <c r="AK781" s="5"/>
      <c r="AL781" s="5"/>
      <c r="AM781" s="5"/>
    </row>
    <row r="782" spans="1:39" s="4" customFormat="1" ht="14.4">
      <c r="A782" s="63" t="s">
        <v>901</v>
      </c>
      <c r="B782" s="63" t="s">
        <v>470</v>
      </c>
      <c r="C782" s="63"/>
      <c r="D782" s="63" t="s">
        <v>231</v>
      </c>
      <c r="E782" s="11"/>
      <c r="F782" s="11"/>
      <c r="G782" s="8"/>
      <c r="I782" s="63"/>
      <c r="J782" s="48"/>
      <c r="K782" s="108"/>
      <c r="M782" s="63">
        <v>5</v>
      </c>
      <c r="N782" s="280">
        <v>326.23</v>
      </c>
      <c r="P782" s="63"/>
      <c r="Q782" s="281"/>
      <c r="S782" s="63">
        <v>1</v>
      </c>
      <c r="T782" s="281">
        <v>138.63</v>
      </c>
      <c r="V782" s="83"/>
      <c r="W782" s="83"/>
      <c r="X782" s="83"/>
      <c r="Y782" s="83"/>
      <c r="Z782" s="83"/>
      <c r="AA782" s="65"/>
      <c r="AB782" s="5"/>
      <c r="AC782" s="5"/>
      <c r="AD782" s="5"/>
      <c r="AE782" s="5"/>
      <c r="AF782" s="5"/>
      <c r="AG782" s="5"/>
      <c r="AH782" s="5"/>
      <c r="AI782" s="5"/>
      <c r="AJ782" s="5"/>
      <c r="AK782" s="5"/>
      <c r="AL782" s="5"/>
      <c r="AM782" s="5"/>
    </row>
    <row r="783" spans="1:39" s="4" customFormat="1" ht="14.4">
      <c r="A783" s="63" t="s">
        <v>901</v>
      </c>
      <c r="B783" s="63" t="s">
        <v>475</v>
      </c>
      <c r="C783" s="63"/>
      <c r="D783" s="63" t="s">
        <v>151</v>
      </c>
      <c r="E783" s="11"/>
      <c r="F783" s="11"/>
      <c r="G783" s="8"/>
      <c r="I783" s="63"/>
      <c r="J783" s="48"/>
      <c r="K783" s="108"/>
      <c r="M783" s="63">
        <v>7</v>
      </c>
      <c r="N783" s="280">
        <v>772.78</v>
      </c>
      <c r="P783" s="63">
        <v>5</v>
      </c>
      <c r="Q783" s="281">
        <v>1043.47</v>
      </c>
      <c r="S783" s="63">
        <v>10</v>
      </c>
      <c r="T783" s="281">
        <v>1409.44</v>
      </c>
      <c r="V783" s="83"/>
      <c r="W783" s="83"/>
      <c r="X783" s="83"/>
      <c r="Y783" s="83"/>
      <c r="Z783" s="83"/>
      <c r="AA783" s="65"/>
      <c r="AB783" s="5"/>
      <c r="AC783" s="5"/>
      <c r="AD783" s="5"/>
      <c r="AE783" s="5"/>
      <c r="AF783" s="5"/>
      <c r="AG783" s="5"/>
      <c r="AH783" s="5"/>
      <c r="AI783" s="5"/>
      <c r="AJ783" s="5"/>
      <c r="AK783" s="5"/>
      <c r="AL783" s="5"/>
      <c r="AM783" s="5"/>
    </row>
    <row r="784" spans="1:39" s="4" customFormat="1" ht="14.4">
      <c r="A784" s="63" t="s">
        <v>901</v>
      </c>
      <c r="B784" s="63" t="s">
        <v>480</v>
      </c>
      <c r="C784" s="63"/>
      <c r="D784" s="63" t="s">
        <v>441</v>
      </c>
      <c r="E784" s="11"/>
      <c r="F784" s="11"/>
      <c r="G784" s="8"/>
      <c r="I784" s="63"/>
      <c r="J784" s="48"/>
      <c r="K784" s="108"/>
      <c r="M784" s="63">
        <v>1</v>
      </c>
      <c r="N784" s="280">
        <v>56.2</v>
      </c>
      <c r="P784" s="63"/>
      <c r="Q784" s="281"/>
      <c r="S784" s="63"/>
      <c r="T784" s="281"/>
      <c r="V784" s="83"/>
      <c r="W784" s="83"/>
      <c r="X784" s="83"/>
      <c r="Y784" s="83"/>
      <c r="Z784" s="83"/>
      <c r="AA784" s="65"/>
      <c r="AB784" s="5"/>
      <c r="AC784" s="5"/>
      <c r="AD784" s="5"/>
      <c r="AE784" s="5"/>
      <c r="AF784" s="5"/>
      <c r="AG784" s="5"/>
      <c r="AH784" s="5"/>
      <c r="AI784" s="5"/>
      <c r="AJ784" s="5"/>
      <c r="AK784" s="5"/>
      <c r="AL784" s="5"/>
      <c r="AM784" s="5"/>
    </row>
    <row r="785" spans="1:39" s="4" customFormat="1" ht="14.4">
      <c r="A785" s="63" t="s">
        <v>901</v>
      </c>
      <c r="B785" s="63" t="s">
        <v>483</v>
      </c>
      <c r="C785" s="63"/>
      <c r="D785" s="63" t="s">
        <v>296</v>
      </c>
      <c r="E785" s="11"/>
      <c r="F785" s="11"/>
      <c r="G785" s="8"/>
      <c r="I785" s="63"/>
      <c r="J785" s="48"/>
      <c r="K785" s="108"/>
      <c r="M785" s="63"/>
      <c r="N785" s="280"/>
      <c r="P785" s="63">
        <v>1</v>
      </c>
      <c r="Q785" s="281">
        <v>17.3</v>
      </c>
      <c r="S785" s="63"/>
      <c r="T785" s="281"/>
      <c r="V785" s="83"/>
      <c r="W785" s="83"/>
      <c r="X785" s="83"/>
      <c r="Y785" s="83"/>
      <c r="Z785" s="83"/>
      <c r="AA785" s="65"/>
      <c r="AB785" s="5"/>
      <c r="AC785" s="5"/>
      <c r="AD785" s="5"/>
      <c r="AE785" s="5"/>
      <c r="AF785" s="5"/>
      <c r="AG785" s="5"/>
      <c r="AH785" s="5"/>
      <c r="AI785" s="5"/>
      <c r="AJ785" s="5"/>
      <c r="AK785" s="5"/>
      <c r="AL785" s="5"/>
      <c r="AM785" s="5"/>
    </row>
    <row r="786" spans="1:39" s="4" customFormat="1" ht="14.4">
      <c r="A786" s="63" t="s">
        <v>901</v>
      </c>
      <c r="B786" s="63" t="s">
        <v>484</v>
      </c>
      <c r="C786" s="63"/>
      <c r="D786" s="63" t="s">
        <v>96</v>
      </c>
      <c r="E786" s="11"/>
      <c r="F786" s="11"/>
      <c r="G786" s="8"/>
      <c r="I786" s="63"/>
      <c r="J786" s="48"/>
      <c r="K786" s="108"/>
      <c r="M786" s="63">
        <v>6</v>
      </c>
      <c r="N786" s="280">
        <v>190.79</v>
      </c>
      <c r="P786" s="63">
        <v>2</v>
      </c>
      <c r="Q786" s="281">
        <v>103.34</v>
      </c>
      <c r="S786" s="63">
        <v>3</v>
      </c>
      <c r="T786" s="281">
        <v>455.24</v>
      </c>
      <c r="V786" s="83"/>
      <c r="W786" s="83"/>
      <c r="X786" s="83"/>
      <c r="Y786" s="83"/>
      <c r="Z786" s="83"/>
      <c r="AA786" s="65"/>
      <c r="AB786" s="5"/>
      <c r="AC786" s="5"/>
      <c r="AD786" s="5"/>
      <c r="AE786" s="5"/>
      <c r="AF786" s="5"/>
      <c r="AG786" s="5"/>
      <c r="AH786" s="5"/>
      <c r="AI786" s="5"/>
      <c r="AJ786" s="5"/>
      <c r="AK786" s="5"/>
      <c r="AL786" s="5"/>
      <c r="AM786" s="5"/>
    </row>
    <row r="787" spans="1:39" s="4" customFormat="1" ht="14.4">
      <c r="A787" s="63" t="s">
        <v>901</v>
      </c>
      <c r="B787" s="63" t="s">
        <v>493</v>
      </c>
      <c r="C787" s="63"/>
      <c r="D787" s="63" t="s">
        <v>62</v>
      </c>
      <c r="E787" s="11"/>
      <c r="F787" s="11"/>
      <c r="G787" s="8"/>
      <c r="I787" s="63"/>
      <c r="J787" s="48"/>
      <c r="K787" s="108"/>
      <c r="M787" s="63">
        <v>29</v>
      </c>
      <c r="N787" s="280">
        <v>4884.04</v>
      </c>
      <c r="P787" s="63">
        <v>10</v>
      </c>
      <c r="Q787" s="281">
        <v>2170.38</v>
      </c>
      <c r="S787" s="63">
        <v>6</v>
      </c>
      <c r="T787" s="281">
        <v>1308.26</v>
      </c>
      <c r="V787" s="83"/>
      <c r="W787" s="83"/>
      <c r="X787" s="83"/>
      <c r="Y787" s="83"/>
      <c r="Z787" s="83"/>
      <c r="AA787" s="65"/>
      <c r="AB787" s="5"/>
      <c r="AC787" s="5"/>
      <c r="AD787" s="5"/>
      <c r="AE787" s="5"/>
      <c r="AF787" s="5"/>
      <c r="AG787" s="5"/>
      <c r="AH787" s="5"/>
      <c r="AI787" s="5"/>
      <c r="AJ787" s="5"/>
      <c r="AK787" s="5"/>
      <c r="AL787" s="5"/>
      <c r="AM787" s="5"/>
    </row>
    <row r="788" spans="1:39" s="4" customFormat="1" ht="14.4">
      <c r="A788" s="63" t="s">
        <v>901</v>
      </c>
      <c r="B788" s="63" t="s">
        <v>495</v>
      </c>
      <c r="C788" s="63"/>
      <c r="D788" s="63" t="s">
        <v>54</v>
      </c>
      <c r="E788" s="11"/>
      <c r="F788" s="11"/>
      <c r="G788" s="8"/>
      <c r="I788" s="63"/>
      <c r="J788" s="48"/>
      <c r="K788" s="108"/>
      <c r="M788" s="63"/>
      <c r="N788" s="280"/>
      <c r="P788" s="63">
        <v>1</v>
      </c>
      <c r="Q788" s="281">
        <v>36.090000000000003</v>
      </c>
      <c r="S788" s="63"/>
      <c r="T788" s="281"/>
      <c r="V788" s="83"/>
      <c r="W788" s="83"/>
      <c r="X788" s="83"/>
      <c r="Y788" s="83"/>
      <c r="Z788" s="83"/>
      <c r="AA788" s="65"/>
      <c r="AB788" s="5"/>
      <c r="AC788" s="5"/>
      <c r="AD788" s="5"/>
      <c r="AE788" s="5"/>
      <c r="AF788" s="5"/>
      <c r="AG788" s="5"/>
      <c r="AH788" s="5"/>
      <c r="AI788" s="5"/>
      <c r="AJ788" s="5"/>
      <c r="AK788" s="5"/>
      <c r="AL788" s="5"/>
      <c r="AM788" s="5"/>
    </row>
    <row r="789" spans="1:39" s="4" customFormat="1" ht="14.4">
      <c r="A789" s="63" t="s">
        <v>901</v>
      </c>
      <c r="B789" s="63" t="s">
        <v>497</v>
      </c>
      <c r="C789" s="63"/>
      <c r="D789" s="63" t="s">
        <v>355</v>
      </c>
      <c r="E789" s="11"/>
      <c r="F789" s="11"/>
      <c r="G789" s="8"/>
      <c r="I789" s="63"/>
      <c r="J789" s="48"/>
      <c r="K789" s="108"/>
      <c r="M789" s="63">
        <v>6</v>
      </c>
      <c r="N789" s="280">
        <v>1018.5</v>
      </c>
      <c r="P789" s="63">
        <v>2</v>
      </c>
      <c r="Q789" s="281">
        <v>195.77</v>
      </c>
      <c r="S789" s="63">
        <v>1</v>
      </c>
      <c r="T789" s="281">
        <v>54.57</v>
      </c>
      <c r="V789" s="83"/>
      <c r="W789" s="83"/>
      <c r="X789" s="83"/>
      <c r="Y789" s="83"/>
      <c r="Z789" s="83"/>
      <c r="AA789" s="65"/>
      <c r="AB789" s="5"/>
      <c r="AC789" s="5"/>
      <c r="AD789" s="5"/>
      <c r="AE789" s="5"/>
      <c r="AF789" s="5"/>
      <c r="AG789" s="5"/>
      <c r="AH789" s="5"/>
      <c r="AI789" s="5"/>
      <c r="AJ789" s="5"/>
      <c r="AK789" s="5"/>
      <c r="AL789" s="5"/>
      <c r="AM789" s="5"/>
    </row>
    <row r="790" spans="1:39" s="4" customFormat="1" ht="14.4">
      <c r="A790" s="63" t="s">
        <v>901</v>
      </c>
      <c r="B790" s="63" t="s">
        <v>501</v>
      </c>
      <c r="C790" s="63"/>
      <c r="D790" s="63" t="s">
        <v>197</v>
      </c>
      <c r="E790" s="11"/>
      <c r="F790" s="11"/>
      <c r="G790" s="8"/>
      <c r="I790" s="63"/>
      <c r="J790" s="48"/>
      <c r="K790" s="108"/>
      <c r="M790" s="63"/>
      <c r="N790" s="280"/>
      <c r="P790" s="63"/>
      <c r="Q790" s="281"/>
      <c r="S790" s="63">
        <v>1</v>
      </c>
      <c r="T790" s="281">
        <v>300</v>
      </c>
      <c r="V790" s="83"/>
      <c r="W790" s="83"/>
      <c r="X790" s="83"/>
      <c r="Y790" s="83"/>
      <c r="Z790" s="83"/>
      <c r="AA790" s="65"/>
      <c r="AB790" s="5"/>
      <c r="AC790" s="5"/>
      <c r="AD790" s="5"/>
      <c r="AE790" s="5"/>
      <c r="AF790" s="5"/>
      <c r="AG790" s="5"/>
      <c r="AH790" s="5"/>
      <c r="AI790" s="5"/>
      <c r="AJ790" s="5"/>
      <c r="AK790" s="5"/>
      <c r="AL790" s="5"/>
      <c r="AM790" s="5"/>
    </row>
    <row r="791" spans="1:39" s="4" customFormat="1" ht="14.4">
      <c r="A791" s="63" t="s">
        <v>901</v>
      </c>
      <c r="B791" s="63" t="s">
        <v>504</v>
      </c>
      <c r="C791" s="63"/>
      <c r="D791" s="63" t="s">
        <v>210</v>
      </c>
      <c r="E791" s="11"/>
      <c r="F791" s="11"/>
      <c r="G791" s="8"/>
      <c r="I791" s="63"/>
      <c r="J791" s="48"/>
      <c r="K791" s="108"/>
      <c r="M791" s="63"/>
      <c r="N791" s="280"/>
      <c r="P791" s="63"/>
      <c r="Q791" s="281"/>
      <c r="S791" s="63">
        <v>1</v>
      </c>
      <c r="T791" s="281">
        <v>98.39</v>
      </c>
      <c r="V791" s="83"/>
      <c r="W791" s="83"/>
      <c r="X791" s="83"/>
      <c r="Y791" s="83"/>
      <c r="Z791" s="83"/>
      <c r="AA791" s="65"/>
      <c r="AB791" s="5"/>
      <c r="AC791" s="5"/>
      <c r="AD791" s="5"/>
      <c r="AE791" s="5"/>
      <c r="AF791" s="5"/>
      <c r="AG791" s="5"/>
      <c r="AH791" s="5"/>
      <c r="AI791" s="5"/>
      <c r="AJ791" s="5"/>
      <c r="AK791" s="5"/>
      <c r="AL791" s="5"/>
      <c r="AM791" s="5"/>
    </row>
    <row r="792" spans="1:39" s="4" customFormat="1" ht="14.4">
      <c r="A792" s="63" t="s">
        <v>901</v>
      </c>
      <c r="B792" s="63" t="s">
        <v>510</v>
      </c>
      <c r="C792" s="63"/>
      <c r="D792" s="63" t="s">
        <v>66</v>
      </c>
      <c r="E792" s="11"/>
      <c r="F792" s="11"/>
      <c r="G792" s="8"/>
      <c r="I792" s="63"/>
      <c r="J792" s="48"/>
      <c r="K792" s="108"/>
      <c r="M792" s="63">
        <v>1</v>
      </c>
      <c r="N792" s="280">
        <v>49.54</v>
      </c>
      <c r="P792" s="63"/>
      <c r="Q792" s="281"/>
      <c r="S792" s="63"/>
      <c r="T792" s="281"/>
      <c r="V792" s="83"/>
      <c r="W792" s="83"/>
      <c r="X792" s="83"/>
      <c r="Y792" s="83"/>
      <c r="Z792" s="83"/>
      <c r="AA792" s="65"/>
      <c r="AB792" s="5"/>
      <c r="AC792" s="5"/>
      <c r="AD792" s="5"/>
      <c r="AE792" s="5"/>
      <c r="AF792" s="5"/>
      <c r="AG792" s="5"/>
      <c r="AH792" s="5"/>
      <c r="AI792" s="5"/>
      <c r="AJ792" s="5"/>
      <c r="AK792" s="5"/>
      <c r="AL792" s="5"/>
      <c r="AM792" s="5"/>
    </row>
    <row r="793" spans="1:39" s="4" customFormat="1" ht="14.4">
      <c r="A793" s="63" t="s">
        <v>901</v>
      </c>
      <c r="B793" s="63" t="s">
        <v>513</v>
      </c>
      <c r="C793" s="63"/>
      <c r="D793" s="63" t="s">
        <v>133</v>
      </c>
      <c r="E793" s="11"/>
      <c r="F793" s="11"/>
      <c r="G793" s="8"/>
      <c r="I793" s="63"/>
      <c r="J793" s="48"/>
      <c r="K793" s="108"/>
      <c r="M793" s="63"/>
      <c r="N793" s="280"/>
      <c r="P793" s="63"/>
      <c r="Q793" s="281"/>
      <c r="S793" s="63">
        <v>1</v>
      </c>
      <c r="T793" s="281">
        <v>129.22</v>
      </c>
      <c r="V793" s="83"/>
      <c r="W793" s="83"/>
      <c r="X793" s="83"/>
      <c r="Y793" s="83"/>
      <c r="Z793" s="83"/>
      <c r="AA793" s="65"/>
      <c r="AB793" s="5"/>
      <c r="AC793" s="5"/>
      <c r="AD793" s="5"/>
      <c r="AE793" s="5"/>
      <c r="AF793" s="5"/>
      <c r="AG793" s="5"/>
      <c r="AH793" s="5"/>
      <c r="AI793" s="5"/>
      <c r="AJ793" s="5"/>
      <c r="AK793" s="5"/>
      <c r="AL793" s="5"/>
      <c r="AM793" s="5"/>
    </row>
    <row r="794" spans="1:39" s="4" customFormat="1" ht="14.4">
      <c r="A794" s="63" t="s">
        <v>901</v>
      </c>
      <c r="B794" s="63" t="s">
        <v>514</v>
      </c>
      <c r="C794" s="63"/>
      <c r="D794" s="63" t="s">
        <v>485</v>
      </c>
      <c r="E794" s="11"/>
      <c r="F794" s="11"/>
      <c r="G794" s="8"/>
      <c r="I794" s="63"/>
      <c r="J794" s="48"/>
      <c r="K794" s="108"/>
      <c r="M794" s="63">
        <v>3</v>
      </c>
      <c r="N794" s="280">
        <v>157.03</v>
      </c>
      <c r="P794" s="63">
        <v>2</v>
      </c>
      <c r="Q794" s="281">
        <v>292.62</v>
      </c>
      <c r="S794" s="63">
        <v>3</v>
      </c>
      <c r="T794" s="281">
        <v>399.11</v>
      </c>
      <c r="V794" s="83"/>
      <c r="W794" s="83"/>
      <c r="X794" s="83"/>
      <c r="Y794" s="83"/>
      <c r="Z794" s="83"/>
      <c r="AA794" s="65"/>
      <c r="AB794" s="5"/>
      <c r="AC794" s="5"/>
      <c r="AD794" s="5"/>
      <c r="AE794" s="5"/>
      <c r="AF794" s="5"/>
      <c r="AG794" s="5"/>
      <c r="AH794" s="5"/>
      <c r="AI794" s="5"/>
      <c r="AJ794" s="5"/>
      <c r="AK794" s="5"/>
      <c r="AL794" s="5"/>
      <c r="AM794" s="5"/>
    </row>
    <row r="795" spans="1:39" s="4" customFormat="1" ht="14.4">
      <c r="A795" s="63" t="s">
        <v>901</v>
      </c>
      <c r="B795" s="63" t="s">
        <v>857</v>
      </c>
      <c r="C795" s="63"/>
      <c r="D795" s="63" t="s">
        <v>86</v>
      </c>
      <c r="E795" s="11"/>
      <c r="F795" s="11"/>
      <c r="G795" s="8"/>
      <c r="I795" s="63"/>
      <c r="J795" s="48"/>
      <c r="K795" s="108"/>
      <c r="M795" s="63">
        <v>1</v>
      </c>
      <c r="N795" s="280">
        <v>41.66</v>
      </c>
      <c r="P795" s="63"/>
      <c r="Q795" s="281"/>
      <c r="S795" s="63"/>
      <c r="T795" s="281"/>
      <c r="V795" s="83"/>
      <c r="W795" s="83"/>
      <c r="X795" s="83"/>
      <c r="Y795" s="83"/>
      <c r="Z795" s="83"/>
      <c r="AA795" s="65"/>
      <c r="AB795" s="5"/>
      <c r="AC795" s="5"/>
      <c r="AD795" s="5"/>
      <c r="AE795" s="5"/>
      <c r="AF795" s="5"/>
      <c r="AG795" s="5"/>
      <c r="AH795" s="5"/>
      <c r="AI795" s="5"/>
      <c r="AJ795" s="5"/>
      <c r="AK795" s="5"/>
      <c r="AL795" s="5"/>
      <c r="AM795" s="5"/>
    </row>
    <row r="796" spans="1:39" s="4" customFormat="1" ht="14.4">
      <c r="A796" s="63" t="s">
        <v>901</v>
      </c>
      <c r="B796" s="63" t="s">
        <v>907</v>
      </c>
      <c r="C796" s="63"/>
      <c r="D796" s="63" t="s">
        <v>79</v>
      </c>
      <c r="E796" s="11"/>
      <c r="F796" s="11"/>
      <c r="G796" s="8"/>
      <c r="I796" s="63"/>
      <c r="J796" s="48"/>
      <c r="K796" s="108"/>
      <c r="M796" s="63">
        <v>1</v>
      </c>
      <c r="N796" s="280">
        <v>283.85000000000002</v>
      </c>
      <c r="P796" s="63"/>
      <c r="Q796" s="281"/>
      <c r="S796" s="63">
        <v>1</v>
      </c>
      <c r="T796" s="281">
        <v>141.13999999999999</v>
      </c>
      <c r="V796" s="83"/>
      <c r="W796" s="83"/>
      <c r="X796" s="83"/>
      <c r="Y796" s="83"/>
      <c r="Z796" s="83"/>
      <c r="AA796" s="65"/>
      <c r="AB796" s="5"/>
      <c r="AC796" s="5"/>
      <c r="AD796" s="5"/>
      <c r="AE796" s="5"/>
      <c r="AF796" s="5"/>
      <c r="AG796" s="5"/>
      <c r="AH796" s="5"/>
      <c r="AI796" s="5"/>
      <c r="AJ796" s="5"/>
      <c r="AK796" s="5"/>
      <c r="AL796" s="5"/>
      <c r="AM796" s="5"/>
    </row>
    <row r="797" spans="1:39" s="4" customFormat="1" ht="14.4">
      <c r="A797" s="63" t="s">
        <v>901</v>
      </c>
      <c r="B797" s="63" t="s">
        <v>858</v>
      </c>
      <c r="C797" s="63"/>
      <c r="D797" s="63" t="s">
        <v>57</v>
      </c>
      <c r="E797" s="11"/>
      <c r="F797" s="11"/>
      <c r="G797" s="8"/>
      <c r="I797" s="63"/>
      <c r="J797" s="48"/>
      <c r="K797" s="108"/>
      <c r="M797" s="63">
        <v>1</v>
      </c>
      <c r="N797" s="280">
        <v>9.1999999999999993</v>
      </c>
      <c r="P797" s="63"/>
      <c r="Q797" s="281"/>
      <c r="S797" s="63"/>
      <c r="T797" s="281"/>
      <c r="V797" s="83"/>
      <c r="W797" s="83"/>
      <c r="X797" s="83"/>
      <c r="Y797" s="83"/>
      <c r="Z797" s="83"/>
      <c r="AA797" s="65"/>
      <c r="AB797" s="5"/>
      <c r="AC797" s="5"/>
      <c r="AD797" s="5"/>
      <c r="AE797" s="5"/>
      <c r="AF797" s="5"/>
      <c r="AG797" s="5"/>
      <c r="AH797" s="5"/>
      <c r="AI797" s="5"/>
      <c r="AJ797" s="5"/>
      <c r="AK797" s="5"/>
      <c r="AL797" s="5"/>
      <c r="AM797" s="5"/>
    </row>
    <row r="798" spans="1:39" s="4" customFormat="1" ht="14.4">
      <c r="A798" s="63" t="s">
        <v>901</v>
      </c>
      <c r="B798" s="63" t="s">
        <v>859</v>
      </c>
      <c r="C798" s="63"/>
      <c r="D798" s="63" t="s">
        <v>527</v>
      </c>
      <c r="E798" s="11"/>
      <c r="F798" s="11"/>
      <c r="G798" s="8"/>
      <c r="I798" s="63"/>
      <c r="J798" s="48"/>
      <c r="K798" s="108"/>
      <c r="M798" s="63">
        <v>1</v>
      </c>
      <c r="N798" s="280">
        <v>20.440000000000001</v>
      </c>
      <c r="P798" s="63"/>
      <c r="Q798" s="281"/>
      <c r="S798" s="63"/>
      <c r="T798" s="281"/>
      <c r="V798" s="83"/>
      <c r="W798" s="83"/>
      <c r="X798" s="83"/>
      <c r="Y798" s="83"/>
      <c r="Z798" s="83"/>
      <c r="AA798" s="65"/>
      <c r="AB798" s="5"/>
      <c r="AC798" s="5"/>
      <c r="AD798" s="5"/>
      <c r="AE798" s="5"/>
      <c r="AF798" s="5"/>
      <c r="AG798" s="5"/>
      <c r="AH798" s="5"/>
      <c r="AI798" s="5"/>
      <c r="AJ798" s="5"/>
      <c r="AK798" s="5"/>
      <c r="AL798" s="5"/>
      <c r="AM798" s="5"/>
    </row>
    <row r="799" spans="1:39" s="4" customFormat="1" ht="14.4">
      <c r="A799" s="63" t="s">
        <v>901</v>
      </c>
      <c r="B799" s="63" t="s">
        <v>528</v>
      </c>
      <c r="C799" s="63"/>
      <c r="D799" s="63" t="s">
        <v>322</v>
      </c>
      <c r="E799" s="11"/>
      <c r="F799" s="11"/>
      <c r="G799" s="8"/>
      <c r="I799" s="63"/>
      <c r="J799" s="48"/>
      <c r="K799" s="108"/>
      <c r="M799" s="63">
        <v>12</v>
      </c>
      <c r="N799" s="280">
        <v>1969.96</v>
      </c>
      <c r="P799" s="63">
        <v>3</v>
      </c>
      <c r="Q799" s="281">
        <v>218.51</v>
      </c>
      <c r="S799" s="63"/>
      <c r="T799" s="281"/>
      <c r="V799" s="83"/>
      <c r="W799" s="83"/>
      <c r="X799" s="83"/>
      <c r="Y799" s="83"/>
      <c r="Z799" s="83"/>
      <c r="AA799" s="65"/>
      <c r="AB799" s="5"/>
      <c r="AC799" s="5"/>
      <c r="AD799" s="5"/>
      <c r="AE799" s="5"/>
      <c r="AF799" s="5"/>
      <c r="AG799" s="5"/>
      <c r="AH799" s="5"/>
      <c r="AI799" s="5"/>
      <c r="AJ799" s="5"/>
      <c r="AK799" s="5"/>
      <c r="AL799" s="5"/>
      <c r="AM799" s="5"/>
    </row>
    <row r="800" spans="1:39" s="4" customFormat="1" ht="14.4">
      <c r="A800" s="63" t="s">
        <v>901</v>
      </c>
      <c r="B800" s="63" t="s">
        <v>529</v>
      </c>
      <c r="C800" s="63"/>
      <c r="D800" s="63" t="s">
        <v>119</v>
      </c>
      <c r="E800" s="11"/>
      <c r="F800" s="11"/>
      <c r="G800" s="8"/>
      <c r="I800" s="63"/>
      <c r="J800" s="48"/>
      <c r="K800" s="108"/>
      <c r="M800" s="63">
        <v>7</v>
      </c>
      <c r="N800" s="280">
        <v>3352.62</v>
      </c>
      <c r="P800" s="63">
        <v>3</v>
      </c>
      <c r="Q800" s="281">
        <v>138.75</v>
      </c>
      <c r="S800" s="63">
        <v>3</v>
      </c>
      <c r="T800" s="281">
        <v>429.8</v>
      </c>
      <c r="V800" s="83"/>
      <c r="W800" s="83"/>
      <c r="X800" s="83"/>
      <c r="Y800" s="83"/>
      <c r="Z800" s="83"/>
      <c r="AA800" s="65"/>
      <c r="AB800" s="5"/>
      <c r="AC800" s="5"/>
      <c r="AD800" s="5"/>
      <c r="AE800" s="5"/>
      <c r="AF800" s="5"/>
      <c r="AG800" s="5"/>
      <c r="AH800" s="5"/>
      <c r="AI800" s="5"/>
      <c r="AJ800" s="5"/>
      <c r="AK800" s="5"/>
      <c r="AL800" s="5"/>
      <c r="AM800" s="5"/>
    </row>
    <row r="801" spans="1:39" s="4" customFormat="1" ht="14.4">
      <c r="A801" s="63" t="s">
        <v>901</v>
      </c>
      <c r="B801" s="63" t="s">
        <v>648</v>
      </c>
      <c r="C801" s="63"/>
      <c r="D801" s="63" t="s">
        <v>133</v>
      </c>
      <c r="E801" s="11"/>
      <c r="F801" s="11"/>
      <c r="G801" s="8"/>
      <c r="I801" s="63"/>
      <c r="J801" s="48"/>
      <c r="K801" s="108"/>
      <c r="M801" s="63">
        <v>3</v>
      </c>
      <c r="N801" s="280">
        <v>199.95</v>
      </c>
      <c r="P801" s="63"/>
      <c r="Q801" s="281"/>
      <c r="S801" s="63"/>
      <c r="T801" s="281"/>
      <c r="V801" s="83"/>
      <c r="W801" s="83"/>
      <c r="X801" s="83"/>
      <c r="Y801" s="83"/>
      <c r="Z801" s="83"/>
      <c r="AA801" s="65"/>
      <c r="AB801" s="5"/>
      <c r="AC801" s="5"/>
      <c r="AD801" s="5"/>
      <c r="AE801" s="5"/>
      <c r="AF801" s="5"/>
      <c r="AG801" s="5"/>
      <c r="AH801" s="5"/>
      <c r="AI801" s="5"/>
      <c r="AJ801" s="5"/>
      <c r="AK801" s="5"/>
      <c r="AL801" s="5"/>
      <c r="AM801" s="5"/>
    </row>
    <row r="802" spans="1:39" s="4" customFormat="1" ht="14.4">
      <c r="A802" s="63" t="s">
        <v>901</v>
      </c>
      <c r="B802" s="63" t="s">
        <v>532</v>
      </c>
      <c r="C802" s="63"/>
      <c r="D802" s="63" t="s">
        <v>533</v>
      </c>
      <c r="E802" s="11"/>
      <c r="F802" s="11"/>
      <c r="G802" s="8"/>
      <c r="I802" s="63"/>
      <c r="J802" s="48"/>
      <c r="K802" s="108"/>
      <c r="M802" s="63">
        <v>5</v>
      </c>
      <c r="N802" s="280">
        <v>137.80000000000001</v>
      </c>
      <c r="P802" s="63">
        <v>2</v>
      </c>
      <c r="Q802" s="281">
        <v>500.05</v>
      </c>
      <c r="S802" s="63"/>
      <c r="T802" s="281"/>
      <c r="V802" s="83"/>
      <c r="W802" s="83"/>
      <c r="X802" s="83"/>
      <c r="Y802" s="83"/>
      <c r="Z802" s="83"/>
      <c r="AA802" s="65"/>
      <c r="AB802" s="5"/>
      <c r="AC802" s="5"/>
      <c r="AD802" s="5"/>
      <c r="AE802" s="5"/>
      <c r="AF802" s="5"/>
      <c r="AG802" s="5"/>
      <c r="AH802" s="5"/>
      <c r="AI802" s="5"/>
      <c r="AJ802" s="5"/>
      <c r="AK802" s="5"/>
      <c r="AL802" s="5"/>
      <c r="AM802" s="5"/>
    </row>
    <row r="803" spans="1:39" s="4" customFormat="1" ht="14.4">
      <c r="A803" s="63" t="s">
        <v>901</v>
      </c>
      <c r="B803" s="63" t="s">
        <v>535</v>
      </c>
      <c r="C803" s="63"/>
      <c r="D803" s="63" t="s">
        <v>156</v>
      </c>
      <c r="E803" s="11"/>
      <c r="F803" s="11"/>
      <c r="G803" s="8"/>
      <c r="I803" s="63"/>
      <c r="J803" s="48"/>
      <c r="K803" s="108"/>
      <c r="M803" s="63">
        <v>5</v>
      </c>
      <c r="N803" s="280">
        <v>3480.56</v>
      </c>
      <c r="P803" s="63">
        <v>1</v>
      </c>
      <c r="Q803" s="281">
        <v>126.09</v>
      </c>
      <c r="S803" s="63">
        <v>4</v>
      </c>
      <c r="T803" s="281">
        <v>193.03</v>
      </c>
      <c r="V803" s="83"/>
      <c r="W803" s="83"/>
      <c r="X803" s="83"/>
      <c r="Y803" s="83"/>
      <c r="Z803" s="83"/>
      <c r="AA803" s="65"/>
      <c r="AB803" s="5"/>
      <c r="AC803" s="5"/>
      <c r="AD803" s="5"/>
      <c r="AE803" s="5"/>
      <c r="AF803" s="5"/>
      <c r="AG803" s="5"/>
      <c r="AH803" s="5"/>
      <c r="AI803" s="5"/>
      <c r="AJ803" s="5"/>
      <c r="AK803" s="5"/>
      <c r="AL803" s="5"/>
      <c r="AM803" s="5"/>
    </row>
    <row r="804" spans="1:39" s="4" customFormat="1" ht="14.4">
      <c r="A804" s="63" t="s">
        <v>901</v>
      </c>
      <c r="B804" s="63" t="s">
        <v>860</v>
      </c>
      <c r="C804" s="63"/>
      <c r="D804" s="63" t="s">
        <v>144</v>
      </c>
      <c r="E804" s="11"/>
      <c r="F804" s="11"/>
      <c r="G804" s="8"/>
      <c r="I804" s="63"/>
      <c r="J804" s="48"/>
      <c r="K804" s="108"/>
      <c r="M804" s="63">
        <v>1</v>
      </c>
      <c r="N804" s="280">
        <v>54.84</v>
      </c>
      <c r="P804" s="63"/>
      <c r="Q804" s="281"/>
      <c r="S804" s="63">
        <v>1</v>
      </c>
      <c r="T804" s="281">
        <v>43.81</v>
      </c>
      <c r="V804" s="83"/>
      <c r="W804" s="83"/>
      <c r="X804" s="83"/>
      <c r="Y804" s="83"/>
      <c r="Z804" s="83"/>
      <c r="AA804" s="65"/>
      <c r="AB804" s="5"/>
      <c r="AC804" s="5"/>
      <c r="AD804" s="5"/>
      <c r="AE804" s="5"/>
      <c r="AF804" s="5"/>
      <c r="AG804" s="5"/>
      <c r="AH804" s="5"/>
      <c r="AI804" s="5"/>
      <c r="AJ804" s="5"/>
      <c r="AK804" s="5"/>
      <c r="AL804" s="5"/>
      <c r="AM804" s="5"/>
    </row>
    <row r="805" spans="1:39" s="4" customFormat="1" ht="14.4">
      <c r="A805" s="63" t="s">
        <v>901</v>
      </c>
      <c r="B805" s="63" t="s">
        <v>544</v>
      </c>
      <c r="C805" s="63"/>
      <c r="D805" s="63" t="s">
        <v>180</v>
      </c>
      <c r="E805" s="11"/>
      <c r="F805" s="11"/>
      <c r="G805" s="8"/>
      <c r="I805" s="63"/>
      <c r="J805" s="48"/>
      <c r="K805" s="108"/>
      <c r="M805" s="63">
        <v>1</v>
      </c>
      <c r="N805" s="280">
        <v>21.48</v>
      </c>
      <c r="P805" s="63">
        <v>1</v>
      </c>
      <c r="Q805" s="281">
        <v>300</v>
      </c>
      <c r="S805" s="63">
        <v>1</v>
      </c>
      <c r="T805" s="281">
        <v>163.78</v>
      </c>
      <c r="V805" s="83"/>
      <c r="W805" s="83"/>
      <c r="X805" s="83"/>
      <c r="Y805" s="83"/>
      <c r="Z805" s="83"/>
      <c r="AA805" s="65"/>
      <c r="AB805" s="5"/>
      <c r="AC805" s="5"/>
      <c r="AD805" s="5"/>
      <c r="AE805" s="5"/>
      <c r="AF805" s="5"/>
      <c r="AG805" s="5"/>
      <c r="AH805" s="5"/>
      <c r="AI805" s="5"/>
      <c r="AJ805" s="5"/>
      <c r="AK805" s="5"/>
      <c r="AL805" s="5"/>
      <c r="AM805" s="5"/>
    </row>
    <row r="806" spans="1:39" s="4" customFormat="1" ht="14.4">
      <c r="A806" s="63" t="s">
        <v>901</v>
      </c>
      <c r="B806" s="63" t="s">
        <v>862</v>
      </c>
      <c r="C806" s="63"/>
      <c r="D806" s="63" t="s">
        <v>212</v>
      </c>
      <c r="E806" s="11"/>
      <c r="F806" s="11"/>
      <c r="G806" s="8"/>
      <c r="I806" s="63"/>
      <c r="J806" s="48"/>
      <c r="K806" s="108"/>
      <c r="M806" s="63"/>
      <c r="N806" s="280"/>
      <c r="P806" s="63"/>
      <c r="Q806" s="281"/>
      <c r="S806" s="63">
        <v>2</v>
      </c>
      <c r="T806" s="281">
        <v>87.07</v>
      </c>
      <c r="V806" s="83"/>
      <c r="W806" s="83"/>
      <c r="X806" s="83"/>
      <c r="Y806" s="83"/>
      <c r="Z806" s="83"/>
      <c r="AA806" s="65"/>
      <c r="AB806" s="5"/>
      <c r="AC806" s="5"/>
      <c r="AD806" s="5"/>
      <c r="AE806" s="5"/>
      <c r="AF806" s="5"/>
      <c r="AG806" s="5"/>
      <c r="AH806" s="5"/>
      <c r="AI806" s="5"/>
      <c r="AJ806" s="5"/>
      <c r="AK806" s="5"/>
      <c r="AL806" s="5"/>
      <c r="AM806" s="5"/>
    </row>
    <row r="807" spans="1:39" s="4" customFormat="1" ht="14.4">
      <c r="A807" s="63" t="s">
        <v>901</v>
      </c>
      <c r="B807" s="63" t="s">
        <v>550</v>
      </c>
      <c r="C807" s="63"/>
      <c r="D807" s="63" t="s">
        <v>64</v>
      </c>
      <c r="E807" s="11"/>
      <c r="F807" s="11"/>
      <c r="G807" s="8"/>
      <c r="I807" s="63"/>
      <c r="J807" s="48"/>
      <c r="K807" s="108"/>
      <c r="M807" s="63">
        <v>1</v>
      </c>
      <c r="N807" s="280">
        <v>1325.52</v>
      </c>
      <c r="P807" s="63">
        <v>2</v>
      </c>
      <c r="Q807" s="281">
        <v>199.54</v>
      </c>
      <c r="S807" s="63">
        <v>1</v>
      </c>
      <c r="T807" s="281">
        <v>16.52</v>
      </c>
      <c r="V807" s="83"/>
      <c r="W807" s="83"/>
      <c r="X807" s="83"/>
      <c r="Y807" s="83"/>
      <c r="Z807" s="83"/>
      <c r="AA807" s="65"/>
      <c r="AB807" s="5"/>
      <c r="AC807" s="5"/>
      <c r="AD807" s="5"/>
      <c r="AE807" s="5"/>
      <c r="AF807" s="5"/>
      <c r="AG807" s="5"/>
      <c r="AH807" s="5"/>
      <c r="AI807" s="5"/>
      <c r="AJ807" s="5"/>
      <c r="AK807" s="5"/>
      <c r="AL807" s="5"/>
      <c r="AM807" s="5"/>
    </row>
    <row r="808" spans="1:39" s="4" customFormat="1" ht="14.4">
      <c r="A808" s="63" t="s">
        <v>901</v>
      </c>
      <c r="B808" s="63" t="s">
        <v>552</v>
      </c>
      <c r="C808" s="63"/>
      <c r="D808" s="63" t="s">
        <v>75</v>
      </c>
      <c r="E808" s="11"/>
      <c r="F808" s="11"/>
      <c r="G808" s="8"/>
      <c r="I808" s="63"/>
      <c r="J808" s="48"/>
      <c r="K808" s="108"/>
      <c r="M808" s="63">
        <v>3</v>
      </c>
      <c r="N808" s="280">
        <v>310.17</v>
      </c>
      <c r="P808" s="63">
        <v>1</v>
      </c>
      <c r="Q808" s="281">
        <v>300</v>
      </c>
      <c r="S808" s="63"/>
      <c r="T808" s="281"/>
      <c r="V808" s="83"/>
      <c r="W808" s="83"/>
      <c r="X808" s="83"/>
      <c r="Y808" s="83"/>
      <c r="Z808" s="83"/>
      <c r="AA808" s="65"/>
      <c r="AB808" s="5"/>
      <c r="AC808" s="5"/>
      <c r="AD808" s="5"/>
      <c r="AE808" s="5"/>
      <c r="AF808" s="5"/>
      <c r="AG808" s="5"/>
      <c r="AH808" s="5"/>
      <c r="AI808" s="5"/>
      <c r="AJ808" s="5"/>
      <c r="AK808" s="5"/>
      <c r="AL808" s="5"/>
      <c r="AM808" s="5"/>
    </row>
    <row r="809" spans="1:39" s="4" customFormat="1" ht="14.4">
      <c r="A809" s="63" t="s">
        <v>901</v>
      </c>
      <c r="B809" s="63" t="s">
        <v>554</v>
      </c>
      <c r="C809" s="63"/>
      <c r="D809" s="63" t="s">
        <v>322</v>
      </c>
      <c r="E809" s="11"/>
      <c r="F809" s="11"/>
      <c r="G809" s="8"/>
      <c r="I809" s="63"/>
      <c r="J809" s="48"/>
      <c r="K809" s="108"/>
      <c r="M809" s="63"/>
      <c r="N809" s="280"/>
      <c r="P809" s="63"/>
      <c r="Q809" s="281"/>
      <c r="S809" s="63">
        <v>1</v>
      </c>
      <c r="T809" s="281">
        <v>288.35000000000002</v>
      </c>
      <c r="V809" s="83"/>
      <c r="W809" s="83"/>
      <c r="X809" s="83"/>
      <c r="Y809" s="83"/>
      <c r="Z809" s="83"/>
      <c r="AA809" s="65"/>
      <c r="AB809" s="5"/>
      <c r="AC809" s="5"/>
      <c r="AD809" s="5"/>
      <c r="AE809" s="5"/>
      <c r="AF809" s="5"/>
      <c r="AG809" s="5"/>
      <c r="AH809" s="5"/>
      <c r="AI809" s="5"/>
      <c r="AJ809" s="5"/>
      <c r="AK809" s="5"/>
      <c r="AL809" s="5"/>
      <c r="AM809" s="5"/>
    </row>
    <row r="810" spans="1:39" s="4" customFormat="1" ht="14.4">
      <c r="A810" s="63" t="s">
        <v>901</v>
      </c>
      <c r="B810" s="63" t="s">
        <v>557</v>
      </c>
      <c r="C810" s="63"/>
      <c r="D810" s="63" t="s">
        <v>558</v>
      </c>
      <c r="E810" s="11"/>
      <c r="F810" s="11"/>
      <c r="G810" s="8"/>
      <c r="I810" s="63"/>
      <c r="J810" s="48"/>
      <c r="K810" s="108"/>
      <c r="M810" s="63">
        <v>2</v>
      </c>
      <c r="N810" s="280">
        <v>1513.38</v>
      </c>
      <c r="P810" s="63">
        <v>1</v>
      </c>
      <c r="Q810" s="281">
        <v>269.75</v>
      </c>
      <c r="S810" s="63">
        <v>1</v>
      </c>
      <c r="T810" s="281">
        <v>391.26</v>
      </c>
      <c r="V810" s="83"/>
      <c r="W810" s="83"/>
      <c r="X810" s="83"/>
      <c r="Y810" s="83"/>
      <c r="Z810" s="83"/>
      <c r="AA810" s="65"/>
      <c r="AB810" s="5"/>
      <c r="AC810" s="5"/>
      <c r="AD810" s="5"/>
      <c r="AE810" s="5"/>
      <c r="AF810" s="5"/>
      <c r="AG810" s="5"/>
      <c r="AH810" s="5"/>
      <c r="AI810" s="5"/>
      <c r="AJ810" s="5"/>
      <c r="AK810" s="5"/>
      <c r="AL810" s="5"/>
      <c r="AM810" s="5"/>
    </row>
    <row r="811" spans="1:39" s="4" customFormat="1" ht="14.4">
      <c r="A811" s="63" t="s">
        <v>901</v>
      </c>
      <c r="B811" s="63" t="s">
        <v>865</v>
      </c>
      <c r="C811" s="63"/>
      <c r="D811" s="63" t="s">
        <v>154</v>
      </c>
      <c r="E811" s="11"/>
      <c r="F811" s="11"/>
      <c r="G811" s="8"/>
      <c r="I811" s="63"/>
      <c r="J811" s="48"/>
      <c r="K811" s="108"/>
      <c r="M811" s="63">
        <v>2</v>
      </c>
      <c r="N811" s="280">
        <v>77.56</v>
      </c>
      <c r="P811" s="63">
        <v>3</v>
      </c>
      <c r="Q811" s="281">
        <v>92.74</v>
      </c>
      <c r="S811" s="63">
        <v>2</v>
      </c>
      <c r="T811" s="281">
        <v>152.26</v>
      </c>
      <c r="V811" s="83"/>
      <c r="W811" s="83"/>
      <c r="X811" s="83"/>
      <c r="Y811" s="83"/>
      <c r="Z811" s="83"/>
      <c r="AA811" s="65"/>
      <c r="AB811" s="5"/>
      <c r="AC811" s="5"/>
      <c r="AD811" s="5"/>
      <c r="AE811" s="5"/>
      <c r="AF811" s="5"/>
      <c r="AG811" s="5"/>
      <c r="AH811" s="5"/>
      <c r="AI811" s="5"/>
      <c r="AJ811" s="5"/>
      <c r="AK811" s="5"/>
      <c r="AL811" s="5"/>
      <c r="AM811" s="5"/>
    </row>
    <row r="812" spans="1:39" s="4" customFormat="1" ht="14.4">
      <c r="A812" s="63" t="s">
        <v>901</v>
      </c>
      <c r="B812" s="63" t="s">
        <v>560</v>
      </c>
      <c r="C812" s="63"/>
      <c r="D812" s="63" t="s">
        <v>154</v>
      </c>
      <c r="E812" s="11"/>
      <c r="F812" s="11"/>
      <c r="G812" s="8"/>
      <c r="I812" s="63"/>
      <c r="J812" s="48"/>
      <c r="K812" s="108"/>
      <c r="M812" s="63">
        <v>3</v>
      </c>
      <c r="N812" s="280">
        <v>1005.41</v>
      </c>
      <c r="P812" s="63"/>
      <c r="Q812" s="281"/>
      <c r="S812" s="63"/>
      <c r="T812" s="281"/>
      <c r="V812" s="83"/>
      <c r="W812" s="83"/>
      <c r="X812" s="83"/>
      <c r="Y812" s="83"/>
      <c r="Z812" s="83"/>
      <c r="AA812" s="65"/>
      <c r="AB812" s="5"/>
      <c r="AC812" s="5"/>
      <c r="AD812" s="5"/>
      <c r="AE812" s="5"/>
      <c r="AF812" s="5"/>
      <c r="AG812" s="5"/>
      <c r="AH812" s="5"/>
      <c r="AI812" s="5"/>
      <c r="AJ812" s="5"/>
      <c r="AK812" s="5"/>
      <c r="AL812" s="5"/>
      <c r="AM812" s="5"/>
    </row>
    <row r="813" spans="1:39" s="4" customFormat="1" ht="14.4">
      <c r="A813" s="63" t="s">
        <v>901</v>
      </c>
      <c r="B813" s="63" t="s">
        <v>866</v>
      </c>
      <c r="C813" s="63"/>
      <c r="D813" s="63" t="s">
        <v>154</v>
      </c>
      <c r="E813" s="11"/>
      <c r="F813" s="11"/>
      <c r="G813" s="8"/>
      <c r="I813" s="63"/>
      <c r="J813" s="48"/>
      <c r="K813" s="108"/>
      <c r="M813" s="63"/>
      <c r="N813" s="280"/>
      <c r="P813" s="63"/>
      <c r="Q813" s="281"/>
      <c r="S813" s="63">
        <v>2</v>
      </c>
      <c r="T813" s="281">
        <v>155.06</v>
      </c>
      <c r="V813" s="83"/>
      <c r="W813" s="83"/>
      <c r="X813" s="83"/>
      <c r="Y813" s="83"/>
      <c r="Z813" s="83"/>
      <c r="AA813" s="65"/>
      <c r="AB813" s="5"/>
      <c r="AC813" s="5"/>
      <c r="AD813" s="5"/>
      <c r="AE813" s="5"/>
      <c r="AF813" s="5"/>
      <c r="AG813" s="5"/>
      <c r="AH813" s="5"/>
      <c r="AI813" s="5"/>
      <c r="AJ813" s="5"/>
      <c r="AK813" s="5"/>
      <c r="AL813" s="5"/>
      <c r="AM813" s="5"/>
    </row>
    <row r="814" spans="1:39" s="4" customFormat="1" ht="14.4">
      <c r="A814" s="63" t="s">
        <v>901</v>
      </c>
      <c r="B814" s="63" t="s">
        <v>561</v>
      </c>
      <c r="C814" s="63"/>
      <c r="D814" s="63" t="s">
        <v>165</v>
      </c>
      <c r="E814" s="11"/>
      <c r="F814" s="11"/>
      <c r="G814" s="8"/>
      <c r="I814" s="63"/>
      <c r="J814" s="48"/>
      <c r="K814" s="108"/>
      <c r="M814" s="63">
        <v>20</v>
      </c>
      <c r="N814" s="280">
        <v>6040.59</v>
      </c>
      <c r="P814" s="63">
        <v>2</v>
      </c>
      <c r="Q814" s="281">
        <v>339.51</v>
      </c>
      <c r="S814" s="63">
        <v>3</v>
      </c>
      <c r="T814" s="281">
        <v>9030.7800000000007</v>
      </c>
      <c r="V814" s="83"/>
      <c r="W814" s="83"/>
      <c r="X814" s="83"/>
      <c r="Y814" s="83"/>
      <c r="Z814" s="83"/>
      <c r="AA814" s="65"/>
      <c r="AB814" s="5"/>
      <c r="AC814" s="5"/>
      <c r="AD814" s="5"/>
      <c r="AE814" s="5"/>
      <c r="AF814" s="5"/>
      <c r="AG814" s="5"/>
      <c r="AH814" s="5"/>
      <c r="AI814" s="5"/>
      <c r="AJ814" s="5"/>
      <c r="AK814" s="5"/>
      <c r="AL814" s="5"/>
      <c r="AM814" s="5"/>
    </row>
    <row r="815" spans="1:39" s="4" customFormat="1" ht="14.4">
      <c r="A815" s="63" t="s">
        <v>901</v>
      </c>
      <c r="B815" s="63" t="s">
        <v>868</v>
      </c>
      <c r="C815" s="63"/>
      <c r="D815" s="63" t="s">
        <v>564</v>
      </c>
      <c r="E815" s="11"/>
      <c r="F815" s="11"/>
      <c r="G815" s="8"/>
      <c r="I815" s="63"/>
      <c r="J815" s="48"/>
      <c r="K815" s="108"/>
      <c r="M815" s="63">
        <v>1</v>
      </c>
      <c r="N815" s="280">
        <v>1742.42</v>
      </c>
      <c r="P815" s="63"/>
      <c r="Q815" s="281"/>
      <c r="S815" s="63"/>
      <c r="T815" s="281"/>
      <c r="V815" s="83"/>
      <c r="W815" s="83"/>
      <c r="X815" s="83"/>
      <c r="Y815" s="83"/>
      <c r="Z815" s="83"/>
      <c r="AA815" s="65"/>
      <c r="AB815" s="5"/>
      <c r="AC815" s="5"/>
      <c r="AD815" s="5"/>
      <c r="AE815" s="5"/>
      <c r="AF815" s="5"/>
      <c r="AG815" s="5"/>
      <c r="AH815" s="5"/>
      <c r="AI815" s="5"/>
      <c r="AJ815" s="5"/>
      <c r="AK815" s="5"/>
      <c r="AL815" s="5"/>
      <c r="AM815" s="5"/>
    </row>
    <row r="816" spans="1:39" s="4" customFormat="1" ht="14.4">
      <c r="A816" s="63" t="s">
        <v>901</v>
      </c>
      <c r="B816" s="63" t="s">
        <v>565</v>
      </c>
      <c r="C816" s="63"/>
      <c r="D816" s="63" t="s">
        <v>115</v>
      </c>
      <c r="E816" s="11"/>
      <c r="F816" s="11"/>
      <c r="G816" s="8"/>
      <c r="I816" s="63"/>
      <c r="J816" s="48"/>
      <c r="K816" s="108"/>
      <c r="M816" s="63">
        <v>1</v>
      </c>
      <c r="N816" s="280">
        <v>63.33</v>
      </c>
      <c r="P816" s="63">
        <v>3</v>
      </c>
      <c r="Q816" s="281">
        <v>835.64</v>
      </c>
      <c r="S816" s="63"/>
      <c r="T816" s="281"/>
      <c r="V816" s="83"/>
      <c r="W816" s="83"/>
      <c r="X816" s="83"/>
      <c r="Y816" s="83"/>
      <c r="Z816" s="83"/>
      <c r="AA816" s="65"/>
      <c r="AB816" s="5"/>
      <c r="AC816" s="5"/>
      <c r="AD816" s="5"/>
      <c r="AE816" s="5"/>
      <c r="AF816" s="5"/>
      <c r="AG816" s="5"/>
      <c r="AH816" s="5"/>
      <c r="AI816" s="5"/>
      <c r="AJ816" s="5"/>
      <c r="AK816" s="5"/>
      <c r="AL816" s="5"/>
      <c r="AM816" s="5"/>
    </row>
    <row r="817" spans="1:39" s="4" customFormat="1" ht="14.4">
      <c r="A817" s="63" t="s">
        <v>901</v>
      </c>
      <c r="B817" s="63" t="s">
        <v>569</v>
      </c>
      <c r="C817" s="63"/>
      <c r="D817" s="63" t="s">
        <v>444</v>
      </c>
      <c r="E817" s="11"/>
      <c r="F817" s="11"/>
      <c r="G817" s="8"/>
      <c r="I817" s="63"/>
      <c r="J817" s="48"/>
      <c r="K817" s="108"/>
      <c r="M817" s="63">
        <v>8</v>
      </c>
      <c r="N817" s="280">
        <v>3461.07</v>
      </c>
      <c r="P817" s="63">
        <v>2</v>
      </c>
      <c r="Q817" s="281">
        <v>441.3</v>
      </c>
      <c r="S817" s="63"/>
      <c r="T817" s="281"/>
      <c r="V817" s="83"/>
      <c r="W817" s="83"/>
      <c r="X817" s="83"/>
      <c r="Y817" s="83"/>
      <c r="Z817" s="83"/>
      <c r="AA817" s="65"/>
      <c r="AB817" s="5"/>
      <c r="AC817" s="5"/>
      <c r="AD817" s="5"/>
      <c r="AE817" s="5"/>
      <c r="AF817" s="5"/>
      <c r="AG817" s="5"/>
      <c r="AH817" s="5"/>
      <c r="AI817" s="5"/>
      <c r="AJ817" s="5"/>
      <c r="AK817" s="5"/>
      <c r="AL817" s="5"/>
      <c r="AM817" s="5"/>
    </row>
    <row r="818" spans="1:39" s="4" customFormat="1" ht="14.4">
      <c r="A818" s="63"/>
      <c r="B818" s="63"/>
      <c r="C818" s="63"/>
      <c r="D818" s="63"/>
      <c r="E818" s="11"/>
      <c r="F818" s="11"/>
      <c r="G818" s="8"/>
      <c r="I818" s="63"/>
      <c r="J818" s="48"/>
      <c r="K818" s="108"/>
      <c r="M818" s="63"/>
      <c r="N818" s="280"/>
      <c r="P818" s="63"/>
      <c r="Q818" s="281"/>
      <c r="S818" s="63"/>
      <c r="T818" s="281"/>
      <c r="V818" s="83"/>
      <c r="W818" s="83"/>
      <c r="X818" s="83"/>
      <c r="Y818" s="83"/>
      <c r="Z818" s="83"/>
      <c r="AA818" s="65"/>
      <c r="AB818" s="5"/>
      <c r="AC818" s="5"/>
      <c r="AD818" s="5"/>
      <c r="AE818" s="5"/>
      <c r="AF818" s="5"/>
      <c r="AG818" s="5"/>
      <c r="AH818" s="5"/>
      <c r="AI818" s="5"/>
      <c r="AJ818" s="5"/>
      <c r="AK818" s="5"/>
      <c r="AL818" s="5"/>
      <c r="AM818" s="5"/>
    </row>
    <row r="819" spans="1:39" s="4" customFormat="1" ht="14.4">
      <c r="A819" s="63" t="s">
        <v>908</v>
      </c>
      <c r="B819" s="63" t="s">
        <v>797</v>
      </c>
      <c r="C819" s="63"/>
      <c r="D819" s="63" t="s">
        <v>797</v>
      </c>
      <c r="E819" s="22" t="s">
        <v>909</v>
      </c>
      <c r="F819" s="11"/>
      <c r="G819" s="380" t="s">
        <v>910</v>
      </c>
      <c r="I819" s="63"/>
      <c r="J819" s="48"/>
      <c r="K819" s="108"/>
      <c r="M819" s="63"/>
      <c r="N819" s="280"/>
      <c r="P819" s="63"/>
      <c r="Q819" s="281"/>
      <c r="S819" s="63"/>
      <c r="T819" s="281"/>
      <c r="V819" s="83"/>
      <c r="W819" s="83"/>
      <c r="X819" s="83"/>
      <c r="Y819" s="83"/>
      <c r="Z819" s="83"/>
      <c r="AA819" s="65"/>
      <c r="AB819" s="5"/>
      <c r="AC819" s="5"/>
      <c r="AD819" s="5"/>
      <c r="AE819" s="5"/>
      <c r="AF819" s="5"/>
      <c r="AG819" s="5"/>
      <c r="AH819" s="5"/>
      <c r="AI819" s="5"/>
      <c r="AJ819" s="5"/>
      <c r="AK819" s="5"/>
      <c r="AL819" s="5"/>
      <c r="AM819" s="5"/>
    </row>
    <row r="820" spans="1:39" s="4" customFormat="1" ht="14.4">
      <c r="A820" s="63" t="s">
        <v>908</v>
      </c>
      <c r="B820" s="63" t="s">
        <v>800</v>
      </c>
      <c r="C820" s="63"/>
      <c r="D820" s="63" t="s">
        <v>800</v>
      </c>
      <c r="E820" s="11"/>
      <c r="F820" s="11"/>
      <c r="G820" s="8"/>
      <c r="I820" s="63"/>
      <c r="J820" s="48"/>
      <c r="K820" s="108"/>
      <c r="M820" s="63">
        <v>1</v>
      </c>
      <c r="N820" s="280">
        <v>400</v>
      </c>
      <c r="P820" s="63"/>
      <c r="Q820" s="281"/>
      <c r="S820" s="63">
        <v>5</v>
      </c>
      <c r="T820" s="281">
        <v>3299.97</v>
      </c>
      <c r="V820" s="83"/>
      <c r="W820" s="83"/>
      <c r="X820" s="83"/>
      <c r="Y820" s="83"/>
      <c r="Z820" s="83"/>
      <c r="AA820" s="65"/>
      <c r="AB820" s="5"/>
      <c r="AC820" s="5"/>
      <c r="AD820" s="5"/>
      <c r="AE820" s="5"/>
      <c r="AF820" s="5"/>
      <c r="AG820" s="5"/>
      <c r="AH820" s="5"/>
      <c r="AI820" s="5"/>
      <c r="AJ820" s="5"/>
      <c r="AK820" s="5"/>
      <c r="AL820" s="5"/>
      <c r="AM820" s="5"/>
    </row>
    <row r="821" spans="1:39" s="4" customFormat="1" ht="14.4">
      <c r="A821" s="63" t="s">
        <v>908</v>
      </c>
      <c r="B821" s="63" t="s">
        <v>51</v>
      </c>
      <c r="C821" s="63"/>
      <c r="D821" s="63" t="s">
        <v>52</v>
      </c>
      <c r="E821" s="11"/>
      <c r="F821" s="11"/>
      <c r="G821" s="8"/>
      <c r="I821" s="63"/>
      <c r="J821" s="48"/>
      <c r="K821" s="108"/>
      <c r="M821" s="63">
        <v>1</v>
      </c>
      <c r="N821" s="280">
        <v>200</v>
      </c>
      <c r="P821" s="63">
        <v>2</v>
      </c>
      <c r="Q821" s="281">
        <v>800</v>
      </c>
      <c r="S821" s="63"/>
      <c r="T821" s="281"/>
      <c r="V821" s="83"/>
      <c r="W821" s="83"/>
      <c r="X821" s="83"/>
      <c r="Y821" s="83"/>
      <c r="Z821" s="83"/>
      <c r="AA821" s="65"/>
      <c r="AB821" s="5"/>
      <c r="AC821" s="5"/>
      <c r="AD821" s="5"/>
      <c r="AE821" s="5"/>
      <c r="AF821" s="5"/>
      <c r="AG821" s="5"/>
      <c r="AH821" s="5"/>
      <c r="AI821" s="5"/>
      <c r="AJ821" s="5"/>
      <c r="AK821" s="5"/>
      <c r="AL821" s="5"/>
      <c r="AM821" s="5"/>
    </row>
    <row r="822" spans="1:39" s="4" customFormat="1" ht="14.4">
      <c r="A822" s="63" t="s">
        <v>908</v>
      </c>
      <c r="B822" s="63" t="s">
        <v>805</v>
      </c>
      <c r="C822" s="63"/>
      <c r="D822" s="63" t="s">
        <v>70</v>
      </c>
      <c r="E822" s="11"/>
      <c r="F822" s="11"/>
      <c r="G822" s="8"/>
      <c r="I822" s="63"/>
      <c r="J822" s="48"/>
      <c r="K822" s="108"/>
      <c r="M822" s="63"/>
      <c r="N822" s="280"/>
      <c r="P822" s="63">
        <v>1</v>
      </c>
      <c r="Q822" s="281">
        <v>200</v>
      </c>
      <c r="S822" s="63"/>
      <c r="T822" s="281"/>
      <c r="V822" s="83"/>
      <c r="W822" s="83"/>
      <c r="X822" s="83"/>
      <c r="Y822" s="83"/>
      <c r="Z822" s="83"/>
      <c r="AA822" s="65"/>
      <c r="AB822" s="5"/>
      <c r="AC822" s="5"/>
      <c r="AD822" s="5"/>
      <c r="AE822" s="5"/>
      <c r="AF822" s="5"/>
      <c r="AG822" s="5"/>
      <c r="AH822" s="5"/>
      <c r="AI822" s="5"/>
      <c r="AJ822" s="5"/>
      <c r="AK822" s="5"/>
      <c r="AL822" s="5"/>
      <c r="AM822" s="5"/>
    </row>
    <row r="823" spans="1:39" s="4" customFormat="1" ht="14.4">
      <c r="A823" s="63" t="s">
        <v>908</v>
      </c>
      <c r="B823" s="63" t="s">
        <v>71</v>
      </c>
      <c r="C823" s="63"/>
      <c r="D823" s="63" t="s">
        <v>72</v>
      </c>
      <c r="E823" s="11"/>
      <c r="F823" s="11"/>
      <c r="G823" s="8"/>
      <c r="I823" s="63"/>
      <c r="J823" s="48"/>
      <c r="K823" s="108"/>
      <c r="M823" s="63"/>
      <c r="N823" s="280"/>
      <c r="P823" s="63">
        <v>6</v>
      </c>
      <c r="Q823" s="281">
        <v>1929.26</v>
      </c>
      <c r="S823" s="63"/>
      <c r="T823" s="281"/>
      <c r="V823" s="83"/>
      <c r="W823" s="83"/>
      <c r="X823" s="83"/>
      <c r="Y823" s="83"/>
      <c r="Z823" s="83"/>
      <c r="AA823" s="65"/>
      <c r="AB823" s="5"/>
      <c r="AC823" s="5"/>
      <c r="AD823" s="5"/>
      <c r="AE823" s="5"/>
      <c r="AF823" s="5"/>
      <c r="AG823" s="5"/>
      <c r="AH823" s="5"/>
      <c r="AI823" s="5"/>
      <c r="AJ823" s="5"/>
      <c r="AK823" s="5"/>
      <c r="AL823" s="5"/>
      <c r="AM823" s="5"/>
    </row>
    <row r="824" spans="1:39" s="4" customFormat="1" ht="14.4">
      <c r="A824" s="63" t="s">
        <v>908</v>
      </c>
      <c r="B824" s="63" t="s">
        <v>88</v>
      </c>
      <c r="C824" s="63"/>
      <c r="D824" s="63" t="s">
        <v>66</v>
      </c>
      <c r="E824" s="11"/>
      <c r="F824" s="11"/>
      <c r="G824" s="8"/>
      <c r="I824" s="63"/>
      <c r="J824" s="48"/>
      <c r="K824" s="108"/>
      <c r="M824" s="63"/>
      <c r="N824" s="280"/>
      <c r="P824" s="63">
        <v>2</v>
      </c>
      <c r="Q824" s="281">
        <v>1050</v>
      </c>
      <c r="S824" s="63"/>
      <c r="T824" s="281"/>
      <c r="V824" s="83"/>
      <c r="W824" s="83"/>
      <c r="X824" s="83"/>
      <c r="Y824" s="83"/>
      <c r="Z824" s="83"/>
      <c r="AA824" s="65"/>
      <c r="AB824" s="5"/>
      <c r="AC824" s="5"/>
      <c r="AD824" s="5"/>
      <c r="AE824" s="5"/>
      <c r="AF824" s="5"/>
      <c r="AG824" s="5"/>
      <c r="AH824" s="5"/>
      <c r="AI824" s="5"/>
      <c r="AJ824" s="5"/>
      <c r="AK824" s="5"/>
      <c r="AL824" s="5"/>
      <c r="AM824" s="5"/>
    </row>
    <row r="825" spans="1:39" s="4" customFormat="1" ht="14.4">
      <c r="A825" s="63" t="s">
        <v>908</v>
      </c>
      <c r="B825" s="63" t="s">
        <v>101</v>
      </c>
      <c r="C825" s="63"/>
      <c r="D825" s="63" t="s">
        <v>94</v>
      </c>
      <c r="E825" s="11"/>
      <c r="F825" s="11"/>
      <c r="G825" s="8"/>
      <c r="I825" s="63"/>
      <c r="J825" s="48"/>
      <c r="K825" s="108"/>
      <c r="M825" s="63">
        <v>1</v>
      </c>
      <c r="N825" s="280">
        <v>400</v>
      </c>
      <c r="P825" s="63"/>
      <c r="Q825" s="281"/>
      <c r="S825" s="63"/>
      <c r="T825" s="281"/>
      <c r="V825" s="83"/>
      <c r="W825" s="83"/>
      <c r="X825" s="83"/>
      <c r="Y825" s="83"/>
      <c r="Z825" s="83"/>
      <c r="AA825" s="65"/>
      <c r="AB825" s="5"/>
      <c r="AC825" s="5"/>
      <c r="AD825" s="5"/>
      <c r="AE825" s="5"/>
      <c r="AF825" s="5"/>
      <c r="AG825" s="5"/>
      <c r="AH825" s="5"/>
      <c r="AI825" s="5"/>
      <c r="AJ825" s="5"/>
      <c r="AK825" s="5"/>
      <c r="AL825" s="5"/>
      <c r="AM825" s="5"/>
    </row>
    <row r="826" spans="1:39" s="4" customFormat="1" ht="14.4">
      <c r="A826" s="63" t="s">
        <v>908</v>
      </c>
      <c r="B826" s="63" t="s">
        <v>881</v>
      </c>
      <c r="C826" s="63"/>
      <c r="D826" s="63" t="s">
        <v>57</v>
      </c>
      <c r="E826" s="11"/>
      <c r="F826" s="11"/>
      <c r="G826" s="8"/>
      <c r="I826" s="63"/>
      <c r="J826" s="48"/>
      <c r="K826" s="108"/>
      <c r="M826" s="63"/>
      <c r="N826" s="280"/>
      <c r="P826" s="63">
        <v>1</v>
      </c>
      <c r="Q826" s="281">
        <v>434.19</v>
      </c>
      <c r="S826" s="63"/>
      <c r="T826" s="281"/>
      <c r="V826" s="83"/>
      <c r="W826" s="83"/>
      <c r="X826" s="83"/>
      <c r="Y826" s="83"/>
      <c r="Z826" s="83"/>
      <c r="AA826" s="65"/>
      <c r="AB826" s="5"/>
      <c r="AC826" s="5"/>
      <c r="AD826" s="5"/>
      <c r="AE826" s="5"/>
      <c r="AF826" s="5"/>
      <c r="AG826" s="5"/>
      <c r="AH826" s="5"/>
      <c r="AI826" s="5"/>
      <c r="AJ826" s="5"/>
      <c r="AK826" s="5"/>
      <c r="AL826" s="5"/>
      <c r="AM826" s="5"/>
    </row>
    <row r="827" spans="1:39" s="4" customFormat="1" ht="14.4">
      <c r="A827" s="63" t="s">
        <v>908</v>
      </c>
      <c r="B827" s="63" t="s">
        <v>132</v>
      </c>
      <c r="C827" s="63"/>
      <c r="D827" s="63" t="s">
        <v>133</v>
      </c>
      <c r="E827" s="11"/>
      <c r="F827" s="11"/>
      <c r="G827" s="8"/>
      <c r="I827" s="63"/>
      <c r="J827" s="48"/>
      <c r="K827" s="108"/>
      <c r="M827" s="63">
        <v>2</v>
      </c>
      <c r="N827" s="280">
        <v>600</v>
      </c>
      <c r="P827" s="63">
        <v>1</v>
      </c>
      <c r="Q827" s="281">
        <v>400</v>
      </c>
      <c r="S827" s="63">
        <v>1</v>
      </c>
      <c r="T827" s="281">
        <v>520.23</v>
      </c>
      <c r="V827" s="83"/>
      <c r="W827" s="83"/>
      <c r="X827" s="83"/>
      <c r="Y827" s="83"/>
      <c r="Z827" s="83"/>
      <c r="AA827" s="65"/>
      <c r="AB827" s="5"/>
      <c r="AC827" s="5"/>
      <c r="AD827" s="5"/>
      <c r="AE827" s="5"/>
      <c r="AF827" s="5"/>
      <c r="AG827" s="5"/>
      <c r="AH827" s="5"/>
      <c r="AI827" s="5"/>
      <c r="AJ827" s="5"/>
      <c r="AK827" s="5"/>
      <c r="AL827" s="5"/>
      <c r="AM827" s="5"/>
    </row>
    <row r="828" spans="1:39" s="4" customFormat="1" ht="14.4">
      <c r="A828" s="63" t="s">
        <v>908</v>
      </c>
      <c r="B828" s="63" t="s">
        <v>134</v>
      </c>
      <c r="C828" s="63"/>
      <c r="D828" s="63" t="s">
        <v>136</v>
      </c>
      <c r="E828" s="11"/>
      <c r="F828" s="11"/>
      <c r="G828" s="8"/>
      <c r="I828" s="63"/>
      <c r="J828" s="48"/>
      <c r="K828" s="108"/>
      <c r="M828" s="63">
        <v>1</v>
      </c>
      <c r="N828" s="280">
        <v>400</v>
      </c>
      <c r="P828" s="63">
        <v>2</v>
      </c>
      <c r="Q828" s="281">
        <v>1050</v>
      </c>
      <c r="S828" s="63"/>
      <c r="T828" s="281"/>
      <c r="V828" s="83"/>
      <c r="W828" s="83"/>
      <c r="X828" s="83"/>
      <c r="Y828" s="83"/>
      <c r="Z828" s="83"/>
      <c r="AA828" s="65"/>
      <c r="AB828" s="5"/>
      <c r="AC828" s="5"/>
      <c r="AD828" s="5"/>
      <c r="AE828" s="5"/>
      <c r="AF828" s="5"/>
      <c r="AG828" s="5"/>
      <c r="AH828" s="5"/>
      <c r="AI828" s="5"/>
      <c r="AJ828" s="5"/>
      <c r="AK828" s="5"/>
      <c r="AL828" s="5"/>
      <c r="AM828" s="5"/>
    </row>
    <row r="829" spans="1:39" s="4" customFormat="1" ht="14.4">
      <c r="A829" s="63" t="s">
        <v>908</v>
      </c>
      <c r="B829" s="63" t="s">
        <v>813</v>
      </c>
      <c r="C829" s="63"/>
      <c r="D829" s="63" t="s">
        <v>141</v>
      </c>
      <c r="E829" s="11"/>
      <c r="F829" s="11"/>
      <c r="G829" s="8"/>
      <c r="I829" s="63"/>
      <c r="J829" s="48"/>
      <c r="K829" s="108"/>
      <c r="M829" s="63"/>
      <c r="N829" s="280"/>
      <c r="P829" s="63">
        <v>2</v>
      </c>
      <c r="Q829" s="281">
        <v>1400</v>
      </c>
      <c r="S829" s="63"/>
      <c r="T829" s="281"/>
      <c r="V829" s="83"/>
      <c r="W829" s="83"/>
      <c r="X829" s="83"/>
      <c r="Y829" s="83"/>
      <c r="Z829" s="83"/>
      <c r="AA829" s="65"/>
      <c r="AB829" s="5"/>
      <c r="AC829" s="5"/>
      <c r="AD829" s="5"/>
      <c r="AE829" s="5"/>
      <c r="AF829" s="5"/>
      <c r="AG829" s="5"/>
      <c r="AH829" s="5"/>
      <c r="AI829" s="5"/>
      <c r="AJ829" s="5"/>
      <c r="AK829" s="5"/>
      <c r="AL829" s="5"/>
      <c r="AM829" s="5"/>
    </row>
    <row r="830" spans="1:39" s="4" customFormat="1" ht="14.4">
      <c r="A830" s="63" t="s">
        <v>908</v>
      </c>
      <c r="B830" s="63" t="s">
        <v>814</v>
      </c>
      <c r="C830" s="63"/>
      <c r="D830" s="63" t="s">
        <v>86</v>
      </c>
      <c r="E830" s="11"/>
      <c r="F830" s="11"/>
      <c r="G830" s="8"/>
      <c r="I830" s="63"/>
      <c r="J830" s="48"/>
      <c r="K830" s="108"/>
      <c r="M830" s="63"/>
      <c r="N830" s="280"/>
      <c r="P830" s="63">
        <v>1</v>
      </c>
      <c r="Q830" s="281">
        <v>350</v>
      </c>
      <c r="S830" s="63"/>
      <c r="T830" s="281"/>
      <c r="V830" s="83"/>
      <c r="W830" s="83"/>
      <c r="X830" s="83"/>
      <c r="Y830" s="83"/>
      <c r="Z830" s="83"/>
      <c r="AA830" s="65"/>
      <c r="AB830" s="5"/>
      <c r="AC830" s="5"/>
      <c r="AD830" s="5"/>
      <c r="AE830" s="5"/>
      <c r="AF830" s="5"/>
      <c r="AG830" s="5"/>
      <c r="AH830" s="5"/>
      <c r="AI830" s="5"/>
      <c r="AJ830" s="5"/>
      <c r="AK830" s="5"/>
      <c r="AL830" s="5"/>
      <c r="AM830" s="5"/>
    </row>
    <row r="831" spans="1:39" s="4" customFormat="1" ht="14.4">
      <c r="A831" s="63" t="s">
        <v>908</v>
      </c>
      <c r="B831" s="63" t="s">
        <v>162</v>
      </c>
      <c r="C831" s="63"/>
      <c r="D831" s="63" t="s">
        <v>163</v>
      </c>
      <c r="E831" s="11"/>
      <c r="F831" s="11"/>
      <c r="G831" s="8"/>
      <c r="I831" s="63"/>
      <c r="J831" s="48"/>
      <c r="K831" s="108"/>
      <c r="M831" s="63"/>
      <c r="N831" s="280"/>
      <c r="P831" s="63">
        <v>1</v>
      </c>
      <c r="Q831" s="281">
        <v>400</v>
      </c>
      <c r="S831" s="63"/>
      <c r="T831" s="281"/>
      <c r="V831" s="83"/>
      <c r="W831" s="83"/>
      <c r="X831" s="83"/>
      <c r="Y831" s="83"/>
      <c r="Z831" s="83"/>
      <c r="AA831" s="65"/>
      <c r="AB831" s="5"/>
      <c r="AC831" s="5"/>
      <c r="AD831" s="5"/>
      <c r="AE831" s="5"/>
      <c r="AF831" s="5"/>
      <c r="AG831" s="5"/>
      <c r="AH831" s="5"/>
      <c r="AI831" s="5"/>
      <c r="AJ831" s="5"/>
      <c r="AK831" s="5"/>
      <c r="AL831" s="5"/>
      <c r="AM831" s="5"/>
    </row>
    <row r="832" spans="1:39" s="4" customFormat="1" ht="14.4">
      <c r="A832" s="63" t="s">
        <v>908</v>
      </c>
      <c r="B832" s="63" t="s">
        <v>170</v>
      </c>
      <c r="C832" s="63"/>
      <c r="D832" s="63" t="s">
        <v>171</v>
      </c>
      <c r="E832" s="11"/>
      <c r="F832" s="11"/>
      <c r="G832" s="8"/>
      <c r="I832" s="63"/>
      <c r="J832" s="48"/>
      <c r="K832" s="108"/>
      <c r="M832" s="63"/>
      <c r="N832" s="280"/>
      <c r="P832" s="63">
        <v>1</v>
      </c>
      <c r="Q832" s="281">
        <v>400</v>
      </c>
      <c r="S832" s="63"/>
      <c r="T832" s="281"/>
      <c r="V832" s="83"/>
      <c r="W832" s="83"/>
      <c r="X832" s="83"/>
      <c r="Y832" s="83"/>
      <c r="Z832" s="83"/>
      <c r="AA832" s="65"/>
      <c r="AB832" s="5"/>
      <c r="AC832" s="5"/>
      <c r="AD832" s="5"/>
      <c r="AE832" s="5"/>
      <c r="AF832" s="5"/>
      <c r="AG832" s="5"/>
      <c r="AH832" s="5"/>
      <c r="AI832" s="5"/>
      <c r="AJ832" s="5"/>
      <c r="AK832" s="5"/>
      <c r="AL832" s="5"/>
      <c r="AM832" s="5"/>
    </row>
    <row r="833" spans="1:39" s="4" customFormat="1" ht="14.4">
      <c r="A833" s="63" t="s">
        <v>908</v>
      </c>
      <c r="B833" s="63" t="s">
        <v>183</v>
      </c>
      <c r="C833" s="63"/>
      <c r="D833" s="63" t="s">
        <v>184</v>
      </c>
      <c r="E833" s="11"/>
      <c r="F833" s="11"/>
      <c r="G833" s="8"/>
      <c r="I833" s="63"/>
      <c r="J833" s="48"/>
      <c r="K833" s="108"/>
      <c r="M833" s="63">
        <v>1</v>
      </c>
      <c r="N833" s="280">
        <v>400</v>
      </c>
      <c r="P833" s="63"/>
      <c r="Q833" s="281"/>
      <c r="S833" s="63"/>
      <c r="T833" s="281"/>
      <c r="V833" s="83"/>
      <c r="W833" s="83"/>
      <c r="X833" s="83"/>
      <c r="Y833" s="83"/>
      <c r="Z833" s="83"/>
      <c r="AA833" s="65"/>
      <c r="AB833" s="5"/>
      <c r="AC833" s="5"/>
      <c r="AD833" s="5"/>
      <c r="AE833" s="5"/>
      <c r="AF833" s="5"/>
      <c r="AG833" s="5"/>
      <c r="AH833" s="5"/>
      <c r="AI833" s="5"/>
      <c r="AJ833" s="5"/>
      <c r="AK833" s="5"/>
      <c r="AL833" s="5"/>
      <c r="AM833" s="5"/>
    </row>
    <row r="834" spans="1:39" s="4" customFormat="1" ht="14.4">
      <c r="A834" s="63" t="s">
        <v>908</v>
      </c>
      <c r="B834" s="63" t="s">
        <v>818</v>
      </c>
      <c r="C834" s="63"/>
      <c r="D834" s="63" t="s">
        <v>186</v>
      </c>
      <c r="E834" s="11"/>
      <c r="F834" s="11"/>
      <c r="G834" s="8"/>
      <c r="I834" s="63"/>
      <c r="J834" s="48"/>
      <c r="K834" s="108"/>
      <c r="M834" s="63"/>
      <c r="N834" s="280"/>
      <c r="P834" s="63">
        <v>4</v>
      </c>
      <c r="Q834" s="281">
        <v>1350</v>
      </c>
      <c r="S834" s="63"/>
      <c r="T834" s="281"/>
      <c r="V834" s="83"/>
      <c r="W834" s="83"/>
      <c r="X834" s="83"/>
      <c r="Y834" s="83"/>
      <c r="Z834" s="83"/>
      <c r="AA834" s="65"/>
      <c r="AB834" s="5"/>
      <c r="AC834" s="5"/>
      <c r="AD834" s="5"/>
      <c r="AE834" s="5"/>
      <c r="AF834" s="5"/>
      <c r="AG834" s="5"/>
      <c r="AH834" s="5"/>
      <c r="AI834" s="5"/>
      <c r="AJ834" s="5"/>
      <c r="AK834" s="5"/>
      <c r="AL834" s="5"/>
      <c r="AM834" s="5"/>
    </row>
    <row r="835" spans="1:39" s="4" customFormat="1" ht="14.4">
      <c r="A835" s="63" t="s">
        <v>908</v>
      </c>
      <c r="B835" s="63" t="s">
        <v>188</v>
      </c>
      <c r="C835" s="63"/>
      <c r="D835" s="63" t="s">
        <v>189</v>
      </c>
      <c r="E835" s="11"/>
      <c r="F835" s="11"/>
      <c r="G835" s="8"/>
      <c r="I835" s="63"/>
      <c r="J835" s="48"/>
      <c r="K835" s="108"/>
      <c r="M835" s="63"/>
      <c r="N835" s="280"/>
      <c r="P835" s="63">
        <v>5</v>
      </c>
      <c r="Q835" s="281">
        <v>2416.6</v>
      </c>
      <c r="S835" s="63">
        <v>1</v>
      </c>
      <c r="T835" s="281">
        <v>750</v>
      </c>
      <c r="V835" s="83"/>
      <c r="W835" s="83"/>
      <c r="X835" s="83"/>
      <c r="Y835" s="83"/>
      <c r="Z835" s="83"/>
      <c r="AA835" s="65"/>
      <c r="AB835" s="5"/>
      <c r="AC835" s="5"/>
      <c r="AD835" s="5"/>
      <c r="AE835" s="5"/>
      <c r="AF835" s="5"/>
      <c r="AG835" s="5"/>
      <c r="AH835" s="5"/>
      <c r="AI835" s="5"/>
      <c r="AJ835" s="5"/>
      <c r="AK835" s="5"/>
      <c r="AL835" s="5"/>
      <c r="AM835" s="5"/>
    </row>
    <row r="836" spans="1:39" s="4" customFormat="1" ht="14.4">
      <c r="A836" s="63" t="s">
        <v>908</v>
      </c>
      <c r="B836" s="63" t="s">
        <v>194</v>
      </c>
      <c r="C836" s="63"/>
      <c r="D836" s="63" t="s">
        <v>165</v>
      </c>
      <c r="E836" s="11"/>
      <c r="F836" s="11"/>
      <c r="G836" s="8"/>
      <c r="I836" s="63"/>
      <c r="J836" s="48"/>
      <c r="K836" s="108"/>
      <c r="M836" s="63"/>
      <c r="N836" s="280"/>
      <c r="P836" s="63">
        <v>2</v>
      </c>
      <c r="Q836" s="281">
        <v>700</v>
      </c>
      <c r="S836" s="63"/>
      <c r="T836" s="281"/>
      <c r="V836" s="83"/>
      <c r="W836" s="83"/>
      <c r="X836" s="83"/>
      <c r="Y836" s="83"/>
      <c r="Z836" s="83"/>
      <c r="AA836" s="65"/>
      <c r="AB836" s="5"/>
      <c r="AC836" s="5"/>
      <c r="AD836" s="5"/>
      <c r="AE836" s="5"/>
      <c r="AF836" s="5"/>
      <c r="AG836" s="5"/>
      <c r="AH836" s="5"/>
      <c r="AI836" s="5"/>
      <c r="AJ836" s="5"/>
      <c r="AK836" s="5"/>
      <c r="AL836" s="5"/>
      <c r="AM836" s="5"/>
    </row>
    <row r="837" spans="1:39" s="4" customFormat="1" ht="14.4">
      <c r="A837" s="63" t="s">
        <v>908</v>
      </c>
      <c r="B837" s="63" t="s">
        <v>655</v>
      </c>
      <c r="C837" s="63"/>
      <c r="D837" s="63" t="s">
        <v>96</v>
      </c>
      <c r="E837" s="11"/>
      <c r="F837" s="11"/>
      <c r="G837" s="8"/>
      <c r="I837" s="63"/>
      <c r="J837" s="48"/>
      <c r="K837" s="108"/>
      <c r="M837" s="63"/>
      <c r="N837" s="280"/>
      <c r="P837" s="63">
        <v>1</v>
      </c>
      <c r="Q837" s="281">
        <v>350</v>
      </c>
      <c r="S837" s="63"/>
      <c r="T837" s="281"/>
      <c r="V837" s="83"/>
      <c r="W837" s="83"/>
      <c r="X837" s="83"/>
      <c r="Y837" s="83"/>
      <c r="Z837" s="83"/>
      <c r="AA837" s="65"/>
      <c r="AB837" s="5"/>
      <c r="AC837" s="5"/>
      <c r="AD837" s="5"/>
      <c r="AE837" s="5"/>
      <c r="AF837" s="5"/>
      <c r="AG837" s="5"/>
      <c r="AH837" s="5"/>
      <c r="AI837" s="5"/>
      <c r="AJ837" s="5"/>
      <c r="AK837" s="5"/>
      <c r="AL837" s="5"/>
      <c r="AM837" s="5"/>
    </row>
    <row r="838" spans="1:39" s="4" customFormat="1" ht="14.4">
      <c r="A838" s="63" t="s">
        <v>908</v>
      </c>
      <c r="B838" s="63" t="s">
        <v>232</v>
      </c>
      <c r="C838" s="63"/>
      <c r="D838" s="63" t="s">
        <v>197</v>
      </c>
      <c r="E838" s="11"/>
      <c r="F838" s="11"/>
      <c r="G838" s="8"/>
      <c r="I838" s="63"/>
      <c r="J838" s="48"/>
      <c r="K838" s="108"/>
      <c r="M838" s="63">
        <v>1</v>
      </c>
      <c r="N838" s="280">
        <v>700</v>
      </c>
      <c r="P838" s="63">
        <v>1</v>
      </c>
      <c r="Q838" s="281">
        <v>400</v>
      </c>
      <c r="S838" s="63"/>
      <c r="T838" s="281"/>
      <c r="V838" s="83"/>
      <c r="W838" s="83"/>
      <c r="X838" s="83"/>
      <c r="Y838" s="83"/>
      <c r="Z838" s="83"/>
      <c r="AA838" s="65"/>
      <c r="AB838" s="5"/>
      <c r="AC838" s="5"/>
      <c r="AD838" s="5"/>
      <c r="AE838" s="5"/>
      <c r="AF838" s="5"/>
      <c r="AG838" s="5"/>
      <c r="AH838" s="5"/>
      <c r="AI838" s="5"/>
      <c r="AJ838" s="5"/>
      <c r="AK838" s="5"/>
      <c r="AL838" s="5"/>
      <c r="AM838" s="5"/>
    </row>
    <row r="839" spans="1:39" s="4" customFormat="1" ht="14.4">
      <c r="A839" s="63" t="s">
        <v>908</v>
      </c>
      <c r="B839" s="63" t="s">
        <v>233</v>
      </c>
      <c r="C839" s="63"/>
      <c r="D839" s="63" t="s">
        <v>66</v>
      </c>
      <c r="E839" s="11"/>
      <c r="F839" s="11"/>
      <c r="G839" s="8"/>
      <c r="I839" s="63"/>
      <c r="J839" s="48"/>
      <c r="K839" s="108"/>
      <c r="M839" s="63"/>
      <c r="N839" s="280"/>
      <c r="P839" s="63">
        <v>2</v>
      </c>
      <c r="Q839" s="281">
        <v>384.48</v>
      </c>
      <c r="S839" s="63"/>
      <c r="T839" s="281"/>
      <c r="V839" s="83"/>
      <c r="W839" s="83"/>
      <c r="X839" s="83"/>
      <c r="Y839" s="83"/>
      <c r="Z839" s="83"/>
      <c r="AA839" s="65"/>
      <c r="AB839" s="5"/>
      <c r="AC839" s="5"/>
      <c r="AD839" s="5"/>
      <c r="AE839" s="5"/>
      <c r="AF839" s="5"/>
      <c r="AG839" s="5"/>
      <c r="AH839" s="5"/>
      <c r="AI839" s="5"/>
      <c r="AJ839" s="5"/>
      <c r="AK839" s="5"/>
      <c r="AL839" s="5"/>
      <c r="AM839" s="5"/>
    </row>
    <row r="840" spans="1:39" s="4" customFormat="1" ht="14.4">
      <c r="A840" s="63" t="s">
        <v>908</v>
      </c>
      <c r="B840" s="63" t="s">
        <v>237</v>
      </c>
      <c r="C840" s="63"/>
      <c r="D840" s="63" t="s">
        <v>59</v>
      </c>
      <c r="E840" s="11"/>
      <c r="F840" s="11"/>
      <c r="G840" s="8"/>
      <c r="I840" s="63"/>
      <c r="J840" s="48"/>
      <c r="K840" s="108"/>
      <c r="M840" s="63">
        <v>1</v>
      </c>
      <c r="N840" s="280">
        <v>400</v>
      </c>
      <c r="P840" s="63"/>
      <c r="Q840" s="281"/>
      <c r="S840" s="63"/>
      <c r="T840" s="281"/>
      <c r="V840" s="83"/>
      <c r="W840" s="83"/>
      <c r="X840" s="83"/>
      <c r="Y840" s="83"/>
      <c r="Z840" s="83"/>
      <c r="AA840" s="65"/>
      <c r="AB840" s="5"/>
      <c r="AC840" s="5"/>
      <c r="AD840" s="5"/>
      <c r="AE840" s="5"/>
      <c r="AF840" s="5"/>
      <c r="AG840" s="5"/>
      <c r="AH840" s="5"/>
      <c r="AI840" s="5"/>
      <c r="AJ840" s="5"/>
      <c r="AK840" s="5"/>
      <c r="AL840" s="5"/>
      <c r="AM840" s="5"/>
    </row>
    <row r="841" spans="1:39" s="4" customFormat="1" ht="14.4">
      <c r="A841" s="63" t="s">
        <v>908</v>
      </c>
      <c r="B841" s="63" t="s">
        <v>246</v>
      </c>
      <c r="C841" s="63"/>
      <c r="D841" s="63" t="s">
        <v>62</v>
      </c>
      <c r="E841" s="11"/>
      <c r="F841" s="11"/>
      <c r="G841" s="8"/>
      <c r="I841" s="63"/>
      <c r="J841" s="48"/>
      <c r="K841" s="108"/>
      <c r="M841" s="63"/>
      <c r="N841" s="280"/>
      <c r="P841" s="63">
        <v>4</v>
      </c>
      <c r="Q841" s="281">
        <v>2500</v>
      </c>
      <c r="S841" s="63">
        <v>1</v>
      </c>
      <c r="T841" s="281">
        <v>750</v>
      </c>
      <c r="V841" s="83"/>
      <c r="W841" s="83"/>
      <c r="X841" s="83"/>
      <c r="Y841" s="83"/>
      <c r="Z841" s="83"/>
      <c r="AA841" s="65"/>
      <c r="AB841" s="5"/>
      <c r="AC841" s="5"/>
      <c r="AD841" s="5"/>
      <c r="AE841" s="5"/>
      <c r="AF841" s="5"/>
      <c r="AG841" s="5"/>
      <c r="AH841" s="5"/>
      <c r="AI841" s="5"/>
      <c r="AJ841" s="5"/>
      <c r="AK841" s="5"/>
      <c r="AL841" s="5"/>
      <c r="AM841" s="5"/>
    </row>
    <row r="842" spans="1:39" s="4" customFormat="1" ht="14.4">
      <c r="A842" s="63" t="s">
        <v>908</v>
      </c>
      <c r="B842" s="63" t="s">
        <v>265</v>
      </c>
      <c r="C842" s="63"/>
      <c r="D842" s="63" t="s">
        <v>53</v>
      </c>
      <c r="E842" s="11"/>
      <c r="F842" s="11"/>
      <c r="G842" s="8"/>
      <c r="I842" s="63"/>
      <c r="J842" s="48"/>
      <c r="K842" s="108"/>
      <c r="M842" s="63"/>
      <c r="N842" s="280"/>
      <c r="P842" s="63"/>
      <c r="Q842" s="281"/>
      <c r="S842" s="63">
        <v>1</v>
      </c>
      <c r="T842" s="281">
        <v>750</v>
      </c>
      <c r="V842" s="83"/>
      <c r="W842" s="83"/>
      <c r="X842" s="83"/>
      <c r="Y842" s="83"/>
      <c r="Z842" s="83"/>
      <c r="AA842" s="65"/>
      <c r="AB842" s="5"/>
      <c r="AC842" s="5"/>
      <c r="AD842" s="5"/>
      <c r="AE842" s="5"/>
      <c r="AF842" s="5"/>
      <c r="AG842" s="5"/>
      <c r="AH842" s="5"/>
      <c r="AI842" s="5"/>
      <c r="AJ842" s="5"/>
      <c r="AK842" s="5"/>
      <c r="AL842" s="5"/>
      <c r="AM842" s="5"/>
    </row>
    <row r="843" spans="1:39" s="4" customFormat="1" ht="14.4">
      <c r="A843" s="63" t="s">
        <v>908</v>
      </c>
      <c r="B843" s="63" t="s">
        <v>274</v>
      </c>
      <c r="C843" s="63"/>
      <c r="D843" s="63" t="s">
        <v>187</v>
      </c>
      <c r="E843" s="11"/>
      <c r="F843" s="11"/>
      <c r="G843" s="8"/>
      <c r="I843" s="63"/>
      <c r="J843" s="48"/>
      <c r="K843" s="108"/>
      <c r="M843" s="63"/>
      <c r="N843" s="280"/>
      <c r="P843" s="63">
        <v>1</v>
      </c>
      <c r="Q843" s="281">
        <v>350</v>
      </c>
      <c r="S843" s="63"/>
      <c r="T843" s="281"/>
      <c r="V843" s="83"/>
      <c r="W843" s="83"/>
      <c r="X843" s="83"/>
      <c r="Y843" s="83"/>
      <c r="Z843" s="83"/>
      <c r="AA843" s="65"/>
      <c r="AB843" s="5"/>
      <c r="AC843" s="5"/>
      <c r="AD843" s="5"/>
      <c r="AE843" s="5"/>
      <c r="AF843" s="5"/>
      <c r="AG843" s="5"/>
      <c r="AH843" s="5"/>
      <c r="AI843" s="5"/>
      <c r="AJ843" s="5"/>
      <c r="AK843" s="5"/>
      <c r="AL843" s="5"/>
      <c r="AM843" s="5"/>
    </row>
    <row r="844" spans="1:39" s="4" customFormat="1" ht="14.4">
      <c r="A844" s="63" t="s">
        <v>908</v>
      </c>
      <c r="B844" s="63" t="s">
        <v>831</v>
      </c>
      <c r="C844" s="63"/>
      <c r="D844" s="63" t="s">
        <v>54</v>
      </c>
      <c r="E844" s="11"/>
      <c r="F844" s="11"/>
      <c r="G844" s="8"/>
      <c r="I844" s="63"/>
      <c r="J844" s="48"/>
      <c r="K844" s="108"/>
      <c r="M844" s="63">
        <v>1</v>
      </c>
      <c r="N844" s="280">
        <v>200</v>
      </c>
      <c r="P844" s="63">
        <v>1</v>
      </c>
      <c r="Q844" s="281">
        <v>287.19</v>
      </c>
      <c r="S844" s="63"/>
      <c r="T844" s="281"/>
      <c r="V844" s="83"/>
      <c r="W844" s="83"/>
      <c r="X844" s="83"/>
      <c r="Y844" s="83"/>
      <c r="Z844" s="83"/>
      <c r="AA844" s="65"/>
      <c r="AB844" s="5"/>
      <c r="AC844" s="5"/>
      <c r="AD844" s="5"/>
      <c r="AE844" s="5"/>
      <c r="AF844" s="5"/>
      <c r="AG844" s="5"/>
      <c r="AH844" s="5"/>
      <c r="AI844" s="5"/>
      <c r="AJ844" s="5"/>
      <c r="AK844" s="5"/>
      <c r="AL844" s="5"/>
      <c r="AM844" s="5"/>
    </row>
    <row r="845" spans="1:39" s="4" customFormat="1" ht="14.4">
      <c r="A845" s="63" t="s">
        <v>908</v>
      </c>
      <c r="B845" s="63" t="s">
        <v>832</v>
      </c>
      <c r="C845" s="63"/>
      <c r="D845" s="63" t="s">
        <v>197</v>
      </c>
      <c r="E845" s="11"/>
      <c r="F845" s="11"/>
      <c r="G845" s="8"/>
      <c r="I845" s="63"/>
      <c r="J845" s="48"/>
      <c r="K845" s="108"/>
      <c r="M845" s="63"/>
      <c r="N845" s="280"/>
      <c r="P845" s="63">
        <v>1</v>
      </c>
      <c r="Q845" s="281">
        <v>700</v>
      </c>
      <c r="S845" s="63"/>
      <c r="T845" s="281"/>
      <c r="V845" s="83"/>
      <c r="W845" s="83"/>
      <c r="X845" s="83"/>
      <c r="Y845" s="83"/>
      <c r="Z845" s="83"/>
      <c r="AA845" s="65"/>
      <c r="AB845" s="5"/>
      <c r="AC845" s="5"/>
      <c r="AD845" s="5"/>
      <c r="AE845" s="5"/>
      <c r="AF845" s="5"/>
      <c r="AG845" s="5"/>
      <c r="AH845" s="5"/>
      <c r="AI845" s="5"/>
      <c r="AJ845" s="5"/>
      <c r="AK845" s="5"/>
      <c r="AL845" s="5"/>
      <c r="AM845" s="5"/>
    </row>
    <row r="846" spans="1:39" s="4" customFormat="1" ht="14.4">
      <c r="A846" s="63" t="s">
        <v>908</v>
      </c>
      <c r="B846" s="63" t="s">
        <v>284</v>
      </c>
      <c r="C846" s="63"/>
      <c r="D846" s="63" t="s">
        <v>285</v>
      </c>
      <c r="E846" s="11"/>
      <c r="F846" s="11"/>
      <c r="G846" s="8"/>
      <c r="I846" s="63"/>
      <c r="J846" s="48"/>
      <c r="K846" s="108"/>
      <c r="M846" s="63"/>
      <c r="N846" s="280"/>
      <c r="P846" s="63">
        <v>1</v>
      </c>
      <c r="Q846" s="281">
        <v>200</v>
      </c>
      <c r="S846" s="63"/>
      <c r="T846" s="281"/>
      <c r="V846" s="83"/>
      <c r="W846" s="83"/>
      <c r="X846" s="83"/>
      <c r="Y846" s="83"/>
      <c r="Z846" s="83"/>
      <c r="AA846" s="65"/>
      <c r="AB846" s="5"/>
      <c r="AC846" s="5"/>
      <c r="AD846" s="5"/>
      <c r="AE846" s="5"/>
      <c r="AF846" s="5"/>
      <c r="AG846" s="5"/>
      <c r="AH846" s="5"/>
      <c r="AI846" s="5"/>
      <c r="AJ846" s="5"/>
      <c r="AK846" s="5"/>
      <c r="AL846" s="5"/>
      <c r="AM846" s="5"/>
    </row>
    <row r="847" spans="1:39" s="4" customFormat="1" ht="14.4">
      <c r="A847" s="63" t="s">
        <v>908</v>
      </c>
      <c r="B847" s="63" t="s">
        <v>286</v>
      </c>
      <c r="C847" s="63"/>
      <c r="D847" s="63" t="s">
        <v>81</v>
      </c>
      <c r="E847" s="11"/>
      <c r="F847" s="11"/>
      <c r="G847" s="8"/>
      <c r="I847" s="63"/>
      <c r="J847" s="48"/>
      <c r="K847" s="108"/>
      <c r="M847" s="63"/>
      <c r="N847" s="280"/>
      <c r="P847" s="63">
        <v>3</v>
      </c>
      <c r="Q847" s="281">
        <v>1109.04</v>
      </c>
      <c r="S847" s="63"/>
      <c r="T847" s="281"/>
      <c r="V847" s="83"/>
      <c r="W847" s="83"/>
      <c r="X847" s="83"/>
      <c r="Y847" s="83"/>
      <c r="Z847" s="83"/>
      <c r="AA847" s="65"/>
      <c r="AB847" s="5"/>
      <c r="AC847" s="5"/>
      <c r="AD847" s="5"/>
      <c r="AE847" s="5"/>
      <c r="AF847" s="5"/>
      <c r="AG847" s="5"/>
      <c r="AH847" s="5"/>
      <c r="AI847" s="5"/>
      <c r="AJ847" s="5"/>
      <c r="AK847" s="5"/>
      <c r="AL847" s="5"/>
      <c r="AM847" s="5"/>
    </row>
    <row r="848" spans="1:39" s="4" customFormat="1" ht="14.4">
      <c r="A848" s="63" t="s">
        <v>908</v>
      </c>
      <c r="B848" s="63" t="s">
        <v>834</v>
      </c>
      <c r="C848" s="63"/>
      <c r="D848" s="63" t="s">
        <v>300</v>
      </c>
      <c r="E848" s="11"/>
      <c r="F848" s="11"/>
      <c r="G848" s="8"/>
      <c r="I848" s="63"/>
      <c r="J848" s="48"/>
      <c r="K848" s="108"/>
      <c r="M848" s="63"/>
      <c r="N848" s="280"/>
      <c r="P848" s="63">
        <v>1</v>
      </c>
      <c r="Q848" s="281">
        <v>400</v>
      </c>
      <c r="S848" s="63"/>
      <c r="T848" s="281"/>
      <c r="V848" s="83"/>
      <c r="W848" s="83"/>
      <c r="X848" s="83"/>
      <c r="Y848" s="83"/>
      <c r="Z848" s="83"/>
      <c r="AA848" s="65"/>
      <c r="AB848" s="5"/>
      <c r="AC848" s="5"/>
      <c r="AD848" s="5"/>
      <c r="AE848" s="5"/>
      <c r="AF848" s="5"/>
      <c r="AG848" s="5"/>
      <c r="AH848" s="5"/>
      <c r="AI848" s="5"/>
      <c r="AJ848" s="5"/>
      <c r="AK848" s="5"/>
      <c r="AL848" s="5"/>
      <c r="AM848" s="5"/>
    </row>
    <row r="849" spans="1:39" s="4" customFormat="1" ht="14.4">
      <c r="A849" s="63" t="s">
        <v>908</v>
      </c>
      <c r="B849" s="63" t="s">
        <v>302</v>
      </c>
      <c r="C849" s="63"/>
      <c r="D849" s="63" t="s">
        <v>68</v>
      </c>
      <c r="E849" s="11"/>
      <c r="F849" s="11"/>
      <c r="G849" s="8"/>
      <c r="I849" s="63"/>
      <c r="J849" s="48"/>
      <c r="K849" s="108"/>
      <c r="M849" s="63">
        <v>1</v>
      </c>
      <c r="N849" s="280">
        <v>400</v>
      </c>
      <c r="P849" s="63">
        <v>2</v>
      </c>
      <c r="Q849" s="281">
        <v>507.29</v>
      </c>
      <c r="S849" s="63"/>
      <c r="T849" s="281"/>
      <c r="V849" s="83"/>
      <c r="W849" s="83"/>
      <c r="X849" s="83"/>
      <c r="Y849" s="83"/>
      <c r="Z849" s="83"/>
      <c r="AA849" s="65"/>
      <c r="AB849" s="5"/>
      <c r="AC849" s="5"/>
      <c r="AD849" s="5"/>
      <c r="AE849" s="5"/>
      <c r="AF849" s="5"/>
      <c r="AG849" s="5"/>
      <c r="AH849" s="5"/>
      <c r="AI849" s="5"/>
      <c r="AJ849" s="5"/>
      <c r="AK849" s="5"/>
      <c r="AL849" s="5"/>
      <c r="AM849" s="5"/>
    </row>
    <row r="850" spans="1:39" s="4" customFormat="1" ht="14.4">
      <c r="A850" s="63" t="s">
        <v>908</v>
      </c>
      <c r="B850" s="63" t="s">
        <v>317</v>
      </c>
      <c r="C850" s="63"/>
      <c r="D850" s="63" t="s">
        <v>318</v>
      </c>
      <c r="E850" s="11"/>
      <c r="F850" s="11"/>
      <c r="G850" s="8"/>
      <c r="I850" s="63"/>
      <c r="J850" s="48"/>
      <c r="K850" s="108"/>
      <c r="M850" s="63"/>
      <c r="N850" s="280"/>
      <c r="P850" s="63">
        <v>1</v>
      </c>
      <c r="Q850" s="281">
        <v>400</v>
      </c>
      <c r="S850" s="63"/>
      <c r="T850" s="281"/>
      <c r="V850" s="83"/>
      <c r="W850" s="83"/>
      <c r="X850" s="83"/>
      <c r="Y850" s="83"/>
      <c r="Z850" s="83"/>
      <c r="AA850" s="65"/>
      <c r="AB850" s="5"/>
      <c r="AC850" s="5"/>
      <c r="AD850" s="5"/>
      <c r="AE850" s="5"/>
      <c r="AF850" s="5"/>
      <c r="AG850" s="5"/>
      <c r="AH850" s="5"/>
      <c r="AI850" s="5"/>
      <c r="AJ850" s="5"/>
      <c r="AK850" s="5"/>
      <c r="AL850" s="5"/>
      <c r="AM850" s="5"/>
    </row>
    <row r="851" spans="1:39" s="4" customFormat="1" ht="14.4">
      <c r="A851" s="63" t="s">
        <v>908</v>
      </c>
      <c r="B851" s="63" t="s">
        <v>351</v>
      </c>
      <c r="C851" s="63"/>
      <c r="D851" s="63" t="s">
        <v>189</v>
      </c>
      <c r="E851" s="11"/>
      <c r="F851" s="11"/>
      <c r="G851" s="8"/>
      <c r="I851" s="63"/>
      <c r="J851" s="48"/>
      <c r="K851" s="108"/>
      <c r="M851" s="63"/>
      <c r="N851" s="280"/>
      <c r="P851" s="63">
        <v>5</v>
      </c>
      <c r="Q851" s="281">
        <v>2923.77</v>
      </c>
      <c r="S851" s="63"/>
      <c r="T851" s="281"/>
      <c r="V851" s="83"/>
      <c r="W851" s="83"/>
      <c r="X851" s="83"/>
      <c r="Y851" s="83"/>
      <c r="Z851" s="83"/>
      <c r="AA851" s="65"/>
      <c r="AB851" s="5"/>
      <c r="AC851" s="5"/>
      <c r="AD851" s="5"/>
      <c r="AE851" s="5"/>
      <c r="AF851" s="5"/>
      <c r="AG851" s="5"/>
      <c r="AH851" s="5"/>
      <c r="AI851" s="5"/>
      <c r="AJ851" s="5"/>
      <c r="AK851" s="5"/>
      <c r="AL851" s="5"/>
      <c r="AM851" s="5"/>
    </row>
    <row r="852" spans="1:39" s="4" customFormat="1" ht="14.4">
      <c r="A852" s="63" t="s">
        <v>908</v>
      </c>
      <c r="B852" s="63" t="s">
        <v>658</v>
      </c>
      <c r="C852" s="63"/>
      <c r="D852" s="63" t="s">
        <v>322</v>
      </c>
      <c r="E852" s="11"/>
      <c r="F852" s="11"/>
      <c r="G852" s="8"/>
      <c r="I852" s="63"/>
      <c r="J852" s="48"/>
      <c r="K852" s="108"/>
      <c r="M852" s="63"/>
      <c r="N852" s="280"/>
      <c r="P852" s="63"/>
      <c r="Q852" s="281"/>
      <c r="S852" s="63">
        <v>1</v>
      </c>
      <c r="T852" s="281">
        <v>750</v>
      </c>
      <c r="V852" s="83"/>
      <c r="W852" s="83"/>
      <c r="X852" s="83"/>
      <c r="Y852" s="83"/>
      <c r="Z852" s="83"/>
      <c r="AA852" s="65"/>
      <c r="AB852" s="5"/>
      <c r="AC852" s="5"/>
      <c r="AD852" s="5"/>
      <c r="AE852" s="5"/>
      <c r="AF852" s="5"/>
      <c r="AG852" s="5"/>
      <c r="AH852" s="5"/>
      <c r="AI852" s="5"/>
      <c r="AJ852" s="5"/>
      <c r="AK852" s="5"/>
      <c r="AL852" s="5"/>
      <c r="AM852" s="5"/>
    </row>
    <row r="853" spans="1:39" s="4" customFormat="1" ht="14.4">
      <c r="A853" s="63" t="s">
        <v>908</v>
      </c>
      <c r="B853" s="63" t="s">
        <v>364</v>
      </c>
      <c r="C853" s="63"/>
      <c r="D853" s="63" t="s">
        <v>94</v>
      </c>
      <c r="E853" s="11"/>
      <c r="F853" s="11"/>
      <c r="G853" s="8"/>
      <c r="I853" s="63"/>
      <c r="J853" s="48"/>
      <c r="K853" s="108"/>
      <c r="M853" s="63"/>
      <c r="N853" s="280"/>
      <c r="P853" s="63">
        <v>2</v>
      </c>
      <c r="Q853" s="281">
        <v>1050</v>
      </c>
      <c r="S853" s="63"/>
      <c r="T853" s="281"/>
      <c r="V853" s="83"/>
      <c r="W853" s="83"/>
      <c r="X853" s="83"/>
      <c r="Y853" s="83"/>
      <c r="Z853" s="83"/>
      <c r="AA853" s="65"/>
      <c r="AB853" s="5"/>
      <c r="AC853" s="5"/>
      <c r="AD853" s="5"/>
      <c r="AE853" s="5"/>
      <c r="AF853" s="5"/>
      <c r="AG853" s="5"/>
      <c r="AH853" s="5"/>
      <c r="AI853" s="5"/>
      <c r="AJ853" s="5"/>
      <c r="AK853" s="5"/>
      <c r="AL853" s="5"/>
      <c r="AM853" s="5"/>
    </row>
    <row r="854" spans="1:39" s="4" customFormat="1" ht="14.4">
      <c r="A854" s="63" t="s">
        <v>908</v>
      </c>
      <c r="B854" s="63" t="s">
        <v>366</v>
      </c>
      <c r="C854" s="63"/>
      <c r="D854" s="63" t="s">
        <v>367</v>
      </c>
      <c r="E854" s="11"/>
      <c r="F854" s="11"/>
      <c r="G854" s="8"/>
      <c r="I854" s="63"/>
      <c r="J854" s="48"/>
      <c r="K854" s="108"/>
      <c r="M854" s="63">
        <v>1</v>
      </c>
      <c r="N854" s="280">
        <v>400</v>
      </c>
      <c r="P854" s="63">
        <v>5</v>
      </c>
      <c r="Q854" s="281">
        <v>2132.33</v>
      </c>
      <c r="S854" s="63"/>
      <c r="T854" s="281"/>
      <c r="V854" s="83"/>
      <c r="W854" s="83"/>
      <c r="X854" s="83"/>
      <c r="Y854" s="83"/>
      <c r="Z854" s="83"/>
      <c r="AA854" s="65"/>
      <c r="AB854" s="5"/>
      <c r="AC854" s="5"/>
      <c r="AD854" s="5"/>
      <c r="AE854" s="5"/>
      <c r="AF854" s="5"/>
      <c r="AG854" s="5"/>
      <c r="AH854" s="5"/>
      <c r="AI854" s="5"/>
      <c r="AJ854" s="5"/>
      <c r="AK854" s="5"/>
      <c r="AL854" s="5"/>
      <c r="AM854" s="5"/>
    </row>
    <row r="855" spans="1:39" s="4" customFormat="1" ht="14.4">
      <c r="A855" s="63" t="s">
        <v>908</v>
      </c>
      <c r="B855" s="63" t="s">
        <v>846</v>
      </c>
      <c r="C855" s="63"/>
      <c r="D855" s="63" t="s">
        <v>173</v>
      </c>
      <c r="E855" s="11"/>
      <c r="F855" s="11"/>
      <c r="G855" s="8"/>
      <c r="I855" s="63"/>
      <c r="J855" s="48"/>
      <c r="K855" s="108"/>
      <c r="M855" s="63"/>
      <c r="N855" s="280"/>
      <c r="P855" s="63">
        <v>1</v>
      </c>
      <c r="Q855" s="281">
        <v>350</v>
      </c>
      <c r="S855" s="63"/>
      <c r="T855" s="281"/>
      <c r="V855" s="83"/>
      <c r="W855" s="83"/>
      <c r="X855" s="83"/>
      <c r="Y855" s="83"/>
      <c r="Z855" s="83"/>
      <c r="AA855" s="65"/>
      <c r="AB855" s="5"/>
      <c r="AC855" s="5"/>
      <c r="AD855" s="5"/>
      <c r="AE855" s="5"/>
      <c r="AF855" s="5"/>
      <c r="AG855" s="5"/>
      <c r="AH855" s="5"/>
      <c r="AI855" s="5"/>
      <c r="AJ855" s="5"/>
      <c r="AK855" s="5"/>
      <c r="AL855" s="5"/>
      <c r="AM855" s="5"/>
    </row>
    <row r="856" spans="1:39" s="4" customFormat="1" ht="14.4">
      <c r="A856" s="63" t="s">
        <v>908</v>
      </c>
      <c r="B856" s="63" t="s">
        <v>379</v>
      </c>
      <c r="C856" s="63"/>
      <c r="D856" s="63" t="s">
        <v>108</v>
      </c>
      <c r="E856" s="11"/>
      <c r="F856" s="11"/>
      <c r="G856" s="8"/>
      <c r="I856" s="63"/>
      <c r="J856" s="48"/>
      <c r="K856" s="108"/>
      <c r="M856" s="63">
        <v>1</v>
      </c>
      <c r="N856" s="280">
        <v>400</v>
      </c>
      <c r="P856" s="63">
        <v>8</v>
      </c>
      <c r="Q856" s="281">
        <v>3500</v>
      </c>
      <c r="S856" s="63">
        <v>1</v>
      </c>
      <c r="T856" s="281">
        <v>726.56</v>
      </c>
      <c r="V856" s="83"/>
      <c r="W856" s="83"/>
      <c r="X856" s="83"/>
      <c r="Y856" s="83"/>
      <c r="Z856" s="83"/>
      <c r="AA856" s="65"/>
      <c r="AB856" s="5"/>
      <c r="AC856" s="5"/>
      <c r="AD856" s="5"/>
      <c r="AE856" s="5"/>
      <c r="AF856" s="5"/>
      <c r="AG856" s="5"/>
      <c r="AH856" s="5"/>
      <c r="AI856" s="5"/>
      <c r="AJ856" s="5"/>
      <c r="AK856" s="5"/>
      <c r="AL856" s="5"/>
      <c r="AM856" s="5"/>
    </row>
    <row r="857" spans="1:39" s="4" customFormat="1" ht="14.4">
      <c r="A857" s="63" t="s">
        <v>908</v>
      </c>
      <c r="B857" s="63" t="s">
        <v>384</v>
      </c>
      <c r="C857" s="63"/>
      <c r="D857" s="63" t="s">
        <v>161</v>
      </c>
      <c r="E857" s="11"/>
      <c r="F857" s="11"/>
      <c r="G857" s="8"/>
      <c r="I857" s="63"/>
      <c r="J857" s="48"/>
      <c r="K857" s="108"/>
      <c r="M857" s="63"/>
      <c r="N857" s="280"/>
      <c r="P857" s="63">
        <v>2</v>
      </c>
      <c r="Q857" s="281">
        <v>1111.8900000000001</v>
      </c>
      <c r="S857" s="63"/>
      <c r="T857" s="281"/>
      <c r="V857" s="83"/>
      <c r="W857" s="83"/>
      <c r="X857" s="83"/>
      <c r="Y857" s="83"/>
      <c r="Z857" s="83"/>
      <c r="AA857" s="65"/>
      <c r="AB857" s="5"/>
      <c r="AC857" s="5"/>
      <c r="AD857" s="5"/>
      <c r="AE857" s="5"/>
      <c r="AF857" s="5"/>
      <c r="AG857" s="5"/>
      <c r="AH857" s="5"/>
      <c r="AI857" s="5"/>
      <c r="AJ857" s="5"/>
      <c r="AK857" s="5"/>
      <c r="AL857" s="5"/>
      <c r="AM857" s="5"/>
    </row>
    <row r="858" spans="1:39" s="4" customFormat="1" ht="14.4">
      <c r="A858" s="63" t="s">
        <v>908</v>
      </c>
      <c r="B858" s="63" t="s">
        <v>849</v>
      </c>
      <c r="C858" s="63"/>
      <c r="D858" s="63" t="s">
        <v>142</v>
      </c>
      <c r="E858" s="11"/>
      <c r="F858" s="11"/>
      <c r="G858" s="8"/>
      <c r="I858" s="63"/>
      <c r="J858" s="48"/>
      <c r="K858" s="108"/>
      <c r="M858" s="63"/>
      <c r="N858" s="280"/>
      <c r="P858" s="63">
        <v>1</v>
      </c>
      <c r="Q858" s="281">
        <v>200</v>
      </c>
      <c r="S858" s="63"/>
      <c r="T858" s="281"/>
      <c r="V858" s="83"/>
      <c r="W858" s="83"/>
      <c r="X858" s="83"/>
      <c r="Y858" s="83"/>
      <c r="Z858" s="83"/>
      <c r="AA858" s="65"/>
      <c r="AB858" s="5"/>
      <c r="AC858" s="5"/>
      <c r="AD858" s="5"/>
      <c r="AE858" s="5"/>
      <c r="AF858" s="5"/>
      <c r="AG858" s="5"/>
      <c r="AH858" s="5"/>
      <c r="AI858" s="5"/>
      <c r="AJ858" s="5"/>
      <c r="AK858" s="5"/>
      <c r="AL858" s="5"/>
      <c r="AM858" s="5"/>
    </row>
    <row r="859" spans="1:39" s="4" customFormat="1" ht="14.4">
      <c r="A859" s="63" t="s">
        <v>908</v>
      </c>
      <c r="B859" s="63" t="s">
        <v>390</v>
      </c>
      <c r="C859" s="63"/>
      <c r="D859" s="63" t="s">
        <v>391</v>
      </c>
      <c r="E859" s="11"/>
      <c r="F859" s="11"/>
      <c r="G859" s="8"/>
      <c r="I859" s="63"/>
      <c r="J859" s="48"/>
      <c r="K859" s="108"/>
      <c r="M859" s="63">
        <v>1</v>
      </c>
      <c r="N859" s="280">
        <v>400</v>
      </c>
      <c r="P859" s="63"/>
      <c r="Q859" s="281"/>
      <c r="S859" s="63"/>
      <c r="T859" s="281"/>
      <c r="V859" s="83"/>
      <c r="W859" s="83"/>
      <c r="X859" s="83"/>
      <c r="Y859" s="83"/>
      <c r="Z859" s="83"/>
      <c r="AA859" s="65"/>
      <c r="AB859" s="5"/>
      <c r="AC859" s="5"/>
      <c r="AD859" s="5"/>
      <c r="AE859" s="5"/>
      <c r="AF859" s="5"/>
      <c r="AG859" s="5"/>
      <c r="AH859" s="5"/>
      <c r="AI859" s="5"/>
      <c r="AJ859" s="5"/>
      <c r="AK859" s="5"/>
      <c r="AL859" s="5"/>
      <c r="AM859" s="5"/>
    </row>
    <row r="860" spans="1:39" s="4" customFormat="1" ht="14.4">
      <c r="A860" s="63" t="s">
        <v>908</v>
      </c>
      <c r="B860" s="63" t="s">
        <v>643</v>
      </c>
      <c r="C860" s="63"/>
      <c r="D860" s="63" t="s">
        <v>322</v>
      </c>
      <c r="E860" s="11"/>
      <c r="F860" s="11"/>
      <c r="G860" s="8"/>
      <c r="I860" s="63"/>
      <c r="J860" s="48"/>
      <c r="K860" s="108"/>
      <c r="M860" s="63">
        <v>1</v>
      </c>
      <c r="N860" s="280">
        <v>400</v>
      </c>
      <c r="P860" s="63">
        <v>5</v>
      </c>
      <c r="Q860" s="281">
        <v>1750</v>
      </c>
      <c r="S860" s="63"/>
      <c r="T860" s="281"/>
      <c r="V860" s="83"/>
      <c r="W860" s="83"/>
      <c r="X860" s="83"/>
      <c r="Y860" s="83"/>
      <c r="Z860" s="83"/>
      <c r="AA860" s="65"/>
      <c r="AB860" s="5"/>
      <c r="AC860" s="5"/>
      <c r="AD860" s="5"/>
      <c r="AE860" s="5"/>
      <c r="AF860" s="5"/>
      <c r="AG860" s="5"/>
      <c r="AH860" s="5"/>
      <c r="AI860" s="5"/>
      <c r="AJ860" s="5"/>
      <c r="AK860" s="5"/>
      <c r="AL860" s="5"/>
      <c r="AM860" s="5"/>
    </row>
    <row r="861" spans="1:39" s="4" customFormat="1" ht="14.4">
      <c r="A861" s="63" t="s">
        <v>908</v>
      </c>
      <c r="B861" s="63" t="s">
        <v>401</v>
      </c>
      <c r="C861" s="63"/>
      <c r="D861" s="63" t="s">
        <v>272</v>
      </c>
      <c r="E861" s="11"/>
      <c r="F861" s="11"/>
      <c r="G861" s="8"/>
      <c r="I861" s="63"/>
      <c r="J861" s="48"/>
      <c r="K861" s="108"/>
      <c r="M861" s="63">
        <v>1</v>
      </c>
      <c r="N861" s="280">
        <v>350</v>
      </c>
      <c r="P861" s="63"/>
      <c r="Q861" s="281"/>
      <c r="S861" s="63">
        <v>1</v>
      </c>
      <c r="T861" s="281">
        <v>750</v>
      </c>
      <c r="V861" s="83"/>
      <c r="W861" s="83"/>
      <c r="X861" s="83"/>
      <c r="Y861" s="83"/>
      <c r="Z861" s="83"/>
      <c r="AA861" s="65"/>
      <c r="AB861" s="5"/>
      <c r="AC861" s="5"/>
      <c r="AD861" s="5"/>
      <c r="AE861" s="5"/>
      <c r="AF861" s="5"/>
      <c r="AG861" s="5"/>
      <c r="AH861" s="5"/>
      <c r="AI861" s="5"/>
      <c r="AJ861" s="5"/>
      <c r="AK861" s="5"/>
      <c r="AL861" s="5"/>
      <c r="AM861" s="5"/>
    </row>
    <row r="862" spans="1:39" s="4" customFormat="1" ht="14.4">
      <c r="A862" s="63" t="s">
        <v>908</v>
      </c>
      <c r="B862" s="63" t="s">
        <v>402</v>
      </c>
      <c r="C862" s="63"/>
      <c r="D862" s="63" t="s">
        <v>280</v>
      </c>
      <c r="E862" s="11"/>
      <c r="F862" s="11"/>
      <c r="G862" s="8"/>
      <c r="I862" s="63"/>
      <c r="J862" s="48"/>
      <c r="K862" s="108"/>
      <c r="M862" s="63">
        <v>1</v>
      </c>
      <c r="N862" s="280">
        <v>294.26</v>
      </c>
      <c r="P862" s="63"/>
      <c r="Q862" s="281"/>
      <c r="S862" s="63"/>
      <c r="T862" s="281"/>
      <c r="V862" s="83"/>
      <c r="W862" s="83"/>
      <c r="X862" s="83"/>
      <c r="Y862" s="83"/>
      <c r="Z862" s="83"/>
      <c r="AA862" s="65"/>
      <c r="AB862" s="5"/>
      <c r="AC862" s="5"/>
      <c r="AD862" s="5"/>
      <c r="AE862" s="5"/>
      <c r="AF862" s="5"/>
      <c r="AG862" s="5"/>
      <c r="AH862" s="5"/>
      <c r="AI862" s="5"/>
      <c r="AJ862" s="5"/>
      <c r="AK862" s="5"/>
      <c r="AL862" s="5"/>
      <c r="AM862" s="5"/>
    </row>
    <row r="863" spans="1:39" s="4" customFormat="1" ht="14.4">
      <c r="A863" s="63" t="s">
        <v>908</v>
      </c>
      <c r="B863" s="63" t="s">
        <v>414</v>
      </c>
      <c r="C863" s="63"/>
      <c r="D863" s="63" t="s">
        <v>415</v>
      </c>
      <c r="E863" s="11"/>
      <c r="F863" s="11"/>
      <c r="G863" s="8"/>
      <c r="I863" s="63"/>
      <c r="J863" s="48"/>
      <c r="K863" s="108"/>
      <c r="M863" s="63"/>
      <c r="N863" s="280"/>
      <c r="P863" s="63">
        <v>1</v>
      </c>
      <c r="Q863" s="281">
        <v>350</v>
      </c>
      <c r="S863" s="63"/>
      <c r="T863" s="281"/>
      <c r="V863" s="83"/>
      <c r="W863" s="83"/>
      <c r="X863" s="83"/>
      <c r="Y863" s="83"/>
      <c r="Z863" s="83"/>
      <c r="AA863" s="65"/>
      <c r="AB863" s="5"/>
      <c r="AC863" s="5"/>
      <c r="AD863" s="5"/>
      <c r="AE863" s="5"/>
      <c r="AF863" s="5"/>
      <c r="AG863" s="5"/>
      <c r="AH863" s="5"/>
      <c r="AI863" s="5"/>
      <c r="AJ863" s="5"/>
      <c r="AK863" s="5"/>
      <c r="AL863" s="5"/>
      <c r="AM863" s="5"/>
    </row>
    <row r="864" spans="1:39" s="4" customFormat="1" ht="14.4">
      <c r="A864" s="63" t="s">
        <v>908</v>
      </c>
      <c r="B864" s="63" t="s">
        <v>430</v>
      </c>
      <c r="C864" s="63"/>
      <c r="D864" s="63" t="s">
        <v>431</v>
      </c>
      <c r="E864" s="11"/>
      <c r="F864" s="11"/>
      <c r="G864" s="8"/>
      <c r="I864" s="63"/>
      <c r="J864" s="48"/>
      <c r="K864" s="108"/>
      <c r="M864" s="63"/>
      <c r="N864" s="280"/>
      <c r="P864" s="63">
        <v>2</v>
      </c>
      <c r="Q864" s="281">
        <v>1100</v>
      </c>
      <c r="S864" s="63"/>
      <c r="T864" s="281"/>
      <c r="V864" s="83"/>
      <c r="W864" s="83"/>
      <c r="X864" s="83"/>
      <c r="Y864" s="83"/>
      <c r="Z864" s="83"/>
      <c r="AA864" s="65"/>
      <c r="AB864" s="5"/>
      <c r="AC864" s="5"/>
      <c r="AD864" s="5"/>
      <c r="AE864" s="5"/>
      <c r="AF864" s="5"/>
      <c r="AG864" s="5"/>
      <c r="AH864" s="5"/>
      <c r="AI864" s="5"/>
      <c r="AJ864" s="5"/>
      <c r="AK864" s="5"/>
      <c r="AL864" s="5"/>
      <c r="AM864" s="5"/>
    </row>
    <row r="865" spans="1:39" s="4" customFormat="1" ht="14.4">
      <c r="A865" s="63" t="s">
        <v>908</v>
      </c>
      <c r="B865" s="63" t="s">
        <v>435</v>
      </c>
      <c r="C865" s="63"/>
      <c r="D865" s="63" t="s">
        <v>163</v>
      </c>
      <c r="E865" s="11"/>
      <c r="F865" s="11"/>
      <c r="G865" s="8"/>
      <c r="I865" s="63"/>
      <c r="J865" s="48"/>
      <c r="K865" s="108"/>
      <c r="M865" s="63">
        <v>1</v>
      </c>
      <c r="N865" s="280">
        <v>400</v>
      </c>
      <c r="P865" s="63">
        <v>1</v>
      </c>
      <c r="Q865" s="281">
        <v>400</v>
      </c>
      <c r="S865" s="63"/>
      <c r="T865" s="281"/>
      <c r="V865" s="83"/>
      <c r="W865" s="83"/>
      <c r="X865" s="83"/>
      <c r="Y865" s="83"/>
      <c r="Z865" s="83"/>
      <c r="AA865" s="65"/>
      <c r="AB865" s="5"/>
      <c r="AC865" s="5"/>
      <c r="AD865" s="5"/>
      <c r="AE865" s="5"/>
      <c r="AF865" s="5"/>
      <c r="AG865" s="5"/>
      <c r="AH865" s="5"/>
      <c r="AI865" s="5"/>
      <c r="AJ865" s="5"/>
      <c r="AK865" s="5"/>
      <c r="AL865" s="5"/>
      <c r="AM865" s="5"/>
    </row>
    <row r="866" spans="1:39" s="4" customFormat="1" ht="14.4">
      <c r="A866" s="63" t="s">
        <v>908</v>
      </c>
      <c r="B866" s="63" t="s">
        <v>436</v>
      </c>
      <c r="C866" s="63"/>
      <c r="D866" s="63" t="s">
        <v>437</v>
      </c>
      <c r="E866" s="11"/>
      <c r="F866" s="11"/>
      <c r="G866" s="8"/>
      <c r="I866" s="63"/>
      <c r="J866" s="48"/>
      <c r="K866" s="108"/>
      <c r="M866" s="63"/>
      <c r="N866" s="280"/>
      <c r="P866" s="63">
        <v>1</v>
      </c>
      <c r="Q866" s="281">
        <v>700</v>
      </c>
      <c r="S866" s="63">
        <v>1</v>
      </c>
      <c r="T866" s="281">
        <v>516.61</v>
      </c>
      <c r="V866" s="83"/>
      <c r="W866" s="83"/>
      <c r="X866" s="83"/>
      <c r="Y866" s="83"/>
      <c r="Z866" s="83"/>
      <c r="AA866" s="65"/>
      <c r="AB866" s="5"/>
      <c r="AC866" s="5"/>
      <c r="AD866" s="5"/>
      <c r="AE866" s="5"/>
      <c r="AF866" s="5"/>
      <c r="AG866" s="5"/>
      <c r="AH866" s="5"/>
      <c r="AI866" s="5"/>
      <c r="AJ866" s="5"/>
      <c r="AK866" s="5"/>
      <c r="AL866" s="5"/>
      <c r="AM866" s="5"/>
    </row>
    <row r="867" spans="1:39" s="4" customFormat="1" ht="14.4">
      <c r="A867" s="63" t="s">
        <v>908</v>
      </c>
      <c r="B867" s="63" t="s">
        <v>445</v>
      </c>
      <c r="C867" s="63"/>
      <c r="D867" s="63" t="s">
        <v>189</v>
      </c>
      <c r="E867" s="11"/>
      <c r="F867" s="11"/>
      <c r="G867" s="8"/>
      <c r="I867" s="63"/>
      <c r="J867" s="48"/>
      <c r="K867" s="108"/>
      <c r="M867" s="63"/>
      <c r="N867" s="280"/>
      <c r="P867" s="63">
        <v>2</v>
      </c>
      <c r="Q867" s="281">
        <v>750</v>
      </c>
      <c r="S867" s="63">
        <v>1</v>
      </c>
      <c r="T867" s="281">
        <v>750</v>
      </c>
      <c r="V867" s="83"/>
      <c r="W867" s="83"/>
      <c r="X867" s="83"/>
      <c r="Y867" s="83"/>
      <c r="Z867" s="83"/>
      <c r="AA867" s="65"/>
      <c r="AB867" s="5"/>
      <c r="AC867" s="5"/>
      <c r="AD867" s="5"/>
      <c r="AE867" s="5"/>
      <c r="AF867" s="5"/>
      <c r="AG867" s="5"/>
      <c r="AH867" s="5"/>
      <c r="AI867" s="5"/>
      <c r="AJ867" s="5"/>
      <c r="AK867" s="5"/>
      <c r="AL867" s="5"/>
      <c r="AM867" s="5"/>
    </row>
    <row r="868" spans="1:39" s="4" customFormat="1" ht="14.4">
      <c r="A868" s="63" t="s">
        <v>908</v>
      </c>
      <c r="B868" s="63" t="s">
        <v>450</v>
      </c>
      <c r="C868" s="63"/>
      <c r="D868" s="63" t="s">
        <v>451</v>
      </c>
      <c r="E868" s="11"/>
      <c r="F868" s="11"/>
      <c r="G868" s="8"/>
      <c r="I868" s="63"/>
      <c r="J868" s="48"/>
      <c r="K868" s="108"/>
      <c r="M868" s="63"/>
      <c r="N868" s="280"/>
      <c r="P868" s="63">
        <v>2</v>
      </c>
      <c r="Q868" s="281">
        <v>750</v>
      </c>
      <c r="S868" s="63"/>
      <c r="T868" s="281"/>
      <c r="V868" s="83"/>
      <c r="W868" s="83"/>
      <c r="X868" s="83"/>
      <c r="Y868" s="83"/>
      <c r="Z868" s="83"/>
      <c r="AA868" s="65"/>
      <c r="AB868" s="5"/>
      <c r="AC868" s="5"/>
      <c r="AD868" s="5"/>
      <c r="AE868" s="5"/>
      <c r="AF868" s="5"/>
      <c r="AG868" s="5"/>
      <c r="AH868" s="5"/>
      <c r="AI868" s="5"/>
      <c r="AJ868" s="5"/>
      <c r="AK868" s="5"/>
      <c r="AL868" s="5"/>
      <c r="AM868" s="5"/>
    </row>
    <row r="869" spans="1:39" s="4" customFormat="1" ht="14.4">
      <c r="A869" s="63" t="s">
        <v>908</v>
      </c>
      <c r="B869" s="63" t="s">
        <v>454</v>
      </c>
      <c r="C869" s="63"/>
      <c r="D869" s="63" t="s">
        <v>89</v>
      </c>
      <c r="E869" s="11"/>
      <c r="F869" s="11"/>
      <c r="G869" s="8"/>
      <c r="I869" s="63"/>
      <c r="J869" s="48"/>
      <c r="K869" s="108"/>
      <c r="M869" s="63">
        <v>2</v>
      </c>
      <c r="N869" s="280">
        <v>750</v>
      </c>
      <c r="P869" s="63">
        <v>3</v>
      </c>
      <c r="Q869" s="281">
        <v>727.81</v>
      </c>
      <c r="S869" s="63">
        <v>2</v>
      </c>
      <c r="T869" s="281">
        <v>1147.6500000000001</v>
      </c>
      <c r="V869" s="83"/>
      <c r="W869" s="83"/>
      <c r="X869" s="83"/>
      <c r="Y869" s="83"/>
      <c r="Z869" s="83"/>
      <c r="AA869" s="65"/>
      <c r="AB869" s="5"/>
      <c r="AC869" s="5"/>
      <c r="AD869" s="5"/>
      <c r="AE869" s="5"/>
      <c r="AF869" s="5"/>
      <c r="AG869" s="5"/>
      <c r="AH869" s="5"/>
      <c r="AI869" s="5"/>
      <c r="AJ869" s="5"/>
      <c r="AK869" s="5"/>
      <c r="AL869" s="5"/>
      <c r="AM869" s="5"/>
    </row>
    <row r="870" spans="1:39" s="4" customFormat="1" ht="14.4">
      <c r="A870" s="63" t="s">
        <v>908</v>
      </c>
      <c r="B870" s="63" t="s">
        <v>456</v>
      </c>
      <c r="C870" s="63"/>
      <c r="D870" s="63" t="s">
        <v>278</v>
      </c>
      <c r="E870" s="11"/>
      <c r="F870" s="11"/>
      <c r="G870" s="8"/>
      <c r="I870" s="63"/>
      <c r="J870" s="48"/>
      <c r="K870" s="108"/>
      <c r="M870" s="63"/>
      <c r="N870" s="280"/>
      <c r="P870" s="63"/>
      <c r="Q870" s="281"/>
      <c r="S870" s="63">
        <v>1</v>
      </c>
      <c r="T870" s="281">
        <v>750</v>
      </c>
      <c r="V870" s="83"/>
      <c r="W870" s="83"/>
      <c r="X870" s="83"/>
      <c r="Y870" s="83"/>
      <c r="Z870" s="83"/>
      <c r="AA870" s="65"/>
      <c r="AB870" s="5"/>
      <c r="AC870" s="5"/>
      <c r="AD870" s="5"/>
      <c r="AE870" s="5"/>
      <c r="AF870" s="5"/>
      <c r="AG870" s="5"/>
      <c r="AH870" s="5"/>
      <c r="AI870" s="5"/>
      <c r="AJ870" s="5"/>
      <c r="AK870" s="5"/>
      <c r="AL870" s="5"/>
      <c r="AM870" s="5"/>
    </row>
    <row r="871" spans="1:39" s="4" customFormat="1" ht="14.4">
      <c r="A871" s="63" t="s">
        <v>908</v>
      </c>
      <c r="B871" s="63" t="s">
        <v>853</v>
      </c>
      <c r="C871" s="63"/>
      <c r="D871" s="63" t="s">
        <v>463</v>
      </c>
      <c r="E871" s="11"/>
      <c r="F871" s="11"/>
      <c r="G871" s="8"/>
      <c r="I871" s="63"/>
      <c r="J871" s="48"/>
      <c r="K871" s="108"/>
      <c r="M871" s="63"/>
      <c r="N871" s="280"/>
      <c r="P871" s="63"/>
      <c r="Q871" s="281"/>
      <c r="S871" s="63">
        <v>1</v>
      </c>
      <c r="T871" s="281">
        <v>750</v>
      </c>
      <c r="V871" s="83"/>
      <c r="W871" s="83"/>
      <c r="X871" s="83"/>
      <c r="Y871" s="83"/>
      <c r="Z871" s="83"/>
      <c r="AA871" s="65"/>
      <c r="AB871" s="5"/>
      <c r="AC871" s="5"/>
      <c r="AD871" s="5"/>
      <c r="AE871" s="5"/>
      <c r="AF871" s="5"/>
      <c r="AG871" s="5"/>
      <c r="AH871" s="5"/>
      <c r="AI871" s="5"/>
      <c r="AJ871" s="5"/>
      <c r="AK871" s="5"/>
      <c r="AL871" s="5"/>
      <c r="AM871" s="5"/>
    </row>
    <row r="872" spans="1:39" s="4" customFormat="1" ht="14.4">
      <c r="A872" s="63" t="s">
        <v>908</v>
      </c>
      <c r="B872" s="63" t="s">
        <v>467</v>
      </c>
      <c r="C872" s="63"/>
      <c r="D872" s="63" t="s">
        <v>57</v>
      </c>
      <c r="E872" s="11"/>
      <c r="F872" s="11"/>
      <c r="G872" s="8"/>
      <c r="I872" s="63"/>
      <c r="J872" s="48"/>
      <c r="K872" s="108"/>
      <c r="M872" s="63"/>
      <c r="N872" s="280"/>
      <c r="P872" s="63">
        <v>1</v>
      </c>
      <c r="Q872" s="281">
        <v>449.67</v>
      </c>
      <c r="S872" s="63"/>
      <c r="T872" s="281"/>
      <c r="V872" s="83"/>
      <c r="W872" s="83"/>
      <c r="X872" s="83"/>
      <c r="Y872" s="83"/>
      <c r="Z872" s="83"/>
      <c r="AA872" s="65"/>
      <c r="AB872" s="5"/>
      <c r="AC872" s="5"/>
      <c r="AD872" s="5"/>
      <c r="AE872" s="5"/>
      <c r="AF872" s="5"/>
      <c r="AG872" s="5"/>
      <c r="AH872" s="5"/>
      <c r="AI872" s="5"/>
      <c r="AJ872" s="5"/>
      <c r="AK872" s="5"/>
      <c r="AL872" s="5"/>
      <c r="AM872" s="5"/>
    </row>
    <row r="873" spans="1:39" s="4" customFormat="1" ht="14.4">
      <c r="A873" s="63" t="s">
        <v>908</v>
      </c>
      <c r="B873" s="63" t="s">
        <v>475</v>
      </c>
      <c r="C873" s="63"/>
      <c r="D873" s="63" t="s">
        <v>151</v>
      </c>
      <c r="E873" s="11"/>
      <c r="F873" s="11"/>
      <c r="G873" s="8"/>
      <c r="I873" s="63"/>
      <c r="J873" s="48"/>
      <c r="K873" s="108"/>
      <c r="M873" s="63">
        <v>1</v>
      </c>
      <c r="N873" s="280">
        <v>400</v>
      </c>
      <c r="P873" s="63"/>
      <c r="Q873" s="281"/>
      <c r="S873" s="63">
        <v>1</v>
      </c>
      <c r="T873" s="281">
        <v>750</v>
      </c>
      <c r="V873" s="83"/>
      <c r="W873" s="83"/>
      <c r="X873" s="83"/>
      <c r="Y873" s="83"/>
      <c r="Z873" s="83"/>
      <c r="AA873" s="65"/>
      <c r="AB873" s="5"/>
      <c r="AC873" s="5"/>
      <c r="AD873" s="5"/>
      <c r="AE873" s="5"/>
      <c r="AF873" s="5"/>
      <c r="AG873" s="5"/>
      <c r="AH873" s="5"/>
      <c r="AI873" s="5"/>
      <c r="AJ873" s="5"/>
      <c r="AK873" s="5"/>
      <c r="AL873" s="5"/>
      <c r="AM873" s="5"/>
    </row>
    <row r="874" spans="1:39" s="4" customFormat="1" ht="14.4">
      <c r="A874" s="63" t="s">
        <v>908</v>
      </c>
      <c r="B874" s="63" t="s">
        <v>484</v>
      </c>
      <c r="C874" s="63"/>
      <c r="D874" s="63" t="s">
        <v>96</v>
      </c>
      <c r="E874" s="11"/>
      <c r="F874" s="11"/>
      <c r="G874" s="8"/>
      <c r="I874" s="63"/>
      <c r="J874" s="48"/>
      <c r="K874" s="108"/>
      <c r="M874" s="63"/>
      <c r="N874" s="280"/>
      <c r="P874" s="63">
        <v>2</v>
      </c>
      <c r="Q874" s="281">
        <v>1100</v>
      </c>
      <c r="S874" s="63"/>
      <c r="T874" s="281"/>
      <c r="V874" s="83"/>
      <c r="W874" s="83"/>
      <c r="X874" s="83"/>
      <c r="Y874" s="83"/>
      <c r="Z874" s="83"/>
      <c r="AA874" s="65"/>
      <c r="AB874" s="5"/>
      <c r="AC874" s="5"/>
      <c r="AD874" s="5"/>
      <c r="AE874" s="5"/>
      <c r="AF874" s="5"/>
      <c r="AG874" s="5"/>
      <c r="AH874" s="5"/>
      <c r="AI874" s="5"/>
      <c r="AJ874" s="5"/>
      <c r="AK874" s="5"/>
      <c r="AL874" s="5"/>
      <c r="AM874" s="5"/>
    </row>
    <row r="875" spans="1:39" s="4" customFormat="1" ht="14.4">
      <c r="A875" s="63" t="s">
        <v>908</v>
      </c>
      <c r="B875" s="63" t="s">
        <v>493</v>
      </c>
      <c r="C875" s="63"/>
      <c r="D875" s="63" t="s">
        <v>62</v>
      </c>
      <c r="E875" s="11"/>
      <c r="F875" s="11"/>
      <c r="G875" s="8"/>
      <c r="I875" s="63"/>
      <c r="J875" s="48"/>
      <c r="K875" s="108"/>
      <c r="M875" s="63">
        <v>1</v>
      </c>
      <c r="N875" s="280">
        <v>350</v>
      </c>
      <c r="P875" s="63">
        <v>7</v>
      </c>
      <c r="Q875" s="281">
        <v>2834.03</v>
      </c>
      <c r="S875" s="63">
        <v>3</v>
      </c>
      <c r="T875" s="281">
        <v>2213.9</v>
      </c>
      <c r="V875" s="83"/>
      <c r="W875" s="83"/>
      <c r="X875" s="83"/>
      <c r="Y875" s="83"/>
      <c r="Z875" s="83"/>
      <c r="AA875" s="65"/>
      <c r="AB875" s="5"/>
      <c r="AC875" s="5"/>
      <c r="AD875" s="5"/>
      <c r="AE875" s="5"/>
      <c r="AF875" s="5"/>
      <c r="AG875" s="5"/>
      <c r="AH875" s="5"/>
      <c r="AI875" s="5"/>
      <c r="AJ875" s="5"/>
      <c r="AK875" s="5"/>
      <c r="AL875" s="5"/>
      <c r="AM875" s="5"/>
    </row>
    <row r="876" spans="1:39" s="4" customFormat="1" ht="14.4">
      <c r="A876" s="63" t="s">
        <v>908</v>
      </c>
      <c r="B876" s="63" t="s">
        <v>495</v>
      </c>
      <c r="C876" s="63"/>
      <c r="D876" s="63" t="s">
        <v>54</v>
      </c>
      <c r="E876" s="11"/>
      <c r="F876" s="11"/>
      <c r="G876" s="8"/>
      <c r="I876" s="63"/>
      <c r="J876" s="48"/>
      <c r="K876" s="108"/>
      <c r="M876" s="63"/>
      <c r="N876" s="280"/>
      <c r="P876" s="63">
        <v>2</v>
      </c>
      <c r="Q876" s="281">
        <v>600</v>
      </c>
      <c r="S876" s="63"/>
      <c r="T876" s="281"/>
      <c r="V876" s="83"/>
      <c r="W876" s="83"/>
      <c r="X876" s="83"/>
      <c r="Y876" s="83"/>
      <c r="Z876" s="83"/>
      <c r="AA876" s="65"/>
      <c r="AB876" s="5"/>
      <c r="AC876" s="5"/>
      <c r="AD876" s="5"/>
      <c r="AE876" s="5"/>
      <c r="AF876" s="5"/>
      <c r="AG876" s="5"/>
      <c r="AH876" s="5"/>
      <c r="AI876" s="5"/>
      <c r="AJ876" s="5"/>
      <c r="AK876" s="5"/>
      <c r="AL876" s="5"/>
      <c r="AM876" s="5"/>
    </row>
    <row r="877" spans="1:39" s="4" customFormat="1" ht="14.4">
      <c r="A877" s="63" t="s">
        <v>908</v>
      </c>
      <c r="B877" s="63" t="s">
        <v>497</v>
      </c>
      <c r="C877" s="63"/>
      <c r="D877" s="63" t="s">
        <v>355</v>
      </c>
      <c r="E877" s="11"/>
      <c r="F877" s="11"/>
      <c r="G877" s="8"/>
      <c r="I877" s="63"/>
      <c r="J877" s="48"/>
      <c r="K877" s="108"/>
      <c r="M877" s="63"/>
      <c r="N877" s="280"/>
      <c r="P877" s="63"/>
      <c r="Q877" s="281"/>
      <c r="S877" s="63">
        <v>1</v>
      </c>
      <c r="T877" s="281">
        <v>750</v>
      </c>
      <c r="V877" s="83"/>
      <c r="W877" s="83"/>
      <c r="X877" s="83"/>
      <c r="Y877" s="83"/>
      <c r="Z877" s="83"/>
      <c r="AA877" s="65"/>
      <c r="AB877" s="5"/>
      <c r="AC877" s="5"/>
      <c r="AD877" s="5"/>
      <c r="AE877" s="5"/>
      <c r="AF877" s="5"/>
      <c r="AG877" s="5"/>
      <c r="AH877" s="5"/>
      <c r="AI877" s="5"/>
      <c r="AJ877" s="5"/>
      <c r="AK877" s="5"/>
      <c r="AL877" s="5"/>
      <c r="AM877" s="5"/>
    </row>
    <row r="878" spans="1:39" s="4" customFormat="1" ht="14.4">
      <c r="A878" s="63" t="s">
        <v>908</v>
      </c>
      <c r="B878" s="63" t="s">
        <v>514</v>
      </c>
      <c r="C878" s="63"/>
      <c r="D878" s="63" t="s">
        <v>485</v>
      </c>
      <c r="E878" s="11"/>
      <c r="F878" s="11"/>
      <c r="G878" s="8"/>
      <c r="I878" s="63"/>
      <c r="J878" s="48"/>
      <c r="K878" s="108"/>
      <c r="M878" s="63"/>
      <c r="N878" s="280"/>
      <c r="P878" s="63">
        <v>1</v>
      </c>
      <c r="Q878" s="281">
        <v>350</v>
      </c>
      <c r="S878" s="63">
        <v>1</v>
      </c>
      <c r="T878" s="281">
        <v>750</v>
      </c>
      <c r="V878" s="83"/>
      <c r="W878" s="83"/>
      <c r="X878" s="83"/>
      <c r="Y878" s="83"/>
      <c r="Z878" s="83"/>
      <c r="AA878" s="65"/>
      <c r="AB878" s="5"/>
      <c r="AC878" s="5"/>
      <c r="AD878" s="5"/>
      <c r="AE878" s="5"/>
      <c r="AF878" s="5"/>
      <c r="AG878" s="5"/>
      <c r="AH878" s="5"/>
      <c r="AI878" s="5"/>
      <c r="AJ878" s="5"/>
      <c r="AK878" s="5"/>
      <c r="AL878" s="5"/>
      <c r="AM878" s="5"/>
    </row>
    <row r="879" spans="1:39" s="4" customFormat="1" ht="14.4">
      <c r="A879" s="63" t="s">
        <v>908</v>
      </c>
      <c r="B879" s="63" t="s">
        <v>517</v>
      </c>
      <c r="C879" s="63"/>
      <c r="D879" s="63" t="s">
        <v>93</v>
      </c>
      <c r="E879" s="11"/>
      <c r="F879" s="11"/>
      <c r="G879" s="8"/>
      <c r="I879" s="63"/>
      <c r="J879" s="48"/>
      <c r="K879" s="108"/>
      <c r="M879" s="63"/>
      <c r="N879" s="280"/>
      <c r="P879" s="63">
        <v>1</v>
      </c>
      <c r="Q879" s="281">
        <v>631.82000000000005</v>
      </c>
      <c r="S879" s="63"/>
      <c r="T879" s="281"/>
      <c r="V879" s="83"/>
      <c r="W879" s="83"/>
      <c r="X879" s="83"/>
      <c r="Y879" s="83"/>
      <c r="Z879" s="83"/>
      <c r="AA879" s="65"/>
      <c r="AB879" s="5"/>
      <c r="AC879" s="5"/>
      <c r="AD879" s="5"/>
      <c r="AE879" s="5"/>
      <c r="AF879" s="5"/>
      <c r="AG879" s="5"/>
      <c r="AH879" s="5"/>
      <c r="AI879" s="5"/>
      <c r="AJ879" s="5"/>
      <c r="AK879" s="5"/>
      <c r="AL879" s="5"/>
      <c r="AM879" s="5"/>
    </row>
    <row r="880" spans="1:39" s="4" customFormat="1" ht="14.4">
      <c r="A880" s="63" t="s">
        <v>908</v>
      </c>
      <c r="B880" s="63" t="s">
        <v>519</v>
      </c>
      <c r="C880" s="63"/>
      <c r="D880" s="63" t="s">
        <v>79</v>
      </c>
      <c r="E880" s="11"/>
      <c r="F880" s="11"/>
      <c r="G880" s="8"/>
      <c r="I880" s="63"/>
      <c r="J880" s="48"/>
      <c r="K880" s="108"/>
      <c r="M880" s="63"/>
      <c r="N880" s="280"/>
      <c r="P880" s="63">
        <v>6</v>
      </c>
      <c r="Q880" s="281">
        <v>2550</v>
      </c>
      <c r="S880" s="63">
        <v>2</v>
      </c>
      <c r="T880" s="281">
        <v>1255.49</v>
      </c>
      <c r="V880" s="83"/>
      <c r="W880" s="83"/>
      <c r="X880" s="83"/>
      <c r="Y880" s="83"/>
      <c r="Z880" s="83"/>
      <c r="AA880" s="65"/>
      <c r="AB880" s="5"/>
      <c r="AC880" s="5"/>
      <c r="AD880" s="5"/>
      <c r="AE880" s="5"/>
      <c r="AF880" s="5"/>
      <c r="AG880" s="5"/>
      <c r="AH880" s="5"/>
      <c r="AI880" s="5"/>
      <c r="AJ880" s="5"/>
      <c r="AK880" s="5"/>
      <c r="AL880" s="5"/>
      <c r="AM880" s="5"/>
    </row>
    <row r="881" spans="1:39" s="4" customFormat="1" ht="14.4">
      <c r="A881" s="63" t="s">
        <v>908</v>
      </c>
      <c r="B881" s="63" t="s">
        <v>528</v>
      </c>
      <c r="C881" s="63"/>
      <c r="D881" s="63" t="s">
        <v>322</v>
      </c>
      <c r="E881" s="11"/>
      <c r="F881" s="11"/>
      <c r="G881" s="8"/>
      <c r="I881" s="63"/>
      <c r="J881" s="48"/>
      <c r="K881" s="108"/>
      <c r="M881" s="63"/>
      <c r="N881" s="280"/>
      <c r="P881" s="63">
        <v>2</v>
      </c>
      <c r="Q881" s="281">
        <v>919.46</v>
      </c>
      <c r="S881" s="63"/>
      <c r="T881" s="281"/>
      <c r="V881" s="83"/>
      <c r="W881" s="83"/>
      <c r="X881" s="83"/>
      <c r="Y881" s="83"/>
      <c r="Z881" s="83"/>
      <c r="AA881" s="65"/>
      <c r="AB881" s="5"/>
      <c r="AC881" s="5"/>
      <c r="AD881" s="5"/>
      <c r="AE881" s="5"/>
      <c r="AF881" s="5"/>
      <c r="AG881" s="5"/>
      <c r="AH881" s="5"/>
      <c r="AI881" s="5"/>
      <c r="AJ881" s="5"/>
      <c r="AK881" s="5"/>
      <c r="AL881" s="5"/>
      <c r="AM881" s="5"/>
    </row>
    <row r="882" spans="1:39" s="4" customFormat="1" ht="14.4">
      <c r="A882" s="63" t="s">
        <v>908</v>
      </c>
      <c r="B882" s="63" t="s">
        <v>529</v>
      </c>
      <c r="C882" s="63"/>
      <c r="D882" s="63" t="s">
        <v>119</v>
      </c>
      <c r="E882" s="11"/>
      <c r="F882" s="11"/>
      <c r="G882" s="8"/>
      <c r="I882" s="63"/>
      <c r="J882" s="48"/>
      <c r="K882" s="108"/>
      <c r="M882" s="63">
        <v>1</v>
      </c>
      <c r="N882" s="280">
        <v>200</v>
      </c>
      <c r="P882" s="63">
        <v>2</v>
      </c>
      <c r="Q882" s="281">
        <v>817.78</v>
      </c>
      <c r="S882" s="63"/>
      <c r="T882" s="281"/>
      <c r="V882" s="83"/>
      <c r="W882" s="83"/>
      <c r="X882" s="83"/>
      <c r="Y882" s="83"/>
      <c r="Z882" s="83"/>
      <c r="AA882" s="65"/>
      <c r="AB882" s="5"/>
      <c r="AC882" s="5"/>
      <c r="AD882" s="5"/>
      <c r="AE882" s="5"/>
      <c r="AF882" s="5"/>
      <c r="AG882" s="5"/>
      <c r="AH882" s="5"/>
      <c r="AI882" s="5"/>
      <c r="AJ882" s="5"/>
      <c r="AK882" s="5"/>
      <c r="AL882" s="5"/>
      <c r="AM882" s="5"/>
    </row>
    <row r="883" spans="1:39" s="4" customFormat="1" ht="14.4">
      <c r="A883" s="63" t="s">
        <v>908</v>
      </c>
      <c r="B883" s="63" t="s">
        <v>532</v>
      </c>
      <c r="C883" s="63"/>
      <c r="D883" s="63" t="s">
        <v>533</v>
      </c>
      <c r="E883" s="11"/>
      <c r="F883" s="11"/>
      <c r="G883" s="8"/>
      <c r="I883" s="63"/>
      <c r="J883" s="48"/>
      <c r="K883" s="108"/>
      <c r="M883" s="63"/>
      <c r="N883" s="280"/>
      <c r="P883" s="63">
        <v>1</v>
      </c>
      <c r="Q883" s="281">
        <v>200</v>
      </c>
      <c r="S883" s="63">
        <v>1</v>
      </c>
      <c r="T883" s="281">
        <v>416.93</v>
      </c>
      <c r="V883" s="83"/>
      <c r="W883" s="83"/>
      <c r="X883" s="83"/>
      <c r="Y883" s="83"/>
      <c r="Z883" s="83"/>
      <c r="AA883" s="65"/>
      <c r="AB883" s="5"/>
      <c r="AC883" s="5"/>
      <c r="AD883" s="5"/>
      <c r="AE883" s="5"/>
      <c r="AF883" s="5"/>
      <c r="AG883" s="5"/>
      <c r="AH883" s="5"/>
      <c r="AI883" s="5"/>
      <c r="AJ883" s="5"/>
      <c r="AK883" s="5"/>
      <c r="AL883" s="5"/>
      <c r="AM883" s="5"/>
    </row>
    <row r="884" spans="1:39" s="4" customFormat="1" ht="14.4">
      <c r="A884" s="63" t="s">
        <v>908</v>
      </c>
      <c r="B884" s="63" t="s">
        <v>535</v>
      </c>
      <c r="C884" s="63"/>
      <c r="D884" s="63" t="s">
        <v>156</v>
      </c>
      <c r="E884" s="11"/>
      <c r="F884" s="11"/>
      <c r="G884" s="8"/>
      <c r="I884" s="63"/>
      <c r="J884" s="48"/>
      <c r="K884" s="108"/>
      <c r="M884" s="63"/>
      <c r="N884" s="280"/>
      <c r="P884" s="63">
        <v>2</v>
      </c>
      <c r="Q884" s="281">
        <v>1400</v>
      </c>
      <c r="S884" s="63"/>
      <c r="T884" s="281"/>
      <c r="V884" s="83"/>
      <c r="W884" s="83"/>
      <c r="X884" s="83"/>
      <c r="Y884" s="83"/>
      <c r="Z884" s="83"/>
      <c r="AA884" s="65"/>
      <c r="AB884" s="5"/>
      <c r="AC884" s="5"/>
      <c r="AD884" s="5"/>
      <c r="AE884" s="5"/>
      <c r="AF884" s="5"/>
      <c r="AG884" s="5"/>
      <c r="AH884" s="5"/>
      <c r="AI884" s="5"/>
      <c r="AJ884" s="5"/>
      <c r="AK884" s="5"/>
      <c r="AL884" s="5"/>
      <c r="AM884" s="5"/>
    </row>
    <row r="885" spans="1:39" s="4" customFormat="1" ht="14.4">
      <c r="A885" s="63" t="s">
        <v>908</v>
      </c>
      <c r="B885" s="63" t="s">
        <v>544</v>
      </c>
      <c r="C885" s="63"/>
      <c r="D885" s="63" t="s">
        <v>180</v>
      </c>
      <c r="E885" s="11"/>
      <c r="F885" s="11"/>
      <c r="G885" s="8"/>
      <c r="I885" s="63"/>
      <c r="J885" s="48"/>
      <c r="K885" s="108"/>
      <c r="M885" s="63"/>
      <c r="N885" s="280"/>
      <c r="P885" s="63">
        <v>2</v>
      </c>
      <c r="Q885" s="281">
        <v>1050</v>
      </c>
      <c r="S885" s="63"/>
      <c r="T885" s="281"/>
      <c r="V885" s="83"/>
      <c r="W885" s="83"/>
      <c r="X885" s="83"/>
      <c r="Y885" s="83"/>
      <c r="Z885" s="83"/>
      <c r="AA885" s="65"/>
      <c r="AB885" s="5"/>
      <c r="AC885" s="5"/>
      <c r="AD885" s="5"/>
      <c r="AE885" s="5"/>
      <c r="AF885" s="5"/>
      <c r="AG885" s="5"/>
      <c r="AH885" s="5"/>
      <c r="AI885" s="5"/>
      <c r="AJ885" s="5"/>
      <c r="AK885" s="5"/>
      <c r="AL885" s="5"/>
      <c r="AM885" s="5"/>
    </row>
    <row r="886" spans="1:39" s="4" customFormat="1" ht="14.4">
      <c r="A886" s="63" t="s">
        <v>908</v>
      </c>
      <c r="B886" s="63" t="s">
        <v>561</v>
      </c>
      <c r="C886" s="63"/>
      <c r="D886" s="63" t="s">
        <v>165</v>
      </c>
      <c r="E886" s="11"/>
      <c r="F886" s="11"/>
      <c r="G886" s="8"/>
      <c r="I886" s="63"/>
      <c r="J886" s="48"/>
      <c r="K886" s="108"/>
      <c r="M886" s="63">
        <v>1</v>
      </c>
      <c r="N886" s="280">
        <v>353.19</v>
      </c>
      <c r="P886" s="63">
        <v>3</v>
      </c>
      <c r="Q886" s="281">
        <v>1494.17</v>
      </c>
      <c r="S886" s="63"/>
      <c r="T886" s="281"/>
      <c r="V886" s="83"/>
      <c r="W886" s="83"/>
      <c r="X886" s="83"/>
      <c r="Y886" s="83"/>
      <c r="Z886" s="83"/>
      <c r="AA886" s="65"/>
      <c r="AB886" s="5"/>
      <c r="AC886" s="5"/>
      <c r="AD886" s="5"/>
      <c r="AE886" s="5"/>
      <c r="AF886" s="5"/>
      <c r="AG886" s="5"/>
      <c r="AH886" s="5"/>
      <c r="AI886" s="5"/>
      <c r="AJ886" s="5"/>
      <c r="AK886" s="5"/>
      <c r="AL886" s="5"/>
      <c r="AM886" s="5"/>
    </row>
    <row r="887" spans="1:39" s="4" customFormat="1" ht="14.4">
      <c r="A887" s="63"/>
      <c r="B887" s="63"/>
      <c r="C887" s="63"/>
      <c r="D887" s="63"/>
      <c r="E887" s="11"/>
      <c r="F887" s="11"/>
      <c r="G887" s="8"/>
      <c r="I887" s="63"/>
      <c r="J887" s="48"/>
      <c r="K887" s="108"/>
      <c r="M887" s="63"/>
      <c r="N887" s="280"/>
      <c r="P887" s="63"/>
      <c r="Q887" s="281"/>
      <c r="S887" s="63"/>
      <c r="T887" s="281"/>
      <c r="V887" s="83"/>
      <c r="W887" s="83"/>
      <c r="X887" s="83"/>
      <c r="Y887" s="83"/>
      <c r="Z887" s="83"/>
      <c r="AA887" s="65"/>
      <c r="AB887" s="5"/>
      <c r="AC887" s="5"/>
      <c r="AD887" s="5"/>
      <c r="AE887" s="5"/>
      <c r="AF887" s="5"/>
      <c r="AG887" s="5"/>
      <c r="AH887" s="5"/>
      <c r="AI887" s="5"/>
      <c r="AJ887" s="5"/>
      <c r="AK887" s="5"/>
      <c r="AL887" s="5"/>
      <c r="AM887" s="5"/>
    </row>
    <row r="888" spans="1:39" s="4" customFormat="1" ht="14.4">
      <c r="A888" s="63" t="s">
        <v>911</v>
      </c>
      <c r="B888" s="63" t="s">
        <v>797</v>
      </c>
      <c r="C888" s="63"/>
      <c r="D888" s="63" t="s">
        <v>797</v>
      </c>
      <c r="E888" s="380" t="s">
        <v>912</v>
      </c>
      <c r="F888" s="11"/>
      <c r="G888" s="8" t="s">
        <v>913</v>
      </c>
      <c r="I888" s="63"/>
      <c r="J888" s="48"/>
      <c r="K888" s="108"/>
      <c r="M888" s="63"/>
      <c r="N888" s="280"/>
      <c r="P888" s="63"/>
      <c r="Q888" s="281"/>
      <c r="S888" s="63"/>
      <c r="T888" s="281"/>
      <c r="V888" s="83"/>
      <c r="W888" s="83"/>
      <c r="X888" s="83"/>
      <c r="Y888" s="83"/>
      <c r="Z888" s="83"/>
      <c r="AA888" s="65"/>
      <c r="AB888" s="5"/>
      <c r="AC888" s="5"/>
      <c r="AD888" s="5"/>
      <c r="AE888" s="5"/>
      <c r="AF888" s="5"/>
      <c r="AG888" s="5"/>
      <c r="AH888" s="5"/>
      <c r="AI888" s="5"/>
      <c r="AJ888" s="5"/>
      <c r="AK888" s="5"/>
      <c r="AL888" s="5"/>
      <c r="AM888" s="5"/>
    </row>
    <row r="889" spans="1:39" s="4" customFormat="1" ht="14.4">
      <c r="A889" s="63" t="s">
        <v>911</v>
      </c>
      <c r="B889" s="63" t="s">
        <v>188</v>
      </c>
      <c r="C889" s="63"/>
      <c r="D889" s="63" t="s">
        <v>189</v>
      </c>
      <c r="E889" s="11"/>
      <c r="F889" s="11"/>
      <c r="G889" s="8"/>
      <c r="I889" s="63"/>
      <c r="J889" s="48"/>
      <c r="K889" s="108"/>
      <c r="M889" s="63">
        <v>1</v>
      </c>
      <c r="N889" s="280">
        <v>194.09</v>
      </c>
      <c r="P889" s="63"/>
      <c r="Q889" s="281"/>
      <c r="S889" s="63"/>
      <c r="T889" s="281"/>
      <c r="V889" s="83"/>
      <c r="W889" s="83"/>
      <c r="X889" s="83"/>
      <c r="Y889" s="83"/>
      <c r="Z889" s="83"/>
      <c r="AA889" s="65"/>
      <c r="AB889" s="5"/>
      <c r="AC889" s="5"/>
      <c r="AD889" s="5"/>
      <c r="AE889" s="5"/>
      <c r="AF889" s="5"/>
      <c r="AG889" s="5"/>
      <c r="AH889" s="5"/>
      <c r="AI889" s="5"/>
      <c r="AJ889" s="5"/>
      <c r="AK889" s="5"/>
      <c r="AL889" s="5"/>
      <c r="AM889" s="5"/>
    </row>
    <row r="890" spans="1:39" s="4" customFormat="1" ht="14.4">
      <c r="A890" s="63"/>
      <c r="B890" s="63"/>
      <c r="C890" s="63"/>
      <c r="D890" s="63"/>
      <c r="E890" s="11"/>
      <c r="F890" s="11"/>
      <c r="G890" s="8"/>
      <c r="I890" s="63"/>
      <c r="J890" s="48"/>
      <c r="K890" s="108"/>
      <c r="M890" s="63"/>
      <c r="N890" s="280"/>
      <c r="P890" s="63"/>
      <c r="Q890" s="281"/>
      <c r="S890" s="63"/>
      <c r="T890" s="281"/>
      <c r="V890" s="83"/>
      <c r="W890" s="83"/>
      <c r="X890" s="83"/>
      <c r="Y890" s="83"/>
      <c r="Z890" s="83"/>
      <c r="AA890" s="65"/>
      <c r="AB890" s="5"/>
      <c r="AC890" s="5"/>
      <c r="AD890" s="5"/>
      <c r="AE890" s="5"/>
      <c r="AF890" s="5"/>
      <c r="AG890" s="5"/>
      <c r="AH890" s="5"/>
      <c r="AI890" s="5"/>
      <c r="AJ890" s="5"/>
      <c r="AK890" s="5"/>
      <c r="AL890" s="5"/>
      <c r="AM890" s="5"/>
    </row>
    <row r="891" spans="1:39" s="4" customFormat="1" ht="14.4">
      <c r="A891" s="63" t="s">
        <v>914</v>
      </c>
      <c r="B891" s="63" t="s">
        <v>797</v>
      </c>
      <c r="C891" s="63"/>
      <c r="D891" s="63" t="s">
        <v>797</v>
      </c>
      <c r="E891" s="382" t="s">
        <v>915</v>
      </c>
      <c r="F891" s="11"/>
      <c r="G891" s="382" t="s">
        <v>916</v>
      </c>
      <c r="I891" s="63"/>
      <c r="J891" s="48"/>
      <c r="K891" s="108"/>
      <c r="M891" s="63"/>
      <c r="N891" s="280"/>
      <c r="P891" s="63"/>
      <c r="Q891" s="281"/>
      <c r="S891" s="63"/>
      <c r="T891" s="281"/>
      <c r="V891" s="83"/>
      <c r="W891" s="83"/>
      <c r="X891" s="83"/>
      <c r="Y891" s="83"/>
      <c r="Z891" s="83"/>
      <c r="AA891" s="65"/>
      <c r="AB891" s="5"/>
      <c r="AC891" s="5"/>
      <c r="AD891" s="5"/>
      <c r="AE891" s="5"/>
      <c r="AF891" s="5"/>
      <c r="AG891" s="5"/>
      <c r="AH891" s="5"/>
      <c r="AI891" s="5"/>
      <c r="AJ891" s="5"/>
      <c r="AK891" s="5"/>
      <c r="AL891" s="5"/>
      <c r="AM891" s="5"/>
    </row>
    <row r="892" spans="1:39" s="4" customFormat="1" ht="14.4">
      <c r="A892" s="63" t="s">
        <v>914</v>
      </c>
      <c r="B892" s="63" t="s">
        <v>800</v>
      </c>
      <c r="C892" s="63"/>
      <c r="D892" s="63" t="s">
        <v>800</v>
      </c>
      <c r="E892" s="382"/>
      <c r="F892" s="11"/>
      <c r="G892" s="382"/>
      <c r="I892" s="63"/>
      <c r="J892" s="48"/>
      <c r="K892" s="108"/>
      <c r="M892" s="63">
        <v>5</v>
      </c>
      <c r="N892" s="280">
        <v>5450.5599999999995</v>
      </c>
      <c r="P892" s="63"/>
      <c r="Q892" s="281"/>
      <c r="S892" s="63"/>
      <c r="T892" s="281"/>
      <c r="V892" s="83"/>
      <c r="W892" s="83"/>
      <c r="X892" s="83"/>
      <c r="Y892" s="83"/>
      <c r="Z892" s="83"/>
      <c r="AA892" s="65"/>
      <c r="AB892" s="5"/>
      <c r="AC892" s="5"/>
      <c r="AD892" s="5"/>
      <c r="AE892" s="5"/>
      <c r="AF892" s="5"/>
      <c r="AG892" s="5"/>
      <c r="AH892" s="5"/>
      <c r="AI892" s="5"/>
      <c r="AJ892" s="5"/>
      <c r="AK892" s="5"/>
      <c r="AL892" s="5"/>
      <c r="AM892" s="5"/>
    </row>
    <row r="893" spans="1:39" s="4" customFormat="1" ht="14.4">
      <c r="A893" s="63" t="s">
        <v>914</v>
      </c>
      <c r="B893" s="63" t="s">
        <v>51</v>
      </c>
      <c r="C893" s="63"/>
      <c r="D893" s="63" t="s">
        <v>52</v>
      </c>
      <c r="E893" s="11"/>
      <c r="F893" s="11"/>
      <c r="G893" s="8"/>
      <c r="I893" s="63"/>
      <c r="J893" s="48"/>
      <c r="K893" s="108"/>
      <c r="M893" s="63">
        <v>48</v>
      </c>
      <c r="N893" s="280">
        <v>39923.220000000008</v>
      </c>
      <c r="P893" s="63"/>
      <c r="Q893" s="281"/>
      <c r="S893" s="63"/>
      <c r="T893" s="281"/>
      <c r="V893" s="83"/>
      <c r="W893" s="83"/>
      <c r="X893" s="83"/>
      <c r="Y893" s="83"/>
      <c r="Z893" s="83"/>
      <c r="AA893" s="65"/>
      <c r="AB893" s="5"/>
      <c r="AC893" s="5"/>
      <c r="AD893" s="5"/>
      <c r="AE893" s="5"/>
      <c r="AF893" s="5"/>
      <c r="AG893" s="5"/>
      <c r="AH893" s="5"/>
      <c r="AI893" s="5"/>
      <c r="AJ893" s="5"/>
      <c r="AK893" s="5"/>
      <c r="AL893" s="5"/>
      <c r="AM893" s="5"/>
    </row>
    <row r="894" spans="1:39" s="4" customFormat="1" ht="14.4">
      <c r="A894" s="63" t="s">
        <v>914</v>
      </c>
      <c r="B894" s="63" t="s">
        <v>51</v>
      </c>
      <c r="C894" s="63"/>
      <c r="D894" s="63" t="s">
        <v>54</v>
      </c>
      <c r="E894" s="11"/>
      <c r="F894" s="11"/>
      <c r="G894" s="8"/>
      <c r="I894" s="63"/>
      <c r="J894" s="48"/>
      <c r="K894" s="108"/>
      <c r="M894" s="63">
        <v>7</v>
      </c>
      <c r="N894" s="280">
        <v>3493.31</v>
      </c>
      <c r="P894" s="63"/>
      <c r="Q894" s="281"/>
      <c r="S894" s="63"/>
      <c r="T894" s="281"/>
      <c r="V894" s="83"/>
      <c r="W894" s="83"/>
      <c r="X894" s="83"/>
      <c r="Y894" s="83"/>
      <c r="Z894" s="83"/>
      <c r="AA894" s="65"/>
      <c r="AB894" s="5"/>
      <c r="AC894" s="5"/>
      <c r="AD894" s="5"/>
      <c r="AE894" s="5"/>
      <c r="AF894" s="5"/>
      <c r="AG894" s="5"/>
      <c r="AH894" s="5"/>
      <c r="AI894" s="5"/>
      <c r="AJ894" s="5"/>
      <c r="AK894" s="5"/>
      <c r="AL894" s="5"/>
      <c r="AM894" s="5"/>
    </row>
    <row r="895" spans="1:39" s="4" customFormat="1" ht="14.4">
      <c r="A895" s="63" t="s">
        <v>914</v>
      </c>
      <c r="B895" s="63" t="s">
        <v>55</v>
      </c>
      <c r="C895" s="63"/>
      <c r="D895" s="63" t="s">
        <v>52</v>
      </c>
      <c r="E895" s="11"/>
      <c r="F895" s="11"/>
      <c r="G895" s="8"/>
      <c r="I895" s="63"/>
      <c r="J895" s="48"/>
      <c r="K895" s="108"/>
      <c r="M895" s="63">
        <v>4</v>
      </c>
      <c r="N895" s="280">
        <v>1786.3300000000002</v>
      </c>
      <c r="P895" s="63"/>
      <c r="Q895" s="281"/>
      <c r="S895" s="63"/>
      <c r="T895" s="281"/>
      <c r="V895" s="83"/>
      <c r="W895" s="83"/>
      <c r="X895" s="83"/>
      <c r="Y895" s="83"/>
      <c r="Z895" s="83"/>
      <c r="AA895" s="65"/>
      <c r="AB895" s="5"/>
      <c r="AC895" s="5"/>
      <c r="AD895" s="5"/>
      <c r="AE895" s="5"/>
      <c r="AF895" s="5"/>
      <c r="AG895" s="5"/>
      <c r="AH895" s="5"/>
      <c r="AI895" s="5"/>
      <c r="AJ895" s="5"/>
      <c r="AK895" s="5"/>
      <c r="AL895" s="5"/>
      <c r="AM895" s="5"/>
    </row>
    <row r="896" spans="1:39" s="4" customFormat="1" ht="14.4">
      <c r="A896" s="63" t="s">
        <v>914</v>
      </c>
      <c r="B896" s="63" t="s">
        <v>56</v>
      </c>
      <c r="C896" s="63"/>
      <c r="D896" s="63" t="s">
        <v>57</v>
      </c>
      <c r="E896" s="11"/>
      <c r="F896" s="11"/>
      <c r="G896" s="8"/>
      <c r="I896" s="63"/>
      <c r="J896" s="48"/>
      <c r="K896" s="108"/>
      <c r="M896" s="63">
        <v>3</v>
      </c>
      <c r="N896" s="280">
        <v>1137.68</v>
      </c>
      <c r="P896" s="63"/>
      <c r="Q896" s="281"/>
      <c r="S896" s="63"/>
      <c r="T896" s="281"/>
      <c r="V896" s="83"/>
      <c r="W896" s="83"/>
      <c r="X896" s="83"/>
      <c r="Y896" s="83"/>
      <c r="Z896" s="83"/>
      <c r="AA896" s="65"/>
      <c r="AB896" s="5"/>
      <c r="AC896" s="5"/>
      <c r="AD896" s="5"/>
      <c r="AE896" s="5"/>
      <c r="AF896" s="5"/>
      <c r="AG896" s="5"/>
      <c r="AH896" s="5"/>
      <c r="AI896" s="5"/>
      <c r="AJ896" s="5"/>
      <c r="AK896" s="5"/>
      <c r="AL896" s="5"/>
      <c r="AM896" s="5"/>
    </row>
    <row r="897" spans="1:39" s="4" customFormat="1" ht="14.4">
      <c r="A897" s="63" t="s">
        <v>914</v>
      </c>
      <c r="B897" s="63" t="s">
        <v>60</v>
      </c>
      <c r="C897" s="63"/>
      <c r="D897" s="63" t="s">
        <v>61</v>
      </c>
      <c r="E897" s="11"/>
      <c r="F897" s="11"/>
      <c r="G897" s="8"/>
      <c r="I897" s="63"/>
      <c r="J897" s="48"/>
      <c r="K897" s="108"/>
      <c r="M897" s="63">
        <v>1</v>
      </c>
      <c r="N897" s="280">
        <v>595.76</v>
      </c>
      <c r="P897" s="63"/>
      <c r="Q897" s="281"/>
      <c r="S897" s="63"/>
      <c r="T897" s="281"/>
      <c r="V897" s="83"/>
      <c r="W897" s="83"/>
      <c r="X897" s="83"/>
      <c r="Y897" s="83"/>
      <c r="Z897" s="83"/>
      <c r="AA897" s="65"/>
      <c r="AB897" s="5"/>
      <c r="AC897" s="5"/>
      <c r="AD897" s="5"/>
      <c r="AE897" s="5"/>
      <c r="AF897" s="5"/>
      <c r="AG897" s="5"/>
      <c r="AH897" s="5"/>
      <c r="AI897" s="5"/>
      <c r="AJ897" s="5"/>
      <c r="AK897" s="5"/>
      <c r="AL897" s="5"/>
      <c r="AM897" s="5"/>
    </row>
    <row r="898" spans="1:39" s="4" customFormat="1" ht="14.4">
      <c r="A898" s="63" t="s">
        <v>914</v>
      </c>
      <c r="B898" s="63" t="s">
        <v>69</v>
      </c>
      <c r="C898" s="63"/>
      <c r="D898" s="63" t="s">
        <v>70</v>
      </c>
      <c r="E898" s="11"/>
      <c r="F898" s="11"/>
      <c r="G898" s="8"/>
      <c r="I898" s="63"/>
      <c r="J898" s="48"/>
      <c r="K898" s="108"/>
      <c r="M898" s="63">
        <v>19</v>
      </c>
      <c r="N898" s="280">
        <v>14778.539999999999</v>
      </c>
      <c r="P898" s="63"/>
      <c r="Q898" s="281"/>
      <c r="S898" s="63"/>
      <c r="T898" s="281"/>
      <c r="V898" s="83"/>
      <c r="W898" s="83"/>
      <c r="X898" s="83"/>
      <c r="Y898" s="83"/>
      <c r="Z898" s="83"/>
      <c r="AA898" s="65"/>
      <c r="AB898" s="5"/>
      <c r="AC898" s="5"/>
      <c r="AD898" s="5"/>
      <c r="AE898" s="5"/>
      <c r="AF898" s="5"/>
      <c r="AG898" s="5"/>
      <c r="AH898" s="5"/>
      <c r="AI898" s="5"/>
      <c r="AJ898" s="5"/>
      <c r="AK898" s="5"/>
      <c r="AL898" s="5"/>
      <c r="AM898" s="5"/>
    </row>
    <row r="899" spans="1:39" s="4" customFormat="1" ht="14.4">
      <c r="A899" s="63" t="s">
        <v>914</v>
      </c>
      <c r="B899" s="63" t="s">
        <v>71</v>
      </c>
      <c r="C899" s="63"/>
      <c r="D899" s="63" t="s">
        <v>72</v>
      </c>
      <c r="E899" s="11"/>
      <c r="F899" s="11"/>
      <c r="G899" s="8"/>
      <c r="I899" s="63"/>
      <c r="J899" s="48"/>
      <c r="K899" s="108"/>
      <c r="M899" s="63">
        <v>214</v>
      </c>
      <c r="N899" s="280">
        <v>233223.83</v>
      </c>
      <c r="P899" s="63"/>
      <c r="Q899" s="281"/>
      <c r="S899" s="63"/>
      <c r="T899" s="281"/>
      <c r="V899" s="83"/>
      <c r="W899" s="83"/>
      <c r="X899" s="83"/>
      <c r="Y899" s="83"/>
      <c r="Z899" s="83"/>
      <c r="AA899" s="65"/>
      <c r="AB899" s="5"/>
      <c r="AC899" s="5"/>
      <c r="AD899" s="5"/>
      <c r="AE899" s="5"/>
      <c r="AF899" s="5"/>
      <c r="AG899" s="5"/>
      <c r="AH899" s="5"/>
      <c r="AI899" s="5"/>
      <c r="AJ899" s="5"/>
      <c r="AK899" s="5"/>
      <c r="AL899" s="5"/>
      <c r="AM899" s="5"/>
    </row>
    <row r="900" spans="1:39" s="4" customFormat="1" ht="14.4">
      <c r="A900" s="63" t="s">
        <v>914</v>
      </c>
      <c r="B900" s="63" t="s">
        <v>88</v>
      </c>
      <c r="C900" s="63"/>
      <c r="D900" s="63" t="s">
        <v>66</v>
      </c>
      <c r="E900" s="11"/>
      <c r="F900" s="11"/>
      <c r="G900" s="8"/>
      <c r="I900" s="63"/>
      <c r="J900" s="48"/>
      <c r="K900" s="108"/>
      <c r="M900" s="63">
        <v>20</v>
      </c>
      <c r="N900" s="280">
        <v>33657.79</v>
      </c>
      <c r="P900" s="63"/>
      <c r="Q900" s="281"/>
      <c r="S900" s="63"/>
      <c r="T900" s="281"/>
      <c r="V900" s="83"/>
      <c r="W900" s="83"/>
      <c r="X900" s="83"/>
      <c r="Y900" s="83"/>
      <c r="Z900" s="83"/>
      <c r="AA900" s="65"/>
      <c r="AB900" s="5"/>
      <c r="AC900" s="5"/>
      <c r="AD900" s="5"/>
      <c r="AE900" s="5"/>
      <c r="AF900" s="5"/>
      <c r="AG900" s="5"/>
      <c r="AH900" s="5"/>
      <c r="AI900" s="5"/>
      <c r="AJ900" s="5"/>
      <c r="AK900" s="5"/>
      <c r="AL900" s="5"/>
      <c r="AM900" s="5"/>
    </row>
    <row r="901" spans="1:39" s="4" customFormat="1" ht="14.4">
      <c r="A901" s="63" t="s">
        <v>914</v>
      </c>
      <c r="B901" s="63" t="s">
        <v>90</v>
      </c>
      <c r="C901" s="63"/>
      <c r="D901" s="63" t="s">
        <v>91</v>
      </c>
      <c r="E901" s="11"/>
      <c r="F901" s="11"/>
      <c r="G901" s="8"/>
      <c r="I901" s="63"/>
      <c r="J901" s="48"/>
      <c r="K901" s="108"/>
      <c r="M901" s="63">
        <v>3</v>
      </c>
      <c r="N901" s="280">
        <v>1660.71</v>
      </c>
      <c r="P901" s="63"/>
      <c r="Q901" s="281"/>
      <c r="S901" s="63"/>
      <c r="T901" s="281"/>
      <c r="V901" s="83"/>
      <c r="W901" s="83"/>
      <c r="X901" s="83"/>
      <c r="Y901" s="83"/>
      <c r="Z901" s="83"/>
      <c r="AA901" s="65"/>
      <c r="AB901" s="5"/>
      <c r="AC901" s="5"/>
      <c r="AD901" s="5"/>
      <c r="AE901" s="5"/>
      <c r="AF901" s="5"/>
      <c r="AG901" s="5"/>
      <c r="AH901" s="5"/>
      <c r="AI901" s="5"/>
      <c r="AJ901" s="5"/>
      <c r="AK901" s="5"/>
      <c r="AL901" s="5"/>
      <c r="AM901" s="5"/>
    </row>
    <row r="902" spans="1:39" s="4" customFormat="1" ht="14.4">
      <c r="A902" s="63" t="s">
        <v>914</v>
      </c>
      <c r="B902" s="63" t="s">
        <v>111</v>
      </c>
      <c r="C902" s="63"/>
      <c r="D902" s="63" t="s">
        <v>112</v>
      </c>
      <c r="E902" s="11"/>
      <c r="F902" s="11"/>
      <c r="G902" s="8"/>
      <c r="I902" s="63"/>
      <c r="J902" s="48"/>
      <c r="K902" s="108"/>
      <c r="M902" s="63">
        <v>1</v>
      </c>
      <c r="N902" s="280">
        <v>930.92</v>
      </c>
      <c r="P902" s="63"/>
      <c r="Q902" s="281"/>
      <c r="S902" s="63"/>
      <c r="T902" s="281"/>
      <c r="V902" s="83"/>
      <c r="W902" s="83"/>
      <c r="X902" s="83"/>
      <c r="Y902" s="83"/>
      <c r="Z902" s="83"/>
      <c r="AA902" s="65"/>
      <c r="AB902" s="5"/>
      <c r="AC902" s="5"/>
      <c r="AD902" s="5"/>
      <c r="AE902" s="5"/>
      <c r="AF902" s="5"/>
      <c r="AG902" s="5"/>
      <c r="AH902" s="5"/>
      <c r="AI902" s="5"/>
      <c r="AJ902" s="5"/>
      <c r="AK902" s="5"/>
      <c r="AL902" s="5"/>
      <c r="AM902" s="5"/>
    </row>
    <row r="903" spans="1:39" s="4" customFormat="1" ht="14.4">
      <c r="A903" s="63" t="s">
        <v>914</v>
      </c>
      <c r="B903" s="63" t="s">
        <v>113</v>
      </c>
      <c r="C903" s="63"/>
      <c r="D903" s="63" t="s">
        <v>108</v>
      </c>
      <c r="E903" s="11"/>
      <c r="F903" s="11"/>
      <c r="G903" s="8"/>
      <c r="I903" s="63"/>
      <c r="J903" s="48"/>
      <c r="K903" s="108"/>
      <c r="M903" s="63">
        <v>4</v>
      </c>
      <c r="N903" s="280">
        <v>10787.01</v>
      </c>
      <c r="P903" s="63"/>
      <c r="Q903" s="281"/>
      <c r="S903" s="63"/>
      <c r="T903" s="281"/>
      <c r="V903" s="83"/>
      <c r="W903" s="83"/>
      <c r="X903" s="83"/>
      <c r="Y903" s="83"/>
      <c r="Z903" s="83"/>
      <c r="AA903" s="65"/>
      <c r="AB903" s="5"/>
      <c r="AC903" s="5"/>
      <c r="AD903" s="5"/>
      <c r="AE903" s="5"/>
      <c r="AF903" s="5"/>
      <c r="AG903" s="5"/>
      <c r="AH903" s="5"/>
      <c r="AI903" s="5"/>
      <c r="AJ903" s="5"/>
      <c r="AK903" s="5"/>
      <c r="AL903" s="5"/>
      <c r="AM903" s="5"/>
    </row>
    <row r="904" spans="1:39" s="4" customFormat="1" ht="14.4">
      <c r="A904" s="63" t="s">
        <v>914</v>
      </c>
      <c r="B904" s="63" t="s">
        <v>116</v>
      </c>
      <c r="C904" s="63"/>
      <c r="D904" s="63" t="s">
        <v>57</v>
      </c>
      <c r="E904" s="11"/>
      <c r="F904" s="11"/>
      <c r="G904" s="8"/>
      <c r="I904" s="63"/>
      <c r="J904" s="48"/>
      <c r="K904" s="108"/>
      <c r="M904" s="63">
        <v>14</v>
      </c>
      <c r="N904" s="280">
        <v>15659.04</v>
      </c>
      <c r="P904" s="63"/>
      <c r="Q904" s="281"/>
      <c r="S904" s="63"/>
      <c r="T904" s="281"/>
      <c r="V904" s="83"/>
      <c r="W904" s="83"/>
      <c r="X904" s="83"/>
      <c r="Y904" s="83"/>
      <c r="Z904" s="83"/>
      <c r="AA904" s="65"/>
      <c r="AB904" s="5"/>
      <c r="AC904" s="5"/>
      <c r="AD904" s="5"/>
      <c r="AE904" s="5"/>
      <c r="AF904" s="5"/>
      <c r="AG904" s="5"/>
      <c r="AH904" s="5"/>
      <c r="AI904" s="5"/>
      <c r="AJ904" s="5"/>
      <c r="AK904" s="5"/>
      <c r="AL904" s="5"/>
      <c r="AM904" s="5"/>
    </row>
    <row r="905" spans="1:39" s="4" customFormat="1" ht="14.4">
      <c r="A905" s="63" t="s">
        <v>914</v>
      </c>
      <c r="B905" s="63" t="s">
        <v>123</v>
      </c>
      <c r="C905" s="63"/>
      <c r="D905" s="63" t="s">
        <v>119</v>
      </c>
      <c r="E905" s="11"/>
      <c r="F905" s="11"/>
      <c r="G905" s="8"/>
      <c r="I905" s="63"/>
      <c r="J905" s="48"/>
      <c r="K905" s="108"/>
      <c r="M905" s="63">
        <v>12</v>
      </c>
      <c r="N905" s="280">
        <v>5855.24</v>
      </c>
      <c r="P905" s="63"/>
      <c r="Q905" s="281"/>
      <c r="S905" s="63"/>
      <c r="T905" s="281"/>
      <c r="V905" s="83"/>
      <c r="W905" s="83"/>
      <c r="X905" s="83"/>
      <c r="Y905" s="83"/>
      <c r="Z905" s="83"/>
      <c r="AA905" s="65"/>
      <c r="AB905" s="5"/>
      <c r="AC905" s="5"/>
      <c r="AD905" s="5"/>
      <c r="AE905" s="5"/>
      <c r="AF905" s="5"/>
      <c r="AG905" s="5"/>
      <c r="AH905" s="5"/>
      <c r="AI905" s="5"/>
      <c r="AJ905" s="5"/>
      <c r="AK905" s="5"/>
      <c r="AL905" s="5"/>
      <c r="AM905" s="5"/>
    </row>
    <row r="906" spans="1:39" s="4" customFormat="1" ht="14.4">
      <c r="A906" s="63" t="s">
        <v>914</v>
      </c>
      <c r="B906" s="63" t="s">
        <v>124</v>
      </c>
      <c r="C906" s="63"/>
      <c r="D906" s="63" t="s">
        <v>68</v>
      </c>
      <c r="E906" s="11"/>
      <c r="F906" s="11"/>
      <c r="G906" s="8"/>
      <c r="I906" s="63"/>
      <c r="J906" s="48"/>
      <c r="K906" s="108"/>
      <c r="M906" s="63">
        <v>4</v>
      </c>
      <c r="N906" s="280">
        <v>2569.2199999999998</v>
      </c>
      <c r="P906" s="63"/>
      <c r="Q906" s="281"/>
      <c r="S906" s="63"/>
      <c r="T906" s="281"/>
      <c r="V906" s="83"/>
      <c r="W906" s="83"/>
      <c r="X906" s="83"/>
      <c r="Y906" s="83"/>
      <c r="Z906" s="83"/>
      <c r="AA906" s="65"/>
      <c r="AB906" s="5"/>
      <c r="AC906" s="5"/>
      <c r="AD906" s="5"/>
      <c r="AE906" s="5"/>
      <c r="AF906" s="5"/>
      <c r="AG906" s="5"/>
      <c r="AH906" s="5"/>
      <c r="AI906" s="5"/>
      <c r="AJ906" s="5"/>
      <c r="AK906" s="5"/>
      <c r="AL906" s="5"/>
      <c r="AM906" s="5"/>
    </row>
    <row r="907" spans="1:39" s="4" customFormat="1" ht="14.4">
      <c r="A907" s="63" t="s">
        <v>914</v>
      </c>
      <c r="B907" s="63" t="s">
        <v>126</v>
      </c>
      <c r="C907" s="63"/>
      <c r="D907" s="63" t="s">
        <v>68</v>
      </c>
      <c r="E907" s="11"/>
      <c r="F907" s="11"/>
      <c r="G907" s="8"/>
      <c r="I907" s="63"/>
      <c r="J907" s="48"/>
      <c r="K907" s="108"/>
      <c r="M907" s="63">
        <v>1</v>
      </c>
      <c r="N907" s="280">
        <v>697.47</v>
      </c>
      <c r="P907" s="63"/>
      <c r="Q907" s="281"/>
      <c r="S907" s="63"/>
      <c r="T907" s="281"/>
      <c r="V907" s="83"/>
      <c r="W907" s="83"/>
      <c r="X907" s="83"/>
      <c r="Y907" s="83"/>
      <c r="Z907" s="83"/>
      <c r="AA907" s="65"/>
      <c r="AB907" s="5"/>
      <c r="AC907" s="5"/>
      <c r="AD907" s="5"/>
      <c r="AE907" s="5"/>
      <c r="AF907" s="5"/>
      <c r="AG907" s="5"/>
      <c r="AH907" s="5"/>
      <c r="AI907" s="5"/>
      <c r="AJ907" s="5"/>
      <c r="AK907" s="5"/>
      <c r="AL907" s="5"/>
      <c r="AM907" s="5"/>
    </row>
    <row r="908" spans="1:39" s="4" customFormat="1" ht="14.4">
      <c r="A908" s="63" t="s">
        <v>914</v>
      </c>
      <c r="B908" s="63" t="s">
        <v>130</v>
      </c>
      <c r="C908" s="63"/>
      <c r="D908" s="63" t="s">
        <v>131</v>
      </c>
      <c r="E908" s="11"/>
      <c r="F908" s="11"/>
      <c r="G908" s="8"/>
      <c r="I908" s="63"/>
      <c r="J908" s="48"/>
      <c r="K908" s="108"/>
      <c r="M908" s="63">
        <v>1</v>
      </c>
      <c r="N908" s="280">
        <v>5000</v>
      </c>
      <c r="P908" s="63"/>
      <c r="Q908" s="281"/>
      <c r="S908" s="63"/>
      <c r="T908" s="281"/>
      <c r="V908" s="83"/>
      <c r="W908" s="83"/>
      <c r="X908" s="83"/>
      <c r="Y908" s="83"/>
      <c r="Z908" s="83"/>
      <c r="AA908" s="65"/>
      <c r="AB908" s="5"/>
      <c r="AC908" s="5"/>
      <c r="AD908" s="5"/>
      <c r="AE908" s="5"/>
      <c r="AF908" s="5"/>
      <c r="AG908" s="5"/>
      <c r="AH908" s="5"/>
      <c r="AI908" s="5"/>
      <c r="AJ908" s="5"/>
      <c r="AK908" s="5"/>
      <c r="AL908" s="5"/>
      <c r="AM908" s="5"/>
    </row>
    <row r="909" spans="1:39" s="4" customFormat="1" ht="14.4">
      <c r="A909" s="63" t="s">
        <v>914</v>
      </c>
      <c r="B909" s="63" t="s">
        <v>132</v>
      </c>
      <c r="C909" s="63"/>
      <c r="D909" s="63" t="s">
        <v>133</v>
      </c>
      <c r="E909" s="11"/>
      <c r="F909" s="11"/>
      <c r="G909" s="8"/>
      <c r="I909" s="63"/>
      <c r="J909" s="48"/>
      <c r="K909" s="108"/>
      <c r="M909" s="63">
        <v>233</v>
      </c>
      <c r="N909" s="280">
        <v>243646.08999999997</v>
      </c>
      <c r="P909" s="63"/>
      <c r="Q909" s="281"/>
      <c r="S909" s="63"/>
      <c r="T909" s="281"/>
      <c r="V909" s="83"/>
      <c r="W909" s="83"/>
      <c r="X909" s="83"/>
      <c r="Y909" s="83"/>
      <c r="Z909" s="83"/>
      <c r="AA909" s="65"/>
      <c r="AB909" s="5"/>
      <c r="AC909" s="5"/>
      <c r="AD909" s="5"/>
      <c r="AE909" s="5"/>
      <c r="AF909" s="5"/>
      <c r="AG909" s="5"/>
      <c r="AH909" s="5"/>
      <c r="AI909" s="5"/>
      <c r="AJ909" s="5"/>
      <c r="AK909" s="5"/>
      <c r="AL909" s="5"/>
      <c r="AM909" s="5"/>
    </row>
    <row r="910" spans="1:39" s="4" customFormat="1" ht="14.4">
      <c r="A910" s="63" t="s">
        <v>914</v>
      </c>
      <c r="B910" s="63" t="s">
        <v>134</v>
      </c>
      <c r="C910" s="63"/>
      <c r="D910" s="63" t="s">
        <v>136</v>
      </c>
      <c r="E910" s="11"/>
      <c r="F910" s="11"/>
      <c r="G910" s="8"/>
      <c r="I910" s="63"/>
      <c r="J910" s="48"/>
      <c r="K910" s="108"/>
      <c r="M910" s="63">
        <v>19</v>
      </c>
      <c r="N910" s="280">
        <v>17936.780000000002</v>
      </c>
      <c r="P910" s="63"/>
      <c r="Q910" s="281"/>
      <c r="S910" s="63"/>
      <c r="T910" s="281"/>
      <c r="V910" s="83"/>
      <c r="W910" s="83"/>
      <c r="X910" s="83"/>
      <c r="Y910" s="83"/>
      <c r="Z910" s="83"/>
      <c r="AA910" s="65"/>
      <c r="AB910" s="5"/>
      <c r="AC910" s="5"/>
      <c r="AD910" s="5"/>
      <c r="AE910" s="5"/>
      <c r="AF910" s="5"/>
      <c r="AG910" s="5"/>
      <c r="AH910" s="5"/>
      <c r="AI910" s="5"/>
      <c r="AJ910" s="5"/>
      <c r="AK910" s="5"/>
      <c r="AL910" s="5"/>
      <c r="AM910" s="5"/>
    </row>
    <row r="911" spans="1:39" s="4" customFormat="1" ht="14.4">
      <c r="A911" s="63" t="s">
        <v>914</v>
      </c>
      <c r="B911" s="63" t="s">
        <v>917</v>
      </c>
      <c r="C911" s="63"/>
      <c r="D911" s="63" t="s">
        <v>918</v>
      </c>
      <c r="E911" s="11"/>
      <c r="F911" s="11"/>
      <c r="G911" s="8"/>
      <c r="I911" s="63"/>
      <c r="J911" s="48"/>
      <c r="K911" s="108"/>
      <c r="M911" s="63">
        <v>1</v>
      </c>
      <c r="N911" s="280">
        <v>219.92</v>
      </c>
      <c r="P911" s="63"/>
      <c r="Q911" s="281"/>
      <c r="S911" s="63"/>
      <c r="T911" s="281"/>
      <c r="V911" s="83"/>
      <c r="W911" s="83"/>
      <c r="X911" s="83"/>
      <c r="Y911" s="83"/>
      <c r="Z911" s="83"/>
      <c r="AA911" s="65"/>
      <c r="AB911" s="5"/>
      <c r="AC911" s="5"/>
      <c r="AD911" s="5"/>
      <c r="AE911" s="5"/>
      <c r="AF911" s="5"/>
      <c r="AG911" s="5"/>
      <c r="AH911" s="5"/>
      <c r="AI911" s="5"/>
      <c r="AJ911" s="5"/>
      <c r="AK911" s="5"/>
      <c r="AL911" s="5"/>
      <c r="AM911" s="5"/>
    </row>
    <row r="912" spans="1:39" s="4" customFormat="1" ht="14.4">
      <c r="A912" s="63" t="s">
        <v>914</v>
      </c>
      <c r="B912" s="63" t="s">
        <v>139</v>
      </c>
      <c r="C912" s="63"/>
      <c r="D912" s="63" t="s">
        <v>133</v>
      </c>
      <c r="E912" s="11"/>
      <c r="F912" s="11"/>
      <c r="G912" s="8"/>
      <c r="I912" s="63"/>
      <c r="J912" s="48"/>
      <c r="K912" s="108"/>
      <c r="M912" s="63">
        <v>2</v>
      </c>
      <c r="N912" s="280">
        <v>2833.21</v>
      </c>
      <c r="P912" s="63"/>
      <c r="Q912" s="281"/>
      <c r="S912" s="63"/>
      <c r="T912" s="281"/>
      <c r="V912" s="83"/>
      <c r="W912" s="83"/>
      <c r="X912" s="83"/>
      <c r="Y912" s="83"/>
      <c r="Z912" s="83"/>
      <c r="AA912" s="65"/>
      <c r="AB912" s="5"/>
      <c r="AC912" s="5"/>
      <c r="AD912" s="5"/>
      <c r="AE912" s="5"/>
      <c r="AF912" s="5"/>
      <c r="AG912" s="5"/>
      <c r="AH912" s="5"/>
      <c r="AI912" s="5"/>
      <c r="AJ912" s="5"/>
      <c r="AK912" s="5"/>
      <c r="AL912" s="5"/>
      <c r="AM912" s="5"/>
    </row>
    <row r="913" spans="1:39" s="4" customFormat="1" ht="14.4">
      <c r="A913" s="63" t="s">
        <v>914</v>
      </c>
      <c r="B913" s="63" t="s">
        <v>140</v>
      </c>
      <c r="C913" s="63"/>
      <c r="D913" s="63" t="s">
        <v>141</v>
      </c>
      <c r="E913" s="11"/>
      <c r="F913" s="11"/>
      <c r="G913" s="8"/>
      <c r="I913" s="63"/>
      <c r="J913" s="48"/>
      <c r="K913" s="108"/>
      <c r="M913" s="63">
        <v>2</v>
      </c>
      <c r="N913" s="280">
        <v>630.32000000000005</v>
      </c>
      <c r="P913" s="63"/>
      <c r="Q913" s="281"/>
      <c r="S913" s="63"/>
      <c r="T913" s="281"/>
      <c r="V913" s="83"/>
      <c r="W913" s="83"/>
      <c r="X913" s="83"/>
      <c r="Y913" s="83"/>
      <c r="Z913" s="83"/>
      <c r="AA913" s="65"/>
      <c r="AB913" s="5"/>
      <c r="AC913" s="5"/>
      <c r="AD913" s="5"/>
      <c r="AE913" s="5"/>
      <c r="AF913" s="5"/>
      <c r="AG913" s="5"/>
      <c r="AH913" s="5"/>
      <c r="AI913" s="5"/>
      <c r="AJ913" s="5"/>
      <c r="AK913" s="5"/>
      <c r="AL913" s="5"/>
      <c r="AM913" s="5"/>
    </row>
    <row r="914" spans="1:39" s="4" customFormat="1" ht="14.4">
      <c r="A914" s="63" t="s">
        <v>914</v>
      </c>
      <c r="B914" s="63" t="s">
        <v>145</v>
      </c>
      <c r="C914" s="63"/>
      <c r="D914" s="63" t="s">
        <v>141</v>
      </c>
      <c r="E914" s="11"/>
      <c r="F914" s="11"/>
      <c r="G914" s="8"/>
      <c r="I914" s="63"/>
      <c r="J914" s="48"/>
      <c r="K914" s="108"/>
      <c r="M914" s="63">
        <v>1</v>
      </c>
      <c r="N914" s="280">
        <v>223.28</v>
      </c>
      <c r="P914" s="63"/>
      <c r="Q914" s="281"/>
      <c r="S914" s="63"/>
      <c r="T914" s="281"/>
      <c r="V914" s="83"/>
      <c r="W914" s="83"/>
      <c r="X914" s="83"/>
      <c r="Y914" s="83"/>
      <c r="Z914" s="83"/>
      <c r="AA914" s="65"/>
      <c r="AB914" s="5"/>
      <c r="AC914" s="5"/>
      <c r="AD914" s="5"/>
      <c r="AE914" s="5"/>
      <c r="AF914" s="5"/>
      <c r="AG914" s="5"/>
      <c r="AH914" s="5"/>
      <c r="AI914" s="5"/>
      <c r="AJ914" s="5"/>
      <c r="AK914" s="5"/>
      <c r="AL914" s="5"/>
      <c r="AM914" s="5"/>
    </row>
    <row r="915" spans="1:39" s="4" customFormat="1" ht="14.4">
      <c r="A915" s="63" t="s">
        <v>914</v>
      </c>
      <c r="B915" s="63" t="s">
        <v>147</v>
      </c>
      <c r="C915" s="63"/>
      <c r="D915" s="63" t="s">
        <v>86</v>
      </c>
      <c r="E915" s="11"/>
      <c r="F915" s="11"/>
      <c r="G915" s="8"/>
      <c r="I915" s="63"/>
      <c r="J915" s="48"/>
      <c r="K915" s="108"/>
      <c r="M915" s="63">
        <v>1</v>
      </c>
      <c r="N915" s="280">
        <v>245.26</v>
      </c>
      <c r="P915" s="63"/>
      <c r="Q915" s="281"/>
      <c r="S915" s="63"/>
      <c r="T915" s="281"/>
      <c r="V915" s="83"/>
      <c r="W915" s="83"/>
      <c r="X915" s="83"/>
      <c r="Y915" s="83"/>
      <c r="Z915" s="83"/>
      <c r="AA915" s="65"/>
      <c r="AB915" s="5"/>
      <c r="AC915" s="5"/>
      <c r="AD915" s="5"/>
      <c r="AE915" s="5"/>
      <c r="AF915" s="5"/>
      <c r="AG915" s="5"/>
      <c r="AH915" s="5"/>
      <c r="AI915" s="5"/>
      <c r="AJ915" s="5"/>
      <c r="AK915" s="5"/>
      <c r="AL915" s="5"/>
      <c r="AM915" s="5"/>
    </row>
    <row r="916" spans="1:39" s="4" customFormat="1" ht="14.4">
      <c r="A916" s="63" t="s">
        <v>914</v>
      </c>
      <c r="B916" s="63" t="s">
        <v>152</v>
      </c>
      <c r="C916" s="63"/>
      <c r="D916" s="63" t="s">
        <v>53</v>
      </c>
      <c r="E916" s="11"/>
      <c r="F916" s="11"/>
      <c r="G916" s="8"/>
      <c r="I916" s="63"/>
      <c r="J916" s="48"/>
      <c r="K916" s="108"/>
      <c r="M916" s="63">
        <v>2</v>
      </c>
      <c r="N916" s="280">
        <v>3702.4</v>
      </c>
      <c r="P916" s="63"/>
      <c r="Q916" s="281"/>
      <c r="S916" s="63"/>
      <c r="T916" s="281"/>
      <c r="V916" s="83"/>
      <c r="W916" s="83"/>
      <c r="X916" s="83"/>
      <c r="Y916" s="83"/>
      <c r="Z916" s="83"/>
      <c r="AA916" s="65"/>
      <c r="AB916" s="5"/>
      <c r="AC916" s="5"/>
      <c r="AD916" s="5"/>
      <c r="AE916" s="5"/>
      <c r="AF916" s="5"/>
      <c r="AG916" s="5"/>
      <c r="AH916" s="5"/>
      <c r="AI916" s="5"/>
      <c r="AJ916" s="5"/>
      <c r="AK916" s="5"/>
      <c r="AL916" s="5"/>
      <c r="AM916" s="5"/>
    </row>
    <row r="917" spans="1:39" s="4" customFormat="1" ht="14.4">
      <c r="A917" s="63" t="s">
        <v>914</v>
      </c>
      <c r="B917" s="63" t="s">
        <v>157</v>
      </c>
      <c r="C917" s="63"/>
      <c r="D917" s="63" t="s">
        <v>86</v>
      </c>
      <c r="E917" s="11"/>
      <c r="F917" s="11"/>
      <c r="G917" s="8"/>
      <c r="I917" s="63"/>
      <c r="J917" s="48"/>
      <c r="K917" s="108"/>
      <c r="M917" s="63">
        <v>10</v>
      </c>
      <c r="N917" s="280">
        <v>8848.08</v>
      </c>
      <c r="P917" s="63"/>
      <c r="Q917" s="281"/>
      <c r="S917" s="63"/>
      <c r="T917" s="281"/>
      <c r="V917" s="83"/>
      <c r="W917" s="83"/>
      <c r="X917" s="83"/>
      <c r="Y917" s="83"/>
      <c r="Z917" s="83"/>
      <c r="AA917" s="65"/>
      <c r="AB917" s="5"/>
      <c r="AC917" s="5"/>
      <c r="AD917" s="5"/>
      <c r="AE917" s="5"/>
      <c r="AF917" s="5"/>
      <c r="AG917" s="5"/>
      <c r="AH917" s="5"/>
      <c r="AI917" s="5"/>
      <c r="AJ917" s="5"/>
      <c r="AK917" s="5"/>
      <c r="AL917" s="5"/>
      <c r="AM917" s="5"/>
    </row>
    <row r="918" spans="1:39" s="4" customFormat="1" ht="14.4">
      <c r="A918" s="63" t="s">
        <v>914</v>
      </c>
      <c r="B918" s="63" t="s">
        <v>159</v>
      </c>
      <c r="C918" s="63"/>
      <c r="D918" s="63" t="s">
        <v>89</v>
      </c>
      <c r="E918" s="11"/>
      <c r="F918" s="11"/>
      <c r="G918" s="8"/>
      <c r="I918" s="63"/>
      <c r="J918" s="48"/>
      <c r="K918" s="108"/>
      <c r="M918" s="63">
        <v>1</v>
      </c>
      <c r="N918" s="280">
        <v>559.41</v>
      </c>
      <c r="P918" s="63"/>
      <c r="Q918" s="281"/>
      <c r="S918" s="63"/>
      <c r="T918" s="281"/>
      <c r="V918" s="83"/>
      <c r="W918" s="83"/>
      <c r="X918" s="83"/>
      <c r="Y918" s="83"/>
      <c r="Z918" s="83"/>
      <c r="AA918" s="65"/>
      <c r="AB918" s="5"/>
      <c r="AC918" s="5"/>
      <c r="AD918" s="5"/>
      <c r="AE918" s="5"/>
      <c r="AF918" s="5"/>
      <c r="AG918" s="5"/>
      <c r="AH918" s="5"/>
      <c r="AI918" s="5"/>
      <c r="AJ918" s="5"/>
      <c r="AK918" s="5"/>
      <c r="AL918" s="5"/>
      <c r="AM918" s="5"/>
    </row>
    <row r="919" spans="1:39" s="4" customFormat="1" ht="14.4">
      <c r="A919" s="63" t="s">
        <v>914</v>
      </c>
      <c r="B919" s="63" t="s">
        <v>159</v>
      </c>
      <c r="C919" s="63"/>
      <c r="D919" s="63" t="s">
        <v>66</v>
      </c>
      <c r="E919" s="11"/>
      <c r="F919" s="11"/>
      <c r="G919" s="8"/>
      <c r="I919" s="63"/>
      <c r="J919" s="48"/>
      <c r="K919" s="108"/>
      <c r="M919" s="63">
        <v>7</v>
      </c>
      <c r="N919" s="280">
        <v>9628.9399999999987</v>
      </c>
      <c r="P919" s="63"/>
      <c r="Q919" s="281"/>
      <c r="S919" s="63"/>
      <c r="T919" s="281"/>
      <c r="V919" s="83"/>
      <c r="W919" s="83"/>
      <c r="X919" s="83"/>
      <c r="Y919" s="83"/>
      <c r="Z919" s="83"/>
      <c r="AA919" s="65"/>
      <c r="AB919" s="5"/>
      <c r="AC919" s="5"/>
      <c r="AD919" s="5"/>
      <c r="AE919" s="5"/>
      <c r="AF919" s="5"/>
      <c r="AG919" s="5"/>
      <c r="AH919" s="5"/>
      <c r="AI919" s="5"/>
      <c r="AJ919" s="5"/>
      <c r="AK919" s="5"/>
      <c r="AL919" s="5"/>
      <c r="AM919" s="5"/>
    </row>
    <row r="920" spans="1:39" s="4" customFormat="1" ht="14.4">
      <c r="A920" s="63" t="s">
        <v>914</v>
      </c>
      <c r="B920" s="63" t="s">
        <v>160</v>
      </c>
      <c r="C920" s="63"/>
      <c r="D920" s="63" t="s">
        <v>161</v>
      </c>
      <c r="E920" s="11"/>
      <c r="F920" s="11"/>
      <c r="G920" s="8"/>
      <c r="I920" s="63"/>
      <c r="J920" s="48"/>
      <c r="K920" s="108"/>
      <c r="M920" s="63">
        <v>1</v>
      </c>
      <c r="N920" s="280">
        <v>2138.65</v>
      </c>
      <c r="P920" s="63"/>
      <c r="Q920" s="281"/>
      <c r="S920" s="63"/>
      <c r="T920" s="281"/>
      <c r="V920" s="83"/>
      <c r="W920" s="83"/>
      <c r="X920" s="83"/>
      <c r="Y920" s="83"/>
      <c r="Z920" s="83"/>
      <c r="AA920" s="65"/>
      <c r="AB920" s="5"/>
      <c r="AC920" s="5"/>
      <c r="AD920" s="5"/>
      <c r="AE920" s="5"/>
      <c r="AF920" s="5"/>
      <c r="AG920" s="5"/>
      <c r="AH920" s="5"/>
      <c r="AI920" s="5"/>
      <c r="AJ920" s="5"/>
      <c r="AK920" s="5"/>
      <c r="AL920" s="5"/>
      <c r="AM920" s="5"/>
    </row>
    <row r="921" spans="1:39" s="4" customFormat="1" ht="14.4">
      <c r="A921" s="63" t="s">
        <v>914</v>
      </c>
      <c r="B921" s="63" t="s">
        <v>162</v>
      </c>
      <c r="C921" s="63"/>
      <c r="D921" s="63" t="s">
        <v>163</v>
      </c>
      <c r="E921" s="11"/>
      <c r="F921" s="11"/>
      <c r="G921" s="8"/>
      <c r="I921" s="63"/>
      <c r="J921" s="48"/>
      <c r="K921" s="108"/>
      <c r="M921" s="63">
        <v>25</v>
      </c>
      <c r="N921" s="280">
        <v>26216.97</v>
      </c>
      <c r="P921" s="63"/>
      <c r="Q921" s="281"/>
      <c r="S921" s="63"/>
      <c r="T921" s="281"/>
      <c r="V921" s="83"/>
      <c r="W921" s="83"/>
      <c r="X921" s="83"/>
      <c r="Y921" s="83"/>
      <c r="Z921" s="83"/>
      <c r="AA921" s="65"/>
      <c r="AB921" s="5"/>
      <c r="AC921" s="5"/>
      <c r="AD921" s="5"/>
      <c r="AE921" s="5"/>
      <c r="AF921" s="5"/>
      <c r="AG921" s="5"/>
      <c r="AH921" s="5"/>
      <c r="AI921" s="5"/>
      <c r="AJ921" s="5"/>
      <c r="AK921" s="5"/>
      <c r="AL921" s="5"/>
      <c r="AM921" s="5"/>
    </row>
    <row r="922" spans="1:39" s="4" customFormat="1" ht="14.4">
      <c r="A922" s="63" t="s">
        <v>914</v>
      </c>
      <c r="B922" s="63" t="s">
        <v>164</v>
      </c>
      <c r="C922" s="63"/>
      <c r="D922" s="63" t="s">
        <v>165</v>
      </c>
      <c r="E922" s="11"/>
      <c r="F922" s="11"/>
      <c r="G922" s="8"/>
      <c r="I922" s="63"/>
      <c r="J922" s="48"/>
      <c r="K922" s="108"/>
      <c r="M922" s="63">
        <v>1</v>
      </c>
      <c r="N922" s="280">
        <v>198.96</v>
      </c>
      <c r="P922" s="63"/>
      <c r="Q922" s="281"/>
      <c r="S922" s="63"/>
      <c r="T922" s="281"/>
      <c r="V922" s="83"/>
      <c r="W922" s="83"/>
      <c r="X922" s="83"/>
      <c r="Y922" s="83"/>
      <c r="Z922" s="83"/>
      <c r="AA922" s="65"/>
      <c r="AB922" s="5"/>
      <c r="AC922" s="5"/>
      <c r="AD922" s="5"/>
      <c r="AE922" s="5"/>
      <c r="AF922" s="5"/>
      <c r="AG922" s="5"/>
      <c r="AH922" s="5"/>
      <c r="AI922" s="5"/>
      <c r="AJ922" s="5"/>
      <c r="AK922" s="5"/>
      <c r="AL922" s="5"/>
      <c r="AM922" s="5"/>
    </row>
    <row r="923" spans="1:39" s="4" customFormat="1" ht="14.4">
      <c r="A923" s="63" t="s">
        <v>914</v>
      </c>
      <c r="B923" s="63" t="s">
        <v>167</v>
      </c>
      <c r="C923" s="63"/>
      <c r="D923" s="63" t="s">
        <v>57</v>
      </c>
      <c r="E923" s="11"/>
      <c r="F923" s="11"/>
      <c r="G923" s="8"/>
      <c r="I923" s="63"/>
      <c r="J923" s="48"/>
      <c r="K923" s="108"/>
      <c r="M923" s="63">
        <v>2</v>
      </c>
      <c r="N923" s="280">
        <v>356.43</v>
      </c>
      <c r="P923" s="63"/>
      <c r="Q923" s="281"/>
      <c r="S923" s="63"/>
      <c r="T923" s="281"/>
      <c r="V923" s="83"/>
      <c r="W923" s="83"/>
      <c r="X923" s="83"/>
      <c r="Y923" s="83"/>
      <c r="Z923" s="83"/>
      <c r="AA923" s="65"/>
      <c r="AB923" s="5"/>
      <c r="AC923" s="5"/>
      <c r="AD923" s="5"/>
      <c r="AE923" s="5"/>
      <c r="AF923" s="5"/>
      <c r="AG923" s="5"/>
      <c r="AH923" s="5"/>
      <c r="AI923" s="5"/>
      <c r="AJ923" s="5"/>
      <c r="AK923" s="5"/>
      <c r="AL923" s="5"/>
      <c r="AM923" s="5"/>
    </row>
    <row r="924" spans="1:39" s="4" customFormat="1" ht="14.4">
      <c r="A924" s="63" t="s">
        <v>914</v>
      </c>
      <c r="B924" s="63" t="s">
        <v>167</v>
      </c>
      <c r="C924" s="63"/>
      <c r="D924" s="63" t="s">
        <v>168</v>
      </c>
      <c r="E924" s="11"/>
      <c r="F924" s="11"/>
      <c r="G924" s="8"/>
      <c r="I924" s="63"/>
      <c r="J924" s="48"/>
      <c r="K924" s="108"/>
      <c r="M924" s="63">
        <v>13</v>
      </c>
      <c r="N924" s="280">
        <v>16426.239999999998</v>
      </c>
      <c r="P924" s="63"/>
      <c r="Q924" s="281"/>
      <c r="S924" s="63"/>
      <c r="T924" s="281"/>
      <c r="V924" s="83"/>
      <c r="W924" s="83"/>
      <c r="X924" s="83"/>
      <c r="Y924" s="83"/>
      <c r="Z924" s="83"/>
      <c r="AA924" s="65"/>
      <c r="AB924" s="5"/>
      <c r="AC924" s="5"/>
      <c r="AD924" s="5"/>
      <c r="AE924" s="5"/>
      <c r="AF924" s="5"/>
      <c r="AG924" s="5"/>
      <c r="AH924" s="5"/>
      <c r="AI924" s="5"/>
      <c r="AJ924" s="5"/>
      <c r="AK924" s="5"/>
      <c r="AL924" s="5"/>
      <c r="AM924" s="5"/>
    </row>
    <row r="925" spans="1:39" s="4" customFormat="1" ht="14.4">
      <c r="A925" s="63" t="s">
        <v>914</v>
      </c>
      <c r="B925" s="63" t="s">
        <v>170</v>
      </c>
      <c r="C925" s="63"/>
      <c r="D925" s="63" t="s">
        <v>171</v>
      </c>
      <c r="E925" s="11"/>
      <c r="F925" s="11"/>
      <c r="G925" s="8"/>
      <c r="I925" s="63"/>
      <c r="J925" s="48"/>
      <c r="K925" s="108"/>
      <c r="M925" s="63">
        <v>8</v>
      </c>
      <c r="N925" s="280">
        <v>21292.52</v>
      </c>
      <c r="P925" s="63"/>
      <c r="Q925" s="281"/>
      <c r="S925" s="63"/>
      <c r="T925" s="281"/>
      <c r="V925" s="83"/>
      <c r="W925" s="83"/>
      <c r="X925" s="83"/>
      <c r="Y925" s="83"/>
      <c r="Z925" s="83"/>
      <c r="AA925" s="65"/>
      <c r="AB925" s="5"/>
      <c r="AC925" s="5"/>
      <c r="AD925" s="5"/>
      <c r="AE925" s="5"/>
      <c r="AF925" s="5"/>
      <c r="AG925" s="5"/>
      <c r="AH925" s="5"/>
      <c r="AI925" s="5"/>
      <c r="AJ925" s="5"/>
      <c r="AK925" s="5"/>
      <c r="AL925" s="5"/>
      <c r="AM925" s="5"/>
    </row>
    <row r="926" spans="1:39" s="4" customFormat="1" ht="14.4">
      <c r="A926" s="63" t="s">
        <v>914</v>
      </c>
      <c r="B926" s="63" t="s">
        <v>179</v>
      </c>
      <c r="C926" s="63"/>
      <c r="D926" s="63" t="s">
        <v>180</v>
      </c>
      <c r="E926" s="11"/>
      <c r="F926" s="11"/>
      <c r="G926" s="8"/>
      <c r="I926" s="63"/>
      <c r="J926" s="48"/>
      <c r="K926" s="108"/>
      <c r="M926" s="63">
        <v>5</v>
      </c>
      <c r="N926" s="280">
        <v>6526.26</v>
      </c>
      <c r="P926" s="63"/>
      <c r="Q926" s="281"/>
      <c r="S926" s="63"/>
      <c r="T926" s="281"/>
      <c r="V926" s="83"/>
      <c r="W926" s="83"/>
      <c r="X926" s="83"/>
      <c r="Y926" s="83"/>
      <c r="Z926" s="83"/>
      <c r="AA926" s="65"/>
      <c r="AB926" s="5"/>
      <c r="AC926" s="5"/>
      <c r="AD926" s="5"/>
      <c r="AE926" s="5"/>
      <c r="AF926" s="5"/>
      <c r="AG926" s="5"/>
      <c r="AH926" s="5"/>
      <c r="AI926" s="5"/>
      <c r="AJ926" s="5"/>
      <c r="AK926" s="5"/>
      <c r="AL926" s="5"/>
      <c r="AM926" s="5"/>
    </row>
    <row r="927" spans="1:39" s="4" customFormat="1" ht="14.4">
      <c r="A927" s="63" t="s">
        <v>914</v>
      </c>
      <c r="B927" s="63" t="s">
        <v>183</v>
      </c>
      <c r="C927" s="63"/>
      <c r="D927" s="63" t="s">
        <v>184</v>
      </c>
      <c r="E927" s="11"/>
      <c r="F927" s="11"/>
      <c r="G927" s="8"/>
      <c r="I927" s="63"/>
      <c r="J927" s="48"/>
      <c r="K927" s="108"/>
      <c r="M927" s="63">
        <v>4</v>
      </c>
      <c r="N927" s="280">
        <v>2707.7</v>
      </c>
      <c r="P927" s="63"/>
      <c r="Q927" s="281"/>
      <c r="S927" s="63"/>
      <c r="T927" s="281"/>
      <c r="V927" s="83"/>
      <c r="W927" s="83"/>
      <c r="X927" s="83"/>
      <c r="Y927" s="83"/>
      <c r="Z927" s="83"/>
      <c r="AA927" s="65"/>
      <c r="AB927" s="5"/>
      <c r="AC927" s="5"/>
      <c r="AD927" s="5"/>
      <c r="AE927" s="5"/>
      <c r="AF927" s="5"/>
      <c r="AG927" s="5"/>
      <c r="AH927" s="5"/>
      <c r="AI927" s="5"/>
      <c r="AJ927" s="5"/>
      <c r="AK927" s="5"/>
      <c r="AL927" s="5"/>
      <c r="AM927" s="5"/>
    </row>
    <row r="928" spans="1:39" s="4" customFormat="1" ht="14.4">
      <c r="A928" s="63" t="s">
        <v>914</v>
      </c>
      <c r="B928" s="63" t="s">
        <v>185</v>
      </c>
      <c r="C928" s="63"/>
      <c r="D928" s="63" t="s">
        <v>186</v>
      </c>
      <c r="E928" s="11"/>
      <c r="F928" s="11"/>
      <c r="G928" s="8"/>
      <c r="I928" s="63"/>
      <c r="J928" s="48"/>
      <c r="K928" s="108"/>
      <c r="M928" s="63">
        <v>29</v>
      </c>
      <c r="N928" s="280">
        <v>25945.429999999997</v>
      </c>
      <c r="P928" s="63"/>
      <c r="Q928" s="281"/>
      <c r="S928" s="63"/>
      <c r="T928" s="281"/>
      <c r="V928" s="83"/>
      <c r="W928" s="83"/>
      <c r="X928" s="83"/>
      <c r="Y928" s="83"/>
      <c r="Z928" s="83"/>
      <c r="AA928" s="65"/>
      <c r="AB928" s="5"/>
      <c r="AC928" s="5"/>
      <c r="AD928" s="5"/>
      <c r="AE928" s="5"/>
      <c r="AF928" s="5"/>
      <c r="AG928" s="5"/>
      <c r="AH928" s="5"/>
      <c r="AI928" s="5"/>
      <c r="AJ928" s="5"/>
      <c r="AK928" s="5"/>
      <c r="AL928" s="5"/>
      <c r="AM928" s="5"/>
    </row>
    <row r="929" spans="1:39" s="4" customFormat="1" ht="14.4">
      <c r="A929" s="63" t="s">
        <v>914</v>
      </c>
      <c r="B929" s="63" t="s">
        <v>188</v>
      </c>
      <c r="C929" s="63"/>
      <c r="D929" s="63" t="s">
        <v>189</v>
      </c>
      <c r="E929" s="11"/>
      <c r="F929" s="11"/>
      <c r="G929" s="8"/>
      <c r="I929" s="63"/>
      <c r="J929" s="48"/>
      <c r="K929" s="108"/>
      <c r="M929" s="63">
        <v>54</v>
      </c>
      <c r="N929" s="280">
        <v>80808.58</v>
      </c>
      <c r="P929" s="63"/>
      <c r="Q929" s="281"/>
      <c r="S929" s="63"/>
      <c r="T929" s="281"/>
      <c r="V929" s="83"/>
      <c r="W929" s="83"/>
      <c r="X929" s="83"/>
      <c r="Y929" s="83"/>
      <c r="Z929" s="83"/>
      <c r="AA929" s="65"/>
      <c r="AB929" s="5"/>
      <c r="AC929" s="5"/>
      <c r="AD929" s="5"/>
      <c r="AE929" s="5"/>
      <c r="AF929" s="5"/>
      <c r="AG929" s="5"/>
      <c r="AH929" s="5"/>
      <c r="AI929" s="5"/>
      <c r="AJ929" s="5"/>
      <c r="AK929" s="5"/>
      <c r="AL929" s="5"/>
      <c r="AM929" s="5"/>
    </row>
    <row r="930" spans="1:39" s="4" customFormat="1" ht="14.4">
      <c r="A930" s="63" t="s">
        <v>914</v>
      </c>
      <c r="B930" s="63" t="s">
        <v>194</v>
      </c>
      <c r="C930" s="63"/>
      <c r="D930" s="63" t="s">
        <v>165</v>
      </c>
      <c r="E930" s="11"/>
      <c r="F930" s="11"/>
      <c r="G930" s="8"/>
      <c r="I930" s="63"/>
      <c r="J930" s="48"/>
      <c r="K930" s="108"/>
      <c r="M930" s="63">
        <v>13</v>
      </c>
      <c r="N930" s="280">
        <v>14264.170000000002</v>
      </c>
      <c r="P930" s="63"/>
      <c r="Q930" s="281"/>
      <c r="S930" s="63"/>
      <c r="T930" s="281"/>
      <c r="V930" s="83"/>
      <c r="W930" s="83"/>
      <c r="X930" s="83"/>
      <c r="Y930" s="83"/>
      <c r="Z930" s="83"/>
      <c r="AA930" s="65"/>
      <c r="AB930" s="5"/>
      <c r="AC930" s="5"/>
      <c r="AD930" s="5"/>
      <c r="AE930" s="5"/>
      <c r="AF930" s="5"/>
      <c r="AG930" s="5"/>
      <c r="AH930" s="5"/>
      <c r="AI930" s="5"/>
      <c r="AJ930" s="5"/>
      <c r="AK930" s="5"/>
      <c r="AL930" s="5"/>
      <c r="AM930" s="5"/>
    </row>
    <row r="931" spans="1:39" s="4" customFormat="1" ht="14.4">
      <c r="A931" s="63" t="s">
        <v>914</v>
      </c>
      <c r="B931" s="63" t="s">
        <v>195</v>
      </c>
      <c r="C931" s="63"/>
      <c r="D931" s="63" t="s">
        <v>196</v>
      </c>
      <c r="E931" s="11"/>
      <c r="F931" s="11"/>
      <c r="G931" s="8"/>
      <c r="I931" s="63"/>
      <c r="J931" s="48"/>
      <c r="K931" s="108"/>
      <c r="M931" s="63">
        <v>1</v>
      </c>
      <c r="N931" s="280">
        <v>1698.88</v>
      </c>
      <c r="P931" s="63"/>
      <c r="Q931" s="281"/>
      <c r="S931" s="63"/>
      <c r="T931" s="281"/>
      <c r="V931" s="83"/>
      <c r="W931" s="83"/>
      <c r="X931" s="83"/>
      <c r="Y931" s="83"/>
      <c r="Z931" s="83"/>
      <c r="AA931" s="65"/>
      <c r="AB931" s="5"/>
      <c r="AC931" s="5"/>
      <c r="AD931" s="5"/>
      <c r="AE931" s="5"/>
      <c r="AF931" s="5"/>
      <c r="AG931" s="5"/>
      <c r="AH931" s="5"/>
      <c r="AI931" s="5"/>
      <c r="AJ931" s="5"/>
      <c r="AK931" s="5"/>
      <c r="AL931" s="5"/>
      <c r="AM931" s="5"/>
    </row>
    <row r="932" spans="1:39" s="4" customFormat="1" ht="14.4">
      <c r="A932" s="63" t="s">
        <v>914</v>
      </c>
      <c r="B932" s="63" t="s">
        <v>199</v>
      </c>
      <c r="C932" s="63"/>
      <c r="D932" s="63" t="s">
        <v>115</v>
      </c>
      <c r="E932" s="11"/>
      <c r="F932" s="11"/>
      <c r="G932" s="8"/>
      <c r="I932" s="63"/>
      <c r="J932" s="48"/>
      <c r="K932" s="108"/>
      <c r="M932" s="63">
        <v>4</v>
      </c>
      <c r="N932" s="280">
        <v>4562.99</v>
      </c>
      <c r="P932" s="63"/>
      <c r="Q932" s="281"/>
      <c r="S932" s="63"/>
      <c r="T932" s="281"/>
      <c r="V932" s="83"/>
      <c r="W932" s="83"/>
      <c r="X932" s="83"/>
      <c r="Y932" s="83"/>
      <c r="Z932" s="83"/>
      <c r="AA932" s="65"/>
      <c r="AB932" s="5"/>
      <c r="AC932" s="5"/>
      <c r="AD932" s="5"/>
      <c r="AE932" s="5"/>
      <c r="AF932" s="5"/>
      <c r="AG932" s="5"/>
      <c r="AH932" s="5"/>
      <c r="AI932" s="5"/>
      <c r="AJ932" s="5"/>
      <c r="AK932" s="5"/>
      <c r="AL932" s="5"/>
      <c r="AM932" s="5"/>
    </row>
    <row r="933" spans="1:39" s="4" customFormat="1" ht="14.4">
      <c r="A933" s="63" t="s">
        <v>914</v>
      </c>
      <c r="B933" s="63" t="s">
        <v>682</v>
      </c>
      <c r="C933" s="63"/>
      <c r="D933" s="63" t="s">
        <v>96</v>
      </c>
      <c r="E933" s="11"/>
      <c r="F933" s="11"/>
      <c r="G933" s="8"/>
      <c r="I933" s="63"/>
      <c r="J933" s="48"/>
      <c r="K933" s="108"/>
      <c r="M933" s="63">
        <v>2</v>
      </c>
      <c r="N933" s="280">
        <v>627.32000000000005</v>
      </c>
      <c r="P933" s="63"/>
      <c r="Q933" s="281"/>
      <c r="S933" s="63"/>
      <c r="T933" s="281"/>
      <c r="V933" s="83"/>
      <c r="W933" s="83"/>
      <c r="X933" s="83"/>
      <c r="Y933" s="83"/>
      <c r="Z933" s="83"/>
      <c r="AA933" s="65"/>
      <c r="AB933" s="5"/>
      <c r="AC933" s="5"/>
      <c r="AD933" s="5"/>
      <c r="AE933" s="5"/>
      <c r="AF933" s="5"/>
      <c r="AG933" s="5"/>
      <c r="AH933" s="5"/>
      <c r="AI933" s="5"/>
      <c r="AJ933" s="5"/>
      <c r="AK933" s="5"/>
      <c r="AL933" s="5"/>
      <c r="AM933" s="5"/>
    </row>
    <row r="934" spans="1:39" s="4" customFormat="1" ht="14.4">
      <c r="A934" s="63" t="s">
        <v>914</v>
      </c>
      <c r="B934" s="63" t="s">
        <v>919</v>
      </c>
      <c r="C934" s="63"/>
      <c r="D934" s="63" t="s">
        <v>62</v>
      </c>
      <c r="E934" s="11"/>
      <c r="F934" s="11"/>
      <c r="G934" s="8"/>
      <c r="I934" s="63"/>
      <c r="J934" s="48"/>
      <c r="K934" s="108"/>
      <c r="M934" s="63">
        <v>1</v>
      </c>
      <c r="N934" s="280">
        <v>5000</v>
      </c>
      <c r="P934" s="63"/>
      <c r="Q934" s="281"/>
      <c r="S934" s="63"/>
      <c r="T934" s="281"/>
      <c r="V934" s="83"/>
      <c r="W934" s="83"/>
      <c r="X934" s="83"/>
      <c r="Y934" s="83"/>
      <c r="Z934" s="83"/>
      <c r="AA934" s="65"/>
      <c r="AB934" s="5"/>
      <c r="AC934" s="5"/>
      <c r="AD934" s="5"/>
      <c r="AE934" s="5"/>
      <c r="AF934" s="5"/>
      <c r="AG934" s="5"/>
      <c r="AH934" s="5"/>
      <c r="AI934" s="5"/>
      <c r="AJ934" s="5"/>
      <c r="AK934" s="5"/>
      <c r="AL934" s="5"/>
      <c r="AM934" s="5"/>
    </row>
    <row r="935" spans="1:39" s="4" customFormat="1" ht="14.4">
      <c r="A935" s="63" t="s">
        <v>914</v>
      </c>
      <c r="B935" s="63" t="s">
        <v>202</v>
      </c>
      <c r="C935" s="63"/>
      <c r="D935" s="63" t="s">
        <v>135</v>
      </c>
      <c r="E935" s="11"/>
      <c r="F935" s="11"/>
      <c r="G935" s="8"/>
      <c r="I935" s="63"/>
      <c r="J935" s="48"/>
      <c r="K935" s="108"/>
      <c r="M935" s="63">
        <v>1</v>
      </c>
      <c r="N935" s="280">
        <v>2911.11</v>
      </c>
      <c r="P935" s="63"/>
      <c r="Q935" s="281"/>
      <c r="S935" s="63"/>
      <c r="T935" s="281"/>
      <c r="V935" s="83"/>
      <c r="W935" s="83"/>
      <c r="X935" s="83"/>
      <c r="Y935" s="83"/>
      <c r="Z935" s="83"/>
      <c r="AA935" s="65"/>
      <c r="AB935" s="5"/>
      <c r="AC935" s="5"/>
      <c r="AD935" s="5"/>
      <c r="AE935" s="5"/>
      <c r="AF935" s="5"/>
      <c r="AG935" s="5"/>
      <c r="AH935" s="5"/>
      <c r="AI935" s="5"/>
      <c r="AJ935" s="5"/>
      <c r="AK935" s="5"/>
      <c r="AL935" s="5"/>
      <c r="AM935" s="5"/>
    </row>
    <row r="936" spans="1:39" s="4" customFormat="1" ht="14.4">
      <c r="A936" s="63" t="s">
        <v>914</v>
      </c>
      <c r="B936" s="63" t="s">
        <v>203</v>
      </c>
      <c r="C936" s="63"/>
      <c r="D936" s="63" t="s">
        <v>204</v>
      </c>
      <c r="E936" s="11"/>
      <c r="F936" s="11"/>
      <c r="G936" s="8"/>
      <c r="I936" s="63"/>
      <c r="J936" s="48"/>
      <c r="K936" s="108"/>
      <c r="M936" s="63">
        <v>1</v>
      </c>
      <c r="N936" s="280">
        <v>1004.66</v>
      </c>
      <c r="P936" s="63"/>
      <c r="Q936" s="281"/>
      <c r="S936" s="63"/>
      <c r="T936" s="281"/>
      <c r="V936" s="83"/>
      <c r="W936" s="83"/>
      <c r="X936" s="83"/>
      <c r="Y936" s="83"/>
      <c r="Z936" s="83"/>
      <c r="AA936" s="65"/>
      <c r="AB936" s="5"/>
      <c r="AC936" s="5"/>
      <c r="AD936" s="5"/>
      <c r="AE936" s="5"/>
      <c r="AF936" s="5"/>
      <c r="AG936" s="5"/>
      <c r="AH936" s="5"/>
      <c r="AI936" s="5"/>
      <c r="AJ936" s="5"/>
      <c r="AK936" s="5"/>
      <c r="AL936" s="5"/>
      <c r="AM936" s="5"/>
    </row>
    <row r="937" spans="1:39" s="4" customFormat="1" ht="14.4">
      <c r="A937" s="63" t="s">
        <v>914</v>
      </c>
      <c r="B937" s="63" t="s">
        <v>206</v>
      </c>
      <c r="C937" s="63"/>
      <c r="D937" s="63" t="s">
        <v>156</v>
      </c>
      <c r="E937" s="11"/>
      <c r="F937" s="11"/>
      <c r="G937" s="8"/>
      <c r="I937" s="63"/>
      <c r="J937" s="48"/>
      <c r="K937" s="108"/>
      <c r="M937" s="63">
        <v>4</v>
      </c>
      <c r="N937" s="280">
        <v>3144.9999999999995</v>
      </c>
      <c r="P937" s="63"/>
      <c r="Q937" s="281"/>
      <c r="S937" s="63"/>
      <c r="T937" s="281"/>
      <c r="V937" s="83"/>
      <c r="W937" s="83"/>
      <c r="X937" s="83"/>
      <c r="Y937" s="83"/>
      <c r="Z937" s="83"/>
      <c r="AA937" s="65"/>
      <c r="AB937" s="5"/>
      <c r="AC937" s="5"/>
      <c r="AD937" s="5"/>
      <c r="AE937" s="5"/>
      <c r="AF937" s="5"/>
      <c r="AG937" s="5"/>
      <c r="AH937" s="5"/>
      <c r="AI937" s="5"/>
      <c r="AJ937" s="5"/>
      <c r="AK937" s="5"/>
      <c r="AL937" s="5"/>
      <c r="AM937" s="5"/>
    </row>
    <row r="938" spans="1:39" s="4" customFormat="1" ht="14.4">
      <c r="A938" s="63" t="s">
        <v>914</v>
      </c>
      <c r="B938" s="63" t="s">
        <v>656</v>
      </c>
      <c r="C938" s="63"/>
      <c r="D938" s="63" t="s">
        <v>212</v>
      </c>
      <c r="E938" s="11"/>
      <c r="F938" s="11"/>
      <c r="G938" s="8"/>
      <c r="I938" s="63"/>
      <c r="J938" s="48"/>
      <c r="K938" s="108"/>
      <c r="M938" s="63">
        <v>1</v>
      </c>
      <c r="N938" s="280">
        <v>5.32</v>
      </c>
      <c r="P938" s="63"/>
      <c r="Q938" s="281"/>
      <c r="S938" s="63"/>
      <c r="T938" s="281"/>
      <c r="V938" s="83"/>
      <c r="W938" s="83"/>
      <c r="X938" s="83"/>
      <c r="Y938" s="83"/>
      <c r="Z938" s="83"/>
      <c r="AA938" s="65"/>
      <c r="AB938" s="5"/>
      <c r="AC938" s="5"/>
      <c r="AD938" s="5"/>
      <c r="AE938" s="5"/>
      <c r="AF938" s="5"/>
      <c r="AG938" s="5"/>
      <c r="AH938" s="5"/>
      <c r="AI938" s="5"/>
      <c r="AJ938" s="5"/>
      <c r="AK938" s="5"/>
      <c r="AL938" s="5"/>
      <c r="AM938" s="5"/>
    </row>
    <row r="939" spans="1:39" s="4" customFormat="1" ht="14.4">
      <c r="A939" s="63" t="s">
        <v>914</v>
      </c>
      <c r="B939" s="63" t="s">
        <v>215</v>
      </c>
      <c r="C939" s="63"/>
      <c r="D939" s="63" t="s">
        <v>197</v>
      </c>
      <c r="E939" s="11"/>
      <c r="F939" s="11"/>
      <c r="G939" s="8"/>
      <c r="I939" s="63"/>
      <c r="J939" s="48"/>
      <c r="K939" s="108"/>
      <c r="M939" s="63">
        <v>2</v>
      </c>
      <c r="N939" s="280">
        <v>6738.86</v>
      </c>
      <c r="P939" s="63"/>
      <c r="Q939" s="281"/>
      <c r="S939" s="63"/>
      <c r="T939" s="281"/>
      <c r="V939" s="83"/>
      <c r="W939" s="83"/>
      <c r="X939" s="83"/>
      <c r="Y939" s="83"/>
      <c r="Z939" s="83"/>
      <c r="AA939" s="65"/>
      <c r="AB939" s="5"/>
      <c r="AC939" s="5"/>
      <c r="AD939" s="5"/>
      <c r="AE939" s="5"/>
      <c r="AF939" s="5"/>
      <c r="AG939" s="5"/>
      <c r="AH939" s="5"/>
      <c r="AI939" s="5"/>
      <c r="AJ939" s="5"/>
      <c r="AK939" s="5"/>
      <c r="AL939" s="5"/>
      <c r="AM939" s="5"/>
    </row>
    <row r="940" spans="1:39" s="4" customFormat="1" ht="14.4">
      <c r="A940" s="63" t="s">
        <v>914</v>
      </c>
      <c r="B940" s="63" t="s">
        <v>218</v>
      </c>
      <c r="C940" s="63"/>
      <c r="D940" s="63" t="s">
        <v>220</v>
      </c>
      <c r="E940" s="11"/>
      <c r="F940" s="11"/>
      <c r="G940" s="8"/>
      <c r="I940" s="63"/>
      <c r="J940" s="48"/>
      <c r="K940" s="108"/>
      <c r="M940" s="63">
        <v>1</v>
      </c>
      <c r="N940" s="280">
        <v>936.11</v>
      </c>
      <c r="P940" s="63"/>
      <c r="Q940" s="281"/>
      <c r="S940" s="63"/>
      <c r="T940" s="281"/>
      <c r="V940" s="83"/>
      <c r="W940" s="83"/>
      <c r="X940" s="83"/>
      <c r="Y940" s="83"/>
      <c r="Z940" s="83"/>
      <c r="AA940" s="65"/>
      <c r="AB940" s="5"/>
      <c r="AC940" s="5"/>
      <c r="AD940" s="5"/>
      <c r="AE940" s="5"/>
      <c r="AF940" s="5"/>
      <c r="AG940" s="5"/>
      <c r="AH940" s="5"/>
      <c r="AI940" s="5"/>
      <c r="AJ940" s="5"/>
      <c r="AK940" s="5"/>
      <c r="AL940" s="5"/>
      <c r="AM940" s="5"/>
    </row>
    <row r="941" spans="1:39" s="4" customFormat="1" ht="14.4">
      <c r="A941" s="63" t="s">
        <v>914</v>
      </c>
      <c r="B941" s="63" t="s">
        <v>221</v>
      </c>
      <c r="C941" s="63"/>
      <c r="D941" s="63" t="s">
        <v>222</v>
      </c>
      <c r="E941" s="11"/>
      <c r="F941" s="11"/>
      <c r="G941" s="8"/>
      <c r="I941" s="63"/>
      <c r="J941" s="48"/>
      <c r="K941" s="108"/>
      <c r="M941" s="63">
        <v>1</v>
      </c>
      <c r="N941" s="280">
        <v>5000</v>
      </c>
      <c r="P941" s="63"/>
      <c r="Q941" s="281"/>
      <c r="S941" s="63"/>
      <c r="T941" s="281"/>
      <c r="V941" s="83"/>
      <c r="W941" s="83"/>
      <c r="X941" s="83"/>
      <c r="Y941" s="83"/>
      <c r="Z941" s="83"/>
      <c r="AA941" s="65"/>
      <c r="AB941" s="5"/>
      <c r="AC941" s="5"/>
      <c r="AD941" s="5"/>
      <c r="AE941" s="5"/>
      <c r="AF941" s="5"/>
      <c r="AG941" s="5"/>
      <c r="AH941" s="5"/>
      <c r="AI941" s="5"/>
      <c r="AJ941" s="5"/>
      <c r="AK941" s="5"/>
      <c r="AL941" s="5"/>
      <c r="AM941" s="5"/>
    </row>
    <row r="942" spans="1:39" s="4" customFormat="1" ht="14.4">
      <c r="A942" s="63" t="s">
        <v>914</v>
      </c>
      <c r="B942" s="63" t="s">
        <v>232</v>
      </c>
      <c r="C942" s="63"/>
      <c r="D942" s="63" t="s">
        <v>197</v>
      </c>
      <c r="E942" s="11"/>
      <c r="F942" s="11"/>
      <c r="G942" s="8"/>
      <c r="I942" s="63"/>
      <c r="J942" s="48"/>
      <c r="K942" s="108"/>
      <c r="M942" s="63">
        <v>18</v>
      </c>
      <c r="N942" s="280">
        <v>23338.399999999998</v>
      </c>
      <c r="P942" s="63"/>
      <c r="Q942" s="281"/>
      <c r="S942" s="63"/>
      <c r="T942" s="281"/>
      <c r="V942" s="83"/>
      <c r="W942" s="83"/>
      <c r="X942" s="83"/>
      <c r="Y942" s="83"/>
      <c r="Z942" s="83"/>
      <c r="AA942" s="65"/>
      <c r="AB942" s="5"/>
      <c r="AC942" s="5"/>
      <c r="AD942" s="5"/>
      <c r="AE942" s="5"/>
      <c r="AF942" s="5"/>
      <c r="AG942" s="5"/>
      <c r="AH942" s="5"/>
      <c r="AI942" s="5"/>
      <c r="AJ942" s="5"/>
      <c r="AK942" s="5"/>
      <c r="AL942" s="5"/>
      <c r="AM942" s="5"/>
    </row>
    <row r="943" spans="1:39" s="4" customFormat="1" ht="14.4">
      <c r="A943" s="63" t="s">
        <v>914</v>
      </c>
      <c r="B943" s="63" t="s">
        <v>233</v>
      </c>
      <c r="C943" s="63"/>
      <c r="D943" s="63" t="s">
        <v>66</v>
      </c>
      <c r="E943" s="11"/>
      <c r="F943" s="11"/>
      <c r="G943" s="8"/>
      <c r="I943" s="63"/>
      <c r="J943" s="48"/>
      <c r="K943" s="108"/>
      <c r="M943" s="63">
        <v>31</v>
      </c>
      <c r="N943" s="280">
        <v>47998.05</v>
      </c>
      <c r="P943" s="63"/>
      <c r="Q943" s="281"/>
      <c r="S943" s="63"/>
      <c r="T943" s="281"/>
      <c r="V943" s="83"/>
      <c r="W943" s="83"/>
      <c r="X943" s="83"/>
      <c r="Y943" s="83"/>
      <c r="Z943" s="83"/>
      <c r="AA943" s="65"/>
      <c r="AB943" s="5"/>
      <c r="AC943" s="5"/>
      <c r="AD943" s="5"/>
      <c r="AE943" s="5"/>
      <c r="AF943" s="5"/>
      <c r="AG943" s="5"/>
      <c r="AH943" s="5"/>
      <c r="AI943" s="5"/>
      <c r="AJ943" s="5"/>
      <c r="AK943" s="5"/>
      <c r="AL943" s="5"/>
      <c r="AM943" s="5"/>
    </row>
    <row r="944" spans="1:39" s="4" customFormat="1" ht="14.4">
      <c r="A944" s="63" t="s">
        <v>914</v>
      </c>
      <c r="B944" s="63" t="s">
        <v>236</v>
      </c>
      <c r="C944" s="63"/>
      <c r="D944" s="63" t="s">
        <v>68</v>
      </c>
      <c r="E944" s="11"/>
      <c r="F944" s="11"/>
      <c r="G944" s="8"/>
      <c r="I944" s="63"/>
      <c r="J944" s="48"/>
      <c r="K944" s="108"/>
      <c r="M944" s="63">
        <v>1</v>
      </c>
      <c r="N944" s="280">
        <v>1324.41</v>
      </c>
      <c r="P944" s="63"/>
      <c r="Q944" s="281"/>
      <c r="S944" s="63"/>
      <c r="T944" s="281"/>
      <c r="V944" s="83"/>
      <c r="W944" s="83"/>
      <c r="X944" s="83"/>
      <c r="Y944" s="83"/>
      <c r="Z944" s="83"/>
      <c r="AA944" s="65"/>
      <c r="AB944" s="5"/>
      <c r="AC944" s="5"/>
      <c r="AD944" s="5"/>
      <c r="AE944" s="5"/>
      <c r="AF944" s="5"/>
      <c r="AG944" s="5"/>
      <c r="AH944" s="5"/>
      <c r="AI944" s="5"/>
      <c r="AJ944" s="5"/>
      <c r="AK944" s="5"/>
      <c r="AL944" s="5"/>
      <c r="AM944" s="5"/>
    </row>
    <row r="945" spans="1:39" s="4" customFormat="1" ht="14.4">
      <c r="A945" s="63" t="s">
        <v>914</v>
      </c>
      <c r="B945" s="63" t="s">
        <v>237</v>
      </c>
      <c r="C945" s="63"/>
      <c r="D945" s="63" t="s">
        <v>59</v>
      </c>
      <c r="E945" s="11"/>
      <c r="F945" s="11"/>
      <c r="G945" s="8"/>
      <c r="I945" s="63"/>
      <c r="J945" s="48"/>
      <c r="K945" s="108"/>
      <c r="M945" s="63">
        <v>21</v>
      </c>
      <c r="N945" s="280">
        <v>33059.519999999997</v>
      </c>
      <c r="P945" s="63"/>
      <c r="Q945" s="281"/>
      <c r="S945" s="63"/>
      <c r="T945" s="281"/>
      <c r="V945" s="83"/>
      <c r="W945" s="83"/>
      <c r="X945" s="83"/>
      <c r="Y945" s="83"/>
      <c r="Z945" s="83"/>
      <c r="AA945" s="65"/>
      <c r="AB945" s="5"/>
      <c r="AC945" s="5"/>
      <c r="AD945" s="5"/>
      <c r="AE945" s="5"/>
      <c r="AF945" s="5"/>
      <c r="AG945" s="5"/>
      <c r="AH945" s="5"/>
      <c r="AI945" s="5"/>
      <c r="AJ945" s="5"/>
      <c r="AK945" s="5"/>
      <c r="AL945" s="5"/>
      <c r="AM945" s="5"/>
    </row>
    <row r="946" spans="1:39" s="4" customFormat="1" ht="14.4">
      <c r="A946" s="63" t="s">
        <v>914</v>
      </c>
      <c r="B946" s="63" t="s">
        <v>240</v>
      </c>
      <c r="C946" s="63"/>
      <c r="D946" s="63" t="s">
        <v>241</v>
      </c>
      <c r="E946" s="11"/>
      <c r="F946" s="11"/>
      <c r="G946" s="8"/>
      <c r="I946" s="63"/>
      <c r="J946" s="48"/>
      <c r="K946" s="108"/>
      <c r="M946" s="63">
        <v>1</v>
      </c>
      <c r="N946" s="280">
        <v>752.34</v>
      </c>
      <c r="P946" s="63"/>
      <c r="Q946" s="281"/>
      <c r="S946" s="63"/>
      <c r="T946" s="281"/>
      <c r="V946" s="83"/>
      <c r="W946" s="83"/>
      <c r="X946" s="83"/>
      <c r="Y946" s="83"/>
      <c r="Z946" s="83"/>
      <c r="AA946" s="65"/>
      <c r="AB946" s="5"/>
      <c r="AC946" s="5"/>
      <c r="AD946" s="5"/>
      <c r="AE946" s="5"/>
      <c r="AF946" s="5"/>
      <c r="AG946" s="5"/>
      <c r="AH946" s="5"/>
      <c r="AI946" s="5"/>
      <c r="AJ946" s="5"/>
      <c r="AK946" s="5"/>
      <c r="AL946" s="5"/>
      <c r="AM946" s="5"/>
    </row>
    <row r="947" spans="1:39" s="4" customFormat="1" ht="14.4">
      <c r="A947" s="63" t="s">
        <v>914</v>
      </c>
      <c r="B947" s="63" t="s">
        <v>246</v>
      </c>
      <c r="C947" s="63"/>
      <c r="D947" s="63" t="s">
        <v>62</v>
      </c>
      <c r="E947" s="11"/>
      <c r="F947" s="11"/>
      <c r="G947" s="8"/>
      <c r="I947" s="63"/>
      <c r="J947" s="48"/>
      <c r="K947" s="108"/>
      <c r="M947" s="63">
        <v>49</v>
      </c>
      <c r="N947" s="280">
        <v>43403.39</v>
      </c>
      <c r="P947" s="63"/>
      <c r="Q947" s="281"/>
      <c r="S947" s="63"/>
      <c r="T947" s="281"/>
      <c r="V947" s="83"/>
      <c r="W947" s="83"/>
      <c r="X947" s="83"/>
      <c r="Y947" s="83"/>
      <c r="Z947" s="83"/>
      <c r="AA947" s="65"/>
      <c r="AB947" s="5"/>
      <c r="AC947" s="5"/>
      <c r="AD947" s="5"/>
      <c r="AE947" s="5"/>
      <c r="AF947" s="5"/>
      <c r="AG947" s="5"/>
      <c r="AH947" s="5"/>
      <c r="AI947" s="5"/>
      <c r="AJ947" s="5"/>
      <c r="AK947" s="5"/>
      <c r="AL947" s="5"/>
      <c r="AM947" s="5"/>
    </row>
    <row r="948" spans="1:39" s="4" customFormat="1" ht="14.4">
      <c r="A948" s="63" t="s">
        <v>914</v>
      </c>
      <c r="B948" s="63" t="s">
        <v>249</v>
      </c>
      <c r="C948" s="63"/>
      <c r="D948" s="63" t="s">
        <v>53</v>
      </c>
      <c r="E948" s="11"/>
      <c r="F948" s="11"/>
      <c r="G948" s="8"/>
      <c r="I948" s="63"/>
      <c r="J948" s="48"/>
      <c r="K948" s="108"/>
      <c r="M948" s="63">
        <v>1</v>
      </c>
      <c r="N948" s="280">
        <v>477</v>
      </c>
      <c r="P948" s="63"/>
      <c r="Q948" s="281"/>
      <c r="S948" s="63"/>
      <c r="T948" s="281"/>
      <c r="V948" s="83"/>
      <c r="W948" s="83"/>
      <c r="X948" s="83"/>
      <c r="Y948" s="83"/>
      <c r="Z948" s="83"/>
      <c r="AA948" s="65"/>
      <c r="AB948" s="5"/>
      <c r="AC948" s="5"/>
      <c r="AD948" s="5"/>
      <c r="AE948" s="5"/>
      <c r="AF948" s="5"/>
      <c r="AG948" s="5"/>
      <c r="AH948" s="5"/>
      <c r="AI948" s="5"/>
      <c r="AJ948" s="5"/>
      <c r="AK948" s="5"/>
      <c r="AL948" s="5"/>
      <c r="AM948" s="5"/>
    </row>
    <row r="949" spans="1:39" s="4" customFormat="1" ht="14.4">
      <c r="A949" s="63" t="s">
        <v>914</v>
      </c>
      <c r="B949" s="63" t="s">
        <v>251</v>
      </c>
      <c r="C949" s="63"/>
      <c r="D949" s="63" t="s">
        <v>252</v>
      </c>
      <c r="E949" s="11"/>
      <c r="F949" s="11"/>
      <c r="G949" s="8"/>
      <c r="I949" s="63"/>
      <c r="J949" s="48"/>
      <c r="K949" s="108"/>
      <c r="M949" s="63">
        <v>1</v>
      </c>
      <c r="N949" s="280">
        <v>3785.46</v>
      </c>
      <c r="P949" s="63"/>
      <c r="Q949" s="281"/>
      <c r="S949" s="63"/>
      <c r="T949" s="281"/>
      <c r="V949" s="83"/>
      <c r="W949" s="83"/>
      <c r="X949" s="83"/>
      <c r="Y949" s="83"/>
      <c r="Z949" s="83"/>
      <c r="AA949" s="65"/>
      <c r="AB949" s="5"/>
      <c r="AC949" s="5"/>
      <c r="AD949" s="5"/>
      <c r="AE949" s="5"/>
      <c r="AF949" s="5"/>
      <c r="AG949" s="5"/>
      <c r="AH949" s="5"/>
      <c r="AI949" s="5"/>
      <c r="AJ949" s="5"/>
      <c r="AK949" s="5"/>
      <c r="AL949" s="5"/>
      <c r="AM949" s="5"/>
    </row>
    <row r="950" spans="1:39" s="4" customFormat="1" ht="14.4">
      <c r="A950" s="63" t="s">
        <v>914</v>
      </c>
      <c r="B950" s="63" t="s">
        <v>258</v>
      </c>
      <c r="C950" s="63"/>
      <c r="D950" s="63" t="s">
        <v>257</v>
      </c>
      <c r="E950" s="11"/>
      <c r="F950" s="11"/>
      <c r="G950" s="8"/>
      <c r="I950" s="63"/>
      <c r="J950" s="48"/>
      <c r="K950" s="108"/>
      <c r="M950" s="63">
        <v>1</v>
      </c>
      <c r="N950" s="280">
        <v>198.78</v>
      </c>
      <c r="P950" s="63"/>
      <c r="Q950" s="281"/>
      <c r="S950" s="63"/>
      <c r="T950" s="281"/>
      <c r="V950" s="83"/>
      <c r="W950" s="83"/>
      <c r="X950" s="83"/>
      <c r="Y950" s="83"/>
      <c r="Z950" s="83"/>
      <c r="AA950" s="65"/>
      <c r="AB950" s="5"/>
      <c r="AC950" s="5"/>
      <c r="AD950" s="5"/>
      <c r="AE950" s="5"/>
      <c r="AF950" s="5"/>
      <c r="AG950" s="5"/>
      <c r="AH950" s="5"/>
      <c r="AI950" s="5"/>
      <c r="AJ950" s="5"/>
      <c r="AK950" s="5"/>
      <c r="AL950" s="5"/>
      <c r="AM950" s="5"/>
    </row>
    <row r="951" spans="1:39" s="4" customFormat="1" ht="14.4">
      <c r="A951" s="63" t="s">
        <v>914</v>
      </c>
      <c r="B951" s="63" t="s">
        <v>265</v>
      </c>
      <c r="C951" s="63"/>
      <c r="D951" s="63" t="s">
        <v>53</v>
      </c>
      <c r="E951" s="11"/>
      <c r="F951" s="11"/>
      <c r="G951" s="8"/>
      <c r="I951" s="63"/>
      <c r="J951" s="48"/>
      <c r="K951" s="108"/>
      <c r="M951" s="63">
        <v>3</v>
      </c>
      <c r="N951" s="280">
        <v>1403.08</v>
      </c>
      <c r="P951" s="63"/>
      <c r="Q951" s="281"/>
      <c r="S951" s="63"/>
      <c r="T951" s="281"/>
      <c r="V951" s="83"/>
      <c r="W951" s="83"/>
      <c r="X951" s="83"/>
      <c r="Y951" s="83"/>
      <c r="Z951" s="83"/>
      <c r="AA951" s="65"/>
      <c r="AB951" s="5"/>
      <c r="AC951" s="5"/>
      <c r="AD951" s="5"/>
      <c r="AE951" s="5"/>
      <c r="AF951" s="5"/>
      <c r="AG951" s="5"/>
      <c r="AH951" s="5"/>
      <c r="AI951" s="5"/>
      <c r="AJ951" s="5"/>
      <c r="AK951" s="5"/>
      <c r="AL951" s="5"/>
      <c r="AM951" s="5"/>
    </row>
    <row r="952" spans="1:39" s="4" customFormat="1" ht="14.4">
      <c r="A952" s="63" t="s">
        <v>914</v>
      </c>
      <c r="B952" s="63" t="s">
        <v>267</v>
      </c>
      <c r="C952" s="63"/>
      <c r="D952" s="63" t="s">
        <v>68</v>
      </c>
      <c r="E952" s="11"/>
      <c r="F952" s="11"/>
      <c r="G952" s="8"/>
      <c r="I952" s="63"/>
      <c r="J952" s="48"/>
      <c r="K952" s="108"/>
      <c r="M952" s="63">
        <v>2</v>
      </c>
      <c r="N952" s="280">
        <v>5121.92</v>
      </c>
      <c r="P952" s="63"/>
      <c r="Q952" s="281"/>
      <c r="S952" s="63"/>
      <c r="T952" s="281"/>
      <c r="V952" s="83"/>
      <c r="W952" s="83"/>
      <c r="X952" s="83"/>
      <c r="Y952" s="83"/>
      <c r="Z952" s="83"/>
      <c r="AA952" s="65"/>
      <c r="AB952" s="5"/>
      <c r="AC952" s="5"/>
      <c r="AD952" s="5"/>
      <c r="AE952" s="5"/>
      <c r="AF952" s="5"/>
      <c r="AG952" s="5"/>
      <c r="AH952" s="5"/>
      <c r="AI952" s="5"/>
      <c r="AJ952" s="5"/>
      <c r="AK952" s="5"/>
      <c r="AL952" s="5"/>
      <c r="AM952" s="5"/>
    </row>
    <row r="953" spans="1:39" s="4" customFormat="1" ht="14.4">
      <c r="A953" s="63" t="s">
        <v>914</v>
      </c>
      <c r="B953" s="63" t="s">
        <v>274</v>
      </c>
      <c r="C953" s="63"/>
      <c r="D953" s="63" t="s">
        <v>187</v>
      </c>
      <c r="E953" s="11"/>
      <c r="F953" s="11"/>
      <c r="G953" s="8"/>
      <c r="I953" s="63"/>
      <c r="J953" s="48"/>
      <c r="K953" s="108"/>
      <c r="M953" s="63">
        <v>16</v>
      </c>
      <c r="N953" s="280">
        <v>30549.859999999993</v>
      </c>
      <c r="P953" s="63"/>
      <c r="Q953" s="281"/>
      <c r="S953" s="63"/>
      <c r="T953" s="281"/>
      <c r="V953" s="83"/>
      <c r="W953" s="83"/>
      <c r="X953" s="83"/>
      <c r="Y953" s="83"/>
      <c r="Z953" s="83"/>
      <c r="AA953" s="65"/>
      <c r="AB953" s="5"/>
      <c r="AC953" s="5"/>
      <c r="AD953" s="5"/>
      <c r="AE953" s="5"/>
      <c r="AF953" s="5"/>
      <c r="AG953" s="5"/>
      <c r="AH953" s="5"/>
      <c r="AI953" s="5"/>
      <c r="AJ953" s="5"/>
      <c r="AK953" s="5"/>
      <c r="AL953" s="5"/>
      <c r="AM953" s="5"/>
    </row>
    <row r="954" spans="1:39" s="4" customFormat="1" ht="14.4">
      <c r="A954" s="63" t="s">
        <v>914</v>
      </c>
      <c r="B954" s="63" t="s">
        <v>276</v>
      </c>
      <c r="C954" s="63"/>
      <c r="D954" s="63" t="s">
        <v>920</v>
      </c>
      <c r="E954" s="11"/>
      <c r="F954" s="11"/>
      <c r="G954" s="8"/>
      <c r="I954" s="63"/>
      <c r="J954" s="48"/>
      <c r="K954" s="108"/>
      <c r="M954" s="63">
        <v>1</v>
      </c>
      <c r="N954" s="280">
        <v>564.26</v>
      </c>
      <c r="P954" s="63"/>
      <c r="Q954" s="281"/>
      <c r="S954" s="63"/>
      <c r="T954" s="281"/>
      <c r="V954" s="83"/>
      <c r="W954" s="83"/>
      <c r="X954" s="83"/>
      <c r="Y954" s="83"/>
      <c r="Z954" s="83"/>
      <c r="AA954" s="65"/>
      <c r="AB954" s="5"/>
      <c r="AC954" s="5"/>
      <c r="AD954" s="5"/>
      <c r="AE954" s="5"/>
      <c r="AF954" s="5"/>
      <c r="AG954" s="5"/>
      <c r="AH954" s="5"/>
      <c r="AI954" s="5"/>
      <c r="AJ954" s="5"/>
      <c r="AK954" s="5"/>
      <c r="AL954" s="5"/>
      <c r="AM954" s="5"/>
    </row>
    <row r="955" spans="1:39" s="4" customFormat="1" ht="14.4">
      <c r="A955" s="63" t="s">
        <v>914</v>
      </c>
      <c r="B955" s="63" t="s">
        <v>276</v>
      </c>
      <c r="C955" s="63"/>
      <c r="D955" s="63" t="s">
        <v>52</v>
      </c>
      <c r="E955" s="11"/>
      <c r="F955" s="11"/>
      <c r="G955" s="8"/>
      <c r="I955" s="63"/>
      <c r="J955" s="48"/>
      <c r="K955" s="108"/>
      <c r="M955" s="63">
        <v>3</v>
      </c>
      <c r="N955" s="280">
        <v>451.96000000000004</v>
      </c>
      <c r="P955" s="63"/>
      <c r="Q955" s="281"/>
      <c r="S955" s="63"/>
      <c r="T955" s="281"/>
      <c r="V955" s="83"/>
      <c r="W955" s="83"/>
      <c r="X955" s="83"/>
      <c r="Y955" s="83"/>
      <c r="Z955" s="83"/>
      <c r="AA955" s="65"/>
      <c r="AB955" s="5"/>
      <c r="AC955" s="5"/>
      <c r="AD955" s="5"/>
      <c r="AE955" s="5"/>
      <c r="AF955" s="5"/>
      <c r="AG955" s="5"/>
      <c r="AH955" s="5"/>
      <c r="AI955" s="5"/>
      <c r="AJ955" s="5"/>
      <c r="AK955" s="5"/>
      <c r="AL955" s="5"/>
      <c r="AM955" s="5"/>
    </row>
    <row r="956" spans="1:39" s="4" customFormat="1" ht="14.4">
      <c r="A956" s="63" t="s">
        <v>914</v>
      </c>
      <c r="B956" s="63" t="s">
        <v>276</v>
      </c>
      <c r="C956" s="63"/>
      <c r="D956" s="63" t="s">
        <v>54</v>
      </c>
      <c r="E956" s="11"/>
      <c r="F956" s="11"/>
      <c r="G956" s="8"/>
      <c r="I956" s="63"/>
      <c r="J956" s="48"/>
      <c r="K956" s="108"/>
      <c r="M956" s="63">
        <v>110</v>
      </c>
      <c r="N956" s="280">
        <v>82617.349999999977</v>
      </c>
      <c r="P956" s="63"/>
      <c r="Q956" s="281"/>
      <c r="S956" s="63"/>
      <c r="T956" s="281"/>
      <c r="V956" s="83"/>
      <c r="W956" s="83"/>
      <c r="X956" s="83"/>
      <c r="Y956" s="83"/>
      <c r="Z956" s="83"/>
      <c r="AA956" s="65"/>
      <c r="AB956" s="5"/>
      <c r="AC956" s="5"/>
      <c r="AD956" s="5"/>
      <c r="AE956" s="5"/>
      <c r="AF956" s="5"/>
      <c r="AG956" s="5"/>
      <c r="AH956" s="5"/>
      <c r="AI956" s="5"/>
      <c r="AJ956" s="5"/>
      <c r="AK956" s="5"/>
      <c r="AL956" s="5"/>
      <c r="AM956" s="5"/>
    </row>
    <row r="957" spans="1:39" s="4" customFormat="1" ht="14.4">
      <c r="A957" s="63" t="s">
        <v>914</v>
      </c>
      <c r="B957" s="63" t="s">
        <v>282</v>
      </c>
      <c r="C957" s="63"/>
      <c r="D957" s="63" t="s">
        <v>283</v>
      </c>
      <c r="E957" s="11"/>
      <c r="F957" s="11"/>
      <c r="G957" s="8"/>
      <c r="I957" s="63"/>
      <c r="J957" s="48"/>
      <c r="K957" s="108"/>
      <c r="M957" s="63">
        <v>5</v>
      </c>
      <c r="N957" s="280">
        <v>6764.89</v>
      </c>
      <c r="P957" s="63"/>
      <c r="Q957" s="281"/>
      <c r="S957" s="63"/>
      <c r="T957" s="281"/>
      <c r="V957" s="83"/>
      <c r="W957" s="83"/>
      <c r="X957" s="83"/>
      <c r="Y957" s="83"/>
      <c r="Z957" s="83"/>
      <c r="AA957" s="65"/>
      <c r="AB957" s="5"/>
      <c r="AC957" s="5"/>
      <c r="AD957" s="5"/>
      <c r="AE957" s="5"/>
      <c r="AF957" s="5"/>
      <c r="AG957" s="5"/>
      <c r="AH957" s="5"/>
      <c r="AI957" s="5"/>
      <c r="AJ957" s="5"/>
      <c r="AK957" s="5"/>
      <c r="AL957" s="5"/>
      <c r="AM957" s="5"/>
    </row>
    <row r="958" spans="1:39" s="4" customFormat="1" ht="14.4">
      <c r="A958" s="63" t="s">
        <v>914</v>
      </c>
      <c r="B958" s="63" t="s">
        <v>284</v>
      </c>
      <c r="C958" s="63"/>
      <c r="D958" s="63" t="s">
        <v>285</v>
      </c>
      <c r="E958" s="11"/>
      <c r="F958" s="11"/>
      <c r="G958" s="8"/>
      <c r="I958" s="63"/>
      <c r="J958" s="48"/>
      <c r="K958" s="108"/>
      <c r="M958" s="63">
        <v>13</v>
      </c>
      <c r="N958" s="280">
        <v>11556.320000000002</v>
      </c>
      <c r="P958" s="63"/>
      <c r="Q958" s="281"/>
      <c r="S958" s="63"/>
      <c r="T958" s="281"/>
      <c r="V958" s="83"/>
      <c r="W958" s="83"/>
      <c r="X958" s="83"/>
      <c r="Y958" s="83"/>
      <c r="Z958" s="83"/>
      <c r="AA958" s="65"/>
      <c r="AB958" s="5"/>
      <c r="AC958" s="5"/>
      <c r="AD958" s="5"/>
      <c r="AE958" s="5"/>
      <c r="AF958" s="5"/>
      <c r="AG958" s="5"/>
      <c r="AH958" s="5"/>
      <c r="AI958" s="5"/>
      <c r="AJ958" s="5"/>
      <c r="AK958" s="5"/>
      <c r="AL958" s="5"/>
      <c r="AM958" s="5"/>
    </row>
    <row r="959" spans="1:39" s="4" customFormat="1" ht="14.4">
      <c r="A959" s="63" t="s">
        <v>914</v>
      </c>
      <c r="B959" s="63" t="s">
        <v>286</v>
      </c>
      <c r="C959" s="63"/>
      <c r="D959" s="63" t="s">
        <v>81</v>
      </c>
      <c r="E959" s="11"/>
      <c r="F959" s="11"/>
      <c r="G959" s="8"/>
      <c r="I959" s="63"/>
      <c r="J959" s="48"/>
      <c r="K959" s="108"/>
      <c r="M959" s="63">
        <v>71</v>
      </c>
      <c r="N959" s="280">
        <v>63796.860000000022</v>
      </c>
      <c r="P959" s="63"/>
      <c r="Q959" s="281"/>
      <c r="S959" s="63"/>
      <c r="T959" s="281"/>
      <c r="V959" s="83"/>
      <c r="W959" s="83"/>
      <c r="X959" s="83"/>
      <c r="Y959" s="83"/>
      <c r="Z959" s="83"/>
      <c r="AA959" s="65"/>
      <c r="AB959" s="5"/>
      <c r="AC959" s="5"/>
      <c r="AD959" s="5"/>
      <c r="AE959" s="5"/>
      <c r="AF959" s="5"/>
      <c r="AG959" s="5"/>
      <c r="AH959" s="5"/>
      <c r="AI959" s="5"/>
      <c r="AJ959" s="5"/>
      <c r="AK959" s="5"/>
      <c r="AL959" s="5"/>
      <c r="AM959" s="5"/>
    </row>
    <row r="960" spans="1:39" s="4" customFormat="1" ht="14.4">
      <c r="A960" s="63" t="s">
        <v>914</v>
      </c>
      <c r="B960" s="63" t="s">
        <v>292</v>
      </c>
      <c r="C960" s="63"/>
      <c r="D960" s="63" t="s">
        <v>197</v>
      </c>
      <c r="E960" s="11"/>
      <c r="F960" s="11"/>
      <c r="G960" s="8"/>
      <c r="I960" s="63"/>
      <c r="J960" s="48"/>
      <c r="K960" s="108"/>
      <c r="M960" s="63">
        <v>2</v>
      </c>
      <c r="N960" s="280">
        <v>817.87000000000012</v>
      </c>
      <c r="P960" s="63"/>
      <c r="Q960" s="281"/>
      <c r="S960" s="63"/>
      <c r="T960" s="281"/>
      <c r="V960" s="83"/>
      <c r="W960" s="83"/>
      <c r="X960" s="83"/>
      <c r="Y960" s="83"/>
      <c r="Z960" s="83"/>
      <c r="AA960" s="65"/>
      <c r="AB960" s="5"/>
      <c r="AC960" s="5"/>
      <c r="AD960" s="5"/>
      <c r="AE960" s="5"/>
      <c r="AF960" s="5"/>
      <c r="AG960" s="5"/>
      <c r="AH960" s="5"/>
      <c r="AI960" s="5"/>
      <c r="AJ960" s="5"/>
      <c r="AK960" s="5"/>
      <c r="AL960" s="5"/>
      <c r="AM960" s="5"/>
    </row>
    <row r="961" spans="1:39" s="4" customFormat="1" ht="14.4">
      <c r="A961" s="63" t="s">
        <v>914</v>
      </c>
      <c r="B961" s="63" t="s">
        <v>293</v>
      </c>
      <c r="C961" s="63"/>
      <c r="D961" s="63" t="s">
        <v>294</v>
      </c>
      <c r="E961" s="11"/>
      <c r="F961" s="11"/>
      <c r="G961" s="8"/>
      <c r="I961" s="63"/>
      <c r="J961" s="48"/>
      <c r="K961" s="108"/>
      <c r="M961" s="63">
        <v>2</v>
      </c>
      <c r="N961" s="280">
        <v>1562.94</v>
      </c>
      <c r="P961" s="63"/>
      <c r="Q961" s="281"/>
      <c r="S961" s="63"/>
      <c r="T961" s="281"/>
      <c r="V961" s="83"/>
      <c r="W961" s="83"/>
      <c r="X961" s="83"/>
      <c r="Y961" s="83"/>
      <c r="Z961" s="83"/>
      <c r="AA961" s="65"/>
      <c r="AB961" s="5"/>
      <c r="AC961" s="5"/>
      <c r="AD961" s="5"/>
      <c r="AE961" s="5"/>
      <c r="AF961" s="5"/>
      <c r="AG961" s="5"/>
      <c r="AH961" s="5"/>
      <c r="AI961" s="5"/>
      <c r="AJ961" s="5"/>
      <c r="AK961" s="5"/>
      <c r="AL961" s="5"/>
      <c r="AM961" s="5"/>
    </row>
    <row r="962" spans="1:39" s="4" customFormat="1" ht="14.4">
      <c r="A962" s="63" t="s">
        <v>914</v>
      </c>
      <c r="B962" s="63" t="s">
        <v>297</v>
      </c>
      <c r="C962" s="63"/>
      <c r="D962" s="63" t="s">
        <v>298</v>
      </c>
      <c r="E962" s="11"/>
      <c r="F962" s="11"/>
      <c r="G962" s="8"/>
      <c r="I962" s="63"/>
      <c r="J962" s="48"/>
      <c r="K962" s="108"/>
      <c r="M962" s="63">
        <v>3</v>
      </c>
      <c r="N962" s="280">
        <v>1360.57</v>
      </c>
      <c r="P962" s="63"/>
      <c r="Q962" s="281"/>
      <c r="S962" s="63"/>
      <c r="T962" s="281"/>
      <c r="V962" s="83"/>
      <c r="W962" s="83"/>
      <c r="X962" s="83"/>
      <c r="Y962" s="83"/>
      <c r="Z962" s="83"/>
      <c r="AA962" s="65"/>
      <c r="AB962" s="5"/>
      <c r="AC962" s="5"/>
      <c r="AD962" s="5"/>
      <c r="AE962" s="5"/>
      <c r="AF962" s="5"/>
      <c r="AG962" s="5"/>
      <c r="AH962" s="5"/>
      <c r="AI962" s="5"/>
      <c r="AJ962" s="5"/>
      <c r="AK962" s="5"/>
      <c r="AL962" s="5"/>
      <c r="AM962" s="5"/>
    </row>
    <row r="963" spans="1:39" s="4" customFormat="1" ht="14.4">
      <c r="A963" s="63" t="s">
        <v>914</v>
      </c>
      <c r="B963" s="63" t="s">
        <v>299</v>
      </c>
      <c r="C963" s="63"/>
      <c r="D963" s="63" t="s">
        <v>300</v>
      </c>
      <c r="E963" s="11"/>
      <c r="F963" s="11"/>
      <c r="G963" s="8"/>
      <c r="I963" s="63"/>
      <c r="J963" s="48"/>
      <c r="K963" s="108"/>
      <c r="M963" s="63">
        <v>2</v>
      </c>
      <c r="N963" s="280">
        <v>2923.9900000000002</v>
      </c>
      <c r="P963" s="63"/>
      <c r="Q963" s="281"/>
      <c r="S963" s="63"/>
      <c r="T963" s="281"/>
      <c r="V963" s="83"/>
      <c r="W963" s="83"/>
      <c r="X963" s="83"/>
      <c r="Y963" s="83"/>
      <c r="Z963" s="83"/>
      <c r="AA963" s="65"/>
      <c r="AB963" s="5"/>
      <c r="AC963" s="5"/>
      <c r="AD963" s="5"/>
      <c r="AE963" s="5"/>
      <c r="AF963" s="5"/>
      <c r="AG963" s="5"/>
      <c r="AH963" s="5"/>
      <c r="AI963" s="5"/>
      <c r="AJ963" s="5"/>
      <c r="AK963" s="5"/>
      <c r="AL963" s="5"/>
      <c r="AM963" s="5"/>
    </row>
    <row r="964" spans="1:39" s="4" customFormat="1" ht="14.4">
      <c r="A964" s="63" t="s">
        <v>914</v>
      </c>
      <c r="B964" s="63" t="s">
        <v>302</v>
      </c>
      <c r="C964" s="63"/>
      <c r="D964" s="63" t="s">
        <v>68</v>
      </c>
      <c r="E964" s="11"/>
      <c r="F964" s="11"/>
      <c r="G964" s="8"/>
      <c r="I964" s="63"/>
      <c r="J964" s="48"/>
      <c r="K964" s="108"/>
      <c r="M964" s="63">
        <v>25</v>
      </c>
      <c r="N964" s="280">
        <v>33918.68</v>
      </c>
      <c r="P964" s="63"/>
      <c r="Q964" s="281"/>
      <c r="S964" s="63"/>
      <c r="T964" s="281"/>
      <c r="V964" s="83"/>
      <c r="W964" s="83"/>
      <c r="X964" s="83"/>
      <c r="Y964" s="83"/>
      <c r="Z964" s="83"/>
      <c r="AA964" s="65"/>
      <c r="AB964" s="5"/>
      <c r="AC964" s="5"/>
      <c r="AD964" s="5"/>
      <c r="AE964" s="5"/>
      <c r="AF964" s="5"/>
      <c r="AG964" s="5"/>
      <c r="AH964" s="5"/>
      <c r="AI964" s="5"/>
      <c r="AJ964" s="5"/>
      <c r="AK964" s="5"/>
      <c r="AL964" s="5"/>
      <c r="AM964" s="5"/>
    </row>
    <row r="965" spans="1:39" s="4" customFormat="1" ht="14.4">
      <c r="A965" s="63" t="s">
        <v>914</v>
      </c>
      <c r="B965" s="63" t="s">
        <v>303</v>
      </c>
      <c r="C965" s="63"/>
      <c r="D965" s="63" t="s">
        <v>304</v>
      </c>
      <c r="E965" s="11"/>
      <c r="F965" s="11"/>
      <c r="G965" s="8"/>
      <c r="I965" s="63"/>
      <c r="J965" s="48"/>
      <c r="K965" s="108"/>
      <c r="M965" s="63">
        <v>1</v>
      </c>
      <c r="N965" s="280">
        <v>406.08</v>
      </c>
      <c r="P965" s="63"/>
      <c r="Q965" s="281"/>
      <c r="S965" s="63"/>
      <c r="T965" s="281"/>
      <c r="V965" s="83"/>
      <c r="W965" s="83"/>
      <c r="X965" s="83"/>
      <c r="Y965" s="83"/>
      <c r="Z965" s="83"/>
      <c r="AA965" s="65"/>
      <c r="AB965" s="5"/>
      <c r="AC965" s="5"/>
      <c r="AD965" s="5"/>
      <c r="AE965" s="5"/>
      <c r="AF965" s="5"/>
      <c r="AG965" s="5"/>
      <c r="AH965" s="5"/>
      <c r="AI965" s="5"/>
      <c r="AJ965" s="5"/>
      <c r="AK965" s="5"/>
      <c r="AL965" s="5"/>
      <c r="AM965" s="5"/>
    </row>
    <row r="966" spans="1:39" s="4" customFormat="1" ht="14.4">
      <c r="A966" s="63" t="s">
        <v>914</v>
      </c>
      <c r="B966" s="63" t="s">
        <v>310</v>
      </c>
      <c r="C966" s="63"/>
      <c r="D966" s="63" t="s">
        <v>311</v>
      </c>
      <c r="E966" s="11"/>
      <c r="F966" s="11"/>
      <c r="G966" s="8"/>
      <c r="I966" s="63"/>
      <c r="J966" s="48"/>
      <c r="K966" s="108"/>
      <c r="M966" s="63">
        <v>1</v>
      </c>
      <c r="N966" s="280">
        <v>305.77</v>
      </c>
      <c r="P966" s="63"/>
      <c r="Q966" s="281"/>
      <c r="S966" s="63"/>
      <c r="T966" s="281"/>
      <c r="V966" s="83"/>
      <c r="W966" s="83"/>
      <c r="X966" s="83"/>
      <c r="Y966" s="83"/>
      <c r="Z966" s="83"/>
      <c r="AA966" s="65"/>
      <c r="AB966" s="5"/>
      <c r="AC966" s="5"/>
      <c r="AD966" s="5"/>
      <c r="AE966" s="5"/>
      <c r="AF966" s="5"/>
      <c r="AG966" s="5"/>
      <c r="AH966" s="5"/>
      <c r="AI966" s="5"/>
      <c r="AJ966" s="5"/>
      <c r="AK966" s="5"/>
      <c r="AL966" s="5"/>
      <c r="AM966" s="5"/>
    </row>
    <row r="967" spans="1:39" s="4" customFormat="1" ht="14.4">
      <c r="A967" s="63" t="s">
        <v>914</v>
      </c>
      <c r="B967" s="63" t="s">
        <v>315</v>
      </c>
      <c r="C967" s="63"/>
      <c r="D967" s="63" t="s">
        <v>316</v>
      </c>
      <c r="E967" s="11"/>
      <c r="F967" s="11"/>
      <c r="G967" s="8"/>
      <c r="I967" s="63"/>
      <c r="J967" s="48"/>
      <c r="K967" s="108"/>
      <c r="M967" s="63">
        <v>2</v>
      </c>
      <c r="N967" s="280">
        <v>1004.02</v>
      </c>
      <c r="P967" s="63"/>
      <c r="Q967" s="281"/>
      <c r="S967" s="63"/>
      <c r="T967" s="281"/>
      <c r="V967" s="83"/>
      <c r="W967" s="83"/>
      <c r="X967" s="83"/>
      <c r="Y967" s="83"/>
      <c r="Z967" s="83"/>
      <c r="AA967" s="65"/>
      <c r="AB967" s="5"/>
      <c r="AC967" s="5"/>
      <c r="AD967" s="5"/>
      <c r="AE967" s="5"/>
      <c r="AF967" s="5"/>
      <c r="AG967" s="5"/>
      <c r="AH967" s="5"/>
      <c r="AI967" s="5"/>
      <c r="AJ967" s="5"/>
      <c r="AK967" s="5"/>
      <c r="AL967" s="5"/>
      <c r="AM967" s="5"/>
    </row>
    <row r="968" spans="1:39" s="4" customFormat="1" ht="14.4">
      <c r="A968" s="63" t="s">
        <v>914</v>
      </c>
      <c r="B968" s="63" t="s">
        <v>317</v>
      </c>
      <c r="C968" s="63"/>
      <c r="D968" s="63" t="s">
        <v>318</v>
      </c>
      <c r="E968" s="11"/>
      <c r="F968" s="11"/>
      <c r="G968" s="8"/>
      <c r="I968" s="63"/>
      <c r="J968" s="48"/>
      <c r="K968" s="108"/>
      <c r="M968" s="63">
        <v>4</v>
      </c>
      <c r="N968" s="280">
        <v>10406.16</v>
      </c>
      <c r="P968" s="63"/>
      <c r="Q968" s="281"/>
      <c r="S968" s="63"/>
      <c r="T968" s="281"/>
      <c r="V968" s="83"/>
      <c r="W968" s="83"/>
      <c r="X968" s="83"/>
      <c r="Y968" s="83"/>
      <c r="Z968" s="83"/>
      <c r="AA968" s="65"/>
      <c r="AB968" s="5"/>
      <c r="AC968" s="5"/>
      <c r="AD968" s="5"/>
      <c r="AE968" s="5"/>
      <c r="AF968" s="5"/>
      <c r="AG968" s="5"/>
      <c r="AH968" s="5"/>
      <c r="AI968" s="5"/>
      <c r="AJ968" s="5"/>
      <c r="AK968" s="5"/>
      <c r="AL968" s="5"/>
      <c r="AM968" s="5"/>
    </row>
    <row r="969" spans="1:39" s="4" customFormat="1" ht="14.4">
      <c r="A969" s="63" t="s">
        <v>914</v>
      </c>
      <c r="B969" s="63" t="s">
        <v>326</v>
      </c>
      <c r="C969" s="63"/>
      <c r="D969" s="63" t="s">
        <v>96</v>
      </c>
      <c r="E969" s="11"/>
      <c r="F969" s="11"/>
      <c r="G969" s="8"/>
      <c r="I969" s="63"/>
      <c r="J969" s="48"/>
      <c r="K969" s="108"/>
      <c r="M969" s="63">
        <v>3</v>
      </c>
      <c r="N969" s="280">
        <v>863.75</v>
      </c>
      <c r="P969" s="63"/>
      <c r="Q969" s="281"/>
      <c r="S969" s="63"/>
      <c r="T969" s="281"/>
      <c r="V969" s="83"/>
      <c r="W969" s="83"/>
      <c r="X969" s="83"/>
      <c r="Y969" s="83"/>
      <c r="Z969" s="83"/>
      <c r="AA969" s="65"/>
      <c r="AB969" s="5"/>
      <c r="AC969" s="5"/>
      <c r="AD969" s="5"/>
      <c r="AE969" s="5"/>
      <c r="AF969" s="5"/>
      <c r="AG969" s="5"/>
      <c r="AH969" s="5"/>
      <c r="AI969" s="5"/>
      <c r="AJ969" s="5"/>
      <c r="AK969" s="5"/>
      <c r="AL969" s="5"/>
      <c r="AM969" s="5"/>
    </row>
    <row r="970" spans="1:39" s="4" customFormat="1" ht="14.4">
      <c r="A970" s="63" t="s">
        <v>914</v>
      </c>
      <c r="B970" s="63" t="s">
        <v>327</v>
      </c>
      <c r="C970" s="63"/>
      <c r="D970" s="63" t="s">
        <v>77</v>
      </c>
      <c r="E970" s="11"/>
      <c r="F970" s="11"/>
      <c r="G970" s="8"/>
      <c r="I970" s="63"/>
      <c r="J970" s="48"/>
      <c r="K970" s="108"/>
      <c r="M970" s="63">
        <v>2</v>
      </c>
      <c r="N970" s="280">
        <v>5808.59</v>
      </c>
      <c r="P970" s="63"/>
      <c r="Q970" s="281"/>
      <c r="S970" s="63"/>
      <c r="T970" s="281"/>
      <c r="V970" s="83"/>
      <c r="W970" s="83"/>
      <c r="X970" s="83"/>
      <c r="Y970" s="83"/>
      <c r="Z970" s="83"/>
      <c r="AA970" s="65"/>
      <c r="AB970" s="5"/>
      <c r="AC970" s="5"/>
      <c r="AD970" s="5"/>
      <c r="AE970" s="5"/>
      <c r="AF970" s="5"/>
      <c r="AG970" s="5"/>
      <c r="AH970" s="5"/>
      <c r="AI970" s="5"/>
      <c r="AJ970" s="5"/>
      <c r="AK970" s="5"/>
      <c r="AL970" s="5"/>
      <c r="AM970" s="5"/>
    </row>
    <row r="971" spans="1:39" s="4" customFormat="1" ht="14.4">
      <c r="A971" s="63" t="s">
        <v>914</v>
      </c>
      <c r="B971" s="63" t="s">
        <v>334</v>
      </c>
      <c r="C971" s="63"/>
      <c r="D971" s="63" t="s">
        <v>335</v>
      </c>
      <c r="E971" s="11"/>
      <c r="F971" s="11"/>
      <c r="G971" s="8"/>
      <c r="I971" s="63"/>
      <c r="J971" s="48"/>
      <c r="K971" s="108"/>
      <c r="M971" s="63">
        <v>7</v>
      </c>
      <c r="N971" s="280">
        <v>4507.12</v>
      </c>
      <c r="P971" s="63"/>
      <c r="Q971" s="281"/>
      <c r="S971" s="63"/>
      <c r="T971" s="281"/>
      <c r="V971" s="83"/>
      <c r="W971" s="83"/>
      <c r="X971" s="83"/>
      <c r="Y971" s="83"/>
      <c r="Z971" s="83"/>
      <c r="AA971" s="65"/>
      <c r="AB971" s="5"/>
      <c r="AC971" s="5"/>
      <c r="AD971" s="5"/>
      <c r="AE971" s="5"/>
      <c r="AF971" s="5"/>
      <c r="AG971" s="5"/>
      <c r="AH971" s="5"/>
      <c r="AI971" s="5"/>
      <c r="AJ971" s="5"/>
      <c r="AK971" s="5"/>
      <c r="AL971" s="5"/>
      <c r="AM971" s="5"/>
    </row>
    <row r="972" spans="1:39" s="4" customFormat="1" ht="14.4">
      <c r="A972" s="63" t="s">
        <v>914</v>
      </c>
      <c r="B972" s="63" t="s">
        <v>340</v>
      </c>
      <c r="C972" s="63"/>
      <c r="D972" s="63" t="s">
        <v>341</v>
      </c>
      <c r="E972" s="11"/>
      <c r="F972" s="11"/>
      <c r="G972" s="8"/>
      <c r="I972" s="63"/>
      <c r="J972" s="48"/>
      <c r="K972" s="108"/>
      <c r="M972" s="63">
        <v>6</v>
      </c>
      <c r="N972" s="280">
        <v>6691.4400000000005</v>
      </c>
      <c r="P972" s="63"/>
      <c r="Q972" s="281"/>
      <c r="S972" s="63"/>
      <c r="T972" s="281"/>
      <c r="V972" s="83"/>
      <c r="W972" s="83"/>
      <c r="X972" s="83"/>
      <c r="Y972" s="83"/>
      <c r="Z972" s="83"/>
      <c r="AA972" s="65"/>
      <c r="AB972" s="5"/>
      <c r="AC972" s="5"/>
      <c r="AD972" s="5"/>
      <c r="AE972" s="5"/>
      <c r="AF972" s="5"/>
      <c r="AG972" s="5"/>
      <c r="AH972" s="5"/>
      <c r="AI972" s="5"/>
      <c r="AJ972" s="5"/>
      <c r="AK972" s="5"/>
      <c r="AL972" s="5"/>
      <c r="AM972" s="5"/>
    </row>
    <row r="973" spans="1:39" s="4" customFormat="1" ht="14.4">
      <c r="A973" s="63" t="s">
        <v>914</v>
      </c>
      <c r="B973" s="63" t="s">
        <v>342</v>
      </c>
      <c r="C973" s="63"/>
      <c r="D973" s="63" t="s">
        <v>161</v>
      </c>
      <c r="E973" s="11"/>
      <c r="F973" s="11"/>
      <c r="G973" s="8"/>
      <c r="I973" s="63"/>
      <c r="J973" s="48"/>
      <c r="K973" s="108"/>
      <c r="M973" s="63">
        <v>17</v>
      </c>
      <c r="N973" s="280">
        <v>26360.100000000002</v>
      </c>
      <c r="P973" s="63"/>
      <c r="Q973" s="281"/>
      <c r="S973" s="63"/>
      <c r="T973" s="281"/>
      <c r="V973" s="83"/>
      <c r="W973" s="83"/>
      <c r="X973" s="83"/>
      <c r="Y973" s="83"/>
      <c r="Z973" s="83"/>
      <c r="AA973" s="65"/>
      <c r="AB973" s="5"/>
      <c r="AC973" s="5"/>
      <c r="AD973" s="5"/>
      <c r="AE973" s="5"/>
      <c r="AF973" s="5"/>
      <c r="AG973" s="5"/>
      <c r="AH973" s="5"/>
      <c r="AI973" s="5"/>
      <c r="AJ973" s="5"/>
      <c r="AK973" s="5"/>
      <c r="AL973" s="5"/>
      <c r="AM973" s="5"/>
    </row>
    <row r="974" spans="1:39" s="4" customFormat="1" ht="14.4">
      <c r="A974" s="63" t="s">
        <v>914</v>
      </c>
      <c r="B974" s="63" t="s">
        <v>343</v>
      </c>
      <c r="C974" s="63"/>
      <c r="D974" s="63" t="s">
        <v>189</v>
      </c>
      <c r="E974" s="11"/>
      <c r="F974" s="11"/>
      <c r="G974" s="8"/>
      <c r="I974" s="63"/>
      <c r="J974" s="48"/>
      <c r="K974" s="108"/>
      <c r="M974" s="63">
        <v>11</v>
      </c>
      <c r="N974" s="280">
        <v>9879.0999999999985</v>
      </c>
      <c r="P974" s="63"/>
      <c r="Q974" s="281"/>
      <c r="S974" s="63"/>
      <c r="T974" s="281"/>
      <c r="V974" s="83"/>
      <c r="W974" s="83"/>
      <c r="X974" s="83"/>
      <c r="Y974" s="83"/>
      <c r="Z974" s="83"/>
      <c r="AA974" s="65"/>
      <c r="AB974" s="5"/>
      <c r="AC974" s="5"/>
      <c r="AD974" s="5"/>
      <c r="AE974" s="5"/>
      <c r="AF974" s="5"/>
      <c r="AG974" s="5"/>
      <c r="AH974" s="5"/>
      <c r="AI974" s="5"/>
      <c r="AJ974" s="5"/>
      <c r="AK974" s="5"/>
      <c r="AL974" s="5"/>
      <c r="AM974" s="5"/>
    </row>
    <row r="975" spans="1:39" s="4" customFormat="1" ht="14.4">
      <c r="A975" s="63" t="s">
        <v>914</v>
      </c>
      <c r="B975" s="63" t="s">
        <v>351</v>
      </c>
      <c r="C975" s="63"/>
      <c r="D975" s="63" t="s">
        <v>189</v>
      </c>
      <c r="E975" s="11"/>
      <c r="F975" s="11"/>
      <c r="G975" s="8"/>
      <c r="I975" s="63"/>
      <c r="J975" s="48"/>
      <c r="K975" s="108"/>
      <c r="M975" s="63">
        <v>61</v>
      </c>
      <c r="N975" s="280">
        <v>58522.75</v>
      </c>
      <c r="P975" s="63"/>
      <c r="Q975" s="281"/>
      <c r="S975" s="63"/>
      <c r="T975" s="281"/>
      <c r="V975" s="83"/>
      <c r="W975" s="83"/>
      <c r="X975" s="83"/>
      <c r="Y975" s="83"/>
      <c r="Z975" s="83"/>
      <c r="AA975" s="65"/>
      <c r="AB975" s="5"/>
      <c r="AC975" s="5"/>
      <c r="AD975" s="5"/>
      <c r="AE975" s="5"/>
      <c r="AF975" s="5"/>
      <c r="AG975" s="5"/>
      <c r="AH975" s="5"/>
      <c r="AI975" s="5"/>
      <c r="AJ975" s="5"/>
      <c r="AK975" s="5"/>
      <c r="AL975" s="5"/>
      <c r="AM975" s="5"/>
    </row>
    <row r="976" spans="1:39" s="4" customFormat="1" ht="14.4">
      <c r="A976" s="63" t="s">
        <v>914</v>
      </c>
      <c r="B976" s="63" t="s">
        <v>353</v>
      </c>
      <c r="C976" s="63"/>
      <c r="D976" s="63" t="s">
        <v>354</v>
      </c>
      <c r="E976" s="11"/>
      <c r="F976" s="11"/>
      <c r="G976" s="8"/>
      <c r="I976" s="63"/>
      <c r="J976" s="48"/>
      <c r="K976" s="108"/>
      <c r="M976" s="63">
        <v>5</v>
      </c>
      <c r="N976" s="280">
        <v>13504.27</v>
      </c>
      <c r="P976" s="63"/>
      <c r="Q976" s="281"/>
      <c r="S976" s="63"/>
      <c r="T976" s="281"/>
      <c r="V976" s="83"/>
      <c r="W976" s="83"/>
      <c r="X976" s="83"/>
      <c r="Y976" s="83"/>
      <c r="Z976" s="83"/>
      <c r="AA976" s="65"/>
      <c r="AB976" s="5"/>
      <c r="AC976" s="5"/>
      <c r="AD976" s="5"/>
      <c r="AE976" s="5"/>
      <c r="AF976" s="5"/>
      <c r="AG976" s="5"/>
      <c r="AH976" s="5"/>
      <c r="AI976" s="5"/>
      <c r="AJ976" s="5"/>
      <c r="AK976" s="5"/>
      <c r="AL976" s="5"/>
      <c r="AM976" s="5"/>
    </row>
    <row r="977" spans="1:39" s="4" customFormat="1" ht="14.4">
      <c r="A977" s="63" t="s">
        <v>914</v>
      </c>
      <c r="B977" s="63" t="s">
        <v>921</v>
      </c>
      <c r="C977" s="63"/>
      <c r="D977" s="63" t="s">
        <v>322</v>
      </c>
      <c r="E977" s="11"/>
      <c r="F977" s="11"/>
      <c r="G977" s="8"/>
      <c r="I977" s="63"/>
      <c r="J977" s="48"/>
      <c r="K977" s="108"/>
      <c r="M977" s="63">
        <v>12</v>
      </c>
      <c r="N977" s="280">
        <v>5446.26</v>
      </c>
      <c r="P977" s="63"/>
      <c r="Q977" s="281"/>
      <c r="S977" s="63"/>
      <c r="T977" s="281"/>
      <c r="V977" s="83"/>
      <c r="W977" s="83"/>
      <c r="X977" s="83"/>
      <c r="Y977" s="83"/>
      <c r="Z977" s="83"/>
      <c r="AA977" s="65"/>
      <c r="AB977" s="5"/>
      <c r="AC977" s="5"/>
      <c r="AD977" s="5"/>
      <c r="AE977" s="5"/>
      <c r="AF977" s="5"/>
      <c r="AG977" s="5"/>
      <c r="AH977" s="5"/>
      <c r="AI977" s="5"/>
      <c r="AJ977" s="5"/>
      <c r="AK977" s="5"/>
      <c r="AL977" s="5"/>
      <c r="AM977" s="5"/>
    </row>
    <row r="978" spans="1:39" s="4" customFormat="1" ht="14.4">
      <c r="A978" s="63" t="s">
        <v>914</v>
      </c>
      <c r="B978" s="63" t="s">
        <v>362</v>
      </c>
      <c r="C978" s="63"/>
      <c r="D978" s="63" t="s">
        <v>197</v>
      </c>
      <c r="E978" s="11"/>
      <c r="F978" s="11"/>
      <c r="G978" s="8"/>
      <c r="I978" s="63"/>
      <c r="J978" s="48"/>
      <c r="K978" s="108"/>
      <c r="M978" s="63">
        <v>2</v>
      </c>
      <c r="N978" s="280">
        <v>787.84</v>
      </c>
      <c r="P978" s="63"/>
      <c r="Q978" s="281"/>
      <c r="S978" s="63"/>
      <c r="T978" s="281"/>
      <c r="V978" s="83"/>
      <c r="W978" s="83"/>
      <c r="X978" s="83"/>
      <c r="Y978" s="83"/>
      <c r="Z978" s="83"/>
      <c r="AA978" s="65"/>
      <c r="AB978" s="5"/>
      <c r="AC978" s="5"/>
      <c r="AD978" s="5"/>
      <c r="AE978" s="5"/>
      <c r="AF978" s="5"/>
      <c r="AG978" s="5"/>
      <c r="AH978" s="5"/>
      <c r="AI978" s="5"/>
      <c r="AJ978" s="5"/>
      <c r="AK978" s="5"/>
      <c r="AL978" s="5"/>
      <c r="AM978" s="5"/>
    </row>
    <row r="979" spans="1:39" s="4" customFormat="1" ht="14.4">
      <c r="A979" s="63" t="s">
        <v>914</v>
      </c>
      <c r="B979" s="63" t="s">
        <v>363</v>
      </c>
      <c r="C979" s="63"/>
      <c r="D979" s="63" t="s">
        <v>287</v>
      </c>
      <c r="E979" s="11"/>
      <c r="F979" s="11"/>
      <c r="G979" s="8"/>
      <c r="I979" s="63"/>
      <c r="J979" s="48"/>
      <c r="K979" s="108"/>
      <c r="M979" s="63">
        <v>3</v>
      </c>
      <c r="N979" s="280">
        <v>5287.43</v>
      </c>
      <c r="P979" s="63"/>
      <c r="Q979" s="281"/>
      <c r="S979" s="63"/>
      <c r="T979" s="281"/>
      <c r="V979" s="83"/>
      <c r="W979" s="83"/>
      <c r="X979" s="83"/>
      <c r="Y979" s="83"/>
      <c r="Z979" s="83"/>
      <c r="AA979" s="65"/>
      <c r="AB979" s="5"/>
      <c r="AC979" s="5"/>
      <c r="AD979" s="5"/>
      <c r="AE979" s="5"/>
      <c r="AF979" s="5"/>
      <c r="AG979" s="5"/>
      <c r="AH979" s="5"/>
      <c r="AI979" s="5"/>
      <c r="AJ979" s="5"/>
      <c r="AK979" s="5"/>
      <c r="AL979" s="5"/>
      <c r="AM979" s="5"/>
    </row>
    <row r="980" spans="1:39" s="4" customFormat="1" ht="14.4">
      <c r="A980" s="63" t="s">
        <v>914</v>
      </c>
      <c r="B980" s="63" t="s">
        <v>364</v>
      </c>
      <c r="C980" s="63"/>
      <c r="D980" s="63" t="s">
        <v>94</v>
      </c>
      <c r="E980" s="11"/>
      <c r="F980" s="11"/>
      <c r="G980" s="8"/>
      <c r="I980" s="63"/>
      <c r="J980" s="48"/>
      <c r="K980" s="108"/>
      <c r="M980" s="63">
        <v>26</v>
      </c>
      <c r="N980" s="280">
        <v>32463.45</v>
      </c>
      <c r="P980" s="63"/>
      <c r="Q980" s="281"/>
      <c r="S980" s="63"/>
      <c r="T980" s="281"/>
      <c r="V980" s="83"/>
      <c r="W980" s="83"/>
      <c r="X980" s="83"/>
      <c r="Y980" s="83"/>
      <c r="Z980" s="83"/>
      <c r="AA980" s="65"/>
      <c r="AB980" s="5"/>
      <c r="AC980" s="5"/>
      <c r="AD980" s="5"/>
      <c r="AE980" s="5"/>
      <c r="AF980" s="5"/>
      <c r="AG980" s="5"/>
      <c r="AH980" s="5"/>
      <c r="AI980" s="5"/>
      <c r="AJ980" s="5"/>
      <c r="AK980" s="5"/>
      <c r="AL980" s="5"/>
      <c r="AM980" s="5"/>
    </row>
    <row r="981" spans="1:39" s="4" customFormat="1" ht="14.4">
      <c r="A981" s="63" t="s">
        <v>914</v>
      </c>
      <c r="B981" s="63" t="s">
        <v>365</v>
      </c>
      <c r="C981" s="63"/>
      <c r="D981" s="63" t="s">
        <v>151</v>
      </c>
      <c r="E981" s="11"/>
      <c r="F981" s="11"/>
      <c r="G981" s="8"/>
      <c r="I981" s="63"/>
      <c r="J981" s="48"/>
      <c r="K981" s="108"/>
      <c r="M981" s="63">
        <v>1</v>
      </c>
      <c r="N981" s="280">
        <v>2153.38</v>
      </c>
      <c r="P981" s="63"/>
      <c r="Q981" s="281"/>
      <c r="S981" s="63"/>
      <c r="T981" s="281"/>
      <c r="V981" s="83"/>
      <c r="W981" s="83"/>
      <c r="X981" s="83"/>
      <c r="Y981" s="83"/>
      <c r="Z981" s="83"/>
      <c r="AA981" s="65"/>
      <c r="AB981" s="5"/>
      <c r="AC981" s="5"/>
      <c r="AD981" s="5"/>
      <c r="AE981" s="5"/>
      <c r="AF981" s="5"/>
      <c r="AG981" s="5"/>
      <c r="AH981" s="5"/>
      <c r="AI981" s="5"/>
      <c r="AJ981" s="5"/>
      <c r="AK981" s="5"/>
      <c r="AL981" s="5"/>
      <c r="AM981" s="5"/>
    </row>
    <row r="982" spans="1:39" s="4" customFormat="1" ht="14.4">
      <c r="A982" s="63" t="s">
        <v>914</v>
      </c>
      <c r="B982" s="63" t="s">
        <v>366</v>
      </c>
      <c r="C982" s="63"/>
      <c r="D982" s="63" t="s">
        <v>367</v>
      </c>
      <c r="E982" s="11"/>
      <c r="F982" s="11"/>
      <c r="G982" s="8"/>
      <c r="I982" s="63"/>
      <c r="J982" s="48"/>
      <c r="K982" s="108"/>
      <c r="M982" s="63">
        <v>12</v>
      </c>
      <c r="N982" s="280">
        <v>11294.989999999998</v>
      </c>
      <c r="P982" s="63"/>
      <c r="Q982" s="281"/>
      <c r="S982" s="63"/>
      <c r="T982" s="281"/>
      <c r="V982" s="83"/>
      <c r="W982" s="83"/>
      <c r="X982" s="83"/>
      <c r="Y982" s="83"/>
      <c r="Z982" s="83"/>
      <c r="AA982" s="65"/>
      <c r="AB982" s="5"/>
      <c r="AC982" s="5"/>
      <c r="AD982" s="5"/>
      <c r="AE982" s="5"/>
      <c r="AF982" s="5"/>
      <c r="AG982" s="5"/>
      <c r="AH982" s="5"/>
      <c r="AI982" s="5"/>
      <c r="AJ982" s="5"/>
      <c r="AK982" s="5"/>
      <c r="AL982" s="5"/>
      <c r="AM982" s="5"/>
    </row>
    <row r="983" spans="1:39" s="4" customFormat="1" ht="14.4">
      <c r="A983" s="63" t="s">
        <v>914</v>
      </c>
      <c r="B983" s="63" t="s">
        <v>369</v>
      </c>
      <c r="C983" s="63"/>
      <c r="D983" s="63" t="s">
        <v>73</v>
      </c>
      <c r="E983" s="11"/>
      <c r="F983" s="11"/>
      <c r="G983" s="8"/>
      <c r="I983" s="63"/>
      <c r="J983" s="48"/>
      <c r="K983" s="108"/>
      <c r="M983" s="63">
        <v>4</v>
      </c>
      <c r="N983" s="280">
        <v>792.8900000000001</v>
      </c>
      <c r="P983" s="63"/>
      <c r="Q983" s="281"/>
      <c r="S983" s="63"/>
      <c r="T983" s="281"/>
      <c r="V983" s="83"/>
      <c r="W983" s="83"/>
      <c r="X983" s="83"/>
      <c r="Y983" s="83"/>
      <c r="Z983" s="83"/>
      <c r="AA983" s="65"/>
      <c r="AB983" s="5"/>
      <c r="AC983" s="5"/>
      <c r="AD983" s="5"/>
      <c r="AE983" s="5"/>
      <c r="AF983" s="5"/>
      <c r="AG983" s="5"/>
      <c r="AH983" s="5"/>
      <c r="AI983" s="5"/>
      <c r="AJ983" s="5"/>
      <c r="AK983" s="5"/>
      <c r="AL983" s="5"/>
      <c r="AM983" s="5"/>
    </row>
    <row r="984" spans="1:39" s="4" customFormat="1" ht="14.4">
      <c r="A984" s="63" t="s">
        <v>914</v>
      </c>
      <c r="B984" s="63" t="s">
        <v>371</v>
      </c>
      <c r="C984" s="63"/>
      <c r="D984" s="63" t="s">
        <v>173</v>
      </c>
      <c r="E984" s="11"/>
      <c r="F984" s="11"/>
      <c r="G984" s="8"/>
      <c r="I984" s="63"/>
      <c r="J984" s="48"/>
      <c r="K984" s="108"/>
      <c r="M984" s="63">
        <v>9</v>
      </c>
      <c r="N984" s="280">
        <v>10582.039999999999</v>
      </c>
      <c r="P984" s="63"/>
      <c r="Q984" s="281"/>
      <c r="S984" s="63"/>
      <c r="T984" s="281"/>
      <c r="V984" s="83"/>
      <c r="W984" s="83"/>
      <c r="X984" s="83"/>
      <c r="Y984" s="83"/>
      <c r="Z984" s="83"/>
      <c r="AA984" s="65"/>
      <c r="AB984" s="5"/>
      <c r="AC984" s="5"/>
      <c r="AD984" s="5"/>
      <c r="AE984" s="5"/>
      <c r="AF984" s="5"/>
      <c r="AG984" s="5"/>
      <c r="AH984" s="5"/>
      <c r="AI984" s="5"/>
      <c r="AJ984" s="5"/>
      <c r="AK984" s="5"/>
      <c r="AL984" s="5"/>
      <c r="AM984" s="5"/>
    </row>
    <row r="985" spans="1:39" s="4" customFormat="1" ht="14.4">
      <c r="A985" s="63" t="s">
        <v>914</v>
      </c>
      <c r="B985" s="63" t="s">
        <v>922</v>
      </c>
      <c r="C985" s="63"/>
      <c r="D985" s="63" t="s">
        <v>173</v>
      </c>
      <c r="E985" s="11"/>
      <c r="F985" s="11"/>
      <c r="G985" s="8"/>
      <c r="I985" s="63"/>
      <c r="J985" s="48"/>
      <c r="K985" s="108"/>
      <c r="M985" s="63">
        <v>3</v>
      </c>
      <c r="N985" s="280">
        <v>3277.04</v>
      </c>
      <c r="P985" s="63"/>
      <c r="Q985" s="281"/>
      <c r="S985" s="63"/>
      <c r="T985" s="281"/>
      <c r="V985" s="83"/>
      <c r="W985" s="83"/>
      <c r="X985" s="83"/>
      <c r="Y985" s="83"/>
      <c r="Z985" s="83"/>
      <c r="AA985" s="65"/>
      <c r="AB985" s="5"/>
      <c r="AC985" s="5"/>
      <c r="AD985" s="5"/>
      <c r="AE985" s="5"/>
      <c r="AF985" s="5"/>
      <c r="AG985" s="5"/>
      <c r="AH985" s="5"/>
      <c r="AI985" s="5"/>
      <c r="AJ985" s="5"/>
      <c r="AK985" s="5"/>
      <c r="AL985" s="5"/>
      <c r="AM985" s="5"/>
    </row>
    <row r="986" spans="1:39" s="4" customFormat="1" ht="14.4">
      <c r="A986" s="63" t="s">
        <v>914</v>
      </c>
      <c r="B986" s="63" t="s">
        <v>373</v>
      </c>
      <c r="C986" s="63"/>
      <c r="D986" s="63" t="s">
        <v>112</v>
      </c>
      <c r="E986" s="11"/>
      <c r="F986" s="11"/>
      <c r="G986" s="8"/>
      <c r="I986" s="63"/>
      <c r="J986" s="48"/>
      <c r="K986" s="108"/>
      <c r="M986" s="63">
        <v>2</v>
      </c>
      <c r="N986" s="280">
        <v>1182.5999999999999</v>
      </c>
      <c r="P986" s="63"/>
      <c r="Q986" s="281"/>
      <c r="S986" s="63"/>
      <c r="T986" s="281"/>
      <c r="V986" s="83"/>
      <c r="W986" s="83"/>
      <c r="X986" s="83"/>
      <c r="Y986" s="83"/>
      <c r="Z986" s="83"/>
      <c r="AA986" s="65"/>
      <c r="AB986" s="5"/>
      <c r="AC986" s="5"/>
      <c r="AD986" s="5"/>
      <c r="AE986" s="5"/>
      <c r="AF986" s="5"/>
      <c r="AG986" s="5"/>
      <c r="AH986" s="5"/>
      <c r="AI986" s="5"/>
      <c r="AJ986" s="5"/>
      <c r="AK986" s="5"/>
      <c r="AL986" s="5"/>
      <c r="AM986" s="5"/>
    </row>
    <row r="987" spans="1:39" s="4" customFormat="1" ht="14.4">
      <c r="A987" s="63" t="s">
        <v>914</v>
      </c>
      <c r="B987" s="63" t="s">
        <v>375</v>
      </c>
      <c r="C987" s="63"/>
      <c r="D987" s="63" t="s">
        <v>98</v>
      </c>
      <c r="E987" s="11"/>
      <c r="F987" s="11"/>
      <c r="G987" s="8"/>
      <c r="I987" s="63"/>
      <c r="J987" s="48"/>
      <c r="K987" s="108"/>
      <c r="M987" s="63">
        <v>1</v>
      </c>
      <c r="N987" s="280">
        <v>13.33</v>
      </c>
      <c r="P987" s="63"/>
      <c r="Q987" s="281"/>
      <c r="S987" s="63"/>
      <c r="T987" s="281"/>
      <c r="V987" s="83"/>
      <c r="W987" s="83"/>
      <c r="X987" s="83"/>
      <c r="Y987" s="83"/>
      <c r="Z987" s="83"/>
      <c r="AA987" s="65"/>
      <c r="AB987" s="5"/>
      <c r="AC987" s="5"/>
      <c r="AD987" s="5"/>
      <c r="AE987" s="5"/>
      <c r="AF987" s="5"/>
      <c r="AG987" s="5"/>
      <c r="AH987" s="5"/>
      <c r="AI987" s="5"/>
      <c r="AJ987" s="5"/>
      <c r="AK987" s="5"/>
      <c r="AL987" s="5"/>
      <c r="AM987" s="5"/>
    </row>
    <row r="988" spans="1:39" s="4" customFormat="1" ht="14.4">
      <c r="A988" s="63" t="s">
        <v>914</v>
      </c>
      <c r="B988" s="63" t="s">
        <v>378</v>
      </c>
      <c r="C988" s="63"/>
      <c r="D988" s="63" t="s">
        <v>75</v>
      </c>
      <c r="E988" s="11"/>
      <c r="F988" s="11"/>
      <c r="G988" s="8"/>
      <c r="I988" s="63"/>
      <c r="J988" s="48"/>
      <c r="K988" s="108"/>
      <c r="M988" s="63">
        <v>1</v>
      </c>
      <c r="N988" s="280">
        <v>930.38</v>
      </c>
      <c r="P988" s="63"/>
      <c r="Q988" s="281"/>
      <c r="S988" s="63"/>
      <c r="T988" s="281"/>
      <c r="V988" s="83"/>
      <c r="W988" s="83"/>
      <c r="X988" s="83"/>
      <c r="Y988" s="83"/>
      <c r="Z988" s="83"/>
      <c r="AA988" s="65"/>
      <c r="AB988" s="5"/>
      <c r="AC988" s="5"/>
      <c r="AD988" s="5"/>
      <c r="AE988" s="5"/>
      <c r="AF988" s="5"/>
      <c r="AG988" s="5"/>
      <c r="AH988" s="5"/>
      <c r="AI988" s="5"/>
      <c r="AJ988" s="5"/>
      <c r="AK988" s="5"/>
      <c r="AL988" s="5"/>
      <c r="AM988" s="5"/>
    </row>
    <row r="989" spans="1:39" s="4" customFormat="1" ht="14.4">
      <c r="A989" s="63" t="s">
        <v>914</v>
      </c>
      <c r="B989" s="63" t="s">
        <v>379</v>
      </c>
      <c r="C989" s="63"/>
      <c r="D989" s="63" t="s">
        <v>108</v>
      </c>
      <c r="E989" s="11"/>
      <c r="F989" s="11"/>
      <c r="G989" s="8"/>
      <c r="I989" s="63"/>
      <c r="J989" s="48"/>
      <c r="K989" s="108"/>
      <c r="M989" s="63">
        <v>72</v>
      </c>
      <c r="N989" s="280">
        <v>121753.30999999998</v>
      </c>
      <c r="P989" s="63"/>
      <c r="Q989" s="281"/>
      <c r="S989" s="63"/>
      <c r="T989" s="281"/>
      <c r="V989" s="83"/>
      <c r="W989" s="83"/>
      <c r="X989" s="83"/>
      <c r="Y989" s="83"/>
      <c r="Z989" s="83"/>
      <c r="AA989" s="65"/>
      <c r="AB989" s="5"/>
      <c r="AC989" s="5"/>
      <c r="AD989" s="5"/>
      <c r="AE989" s="5"/>
      <c r="AF989" s="5"/>
      <c r="AG989" s="5"/>
      <c r="AH989" s="5"/>
      <c r="AI989" s="5"/>
      <c r="AJ989" s="5"/>
      <c r="AK989" s="5"/>
      <c r="AL989" s="5"/>
      <c r="AM989" s="5"/>
    </row>
    <row r="990" spans="1:39" s="4" customFormat="1" ht="14.4">
      <c r="A990" s="63" t="s">
        <v>914</v>
      </c>
      <c r="B990" s="63" t="s">
        <v>381</v>
      </c>
      <c r="C990" s="63"/>
      <c r="D990" s="63" t="s">
        <v>66</v>
      </c>
      <c r="E990" s="11"/>
      <c r="F990" s="11"/>
      <c r="G990" s="8"/>
      <c r="I990" s="63"/>
      <c r="J990" s="48"/>
      <c r="K990" s="108"/>
      <c r="M990" s="63">
        <v>21</v>
      </c>
      <c r="N990" s="280">
        <v>23037.66</v>
      </c>
      <c r="P990" s="63"/>
      <c r="Q990" s="281"/>
      <c r="S990" s="63"/>
      <c r="T990" s="281"/>
      <c r="V990" s="83"/>
      <c r="W990" s="83"/>
      <c r="X990" s="83"/>
      <c r="Y990" s="83"/>
      <c r="Z990" s="83"/>
      <c r="AA990" s="65"/>
      <c r="AB990" s="5"/>
      <c r="AC990" s="5"/>
      <c r="AD990" s="5"/>
      <c r="AE990" s="5"/>
      <c r="AF990" s="5"/>
      <c r="AG990" s="5"/>
      <c r="AH990" s="5"/>
      <c r="AI990" s="5"/>
      <c r="AJ990" s="5"/>
      <c r="AK990" s="5"/>
      <c r="AL990" s="5"/>
      <c r="AM990" s="5"/>
    </row>
    <row r="991" spans="1:39" s="4" customFormat="1" ht="14.4">
      <c r="A991" s="63" t="s">
        <v>914</v>
      </c>
      <c r="B991" s="63" t="s">
        <v>923</v>
      </c>
      <c r="C991" s="63"/>
      <c r="D991" s="63" t="s">
        <v>372</v>
      </c>
      <c r="E991" s="11"/>
      <c r="F991" s="11"/>
      <c r="G991" s="8"/>
      <c r="I991" s="63"/>
      <c r="J991" s="48"/>
      <c r="K991" s="108"/>
      <c r="M991" s="63">
        <v>1</v>
      </c>
      <c r="N991" s="280">
        <v>5000</v>
      </c>
      <c r="P991" s="63"/>
      <c r="Q991" s="281"/>
      <c r="S991" s="63"/>
      <c r="T991" s="281"/>
      <c r="V991" s="83"/>
      <c r="W991" s="83"/>
      <c r="X991" s="83"/>
      <c r="Y991" s="83"/>
      <c r="Z991" s="83"/>
      <c r="AA991" s="65"/>
      <c r="AB991" s="5"/>
      <c r="AC991" s="5"/>
      <c r="AD991" s="5"/>
      <c r="AE991" s="5"/>
      <c r="AF991" s="5"/>
      <c r="AG991" s="5"/>
      <c r="AH991" s="5"/>
      <c r="AI991" s="5"/>
      <c r="AJ991" s="5"/>
      <c r="AK991" s="5"/>
      <c r="AL991" s="5"/>
      <c r="AM991" s="5"/>
    </row>
    <row r="992" spans="1:39" s="4" customFormat="1" ht="14.4">
      <c r="A992" s="63" t="s">
        <v>914</v>
      </c>
      <c r="B992" s="63" t="s">
        <v>383</v>
      </c>
      <c r="C992" s="63"/>
      <c r="D992" s="63" t="s">
        <v>368</v>
      </c>
      <c r="E992" s="11"/>
      <c r="F992" s="11"/>
      <c r="G992" s="8"/>
      <c r="I992" s="63"/>
      <c r="J992" s="48"/>
      <c r="K992" s="108"/>
      <c r="M992" s="63">
        <v>3</v>
      </c>
      <c r="N992" s="280">
        <v>8908</v>
      </c>
      <c r="P992" s="63"/>
      <c r="Q992" s="281"/>
      <c r="S992" s="63"/>
      <c r="T992" s="281"/>
      <c r="V992" s="83"/>
      <c r="W992" s="83"/>
      <c r="X992" s="83"/>
      <c r="Y992" s="83"/>
      <c r="Z992" s="83"/>
      <c r="AA992" s="65"/>
      <c r="AB992" s="5"/>
      <c r="AC992" s="5"/>
      <c r="AD992" s="5"/>
      <c r="AE992" s="5"/>
      <c r="AF992" s="5"/>
      <c r="AG992" s="5"/>
      <c r="AH992" s="5"/>
      <c r="AI992" s="5"/>
      <c r="AJ992" s="5"/>
      <c r="AK992" s="5"/>
      <c r="AL992" s="5"/>
      <c r="AM992" s="5"/>
    </row>
    <row r="993" spans="1:39" s="4" customFormat="1" ht="14.4">
      <c r="A993" s="63" t="s">
        <v>914</v>
      </c>
      <c r="B993" s="63" t="s">
        <v>384</v>
      </c>
      <c r="C993" s="63"/>
      <c r="D993" s="63" t="s">
        <v>161</v>
      </c>
      <c r="E993" s="11"/>
      <c r="F993" s="11"/>
      <c r="G993" s="8"/>
      <c r="I993" s="63"/>
      <c r="J993" s="48"/>
      <c r="K993" s="108"/>
      <c r="M993" s="63">
        <v>159</v>
      </c>
      <c r="N993" s="280">
        <v>177920.38000000003</v>
      </c>
      <c r="P993" s="63"/>
      <c r="Q993" s="281"/>
      <c r="S993" s="63"/>
      <c r="T993" s="281"/>
      <c r="V993" s="83"/>
      <c r="W993" s="83"/>
      <c r="X993" s="83"/>
      <c r="Y993" s="83"/>
      <c r="Z993" s="83"/>
      <c r="AA993" s="65"/>
      <c r="AB993" s="5"/>
      <c r="AC993" s="5"/>
      <c r="AD993" s="5"/>
      <c r="AE993" s="5"/>
      <c r="AF993" s="5"/>
      <c r="AG993" s="5"/>
      <c r="AH993" s="5"/>
      <c r="AI993" s="5"/>
      <c r="AJ993" s="5"/>
      <c r="AK993" s="5"/>
      <c r="AL993" s="5"/>
      <c r="AM993" s="5"/>
    </row>
    <row r="994" spans="1:39" s="4" customFormat="1" ht="14.4">
      <c r="A994" s="63" t="s">
        <v>914</v>
      </c>
      <c r="B994" s="63" t="s">
        <v>386</v>
      </c>
      <c r="C994" s="63"/>
      <c r="D994" s="63" t="s">
        <v>387</v>
      </c>
      <c r="E994" s="11"/>
      <c r="F994" s="11"/>
      <c r="G994" s="8"/>
      <c r="I994" s="63"/>
      <c r="J994" s="48"/>
      <c r="K994" s="108"/>
      <c r="M994" s="63">
        <v>1</v>
      </c>
      <c r="N994" s="280">
        <v>678.28</v>
      </c>
      <c r="P994" s="63"/>
      <c r="Q994" s="281"/>
      <c r="S994" s="63"/>
      <c r="T994" s="281"/>
      <c r="V994" s="83"/>
      <c r="W994" s="83"/>
      <c r="X994" s="83"/>
      <c r="Y994" s="83"/>
      <c r="Z994" s="83"/>
      <c r="AA994" s="65"/>
      <c r="AB994" s="5"/>
      <c r="AC994" s="5"/>
      <c r="AD994" s="5"/>
      <c r="AE994" s="5"/>
      <c r="AF994" s="5"/>
      <c r="AG994" s="5"/>
      <c r="AH994" s="5"/>
      <c r="AI994" s="5"/>
      <c r="AJ994" s="5"/>
      <c r="AK994" s="5"/>
      <c r="AL994" s="5"/>
      <c r="AM994" s="5"/>
    </row>
    <row r="995" spans="1:39" s="4" customFormat="1" ht="14.4">
      <c r="A995" s="63" t="s">
        <v>914</v>
      </c>
      <c r="B995" s="63" t="s">
        <v>388</v>
      </c>
      <c r="C995" s="63"/>
      <c r="D995" s="63" t="s">
        <v>173</v>
      </c>
      <c r="E995" s="11"/>
      <c r="F995" s="11"/>
      <c r="G995" s="8"/>
      <c r="I995" s="63"/>
      <c r="J995" s="48"/>
      <c r="K995" s="108"/>
      <c r="M995" s="63">
        <v>2</v>
      </c>
      <c r="N995" s="280">
        <v>372.99</v>
      </c>
      <c r="P995" s="63"/>
      <c r="Q995" s="281"/>
      <c r="S995" s="63"/>
      <c r="T995" s="281"/>
      <c r="V995" s="83"/>
      <c r="W995" s="83"/>
      <c r="X995" s="83"/>
      <c r="Y995" s="83"/>
      <c r="Z995" s="83"/>
      <c r="AA995" s="65"/>
      <c r="AB995" s="5"/>
      <c r="AC995" s="5"/>
      <c r="AD995" s="5"/>
      <c r="AE995" s="5"/>
      <c r="AF995" s="5"/>
      <c r="AG995" s="5"/>
      <c r="AH995" s="5"/>
      <c r="AI995" s="5"/>
      <c r="AJ995" s="5"/>
      <c r="AK995" s="5"/>
      <c r="AL995" s="5"/>
      <c r="AM995" s="5"/>
    </row>
    <row r="996" spans="1:39" s="4" customFormat="1" ht="14.4">
      <c r="A996" s="63" t="s">
        <v>914</v>
      </c>
      <c r="B996" s="63" t="s">
        <v>389</v>
      </c>
      <c r="C996" s="63"/>
      <c r="D996" s="63" t="s">
        <v>142</v>
      </c>
      <c r="E996" s="11"/>
      <c r="F996" s="11"/>
      <c r="G996" s="8"/>
      <c r="I996" s="63"/>
      <c r="J996" s="48"/>
      <c r="K996" s="108"/>
      <c r="M996" s="63">
        <v>4</v>
      </c>
      <c r="N996" s="280">
        <v>4791.71</v>
      </c>
      <c r="P996" s="63"/>
      <c r="Q996" s="281"/>
      <c r="S996" s="63"/>
      <c r="T996" s="281"/>
      <c r="V996" s="83"/>
      <c r="W996" s="83"/>
      <c r="X996" s="83"/>
      <c r="Y996" s="83"/>
      <c r="Z996" s="83"/>
      <c r="AA996" s="65"/>
      <c r="AB996" s="5"/>
      <c r="AC996" s="5"/>
      <c r="AD996" s="5"/>
      <c r="AE996" s="5"/>
      <c r="AF996" s="5"/>
      <c r="AG996" s="5"/>
      <c r="AH996" s="5"/>
      <c r="AI996" s="5"/>
      <c r="AJ996" s="5"/>
      <c r="AK996" s="5"/>
      <c r="AL996" s="5"/>
      <c r="AM996" s="5"/>
    </row>
    <row r="997" spans="1:39" s="4" customFormat="1" ht="14.4">
      <c r="A997" s="63" t="s">
        <v>914</v>
      </c>
      <c r="B997" s="63" t="s">
        <v>390</v>
      </c>
      <c r="C997" s="63"/>
      <c r="D997" s="63" t="s">
        <v>391</v>
      </c>
      <c r="E997" s="11"/>
      <c r="F997" s="11"/>
      <c r="G997" s="8"/>
      <c r="I997" s="63"/>
      <c r="J997" s="48"/>
      <c r="K997" s="108"/>
      <c r="M997" s="63">
        <v>2</v>
      </c>
      <c r="N997" s="280">
        <v>889.72</v>
      </c>
      <c r="P997" s="63"/>
      <c r="Q997" s="281"/>
      <c r="S997" s="63"/>
      <c r="T997" s="281"/>
      <c r="V997" s="83"/>
      <c r="W997" s="83"/>
      <c r="X997" s="83"/>
      <c r="Y997" s="83"/>
      <c r="Z997" s="83"/>
      <c r="AA997" s="65"/>
      <c r="AB997" s="5"/>
      <c r="AC997" s="5"/>
      <c r="AD997" s="5"/>
      <c r="AE997" s="5"/>
      <c r="AF997" s="5"/>
      <c r="AG997" s="5"/>
      <c r="AH997" s="5"/>
      <c r="AI997" s="5"/>
      <c r="AJ997" s="5"/>
      <c r="AK997" s="5"/>
      <c r="AL997" s="5"/>
      <c r="AM997" s="5"/>
    </row>
    <row r="998" spans="1:39" s="4" customFormat="1" ht="14.4">
      <c r="A998" s="63" t="s">
        <v>914</v>
      </c>
      <c r="B998" s="63" t="s">
        <v>392</v>
      </c>
      <c r="C998" s="63"/>
      <c r="D998" s="63" t="s">
        <v>82</v>
      </c>
      <c r="E998" s="11"/>
      <c r="F998" s="11"/>
      <c r="G998" s="8"/>
      <c r="I998" s="63"/>
      <c r="J998" s="48"/>
      <c r="K998" s="108"/>
      <c r="M998" s="63">
        <v>3</v>
      </c>
      <c r="N998" s="280">
        <v>1553.39</v>
      </c>
      <c r="P998" s="63"/>
      <c r="Q998" s="281"/>
      <c r="S998" s="63"/>
      <c r="T998" s="281"/>
      <c r="V998" s="83"/>
      <c r="W998" s="83"/>
      <c r="X998" s="83"/>
      <c r="Y998" s="83"/>
      <c r="Z998" s="83"/>
      <c r="AA998" s="65"/>
      <c r="AB998" s="5"/>
      <c r="AC998" s="5"/>
      <c r="AD998" s="5"/>
      <c r="AE998" s="5"/>
      <c r="AF998" s="5"/>
      <c r="AG998" s="5"/>
      <c r="AH998" s="5"/>
      <c r="AI998" s="5"/>
      <c r="AJ998" s="5"/>
      <c r="AK998" s="5"/>
      <c r="AL998" s="5"/>
      <c r="AM998" s="5"/>
    </row>
    <row r="999" spans="1:39" s="4" customFormat="1" ht="14.4">
      <c r="A999" s="63" t="s">
        <v>914</v>
      </c>
      <c r="B999" s="63" t="s">
        <v>396</v>
      </c>
      <c r="C999" s="63"/>
      <c r="D999" s="63" t="s">
        <v>309</v>
      </c>
      <c r="E999" s="11"/>
      <c r="F999" s="11"/>
      <c r="G999" s="8"/>
      <c r="I999" s="63"/>
      <c r="J999" s="48"/>
      <c r="K999" s="108"/>
      <c r="M999" s="63">
        <v>11</v>
      </c>
      <c r="N999" s="280">
        <v>25227.510000000002</v>
      </c>
      <c r="P999" s="63"/>
      <c r="Q999" s="281"/>
      <c r="S999" s="63"/>
      <c r="T999" s="281"/>
      <c r="V999" s="83"/>
      <c r="W999" s="83"/>
      <c r="X999" s="83"/>
      <c r="Y999" s="83"/>
      <c r="Z999" s="83"/>
      <c r="AA999" s="65"/>
      <c r="AB999" s="5"/>
      <c r="AC999" s="5"/>
      <c r="AD999" s="5"/>
      <c r="AE999" s="5"/>
      <c r="AF999" s="5"/>
      <c r="AG999" s="5"/>
      <c r="AH999" s="5"/>
      <c r="AI999" s="5"/>
      <c r="AJ999" s="5"/>
      <c r="AK999" s="5"/>
      <c r="AL999" s="5"/>
      <c r="AM999" s="5"/>
    </row>
    <row r="1000" spans="1:39" s="4" customFormat="1" ht="14.4">
      <c r="A1000" s="63" t="s">
        <v>914</v>
      </c>
      <c r="B1000" s="63" t="s">
        <v>643</v>
      </c>
      <c r="C1000" s="63"/>
      <c r="D1000" s="63" t="s">
        <v>322</v>
      </c>
      <c r="E1000" s="11"/>
      <c r="F1000" s="11"/>
      <c r="G1000" s="8"/>
      <c r="I1000" s="63"/>
      <c r="J1000" s="48"/>
      <c r="K1000" s="108"/>
      <c r="M1000" s="63">
        <v>43</v>
      </c>
      <c r="N1000" s="280">
        <v>31774.89000000001</v>
      </c>
      <c r="P1000" s="63"/>
      <c r="Q1000" s="281"/>
      <c r="S1000" s="63"/>
      <c r="T1000" s="281"/>
      <c r="V1000" s="83"/>
      <c r="W1000" s="83"/>
      <c r="X1000" s="83"/>
      <c r="Y1000" s="83"/>
      <c r="Z1000" s="83"/>
      <c r="AA1000" s="65"/>
      <c r="AB1000" s="5"/>
      <c r="AC1000" s="5"/>
      <c r="AD1000" s="5"/>
      <c r="AE1000" s="5"/>
      <c r="AF1000" s="5"/>
      <c r="AG1000" s="5"/>
      <c r="AH1000" s="5"/>
      <c r="AI1000" s="5"/>
      <c r="AJ1000" s="5"/>
      <c r="AK1000" s="5"/>
      <c r="AL1000" s="5"/>
      <c r="AM1000" s="5"/>
    </row>
    <row r="1001" spans="1:39" s="4" customFormat="1" ht="14.4">
      <c r="A1001" s="63" t="s">
        <v>914</v>
      </c>
      <c r="B1001" s="63" t="s">
        <v>400</v>
      </c>
      <c r="C1001" s="63"/>
      <c r="D1001" s="63" t="s">
        <v>98</v>
      </c>
      <c r="E1001" s="11"/>
      <c r="F1001" s="11"/>
      <c r="G1001" s="8"/>
      <c r="I1001" s="63"/>
      <c r="J1001" s="48"/>
      <c r="K1001" s="108"/>
      <c r="M1001" s="63">
        <v>2</v>
      </c>
      <c r="N1001" s="280">
        <v>680.63</v>
      </c>
      <c r="P1001" s="63"/>
      <c r="Q1001" s="281"/>
      <c r="S1001" s="63"/>
      <c r="T1001" s="281"/>
      <c r="V1001" s="83"/>
      <c r="W1001" s="83"/>
      <c r="X1001" s="83"/>
      <c r="Y1001" s="83"/>
      <c r="Z1001" s="83"/>
      <c r="AA1001" s="65"/>
      <c r="AB1001" s="5"/>
      <c r="AC1001" s="5"/>
      <c r="AD1001" s="5"/>
      <c r="AE1001" s="5"/>
      <c r="AF1001" s="5"/>
      <c r="AG1001" s="5"/>
      <c r="AH1001" s="5"/>
      <c r="AI1001" s="5"/>
      <c r="AJ1001" s="5"/>
      <c r="AK1001" s="5"/>
      <c r="AL1001" s="5"/>
      <c r="AM1001" s="5"/>
    </row>
    <row r="1002" spans="1:39" s="4" customFormat="1" ht="14.4">
      <c r="A1002" s="63" t="s">
        <v>914</v>
      </c>
      <c r="B1002" s="63" t="s">
        <v>401</v>
      </c>
      <c r="C1002" s="63"/>
      <c r="D1002" s="63" t="s">
        <v>272</v>
      </c>
      <c r="E1002" s="11"/>
      <c r="F1002" s="11"/>
      <c r="G1002" s="8"/>
      <c r="I1002" s="63"/>
      <c r="J1002" s="48"/>
      <c r="K1002" s="108"/>
      <c r="M1002" s="63">
        <v>11</v>
      </c>
      <c r="N1002" s="280">
        <v>12947.03</v>
      </c>
      <c r="P1002" s="63"/>
      <c r="Q1002" s="281"/>
      <c r="S1002" s="63"/>
      <c r="T1002" s="281"/>
      <c r="V1002" s="83"/>
      <c r="W1002" s="83"/>
      <c r="X1002" s="83"/>
      <c r="Y1002" s="83"/>
      <c r="Z1002" s="83"/>
      <c r="AA1002" s="65"/>
      <c r="AB1002" s="5"/>
      <c r="AC1002" s="5"/>
      <c r="AD1002" s="5"/>
      <c r="AE1002" s="5"/>
      <c r="AF1002" s="5"/>
      <c r="AG1002" s="5"/>
      <c r="AH1002" s="5"/>
      <c r="AI1002" s="5"/>
      <c r="AJ1002" s="5"/>
      <c r="AK1002" s="5"/>
      <c r="AL1002" s="5"/>
      <c r="AM1002" s="5"/>
    </row>
    <row r="1003" spans="1:39" s="4" customFormat="1" ht="14.4">
      <c r="A1003" s="63" t="s">
        <v>914</v>
      </c>
      <c r="B1003" s="63" t="s">
        <v>402</v>
      </c>
      <c r="C1003" s="63"/>
      <c r="D1003" s="63" t="s">
        <v>280</v>
      </c>
      <c r="E1003" s="11"/>
      <c r="F1003" s="11"/>
      <c r="G1003" s="8"/>
      <c r="I1003" s="63"/>
      <c r="J1003" s="48"/>
      <c r="K1003" s="108"/>
      <c r="M1003" s="63">
        <v>4</v>
      </c>
      <c r="N1003" s="280">
        <v>4718.25</v>
      </c>
      <c r="P1003" s="63"/>
      <c r="Q1003" s="281"/>
      <c r="S1003" s="63"/>
      <c r="T1003" s="281"/>
      <c r="V1003" s="83"/>
      <c r="W1003" s="83"/>
      <c r="X1003" s="83"/>
      <c r="Y1003" s="83"/>
      <c r="Z1003" s="83"/>
      <c r="AA1003" s="65"/>
      <c r="AB1003" s="5"/>
      <c r="AC1003" s="5"/>
      <c r="AD1003" s="5"/>
      <c r="AE1003" s="5"/>
      <c r="AF1003" s="5"/>
      <c r="AG1003" s="5"/>
      <c r="AH1003" s="5"/>
      <c r="AI1003" s="5"/>
      <c r="AJ1003" s="5"/>
      <c r="AK1003" s="5"/>
      <c r="AL1003" s="5"/>
      <c r="AM1003" s="5"/>
    </row>
    <row r="1004" spans="1:39" s="4" customFormat="1" ht="14.4">
      <c r="A1004" s="63" t="s">
        <v>914</v>
      </c>
      <c r="B1004" s="63" t="s">
        <v>403</v>
      </c>
      <c r="C1004" s="63"/>
      <c r="D1004" s="63" t="s">
        <v>405</v>
      </c>
      <c r="E1004" s="11"/>
      <c r="F1004" s="11"/>
      <c r="G1004" s="8"/>
      <c r="I1004" s="63"/>
      <c r="J1004" s="48"/>
      <c r="K1004" s="108"/>
      <c r="M1004" s="63">
        <v>12</v>
      </c>
      <c r="N1004" s="280">
        <v>10369.429999999998</v>
      </c>
      <c r="P1004" s="63"/>
      <c r="Q1004" s="281"/>
      <c r="S1004" s="63"/>
      <c r="T1004" s="281"/>
      <c r="V1004" s="83"/>
      <c r="W1004" s="83"/>
      <c r="X1004" s="83"/>
      <c r="Y1004" s="83"/>
      <c r="Z1004" s="83"/>
      <c r="AA1004" s="65"/>
      <c r="AB1004" s="5"/>
      <c r="AC1004" s="5"/>
      <c r="AD1004" s="5"/>
      <c r="AE1004" s="5"/>
      <c r="AF1004" s="5"/>
      <c r="AG1004" s="5"/>
      <c r="AH1004" s="5"/>
      <c r="AI1004" s="5"/>
      <c r="AJ1004" s="5"/>
      <c r="AK1004" s="5"/>
      <c r="AL1004" s="5"/>
      <c r="AM1004" s="5"/>
    </row>
    <row r="1005" spans="1:39" s="4" customFormat="1" ht="14.4">
      <c r="A1005" s="63" t="s">
        <v>914</v>
      </c>
      <c r="B1005" s="63" t="s">
        <v>406</v>
      </c>
      <c r="C1005" s="63"/>
      <c r="D1005" s="63" t="s">
        <v>407</v>
      </c>
      <c r="E1005" s="11"/>
      <c r="F1005" s="11"/>
      <c r="G1005" s="8"/>
      <c r="I1005" s="63"/>
      <c r="J1005" s="48"/>
      <c r="K1005" s="108"/>
      <c r="M1005" s="63">
        <v>2</v>
      </c>
      <c r="N1005" s="280">
        <v>5015.92</v>
      </c>
      <c r="P1005" s="63"/>
      <c r="Q1005" s="281"/>
      <c r="S1005" s="63"/>
      <c r="T1005" s="281"/>
      <c r="V1005" s="83"/>
      <c r="W1005" s="83"/>
      <c r="X1005" s="83"/>
      <c r="Y1005" s="83"/>
      <c r="Z1005" s="83"/>
      <c r="AA1005" s="65"/>
      <c r="AB1005" s="5"/>
      <c r="AC1005" s="5"/>
      <c r="AD1005" s="5"/>
      <c r="AE1005" s="5"/>
      <c r="AF1005" s="5"/>
      <c r="AG1005" s="5"/>
      <c r="AH1005" s="5"/>
      <c r="AI1005" s="5"/>
      <c r="AJ1005" s="5"/>
      <c r="AK1005" s="5"/>
      <c r="AL1005" s="5"/>
      <c r="AM1005" s="5"/>
    </row>
    <row r="1006" spans="1:39" s="4" customFormat="1" ht="14.4">
      <c r="A1006" s="63" t="s">
        <v>914</v>
      </c>
      <c r="B1006" s="63" t="s">
        <v>410</v>
      </c>
      <c r="C1006" s="63"/>
      <c r="D1006" s="63" t="s">
        <v>53</v>
      </c>
      <c r="E1006" s="11"/>
      <c r="F1006" s="11"/>
      <c r="G1006" s="8"/>
      <c r="I1006" s="63"/>
      <c r="J1006" s="48"/>
      <c r="K1006" s="108"/>
      <c r="M1006" s="63">
        <v>1</v>
      </c>
      <c r="N1006" s="280">
        <v>107.03</v>
      </c>
      <c r="P1006" s="63"/>
      <c r="Q1006" s="281"/>
      <c r="S1006" s="63"/>
      <c r="T1006" s="281"/>
      <c r="V1006" s="83"/>
      <c r="W1006" s="83"/>
      <c r="X1006" s="83"/>
      <c r="Y1006" s="83"/>
      <c r="Z1006" s="83"/>
      <c r="AA1006" s="65"/>
      <c r="AB1006" s="5"/>
      <c r="AC1006" s="5"/>
      <c r="AD1006" s="5"/>
      <c r="AE1006" s="5"/>
      <c r="AF1006" s="5"/>
      <c r="AG1006" s="5"/>
      <c r="AH1006" s="5"/>
      <c r="AI1006" s="5"/>
      <c r="AJ1006" s="5"/>
      <c r="AK1006" s="5"/>
      <c r="AL1006" s="5"/>
      <c r="AM1006" s="5"/>
    </row>
    <row r="1007" spans="1:39" s="4" customFormat="1" ht="14.4">
      <c r="A1007" s="63" t="s">
        <v>914</v>
      </c>
      <c r="B1007" s="63" t="s">
        <v>412</v>
      </c>
      <c r="C1007" s="63"/>
      <c r="D1007" s="63" t="s">
        <v>154</v>
      </c>
      <c r="E1007" s="11"/>
      <c r="F1007" s="11"/>
      <c r="G1007" s="8"/>
      <c r="I1007" s="63"/>
      <c r="J1007" s="48"/>
      <c r="K1007" s="108"/>
      <c r="M1007" s="63">
        <v>1</v>
      </c>
      <c r="N1007" s="280">
        <v>302.52999999999997</v>
      </c>
      <c r="P1007" s="63"/>
      <c r="Q1007" s="281"/>
      <c r="S1007" s="63"/>
      <c r="T1007" s="281"/>
      <c r="V1007" s="83"/>
      <c r="W1007" s="83"/>
      <c r="X1007" s="83"/>
      <c r="Y1007" s="83"/>
      <c r="Z1007" s="83"/>
      <c r="AA1007" s="65"/>
      <c r="AB1007" s="5"/>
      <c r="AC1007" s="5"/>
      <c r="AD1007" s="5"/>
      <c r="AE1007" s="5"/>
      <c r="AF1007" s="5"/>
      <c r="AG1007" s="5"/>
      <c r="AH1007" s="5"/>
      <c r="AI1007" s="5"/>
      <c r="AJ1007" s="5"/>
      <c r="AK1007" s="5"/>
      <c r="AL1007" s="5"/>
      <c r="AM1007" s="5"/>
    </row>
    <row r="1008" spans="1:39" s="4" customFormat="1" ht="14.4">
      <c r="A1008" s="63" t="s">
        <v>914</v>
      </c>
      <c r="B1008" s="63" t="s">
        <v>414</v>
      </c>
      <c r="C1008" s="63"/>
      <c r="D1008" s="63" t="s">
        <v>415</v>
      </c>
      <c r="E1008" s="11"/>
      <c r="F1008" s="11"/>
      <c r="G1008" s="8"/>
      <c r="I1008" s="63"/>
      <c r="J1008" s="48"/>
      <c r="K1008" s="108"/>
      <c r="M1008" s="63">
        <v>11</v>
      </c>
      <c r="N1008" s="280">
        <v>5931.05</v>
      </c>
      <c r="P1008" s="63"/>
      <c r="Q1008" s="281"/>
      <c r="S1008" s="63"/>
      <c r="T1008" s="281"/>
      <c r="V1008" s="83"/>
      <c r="W1008" s="83"/>
      <c r="X1008" s="83"/>
      <c r="Y1008" s="83"/>
      <c r="Z1008" s="83"/>
      <c r="AA1008" s="65"/>
      <c r="AB1008" s="5"/>
      <c r="AC1008" s="5"/>
      <c r="AD1008" s="5"/>
      <c r="AE1008" s="5"/>
      <c r="AF1008" s="5"/>
      <c r="AG1008" s="5"/>
      <c r="AH1008" s="5"/>
      <c r="AI1008" s="5"/>
      <c r="AJ1008" s="5"/>
      <c r="AK1008" s="5"/>
      <c r="AL1008" s="5"/>
      <c r="AM1008" s="5"/>
    </row>
    <row r="1009" spans="1:39" s="4" customFormat="1" ht="14.4">
      <c r="A1009" s="63" t="s">
        <v>914</v>
      </c>
      <c r="B1009" s="63" t="s">
        <v>419</v>
      </c>
      <c r="C1009" s="63"/>
      <c r="D1009" s="63" t="s">
        <v>374</v>
      </c>
      <c r="E1009" s="11"/>
      <c r="F1009" s="11"/>
      <c r="G1009" s="8"/>
      <c r="I1009" s="63"/>
      <c r="J1009" s="48"/>
      <c r="K1009" s="108"/>
      <c r="M1009" s="63">
        <v>10</v>
      </c>
      <c r="N1009" s="280">
        <v>9426.8599999999988</v>
      </c>
      <c r="P1009" s="63"/>
      <c r="Q1009" s="281"/>
      <c r="S1009" s="63"/>
      <c r="T1009" s="281"/>
      <c r="V1009" s="83"/>
      <c r="W1009" s="83"/>
      <c r="X1009" s="83"/>
      <c r="Y1009" s="83"/>
      <c r="Z1009" s="83"/>
      <c r="AA1009" s="65"/>
      <c r="AB1009" s="5"/>
      <c r="AC1009" s="5"/>
      <c r="AD1009" s="5"/>
      <c r="AE1009" s="5"/>
      <c r="AF1009" s="5"/>
      <c r="AG1009" s="5"/>
      <c r="AH1009" s="5"/>
      <c r="AI1009" s="5"/>
      <c r="AJ1009" s="5"/>
      <c r="AK1009" s="5"/>
      <c r="AL1009" s="5"/>
      <c r="AM1009" s="5"/>
    </row>
    <row r="1010" spans="1:39" s="4" customFormat="1" ht="14.4">
      <c r="A1010" s="63" t="s">
        <v>914</v>
      </c>
      <c r="B1010" s="63" t="s">
        <v>422</v>
      </c>
      <c r="C1010" s="63"/>
      <c r="D1010" s="63" t="s">
        <v>277</v>
      </c>
      <c r="E1010" s="11"/>
      <c r="F1010" s="11"/>
      <c r="G1010" s="8"/>
      <c r="I1010" s="63"/>
      <c r="J1010" s="48"/>
      <c r="K1010" s="108"/>
      <c r="M1010" s="63">
        <v>3</v>
      </c>
      <c r="N1010" s="280">
        <v>2744.4300000000003</v>
      </c>
      <c r="P1010" s="63"/>
      <c r="Q1010" s="281"/>
      <c r="S1010" s="63"/>
      <c r="T1010" s="281"/>
      <c r="V1010" s="83"/>
      <c r="W1010" s="83"/>
      <c r="X1010" s="83"/>
      <c r="Y1010" s="83"/>
      <c r="Z1010" s="83"/>
      <c r="AA1010" s="65"/>
      <c r="AB1010" s="5"/>
      <c r="AC1010" s="5"/>
      <c r="AD1010" s="5"/>
      <c r="AE1010" s="5"/>
      <c r="AF1010" s="5"/>
      <c r="AG1010" s="5"/>
      <c r="AH1010" s="5"/>
      <c r="AI1010" s="5"/>
      <c r="AJ1010" s="5"/>
      <c r="AK1010" s="5"/>
      <c r="AL1010" s="5"/>
      <c r="AM1010" s="5"/>
    </row>
    <row r="1011" spans="1:39" s="4" customFormat="1" ht="14.4">
      <c r="A1011" s="63" t="s">
        <v>914</v>
      </c>
      <c r="B1011" s="63" t="s">
        <v>427</v>
      </c>
      <c r="C1011" s="63"/>
      <c r="D1011" s="63" t="s">
        <v>112</v>
      </c>
      <c r="E1011" s="11"/>
      <c r="F1011" s="11"/>
      <c r="G1011" s="8"/>
      <c r="I1011" s="63"/>
      <c r="J1011" s="48"/>
      <c r="K1011" s="108"/>
      <c r="M1011" s="63">
        <v>7</v>
      </c>
      <c r="N1011" s="280">
        <v>10357.219999999999</v>
      </c>
      <c r="P1011" s="63"/>
      <c r="Q1011" s="281"/>
      <c r="S1011" s="63"/>
      <c r="T1011" s="281"/>
      <c r="V1011" s="83"/>
      <c r="W1011" s="83"/>
      <c r="X1011" s="83"/>
      <c r="Y1011" s="83"/>
      <c r="Z1011" s="83"/>
      <c r="AA1011" s="65"/>
      <c r="AB1011" s="5"/>
      <c r="AC1011" s="5"/>
      <c r="AD1011" s="5"/>
      <c r="AE1011" s="5"/>
      <c r="AF1011" s="5"/>
      <c r="AG1011" s="5"/>
      <c r="AH1011" s="5"/>
      <c r="AI1011" s="5"/>
      <c r="AJ1011" s="5"/>
      <c r="AK1011" s="5"/>
      <c r="AL1011" s="5"/>
      <c r="AM1011" s="5"/>
    </row>
    <row r="1012" spans="1:39" s="4" customFormat="1" ht="14.4">
      <c r="A1012" s="63" t="s">
        <v>914</v>
      </c>
      <c r="B1012" s="63" t="s">
        <v>428</v>
      </c>
      <c r="C1012" s="63"/>
      <c r="D1012" s="63" t="s">
        <v>322</v>
      </c>
      <c r="E1012" s="11"/>
      <c r="F1012" s="11"/>
      <c r="G1012" s="8"/>
      <c r="I1012" s="63"/>
      <c r="J1012" s="48"/>
      <c r="K1012" s="108"/>
      <c r="M1012" s="63">
        <v>5</v>
      </c>
      <c r="N1012" s="280">
        <v>2753.5600000000004</v>
      </c>
      <c r="P1012" s="63"/>
      <c r="Q1012" s="281"/>
      <c r="S1012" s="63"/>
      <c r="T1012" s="281"/>
      <c r="V1012" s="83"/>
      <c r="W1012" s="83"/>
      <c r="X1012" s="83"/>
      <c r="Y1012" s="83"/>
      <c r="Z1012" s="83"/>
      <c r="AA1012" s="65"/>
      <c r="AB1012" s="5"/>
      <c r="AC1012" s="5"/>
      <c r="AD1012" s="5"/>
      <c r="AE1012" s="5"/>
      <c r="AF1012" s="5"/>
      <c r="AG1012" s="5"/>
      <c r="AH1012" s="5"/>
      <c r="AI1012" s="5"/>
      <c r="AJ1012" s="5"/>
      <c r="AK1012" s="5"/>
      <c r="AL1012" s="5"/>
      <c r="AM1012" s="5"/>
    </row>
    <row r="1013" spans="1:39" s="4" customFormat="1" ht="14.4">
      <c r="A1013" s="63" t="s">
        <v>914</v>
      </c>
      <c r="B1013" s="63" t="s">
        <v>430</v>
      </c>
      <c r="C1013" s="63"/>
      <c r="D1013" s="63" t="s">
        <v>431</v>
      </c>
      <c r="E1013" s="11"/>
      <c r="F1013" s="11"/>
      <c r="G1013" s="8"/>
      <c r="I1013" s="63"/>
      <c r="J1013" s="48"/>
      <c r="K1013" s="108"/>
      <c r="M1013" s="63">
        <v>17</v>
      </c>
      <c r="N1013" s="280">
        <v>34222.78</v>
      </c>
      <c r="P1013" s="63"/>
      <c r="Q1013" s="281"/>
      <c r="S1013" s="63"/>
      <c r="T1013" s="281"/>
      <c r="V1013" s="83"/>
      <c r="W1013" s="83"/>
      <c r="X1013" s="83"/>
      <c r="Y1013" s="83"/>
      <c r="Z1013" s="83"/>
      <c r="AA1013" s="65"/>
      <c r="AB1013" s="5"/>
      <c r="AC1013" s="5"/>
      <c r="AD1013" s="5"/>
      <c r="AE1013" s="5"/>
      <c r="AF1013" s="5"/>
      <c r="AG1013" s="5"/>
      <c r="AH1013" s="5"/>
      <c r="AI1013" s="5"/>
      <c r="AJ1013" s="5"/>
      <c r="AK1013" s="5"/>
      <c r="AL1013" s="5"/>
      <c r="AM1013" s="5"/>
    </row>
    <row r="1014" spans="1:39" s="4" customFormat="1" ht="14.4">
      <c r="A1014" s="63" t="s">
        <v>914</v>
      </c>
      <c r="B1014" s="63" t="s">
        <v>435</v>
      </c>
      <c r="C1014" s="63"/>
      <c r="D1014" s="63" t="s">
        <v>163</v>
      </c>
      <c r="E1014" s="11"/>
      <c r="F1014" s="11"/>
      <c r="G1014" s="8"/>
      <c r="I1014" s="63"/>
      <c r="J1014" s="48"/>
      <c r="K1014" s="108"/>
      <c r="M1014" s="63">
        <v>37</v>
      </c>
      <c r="N1014" s="280">
        <v>66169.919999999998</v>
      </c>
      <c r="P1014" s="63"/>
      <c r="Q1014" s="281"/>
      <c r="S1014" s="63"/>
      <c r="T1014" s="281"/>
      <c r="V1014" s="83"/>
      <c r="W1014" s="83"/>
      <c r="X1014" s="83"/>
      <c r="Y1014" s="83"/>
      <c r="Z1014" s="83"/>
      <c r="AA1014" s="65"/>
      <c r="AB1014" s="5"/>
      <c r="AC1014" s="5"/>
      <c r="AD1014" s="5"/>
      <c r="AE1014" s="5"/>
      <c r="AF1014" s="5"/>
      <c r="AG1014" s="5"/>
      <c r="AH1014" s="5"/>
      <c r="AI1014" s="5"/>
      <c r="AJ1014" s="5"/>
      <c r="AK1014" s="5"/>
      <c r="AL1014" s="5"/>
      <c r="AM1014" s="5"/>
    </row>
    <row r="1015" spans="1:39" s="4" customFormat="1" ht="14.4">
      <c r="A1015" s="63" t="s">
        <v>914</v>
      </c>
      <c r="B1015" s="63" t="s">
        <v>436</v>
      </c>
      <c r="C1015" s="63"/>
      <c r="D1015" s="63" t="s">
        <v>437</v>
      </c>
      <c r="E1015" s="11"/>
      <c r="F1015" s="11"/>
      <c r="G1015" s="8"/>
      <c r="I1015" s="63"/>
      <c r="J1015" s="48"/>
      <c r="K1015" s="108"/>
      <c r="M1015" s="63">
        <v>31</v>
      </c>
      <c r="N1015" s="280">
        <v>62422.090000000011</v>
      </c>
      <c r="P1015" s="63"/>
      <c r="Q1015" s="281"/>
      <c r="S1015" s="63"/>
      <c r="T1015" s="281"/>
      <c r="V1015" s="83"/>
      <c r="W1015" s="83"/>
      <c r="X1015" s="83"/>
      <c r="Y1015" s="83"/>
      <c r="Z1015" s="83"/>
      <c r="AA1015" s="65"/>
      <c r="AB1015" s="5"/>
      <c r="AC1015" s="5"/>
      <c r="AD1015" s="5"/>
      <c r="AE1015" s="5"/>
      <c r="AF1015" s="5"/>
      <c r="AG1015" s="5"/>
      <c r="AH1015" s="5"/>
      <c r="AI1015" s="5"/>
      <c r="AJ1015" s="5"/>
      <c r="AK1015" s="5"/>
      <c r="AL1015" s="5"/>
      <c r="AM1015" s="5"/>
    </row>
    <row r="1016" spans="1:39" s="4" customFormat="1" ht="14.4">
      <c r="A1016" s="63" t="s">
        <v>914</v>
      </c>
      <c r="B1016" s="63" t="s">
        <v>440</v>
      </c>
      <c r="C1016" s="63"/>
      <c r="D1016" s="63" t="s">
        <v>115</v>
      </c>
      <c r="E1016" s="11"/>
      <c r="F1016" s="11"/>
      <c r="G1016" s="8"/>
      <c r="I1016" s="63"/>
      <c r="J1016" s="48"/>
      <c r="K1016" s="108"/>
      <c r="M1016" s="63">
        <v>2</v>
      </c>
      <c r="N1016" s="280">
        <v>2785.2</v>
      </c>
      <c r="P1016" s="63"/>
      <c r="Q1016" s="281"/>
      <c r="S1016" s="63"/>
      <c r="T1016" s="281"/>
      <c r="V1016" s="83"/>
      <c r="W1016" s="83"/>
      <c r="X1016" s="83"/>
      <c r="Y1016" s="83"/>
      <c r="Z1016" s="83"/>
      <c r="AA1016" s="65"/>
      <c r="AB1016" s="5"/>
      <c r="AC1016" s="5"/>
      <c r="AD1016" s="5"/>
      <c r="AE1016" s="5"/>
      <c r="AF1016" s="5"/>
      <c r="AG1016" s="5"/>
      <c r="AH1016" s="5"/>
      <c r="AI1016" s="5"/>
      <c r="AJ1016" s="5"/>
      <c r="AK1016" s="5"/>
      <c r="AL1016" s="5"/>
      <c r="AM1016" s="5"/>
    </row>
    <row r="1017" spans="1:39" s="4" customFormat="1" ht="14.4">
      <c r="A1017" s="63" t="s">
        <v>914</v>
      </c>
      <c r="B1017" s="63" t="s">
        <v>445</v>
      </c>
      <c r="C1017" s="63"/>
      <c r="D1017" s="63" t="s">
        <v>189</v>
      </c>
      <c r="E1017" s="11"/>
      <c r="F1017" s="11"/>
      <c r="G1017" s="8"/>
      <c r="I1017" s="63"/>
      <c r="J1017" s="48"/>
      <c r="K1017" s="108"/>
      <c r="M1017" s="63">
        <v>36</v>
      </c>
      <c r="N1017" s="280">
        <v>46376.860000000008</v>
      </c>
      <c r="P1017" s="63"/>
      <c r="Q1017" s="281"/>
      <c r="S1017" s="63"/>
      <c r="T1017" s="281"/>
      <c r="V1017" s="83"/>
      <c r="W1017" s="83"/>
      <c r="X1017" s="83"/>
      <c r="Y1017" s="83"/>
      <c r="Z1017" s="83"/>
      <c r="AA1017" s="65"/>
      <c r="AB1017" s="5"/>
      <c r="AC1017" s="5"/>
      <c r="AD1017" s="5"/>
      <c r="AE1017" s="5"/>
      <c r="AF1017" s="5"/>
      <c r="AG1017" s="5"/>
      <c r="AH1017" s="5"/>
      <c r="AI1017" s="5"/>
      <c r="AJ1017" s="5"/>
      <c r="AK1017" s="5"/>
      <c r="AL1017" s="5"/>
      <c r="AM1017" s="5"/>
    </row>
    <row r="1018" spans="1:39" s="4" customFormat="1" ht="14.4">
      <c r="A1018" s="63" t="s">
        <v>914</v>
      </c>
      <c r="B1018" s="63" t="s">
        <v>448</v>
      </c>
      <c r="C1018" s="63"/>
      <c r="D1018" s="63" t="s">
        <v>52</v>
      </c>
      <c r="E1018" s="11"/>
      <c r="F1018" s="11"/>
      <c r="G1018" s="8"/>
      <c r="I1018" s="63"/>
      <c r="J1018" s="48"/>
      <c r="K1018" s="108"/>
      <c r="M1018" s="63">
        <v>4</v>
      </c>
      <c r="N1018" s="280">
        <v>1737.46</v>
      </c>
      <c r="P1018" s="63"/>
      <c r="Q1018" s="281"/>
      <c r="S1018" s="63"/>
      <c r="T1018" s="281"/>
      <c r="V1018" s="83"/>
      <c r="W1018" s="83"/>
      <c r="X1018" s="83"/>
      <c r="Y1018" s="83"/>
      <c r="Z1018" s="83"/>
      <c r="AA1018" s="65"/>
      <c r="AB1018" s="5"/>
      <c r="AC1018" s="5"/>
      <c r="AD1018" s="5"/>
      <c r="AE1018" s="5"/>
      <c r="AF1018" s="5"/>
      <c r="AG1018" s="5"/>
      <c r="AH1018" s="5"/>
      <c r="AI1018" s="5"/>
      <c r="AJ1018" s="5"/>
      <c r="AK1018" s="5"/>
      <c r="AL1018" s="5"/>
      <c r="AM1018" s="5"/>
    </row>
    <row r="1019" spans="1:39" s="4" customFormat="1" ht="14.4">
      <c r="A1019" s="63" t="s">
        <v>914</v>
      </c>
      <c r="B1019" s="63" t="s">
        <v>450</v>
      </c>
      <c r="C1019" s="63"/>
      <c r="D1019" s="63" t="s">
        <v>451</v>
      </c>
      <c r="E1019" s="11"/>
      <c r="F1019" s="11"/>
      <c r="G1019" s="8"/>
      <c r="I1019" s="63"/>
      <c r="J1019" s="48"/>
      <c r="K1019" s="108"/>
      <c r="M1019" s="63">
        <v>14</v>
      </c>
      <c r="N1019" s="280">
        <v>14834.529999999997</v>
      </c>
      <c r="P1019" s="63"/>
      <c r="Q1019" s="281"/>
      <c r="S1019" s="63"/>
      <c r="T1019" s="281"/>
      <c r="V1019" s="83"/>
      <c r="W1019" s="83"/>
      <c r="X1019" s="83"/>
      <c r="Y1019" s="83"/>
      <c r="Z1019" s="83"/>
      <c r="AA1019" s="65"/>
      <c r="AB1019" s="5"/>
      <c r="AC1019" s="5"/>
      <c r="AD1019" s="5"/>
      <c r="AE1019" s="5"/>
      <c r="AF1019" s="5"/>
      <c r="AG1019" s="5"/>
      <c r="AH1019" s="5"/>
      <c r="AI1019" s="5"/>
      <c r="AJ1019" s="5"/>
      <c r="AK1019" s="5"/>
      <c r="AL1019" s="5"/>
      <c r="AM1019" s="5"/>
    </row>
    <row r="1020" spans="1:39" s="4" customFormat="1" ht="14.4">
      <c r="A1020" s="63" t="s">
        <v>914</v>
      </c>
      <c r="B1020" s="63" t="s">
        <v>454</v>
      </c>
      <c r="C1020" s="63"/>
      <c r="D1020" s="63" t="s">
        <v>89</v>
      </c>
      <c r="E1020" s="11"/>
      <c r="F1020" s="11"/>
      <c r="G1020" s="8"/>
      <c r="I1020" s="63"/>
      <c r="J1020" s="48"/>
      <c r="K1020" s="108"/>
      <c r="M1020" s="63">
        <v>139</v>
      </c>
      <c r="N1020" s="280">
        <v>122054.12</v>
      </c>
      <c r="P1020" s="63"/>
      <c r="Q1020" s="281"/>
      <c r="S1020" s="63"/>
      <c r="T1020" s="281"/>
      <c r="V1020" s="83"/>
      <c r="W1020" s="83"/>
      <c r="X1020" s="83"/>
      <c r="Y1020" s="83"/>
      <c r="Z1020" s="83"/>
      <c r="AA1020" s="65"/>
      <c r="AB1020" s="5"/>
      <c r="AC1020" s="5"/>
      <c r="AD1020" s="5"/>
      <c r="AE1020" s="5"/>
      <c r="AF1020" s="5"/>
      <c r="AG1020" s="5"/>
      <c r="AH1020" s="5"/>
      <c r="AI1020" s="5"/>
      <c r="AJ1020" s="5"/>
      <c r="AK1020" s="5"/>
      <c r="AL1020" s="5"/>
      <c r="AM1020" s="5"/>
    </row>
    <row r="1021" spans="1:39" s="4" customFormat="1" ht="14.4">
      <c r="A1021" s="63" t="s">
        <v>914</v>
      </c>
      <c r="B1021" s="63" t="s">
        <v>456</v>
      </c>
      <c r="C1021" s="63"/>
      <c r="D1021" s="63" t="s">
        <v>278</v>
      </c>
      <c r="E1021" s="11"/>
      <c r="F1021" s="11"/>
      <c r="G1021" s="8"/>
      <c r="I1021" s="63"/>
      <c r="J1021" s="48"/>
      <c r="K1021" s="108"/>
      <c r="M1021" s="63">
        <v>3</v>
      </c>
      <c r="N1021" s="280">
        <v>2577.0099999999998</v>
      </c>
      <c r="P1021" s="63"/>
      <c r="Q1021" s="281"/>
      <c r="S1021" s="63"/>
      <c r="T1021" s="281"/>
      <c r="V1021" s="83"/>
      <c r="W1021" s="83"/>
      <c r="X1021" s="83"/>
      <c r="Y1021" s="83"/>
      <c r="Z1021" s="83"/>
      <c r="AA1021" s="65"/>
      <c r="AB1021" s="5"/>
      <c r="AC1021" s="5"/>
      <c r="AD1021" s="5"/>
      <c r="AE1021" s="5"/>
      <c r="AF1021" s="5"/>
      <c r="AG1021" s="5"/>
      <c r="AH1021" s="5"/>
      <c r="AI1021" s="5"/>
      <c r="AJ1021" s="5"/>
      <c r="AK1021" s="5"/>
      <c r="AL1021" s="5"/>
      <c r="AM1021" s="5"/>
    </row>
    <row r="1022" spans="1:39" s="4" customFormat="1" ht="14.4">
      <c r="A1022" s="63" t="s">
        <v>914</v>
      </c>
      <c r="B1022" s="63" t="s">
        <v>457</v>
      </c>
      <c r="C1022" s="63"/>
      <c r="D1022" s="63" t="s">
        <v>272</v>
      </c>
      <c r="E1022" s="11"/>
      <c r="F1022" s="11"/>
      <c r="G1022" s="8"/>
      <c r="I1022" s="63"/>
      <c r="J1022" s="48"/>
      <c r="K1022" s="108"/>
      <c r="M1022" s="63">
        <v>1</v>
      </c>
      <c r="N1022" s="280">
        <v>3975.1</v>
      </c>
      <c r="P1022" s="63"/>
      <c r="Q1022" s="281"/>
      <c r="S1022" s="63"/>
      <c r="T1022" s="281"/>
      <c r="V1022" s="83"/>
      <c r="W1022" s="83"/>
      <c r="X1022" s="83"/>
      <c r="Y1022" s="83"/>
      <c r="Z1022" s="83"/>
      <c r="AA1022" s="65"/>
      <c r="AB1022" s="5"/>
      <c r="AC1022" s="5"/>
      <c r="AD1022" s="5"/>
      <c r="AE1022" s="5"/>
      <c r="AF1022" s="5"/>
      <c r="AG1022" s="5"/>
      <c r="AH1022" s="5"/>
      <c r="AI1022" s="5"/>
      <c r="AJ1022" s="5"/>
      <c r="AK1022" s="5"/>
      <c r="AL1022" s="5"/>
      <c r="AM1022" s="5"/>
    </row>
    <row r="1023" spans="1:39" s="4" customFormat="1" ht="14.4">
      <c r="A1023" s="63" t="s">
        <v>914</v>
      </c>
      <c r="B1023" s="63" t="s">
        <v>458</v>
      </c>
      <c r="C1023" s="63"/>
      <c r="D1023" s="63" t="s">
        <v>459</v>
      </c>
      <c r="E1023" s="11"/>
      <c r="F1023" s="11"/>
      <c r="G1023" s="8"/>
      <c r="I1023" s="63"/>
      <c r="J1023" s="48"/>
      <c r="K1023" s="108"/>
      <c r="M1023" s="63">
        <v>2</v>
      </c>
      <c r="N1023" s="280">
        <v>694.96</v>
      </c>
      <c r="P1023" s="63"/>
      <c r="Q1023" s="281"/>
      <c r="S1023" s="63"/>
      <c r="T1023" s="281"/>
      <c r="V1023" s="83"/>
      <c r="W1023" s="83"/>
      <c r="X1023" s="83"/>
      <c r="Y1023" s="83"/>
      <c r="Z1023" s="83"/>
      <c r="AA1023" s="65"/>
      <c r="AB1023" s="5"/>
      <c r="AC1023" s="5"/>
      <c r="AD1023" s="5"/>
      <c r="AE1023" s="5"/>
      <c r="AF1023" s="5"/>
      <c r="AG1023" s="5"/>
      <c r="AH1023" s="5"/>
      <c r="AI1023" s="5"/>
      <c r="AJ1023" s="5"/>
      <c r="AK1023" s="5"/>
      <c r="AL1023" s="5"/>
      <c r="AM1023" s="5"/>
    </row>
    <row r="1024" spans="1:39" s="4" customFormat="1" ht="14.4">
      <c r="A1024" s="63" t="s">
        <v>914</v>
      </c>
      <c r="B1024" s="63" t="s">
        <v>460</v>
      </c>
      <c r="C1024" s="63"/>
      <c r="D1024" s="63" t="s">
        <v>122</v>
      </c>
      <c r="E1024" s="11"/>
      <c r="F1024" s="11"/>
      <c r="G1024" s="8"/>
      <c r="I1024" s="63"/>
      <c r="J1024" s="48"/>
      <c r="K1024" s="108"/>
      <c r="M1024" s="63">
        <v>6</v>
      </c>
      <c r="N1024" s="280">
        <v>7359.5300000000007</v>
      </c>
      <c r="P1024" s="63"/>
      <c r="Q1024" s="281"/>
      <c r="S1024" s="63"/>
      <c r="T1024" s="281"/>
      <c r="V1024" s="83"/>
      <c r="W1024" s="83"/>
      <c r="X1024" s="83"/>
      <c r="Y1024" s="83"/>
      <c r="Z1024" s="83"/>
      <c r="AA1024" s="65"/>
      <c r="AB1024" s="5"/>
      <c r="AC1024" s="5"/>
      <c r="AD1024" s="5"/>
      <c r="AE1024" s="5"/>
      <c r="AF1024" s="5"/>
      <c r="AG1024" s="5"/>
      <c r="AH1024" s="5"/>
      <c r="AI1024" s="5"/>
      <c r="AJ1024" s="5"/>
      <c r="AK1024" s="5"/>
      <c r="AL1024" s="5"/>
      <c r="AM1024" s="5"/>
    </row>
    <row r="1025" spans="1:39" s="4" customFormat="1" ht="14.4">
      <c r="A1025" s="63" t="s">
        <v>914</v>
      </c>
      <c r="B1025" s="63" t="s">
        <v>461</v>
      </c>
      <c r="C1025" s="63"/>
      <c r="D1025" s="63" t="s">
        <v>182</v>
      </c>
      <c r="E1025" s="11"/>
      <c r="F1025" s="11"/>
      <c r="G1025" s="8"/>
      <c r="I1025" s="63"/>
      <c r="J1025" s="48"/>
      <c r="K1025" s="108"/>
      <c r="M1025" s="63">
        <v>1</v>
      </c>
      <c r="N1025" s="280">
        <v>360.76</v>
      </c>
      <c r="P1025" s="63"/>
      <c r="Q1025" s="281"/>
      <c r="S1025" s="63"/>
      <c r="T1025" s="281"/>
      <c r="V1025" s="83"/>
      <c r="W1025" s="83"/>
      <c r="X1025" s="83"/>
      <c r="Y1025" s="83"/>
      <c r="Z1025" s="83"/>
      <c r="AA1025" s="65"/>
      <c r="AB1025" s="5"/>
      <c r="AC1025" s="5"/>
      <c r="AD1025" s="5"/>
      <c r="AE1025" s="5"/>
      <c r="AF1025" s="5"/>
      <c r="AG1025" s="5"/>
      <c r="AH1025" s="5"/>
      <c r="AI1025" s="5"/>
      <c r="AJ1025" s="5"/>
      <c r="AK1025" s="5"/>
      <c r="AL1025" s="5"/>
      <c r="AM1025" s="5"/>
    </row>
    <row r="1026" spans="1:39" s="4" customFormat="1" ht="14.4">
      <c r="A1026" s="63" t="s">
        <v>914</v>
      </c>
      <c r="B1026" s="63" t="s">
        <v>462</v>
      </c>
      <c r="C1026" s="63"/>
      <c r="D1026" s="63" t="s">
        <v>463</v>
      </c>
      <c r="E1026" s="11"/>
      <c r="F1026" s="11"/>
      <c r="G1026" s="8"/>
      <c r="I1026" s="63"/>
      <c r="J1026" s="48"/>
      <c r="K1026" s="108"/>
      <c r="M1026" s="63">
        <v>5</v>
      </c>
      <c r="N1026" s="280">
        <v>11465.369999999999</v>
      </c>
      <c r="P1026" s="63"/>
      <c r="Q1026" s="281"/>
      <c r="S1026" s="63"/>
      <c r="T1026" s="281"/>
      <c r="V1026" s="83"/>
      <c r="W1026" s="83"/>
      <c r="X1026" s="83"/>
      <c r="Y1026" s="83"/>
      <c r="Z1026" s="83"/>
      <c r="AA1026" s="65"/>
      <c r="AB1026" s="5"/>
      <c r="AC1026" s="5"/>
      <c r="AD1026" s="5"/>
      <c r="AE1026" s="5"/>
      <c r="AF1026" s="5"/>
      <c r="AG1026" s="5"/>
      <c r="AH1026" s="5"/>
      <c r="AI1026" s="5"/>
      <c r="AJ1026" s="5"/>
      <c r="AK1026" s="5"/>
      <c r="AL1026" s="5"/>
      <c r="AM1026" s="5"/>
    </row>
    <row r="1027" spans="1:39" s="4" customFormat="1" ht="14.4">
      <c r="A1027" s="63" t="s">
        <v>914</v>
      </c>
      <c r="B1027" s="63" t="s">
        <v>646</v>
      </c>
      <c r="C1027" s="63"/>
      <c r="D1027" s="63" t="s">
        <v>463</v>
      </c>
      <c r="E1027" s="11"/>
      <c r="F1027" s="11"/>
      <c r="G1027" s="8"/>
      <c r="I1027" s="63"/>
      <c r="J1027" s="48"/>
      <c r="K1027" s="108"/>
      <c r="M1027" s="63">
        <v>1</v>
      </c>
      <c r="N1027" s="280">
        <v>508.89</v>
      </c>
      <c r="P1027" s="63"/>
      <c r="Q1027" s="281"/>
      <c r="S1027" s="63"/>
      <c r="T1027" s="281"/>
      <c r="V1027" s="83"/>
      <c r="W1027" s="83"/>
      <c r="X1027" s="83"/>
      <c r="Y1027" s="83"/>
      <c r="Z1027" s="83"/>
      <c r="AA1027" s="65"/>
      <c r="AB1027" s="5"/>
      <c r="AC1027" s="5"/>
      <c r="AD1027" s="5"/>
      <c r="AE1027" s="5"/>
      <c r="AF1027" s="5"/>
      <c r="AG1027" s="5"/>
      <c r="AH1027" s="5"/>
      <c r="AI1027" s="5"/>
      <c r="AJ1027" s="5"/>
      <c r="AK1027" s="5"/>
      <c r="AL1027" s="5"/>
      <c r="AM1027" s="5"/>
    </row>
    <row r="1028" spans="1:39" s="4" customFormat="1" ht="14.4">
      <c r="A1028" s="63" t="s">
        <v>914</v>
      </c>
      <c r="B1028" s="63" t="s">
        <v>466</v>
      </c>
      <c r="C1028" s="63"/>
      <c r="D1028" s="63" t="s">
        <v>431</v>
      </c>
      <c r="E1028" s="11"/>
      <c r="F1028" s="11"/>
      <c r="G1028" s="8"/>
      <c r="I1028" s="63"/>
      <c r="J1028" s="48"/>
      <c r="K1028" s="108"/>
      <c r="M1028" s="63">
        <v>1</v>
      </c>
      <c r="N1028" s="280">
        <v>1170.55</v>
      </c>
      <c r="P1028" s="63"/>
      <c r="Q1028" s="281"/>
      <c r="S1028" s="63"/>
      <c r="T1028" s="281"/>
      <c r="V1028" s="83"/>
      <c r="W1028" s="83"/>
      <c r="X1028" s="83"/>
      <c r="Y1028" s="83"/>
      <c r="Z1028" s="83"/>
      <c r="AA1028" s="65"/>
      <c r="AB1028" s="5"/>
      <c r="AC1028" s="5"/>
      <c r="AD1028" s="5"/>
      <c r="AE1028" s="5"/>
      <c r="AF1028" s="5"/>
      <c r="AG1028" s="5"/>
      <c r="AH1028" s="5"/>
      <c r="AI1028" s="5"/>
      <c r="AJ1028" s="5"/>
      <c r="AK1028" s="5"/>
      <c r="AL1028" s="5"/>
      <c r="AM1028" s="5"/>
    </row>
    <row r="1029" spans="1:39" s="4" customFormat="1" ht="14.4">
      <c r="A1029" s="63" t="s">
        <v>914</v>
      </c>
      <c r="B1029" s="63" t="s">
        <v>467</v>
      </c>
      <c r="C1029" s="63"/>
      <c r="D1029" s="63" t="s">
        <v>143</v>
      </c>
      <c r="E1029" s="11"/>
      <c r="F1029" s="11"/>
      <c r="G1029" s="8"/>
      <c r="I1029" s="63"/>
      <c r="J1029" s="48"/>
      <c r="K1029" s="108"/>
      <c r="M1029" s="63">
        <v>6</v>
      </c>
      <c r="N1029" s="280">
        <v>6185.5300000000007</v>
      </c>
      <c r="P1029" s="63"/>
      <c r="Q1029" s="281"/>
      <c r="S1029" s="63"/>
      <c r="T1029" s="281"/>
      <c r="V1029" s="83"/>
      <c r="W1029" s="83"/>
      <c r="X1029" s="83"/>
      <c r="Y1029" s="83"/>
      <c r="Z1029" s="83"/>
      <c r="AA1029" s="65"/>
      <c r="AB1029" s="5"/>
      <c r="AC1029" s="5"/>
      <c r="AD1029" s="5"/>
      <c r="AE1029" s="5"/>
      <c r="AF1029" s="5"/>
      <c r="AG1029" s="5"/>
      <c r="AH1029" s="5"/>
      <c r="AI1029" s="5"/>
      <c r="AJ1029" s="5"/>
      <c r="AK1029" s="5"/>
      <c r="AL1029" s="5"/>
      <c r="AM1029" s="5"/>
    </row>
    <row r="1030" spans="1:39" s="4" customFormat="1" ht="14.4">
      <c r="A1030" s="63" t="s">
        <v>914</v>
      </c>
      <c r="B1030" s="63" t="s">
        <v>468</v>
      </c>
      <c r="C1030" s="63"/>
      <c r="D1030" s="63" t="s">
        <v>469</v>
      </c>
      <c r="E1030" s="11"/>
      <c r="F1030" s="11"/>
      <c r="G1030" s="8"/>
      <c r="I1030" s="63"/>
      <c r="J1030" s="48"/>
      <c r="K1030" s="108"/>
      <c r="M1030" s="63">
        <v>1</v>
      </c>
      <c r="N1030" s="280">
        <v>13.28</v>
      </c>
      <c r="P1030" s="63"/>
      <c r="Q1030" s="281"/>
      <c r="S1030" s="63"/>
      <c r="T1030" s="281"/>
      <c r="V1030" s="83"/>
      <c r="W1030" s="83"/>
      <c r="X1030" s="83"/>
      <c r="Y1030" s="83"/>
      <c r="Z1030" s="83"/>
      <c r="AA1030" s="65"/>
      <c r="AB1030" s="5"/>
      <c r="AC1030" s="5"/>
      <c r="AD1030" s="5"/>
      <c r="AE1030" s="5"/>
      <c r="AF1030" s="5"/>
      <c r="AG1030" s="5"/>
      <c r="AH1030" s="5"/>
      <c r="AI1030" s="5"/>
      <c r="AJ1030" s="5"/>
      <c r="AK1030" s="5"/>
      <c r="AL1030" s="5"/>
      <c r="AM1030" s="5"/>
    </row>
    <row r="1031" spans="1:39" s="4" customFormat="1" ht="14.4">
      <c r="A1031" s="63" t="s">
        <v>914</v>
      </c>
      <c r="B1031" s="63" t="s">
        <v>470</v>
      </c>
      <c r="C1031" s="63"/>
      <c r="D1031" s="63" t="s">
        <v>231</v>
      </c>
      <c r="E1031" s="11"/>
      <c r="F1031" s="11"/>
      <c r="G1031" s="8"/>
      <c r="I1031" s="63"/>
      <c r="J1031" s="48"/>
      <c r="K1031" s="108"/>
      <c r="M1031" s="63">
        <v>15</v>
      </c>
      <c r="N1031" s="280">
        <v>6830.83</v>
      </c>
      <c r="P1031" s="63"/>
      <c r="Q1031" s="281"/>
      <c r="S1031" s="63"/>
      <c r="T1031" s="281"/>
      <c r="V1031" s="83"/>
      <c r="W1031" s="83"/>
      <c r="X1031" s="83"/>
      <c r="Y1031" s="83"/>
      <c r="Z1031" s="83"/>
      <c r="AA1031" s="65"/>
      <c r="AB1031" s="5"/>
      <c r="AC1031" s="5"/>
      <c r="AD1031" s="5"/>
      <c r="AE1031" s="5"/>
      <c r="AF1031" s="5"/>
      <c r="AG1031" s="5"/>
      <c r="AH1031" s="5"/>
      <c r="AI1031" s="5"/>
      <c r="AJ1031" s="5"/>
      <c r="AK1031" s="5"/>
      <c r="AL1031" s="5"/>
      <c r="AM1031" s="5"/>
    </row>
    <row r="1032" spans="1:39" s="4" customFormat="1" ht="14.4">
      <c r="A1032" s="63" t="s">
        <v>914</v>
      </c>
      <c r="B1032" s="63" t="s">
        <v>474</v>
      </c>
      <c r="C1032" s="63"/>
      <c r="D1032" s="63" t="s">
        <v>205</v>
      </c>
      <c r="E1032" s="11"/>
      <c r="F1032" s="11"/>
      <c r="G1032" s="8"/>
      <c r="I1032" s="63"/>
      <c r="J1032" s="48"/>
      <c r="K1032" s="108"/>
      <c r="M1032" s="63">
        <v>7</v>
      </c>
      <c r="N1032" s="280">
        <v>3822.4900000000002</v>
      </c>
      <c r="P1032" s="63"/>
      <c r="Q1032" s="281"/>
      <c r="S1032" s="63"/>
      <c r="T1032" s="281"/>
      <c r="V1032" s="83"/>
      <c r="W1032" s="83"/>
      <c r="X1032" s="83"/>
      <c r="Y1032" s="83"/>
      <c r="Z1032" s="83"/>
      <c r="AA1032" s="65"/>
      <c r="AB1032" s="5"/>
      <c r="AC1032" s="5"/>
      <c r="AD1032" s="5"/>
      <c r="AE1032" s="5"/>
      <c r="AF1032" s="5"/>
      <c r="AG1032" s="5"/>
      <c r="AH1032" s="5"/>
      <c r="AI1032" s="5"/>
      <c r="AJ1032" s="5"/>
      <c r="AK1032" s="5"/>
      <c r="AL1032" s="5"/>
      <c r="AM1032" s="5"/>
    </row>
    <row r="1033" spans="1:39" s="4" customFormat="1" ht="14.4">
      <c r="A1033" s="63" t="s">
        <v>914</v>
      </c>
      <c r="B1033" s="63" t="s">
        <v>475</v>
      </c>
      <c r="C1033" s="63"/>
      <c r="D1033" s="63" t="s">
        <v>151</v>
      </c>
      <c r="E1033" s="11"/>
      <c r="F1033" s="11"/>
      <c r="G1033" s="8"/>
      <c r="I1033" s="63"/>
      <c r="J1033" s="48"/>
      <c r="K1033" s="108"/>
      <c r="M1033" s="63">
        <v>49</v>
      </c>
      <c r="N1033" s="280">
        <v>59930.569999999992</v>
      </c>
      <c r="P1033" s="63"/>
      <c r="Q1033" s="281"/>
      <c r="S1033" s="63"/>
      <c r="T1033" s="281"/>
      <c r="V1033" s="83"/>
      <c r="W1033" s="83"/>
      <c r="X1033" s="83"/>
      <c r="Y1033" s="83"/>
      <c r="Z1033" s="83"/>
      <c r="AA1033" s="65"/>
      <c r="AB1033" s="5"/>
      <c r="AC1033" s="5"/>
      <c r="AD1033" s="5"/>
      <c r="AE1033" s="5"/>
      <c r="AF1033" s="5"/>
      <c r="AG1033" s="5"/>
      <c r="AH1033" s="5"/>
      <c r="AI1033" s="5"/>
      <c r="AJ1033" s="5"/>
      <c r="AK1033" s="5"/>
      <c r="AL1033" s="5"/>
      <c r="AM1033" s="5"/>
    </row>
    <row r="1034" spans="1:39" s="4" customFormat="1" ht="14.4">
      <c r="A1034" s="63" t="s">
        <v>914</v>
      </c>
      <c r="B1034" s="63" t="s">
        <v>477</v>
      </c>
      <c r="C1034" s="63"/>
      <c r="D1034" s="63" t="s">
        <v>108</v>
      </c>
      <c r="E1034" s="11"/>
      <c r="F1034" s="11"/>
      <c r="G1034" s="8"/>
      <c r="I1034" s="63"/>
      <c r="J1034" s="48"/>
      <c r="K1034" s="108"/>
      <c r="M1034" s="63">
        <v>2</v>
      </c>
      <c r="N1034" s="280">
        <v>5355.82</v>
      </c>
      <c r="P1034" s="63"/>
      <c r="Q1034" s="281"/>
      <c r="S1034" s="63"/>
      <c r="T1034" s="281"/>
      <c r="V1034" s="83"/>
      <c r="W1034" s="83"/>
      <c r="X1034" s="83"/>
      <c r="Y1034" s="83"/>
      <c r="Z1034" s="83"/>
      <c r="AA1034" s="65"/>
      <c r="AB1034" s="5"/>
      <c r="AC1034" s="5"/>
      <c r="AD1034" s="5"/>
      <c r="AE1034" s="5"/>
      <c r="AF1034" s="5"/>
      <c r="AG1034" s="5"/>
      <c r="AH1034" s="5"/>
      <c r="AI1034" s="5"/>
      <c r="AJ1034" s="5"/>
      <c r="AK1034" s="5"/>
      <c r="AL1034" s="5"/>
      <c r="AM1034" s="5"/>
    </row>
    <row r="1035" spans="1:39" s="4" customFormat="1" ht="14.4">
      <c r="A1035" s="63" t="s">
        <v>914</v>
      </c>
      <c r="B1035" s="63" t="s">
        <v>483</v>
      </c>
      <c r="C1035" s="63"/>
      <c r="D1035" s="63" t="s">
        <v>296</v>
      </c>
      <c r="E1035" s="11"/>
      <c r="F1035" s="11"/>
      <c r="G1035" s="8"/>
      <c r="I1035" s="63"/>
      <c r="J1035" s="48"/>
      <c r="K1035" s="108"/>
      <c r="M1035" s="63">
        <v>3</v>
      </c>
      <c r="N1035" s="280">
        <v>7468.6100000000006</v>
      </c>
      <c r="P1035" s="63"/>
      <c r="Q1035" s="281"/>
      <c r="S1035" s="63"/>
      <c r="T1035" s="281"/>
      <c r="V1035" s="83"/>
      <c r="W1035" s="83"/>
      <c r="X1035" s="83"/>
      <c r="Y1035" s="83"/>
      <c r="Z1035" s="83"/>
      <c r="AA1035" s="65"/>
      <c r="AB1035" s="5"/>
      <c r="AC1035" s="5"/>
      <c r="AD1035" s="5"/>
      <c r="AE1035" s="5"/>
      <c r="AF1035" s="5"/>
      <c r="AG1035" s="5"/>
      <c r="AH1035" s="5"/>
      <c r="AI1035" s="5"/>
      <c r="AJ1035" s="5"/>
      <c r="AK1035" s="5"/>
      <c r="AL1035" s="5"/>
      <c r="AM1035" s="5"/>
    </row>
    <row r="1036" spans="1:39" s="4" customFormat="1" ht="14.4">
      <c r="A1036" s="63" t="s">
        <v>914</v>
      </c>
      <c r="B1036" s="63" t="s">
        <v>484</v>
      </c>
      <c r="C1036" s="63"/>
      <c r="D1036" s="63" t="s">
        <v>96</v>
      </c>
      <c r="E1036" s="11"/>
      <c r="F1036" s="11"/>
      <c r="G1036" s="8"/>
      <c r="I1036" s="63"/>
      <c r="J1036" s="48"/>
      <c r="K1036" s="108"/>
      <c r="M1036" s="63">
        <v>43</v>
      </c>
      <c r="N1036" s="280">
        <v>42193.939999999981</v>
      </c>
      <c r="P1036" s="63"/>
      <c r="Q1036" s="281"/>
      <c r="S1036" s="63"/>
      <c r="T1036" s="281"/>
      <c r="V1036" s="83"/>
      <c r="W1036" s="83"/>
      <c r="X1036" s="83"/>
      <c r="Y1036" s="83"/>
      <c r="Z1036" s="83"/>
      <c r="AA1036" s="65"/>
      <c r="AB1036" s="5"/>
      <c r="AC1036" s="5"/>
      <c r="AD1036" s="5"/>
      <c r="AE1036" s="5"/>
      <c r="AF1036" s="5"/>
      <c r="AG1036" s="5"/>
      <c r="AH1036" s="5"/>
      <c r="AI1036" s="5"/>
      <c r="AJ1036" s="5"/>
      <c r="AK1036" s="5"/>
      <c r="AL1036" s="5"/>
      <c r="AM1036" s="5"/>
    </row>
    <row r="1037" spans="1:39" s="4" customFormat="1" ht="14.4">
      <c r="A1037" s="63" t="s">
        <v>914</v>
      </c>
      <c r="B1037" s="63" t="s">
        <v>493</v>
      </c>
      <c r="C1037" s="63"/>
      <c r="D1037" s="63" t="s">
        <v>62</v>
      </c>
      <c r="E1037" s="11"/>
      <c r="F1037" s="11"/>
      <c r="G1037" s="8"/>
      <c r="I1037" s="63"/>
      <c r="J1037" s="48"/>
      <c r="K1037" s="108"/>
      <c r="M1037" s="63">
        <v>199</v>
      </c>
      <c r="N1037" s="280">
        <v>167390.02000000005</v>
      </c>
      <c r="P1037" s="63"/>
      <c r="Q1037" s="281"/>
      <c r="S1037" s="63"/>
      <c r="T1037" s="281"/>
      <c r="V1037" s="83"/>
      <c r="W1037" s="83"/>
      <c r="X1037" s="83"/>
      <c r="Y1037" s="83"/>
      <c r="Z1037" s="83"/>
      <c r="AA1037" s="65"/>
      <c r="AB1037" s="5"/>
      <c r="AC1037" s="5"/>
      <c r="AD1037" s="5"/>
      <c r="AE1037" s="5"/>
      <c r="AF1037" s="5"/>
      <c r="AG1037" s="5"/>
      <c r="AH1037" s="5"/>
      <c r="AI1037" s="5"/>
      <c r="AJ1037" s="5"/>
      <c r="AK1037" s="5"/>
      <c r="AL1037" s="5"/>
      <c r="AM1037" s="5"/>
    </row>
    <row r="1038" spans="1:39" s="4" customFormat="1" ht="14.4">
      <c r="A1038" s="63" t="s">
        <v>914</v>
      </c>
      <c r="B1038" s="63" t="s">
        <v>495</v>
      </c>
      <c r="C1038" s="63"/>
      <c r="D1038" s="63" t="s">
        <v>54</v>
      </c>
      <c r="E1038" s="11"/>
      <c r="F1038" s="11"/>
      <c r="G1038" s="8"/>
      <c r="I1038" s="63"/>
      <c r="J1038" s="48"/>
      <c r="K1038" s="108"/>
      <c r="M1038" s="63">
        <v>10</v>
      </c>
      <c r="N1038" s="280">
        <v>12731.940000000002</v>
      </c>
      <c r="P1038" s="63"/>
      <c r="Q1038" s="281"/>
      <c r="S1038" s="63"/>
      <c r="T1038" s="281"/>
      <c r="V1038" s="83"/>
      <c r="W1038" s="83"/>
      <c r="X1038" s="83"/>
      <c r="Y1038" s="83"/>
      <c r="Z1038" s="83"/>
      <c r="AA1038" s="65"/>
      <c r="AB1038" s="5"/>
      <c r="AC1038" s="5"/>
      <c r="AD1038" s="5"/>
      <c r="AE1038" s="5"/>
      <c r="AF1038" s="5"/>
      <c r="AG1038" s="5"/>
      <c r="AH1038" s="5"/>
      <c r="AI1038" s="5"/>
      <c r="AJ1038" s="5"/>
      <c r="AK1038" s="5"/>
      <c r="AL1038" s="5"/>
      <c r="AM1038" s="5"/>
    </row>
    <row r="1039" spans="1:39" s="4" customFormat="1" ht="14.4">
      <c r="A1039" s="63" t="s">
        <v>914</v>
      </c>
      <c r="B1039" s="63" t="s">
        <v>497</v>
      </c>
      <c r="C1039" s="63"/>
      <c r="D1039" s="63" t="s">
        <v>355</v>
      </c>
      <c r="E1039" s="11"/>
      <c r="F1039" s="11"/>
      <c r="G1039" s="8"/>
      <c r="I1039" s="63"/>
      <c r="J1039" s="48"/>
      <c r="K1039" s="108"/>
      <c r="M1039" s="63">
        <v>11</v>
      </c>
      <c r="N1039" s="280">
        <v>10160.199999999999</v>
      </c>
      <c r="P1039" s="63"/>
      <c r="Q1039" s="281"/>
      <c r="S1039" s="63"/>
      <c r="T1039" s="281"/>
      <c r="V1039" s="83"/>
      <c r="W1039" s="83"/>
      <c r="X1039" s="83"/>
      <c r="Y1039" s="83"/>
      <c r="Z1039" s="83"/>
      <c r="AA1039" s="65"/>
      <c r="AB1039" s="5"/>
      <c r="AC1039" s="5"/>
      <c r="AD1039" s="5"/>
      <c r="AE1039" s="5"/>
      <c r="AF1039" s="5"/>
      <c r="AG1039" s="5"/>
      <c r="AH1039" s="5"/>
      <c r="AI1039" s="5"/>
      <c r="AJ1039" s="5"/>
      <c r="AK1039" s="5"/>
      <c r="AL1039" s="5"/>
      <c r="AM1039" s="5"/>
    </row>
    <row r="1040" spans="1:39" s="4" customFormat="1" ht="14.4">
      <c r="A1040" s="63" t="s">
        <v>914</v>
      </c>
      <c r="B1040" s="63" t="s">
        <v>499</v>
      </c>
      <c r="C1040" s="63"/>
      <c r="D1040" s="63" t="s">
        <v>500</v>
      </c>
      <c r="E1040" s="11"/>
      <c r="F1040" s="11"/>
      <c r="G1040" s="8"/>
      <c r="I1040" s="63"/>
      <c r="J1040" s="48"/>
      <c r="K1040" s="108"/>
      <c r="M1040" s="63">
        <v>2</v>
      </c>
      <c r="N1040" s="280">
        <v>581.76</v>
      </c>
      <c r="P1040" s="63"/>
      <c r="Q1040" s="281"/>
      <c r="S1040" s="63"/>
      <c r="T1040" s="281"/>
      <c r="V1040" s="83"/>
      <c r="W1040" s="83"/>
      <c r="X1040" s="83"/>
      <c r="Y1040" s="83"/>
      <c r="Z1040" s="83"/>
      <c r="AA1040" s="65"/>
      <c r="AB1040" s="5"/>
      <c r="AC1040" s="5"/>
      <c r="AD1040" s="5"/>
      <c r="AE1040" s="5"/>
      <c r="AF1040" s="5"/>
      <c r="AG1040" s="5"/>
      <c r="AH1040" s="5"/>
      <c r="AI1040" s="5"/>
      <c r="AJ1040" s="5"/>
      <c r="AK1040" s="5"/>
      <c r="AL1040" s="5"/>
      <c r="AM1040" s="5"/>
    </row>
    <row r="1041" spans="1:39" s="4" customFormat="1" ht="14.4">
      <c r="A1041" s="63" t="s">
        <v>914</v>
      </c>
      <c r="B1041" s="63" t="s">
        <v>514</v>
      </c>
      <c r="C1041" s="63"/>
      <c r="D1041" s="63" t="s">
        <v>485</v>
      </c>
      <c r="E1041" s="11"/>
      <c r="F1041" s="11"/>
      <c r="G1041" s="8"/>
      <c r="I1041" s="63"/>
      <c r="J1041" s="48"/>
      <c r="K1041" s="108"/>
      <c r="M1041" s="63">
        <v>13</v>
      </c>
      <c r="N1041" s="280">
        <v>18848.390000000003</v>
      </c>
      <c r="P1041" s="63"/>
      <c r="Q1041" s="281"/>
      <c r="S1041" s="63"/>
      <c r="T1041" s="281"/>
      <c r="V1041" s="83"/>
      <c r="W1041" s="83"/>
      <c r="X1041" s="83"/>
      <c r="Y1041" s="83"/>
      <c r="Z1041" s="83"/>
      <c r="AA1041" s="65"/>
      <c r="AB1041" s="5"/>
      <c r="AC1041" s="5"/>
      <c r="AD1041" s="5"/>
      <c r="AE1041" s="5"/>
      <c r="AF1041" s="5"/>
      <c r="AG1041" s="5"/>
      <c r="AH1041" s="5"/>
      <c r="AI1041" s="5"/>
      <c r="AJ1041" s="5"/>
      <c r="AK1041" s="5"/>
      <c r="AL1041" s="5"/>
      <c r="AM1041" s="5"/>
    </row>
    <row r="1042" spans="1:39" s="4" customFormat="1" ht="14.4">
      <c r="A1042" s="63" t="s">
        <v>914</v>
      </c>
      <c r="B1042" s="63" t="s">
        <v>518</v>
      </c>
      <c r="C1042" s="63"/>
      <c r="D1042" s="63" t="s">
        <v>86</v>
      </c>
      <c r="E1042" s="11"/>
      <c r="F1042" s="11"/>
      <c r="G1042" s="8"/>
      <c r="I1042" s="63"/>
      <c r="J1042" s="48"/>
      <c r="K1042" s="108"/>
      <c r="M1042" s="63">
        <v>2</v>
      </c>
      <c r="N1042" s="280">
        <v>1429.49</v>
      </c>
      <c r="P1042" s="63"/>
      <c r="Q1042" s="281"/>
      <c r="S1042" s="63"/>
      <c r="T1042" s="281"/>
      <c r="V1042" s="83"/>
      <c r="W1042" s="83"/>
      <c r="X1042" s="83"/>
      <c r="Y1042" s="83"/>
      <c r="Z1042" s="83"/>
      <c r="AA1042" s="65"/>
      <c r="AB1042" s="5"/>
      <c r="AC1042" s="5"/>
      <c r="AD1042" s="5"/>
      <c r="AE1042" s="5"/>
      <c r="AF1042" s="5"/>
      <c r="AG1042" s="5"/>
      <c r="AH1042" s="5"/>
      <c r="AI1042" s="5"/>
      <c r="AJ1042" s="5"/>
      <c r="AK1042" s="5"/>
      <c r="AL1042" s="5"/>
      <c r="AM1042" s="5"/>
    </row>
    <row r="1043" spans="1:39" s="4" customFormat="1" ht="14.4">
      <c r="A1043" s="63" t="s">
        <v>914</v>
      </c>
      <c r="B1043" s="63" t="s">
        <v>519</v>
      </c>
      <c r="C1043" s="63"/>
      <c r="D1043" s="63" t="s">
        <v>79</v>
      </c>
      <c r="E1043" s="11"/>
      <c r="F1043" s="11"/>
      <c r="G1043" s="8"/>
      <c r="I1043" s="63"/>
      <c r="J1043" s="48"/>
      <c r="K1043" s="108"/>
      <c r="M1043" s="63">
        <v>24</v>
      </c>
      <c r="N1043" s="280">
        <v>24168.15</v>
      </c>
      <c r="P1043" s="63"/>
      <c r="Q1043" s="281"/>
      <c r="S1043" s="63"/>
      <c r="T1043" s="281"/>
      <c r="V1043" s="83"/>
      <c r="W1043" s="83"/>
      <c r="X1043" s="83"/>
      <c r="Y1043" s="83"/>
      <c r="Z1043" s="83"/>
      <c r="AA1043" s="65"/>
      <c r="AB1043" s="5"/>
      <c r="AC1043" s="5"/>
      <c r="AD1043" s="5"/>
      <c r="AE1043" s="5"/>
      <c r="AF1043" s="5"/>
      <c r="AG1043" s="5"/>
      <c r="AH1043" s="5"/>
      <c r="AI1043" s="5"/>
      <c r="AJ1043" s="5"/>
      <c r="AK1043" s="5"/>
      <c r="AL1043" s="5"/>
      <c r="AM1043" s="5"/>
    </row>
    <row r="1044" spans="1:39" s="4" customFormat="1" ht="14.4">
      <c r="A1044" s="63" t="s">
        <v>914</v>
      </c>
      <c r="B1044" s="63" t="s">
        <v>520</v>
      </c>
      <c r="C1044" s="63"/>
      <c r="D1044" s="63" t="s">
        <v>68</v>
      </c>
      <c r="E1044" s="11"/>
      <c r="F1044" s="11"/>
      <c r="G1044" s="8"/>
      <c r="I1044" s="63"/>
      <c r="J1044" s="48"/>
      <c r="K1044" s="108"/>
      <c r="M1044" s="63">
        <v>2</v>
      </c>
      <c r="N1044" s="280">
        <v>934.81</v>
      </c>
      <c r="P1044" s="63"/>
      <c r="Q1044" s="281"/>
      <c r="S1044" s="63"/>
      <c r="T1044" s="281"/>
      <c r="V1044" s="83"/>
      <c r="W1044" s="83"/>
      <c r="X1044" s="83"/>
      <c r="Y1044" s="83"/>
      <c r="Z1044" s="83"/>
      <c r="AA1044" s="65"/>
      <c r="AB1044" s="5"/>
      <c r="AC1044" s="5"/>
      <c r="AD1044" s="5"/>
      <c r="AE1044" s="5"/>
      <c r="AF1044" s="5"/>
      <c r="AG1044" s="5"/>
      <c r="AH1044" s="5"/>
      <c r="AI1044" s="5"/>
      <c r="AJ1044" s="5"/>
      <c r="AK1044" s="5"/>
      <c r="AL1044" s="5"/>
      <c r="AM1044" s="5"/>
    </row>
    <row r="1045" spans="1:39" s="4" customFormat="1" ht="14.4">
      <c r="A1045" s="63" t="s">
        <v>914</v>
      </c>
      <c r="B1045" s="63" t="s">
        <v>521</v>
      </c>
      <c r="C1045" s="63"/>
      <c r="D1045" s="63" t="s">
        <v>77</v>
      </c>
      <c r="E1045" s="11"/>
      <c r="F1045" s="11"/>
      <c r="G1045" s="8"/>
      <c r="I1045" s="63"/>
      <c r="J1045" s="48"/>
      <c r="K1045" s="108"/>
      <c r="M1045" s="63">
        <v>3</v>
      </c>
      <c r="N1045" s="280">
        <v>7840.72</v>
      </c>
      <c r="P1045" s="63"/>
      <c r="Q1045" s="281"/>
      <c r="S1045" s="63"/>
      <c r="T1045" s="281"/>
      <c r="V1045" s="83"/>
      <c r="W1045" s="83"/>
      <c r="X1045" s="83"/>
      <c r="Y1045" s="83"/>
      <c r="Z1045" s="83"/>
      <c r="AA1045" s="65"/>
      <c r="AB1045" s="5"/>
      <c r="AC1045" s="5"/>
      <c r="AD1045" s="5"/>
      <c r="AE1045" s="5"/>
      <c r="AF1045" s="5"/>
      <c r="AG1045" s="5"/>
      <c r="AH1045" s="5"/>
      <c r="AI1045" s="5"/>
      <c r="AJ1045" s="5"/>
      <c r="AK1045" s="5"/>
      <c r="AL1045" s="5"/>
      <c r="AM1045" s="5"/>
    </row>
    <row r="1046" spans="1:39" s="4" customFormat="1" ht="14.4">
      <c r="A1046" s="63" t="s">
        <v>914</v>
      </c>
      <c r="B1046" s="63" t="s">
        <v>522</v>
      </c>
      <c r="C1046" s="63"/>
      <c r="D1046" s="63" t="s">
        <v>57</v>
      </c>
      <c r="E1046" s="11"/>
      <c r="F1046" s="11"/>
      <c r="G1046" s="8"/>
      <c r="I1046" s="63"/>
      <c r="J1046" s="48"/>
      <c r="K1046" s="108"/>
      <c r="M1046" s="63">
        <v>2</v>
      </c>
      <c r="N1046" s="280">
        <v>553.07999999999993</v>
      </c>
      <c r="P1046" s="63"/>
      <c r="Q1046" s="281"/>
      <c r="S1046" s="63"/>
      <c r="T1046" s="281"/>
      <c r="V1046" s="83"/>
      <c r="W1046" s="83"/>
      <c r="X1046" s="83"/>
      <c r="Y1046" s="83"/>
      <c r="Z1046" s="83"/>
      <c r="AA1046" s="65"/>
      <c r="AB1046" s="5"/>
      <c r="AC1046" s="5"/>
      <c r="AD1046" s="5"/>
      <c r="AE1046" s="5"/>
      <c r="AF1046" s="5"/>
      <c r="AG1046" s="5"/>
      <c r="AH1046" s="5"/>
      <c r="AI1046" s="5"/>
      <c r="AJ1046" s="5"/>
      <c r="AK1046" s="5"/>
      <c r="AL1046" s="5"/>
      <c r="AM1046" s="5"/>
    </row>
    <row r="1047" spans="1:39" s="4" customFormat="1" ht="14.4">
      <c r="A1047" s="63" t="s">
        <v>914</v>
      </c>
      <c r="B1047" s="63" t="s">
        <v>528</v>
      </c>
      <c r="C1047" s="63"/>
      <c r="D1047" s="63" t="s">
        <v>322</v>
      </c>
      <c r="E1047" s="11"/>
      <c r="F1047" s="11"/>
      <c r="G1047" s="8"/>
      <c r="I1047" s="63"/>
      <c r="J1047" s="48"/>
      <c r="K1047" s="108"/>
      <c r="M1047" s="63">
        <v>26</v>
      </c>
      <c r="N1047" s="280">
        <v>17927.61</v>
      </c>
      <c r="P1047" s="63"/>
      <c r="Q1047" s="281"/>
      <c r="S1047" s="63"/>
      <c r="T1047" s="281"/>
      <c r="V1047" s="83"/>
      <c r="W1047" s="83"/>
      <c r="X1047" s="83"/>
      <c r="Y1047" s="83"/>
      <c r="Z1047" s="83"/>
      <c r="AA1047" s="65"/>
      <c r="AB1047" s="5"/>
      <c r="AC1047" s="5"/>
      <c r="AD1047" s="5"/>
      <c r="AE1047" s="5"/>
      <c r="AF1047" s="5"/>
      <c r="AG1047" s="5"/>
      <c r="AH1047" s="5"/>
      <c r="AI1047" s="5"/>
      <c r="AJ1047" s="5"/>
      <c r="AK1047" s="5"/>
      <c r="AL1047" s="5"/>
      <c r="AM1047" s="5"/>
    </row>
    <row r="1048" spans="1:39" s="4" customFormat="1" ht="14.4">
      <c r="A1048" s="63" t="s">
        <v>914</v>
      </c>
      <c r="B1048" s="63" t="s">
        <v>529</v>
      </c>
      <c r="C1048" s="63"/>
      <c r="D1048" s="63" t="s">
        <v>119</v>
      </c>
      <c r="E1048" s="11"/>
      <c r="F1048" s="11"/>
      <c r="G1048" s="8"/>
      <c r="I1048" s="63"/>
      <c r="J1048" s="48"/>
      <c r="K1048" s="108"/>
      <c r="M1048" s="63">
        <v>27</v>
      </c>
      <c r="N1048" s="280">
        <v>36714.68</v>
      </c>
      <c r="P1048" s="63"/>
      <c r="Q1048" s="281"/>
      <c r="S1048" s="63"/>
      <c r="T1048" s="281"/>
      <c r="V1048" s="83"/>
      <c r="W1048" s="83"/>
      <c r="X1048" s="83"/>
      <c r="Y1048" s="83"/>
      <c r="Z1048" s="83"/>
      <c r="AA1048" s="65"/>
      <c r="AB1048" s="5"/>
      <c r="AC1048" s="5"/>
      <c r="AD1048" s="5"/>
      <c r="AE1048" s="5"/>
      <c r="AF1048" s="5"/>
      <c r="AG1048" s="5"/>
      <c r="AH1048" s="5"/>
      <c r="AI1048" s="5"/>
      <c r="AJ1048" s="5"/>
      <c r="AK1048" s="5"/>
      <c r="AL1048" s="5"/>
      <c r="AM1048" s="5"/>
    </row>
    <row r="1049" spans="1:39" s="4" customFormat="1" ht="14.4">
      <c r="A1049" s="63" t="s">
        <v>914</v>
      </c>
      <c r="B1049" s="63" t="s">
        <v>900</v>
      </c>
      <c r="C1049" s="63"/>
      <c r="D1049" s="63" t="s">
        <v>133</v>
      </c>
      <c r="E1049" s="11"/>
      <c r="F1049" s="11"/>
      <c r="G1049" s="8"/>
      <c r="I1049" s="63"/>
      <c r="J1049" s="48"/>
      <c r="K1049" s="108"/>
      <c r="M1049" s="63">
        <v>3</v>
      </c>
      <c r="N1049" s="280">
        <v>3144.2799999999997</v>
      </c>
      <c r="P1049" s="63"/>
      <c r="Q1049" s="281"/>
      <c r="S1049" s="63"/>
      <c r="T1049" s="281"/>
      <c r="V1049" s="83"/>
      <c r="W1049" s="83"/>
      <c r="X1049" s="83"/>
      <c r="Y1049" s="83"/>
      <c r="Z1049" s="83"/>
      <c r="AA1049" s="65"/>
      <c r="AB1049" s="5"/>
      <c r="AC1049" s="5"/>
      <c r="AD1049" s="5"/>
      <c r="AE1049" s="5"/>
      <c r="AF1049" s="5"/>
      <c r="AG1049" s="5"/>
      <c r="AH1049" s="5"/>
      <c r="AI1049" s="5"/>
      <c r="AJ1049" s="5"/>
      <c r="AK1049" s="5"/>
      <c r="AL1049" s="5"/>
      <c r="AM1049" s="5"/>
    </row>
    <row r="1050" spans="1:39" s="4" customFormat="1" ht="14.4">
      <c r="A1050" s="63" t="s">
        <v>914</v>
      </c>
      <c r="B1050" s="63" t="s">
        <v>532</v>
      </c>
      <c r="C1050" s="63"/>
      <c r="D1050" s="63" t="s">
        <v>533</v>
      </c>
      <c r="E1050" s="11"/>
      <c r="F1050" s="11"/>
      <c r="G1050" s="8"/>
      <c r="I1050" s="63"/>
      <c r="J1050" s="48"/>
      <c r="K1050" s="108"/>
      <c r="M1050" s="63">
        <v>12</v>
      </c>
      <c r="N1050" s="280">
        <v>16227.640000000001</v>
      </c>
      <c r="P1050" s="63"/>
      <c r="Q1050" s="281"/>
      <c r="S1050" s="63"/>
      <c r="T1050" s="281"/>
      <c r="V1050" s="83"/>
      <c r="W1050" s="83"/>
      <c r="X1050" s="83"/>
      <c r="Y1050" s="83"/>
      <c r="Z1050" s="83"/>
      <c r="AA1050" s="65"/>
      <c r="AB1050" s="5"/>
      <c r="AC1050" s="5"/>
      <c r="AD1050" s="5"/>
      <c r="AE1050" s="5"/>
      <c r="AF1050" s="5"/>
      <c r="AG1050" s="5"/>
      <c r="AH1050" s="5"/>
      <c r="AI1050" s="5"/>
      <c r="AJ1050" s="5"/>
      <c r="AK1050" s="5"/>
      <c r="AL1050" s="5"/>
      <c r="AM1050" s="5"/>
    </row>
    <row r="1051" spans="1:39" s="4" customFormat="1" ht="14.4">
      <c r="A1051" s="63" t="s">
        <v>914</v>
      </c>
      <c r="B1051" s="63" t="s">
        <v>535</v>
      </c>
      <c r="C1051" s="63"/>
      <c r="D1051" s="63" t="s">
        <v>156</v>
      </c>
      <c r="E1051" s="11"/>
      <c r="F1051" s="11"/>
      <c r="G1051" s="8"/>
      <c r="I1051" s="63"/>
      <c r="J1051" s="48"/>
      <c r="K1051" s="108"/>
      <c r="M1051" s="63">
        <v>26</v>
      </c>
      <c r="N1051" s="280">
        <v>31064.35</v>
      </c>
      <c r="P1051" s="63"/>
      <c r="Q1051" s="281"/>
      <c r="S1051" s="63"/>
      <c r="T1051" s="281"/>
      <c r="V1051" s="83"/>
      <c r="W1051" s="83"/>
      <c r="X1051" s="83"/>
      <c r="Y1051" s="83"/>
      <c r="Z1051" s="83"/>
      <c r="AA1051" s="65"/>
      <c r="AB1051" s="5"/>
      <c r="AC1051" s="5"/>
      <c r="AD1051" s="5"/>
      <c r="AE1051" s="5"/>
      <c r="AF1051" s="5"/>
      <c r="AG1051" s="5"/>
      <c r="AH1051" s="5"/>
      <c r="AI1051" s="5"/>
      <c r="AJ1051" s="5"/>
      <c r="AK1051" s="5"/>
      <c r="AL1051" s="5"/>
      <c r="AM1051" s="5"/>
    </row>
    <row r="1052" spans="1:39" s="4" customFormat="1" ht="14.4">
      <c r="A1052" s="63" t="s">
        <v>914</v>
      </c>
      <c r="B1052" s="63" t="s">
        <v>537</v>
      </c>
      <c r="C1052" s="63"/>
      <c r="D1052" s="63" t="s">
        <v>144</v>
      </c>
      <c r="E1052" s="11"/>
      <c r="F1052" s="11"/>
      <c r="G1052" s="8"/>
      <c r="I1052" s="63"/>
      <c r="J1052" s="48"/>
      <c r="K1052" s="108"/>
      <c r="M1052" s="63">
        <v>4</v>
      </c>
      <c r="N1052" s="280">
        <v>12680.41</v>
      </c>
      <c r="P1052" s="63"/>
      <c r="Q1052" s="281"/>
      <c r="S1052" s="63"/>
      <c r="T1052" s="281"/>
      <c r="V1052" s="83"/>
      <c r="W1052" s="83"/>
      <c r="X1052" s="83"/>
      <c r="Y1052" s="83"/>
      <c r="Z1052" s="83"/>
      <c r="AA1052" s="65"/>
      <c r="AB1052" s="5"/>
      <c r="AC1052" s="5"/>
      <c r="AD1052" s="5"/>
      <c r="AE1052" s="5"/>
      <c r="AF1052" s="5"/>
      <c r="AG1052" s="5"/>
      <c r="AH1052" s="5"/>
      <c r="AI1052" s="5"/>
      <c r="AJ1052" s="5"/>
      <c r="AK1052" s="5"/>
      <c r="AL1052" s="5"/>
      <c r="AM1052" s="5"/>
    </row>
    <row r="1053" spans="1:39" s="4" customFormat="1" ht="14.4">
      <c r="A1053" s="63" t="s">
        <v>914</v>
      </c>
      <c r="B1053" s="63" t="s">
        <v>544</v>
      </c>
      <c r="C1053" s="63"/>
      <c r="D1053" s="63" t="s">
        <v>180</v>
      </c>
      <c r="E1053" s="11"/>
      <c r="F1053" s="11"/>
      <c r="G1053" s="8"/>
      <c r="I1053" s="63"/>
      <c r="J1053" s="48"/>
      <c r="K1053" s="108"/>
      <c r="M1053" s="63">
        <v>5</v>
      </c>
      <c r="N1053" s="280">
        <v>2486.21</v>
      </c>
      <c r="P1053" s="63"/>
      <c r="Q1053" s="281"/>
      <c r="S1053" s="63"/>
      <c r="T1053" s="281"/>
      <c r="V1053" s="83"/>
      <c r="W1053" s="83"/>
      <c r="X1053" s="83"/>
      <c r="Y1053" s="83"/>
      <c r="Z1053" s="83"/>
      <c r="AA1053" s="65"/>
      <c r="AB1053" s="5"/>
      <c r="AC1053" s="5"/>
      <c r="AD1053" s="5"/>
      <c r="AE1053" s="5"/>
      <c r="AF1053" s="5"/>
      <c r="AG1053" s="5"/>
      <c r="AH1053" s="5"/>
      <c r="AI1053" s="5"/>
      <c r="AJ1053" s="5"/>
      <c r="AK1053" s="5"/>
      <c r="AL1053" s="5"/>
      <c r="AM1053" s="5"/>
    </row>
    <row r="1054" spans="1:39" s="4" customFormat="1" ht="14.4">
      <c r="A1054" s="63" t="s">
        <v>914</v>
      </c>
      <c r="B1054" s="63" t="s">
        <v>704</v>
      </c>
      <c r="C1054" s="63"/>
      <c r="D1054" s="63" t="s">
        <v>180</v>
      </c>
      <c r="E1054" s="11"/>
      <c r="F1054" s="11"/>
      <c r="G1054" s="8"/>
      <c r="I1054" s="63"/>
      <c r="J1054" s="48"/>
      <c r="K1054" s="108"/>
      <c r="M1054" s="63">
        <v>1</v>
      </c>
      <c r="N1054" s="280">
        <v>98.37</v>
      </c>
      <c r="P1054" s="63"/>
      <c r="Q1054" s="281"/>
      <c r="S1054" s="63"/>
      <c r="T1054" s="281"/>
      <c r="V1054" s="83"/>
      <c r="W1054" s="83"/>
      <c r="X1054" s="83"/>
      <c r="Y1054" s="83"/>
      <c r="Z1054" s="83"/>
      <c r="AA1054" s="65"/>
      <c r="AB1054" s="5"/>
      <c r="AC1054" s="5"/>
      <c r="AD1054" s="5"/>
      <c r="AE1054" s="5"/>
      <c r="AF1054" s="5"/>
      <c r="AG1054" s="5"/>
      <c r="AH1054" s="5"/>
      <c r="AI1054" s="5"/>
      <c r="AJ1054" s="5"/>
      <c r="AK1054" s="5"/>
      <c r="AL1054" s="5"/>
      <c r="AM1054" s="5"/>
    </row>
    <row r="1055" spans="1:39" s="4" customFormat="1" ht="14.4">
      <c r="A1055" s="63" t="s">
        <v>914</v>
      </c>
      <c r="B1055" s="63" t="s">
        <v>547</v>
      </c>
      <c r="C1055" s="63"/>
      <c r="D1055" s="63" t="s">
        <v>212</v>
      </c>
      <c r="E1055" s="11"/>
      <c r="F1055" s="11"/>
      <c r="G1055" s="8"/>
      <c r="I1055" s="63"/>
      <c r="J1055" s="48"/>
      <c r="K1055" s="108"/>
      <c r="M1055" s="63">
        <v>4</v>
      </c>
      <c r="N1055" s="280">
        <v>8979.42</v>
      </c>
      <c r="P1055" s="63"/>
      <c r="Q1055" s="281"/>
      <c r="S1055" s="63"/>
      <c r="T1055" s="281"/>
      <c r="V1055" s="83"/>
      <c r="W1055" s="83"/>
      <c r="X1055" s="83"/>
      <c r="Y1055" s="83"/>
      <c r="Z1055" s="83"/>
      <c r="AA1055" s="65"/>
      <c r="AB1055" s="5"/>
      <c r="AC1055" s="5"/>
      <c r="AD1055" s="5"/>
      <c r="AE1055" s="5"/>
      <c r="AF1055" s="5"/>
      <c r="AG1055" s="5"/>
      <c r="AH1055" s="5"/>
      <c r="AI1055" s="5"/>
      <c r="AJ1055" s="5"/>
      <c r="AK1055" s="5"/>
      <c r="AL1055" s="5"/>
      <c r="AM1055" s="5"/>
    </row>
    <row r="1056" spans="1:39" s="4" customFormat="1" ht="14.4">
      <c r="A1056" s="63" t="s">
        <v>914</v>
      </c>
      <c r="B1056" s="63" t="s">
        <v>548</v>
      </c>
      <c r="C1056" s="63"/>
      <c r="D1056" s="63" t="s">
        <v>70</v>
      </c>
      <c r="E1056" s="11"/>
      <c r="F1056" s="11"/>
      <c r="G1056" s="8"/>
      <c r="I1056" s="63"/>
      <c r="J1056" s="48"/>
      <c r="K1056" s="108"/>
      <c r="M1056" s="63">
        <v>6</v>
      </c>
      <c r="N1056" s="280">
        <v>14354.710000000001</v>
      </c>
      <c r="P1056" s="63"/>
      <c r="Q1056" s="281"/>
      <c r="S1056" s="63"/>
      <c r="T1056" s="281"/>
      <c r="V1056" s="83"/>
      <c r="W1056" s="83"/>
      <c r="X1056" s="83"/>
      <c r="Y1056" s="83"/>
      <c r="Z1056" s="83"/>
      <c r="AA1056" s="65"/>
      <c r="AB1056" s="5"/>
      <c r="AC1056" s="5"/>
      <c r="AD1056" s="5"/>
      <c r="AE1056" s="5"/>
      <c r="AF1056" s="5"/>
      <c r="AG1056" s="5"/>
      <c r="AH1056" s="5"/>
      <c r="AI1056" s="5"/>
      <c r="AJ1056" s="5"/>
      <c r="AK1056" s="5"/>
      <c r="AL1056" s="5"/>
      <c r="AM1056" s="5"/>
    </row>
    <row r="1057" spans="1:39" s="4" customFormat="1" ht="14.4">
      <c r="A1057" s="63" t="s">
        <v>914</v>
      </c>
      <c r="B1057" s="63" t="s">
        <v>549</v>
      </c>
      <c r="C1057" s="63"/>
      <c r="D1057" s="63" t="s">
        <v>89</v>
      </c>
      <c r="E1057" s="11"/>
      <c r="F1057" s="11"/>
      <c r="G1057" s="8"/>
      <c r="I1057" s="63"/>
      <c r="J1057" s="48"/>
      <c r="K1057" s="108"/>
      <c r="M1057" s="63">
        <v>5</v>
      </c>
      <c r="N1057" s="280">
        <v>2235.11</v>
      </c>
      <c r="P1057" s="63"/>
      <c r="Q1057" s="281"/>
      <c r="S1057" s="63"/>
      <c r="T1057" s="281"/>
      <c r="V1057" s="83"/>
      <c r="W1057" s="83"/>
      <c r="X1057" s="83"/>
      <c r="Y1057" s="83"/>
      <c r="Z1057" s="83"/>
      <c r="AA1057" s="65"/>
      <c r="AB1057" s="5"/>
      <c r="AC1057" s="5"/>
      <c r="AD1057" s="5"/>
      <c r="AE1057" s="5"/>
      <c r="AF1057" s="5"/>
      <c r="AG1057" s="5"/>
      <c r="AH1057" s="5"/>
      <c r="AI1057" s="5"/>
      <c r="AJ1057" s="5"/>
      <c r="AK1057" s="5"/>
      <c r="AL1057" s="5"/>
      <c r="AM1057" s="5"/>
    </row>
    <row r="1058" spans="1:39" s="4" customFormat="1" ht="14.4">
      <c r="A1058" s="63" t="s">
        <v>914</v>
      </c>
      <c r="B1058" s="63" t="s">
        <v>550</v>
      </c>
      <c r="C1058" s="63"/>
      <c r="D1058" s="63" t="s">
        <v>64</v>
      </c>
      <c r="E1058" s="11"/>
      <c r="F1058" s="11"/>
      <c r="G1058" s="8"/>
      <c r="I1058" s="63"/>
      <c r="J1058" s="48"/>
      <c r="K1058" s="108"/>
      <c r="M1058" s="63">
        <v>8</v>
      </c>
      <c r="N1058" s="280">
        <v>4198.3100000000004</v>
      </c>
      <c r="P1058" s="63"/>
      <c r="Q1058" s="281"/>
      <c r="S1058" s="63"/>
      <c r="T1058" s="281"/>
      <c r="V1058" s="83"/>
      <c r="W1058" s="83"/>
      <c r="X1058" s="83"/>
      <c r="Y1058" s="83"/>
      <c r="Z1058" s="83"/>
      <c r="AA1058" s="65"/>
      <c r="AB1058" s="5"/>
      <c r="AC1058" s="5"/>
      <c r="AD1058" s="5"/>
      <c r="AE1058" s="5"/>
      <c r="AF1058" s="5"/>
      <c r="AG1058" s="5"/>
      <c r="AH1058" s="5"/>
      <c r="AI1058" s="5"/>
      <c r="AJ1058" s="5"/>
      <c r="AK1058" s="5"/>
      <c r="AL1058" s="5"/>
      <c r="AM1058" s="5"/>
    </row>
    <row r="1059" spans="1:39" s="4" customFormat="1" ht="14.4">
      <c r="A1059" s="63" t="s">
        <v>914</v>
      </c>
      <c r="B1059" s="63" t="s">
        <v>552</v>
      </c>
      <c r="C1059" s="63"/>
      <c r="D1059" s="63" t="s">
        <v>75</v>
      </c>
      <c r="E1059" s="11"/>
      <c r="F1059" s="11"/>
      <c r="G1059" s="8"/>
      <c r="I1059" s="63"/>
      <c r="J1059" s="48"/>
      <c r="K1059" s="108"/>
      <c r="M1059" s="63">
        <v>7</v>
      </c>
      <c r="N1059" s="280">
        <v>2010.8</v>
      </c>
      <c r="P1059" s="63"/>
      <c r="Q1059" s="281"/>
      <c r="S1059" s="63"/>
      <c r="T1059" s="281"/>
      <c r="V1059" s="83"/>
      <c r="W1059" s="83"/>
      <c r="X1059" s="83"/>
      <c r="Y1059" s="83"/>
      <c r="Z1059" s="83"/>
      <c r="AA1059" s="65"/>
      <c r="AB1059" s="5"/>
      <c r="AC1059" s="5"/>
      <c r="AD1059" s="5"/>
      <c r="AE1059" s="5"/>
      <c r="AF1059" s="5"/>
      <c r="AG1059" s="5"/>
      <c r="AH1059" s="5"/>
      <c r="AI1059" s="5"/>
      <c r="AJ1059" s="5"/>
      <c r="AK1059" s="5"/>
      <c r="AL1059" s="5"/>
      <c r="AM1059" s="5"/>
    </row>
    <row r="1060" spans="1:39" s="4" customFormat="1" ht="14.4">
      <c r="A1060" s="63" t="s">
        <v>914</v>
      </c>
      <c r="B1060" s="63" t="s">
        <v>554</v>
      </c>
      <c r="C1060" s="63"/>
      <c r="D1060" s="63" t="s">
        <v>322</v>
      </c>
      <c r="E1060" s="11"/>
      <c r="F1060" s="11"/>
      <c r="G1060" s="8"/>
      <c r="I1060" s="63"/>
      <c r="J1060" s="48"/>
      <c r="K1060" s="108"/>
      <c r="M1060" s="63">
        <v>5</v>
      </c>
      <c r="N1060" s="280">
        <v>6958.58</v>
      </c>
      <c r="P1060" s="63"/>
      <c r="Q1060" s="281"/>
      <c r="S1060" s="63"/>
      <c r="T1060" s="281"/>
      <c r="V1060" s="83"/>
      <c r="W1060" s="83"/>
      <c r="X1060" s="83"/>
      <c r="Y1060" s="83"/>
      <c r="Z1060" s="83"/>
      <c r="AA1060" s="65"/>
      <c r="AB1060" s="5"/>
      <c r="AC1060" s="5"/>
      <c r="AD1060" s="5"/>
      <c r="AE1060" s="5"/>
      <c r="AF1060" s="5"/>
      <c r="AG1060" s="5"/>
      <c r="AH1060" s="5"/>
      <c r="AI1060" s="5"/>
      <c r="AJ1060" s="5"/>
      <c r="AK1060" s="5"/>
      <c r="AL1060" s="5"/>
      <c r="AM1060" s="5"/>
    </row>
    <row r="1061" spans="1:39" s="4" customFormat="1" ht="14.4">
      <c r="A1061" s="63" t="s">
        <v>914</v>
      </c>
      <c r="B1061" s="63" t="s">
        <v>555</v>
      </c>
      <c r="C1061" s="63"/>
      <c r="D1061" s="63" t="s">
        <v>154</v>
      </c>
      <c r="E1061" s="11"/>
      <c r="F1061" s="11"/>
      <c r="G1061" s="8"/>
      <c r="I1061" s="63"/>
      <c r="J1061" s="48"/>
      <c r="K1061" s="108"/>
      <c r="M1061" s="63">
        <v>3</v>
      </c>
      <c r="N1061" s="280">
        <v>7084.43</v>
      </c>
      <c r="P1061" s="63"/>
      <c r="Q1061" s="281"/>
      <c r="S1061" s="63"/>
      <c r="T1061" s="281"/>
      <c r="V1061" s="83"/>
      <c r="W1061" s="83"/>
      <c r="X1061" s="83"/>
      <c r="Y1061" s="83"/>
      <c r="Z1061" s="83"/>
      <c r="AA1061" s="65"/>
      <c r="AB1061" s="5"/>
      <c r="AC1061" s="5"/>
      <c r="AD1061" s="5"/>
      <c r="AE1061" s="5"/>
      <c r="AF1061" s="5"/>
      <c r="AG1061" s="5"/>
      <c r="AH1061" s="5"/>
      <c r="AI1061" s="5"/>
      <c r="AJ1061" s="5"/>
      <c r="AK1061" s="5"/>
      <c r="AL1061" s="5"/>
      <c r="AM1061" s="5"/>
    </row>
    <row r="1062" spans="1:39" s="4" customFormat="1" ht="14.4">
      <c r="A1062" s="63" t="s">
        <v>914</v>
      </c>
      <c r="B1062" s="63" t="s">
        <v>556</v>
      </c>
      <c r="C1062" s="63"/>
      <c r="D1062" s="63" t="s">
        <v>108</v>
      </c>
      <c r="E1062" s="11"/>
      <c r="F1062" s="11"/>
      <c r="G1062" s="8"/>
      <c r="I1062" s="63"/>
      <c r="J1062" s="48"/>
      <c r="K1062" s="108"/>
      <c r="M1062" s="63">
        <v>4</v>
      </c>
      <c r="N1062" s="280">
        <v>1741.26</v>
      </c>
      <c r="P1062" s="63"/>
      <c r="Q1062" s="281"/>
      <c r="S1062" s="63"/>
      <c r="T1062" s="281"/>
      <c r="V1062" s="83"/>
      <c r="W1062" s="83"/>
      <c r="X1062" s="83"/>
      <c r="Y1062" s="83"/>
      <c r="Z1062" s="83"/>
      <c r="AA1062" s="65"/>
      <c r="AB1062" s="5"/>
      <c r="AC1062" s="5"/>
      <c r="AD1062" s="5"/>
      <c r="AE1062" s="5"/>
      <c r="AF1062" s="5"/>
      <c r="AG1062" s="5"/>
      <c r="AH1062" s="5"/>
      <c r="AI1062" s="5"/>
      <c r="AJ1062" s="5"/>
      <c r="AK1062" s="5"/>
      <c r="AL1062" s="5"/>
      <c r="AM1062" s="5"/>
    </row>
    <row r="1063" spans="1:39" s="4" customFormat="1" ht="14.4">
      <c r="A1063" s="63" t="s">
        <v>914</v>
      </c>
      <c r="B1063" s="63" t="s">
        <v>557</v>
      </c>
      <c r="C1063" s="63"/>
      <c r="D1063" s="63" t="s">
        <v>86</v>
      </c>
      <c r="E1063" s="11"/>
      <c r="F1063" s="11"/>
      <c r="G1063" s="8"/>
      <c r="I1063" s="63"/>
      <c r="J1063" s="48"/>
      <c r="K1063" s="108"/>
      <c r="M1063" s="63">
        <v>1</v>
      </c>
      <c r="N1063" s="280">
        <v>490.74</v>
      </c>
      <c r="P1063" s="63"/>
      <c r="Q1063" s="281"/>
      <c r="S1063" s="63"/>
      <c r="T1063" s="281"/>
      <c r="V1063" s="83"/>
      <c r="W1063" s="83"/>
      <c r="X1063" s="83"/>
      <c r="Y1063" s="83"/>
      <c r="Z1063" s="83"/>
      <c r="AA1063" s="65"/>
      <c r="AB1063" s="5"/>
      <c r="AC1063" s="5"/>
      <c r="AD1063" s="5"/>
      <c r="AE1063" s="5"/>
      <c r="AF1063" s="5"/>
      <c r="AG1063" s="5"/>
      <c r="AH1063" s="5"/>
      <c r="AI1063" s="5"/>
      <c r="AJ1063" s="5"/>
      <c r="AK1063" s="5"/>
      <c r="AL1063" s="5"/>
      <c r="AM1063" s="5"/>
    </row>
    <row r="1064" spans="1:39" s="4" customFormat="1" ht="14.4">
      <c r="A1064" s="63" t="s">
        <v>914</v>
      </c>
      <c r="B1064" s="63" t="s">
        <v>557</v>
      </c>
      <c r="C1064" s="63"/>
      <c r="D1064" s="63" t="s">
        <v>558</v>
      </c>
      <c r="E1064" s="11"/>
      <c r="F1064" s="11"/>
      <c r="G1064" s="8"/>
      <c r="I1064" s="63"/>
      <c r="J1064" s="48"/>
      <c r="K1064" s="108"/>
      <c r="M1064" s="63">
        <v>4</v>
      </c>
      <c r="N1064" s="280">
        <v>9893.07</v>
      </c>
      <c r="P1064" s="63"/>
      <c r="Q1064" s="281"/>
      <c r="S1064" s="63"/>
      <c r="T1064" s="281"/>
      <c r="V1064" s="83"/>
      <c r="W1064" s="83"/>
      <c r="X1064" s="83"/>
      <c r="Y1064" s="83"/>
      <c r="Z1064" s="83"/>
      <c r="AA1064" s="65"/>
      <c r="AB1064" s="5"/>
      <c r="AC1064" s="5"/>
      <c r="AD1064" s="5"/>
      <c r="AE1064" s="5"/>
      <c r="AF1064" s="5"/>
      <c r="AG1064" s="5"/>
      <c r="AH1064" s="5"/>
      <c r="AI1064" s="5"/>
      <c r="AJ1064" s="5"/>
      <c r="AK1064" s="5"/>
      <c r="AL1064" s="5"/>
      <c r="AM1064" s="5"/>
    </row>
    <row r="1065" spans="1:39" s="4" customFormat="1" ht="14.4">
      <c r="A1065" s="63" t="s">
        <v>914</v>
      </c>
      <c r="B1065" s="63" t="s">
        <v>559</v>
      </c>
      <c r="C1065" s="63"/>
      <c r="D1065" s="63" t="s">
        <v>154</v>
      </c>
      <c r="E1065" s="11"/>
      <c r="F1065" s="11"/>
      <c r="G1065" s="8"/>
      <c r="I1065" s="63"/>
      <c r="J1065" s="48"/>
      <c r="K1065" s="108"/>
      <c r="M1065" s="63">
        <v>6</v>
      </c>
      <c r="N1065" s="280">
        <v>4892.8999999999996</v>
      </c>
      <c r="P1065" s="63"/>
      <c r="Q1065" s="281"/>
      <c r="S1065" s="63"/>
      <c r="T1065" s="281"/>
      <c r="V1065" s="83"/>
      <c r="W1065" s="83"/>
      <c r="X1065" s="83"/>
      <c r="Y1065" s="83"/>
      <c r="Z1065" s="83"/>
      <c r="AA1065" s="65"/>
      <c r="AB1065" s="5"/>
      <c r="AC1065" s="5"/>
      <c r="AD1065" s="5"/>
      <c r="AE1065" s="5"/>
      <c r="AF1065" s="5"/>
      <c r="AG1065" s="5"/>
      <c r="AH1065" s="5"/>
      <c r="AI1065" s="5"/>
      <c r="AJ1065" s="5"/>
      <c r="AK1065" s="5"/>
      <c r="AL1065" s="5"/>
      <c r="AM1065" s="5"/>
    </row>
    <row r="1066" spans="1:39" s="4" customFormat="1" ht="14.4">
      <c r="A1066" s="63" t="s">
        <v>914</v>
      </c>
      <c r="B1066" s="63" t="s">
        <v>561</v>
      </c>
      <c r="C1066" s="63"/>
      <c r="D1066" s="63" t="s">
        <v>165</v>
      </c>
      <c r="E1066" s="11"/>
      <c r="F1066" s="11"/>
      <c r="G1066" s="8"/>
      <c r="I1066" s="63"/>
      <c r="J1066" s="48"/>
      <c r="K1066" s="108"/>
      <c r="M1066" s="63">
        <v>77</v>
      </c>
      <c r="N1066" s="280">
        <v>92342.13</v>
      </c>
      <c r="P1066" s="63"/>
      <c r="Q1066" s="281"/>
      <c r="S1066" s="63"/>
      <c r="T1066" s="281"/>
      <c r="V1066" s="83"/>
      <c r="W1066" s="83"/>
      <c r="X1066" s="83"/>
      <c r="Y1066" s="83"/>
      <c r="Z1066" s="83"/>
      <c r="AA1066" s="65"/>
      <c r="AB1066" s="5"/>
      <c r="AC1066" s="5"/>
      <c r="AD1066" s="5"/>
      <c r="AE1066" s="5"/>
      <c r="AF1066" s="5"/>
      <c r="AG1066" s="5"/>
      <c r="AH1066" s="5"/>
      <c r="AI1066" s="5"/>
      <c r="AJ1066" s="5"/>
      <c r="AK1066" s="5"/>
      <c r="AL1066" s="5"/>
      <c r="AM1066" s="5"/>
    </row>
    <row r="1067" spans="1:39" s="4" customFormat="1" ht="14.4">
      <c r="A1067" s="63" t="s">
        <v>914</v>
      </c>
      <c r="B1067" s="63" t="s">
        <v>562</v>
      </c>
      <c r="C1067" s="63"/>
      <c r="D1067" s="63" t="s">
        <v>272</v>
      </c>
      <c r="E1067" s="11"/>
      <c r="F1067" s="11"/>
      <c r="G1067" s="8"/>
      <c r="I1067" s="63"/>
      <c r="J1067" s="48"/>
      <c r="K1067" s="108"/>
      <c r="M1067" s="63">
        <v>2</v>
      </c>
      <c r="N1067" s="280">
        <v>545</v>
      </c>
      <c r="P1067" s="63"/>
      <c r="Q1067" s="281"/>
      <c r="S1067" s="63"/>
      <c r="T1067" s="281"/>
      <c r="V1067" s="83"/>
      <c r="W1067" s="83"/>
      <c r="X1067" s="83"/>
      <c r="Y1067" s="83"/>
      <c r="Z1067" s="83"/>
      <c r="AA1067" s="65"/>
      <c r="AB1067" s="5"/>
      <c r="AC1067" s="5"/>
      <c r="AD1067" s="5"/>
      <c r="AE1067" s="5"/>
      <c r="AF1067" s="5"/>
      <c r="AG1067" s="5"/>
      <c r="AH1067" s="5"/>
      <c r="AI1067" s="5"/>
      <c r="AJ1067" s="5"/>
      <c r="AK1067" s="5"/>
      <c r="AL1067" s="5"/>
      <c r="AM1067" s="5"/>
    </row>
    <row r="1068" spans="1:39" s="4" customFormat="1" ht="14.4">
      <c r="A1068" s="63" t="s">
        <v>914</v>
      </c>
      <c r="B1068" s="63" t="s">
        <v>652</v>
      </c>
      <c r="C1068" s="63"/>
      <c r="D1068" s="63" t="s">
        <v>564</v>
      </c>
      <c r="E1068" s="11"/>
      <c r="F1068" s="11"/>
      <c r="G1068" s="8"/>
      <c r="I1068" s="63"/>
      <c r="J1068" s="48"/>
      <c r="K1068" s="108"/>
      <c r="M1068" s="63">
        <v>4</v>
      </c>
      <c r="N1068" s="280">
        <v>4587.1400000000003</v>
      </c>
      <c r="P1068" s="63"/>
      <c r="Q1068" s="281"/>
      <c r="S1068" s="63"/>
      <c r="T1068" s="281"/>
      <c r="V1068" s="83"/>
      <c r="W1068" s="83"/>
      <c r="X1068" s="83"/>
      <c r="Y1068" s="83"/>
      <c r="Z1068" s="83"/>
      <c r="AA1068" s="65"/>
      <c r="AB1068" s="5"/>
      <c r="AC1068" s="5"/>
      <c r="AD1068" s="5"/>
      <c r="AE1068" s="5"/>
      <c r="AF1068" s="5"/>
      <c r="AG1068" s="5"/>
      <c r="AH1068" s="5"/>
      <c r="AI1068" s="5"/>
      <c r="AJ1068" s="5"/>
      <c r="AK1068" s="5"/>
      <c r="AL1068" s="5"/>
      <c r="AM1068" s="5"/>
    </row>
    <row r="1069" spans="1:39" s="4" customFormat="1" ht="14.4">
      <c r="A1069" s="63" t="s">
        <v>914</v>
      </c>
      <c r="B1069" s="63" t="s">
        <v>565</v>
      </c>
      <c r="C1069" s="63"/>
      <c r="D1069" s="63" t="s">
        <v>115</v>
      </c>
      <c r="E1069" s="11"/>
      <c r="F1069" s="11"/>
      <c r="G1069" s="8"/>
      <c r="I1069" s="63"/>
      <c r="J1069" s="48"/>
      <c r="K1069" s="108"/>
      <c r="M1069" s="63">
        <v>4</v>
      </c>
      <c r="N1069" s="280">
        <v>4651.5599999999995</v>
      </c>
      <c r="P1069" s="63"/>
      <c r="Q1069" s="281"/>
      <c r="S1069" s="63"/>
      <c r="T1069" s="281"/>
      <c r="V1069" s="83"/>
      <c r="W1069" s="83"/>
      <c r="X1069" s="83"/>
      <c r="Y1069" s="83"/>
      <c r="Z1069" s="83"/>
      <c r="AA1069" s="65"/>
      <c r="AB1069" s="5"/>
      <c r="AC1069" s="5"/>
      <c r="AD1069" s="5"/>
      <c r="AE1069" s="5"/>
      <c r="AF1069" s="5"/>
      <c r="AG1069" s="5"/>
      <c r="AH1069" s="5"/>
      <c r="AI1069" s="5"/>
      <c r="AJ1069" s="5"/>
      <c r="AK1069" s="5"/>
      <c r="AL1069" s="5"/>
      <c r="AM1069" s="5"/>
    </row>
    <row r="1070" spans="1:39" s="4" customFormat="1" ht="14.4">
      <c r="A1070" s="63" t="s">
        <v>914</v>
      </c>
      <c r="B1070" s="63" t="s">
        <v>569</v>
      </c>
      <c r="C1070" s="63"/>
      <c r="D1070" s="63" t="s">
        <v>444</v>
      </c>
      <c r="E1070" s="11"/>
      <c r="F1070" s="11"/>
      <c r="G1070" s="8"/>
      <c r="I1070" s="63"/>
      <c r="J1070" s="48"/>
      <c r="K1070" s="108"/>
      <c r="M1070" s="63">
        <v>15</v>
      </c>
      <c r="N1070" s="280">
        <v>10496.34</v>
      </c>
      <c r="P1070" s="63"/>
      <c r="Q1070" s="281"/>
      <c r="S1070" s="63"/>
      <c r="T1070" s="281"/>
      <c r="V1070" s="83"/>
      <c r="W1070" s="83"/>
      <c r="X1070" s="83"/>
      <c r="Y1070" s="83"/>
      <c r="Z1070" s="83"/>
      <c r="AA1070" s="65"/>
      <c r="AB1070" s="5"/>
      <c r="AC1070" s="5"/>
      <c r="AD1070" s="5"/>
      <c r="AE1070" s="5"/>
      <c r="AF1070" s="5"/>
      <c r="AG1070" s="5"/>
      <c r="AH1070" s="5"/>
      <c r="AI1070" s="5"/>
      <c r="AJ1070" s="5"/>
      <c r="AK1070" s="5"/>
      <c r="AL1070" s="5"/>
      <c r="AM1070" s="5"/>
    </row>
    <row r="1071" spans="1:39" s="4" customFormat="1" ht="14.4">
      <c r="A1071" s="63"/>
      <c r="B1071" s="63"/>
      <c r="C1071" s="63"/>
      <c r="D1071" s="63"/>
      <c r="E1071" s="11"/>
      <c r="F1071" s="11"/>
      <c r="G1071" s="8"/>
      <c r="I1071" s="63"/>
      <c r="J1071" s="48"/>
      <c r="K1071" s="108"/>
      <c r="M1071" s="63"/>
      <c r="N1071" s="280"/>
      <c r="P1071" s="63"/>
      <c r="Q1071" s="281"/>
      <c r="S1071" s="63"/>
      <c r="T1071" s="281"/>
      <c r="V1071" s="83"/>
      <c r="W1071" s="83"/>
      <c r="X1071" s="83"/>
      <c r="Y1071" s="83"/>
      <c r="Z1071" s="83"/>
      <c r="AA1071" s="65"/>
      <c r="AB1071" s="5"/>
      <c r="AC1071" s="5"/>
      <c r="AD1071" s="5"/>
      <c r="AE1071" s="5"/>
      <c r="AF1071" s="5"/>
      <c r="AG1071" s="5"/>
      <c r="AH1071" s="5"/>
      <c r="AI1071" s="5"/>
      <c r="AJ1071" s="5"/>
      <c r="AK1071" s="5"/>
      <c r="AL1071" s="5"/>
      <c r="AM1071" s="5"/>
    </row>
    <row r="1072" spans="1:39" s="4" customFormat="1" ht="14.4">
      <c r="A1072" s="63" t="s">
        <v>924</v>
      </c>
      <c r="B1072" s="63" t="s">
        <v>797</v>
      </c>
      <c r="C1072" s="63"/>
      <c r="D1072" s="63" t="s">
        <v>797</v>
      </c>
      <c r="E1072" s="22" t="s">
        <v>925</v>
      </c>
      <c r="F1072" s="11"/>
      <c r="G1072" s="380" t="s">
        <v>926</v>
      </c>
      <c r="I1072" s="63"/>
      <c r="J1072" s="48"/>
      <c r="K1072" s="108"/>
      <c r="M1072" s="63"/>
      <c r="N1072" s="280"/>
      <c r="P1072" s="63"/>
      <c r="Q1072" s="281"/>
      <c r="S1072" s="63"/>
      <c r="T1072" s="281"/>
      <c r="V1072" s="83"/>
      <c r="W1072" s="83"/>
      <c r="X1072" s="83"/>
      <c r="Y1072" s="83"/>
      <c r="Z1072" s="83"/>
      <c r="AA1072" s="65"/>
      <c r="AB1072" s="5"/>
      <c r="AC1072" s="5"/>
      <c r="AD1072" s="5"/>
      <c r="AE1072" s="5"/>
      <c r="AF1072" s="5"/>
      <c r="AG1072" s="5"/>
      <c r="AH1072" s="5"/>
      <c r="AI1072" s="5"/>
      <c r="AJ1072" s="5"/>
      <c r="AK1072" s="5"/>
      <c r="AL1072" s="5"/>
      <c r="AM1072" s="5"/>
    </row>
    <row r="1073" spans="1:39" s="4" customFormat="1" ht="14.4">
      <c r="A1073" s="63" t="s">
        <v>924</v>
      </c>
      <c r="B1073" s="63" t="s">
        <v>800</v>
      </c>
      <c r="C1073" s="63"/>
      <c r="D1073" s="63" t="s">
        <v>800</v>
      </c>
      <c r="E1073" s="22"/>
      <c r="F1073" s="11"/>
      <c r="G1073" s="380"/>
      <c r="I1073" s="63"/>
      <c r="J1073" s="48"/>
      <c r="K1073" s="108"/>
      <c r="M1073" s="63">
        <v>1</v>
      </c>
      <c r="N1073" s="280">
        <v>401.78</v>
      </c>
      <c r="P1073" s="63"/>
      <c r="Q1073" s="281"/>
      <c r="S1073" s="63"/>
      <c r="T1073" s="281"/>
      <c r="V1073" s="83"/>
      <c r="W1073" s="83"/>
      <c r="X1073" s="83"/>
      <c r="Y1073" s="83"/>
      <c r="Z1073" s="83"/>
      <c r="AA1073" s="65"/>
      <c r="AB1073" s="5"/>
      <c r="AC1073" s="5"/>
      <c r="AD1073" s="5"/>
      <c r="AE1073" s="5"/>
      <c r="AF1073" s="5"/>
      <c r="AG1073" s="5"/>
      <c r="AH1073" s="5"/>
      <c r="AI1073" s="5"/>
      <c r="AJ1073" s="5"/>
      <c r="AK1073" s="5"/>
      <c r="AL1073" s="5"/>
      <c r="AM1073" s="5"/>
    </row>
    <row r="1074" spans="1:39" s="4" customFormat="1" ht="14.4">
      <c r="A1074" s="63" t="s">
        <v>924</v>
      </c>
      <c r="B1074" s="63" t="s">
        <v>51</v>
      </c>
      <c r="C1074" s="63"/>
      <c r="D1074" s="63" t="s">
        <v>52</v>
      </c>
      <c r="E1074" s="11"/>
      <c r="F1074" s="11"/>
      <c r="G1074" s="8"/>
      <c r="I1074" s="63"/>
      <c r="J1074" s="48"/>
      <c r="K1074" s="108"/>
      <c r="M1074" s="63">
        <v>6</v>
      </c>
      <c r="N1074" s="280">
        <v>3472.08</v>
      </c>
      <c r="P1074" s="63"/>
      <c r="Q1074" s="281"/>
      <c r="S1074" s="63"/>
      <c r="T1074" s="281"/>
      <c r="V1074" s="83"/>
      <c r="W1074" s="83"/>
      <c r="X1074" s="83"/>
      <c r="Y1074" s="83"/>
      <c r="Z1074" s="83"/>
      <c r="AA1074" s="65"/>
      <c r="AB1074" s="5"/>
      <c r="AC1074" s="5"/>
      <c r="AD1074" s="5"/>
      <c r="AE1074" s="5"/>
      <c r="AF1074" s="5"/>
      <c r="AG1074" s="5"/>
      <c r="AH1074" s="5"/>
      <c r="AI1074" s="5"/>
      <c r="AJ1074" s="5"/>
      <c r="AK1074" s="5"/>
      <c r="AL1074" s="5"/>
      <c r="AM1074" s="5"/>
    </row>
    <row r="1075" spans="1:39" s="4" customFormat="1" ht="14.4">
      <c r="A1075" s="63" t="s">
        <v>924</v>
      </c>
      <c r="B1075" s="63" t="s">
        <v>55</v>
      </c>
      <c r="C1075" s="63"/>
      <c r="D1075" s="63" t="s">
        <v>52</v>
      </c>
      <c r="E1075" s="11"/>
      <c r="F1075" s="11"/>
      <c r="G1075" s="8"/>
      <c r="I1075" s="63"/>
      <c r="J1075" s="48"/>
      <c r="K1075" s="108"/>
      <c r="M1075" s="63">
        <v>1</v>
      </c>
      <c r="N1075" s="280">
        <v>7196.73</v>
      </c>
      <c r="P1075" s="63"/>
      <c r="Q1075" s="281"/>
      <c r="S1075" s="63"/>
      <c r="T1075" s="281"/>
      <c r="V1075" s="83"/>
      <c r="W1075" s="83"/>
      <c r="X1075" s="83"/>
      <c r="Y1075" s="83"/>
      <c r="Z1075" s="83"/>
      <c r="AA1075" s="65"/>
      <c r="AB1075" s="5"/>
      <c r="AC1075" s="5"/>
      <c r="AD1075" s="5"/>
      <c r="AE1075" s="5"/>
      <c r="AF1075" s="5"/>
      <c r="AG1075" s="5"/>
      <c r="AH1075" s="5"/>
      <c r="AI1075" s="5"/>
      <c r="AJ1075" s="5"/>
      <c r="AK1075" s="5"/>
      <c r="AL1075" s="5"/>
      <c r="AM1075" s="5"/>
    </row>
    <row r="1076" spans="1:39" s="4" customFormat="1" ht="14.4">
      <c r="A1076" s="63" t="s">
        <v>924</v>
      </c>
      <c r="B1076" s="63" t="s">
        <v>71</v>
      </c>
      <c r="C1076" s="63"/>
      <c r="D1076" s="63" t="s">
        <v>72</v>
      </c>
      <c r="E1076" s="11"/>
      <c r="F1076" s="11"/>
      <c r="G1076" s="8"/>
      <c r="I1076" s="63"/>
      <c r="J1076" s="48"/>
      <c r="K1076" s="108"/>
      <c r="M1076" s="63">
        <v>17</v>
      </c>
      <c r="N1076" s="280">
        <v>16169.900000000001</v>
      </c>
      <c r="P1076" s="63"/>
      <c r="Q1076" s="281"/>
      <c r="S1076" s="63"/>
      <c r="T1076" s="281"/>
      <c r="V1076" s="83"/>
      <c r="W1076" s="83"/>
      <c r="X1076" s="83"/>
      <c r="Y1076" s="83"/>
      <c r="Z1076" s="83"/>
      <c r="AA1076" s="65"/>
      <c r="AB1076" s="5"/>
      <c r="AC1076" s="5"/>
      <c r="AD1076" s="5"/>
      <c r="AE1076" s="5"/>
      <c r="AF1076" s="5"/>
      <c r="AG1076" s="5"/>
      <c r="AH1076" s="5"/>
      <c r="AI1076" s="5"/>
      <c r="AJ1076" s="5"/>
      <c r="AK1076" s="5"/>
      <c r="AL1076" s="5"/>
      <c r="AM1076" s="5"/>
    </row>
    <row r="1077" spans="1:39" s="4" customFormat="1" ht="14.4">
      <c r="A1077" s="63" t="s">
        <v>924</v>
      </c>
      <c r="B1077" s="63" t="s">
        <v>88</v>
      </c>
      <c r="C1077" s="63"/>
      <c r="D1077" s="63" t="s">
        <v>66</v>
      </c>
      <c r="E1077" s="11"/>
      <c r="F1077" s="11"/>
      <c r="G1077" s="8"/>
      <c r="I1077" s="63"/>
      <c r="J1077" s="48"/>
      <c r="K1077" s="108"/>
      <c r="M1077" s="63">
        <v>1</v>
      </c>
      <c r="N1077" s="280">
        <v>2114.13</v>
      </c>
      <c r="P1077" s="63"/>
      <c r="Q1077" s="281"/>
      <c r="S1077" s="63"/>
      <c r="T1077" s="281"/>
      <c r="V1077" s="83"/>
      <c r="W1077" s="83"/>
      <c r="X1077" s="83"/>
      <c r="Y1077" s="83"/>
      <c r="Z1077" s="83"/>
      <c r="AA1077" s="65"/>
      <c r="AB1077" s="5"/>
      <c r="AC1077" s="5"/>
      <c r="AD1077" s="5"/>
      <c r="AE1077" s="5"/>
      <c r="AF1077" s="5"/>
      <c r="AG1077" s="5"/>
      <c r="AH1077" s="5"/>
      <c r="AI1077" s="5"/>
      <c r="AJ1077" s="5"/>
      <c r="AK1077" s="5"/>
      <c r="AL1077" s="5"/>
      <c r="AM1077" s="5"/>
    </row>
    <row r="1078" spans="1:39" s="4" customFormat="1" ht="14.4">
      <c r="A1078" s="63" t="s">
        <v>924</v>
      </c>
      <c r="B1078" s="63" t="s">
        <v>113</v>
      </c>
      <c r="C1078" s="63"/>
      <c r="D1078" s="63" t="s">
        <v>108</v>
      </c>
      <c r="E1078" s="11"/>
      <c r="F1078" s="11"/>
      <c r="G1078" s="8"/>
      <c r="I1078" s="63"/>
      <c r="J1078" s="48"/>
      <c r="K1078" s="108"/>
      <c r="M1078" s="63">
        <v>1</v>
      </c>
      <c r="N1078" s="280">
        <v>78.430000000000007</v>
      </c>
      <c r="P1078" s="63"/>
      <c r="Q1078" s="281"/>
      <c r="S1078" s="63"/>
      <c r="T1078" s="281"/>
      <c r="V1078" s="83"/>
      <c r="W1078" s="83"/>
      <c r="X1078" s="83"/>
      <c r="Y1078" s="83"/>
      <c r="Z1078" s="83"/>
      <c r="AA1078" s="65"/>
      <c r="AB1078" s="5"/>
      <c r="AC1078" s="5"/>
      <c r="AD1078" s="5"/>
      <c r="AE1078" s="5"/>
      <c r="AF1078" s="5"/>
      <c r="AG1078" s="5"/>
      <c r="AH1078" s="5"/>
      <c r="AI1078" s="5"/>
      <c r="AJ1078" s="5"/>
      <c r="AK1078" s="5"/>
      <c r="AL1078" s="5"/>
      <c r="AM1078" s="5"/>
    </row>
    <row r="1079" spans="1:39" s="4" customFormat="1" ht="14.4">
      <c r="A1079" s="63" t="s">
        <v>924</v>
      </c>
      <c r="B1079" s="63" t="s">
        <v>185</v>
      </c>
      <c r="C1079" s="63"/>
      <c r="D1079" s="63" t="s">
        <v>186</v>
      </c>
      <c r="E1079" s="11"/>
      <c r="F1079" s="11"/>
      <c r="G1079" s="8"/>
      <c r="I1079" s="63"/>
      <c r="J1079" s="48"/>
      <c r="K1079" s="108"/>
      <c r="M1079" s="63">
        <v>2</v>
      </c>
      <c r="N1079" s="280">
        <v>535.34</v>
      </c>
      <c r="P1079" s="63"/>
      <c r="Q1079" s="281"/>
      <c r="S1079" s="63"/>
      <c r="T1079" s="281"/>
      <c r="V1079" s="83"/>
      <c r="W1079" s="83"/>
      <c r="X1079" s="83"/>
      <c r="Y1079" s="83"/>
      <c r="Z1079" s="83"/>
      <c r="AA1079" s="65"/>
      <c r="AB1079" s="5"/>
      <c r="AC1079" s="5"/>
      <c r="AD1079" s="5"/>
      <c r="AE1079" s="5"/>
      <c r="AF1079" s="5"/>
      <c r="AG1079" s="5"/>
      <c r="AH1079" s="5"/>
      <c r="AI1079" s="5"/>
      <c r="AJ1079" s="5"/>
      <c r="AK1079" s="5"/>
      <c r="AL1079" s="5"/>
      <c r="AM1079" s="5"/>
    </row>
    <row r="1080" spans="1:39" s="4" customFormat="1" ht="14.4">
      <c r="A1080" s="63" t="s">
        <v>924</v>
      </c>
      <c r="B1080" s="63" t="s">
        <v>919</v>
      </c>
      <c r="C1080" s="63"/>
      <c r="D1080" s="63" t="s">
        <v>62</v>
      </c>
      <c r="E1080" s="11"/>
      <c r="F1080" s="11"/>
      <c r="G1080" s="8"/>
      <c r="I1080" s="63"/>
      <c r="J1080" s="48"/>
      <c r="K1080" s="108"/>
      <c r="M1080" s="63">
        <v>1</v>
      </c>
      <c r="N1080" s="280">
        <v>9766.08</v>
      </c>
      <c r="P1080" s="63"/>
      <c r="Q1080" s="281"/>
      <c r="S1080" s="63"/>
      <c r="T1080" s="281"/>
      <c r="V1080" s="83"/>
      <c r="W1080" s="83"/>
      <c r="X1080" s="83"/>
      <c r="Y1080" s="83"/>
      <c r="Z1080" s="83"/>
      <c r="AA1080" s="65"/>
      <c r="AB1080" s="5"/>
      <c r="AC1080" s="5"/>
      <c r="AD1080" s="5"/>
      <c r="AE1080" s="5"/>
      <c r="AF1080" s="5"/>
      <c r="AG1080" s="5"/>
      <c r="AH1080" s="5"/>
      <c r="AI1080" s="5"/>
      <c r="AJ1080" s="5"/>
      <c r="AK1080" s="5"/>
      <c r="AL1080" s="5"/>
      <c r="AM1080" s="5"/>
    </row>
    <row r="1081" spans="1:39" s="4" customFormat="1" ht="14.4">
      <c r="A1081" s="63" t="s">
        <v>924</v>
      </c>
      <c r="B1081" s="63" t="s">
        <v>656</v>
      </c>
      <c r="C1081" s="63"/>
      <c r="D1081" s="63" t="s">
        <v>212</v>
      </c>
      <c r="E1081" s="11"/>
      <c r="F1081" s="11"/>
      <c r="G1081" s="8"/>
      <c r="I1081" s="63"/>
      <c r="J1081" s="48"/>
      <c r="K1081" s="108"/>
      <c r="M1081" s="63">
        <v>1</v>
      </c>
      <c r="N1081" s="280">
        <v>4916.1499999999996</v>
      </c>
      <c r="P1081" s="63">
        <v>1</v>
      </c>
      <c r="Q1081" s="281">
        <v>46.39</v>
      </c>
      <c r="S1081" s="63"/>
      <c r="T1081" s="281"/>
      <c r="V1081" s="83"/>
      <c r="W1081" s="83"/>
      <c r="X1081" s="83"/>
      <c r="Y1081" s="83"/>
      <c r="Z1081" s="83"/>
      <c r="AA1081" s="65"/>
      <c r="AB1081" s="5"/>
      <c r="AC1081" s="5"/>
      <c r="AD1081" s="5"/>
      <c r="AE1081" s="5"/>
      <c r="AF1081" s="5"/>
      <c r="AG1081" s="5"/>
      <c r="AH1081" s="5"/>
      <c r="AI1081" s="5"/>
      <c r="AJ1081" s="5"/>
      <c r="AK1081" s="5"/>
      <c r="AL1081" s="5"/>
      <c r="AM1081" s="5"/>
    </row>
    <row r="1082" spans="1:39" s="4" customFormat="1" ht="14.4">
      <c r="A1082" s="63" t="s">
        <v>924</v>
      </c>
      <c r="B1082" s="63" t="s">
        <v>215</v>
      </c>
      <c r="C1082" s="63"/>
      <c r="D1082" s="63" t="s">
        <v>197</v>
      </c>
      <c r="E1082" s="11"/>
      <c r="F1082" s="11"/>
      <c r="G1082" s="8"/>
      <c r="I1082" s="63"/>
      <c r="J1082" s="48"/>
      <c r="K1082" s="108"/>
      <c r="M1082" s="63">
        <v>1</v>
      </c>
      <c r="N1082" s="280">
        <v>5296.82</v>
      </c>
      <c r="P1082" s="63"/>
      <c r="Q1082" s="281"/>
      <c r="S1082" s="63"/>
      <c r="T1082" s="281"/>
      <c r="V1082" s="83"/>
      <c r="W1082" s="83"/>
      <c r="X1082" s="83"/>
      <c r="Y1082" s="83"/>
      <c r="Z1082" s="83"/>
      <c r="AA1082" s="65"/>
      <c r="AB1082" s="5"/>
      <c r="AC1082" s="5"/>
      <c r="AD1082" s="5"/>
      <c r="AE1082" s="5"/>
      <c r="AF1082" s="5"/>
      <c r="AG1082" s="5"/>
      <c r="AH1082" s="5"/>
      <c r="AI1082" s="5"/>
      <c r="AJ1082" s="5"/>
      <c r="AK1082" s="5"/>
      <c r="AL1082" s="5"/>
      <c r="AM1082" s="5"/>
    </row>
    <row r="1083" spans="1:39" s="4" customFormat="1" ht="14.4">
      <c r="A1083" s="63" t="s">
        <v>924</v>
      </c>
      <c r="B1083" s="63" t="s">
        <v>223</v>
      </c>
      <c r="C1083" s="63"/>
      <c r="D1083" s="63" t="s">
        <v>224</v>
      </c>
      <c r="E1083" s="11"/>
      <c r="F1083" s="11"/>
      <c r="G1083" s="8"/>
      <c r="I1083" s="63"/>
      <c r="J1083" s="48"/>
      <c r="K1083" s="108"/>
      <c r="M1083" s="63">
        <v>1</v>
      </c>
      <c r="N1083" s="280">
        <v>1471.47</v>
      </c>
      <c r="P1083" s="63"/>
      <c r="Q1083" s="281"/>
      <c r="S1083" s="63"/>
      <c r="T1083" s="281"/>
      <c r="V1083" s="83"/>
      <c r="W1083" s="83"/>
      <c r="X1083" s="83"/>
      <c r="Y1083" s="83"/>
      <c r="Z1083" s="83"/>
      <c r="AA1083" s="65"/>
      <c r="AB1083" s="5"/>
      <c r="AC1083" s="5"/>
      <c r="AD1083" s="5"/>
      <c r="AE1083" s="5"/>
      <c r="AF1083" s="5"/>
      <c r="AG1083" s="5"/>
      <c r="AH1083" s="5"/>
      <c r="AI1083" s="5"/>
      <c r="AJ1083" s="5"/>
      <c r="AK1083" s="5"/>
      <c r="AL1083" s="5"/>
      <c r="AM1083" s="5"/>
    </row>
    <row r="1084" spans="1:39" s="4" customFormat="1" ht="14.4">
      <c r="A1084" s="63" t="s">
        <v>924</v>
      </c>
      <c r="B1084" s="63" t="s">
        <v>232</v>
      </c>
      <c r="C1084" s="63"/>
      <c r="D1084" s="63" t="s">
        <v>197</v>
      </c>
      <c r="E1084" s="11"/>
      <c r="F1084" s="11"/>
      <c r="G1084" s="8"/>
      <c r="I1084" s="63"/>
      <c r="J1084" s="48"/>
      <c r="K1084" s="108"/>
      <c r="M1084" s="63">
        <v>1</v>
      </c>
      <c r="N1084" s="280">
        <v>203.26</v>
      </c>
      <c r="P1084" s="63"/>
      <c r="Q1084" s="281"/>
      <c r="S1084" s="63"/>
      <c r="T1084" s="281"/>
      <c r="V1084" s="83"/>
      <c r="W1084" s="83"/>
      <c r="X1084" s="83"/>
      <c r="Y1084" s="83"/>
      <c r="Z1084" s="83"/>
      <c r="AA1084" s="65"/>
      <c r="AB1084" s="5"/>
      <c r="AC1084" s="5"/>
      <c r="AD1084" s="5"/>
      <c r="AE1084" s="5"/>
      <c r="AF1084" s="5"/>
      <c r="AG1084" s="5"/>
      <c r="AH1084" s="5"/>
      <c r="AI1084" s="5"/>
      <c r="AJ1084" s="5"/>
      <c r="AK1084" s="5"/>
      <c r="AL1084" s="5"/>
      <c r="AM1084" s="5"/>
    </row>
    <row r="1085" spans="1:39" s="4" customFormat="1" ht="14.4">
      <c r="A1085" s="63" t="s">
        <v>924</v>
      </c>
      <c r="B1085" s="63" t="s">
        <v>233</v>
      </c>
      <c r="C1085" s="63"/>
      <c r="D1085" s="63" t="s">
        <v>66</v>
      </c>
      <c r="E1085" s="11"/>
      <c r="F1085" s="11"/>
      <c r="G1085" s="8"/>
      <c r="I1085" s="63"/>
      <c r="J1085" s="48"/>
      <c r="K1085" s="108"/>
      <c r="M1085" s="63">
        <v>3</v>
      </c>
      <c r="N1085" s="280">
        <v>1877.28</v>
      </c>
      <c r="P1085" s="63"/>
      <c r="Q1085" s="281"/>
      <c r="S1085" s="63"/>
      <c r="T1085" s="281"/>
      <c r="V1085" s="83"/>
      <c r="W1085" s="83"/>
      <c r="X1085" s="83"/>
      <c r="Y1085" s="83"/>
      <c r="Z1085" s="83"/>
      <c r="AA1085" s="65"/>
      <c r="AB1085" s="5"/>
      <c r="AC1085" s="5"/>
      <c r="AD1085" s="5"/>
      <c r="AE1085" s="5"/>
      <c r="AF1085" s="5"/>
      <c r="AG1085" s="5"/>
      <c r="AH1085" s="5"/>
      <c r="AI1085" s="5"/>
      <c r="AJ1085" s="5"/>
      <c r="AK1085" s="5"/>
      <c r="AL1085" s="5"/>
      <c r="AM1085" s="5"/>
    </row>
    <row r="1086" spans="1:39" s="4" customFormat="1" ht="14.4">
      <c r="A1086" s="63" t="s">
        <v>924</v>
      </c>
      <c r="B1086" s="63" t="s">
        <v>276</v>
      </c>
      <c r="C1086" s="63"/>
      <c r="D1086" s="63" t="s">
        <v>54</v>
      </c>
      <c r="E1086" s="11"/>
      <c r="F1086" s="11"/>
      <c r="G1086" s="8"/>
      <c r="I1086" s="63"/>
      <c r="J1086" s="48"/>
      <c r="K1086" s="108"/>
      <c r="M1086" s="63">
        <v>4</v>
      </c>
      <c r="N1086" s="280">
        <v>1417.36</v>
      </c>
      <c r="P1086" s="63"/>
      <c r="Q1086" s="281"/>
      <c r="S1086" s="63"/>
      <c r="T1086" s="281"/>
      <c r="V1086" s="83"/>
      <c r="W1086" s="83"/>
      <c r="X1086" s="83"/>
      <c r="Y1086" s="83"/>
      <c r="Z1086" s="83"/>
      <c r="AA1086" s="65"/>
      <c r="AB1086" s="5"/>
      <c r="AC1086" s="5"/>
      <c r="AD1086" s="5"/>
      <c r="AE1086" s="5"/>
      <c r="AF1086" s="5"/>
      <c r="AG1086" s="5"/>
      <c r="AH1086" s="5"/>
      <c r="AI1086" s="5"/>
      <c r="AJ1086" s="5"/>
      <c r="AK1086" s="5"/>
      <c r="AL1086" s="5"/>
      <c r="AM1086" s="5"/>
    </row>
    <row r="1087" spans="1:39" s="4" customFormat="1" ht="14.4">
      <c r="A1087" s="63" t="s">
        <v>924</v>
      </c>
      <c r="B1087" s="63" t="s">
        <v>284</v>
      </c>
      <c r="C1087" s="63"/>
      <c r="D1087" s="63" t="s">
        <v>285</v>
      </c>
      <c r="E1087" s="11"/>
      <c r="F1087" s="11"/>
      <c r="G1087" s="8"/>
      <c r="I1087" s="63"/>
      <c r="J1087" s="48"/>
      <c r="K1087" s="108"/>
      <c r="M1087" s="63">
        <v>1</v>
      </c>
      <c r="N1087" s="280">
        <v>66</v>
      </c>
      <c r="P1087" s="63">
        <v>1</v>
      </c>
      <c r="Q1087" s="281">
        <v>663</v>
      </c>
      <c r="S1087" s="63"/>
      <c r="T1087" s="281"/>
      <c r="V1087" s="83"/>
      <c r="W1087" s="83"/>
      <c r="X1087" s="83"/>
      <c r="Y1087" s="83"/>
      <c r="Z1087" s="83"/>
      <c r="AA1087" s="65"/>
      <c r="AB1087" s="5"/>
      <c r="AC1087" s="5"/>
      <c r="AD1087" s="5"/>
      <c r="AE1087" s="5"/>
      <c r="AF1087" s="5"/>
      <c r="AG1087" s="5"/>
      <c r="AH1087" s="5"/>
      <c r="AI1087" s="5"/>
      <c r="AJ1087" s="5"/>
      <c r="AK1087" s="5"/>
      <c r="AL1087" s="5"/>
      <c r="AM1087" s="5"/>
    </row>
    <row r="1088" spans="1:39" s="4" customFormat="1" ht="14.4">
      <c r="A1088" s="63" t="s">
        <v>924</v>
      </c>
      <c r="B1088" s="63" t="s">
        <v>286</v>
      </c>
      <c r="C1088" s="63"/>
      <c r="D1088" s="63" t="s">
        <v>81</v>
      </c>
      <c r="E1088" s="11"/>
      <c r="F1088" s="11"/>
      <c r="G1088" s="8"/>
      <c r="I1088" s="63"/>
      <c r="J1088" s="48"/>
      <c r="K1088" s="108"/>
      <c r="M1088" s="63">
        <v>5</v>
      </c>
      <c r="N1088" s="280">
        <v>2955.8399999999997</v>
      </c>
      <c r="P1088" s="63">
        <v>6</v>
      </c>
      <c r="Q1088" s="281">
        <v>3326.3999999999996</v>
      </c>
      <c r="S1088" s="63"/>
      <c r="T1088" s="281"/>
      <c r="V1088" s="83"/>
      <c r="W1088" s="83"/>
      <c r="X1088" s="83"/>
      <c r="Y1088" s="83"/>
      <c r="Z1088" s="83"/>
      <c r="AA1088" s="65"/>
      <c r="AB1088" s="5"/>
      <c r="AC1088" s="5"/>
      <c r="AD1088" s="5"/>
      <c r="AE1088" s="5"/>
      <c r="AF1088" s="5"/>
      <c r="AG1088" s="5"/>
      <c r="AH1088" s="5"/>
      <c r="AI1088" s="5"/>
      <c r="AJ1088" s="5"/>
      <c r="AK1088" s="5"/>
      <c r="AL1088" s="5"/>
      <c r="AM1088" s="5"/>
    </row>
    <row r="1089" spans="1:39" s="4" customFormat="1" ht="14.4">
      <c r="A1089" s="63" t="s">
        <v>924</v>
      </c>
      <c r="B1089" s="63" t="s">
        <v>302</v>
      </c>
      <c r="C1089" s="63"/>
      <c r="D1089" s="63" t="s">
        <v>68</v>
      </c>
      <c r="E1089" s="11"/>
      <c r="F1089" s="11"/>
      <c r="G1089" s="8"/>
      <c r="I1089" s="63"/>
      <c r="J1089" s="48"/>
      <c r="K1089" s="108"/>
      <c r="M1089" s="63">
        <v>3</v>
      </c>
      <c r="N1089" s="280">
        <v>3475.2400000000002</v>
      </c>
      <c r="P1089" s="63"/>
      <c r="Q1089" s="281"/>
      <c r="S1089" s="63"/>
      <c r="T1089" s="281"/>
      <c r="V1089" s="83"/>
      <c r="W1089" s="83"/>
      <c r="X1089" s="83"/>
      <c r="Y1089" s="83"/>
      <c r="Z1089" s="83"/>
      <c r="AA1089" s="65"/>
      <c r="AB1089" s="5"/>
      <c r="AC1089" s="5"/>
      <c r="AD1089" s="5"/>
      <c r="AE1089" s="5"/>
      <c r="AF1089" s="5"/>
      <c r="AG1089" s="5"/>
      <c r="AH1089" s="5"/>
      <c r="AI1089" s="5"/>
      <c r="AJ1089" s="5"/>
      <c r="AK1089" s="5"/>
      <c r="AL1089" s="5"/>
      <c r="AM1089" s="5"/>
    </row>
    <row r="1090" spans="1:39" s="4" customFormat="1" ht="14.4">
      <c r="A1090" s="63" t="s">
        <v>924</v>
      </c>
      <c r="B1090" s="63" t="s">
        <v>353</v>
      </c>
      <c r="C1090" s="63"/>
      <c r="D1090" s="63" t="s">
        <v>354</v>
      </c>
      <c r="E1090" s="11"/>
      <c r="F1090" s="11"/>
      <c r="G1090" s="8"/>
      <c r="I1090" s="63"/>
      <c r="J1090" s="48"/>
      <c r="K1090" s="108"/>
      <c r="M1090" s="63">
        <v>1</v>
      </c>
      <c r="N1090" s="280">
        <v>4353.1000000000004</v>
      </c>
      <c r="P1090" s="63"/>
      <c r="Q1090" s="281"/>
      <c r="S1090" s="63"/>
      <c r="T1090" s="281"/>
      <c r="V1090" s="83"/>
      <c r="W1090" s="83"/>
      <c r="X1090" s="83"/>
      <c r="Y1090" s="83"/>
      <c r="Z1090" s="83"/>
      <c r="AA1090" s="65"/>
      <c r="AB1090" s="5"/>
      <c r="AC1090" s="5"/>
      <c r="AD1090" s="5"/>
      <c r="AE1090" s="5"/>
      <c r="AF1090" s="5"/>
      <c r="AG1090" s="5"/>
      <c r="AH1090" s="5"/>
      <c r="AI1090" s="5"/>
      <c r="AJ1090" s="5"/>
      <c r="AK1090" s="5"/>
      <c r="AL1090" s="5"/>
      <c r="AM1090" s="5"/>
    </row>
    <row r="1091" spans="1:39" s="4" customFormat="1" ht="14.4">
      <c r="A1091" s="63" t="s">
        <v>924</v>
      </c>
      <c r="B1091" s="63" t="s">
        <v>363</v>
      </c>
      <c r="C1091" s="63"/>
      <c r="D1091" s="63" t="s">
        <v>287</v>
      </c>
      <c r="E1091" s="11"/>
      <c r="F1091" s="11"/>
      <c r="G1091" s="8"/>
      <c r="I1091" s="63"/>
      <c r="J1091" s="48"/>
      <c r="K1091" s="108"/>
      <c r="M1091" s="63">
        <v>1</v>
      </c>
      <c r="N1091" s="280">
        <v>153.25</v>
      </c>
      <c r="P1091" s="63"/>
      <c r="Q1091" s="281"/>
      <c r="S1091" s="63"/>
      <c r="T1091" s="281"/>
      <c r="V1091" s="83"/>
      <c r="W1091" s="83"/>
      <c r="X1091" s="83"/>
      <c r="Y1091" s="83"/>
      <c r="Z1091" s="83"/>
      <c r="AA1091" s="65"/>
      <c r="AB1091" s="5"/>
      <c r="AC1091" s="5"/>
      <c r="AD1091" s="5"/>
      <c r="AE1091" s="5"/>
      <c r="AF1091" s="5"/>
      <c r="AG1091" s="5"/>
      <c r="AH1091" s="5"/>
      <c r="AI1091" s="5"/>
      <c r="AJ1091" s="5"/>
      <c r="AK1091" s="5"/>
      <c r="AL1091" s="5"/>
      <c r="AM1091" s="5"/>
    </row>
    <row r="1092" spans="1:39" s="4" customFormat="1" ht="14.4">
      <c r="A1092" s="63" t="s">
        <v>924</v>
      </c>
      <c r="B1092" s="63" t="s">
        <v>366</v>
      </c>
      <c r="C1092" s="63"/>
      <c r="D1092" s="63" t="s">
        <v>367</v>
      </c>
      <c r="E1092" s="11"/>
      <c r="F1092" s="11"/>
      <c r="G1092" s="8"/>
      <c r="I1092" s="63"/>
      <c r="J1092" s="48"/>
      <c r="K1092" s="108"/>
      <c r="M1092" s="63">
        <v>3</v>
      </c>
      <c r="N1092" s="280">
        <v>1292.1200000000001</v>
      </c>
      <c r="P1092" s="63">
        <v>4</v>
      </c>
      <c r="Q1092" s="281">
        <v>2139.8000000000002</v>
      </c>
      <c r="S1092" s="63"/>
      <c r="T1092" s="281"/>
      <c r="V1092" s="83"/>
      <c r="W1092" s="83"/>
      <c r="X1092" s="83"/>
      <c r="Y1092" s="83"/>
      <c r="Z1092" s="83"/>
      <c r="AA1092" s="65"/>
      <c r="AB1092" s="5"/>
      <c r="AC1092" s="5"/>
      <c r="AD1092" s="5"/>
      <c r="AE1092" s="5"/>
      <c r="AF1092" s="5"/>
      <c r="AG1092" s="5"/>
      <c r="AH1092" s="5"/>
      <c r="AI1092" s="5"/>
      <c r="AJ1092" s="5"/>
      <c r="AK1092" s="5"/>
      <c r="AL1092" s="5"/>
      <c r="AM1092" s="5"/>
    </row>
    <row r="1093" spans="1:39" s="4" customFormat="1" ht="14.4">
      <c r="A1093" s="63" t="s">
        <v>924</v>
      </c>
      <c r="B1093" s="63" t="s">
        <v>379</v>
      </c>
      <c r="C1093" s="63"/>
      <c r="D1093" s="63" t="s">
        <v>108</v>
      </c>
      <c r="E1093" s="11"/>
      <c r="F1093" s="11"/>
      <c r="G1093" s="8"/>
      <c r="I1093" s="63"/>
      <c r="J1093" s="48"/>
      <c r="K1093" s="108"/>
      <c r="M1093" s="63">
        <v>8</v>
      </c>
      <c r="N1093" s="280">
        <v>10602.460000000001</v>
      </c>
      <c r="P1093" s="63"/>
      <c r="Q1093" s="281"/>
      <c r="S1093" s="63"/>
      <c r="T1093" s="281"/>
      <c r="V1093" s="83"/>
      <c r="W1093" s="83"/>
      <c r="X1093" s="83"/>
      <c r="Y1093" s="83"/>
      <c r="Z1093" s="83"/>
      <c r="AA1093" s="65"/>
      <c r="AB1093" s="5"/>
      <c r="AC1093" s="5"/>
      <c r="AD1093" s="5"/>
      <c r="AE1093" s="5"/>
      <c r="AF1093" s="5"/>
      <c r="AG1093" s="5"/>
      <c r="AH1093" s="5"/>
      <c r="AI1093" s="5"/>
      <c r="AJ1093" s="5"/>
      <c r="AK1093" s="5"/>
      <c r="AL1093" s="5"/>
      <c r="AM1093" s="5"/>
    </row>
    <row r="1094" spans="1:39" s="4" customFormat="1" ht="14.4">
      <c r="A1094" s="63" t="s">
        <v>924</v>
      </c>
      <c r="B1094" s="63" t="s">
        <v>389</v>
      </c>
      <c r="C1094" s="63"/>
      <c r="D1094" s="63" t="s">
        <v>142</v>
      </c>
      <c r="E1094" s="11"/>
      <c r="F1094" s="11"/>
      <c r="G1094" s="8"/>
      <c r="I1094" s="63"/>
      <c r="J1094" s="48"/>
      <c r="K1094" s="108"/>
      <c r="M1094" s="63">
        <v>1</v>
      </c>
      <c r="N1094" s="280">
        <v>428.62</v>
      </c>
      <c r="P1094" s="63"/>
      <c r="Q1094" s="281"/>
      <c r="S1094" s="63"/>
      <c r="T1094" s="281"/>
      <c r="V1094" s="83"/>
      <c r="W1094" s="83"/>
      <c r="X1094" s="83"/>
      <c r="Y1094" s="83"/>
      <c r="Z1094" s="83"/>
      <c r="AA1094" s="65"/>
      <c r="AB1094" s="5"/>
      <c r="AC1094" s="5"/>
      <c r="AD1094" s="5"/>
      <c r="AE1094" s="5"/>
      <c r="AF1094" s="5"/>
      <c r="AG1094" s="5"/>
      <c r="AH1094" s="5"/>
      <c r="AI1094" s="5"/>
      <c r="AJ1094" s="5"/>
      <c r="AK1094" s="5"/>
      <c r="AL1094" s="5"/>
      <c r="AM1094" s="5"/>
    </row>
    <row r="1095" spans="1:39" s="4" customFormat="1" ht="14.4">
      <c r="A1095" s="63" t="s">
        <v>924</v>
      </c>
      <c r="B1095" s="63" t="s">
        <v>392</v>
      </c>
      <c r="C1095" s="63"/>
      <c r="D1095" s="63" t="s">
        <v>82</v>
      </c>
      <c r="E1095" s="11"/>
      <c r="F1095" s="11"/>
      <c r="G1095" s="8"/>
      <c r="I1095" s="63"/>
      <c r="J1095" s="48"/>
      <c r="K1095" s="108"/>
      <c r="M1095" s="63"/>
      <c r="N1095" s="280"/>
      <c r="P1095" s="63">
        <v>1</v>
      </c>
      <c r="Q1095" s="281">
        <v>1001.8</v>
      </c>
      <c r="S1095" s="63"/>
      <c r="T1095" s="281"/>
      <c r="V1095" s="83"/>
      <c r="W1095" s="83"/>
      <c r="X1095" s="83"/>
      <c r="Y1095" s="83"/>
      <c r="Z1095" s="83"/>
      <c r="AA1095" s="65"/>
      <c r="AB1095" s="5"/>
      <c r="AC1095" s="5"/>
      <c r="AD1095" s="5"/>
      <c r="AE1095" s="5"/>
      <c r="AF1095" s="5"/>
      <c r="AG1095" s="5"/>
      <c r="AH1095" s="5"/>
      <c r="AI1095" s="5"/>
      <c r="AJ1095" s="5"/>
      <c r="AK1095" s="5"/>
      <c r="AL1095" s="5"/>
      <c r="AM1095" s="5"/>
    </row>
    <row r="1096" spans="1:39" s="4" customFormat="1" ht="14.4">
      <c r="A1096" s="63" t="s">
        <v>924</v>
      </c>
      <c r="B1096" s="63" t="s">
        <v>394</v>
      </c>
      <c r="C1096" s="63"/>
      <c r="D1096" s="63" t="s">
        <v>309</v>
      </c>
      <c r="E1096" s="11"/>
      <c r="F1096" s="11"/>
      <c r="G1096" s="8"/>
      <c r="I1096" s="63"/>
      <c r="J1096" s="48"/>
      <c r="K1096" s="108"/>
      <c r="M1096" s="63"/>
      <c r="N1096" s="280"/>
      <c r="P1096" s="63">
        <v>1</v>
      </c>
      <c r="Q1096" s="281">
        <v>4526.41</v>
      </c>
      <c r="S1096" s="63"/>
      <c r="T1096" s="281"/>
      <c r="V1096" s="83"/>
      <c r="W1096" s="83"/>
      <c r="X1096" s="83"/>
      <c r="Y1096" s="83"/>
      <c r="Z1096" s="83"/>
      <c r="AA1096" s="65"/>
      <c r="AB1096" s="5"/>
      <c r="AC1096" s="5"/>
      <c r="AD1096" s="5"/>
      <c r="AE1096" s="5"/>
      <c r="AF1096" s="5"/>
      <c r="AG1096" s="5"/>
      <c r="AH1096" s="5"/>
      <c r="AI1096" s="5"/>
      <c r="AJ1096" s="5"/>
      <c r="AK1096" s="5"/>
      <c r="AL1096" s="5"/>
      <c r="AM1096" s="5"/>
    </row>
    <row r="1097" spans="1:39" s="4" customFormat="1" ht="14.4">
      <c r="A1097" s="63" t="s">
        <v>924</v>
      </c>
      <c r="B1097" s="63" t="s">
        <v>396</v>
      </c>
      <c r="C1097" s="63"/>
      <c r="D1097" s="63" t="s">
        <v>309</v>
      </c>
      <c r="E1097" s="11"/>
      <c r="F1097" s="11"/>
      <c r="G1097" s="8"/>
      <c r="I1097" s="63"/>
      <c r="J1097" s="48"/>
      <c r="K1097" s="108"/>
      <c r="M1097" s="63">
        <v>2</v>
      </c>
      <c r="N1097" s="280">
        <v>325.94</v>
      </c>
      <c r="P1097" s="63">
        <v>1</v>
      </c>
      <c r="Q1097" s="281">
        <v>268.77</v>
      </c>
      <c r="S1097" s="63"/>
      <c r="T1097" s="281"/>
      <c r="V1097" s="83"/>
      <c r="W1097" s="83"/>
      <c r="X1097" s="83"/>
      <c r="Y1097" s="83"/>
      <c r="Z1097" s="83"/>
      <c r="AA1097" s="65"/>
      <c r="AB1097" s="5"/>
      <c r="AC1097" s="5"/>
      <c r="AD1097" s="5"/>
      <c r="AE1097" s="5"/>
      <c r="AF1097" s="5"/>
      <c r="AG1097" s="5"/>
      <c r="AH1097" s="5"/>
      <c r="AI1097" s="5"/>
      <c r="AJ1097" s="5"/>
      <c r="AK1097" s="5"/>
      <c r="AL1097" s="5"/>
      <c r="AM1097" s="5"/>
    </row>
    <row r="1098" spans="1:39" s="4" customFormat="1" ht="14.4">
      <c r="A1098" s="63" t="s">
        <v>924</v>
      </c>
      <c r="B1098" s="63" t="s">
        <v>401</v>
      </c>
      <c r="C1098" s="63"/>
      <c r="D1098" s="63" t="s">
        <v>272</v>
      </c>
      <c r="E1098" s="11"/>
      <c r="F1098" s="11"/>
      <c r="G1098" s="8"/>
      <c r="I1098" s="63"/>
      <c r="J1098" s="48"/>
      <c r="K1098" s="108"/>
      <c r="M1098" s="63"/>
      <c r="N1098" s="280"/>
      <c r="P1098" s="63">
        <v>1</v>
      </c>
      <c r="Q1098" s="281">
        <v>845.66</v>
      </c>
      <c r="S1098" s="63"/>
      <c r="T1098" s="281"/>
      <c r="V1098" s="83"/>
      <c r="W1098" s="83"/>
      <c r="X1098" s="83"/>
      <c r="Y1098" s="83"/>
      <c r="Z1098" s="83"/>
      <c r="AA1098" s="65"/>
      <c r="AB1098" s="5"/>
      <c r="AC1098" s="5"/>
      <c r="AD1098" s="5"/>
      <c r="AE1098" s="5"/>
      <c r="AF1098" s="5"/>
      <c r="AG1098" s="5"/>
      <c r="AH1098" s="5"/>
      <c r="AI1098" s="5"/>
      <c r="AJ1098" s="5"/>
      <c r="AK1098" s="5"/>
      <c r="AL1098" s="5"/>
      <c r="AM1098" s="5"/>
    </row>
    <row r="1099" spans="1:39" s="4" customFormat="1" ht="14.4">
      <c r="A1099" s="63" t="s">
        <v>924</v>
      </c>
      <c r="B1099" s="63" t="s">
        <v>414</v>
      </c>
      <c r="C1099" s="63"/>
      <c r="D1099" s="63" t="s">
        <v>415</v>
      </c>
      <c r="E1099" s="11"/>
      <c r="F1099" s="11"/>
      <c r="G1099" s="8"/>
      <c r="I1099" s="63"/>
      <c r="J1099" s="48"/>
      <c r="K1099" s="108"/>
      <c r="M1099" s="63">
        <v>1</v>
      </c>
      <c r="N1099" s="280">
        <v>3619.4</v>
      </c>
      <c r="P1099" s="63"/>
      <c r="Q1099" s="281"/>
      <c r="S1099" s="63"/>
      <c r="T1099" s="281"/>
      <c r="V1099" s="83"/>
      <c r="W1099" s="83"/>
      <c r="X1099" s="83"/>
      <c r="Y1099" s="83"/>
      <c r="Z1099" s="83"/>
      <c r="AA1099" s="65"/>
      <c r="AB1099" s="5"/>
      <c r="AC1099" s="5"/>
      <c r="AD1099" s="5"/>
      <c r="AE1099" s="5"/>
      <c r="AF1099" s="5"/>
      <c r="AG1099" s="5"/>
      <c r="AH1099" s="5"/>
      <c r="AI1099" s="5"/>
      <c r="AJ1099" s="5"/>
      <c r="AK1099" s="5"/>
      <c r="AL1099" s="5"/>
      <c r="AM1099" s="5"/>
    </row>
    <row r="1100" spans="1:39" s="4" customFormat="1" ht="14.4">
      <c r="A1100" s="63" t="s">
        <v>924</v>
      </c>
      <c r="B1100" s="63" t="s">
        <v>430</v>
      </c>
      <c r="C1100" s="63"/>
      <c r="D1100" s="63" t="s">
        <v>431</v>
      </c>
      <c r="E1100" s="11"/>
      <c r="F1100" s="11"/>
      <c r="G1100" s="8"/>
      <c r="I1100" s="63"/>
      <c r="J1100" s="48"/>
      <c r="K1100" s="108"/>
      <c r="M1100" s="63">
        <v>7</v>
      </c>
      <c r="N1100" s="280">
        <v>3183.08</v>
      </c>
      <c r="P1100" s="63">
        <v>4</v>
      </c>
      <c r="Q1100" s="281">
        <v>7956.1399999999994</v>
      </c>
      <c r="S1100" s="63"/>
      <c r="T1100" s="281"/>
      <c r="V1100" s="83"/>
      <c r="W1100" s="83"/>
      <c r="X1100" s="83"/>
      <c r="Y1100" s="83"/>
      <c r="Z1100" s="83"/>
      <c r="AA1100" s="65"/>
      <c r="AB1100" s="5"/>
      <c r="AC1100" s="5"/>
      <c r="AD1100" s="5"/>
      <c r="AE1100" s="5"/>
      <c r="AF1100" s="5"/>
      <c r="AG1100" s="5"/>
      <c r="AH1100" s="5"/>
      <c r="AI1100" s="5"/>
      <c r="AJ1100" s="5"/>
      <c r="AK1100" s="5"/>
      <c r="AL1100" s="5"/>
      <c r="AM1100" s="5"/>
    </row>
    <row r="1101" spans="1:39" s="4" customFormat="1" ht="14.4">
      <c r="A1101" s="63" t="s">
        <v>924</v>
      </c>
      <c r="B1101" s="63" t="s">
        <v>450</v>
      </c>
      <c r="C1101" s="63"/>
      <c r="D1101" s="63" t="s">
        <v>451</v>
      </c>
      <c r="E1101" s="11"/>
      <c r="F1101" s="11"/>
      <c r="G1101" s="8"/>
      <c r="I1101" s="63"/>
      <c r="J1101" s="48"/>
      <c r="K1101" s="108"/>
      <c r="M1101" s="63">
        <v>2</v>
      </c>
      <c r="N1101" s="280">
        <v>1219.76</v>
      </c>
      <c r="P1101" s="63"/>
      <c r="Q1101" s="281"/>
      <c r="S1101" s="63"/>
      <c r="T1101" s="281"/>
      <c r="V1101" s="83"/>
      <c r="W1101" s="83"/>
      <c r="X1101" s="83"/>
      <c r="Y1101" s="83"/>
      <c r="Z1101" s="83"/>
      <c r="AA1101" s="65"/>
      <c r="AB1101" s="5"/>
      <c r="AC1101" s="5"/>
      <c r="AD1101" s="5"/>
      <c r="AE1101" s="5"/>
      <c r="AF1101" s="5"/>
      <c r="AG1101" s="5"/>
      <c r="AH1101" s="5"/>
      <c r="AI1101" s="5"/>
      <c r="AJ1101" s="5"/>
      <c r="AK1101" s="5"/>
      <c r="AL1101" s="5"/>
      <c r="AM1101" s="5"/>
    </row>
    <row r="1102" spans="1:39" s="4" customFormat="1" ht="14.4">
      <c r="A1102" s="63" t="s">
        <v>924</v>
      </c>
      <c r="B1102" s="63" t="s">
        <v>454</v>
      </c>
      <c r="C1102" s="63"/>
      <c r="D1102" s="63" t="s">
        <v>89</v>
      </c>
      <c r="E1102" s="11"/>
      <c r="F1102" s="11"/>
      <c r="G1102" s="8"/>
      <c r="I1102" s="63"/>
      <c r="J1102" s="48"/>
      <c r="K1102" s="108"/>
      <c r="M1102" s="63">
        <v>1</v>
      </c>
      <c r="N1102" s="280">
        <v>217.98</v>
      </c>
      <c r="P1102" s="63"/>
      <c r="Q1102" s="281"/>
      <c r="S1102" s="63"/>
      <c r="T1102" s="281"/>
      <c r="V1102" s="83"/>
      <c r="W1102" s="83"/>
      <c r="X1102" s="83"/>
      <c r="Y1102" s="83"/>
      <c r="Z1102" s="83"/>
      <c r="AA1102" s="65"/>
      <c r="AB1102" s="5"/>
      <c r="AC1102" s="5"/>
      <c r="AD1102" s="5"/>
      <c r="AE1102" s="5"/>
      <c r="AF1102" s="5"/>
      <c r="AG1102" s="5"/>
      <c r="AH1102" s="5"/>
      <c r="AI1102" s="5"/>
      <c r="AJ1102" s="5"/>
      <c r="AK1102" s="5"/>
      <c r="AL1102" s="5"/>
      <c r="AM1102" s="5"/>
    </row>
    <row r="1103" spans="1:39" s="4" customFormat="1" ht="14.4">
      <c r="A1103" s="63" t="s">
        <v>924</v>
      </c>
      <c r="B1103" s="63" t="s">
        <v>484</v>
      </c>
      <c r="C1103" s="63"/>
      <c r="D1103" s="63" t="s">
        <v>96</v>
      </c>
      <c r="E1103" s="11"/>
      <c r="F1103" s="11"/>
      <c r="G1103" s="8"/>
      <c r="I1103" s="63"/>
      <c r="J1103" s="48"/>
      <c r="K1103" s="108"/>
      <c r="M1103" s="63">
        <v>4</v>
      </c>
      <c r="N1103" s="280">
        <v>5444.58</v>
      </c>
      <c r="P1103" s="63">
        <v>2</v>
      </c>
      <c r="Q1103" s="281">
        <v>444.28000000000003</v>
      </c>
      <c r="S1103" s="63"/>
      <c r="T1103" s="281"/>
      <c r="V1103" s="83"/>
      <c r="W1103" s="83"/>
      <c r="X1103" s="83"/>
      <c r="Y1103" s="83"/>
      <c r="Z1103" s="83"/>
      <c r="AA1103" s="65"/>
      <c r="AB1103" s="5"/>
      <c r="AC1103" s="5"/>
      <c r="AD1103" s="5"/>
      <c r="AE1103" s="5"/>
      <c r="AF1103" s="5"/>
      <c r="AG1103" s="5"/>
      <c r="AH1103" s="5"/>
      <c r="AI1103" s="5"/>
      <c r="AJ1103" s="5"/>
      <c r="AK1103" s="5"/>
      <c r="AL1103" s="5"/>
      <c r="AM1103" s="5"/>
    </row>
    <row r="1104" spans="1:39" s="4" customFormat="1" ht="14.4">
      <c r="A1104" s="63" t="s">
        <v>924</v>
      </c>
      <c r="B1104" s="63" t="s">
        <v>497</v>
      </c>
      <c r="C1104" s="63"/>
      <c r="D1104" s="63" t="s">
        <v>355</v>
      </c>
      <c r="E1104" s="11"/>
      <c r="F1104" s="11"/>
      <c r="G1104" s="8"/>
      <c r="I1104" s="63"/>
      <c r="J1104" s="48"/>
      <c r="K1104" s="108"/>
      <c r="M1104" s="63">
        <v>1</v>
      </c>
      <c r="N1104" s="280">
        <v>325</v>
      </c>
      <c r="P1104" s="63"/>
      <c r="Q1104" s="281"/>
      <c r="S1104" s="63"/>
      <c r="T1104" s="281"/>
      <c r="V1104" s="83"/>
      <c r="W1104" s="83"/>
      <c r="X1104" s="83"/>
      <c r="Y1104" s="83"/>
      <c r="Z1104" s="83"/>
      <c r="AA1104" s="65"/>
      <c r="AB1104" s="5"/>
      <c r="AC1104" s="5"/>
      <c r="AD1104" s="5"/>
      <c r="AE1104" s="5"/>
      <c r="AF1104" s="5"/>
      <c r="AG1104" s="5"/>
      <c r="AH1104" s="5"/>
      <c r="AI1104" s="5"/>
      <c r="AJ1104" s="5"/>
      <c r="AK1104" s="5"/>
      <c r="AL1104" s="5"/>
      <c r="AM1104" s="5"/>
    </row>
    <row r="1105" spans="1:39" s="4" customFormat="1" ht="14.4">
      <c r="A1105" s="63" t="s">
        <v>924</v>
      </c>
      <c r="B1105" s="63" t="s">
        <v>519</v>
      </c>
      <c r="C1105" s="63"/>
      <c r="D1105" s="63" t="s">
        <v>79</v>
      </c>
      <c r="E1105" s="11"/>
      <c r="F1105" s="11"/>
      <c r="G1105" s="8"/>
      <c r="I1105" s="63"/>
      <c r="J1105" s="48"/>
      <c r="K1105" s="108"/>
      <c r="M1105" s="63">
        <v>5</v>
      </c>
      <c r="N1105" s="280">
        <v>2347.4499999999998</v>
      </c>
      <c r="P1105" s="63"/>
      <c r="Q1105" s="281"/>
      <c r="S1105" s="63"/>
      <c r="T1105" s="281"/>
      <c r="V1105" s="83"/>
      <c r="W1105" s="83"/>
      <c r="X1105" s="83"/>
      <c r="Y1105" s="83"/>
      <c r="Z1105" s="83"/>
      <c r="AA1105" s="65"/>
      <c r="AB1105" s="5"/>
      <c r="AC1105" s="5"/>
      <c r="AD1105" s="5"/>
      <c r="AE1105" s="5"/>
      <c r="AF1105" s="5"/>
      <c r="AG1105" s="5"/>
      <c r="AH1105" s="5"/>
      <c r="AI1105" s="5"/>
      <c r="AJ1105" s="5"/>
      <c r="AK1105" s="5"/>
      <c r="AL1105" s="5"/>
      <c r="AM1105" s="5"/>
    </row>
    <row r="1106" spans="1:39" s="4" customFormat="1" ht="14.4">
      <c r="A1106" s="63" t="s">
        <v>924</v>
      </c>
      <c r="B1106" s="63" t="s">
        <v>529</v>
      </c>
      <c r="C1106" s="63"/>
      <c r="D1106" s="63" t="s">
        <v>119</v>
      </c>
      <c r="E1106" s="11"/>
      <c r="F1106" s="11"/>
      <c r="G1106" s="8"/>
      <c r="I1106" s="63"/>
      <c r="J1106" s="48"/>
      <c r="K1106" s="108"/>
      <c r="M1106" s="63">
        <v>1</v>
      </c>
      <c r="N1106" s="280">
        <v>325.61</v>
      </c>
      <c r="P1106" s="63"/>
      <c r="Q1106" s="281"/>
      <c r="S1106" s="63"/>
      <c r="T1106" s="281"/>
      <c r="V1106" s="83"/>
      <c r="W1106" s="83"/>
      <c r="X1106" s="83"/>
      <c r="Y1106" s="83"/>
      <c r="Z1106" s="83"/>
      <c r="AA1106" s="65"/>
      <c r="AB1106" s="5"/>
      <c r="AC1106" s="5"/>
      <c r="AD1106" s="5"/>
      <c r="AE1106" s="5"/>
      <c r="AF1106" s="5"/>
      <c r="AG1106" s="5"/>
      <c r="AH1106" s="5"/>
      <c r="AI1106" s="5"/>
      <c r="AJ1106" s="5"/>
      <c r="AK1106" s="5"/>
      <c r="AL1106" s="5"/>
      <c r="AM1106" s="5"/>
    </row>
    <row r="1107" spans="1:39" s="4" customFormat="1" ht="14.4">
      <c r="A1107" s="63" t="s">
        <v>924</v>
      </c>
      <c r="B1107" s="63" t="s">
        <v>532</v>
      </c>
      <c r="C1107" s="63"/>
      <c r="D1107" s="63" t="s">
        <v>533</v>
      </c>
      <c r="E1107" s="11"/>
      <c r="F1107" s="11"/>
      <c r="G1107" s="8"/>
      <c r="I1107" s="63"/>
      <c r="J1107" s="48"/>
      <c r="K1107" s="108"/>
      <c r="M1107" s="63">
        <v>1</v>
      </c>
      <c r="N1107" s="280">
        <v>172.94</v>
      </c>
      <c r="P1107" s="63"/>
      <c r="Q1107" s="281"/>
      <c r="S1107" s="63"/>
      <c r="T1107" s="281"/>
      <c r="V1107" s="83"/>
      <c r="W1107" s="83"/>
      <c r="X1107" s="83"/>
      <c r="Y1107" s="83"/>
      <c r="Z1107" s="83"/>
      <c r="AA1107" s="65"/>
      <c r="AB1107" s="5"/>
      <c r="AC1107" s="5"/>
      <c r="AD1107" s="5"/>
      <c r="AE1107" s="5"/>
      <c r="AF1107" s="5"/>
      <c r="AG1107" s="5"/>
      <c r="AH1107" s="5"/>
      <c r="AI1107" s="5"/>
      <c r="AJ1107" s="5"/>
      <c r="AK1107" s="5"/>
      <c r="AL1107" s="5"/>
      <c r="AM1107" s="5"/>
    </row>
    <row r="1108" spans="1:39" s="4" customFormat="1" ht="14.4">
      <c r="A1108" s="63" t="s">
        <v>924</v>
      </c>
      <c r="B1108" s="63" t="s">
        <v>561</v>
      </c>
      <c r="C1108" s="63"/>
      <c r="D1108" s="63" t="s">
        <v>165</v>
      </c>
      <c r="E1108" s="11"/>
      <c r="F1108" s="11"/>
      <c r="G1108" s="8"/>
      <c r="I1108" s="63"/>
      <c r="J1108" s="48"/>
      <c r="K1108" s="108"/>
      <c r="M1108" s="63">
        <v>7</v>
      </c>
      <c r="N1108" s="280">
        <v>21205.799999999996</v>
      </c>
      <c r="P1108" s="63">
        <v>7</v>
      </c>
      <c r="Q1108" s="281">
        <v>7914.5</v>
      </c>
      <c r="S1108" s="63"/>
      <c r="T1108" s="281"/>
      <c r="V1108" s="83"/>
      <c r="W1108" s="83"/>
      <c r="X1108" s="83"/>
      <c r="Y1108" s="83"/>
      <c r="Z1108" s="83"/>
      <c r="AA1108" s="65"/>
      <c r="AB1108" s="5"/>
      <c r="AC1108" s="5"/>
      <c r="AD1108" s="5"/>
      <c r="AE1108" s="5"/>
      <c r="AF1108" s="5"/>
      <c r="AG1108" s="5"/>
      <c r="AH1108" s="5"/>
      <c r="AI1108" s="5"/>
      <c r="AJ1108" s="5"/>
      <c r="AK1108" s="5"/>
      <c r="AL1108" s="5"/>
      <c r="AM1108" s="5"/>
    </row>
    <row r="1109" spans="1:39" s="4" customFormat="1" ht="14.4">
      <c r="A1109" s="63"/>
      <c r="B1109" s="63"/>
      <c r="C1109" s="63"/>
      <c r="D1109" s="63"/>
      <c r="E1109" s="11"/>
      <c r="F1109" s="11"/>
      <c r="G1109" s="8"/>
      <c r="I1109" s="63"/>
      <c r="J1109" s="48"/>
      <c r="K1109" s="108"/>
      <c r="M1109" s="63"/>
      <c r="N1109" s="280"/>
      <c r="P1109" s="63"/>
      <c r="Q1109" s="281"/>
      <c r="S1109" s="63"/>
      <c r="T1109" s="281"/>
      <c r="V1109" s="83"/>
      <c r="W1109" s="83"/>
      <c r="X1109" s="83"/>
      <c r="Y1109" s="83"/>
      <c r="Z1109" s="83"/>
      <c r="AA1109" s="65"/>
      <c r="AB1109" s="5"/>
      <c r="AC1109" s="5"/>
      <c r="AD1109" s="5"/>
      <c r="AE1109" s="5"/>
      <c r="AF1109" s="5"/>
      <c r="AG1109" s="5"/>
      <c r="AH1109" s="5"/>
      <c r="AI1109" s="5"/>
      <c r="AJ1109" s="5"/>
      <c r="AK1109" s="5"/>
      <c r="AL1109" s="5"/>
      <c r="AM1109" s="5"/>
    </row>
    <row r="1110" spans="1:39" s="4" customFormat="1" ht="14.4">
      <c r="A1110" s="63"/>
      <c r="B1110" s="63"/>
      <c r="C1110" s="63"/>
      <c r="D1110" s="63"/>
      <c r="E1110" s="11"/>
      <c r="F1110" s="11"/>
      <c r="G1110" s="8"/>
      <c r="I1110" s="63"/>
      <c r="J1110" s="48"/>
      <c r="K1110" s="108"/>
      <c r="M1110" s="63"/>
      <c r="N1110" s="280"/>
      <c r="P1110" s="63"/>
      <c r="Q1110" s="281"/>
      <c r="S1110" s="63"/>
      <c r="T1110" s="281"/>
      <c r="V1110" s="83"/>
      <c r="W1110" s="83"/>
      <c r="X1110" s="83"/>
      <c r="Y1110" s="83"/>
      <c r="Z1110" s="83"/>
      <c r="AA1110" s="65"/>
      <c r="AB1110" s="5"/>
      <c r="AC1110" s="5"/>
      <c r="AD1110" s="5"/>
      <c r="AE1110" s="5"/>
      <c r="AF1110" s="5"/>
      <c r="AG1110" s="5"/>
      <c r="AH1110" s="5"/>
      <c r="AI1110" s="5"/>
      <c r="AJ1110" s="5"/>
      <c r="AK1110" s="5"/>
      <c r="AL1110" s="5"/>
      <c r="AM1110" s="5"/>
    </row>
    <row r="1111" spans="1:39" s="4" customFormat="1" ht="14.4">
      <c r="A1111" s="63"/>
      <c r="B1111" s="63"/>
      <c r="C1111" s="63"/>
      <c r="D1111" s="63"/>
      <c r="E1111" s="11"/>
      <c r="F1111" s="11"/>
      <c r="G1111" s="8"/>
      <c r="I1111" s="63"/>
      <c r="J1111" s="48"/>
      <c r="K1111" s="108"/>
      <c r="M1111" s="63"/>
      <c r="N1111" s="280"/>
      <c r="P1111" s="63"/>
      <c r="Q1111" s="281"/>
      <c r="S1111" s="63"/>
      <c r="T1111" s="281"/>
      <c r="V1111" s="83"/>
      <c r="W1111" s="83"/>
      <c r="X1111" s="83"/>
      <c r="Y1111" s="83"/>
      <c r="Z1111" s="83"/>
      <c r="AA1111" s="65"/>
      <c r="AB1111" s="5"/>
      <c r="AC1111" s="5"/>
      <c r="AD1111" s="5"/>
      <c r="AE1111" s="5"/>
      <c r="AF1111" s="5"/>
      <c r="AG1111" s="5"/>
      <c r="AH1111" s="5"/>
      <c r="AI1111" s="5"/>
      <c r="AJ1111" s="5"/>
      <c r="AK1111" s="5"/>
      <c r="AL1111" s="5"/>
      <c r="AM1111" s="5"/>
    </row>
    <row r="1112" spans="1:39" s="4" customFormat="1" ht="14.4">
      <c r="A1112" s="63"/>
      <c r="B1112" s="63"/>
      <c r="C1112" s="63"/>
      <c r="D1112" s="63"/>
      <c r="E1112" s="11"/>
      <c r="F1112" s="11"/>
      <c r="G1112" s="8"/>
      <c r="I1112" s="63"/>
      <c r="J1112" s="48"/>
      <c r="K1112" s="108"/>
      <c r="M1112" s="63"/>
      <c r="N1112" s="280"/>
      <c r="P1112" s="63"/>
      <c r="Q1112" s="281"/>
      <c r="S1112" s="63"/>
      <c r="T1112" s="281"/>
      <c r="V1112" s="83"/>
      <c r="W1112" s="83"/>
      <c r="X1112" s="83"/>
      <c r="Y1112" s="83"/>
      <c r="Z1112" s="83"/>
      <c r="AA1112" s="65"/>
      <c r="AB1112" s="5"/>
      <c r="AC1112" s="5"/>
      <c r="AD1112" s="5"/>
      <c r="AE1112" s="5"/>
      <c r="AF1112" s="5"/>
      <c r="AG1112" s="5"/>
      <c r="AH1112" s="5"/>
      <c r="AI1112" s="5"/>
      <c r="AJ1112" s="5"/>
      <c r="AK1112" s="5"/>
      <c r="AL1112" s="5"/>
      <c r="AM1112" s="5"/>
    </row>
    <row r="1113" spans="1:39" s="4" customFormat="1" ht="14.4">
      <c r="A1113" s="63"/>
      <c r="B1113" s="63"/>
      <c r="C1113" s="63"/>
      <c r="D1113" s="63"/>
      <c r="E1113" s="11"/>
      <c r="F1113" s="11"/>
      <c r="G1113" s="8"/>
      <c r="I1113" s="63"/>
      <c r="J1113" s="48"/>
      <c r="K1113" s="108"/>
      <c r="M1113" s="63"/>
      <c r="N1113" s="280"/>
      <c r="P1113" s="63"/>
      <c r="Q1113" s="281"/>
      <c r="S1113" s="63"/>
      <c r="T1113" s="281"/>
      <c r="V1113" s="83"/>
      <c r="W1113" s="83"/>
      <c r="X1113" s="83"/>
      <c r="Y1113" s="83"/>
      <c r="Z1113" s="83"/>
      <c r="AA1113" s="65"/>
      <c r="AB1113" s="5"/>
      <c r="AC1113" s="5"/>
      <c r="AD1113" s="5"/>
      <c r="AE1113" s="5"/>
      <c r="AF1113" s="5"/>
      <c r="AG1113" s="5"/>
      <c r="AH1113" s="5"/>
      <c r="AI1113" s="5"/>
      <c r="AJ1113" s="5"/>
      <c r="AK1113" s="5"/>
      <c r="AL1113" s="5"/>
      <c r="AM1113" s="5"/>
    </row>
    <row r="1114" spans="1:39" s="4" customFormat="1" ht="14.4">
      <c r="A1114" s="63"/>
      <c r="B1114" s="63"/>
      <c r="C1114" s="63"/>
      <c r="D1114" s="63"/>
      <c r="E1114" s="11"/>
      <c r="F1114" s="11"/>
      <c r="G1114" s="8"/>
      <c r="I1114" s="63"/>
      <c r="J1114" s="48"/>
      <c r="K1114" s="108"/>
      <c r="M1114" s="63"/>
      <c r="N1114" s="280"/>
      <c r="P1114" s="63"/>
      <c r="Q1114" s="281"/>
      <c r="S1114" s="63"/>
      <c r="T1114" s="281"/>
      <c r="V1114" s="83"/>
      <c r="W1114" s="83"/>
      <c r="X1114" s="83"/>
      <c r="Y1114" s="83"/>
      <c r="Z1114" s="83"/>
      <c r="AA1114" s="65"/>
      <c r="AB1114" s="5"/>
      <c r="AC1114" s="5"/>
      <c r="AD1114" s="5"/>
      <c r="AE1114" s="5"/>
      <c r="AF1114" s="5"/>
      <c r="AG1114" s="5"/>
      <c r="AH1114" s="5"/>
      <c r="AI1114" s="5"/>
      <c r="AJ1114" s="5"/>
      <c r="AK1114" s="5"/>
      <c r="AL1114" s="5"/>
      <c r="AM1114" s="5"/>
    </row>
    <row r="1115" spans="1:39" s="4" customFormat="1" ht="14.4">
      <c r="A1115" s="63"/>
      <c r="B1115" s="63"/>
      <c r="C1115" s="63"/>
      <c r="D1115" s="63"/>
      <c r="E1115" s="11"/>
      <c r="F1115" s="11"/>
      <c r="G1115" s="8"/>
      <c r="I1115" s="63"/>
      <c r="J1115" s="48"/>
      <c r="K1115" s="108"/>
      <c r="M1115" s="63"/>
      <c r="N1115" s="280"/>
      <c r="P1115" s="63"/>
      <c r="Q1115" s="281"/>
      <c r="S1115" s="63"/>
      <c r="T1115" s="281"/>
      <c r="V1115" s="83"/>
      <c r="W1115" s="83"/>
      <c r="X1115" s="83"/>
      <c r="Y1115" s="83"/>
      <c r="Z1115" s="83"/>
      <c r="AA1115" s="65"/>
      <c r="AB1115" s="5"/>
      <c r="AC1115" s="5"/>
      <c r="AD1115" s="5"/>
      <c r="AE1115" s="5"/>
      <c r="AF1115" s="5"/>
      <c r="AG1115" s="5"/>
      <c r="AH1115" s="5"/>
      <c r="AI1115" s="5"/>
      <c r="AJ1115" s="5"/>
      <c r="AK1115" s="5"/>
      <c r="AL1115" s="5"/>
      <c r="AM1115" s="5"/>
    </row>
    <row r="1116" spans="1:39" s="4" customFormat="1" ht="14.4">
      <c r="A1116" s="63"/>
      <c r="B1116" s="63"/>
      <c r="C1116" s="63"/>
      <c r="D1116" s="63"/>
      <c r="E1116" s="11"/>
      <c r="F1116" s="11"/>
      <c r="G1116" s="8"/>
      <c r="I1116" s="63"/>
      <c r="J1116" s="48"/>
      <c r="K1116" s="108"/>
      <c r="M1116" s="63"/>
      <c r="N1116" s="280"/>
      <c r="P1116" s="63"/>
      <c r="Q1116" s="281"/>
      <c r="S1116" s="63"/>
      <c r="T1116" s="281"/>
      <c r="V1116" s="83"/>
      <c r="W1116" s="83"/>
      <c r="X1116" s="83"/>
      <c r="Y1116" s="83"/>
      <c r="Z1116" s="83"/>
      <c r="AA1116" s="65"/>
      <c r="AB1116" s="5"/>
      <c r="AC1116" s="5"/>
      <c r="AD1116" s="5"/>
      <c r="AE1116" s="5"/>
      <c r="AF1116" s="5"/>
      <c r="AG1116" s="5"/>
      <c r="AH1116" s="5"/>
      <c r="AI1116" s="5"/>
      <c r="AJ1116" s="5"/>
      <c r="AK1116" s="5"/>
      <c r="AL1116" s="5"/>
      <c r="AM1116" s="5"/>
    </row>
    <row r="1117" spans="1:39" s="4" customFormat="1" ht="14.4">
      <c r="A1117" s="63"/>
      <c r="B1117" s="63"/>
      <c r="C1117" s="63"/>
      <c r="D1117" s="63"/>
      <c r="E1117" s="11"/>
      <c r="F1117" s="11"/>
      <c r="G1117" s="8"/>
      <c r="I1117" s="63"/>
      <c r="J1117" s="48"/>
      <c r="K1117" s="108"/>
      <c r="M1117" s="63"/>
      <c r="N1117" s="280"/>
      <c r="P1117" s="63"/>
      <c r="Q1117" s="281"/>
      <c r="S1117" s="63"/>
      <c r="T1117" s="281"/>
      <c r="V1117" s="83"/>
      <c r="W1117" s="83"/>
      <c r="X1117" s="83"/>
      <c r="Y1117" s="83"/>
      <c r="Z1117" s="83"/>
      <c r="AA1117" s="65"/>
      <c r="AB1117" s="5"/>
      <c r="AC1117" s="5"/>
      <c r="AD1117" s="5"/>
      <c r="AE1117" s="5"/>
      <c r="AF1117" s="5"/>
      <c r="AG1117" s="5"/>
      <c r="AH1117" s="5"/>
      <c r="AI1117" s="5"/>
      <c r="AJ1117" s="5"/>
      <c r="AK1117" s="5"/>
      <c r="AL1117" s="5"/>
      <c r="AM1117" s="5"/>
    </row>
    <row r="1118" spans="1:39" s="4" customFormat="1" ht="14.4">
      <c r="A1118" s="63"/>
      <c r="B1118" s="63"/>
      <c r="C1118" s="63"/>
      <c r="D1118" s="63"/>
      <c r="E1118" s="11"/>
      <c r="F1118" s="11"/>
      <c r="G1118" s="8"/>
      <c r="I1118" s="63"/>
      <c r="J1118" s="48"/>
      <c r="K1118" s="108"/>
      <c r="M1118" s="63"/>
      <c r="N1118" s="280"/>
      <c r="P1118" s="63"/>
      <c r="Q1118" s="281"/>
      <c r="S1118" s="63"/>
      <c r="T1118" s="281"/>
      <c r="V1118" s="83"/>
      <c r="W1118" s="83"/>
      <c r="X1118" s="83"/>
      <c r="Y1118" s="83"/>
      <c r="Z1118" s="83"/>
      <c r="AA1118" s="65"/>
      <c r="AB1118" s="5"/>
      <c r="AC1118" s="5"/>
      <c r="AD1118" s="5"/>
      <c r="AE1118" s="5"/>
      <c r="AF1118" s="5"/>
      <c r="AG1118" s="5"/>
      <c r="AH1118" s="5"/>
      <c r="AI1118" s="5"/>
      <c r="AJ1118" s="5"/>
      <c r="AK1118" s="5"/>
      <c r="AL1118" s="5"/>
      <c r="AM1118" s="5"/>
    </row>
    <row r="1119" spans="1:39" s="4" customFormat="1" ht="14.4">
      <c r="A1119" s="63"/>
      <c r="B1119" s="63"/>
      <c r="C1119" s="63"/>
      <c r="D1119" s="63"/>
      <c r="E1119" s="11"/>
      <c r="F1119" s="11"/>
      <c r="G1119" s="8"/>
      <c r="I1119" s="63"/>
      <c r="J1119" s="48"/>
      <c r="K1119" s="108"/>
      <c r="M1119" s="63"/>
      <c r="N1119" s="280"/>
      <c r="P1119" s="63"/>
      <c r="Q1119" s="281"/>
      <c r="S1119" s="63"/>
      <c r="T1119" s="281"/>
      <c r="V1119" s="83"/>
      <c r="W1119" s="83"/>
      <c r="X1119" s="83"/>
      <c r="Y1119" s="83"/>
      <c r="Z1119" s="83"/>
      <c r="AA1119" s="65"/>
      <c r="AB1119" s="5"/>
      <c r="AC1119" s="5"/>
      <c r="AD1119" s="5"/>
      <c r="AE1119" s="5"/>
      <c r="AF1119" s="5"/>
      <c r="AG1119" s="5"/>
      <c r="AH1119" s="5"/>
      <c r="AI1119" s="5"/>
      <c r="AJ1119" s="5"/>
      <c r="AK1119" s="5"/>
      <c r="AL1119" s="5"/>
      <c r="AM1119" s="5"/>
    </row>
    <row r="1120" spans="1:39" s="4" customFormat="1" ht="14.4">
      <c r="A1120" s="63"/>
      <c r="B1120" s="63"/>
      <c r="C1120" s="63"/>
      <c r="D1120" s="63"/>
      <c r="E1120" s="11"/>
      <c r="F1120" s="11"/>
      <c r="G1120" s="8"/>
      <c r="I1120" s="63"/>
      <c r="J1120" s="48"/>
      <c r="K1120" s="108"/>
      <c r="M1120" s="63"/>
      <c r="N1120" s="280"/>
      <c r="P1120" s="63"/>
      <c r="Q1120" s="281"/>
      <c r="S1120" s="63"/>
      <c r="T1120" s="281"/>
      <c r="V1120" s="83"/>
      <c r="W1120" s="83"/>
      <c r="X1120" s="83"/>
      <c r="Y1120" s="83"/>
      <c r="Z1120" s="83"/>
      <c r="AA1120" s="65"/>
      <c r="AB1120" s="5"/>
      <c r="AC1120" s="5"/>
      <c r="AD1120" s="5"/>
      <c r="AE1120" s="5"/>
      <c r="AF1120" s="5"/>
      <c r="AG1120" s="5"/>
      <c r="AH1120" s="5"/>
      <c r="AI1120" s="5"/>
      <c r="AJ1120" s="5"/>
      <c r="AK1120" s="5"/>
      <c r="AL1120" s="5"/>
      <c r="AM1120" s="5"/>
    </row>
    <row r="1121" spans="1:39" s="4" customFormat="1" ht="14.4">
      <c r="A1121" s="63"/>
      <c r="B1121" s="63"/>
      <c r="C1121" s="63"/>
      <c r="D1121" s="63"/>
      <c r="E1121" s="11"/>
      <c r="F1121" s="11"/>
      <c r="G1121" s="8"/>
      <c r="I1121" s="63"/>
      <c r="J1121" s="48"/>
      <c r="K1121" s="108"/>
      <c r="M1121" s="63"/>
      <c r="N1121" s="280"/>
      <c r="P1121" s="63"/>
      <c r="Q1121" s="281"/>
      <c r="S1121" s="63"/>
      <c r="T1121" s="281"/>
      <c r="V1121" s="83"/>
      <c r="W1121" s="83"/>
      <c r="X1121" s="83"/>
      <c r="Y1121" s="83"/>
      <c r="Z1121" s="83"/>
      <c r="AA1121" s="65"/>
      <c r="AB1121" s="5"/>
      <c r="AC1121" s="5"/>
      <c r="AD1121" s="5"/>
      <c r="AE1121" s="5"/>
      <c r="AF1121" s="5"/>
      <c r="AG1121" s="5"/>
      <c r="AH1121" s="5"/>
      <c r="AI1121" s="5"/>
      <c r="AJ1121" s="5"/>
      <c r="AK1121" s="5"/>
      <c r="AL1121" s="5"/>
      <c r="AM1121" s="5"/>
    </row>
    <row r="1122" spans="1:39" s="4" customFormat="1" ht="14.4">
      <c r="A1122" s="63"/>
      <c r="B1122" s="63"/>
      <c r="C1122" s="63"/>
      <c r="D1122" s="63"/>
      <c r="E1122" s="11"/>
      <c r="F1122" s="11"/>
      <c r="G1122" s="8"/>
      <c r="I1122" s="63"/>
      <c r="J1122" s="48"/>
      <c r="K1122" s="108"/>
      <c r="M1122" s="63"/>
      <c r="N1122" s="280"/>
      <c r="P1122" s="63"/>
      <c r="Q1122" s="281"/>
      <c r="S1122" s="63"/>
      <c r="T1122" s="281"/>
      <c r="V1122" s="83"/>
      <c r="W1122" s="83"/>
      <c r="X1122" s="83"/>
      <c r="Y1122" s="83"/>
      <c r="Z1122" s="83"/>
      <c r="AA1122" s="65"/>
      <c r="AB1122" s="5"/>
      <c r="AC1122" s="5"/>
      <c r="AD1122" s="5"/>
      <c r="AE1122" s="5"/>
      <c r="AF1122" s="5"/>
      <c r="AG1122" s="5"/>
      <c r="AH1122" s="5"/>
      <c r="AI1122" s="5"/>
      <c r="AJ1122" s="5"/>
      <c r="AK1122" s="5"/>
      <c r="AL1122" s="5"/>
      <c r="AM1122" s="5"/>
    </row>
    <row r="1123" spans="1:39" s="4" customFormat="1" ht="14.4">
      <c r="A1123" s="63"/>
      <c r="B1123" s="63"/>
      <c r="C1123" s="63"/>
      <c r="D1123" s="63"/>
      <c r="E1123" s="11"/>
      <c r="F1123" s="11"/>
      <c r="G1123" s="8"/>
      <c r="I1123" s="63"/>
      <c r="J1123" s="48"/>
      <c r="K1123" s="108"/>
      <c r="M1123" s="63"/>
      <c r="N1123" s="280"/>
      <c r="P1123" s="63"/>
      <c r="Q1123" s="281"/>
      <c r="S1123" s="63"/>
      <c r="T1123" s="281"/>
      <c r="V1123" s="83"/>
      <c r="W1123" s="83"/>
      <c r="X1123" s="83"/>
      <c r="Y1123" s="83"/>
      <c r="Z1123" s="83"/>
      <c r="AA1123" s="65"/>
      <c r="AB1123" s="5"/>
      <c r="AC1123" s="5"/>
      <c r="AD1123" s="5"/>
      <c r="AE1123" s="5"/>
      <c r="AF1123" s="5"/>
      <c r="AG1123" s="5"/>
      <c r="AH1123" s="5"/>
      <c r="AI1123" s="5"/>
      <c r="AJ1123" s="5"/>
      <c r="AK1123" s="5"/>
      <c r="AL1123" s="5"/>
      <c r="AM1123" s="5"/>
    </row>
    <row r="1124" spans="1:39" s="4" customFormat="1" ht="14.4">
      <c r="A1124" s="63"/>
      <c r="B1124" s="63"/>
      <c r="C1124" s="63"/>
      <c r="D1124" s="63"/>
      <c r="E1124" s="11"/>
      <c r="F1124" s="11"/>
      <c r="G1124" s="8"/>
      <c r="I1124" s="63"/>
      <c r="J1124" s="48"/>
      <c r="K1124" s="108"/>
      <c r="M1124" s="63"/>
      <c r="N1124" s="280"/>
      <c r="P1124" s="63"/>
      <c r="Q1124" s="281"/>
      <c r="S1124" s="63"/>
      <c r="T1124" s="281"/>
      <c r="V1124" s="83"/>
      <c r="W1124" s="83"/>
      <c r="X1124" s="83"/>
      <c r="Y1124" s="83"/>
      <c r="Z1124" s="83"/>
      <c r="AA1124" s="65"/>
      <c r="AB1124" s="5"/>
      <c r="AC1124" s="5"/>
      <c r="AD1124" s="5"/>
      <c r="AE1124" s="5"/>
      <c r="AF1124" s="5"/>
      <c r="AG1124" s="5"/>
      <c r="AH1124" s="5"/>
      <c r="AI1124" s="5"/>
      <c r="AJ1124" s="5"/>
      <c r="AK1124" s="5"/>
      <c r="AL1124" s="5"/>
      <c r="AM1124" s="5"/>
    </row>
    <row r="1125" spans="1:39" s="4" customFormat="1" ht="14.4">
      <c r="A1125" s="63"/>
      <c r="B1125" s="63"/>
      <c r="C1125" s="63"/>
      <c r="D1125" s="63"/>
      <c r="E1125" s="11"/>
      <c r="F1125" s="11"/>
      <c r="G1125" s="8"/>
      <c r="I1125" s="63"/>
      <c r="J1125" s="48"/>
      <c r="K1125" s="108"/>
      <c r="M1125" s="63"/>
      <c r="N1125" s="280"/>
      <c r="P1125" s="63"/>
      <c r="Q1125" s="281"/>
      <c r="S1125" s="63"/>
      <c r="T1125" s="281"/>
      <c r="V1125" s="83"/>
      <c r="W1125" s="83"/>
      <c r="X1125" s="83"/>
      <c r="Y1125" s="83"/>
      <c r="Z1125" s="83"/>
      <c r="AA1125" s="65"/>
      <c r="AB1125" s="5"/>
      <c r="AC1125" s="5"/>
      <c r="AD1125" s="5"/>
      <c r="AE1125" s="5"/>
      <c r="AF1125" s="5"/>
      <c r="AG1125" s="5"/>
      <c r="AH1125" s="5"/>
      <c r="AI1125" s="5"/>
      <c r="AJ1125" s="5"/>
      <c r="AK1125" s="5"/>
      <c r="AL1125" s="5"/>
      <c r="AM1125" s="5"/>
    </row>
    <row r="1126" spans="1:39" s="4" customFormat="1" ht="14.4">
      <c r="A1126" s="63"/>
      <c r="B1126" s="63"/>
      <c r="C1126" s="63"/>
      <c r="D1126" s="63"/>
      <c r="E1126" s="11"/>
      <c r="F1126" s="11"/>
      <c r="G1126" s="8"/>
      <c r="I1126" s="63"/>
      <c r="J1126" s="48"/>
      <c r="K1126" s="108"/>
      <c r="M1126" s="63"/>
      <c r="N1126" s="280"/>
      <c r="P1126" s="63"/>
      <c r="Q1126" s="281"/>
      <c r="S1126" s="63"/>
      <c r="T1126" s="281"/>
      <c r="V1126" s="83"/>
      <c r="W1126" s="83"/>
      <c r="X1126" s="83"/>
      <c r="Y1126" s="83"/>
      <c r="Z1126" s="83"/>
      <c r="AA1126" s="65"/>
      <c r="AB1126" s="5"/>
      <c r="AC1126" s="5"/>
      <c r="AD1126" s="5"/>
      <c r="AE1126" s="5"/>
      <c r="AF1126" s="5"/>
      <c r="AG1126" s="5"/>
      <c r="AH1126" s="5"/>
      <c r="AI1126" s="5"/>
      <c r="AJ1126" s="5"/>
      <c r="AK1126" s="5"/>
      <c r="AL1126" s="5"/>
      <c r="AM1126" s="5"/>
    </row>
    <row r="1127" spans="1:39" s="4" customFormat="1" ht="14.4">
      <c r="A1127" s="63"/>
      <c r="B1127" s="63"/>
      <c r="C1127" s="63"/>
      <c r="D1127" s="63"/>
      <c r="E1127" s="11"/>
      <c r="F1127" s="11"/>
      <c r="G1127" s="8"/>
      <c r="I1127" s="63"/>
      <c r="J1127" s="48"/>
      <c r="K1127" s="108"/>
      <c r="M1127" s="63"/>
      <c r="N1127" s="280"/>
      <c r="P1127" s="63"/>
      <c r="Q1127" s="281"/>
      <c r="S1127" s="63"/>
      <c r="T1127" s="281"/>
      <c r="V1127" s="83"/>
      <c r="W1127" s="83"/>
      <c r="X1127" s="83"/>
      <c r="Y1127" s="83"/>
      <c r="Z1127" s="83"/>
      <c r="AA1127" s="65"/>
      <c r="AB1127" s="5"/>
      <c r="AC1127" s="5"/>
      <c r="AD1127" s="5"/>
      <c r="AE1127" s="5"/>
      <c r="AF1127" s="5"/>
      <c r="AG1127" s="5"/>
      <c r="AH1127" s="5"/>
      <c r="AI1127" s="5"/>
      <c r="AJ1127" s="5"/>
      <c r="AK1127" s="5"/>
      <c r="AL1127" s="5"/>
      <c r="AM1127" s="5"/>
    </row>
    <row r="1128" spans="1:39" s="4" customFormat="1" ht="14.4">
      <c r="A1128" s="63"/>
      <c r="B1128" s="63"/>
      <c r="C1128" s="63"/>
      <c r="D1128" s="63"/>
      <c r="E1128" s="11"/>
      <c r="F1128" s="11"/>
      <c r="G1128" s="8"/>
      <c r="I1128" s="63"/>
      <c r="J1128" s="48"/>
      <c r="K1128" s="108"/>
      <c r="M1128" s="63"/>
      <c r="N1128" s="280"/>
      <c r="P1128" s="63"/>
      <c r="Q1128" s="281"/>
      <c r="S1128" s="63"/>
      <c r="T1128" s="281"/>
      <c r="V1128" s="83"/>
      <c r="W1128" s="83"/>
      <c r="X1128" s="83"/>
      <c r="Y1128" s="83"/>
      <c r="Z1128" s="83"/>
      <c r="AA1128" s="65"/>
      <c r="AB1128" s="5"/>
      <c r="AC1128" s="5"/>
      <c r="AD1128" s="5"/>
      <c r="AE1128" s="5"/>
      <c r="AF1128" s="5"/>
      <c r="AG1128" s="5"/>
      <c r="AH1128" s="5"/>
      <c r="AI1128" s="5"/>
      <c r="AJ1128" s="5"/>
      <c r="AK1128" s="5"/>
      <c r="AL1128" s="5"/>
      <c r="AM1128" s="5"/>
    </row>
    <row r="1129" spans="1:39" s="4" customFormat="1" ht="14.4">
      <c r="A1129" s="63"/>
      <c r="B1129" s="63"/>
      <c r="C1129" s="63"/>
      <c r="D1129" s="63"/>
      <c r="E1129" s="11"/>
      <c r="F1129" s="11"/>
      <c r="G1129" s="8"/>
      <c r="I1129" s="63"/>
      <c r="J1129" s="48"/>
      <c r="K1129" s="108"/>
      <c r="M1129" s="63"/>
      <c r="N1129" s="280"/>
      <c r="P1129" s="63"/>
      <c r="Q1129" s="281"/>
      <c r="S1129" s="63"/>
      <c r="T1129" s="281"/>
      <c r="V1129" s="83"/>
      <c r="W1129" s="83"/>
      <c r="X1129" s="83"/>
      <c r="Y1129" s="83"/>
      <c r="Z1129" s="83"/>
      <c r="AA1129" s="65"/>
      <c r="AB1129" s="5"/>
      <c r="AC1129" s="5"/>
      <c r="AD1129" s="5"/>
      <c r="AE1129" s="5"/>
      <c r="AF1129" s="5"/>
      <c r="AG1129" s="5"/>
      <c r="AH1129" s="5"/>
      <c r="AI1129" s="5"/>
      <c r="AJ1129" s="5"/>
      <c r="AK1129" s="5"/>
      <c r="AL1129" s="5"/>
      <c r="AM1129" s="5"/>
    </row>
    <row r="1130" spans="1:39" s="4" customFormat="1" ht="14.4">
      <c r="A1130" s="63"/>
      <c r="B1130" s="63"/>
      <c r="C1130" s="63"/>
      <c r="D1130" s="63"/>
      <c r="E1130" s="11"/>
      <c r="F1130" s="11"/>
      <c r="G1130" s="8"/>
      <c r="I1130" s="63"/>
      <c r="J1130" s="48"/>
      <c r="K1130" s="108"/>
      <c r="M1130" s="63"/>
      <c r="N1130" s="280"/>
      <c r="P1130" s="63"/>
      <c r="Q1130" s="281"/>
      <c r="S1130" s="63"/>
      <c r="T1130" s="281"/>
      <c r="V1130" s="83"/>
      <c r="W1130" s="83"/>
      <c r="X1130" s="83"/>
      <c r="Y1130" s="83"/>
      <c r="Z1130" s="83"/>
      <c r="AA1130" s="65"/>
      <c r="AB1130" s="5"/>
      <c r="AC1130" s="5"/>
      <c r="AD1130" s="5"/>
      <c r="AE1130" s="5"/>
      <c r="AF1130" s="5"/>
      <c r="AG1130" s="5"/>
      <c r="AH1130" s="5"/>
      <c r="AI1130" s="5"/>
      <c r="AJ1130" s="5"/>
      <c r="AK1130" s="5"/>
      <c r="AL1130" s="5"/>
      <c r="AM1130" s="5"/>
    </row>
    <row r="1131" spans="1:39" s="4" customFormat="1" ht="14.4">
      <c r="A1131" s="63"/>
      <c r="B1131" s="63"/>
      <c r="C1131" s="63"/>
      <c r="D1131" s="63"/>
      <c r="E1131" s="11"/>
      <c r="F1131" s="11"/>
      <c r="G1131" s="8"/>
      <c r="I1131" s="63"/>
      <c r="J1131" s="48"/>
      <c r="K1131" s="108"/>
      <c r="M1131" s="63"/>
      <c r="N1131" s="280"/>
      <c r="P1131" s="63"/>
      <c r="Q1131" s="281"/>
      <c r="S1131" s="63"/>
      <c r="T1131" s="281"/>
      <c r="V1131" s="83"/>
      <c r="W1131" s="83"/>
      <c r="X1131" s="83"/>
      <c r="Y1131" s="83"/>
      <c r="Z1131" s="83"/>
      <c r="AA1131" s="65"/>
      <c r="AB1131" s="5"/>
      <c r="AC1131" s="5"/>
      <c r="AD1131" s="5"/>
      <c r="AE1131" s="5"/>
      <c r="AF1131" s="5"/>
      <c r="AG1131" s="5"/>
      <c r="AH1131" s="5"/>
      <c r="AI1131" s="5"/>
      <c r="AJ1131" s="5"/>
      <c r="AK1131" s="5"/>
      <c r="AL1131" s="5"/>
      <c r="AM1131" s="5"/>
    </row>
    <row r="1132" spans="1:39" s="4" customFormat="1" ht="14.4">
      <c r="A1132" s="63"/>
      <c r="B1132" s="63"/>
      <c r="C1132" s="63"/>
      <c r="D1132" s="63"/>
      <c r="E1132" s="11"/>
      <c r="F1132" s="11"/>
      <c r="G1132" s="8"/>
      <c r="I1132" s="63"/>
      <c r="J1132" s="48"/>
      <c r="K1132" s="108"/>
      <c r="M1132" s="63"/>
      <c r="N1132" s="280"/>
      <c r="P1132" s="63"/>
      <c r="Q1132" s="281"/>
      <c r="S1132" s="63"/>
      <c r="T1132" s="281"/>
      <c r="V1132" s="83"/>
      <c r="W1132" s="83"/>
      <c r="X1132" s="83"/>
      <c r="Y1132" s="83"/>
      <c r="Z1132" s="83"/>
      <c r="AA1132" s="65"/>
      <c r="AB1132" s="5"/>
      <c r="AC1132" s="5"/>
      <c r="AD1132" s="5"/>
      <c r="AE1132" s="5"/>
      <c r="AF1132" s="5"/>
      <c r="AG1132" s="5"/>
      <c r="AH1132" s="5"/>
      <c r="AI1132" s="5"/>
      <c r="AJ1132" s="5"/>
      <c r="AK1132" s="5"/>
      <c r="AL1132" s="5"/>
      <c r="AM1132" s="5"/>
    </row>
    <row r="1133" spans="1:39" s="4" customFormat="1" ht="14.4">
      <c r="A1133" s="63"/>
      <c r="B1133" s="63"/>
      <c r="C1133" s="63"/>
      <c r="D1133" s="63"/>
      <c r="E1133" s="11"/>
      <c r="F1133" s="11"/>
      <c r="G1133" s="8"/>
      <c r="I1133" s="63"/>
      <c r="J1133" s="48"/>
      <c r="K1133" s="108"/>
      <c r="M1133" s="63"/>
      <c r="N1133" s="280"/>
      <c r="P1133" s="63"/>
      <c r="Q1133" s="281"/>
      <c r="S1133" s="63"/>
      <c r="T1133" s="281"/>
      <c r="V1133" s="83"/>
      <c r="W1133" s="83"/>
      <c r="X1133" s="83"/>
      <c r="Y1133" s="83"/>
      <c r="Z1133" s="83"/>
      <c r="AA1133" s="65"/>
      <c r="AB1133" s="5"/>
      <c r="AC1133" s="5"/>
      <c r="AD1133" s="5"/>
      <c r="AE1133" s="5"/>
      <c r="AF1133" s="5"/>
      <c r="AG1133" s="5"/>
      <c r="AH1133" s="5"/>
      <c r="AI1133" s="5"/>
      <c r="AJ1133" s="5"/>
      <c r="AK1133" s="5"/>
      <c r="AL1133" s="5"/>
      <c r="AM1133" s="5"/>
    </row>
    <row r="1134" spans="1:39" s="4" customFormat="1" ht="14.4">
      <c r="A1134" s="63"/>
      <c r="B1134" s="63"/>
      <c r="C1134" s="63"/>
      <c r="D1134" s="63"/>
      <c r="E1134" s="11"/>
      <c r="F1134" s="11"/>
      <c r="G1134" s="8"/>
      <c r="I1134" s="63"/>
      <c r="J1134" s="48"/>
      <c r="K1134" s="108"/>
      <c r="M1134" s="63"/>
      <c r="N1134" s="280"/>
      <c r="P1134" s="63"/>
      <c r="Q1134" s="281"/>
      <c r="S1134" s="63"/>
      <c r="T1134" s="281"/>
      <c r="V1134" s="83"/>
      <c r="W1134" s="83"/>
      <c r="X1134" s="83"/>
      <c r="Y1134" s="83"/>
      <c r="Z1134" s="83"/>
      <c r="AA1134" s="65"/>
      <c r="AB1134" s="5"/>
      <c r="AC1134" s="5"/>
      <c r="AD1134" s="5"/>
      <c r="AE1134" s="5"/>
      <c r="AF1134" s="5"/>
      <c r="AG1134" s="5"/>
      <c r="AH1134" s="5"/>
      <c r="AI1134" s="5"/>
      <c r="AJ1134" s="5"/>
      <c r="AK1134" s="5"/>
      <c r="AL1134" s="5"/>
      <c r="AM1134" s="5"/>
    </row>
    <row r="1135" spans="1:39" s="4" customFormat="1" ht="14.4">
      <c r="A1135" s="63"/>
      <c r="B1135" s="63"/>
      <c r="C1135" s="63"/>
      <c r="D1135" s="63"/>
      <c r="E1135" s="11"/>
      <c r="F1135" s="11"/>
      <c r="G1135" s="8"/>
      <c r="I1135" s="63"/>
      <c r="J1135" s="48"/>
      <c r="K1135" s="108"/>
      <c r="M1135" s="63"/>
      <c r="N1135" s="280"/>
      <c r="P1135" s="63"/>
      <c r="Q1135" s="281"/>
      <c r="S1135" s="63"/>
      <c r="T1135" s="281"/>
      <c r="V1135" s="83"/>
      <c r="W1135" s="83"/>
      <c r="X1135" s="83"/>
      <c r="Y1135" s="83"/>
      <c r="Z1135" s="83"/>
      <c r="AA1135" s="65"/>
      <c r="AB1135" s="5"/>
      <c r="AC1135" s="5"/>
      <c r="AD1135" s="5"/>
      <c r="AE1135" s="5"/>
      <c r="AF1135" s="5"/>
      <c r="AG1135" s="5"/>
      <c r="AH1135" s="5"/>
      <c r="AI1135" s="5"/>
      <c r="AJ1135" s="5"/>
      <c r="AK1135" s="5"/>
      <c r="AL1135" s="5"/>
      <c r="AM1135" s="5"/>
    </row>
    <row r="1136" spans="1:39" s="4" customFormat="1" ht="14.4">
      <c r="A1136" s="63"/>
      <c r="B1136" s="63"/>
      <c r="C1136" s="63"/>
      <c r="D1136" s="63"/>
      <c r="E1136" s="11"/>
      <c r="F1136" s="11"/>
      <c r="G1136" s="8"/>
      <c r="I1136" s="63"/>
      <c r="J1136" s="48"/>
      <c r="K1136" s="108"/>
      <c r="M1136" s="63"/>
      <c r="N1136" s="280"/>
      <c r="P1136" s="63"/>
      <c r="Q1136" s="281"/>
      <c r="S1136" s="63"/>
      <c r="T1136" s="281"/>
      <c r="V1136" s="83"/>
      <c r="W1136" s="83"/>
      <c r="X1136" s="83"/>
      <c r="Y1136" s="83"/>
      <c r="Z1136" s="83"/>
      <c r="AA1136" s="65"/>
      <c r="AB1136" s="5"/>
      <c r="AC1136" s="5"/>
      <c r="AD1136" s="5"/>
      <c r="AE1136" s="5"/>
      <c r="AF1136" s="5"/>
      <c r="AG1136" s="5"/>
      <c r="AH1136" s="5"/>
      <c r="AI1136" s="5"/>
      <c r="AJ1136" s="5"/>
      <c r="AK1136" s="5"/>
      <c r="AL1136" s="5"/>
      <c r="AM1136" s="5"/>
    </row>
    <row r="1137" spans="1:39" s="4" customFormat="1" ht="14.4">
      <c r="A1137" s="63"/>
      <c r="B1137" s="63"/>
      <c r="C1137" s="63"/>
      <c r="D1137" s="63"/>
      <c r="E1137" s="11"/>
      <c r="F1137" s="11"/>
      <c r="G1137" s="8"/>
      <c r="I1137" s="63"/>
      <c r="J1137" s="48"/>
      <c r="K1137" s="108"/>
      <c r="M1137" s="63"/>
      <c r="N1137" s="280"/>
      <c r="P1137" s="63"/>
      <c r="Q1137" s="281"/>
      <c r="S1137" s="63"/>
      <c r="T1137" s="281"/>
      <c r="V1137" s="83"/>
      <c r="W1137" s="83"/>
      <c r="X1137" s="83"/>
      <c r="Y1137" s="83"/>
      <c r="Z1137" s="83"/>
      <c r="AA1137" s="65"/>
      <c r="AB1137" s="5"/>
      <c r="AC1137" s="5"/>
      <c r="AD1137" s="5"/>
      <c r="AE1137" s="5"/>
      <c r="AF1137" s="5"/>
      <c r="AG1137" s="5"/>
      <c r="AH1137" s="5"/>
      <c r="AI1137" s="5"/>
      <c r="AJ1137" s="5"/>
      <c r="AK1137" s="5"/>
      <c r="AL1137" s="5"/>
      <c r="AM1137" s="5"/>
    </row>
    <row r="1138" spans="1:39" s="4" customFormat="1" ht="14.4">
      <c r="A1138" s="63"/>
      <c r="B1138" s="63"/>
      <c r="C1138" s="63"/>
      <c r="D1138" s="63"/>
      <c r="E1138" s="11"/>
      <c r="F1138" s="11"/>
      <c r="G1138" s="8"/>
      <c r="I1138" s="63"/>
      <c r="J1138" s="48"/>
      <c r="K1138" s="108"/>
      <c r="M1138" s="63"/>
      <c r="N1138" s="280"/>
      <c r="P1138" s="63"/>
      <c r="Q1138" s="281"/>
      <c r="S1138" s="63"/>
      <c r="T1138" s="281"/>
      <c r="V1138" s="83"/>
      <c r="W1138" s="83"/>
      <c r="X1138" s="83"/>
      <c r="Y1138" s="83"/>
      <c r="Z1138" s="83"/>
      <c r="AA1138" s="65"/>
      <c r="AB1138" s="5"/>
      <c r="AC1138" s="5"/>
      <c r="AD1138" s="5"/>
      <c r="AE1138" s="5"/>
      <c r="AF1138" s="5"/>
      <c r="AG1138" s="5"/>
      <c r="AH1138" s="5"/>
      <c r="AI1138" s="5"/>
      <c r="AJ1138" s="5"/>
      <c r="AK1138" s="5"/>
      <c r="AL1138" s="5"/>
      <c r="AM1138" s="5"/>
    </row>
    <row r="1139" spans="1:39" s="4" customFormat="1" ht="14.4">
      <c r="A1139" s="63"/>
      <c r="B1139" s="63"/>
      <c r="C1139" s="63"/>
      <c r="D1139" s="63"/>
      <c r="E1139" s="11"/>
      <c r="F1139" s="11"/>
      <c r="G1139" s="8"/>
      <c r="I1139" s="63"/>
      <c r="J1139" s="48"/>
      <c r="K1139" s="108"/>
      <c r="M1139" s="63"/>
      <c r="N1139" s="280"/>
      <c r="P1139" s="63"/>
      <c r="Q1139" s="281"/>
      <c r="S1139" s="63"/>
      <c r="T1139" s="281"/>
      <c r="V1139" s="83"/>
      <c r="W1139" s="83"/>
      <c r="X1139" s="83"/>
      <c r="Y1139" s="83"/>
      <c r="Z1139" s="83"/>
      <c r="AA1139" s="65"/>
      <c r="AB1139" s="5"/>
      <c r="AC1139" s="5"/>
      <c r="AD1139" s="5"/>
      <c r="AE1139" s="5"/>
      <c r="AF1139" s="5"/>
      <c r="AG1139" s="5"/>
      <c r="AH1139" s="5"/>
      <c r="AI1139" s="5"/>
      <c r="AJ1139" s="5"/>
      <c r="AK1139" s="5"/>
      <c r="AL1139" s="5"/>
      <c r="AM1139" s="5"/>
    </row>
    <row r="1140" spans="1:39" s="4" customFormat="1" ht="14.4">
      <c r="A1140" s="63"/>
      <c r="B1140" s="63"/>
      <c r="C1140" s="63"/>
      <c r="D1140" s="63"/>
      <c r="E1140" s="11"/>
      <c r="F1140" s="11"/>
      <c r="G1140" s="8"/>
      <c r="I1140" s="63"/>
      <c r="J1140" s="48"/>
      <c r="K1140" s="108"/>
      <c r="M1140" s="63"/>
      <c r="N1140" s="280"/>
      <c r="P1140" s="63"/>
      <c r="Q1140" s="281"/>
      <c r="S1140" s="63"/>
      <c r="T1140" s="281"/>
      <c r="V1140" s="83"/>
      <c r="W1140" s="83"/>
      <c r="X1140" s="83"/>
      <c r="Y1140" s="83"/>
      <c r="Z1140" s="83"/>
      <c r="AA1140" s="65"/>
      <c r="AB1140" s="5"/>
      <c r="AC1140" s="5"/>
      <c r="AD1140" s="5"/>
      <c r="AE1140" s="5"/>
      <c r="AF1140" s="5"/>
      <c r="AG1140" s="5"/>
      <c r="AH1140" s="5"/>
      <c r="AI1140" s="5"/>
      <c r="AJ1140" s="5"/>
      <c r="AK1140" s="5"/>
      <c r="AL1140" s="5"/>
      <c r="AM1140" s="5"/>
    </row>
    <row r="1141" spans="1:39" s="4" customFormat="1" ht="14.4">
      <c r="A1141" s="63"/>
      <c r="B1141" s="63"/>
      <c r="C1141" s="63"/>
      <c r="D1141" s="63"/>
      <c r="E1141" s="11"/>
      <c r="F1141" s="11"/>
      <c r="G1141" s="8"/>
      <c r="I1141" s="63"/>
      <c r="J1141" s="48"/>
      <c r="K1141" s="108"/>
      <c r="M1141" s="63"/>
      <c r="N1141" s="280"/>
      <c r="P1141" s="63"/>
      <c r="Q1141" s="281"/>
      <c r="S1141" s="63"/>
      <c r="T1141" s="281"/>
      <c r="V1141" s="83"/>
      <c r="W1141" s="83"/>
      <c r="X1141" s="83"/>
      <c r="Y1141" s="83"/>
      <c r="Z1141" s="83"/>
      <c r="AA1141" s="65"/>
      <c r="AB1141" s="5"/>
      <c r="AC1141" s="5"/>
      <c r="AD1141" s="5"/>
      <c r="AE1141" s="5"/>
      <c r="AF1141" s="5"/>
      <c r="AG1141" s="5"/>
      <c r="AH1141" s="5"/>
      <c r="AI1141" s="5"/>
      <c r="AJ1141" s="5"/>
      <c r="AK1141" s="5"/>
      <c r="AL1141" s="5"/>
      <c r="AM1141" s="5"/>
    </row>
    <row r="1142" spans="1:39" s="4" customFormat="1" ht="14.4">
      <c r="A1142" s="63"/>
      <c r="B1142" s="63"/>
      <c r="C1142" s="63"/>
      <c r="D1142" s="63"/>
      <c r="E1142" s="11"/>
      <c r="F1142" s="11"/>
      <c r="G1142" s="8"/>
      <c r="I1142" s="63"/>
      <c r="J1142" s="48"/>
      <c r="K1142" s="108"/>
      <c r="M1142" s="63"/>
      <c r="N1142" s="280"/>
      <c r="P1142" s="63"/>
      <c r="Q1142" s="281"/>
      <c r="S1142" s="63"/>
      <c r="T1142" s="281"/>
      <c r="V1142" s="83"/>
      <c r="W1142" s="83"/>
      <c r="X1142" s="83"/>
      <c r="Y1142" s="83"/>
      <c r="Z1142" s="83"/>
      <c r="AA1142" s="65"/>
      <c r="AB1142" s="5"/>
      <c r="AC1142" s="5"/>
      <c r="AD1142" s="5"/>
      <c r="AE1142" s="5"/>
      <c r="AF1142" s="5"/>
      <c r="AG1142" s="5"/>
      <c r="AH1142" s="5"/>
      <c r="AI1142" s="5"/>
      <c r="AJ1142" s="5"/>
      <c r="AK1142" s="5"/>
      <c r="AL1142" s="5"/>
      <c r="AM1142" s="5"/>
    </row>
    <row r="1143" spans="1:39" s="4" customFormat="1" ht="14.4">
      <c r="A1143" s="63"/>
      <c r="B1143" s="63"/>
      <c r="C1143" s="63"/>
      <c r="D1143" s="63"/>
      <c r="E1143" s="11"/>
      <c r="F1143" s="11"/>
      <c r="G1143" s="8"/>
      <c r="I1143" s="63"/>
      <c r="J1143" s="48"/>
      <c r="K1143" s="108"/>
      <c r="M1143" s="63"/>
      <c r="N1143" s="280"/>
      <c r="P1143" s="63"/>
      <c r="Q1143" s="281"/>
      <c r="S1143" s="63"/>
      <c r="T1143" s="281"/>
      <c r="V1143" s="83"/>
      <c r="W1143" s="83"/>
      <c r="X1143" s="83"/>
      <c r="Y1143" s="83"/>
      <c r="Z1143" s="83"/>
      <c r="AA1143" s="65"/>
      <c r="AB1143" s="5"/>
      <c r="AC1143" s="5"/>
      <c r="AD1143" s="5"/>
      <c r="AE1143" s="5"/>
      <c r="AF1143" s="5"/>
      <c r="AG1143" s="5"/>
      <c r="AH1143" s="5"/>
      <c r="AI1143" s="5"/>
      <c r="AJ1143" s="5"/>
      <c r="AK1143" s="5"/>
      <c r="AL1143" s="5"/>
      <c r="AM1143" s="5"/>
    </row>
    <row r="1144" spans="1:39" s="4" customFormat="1" ht="14.4">
      <c r="A1144" s="63"/>
      <c r="B1144" s="63"/>
      <c r="C1144" s="63"/>
      <c r="D1144" s="63"/>
      <c r="E1144" s="11"/>
      <c r="F1144" s="11"/>
      <c r="G1144" s="8"/>
      <c r="I1144" s="63"/>
      <c r="J1144" s="48"/>
      <c r="K1144" s="108"/>
      <c r="M1144" s="63"/>
      <c r="N1144" s="280"/>
      <c r="P1144" s="63"/>
      <c r="Q1144" s="281"/>
      <c r="S1144" s="63"/>
      <c r="T1144" s="281"/>
      <c r="V1144" s="83"/>
      <c r="W1144" s="83"/>
      <c r="X1144" s="83"/>
      <c r="Y1144" s="83"/>
      <c r="Z1144" s="83"/>
      <c r="AA1144" s="65"/>
      <c r="AB1144" s="5"/>
      <c r="AC1144" s="5"/>
      <c r="AD1144" s="5"/>
      <c r="AE1144" s="5"/>
      <c r="AF1144" s="5"/>
      <c r="AG1144" s="5"/>
      <c r="AH1144" s="5"/>
      <c r="AI1144" s="5"/>
      <c r="AJ1144" s="5"/>
      <c r="AK1144" s="5"/>
      <c r="AL1144" s="5"/>
      <c r="AM1144" s="5"/>
    </row>
    <row r="1145" spans="1:39" s="4" customFormat="1" ht="14.4">
      <c r="A1145" s="63"/>
      <c r="B1145" s="63"/>
      <c r="C1145" s="63"/>
      <c r="D1145" s="63"/>
      <c r="E1145" s="11"/>
      <c r="F1145" s="11"/>
      <c r="G1145" s="8"/>
      <c r="I1145" s="63"/>
      <c r="J1145" s="48"/>
      <c r="K1145" s="108"/>
      <c r="M1145" s="63"/>
      <c r="N1145" s="280"/>
      <c r="P1145" s="63"/>
      <c r="Q1145" s="281"/>
      <c r="S1145" s="63"/>
      <c r="T1145" s="281"/>
      <c r="V1145" s="83"/>
      <c r="W1145" s="83"/>
      <c r="X1145" s="83"/>
      <c r="Y1145" s="83"/>
      <c r="Z1145" s="83"/>
      <c r="AA1145" s="65"/>
      <c r="AB1145" s="5"/>
      <c r="AC1145" s="5"/>
      <c r="AD1145" s="5"/>
      <c r="AE1145" s="5"/>
      <c r="AF1145" s="5"/>
      <c r="AG1145" s="5"/>
      <c r="AH1145" s="5"/>
      <c r="AI1145" s="5"/>
      <c r="AJ1145" s="5"/>
      <c r="AK1145" s="5"/>
      <c r="AL1145" s="5"/>
      <c r="AM1145" s="5"/>
    </row>
    <row r="1146" spans="1:39" s="4" customFormat="1" ht="14.4">
      <c r="A1146" s="63"/>
      <c r="B1146" s="63"/>
      <c r="C1146" s="63"/>
      <c r="D1146" s="63"/>
      <c r="E1146" s="11"/>
      <c r="F1146" s="11"/>
      <c r="G1146" s="8"/>
      <c r="I1146" s="63"/>
      <c r="J1146" s="48"/>
      <c r="K1146" s="108"/>
      <c r="M1146" s="63"/>
      <c r="N1146" s="280"/>
      <c r="P1146" s="63"/>
      <c r="Q1146" s="281"/>
      <c r="S1146" s="63"/>
      <c r="T1146" s="281"/>
      <c r="V1146" s="83"/>
      <c r="W1146" s="83"/>
      <c r="X1146" s="83"/>
      <c r="Y1146" s="83"/>
      <c r="Z1146" s="83"/>
      <c r="AA1146" s="65"/>
      <c r="AB1146" s="5"/>
      <c r="AC1146" s="5"/>
      <c r="AD1146" s="5"/>
      <c r="AE1146" s="5"/>
      <c r="AF1146" s="5"/>
      <c r="AG1146" s="5"/>
      <c r="AH1146" s="5"/>
      <c r="AI1146" s="5"/>
      <c r="AJ1146" s="5"/>
      <c r="AK1146" s="5"/>
      <c r="AL1146" s="5"/>
      <c r="AM1146" s="5"/>
    </row>
    <row r="1147" spans="1:39" s="4" customFormat="1" ht="14.4">
      <c r="A1147" s="63"/>
      <c r="B1147" s="63"/>
      <c r="C1147" s="63"/>
      <c r="D1147" s="63"/>
      <c r="E1147" s="11"/>
      <c r="F1147" s="11"/>
      <c r="G1147" s="8"/>
      <c r="I1147" s="63"/>
      <c r="J1147" s="48"/>
      <c r="K1147" s="108"/>
      <c r="M1147" s="63"/>
      <c r="N1147" s="280"/>
      <c r="P1147" s="63"/>
      <c r="Q1147" s="281"/>
      <c r="S1147" s="63"/>
      <c r="T1147" s="281"/>
      <c r="V1147" s="83"/>
      <c r="W1147" s="83"/>
      <c r="X1147" s="83"/>
      <c r="Y1147" s="83"/>
      <c r="Z1147" s="83"/>
      <c r="AA1147" s="65"/>
      <c r="AB1147" s="5"/>
      <c r="AC1147" s="5"/>
      <c r="AD1147" s="5"/>
      <c r="AE1147" s="5"/>
      <c r="AF1147" s="5"/>
      <c r="AG1147" s="5"/>
      <c r="AH1147" s="5"/>
      <c r="AI1147" s="5"/>
      <c r="AJ1147" s="5"/>
      <c r="AK1147" s="5"/>
      <c r="AL1147" s="5"/>
      <c r="AM1147" s="5"/>
    </row>
    <row r="1148" spans="1:39" s="4" customFormat="1" ht="14.4">
      <c r="A1148" s="63"/>
      <c r="B1148" s="63"/>
      <c r="C1148" s="63"/>
      <c r="D1148" s="63"/>
      <c r="E1148" s="11"/>
      <c r="F1148" s="11"/>
      <c r="G1148" s="8"/>
      <c r="I1148" s="63"/>
      <c r="J1148" s="48"/>
      <c r="K1148" s="108"/>
      <c r="M1148" s="63"/>
      <c r="N1148" s="280"/>
      <c r="P1148" s="63"/>
      <c r="Q1148" s="281"/>
      <c r="S1148" s="63"/>
      <c r="T1148" s="281"/>
      <c r="V1148" s="83"/>
      <c r="W1148" s="83"/>
      <c r="X1148" s="83"/>
      <c r="Y1148" s="83"/>
      <c r="Z1148" s="83"/>
      <c r="AA1148" s="65"/>
      <c r="AB1148" s="5"/>
      <c r="AC1148" s="5"/>
      <c r="AD1148" s="5"/>
      <c r="AE1148" s="5"/>
      <c r="AF1148" s="5"/>
      <c r="AG1148" s="5"/>
      <c r="AH1148" s="5"/>
      <c r="AI1148" s="5"/>
      <c r="AJ1148" s="5"/>
      <c r="AK1148" s="5"/>
      <c r="AL1148" s="5"/>
      <c r="AM1148" s="5"/>
    </row>
    <row r="1149" spans="1:39" s="4" customFormat="1" ht="14.4">
      <c r="A1149" s="63"/>
      <c r="B1149" s="63"/>
      <c r="C1149" s="63"/>
      <c r="D1149" s="63"/>
      <c r="E1149" s="11"/>
      <c r="F1149" s="11"/>
      <c r="G1149" s="8"/>
      <c r="I1149" s="63"/>
      <c r="J1149" s="48"/>
      <c r="K1149" s="108"/>
      <c r="M1149" s="63"/>
      <c r="N1149" s="280"/>
      <c r="P1149" s="63"/>
      <c r="Q1149" s="281"/>
      <c r="S1149" s="63"/>
      <c r="T1149" s="281"/>
      <c r="V1149" s="83"/>
      <c r="W1149" s="83"/>
      <c r="X1149" s="83"/>
      <c r="Y1149" s="83"/>
      <c r="Z1149" s="83"/>
      <c r="AA1149" s="65"/>
      <c r="AB1149" s="5"/>
      <c r="AC1149" s="5"/>
      <c r="AD1149" s="5"/>
      <c r="AE1149" s="5"/>
      <c r="AF1149" s="5"/>
      <c r="AG1149" s="5"/>
      <c r="AH1149" s="5"/>
      <c r="AI1149" s="5"/>
      <c r="AJ1149" s="5"/>
      <c r="AK1149" s="5"/>
      <c r="AL1149" s="5"/>
      <c r="AM1149" s="5"/>
    </row>
    <row r="1150" spans="1:39" s="4" customFormat="1" ht="14.4">
      <c r="A1150" s="63"/>
      <c r="B1150" s="63"/>
      <c r="C1150" s="63"/>
      <c r="D1150" s="63"/>
      <c r="E1150" s="11"/>
      <c r="F1150" s="11"/>
      <c r="G1150" s="8"/>
      <c r="I1150" s="63"/>
      <c r="J1150" s="48"/>
      <c r="K1150" s="108"/>
      <c r="M1150" s="63"/>
      <c r="N1150" s="280"/>
      <c r="P1150" s="63"/>
      <c r="Q1150" s="281"/>
      <c r="S1150" s="63"/>
      <c r="T1150" s="281"/>
      <c r="V1150" s="83"/>
      <c r="W1150" s="83"/>
      <c r="X1150" s="83"/>
      <c r="Y1150" s="83"/>
      <c r="Z1150" s="83"/>
      <c r="AA1150" s="65"/>
      <c r="AB1150" s="5"/>
      <c r="AC1150" s="5"/>
      <c r="AD1150" s="5"/>
      <c r="AE1150" s="5"/>
      <c r="AF1150" s="5"/>
      <c r="AG1150" s="5"/>
      <c r="AH1150" s="5"/>
      <c r="AI1150" s="5"/>
      <c r="AJ1150" s="5"/>
      <c r="AK1150" s="5"/>
      <c r="AL1150" s="5"/>
      <c r="AM1150" s="5"/>
    </row>
    <row r="1151" spans="1:39" s="4" customFormat="1" ht="14.4">
      <c r="A1151" s="63"/>
      <c r="B1151" s="63"/>
      <c r="C1151" s="63"/>
      <c r="D1151" s="63"/>
      <c r="E1151" s="11"/>
      <c r="F1151" s="11"/>
      <c r="G1151" s="8"/>
      <c r="I1151" s="63"/>
      <c r="J1151" s="48"/>
      <c r="K1151" s="108"/>
      <c r="M1151" s="63"/>
      <c r="N1151" s="280"/>
      <c r="P1151" s="63"/>
      <c r="Q1151" s="281"/>
      <c r="S1151" s="63"/>
      <c r="T1151" s="281"/>
      <c r="V1151" s="83"/>
      <c r="W1151" s="83"/>
      <c r="X1151" s="83"/>
      <c r="Y1151" s="83"/>
      <c r="Z1151" s="83"/>
      <c r="AA1151" s="65"/>
      <c r="AB1151" s="5"/>
      <c r="AC1151" s="5"/>
      <c r="AD1151" s="5"/>
      <c r="AE1151" s="5"/>
      <c r="AF1151" s="5"/>
      <c r="AG1151" s="5"/>
      <c r="AH1151" s="5"/>
      <c r="AI1151" s="5"/>
      <c r="AJ1151" s="5"/>
      <c r="AK1151" s="5"/>
      <c r="AL1151" s="5"/>
      <c r="AM1151" s="5"/>
    </row>
    <row r="1152" spans="1:39" s="4" customFormat="1" ht="14.4">
      <c r="A1152" s="63"/>
      <c r="B1152" s="63"/>
      <c r="C1152" s="63"/>
      <c r="D1152" s="63"/>
      <c r="E1152" s="11"/>
      <c r="F1152" s="11"/>
      <c r="G1152" s="8"/>
      <c r="I1152" s="63"/>
      <c r="J1152" s="48"/>
      <c r="K1152" s="108"/>
      <c r="M1152" s="63"/>
      <c r="N1152" s="280"/>
      <c r="P1152" s="63"/>
      <c r="Q1152" s="281"/>
      <c r="S1152" s="63"/>
      <c r="T1152" s="281"/>
      <c r="V1152" s="83"/>
      <c r="W1152" s="83"/>
      <c r="X1152" s="83"/>
      <c r="Y1152" s="83"/>
      <c r="Z1152" s="83"/>
      <c r="AA1152" s="65"/>
      <c r="AB1152" s="5"/>
      <c r="AC1152" s="5"/>
      <c r="AD1152" s="5"/>
      <c r="AE1152" s="5"/>
      <c r="AF1152" s="5"/>
      <c r="AG1152" s="5"/>
      <c r="AH1152" s="5"/>
      <c r="AI1152" s="5"/>
      <c r="AJ1152" s="5"/>
      <c r="AK1152" s="5"/>
      <c r="AL1152" s="5"/>
      <c r="AM1152" s="5"/>
    </row>
    <row r="1153" spans="1:39" s="4" customFormat="1" ht="14.4">
      <c r="A1153" s="63"/>
      <c r="B1153" s="63"/>
      <c r="C1153" s="63"/>
      <c r="D1153" s="63"/>
      <c r="E1153" s="11"/>
      <c r="F1153" s="11"/>
      <c r="G1153" s="8"/>
      <c r="I1153" s="63"/>
      <c r="J1153" s="48"/>
      <c r="K1153" s="108"/>
      <c r="M1153" s="63"/>
      <c r="N1153" s="280"/>
      <c r="P1153" s="63"/>
      <c r="Q1153" s="281"/>
      <c r="S1153" s="63"/>
      <c r="T1153" s="281"/>
      <c r="V1153" s="83"/>
      <c r="W1153" s="83"/>
      <c r="X1153" s="83"/>
      <c r="Y1153" s="83"/>
      <c r="Z1153" s="83"/>
      <c r="AA1153" s="65"/>
      <c r="AB1153" s="5"/>
      <c r="AC1153" s="5"/>
      <c r="AD1153" s="5"/>
      <c r="AE1153" s="5"/>
      <c r="AF1153" s="5"/>
      <c r="AG1153" s="5"/>
      <c r="AH1153" s="5"/>
      <c r="AI1153" s="5"/>
      <c r="AJ1153" s="5"/>
      <c r="AK1153" s="5"/>
      <c r="AL1153" s="5"/>
      <c r="AM1153" s="5"/>
    </row>
    <row r="1154" spans="1:39" s="4" customFormat="1" ht="14.4">
      <c r="A1154" s="63"/>
      <c r="B1154" s="63"/>
      <c r="C1154" s="63"/>
      <c r="D1154" s="63"/>
      <c r="E1154" s="11"/>
      <c r="F1154" s="11"/>
      <c r="G1154" s="8"/>
      <c r="I1154" s="63"/>
      <c r="J1154" s="48"/>
      <c r="K1154" s="108"/>
      <c r="M1154" s="63"/>
      <c r="N1154" s="280"/>
      <c r="P1154" s="63"/>
      <c r="Q1154" s="281"/>
      <c r="S1154" s="63"/>
      <c r="T1154" s="281"/>
      <c r="V1154" s="83"/>
      <c r="W1154" s="83"/>
      <c r="X1154" s="83"/>
      <c r="Y1154" s="83"/>
      <c r="Z1154" s="83"/>
      <c r="AA1154" s="65"/>
      <c r="AB1154" s="5"/>
      <c r="AC1154" s="5"/>
      <c r="AD1154" s="5"/>
      <c r="AE1154" s="5"/>
      <c r="AF1154" s="5"/>
      <c r="AG1154" s="5"/>
      <c r="AH1154" s="5"/>
      <c r="AI1154" s="5"/>
      <c r="AJ1154" s="5"/>
      <c r="AK1154" s="5"/>
      <c r="AL1154" s="5"/>
      <c r="AM1154" s="5"/>
    </row>
    <row r="1155" spans="1:39" s="4" customFormat="1" ht="14.4">
      <c r="A1155" s="63"/>
      <c r="B1155" s="63"/>
      <c r="C1155" s="63"/>
      <c r="D1155" s="63"/>
      <c r="E1155" s="11"/>
      <c r="F1155" s="11"/>
      <c r="G1155" s="8"/>
      <c r="I1155" s="63"/>
      <c r="J1155" s="48"/>
      <c r="K1155" s="108"/>
      <c r="M1155" s="63"/>
      <c r="N1155" s="280"/>
      <c r="P1155" s="63"/>
      <c r="Q1155" s="281"/>
      <c r="S1155" s="63"/>
      <c r="T1155" s="281"/>
      <c r="V1155" s="83"/>
      <c r="W1155" s="83"/>
      <c r="X1155" s="83"/>
      <c r="Y1155" s="83"/>
      <c r="Z1155" s="83"/>
      <c r="AA1155" s="65"/>
      <c r="AB1155" s="5"/>
      <c r="AC1155" s="5"/>
      <c r="AD1155" s="5"/>
      <c r="AE1155" s="5"/>
      <c r="AF1155" s="5"/>
      <c r="AG1155" s="5"/>
      <c r="AH1155" s="5"/>
      <c r="AI1155" s="5"/>
      <c r="AJ1155" s="5"/>
      <c r="AK1155" s="5"/>
      <c r="AL1155" s="5"/>
      <c r="AM1155" s="5"/>
    </row>
    <row r="1156" spans="1:39" s="4" customFormat="1" ht="14.4">
      <c r="A1156" s="63"/>
      <c r="B1156" s="63"/>
      <c r="C1156" s="63"/>
      <c r="D1156" s="63"/>
      <c r="E1156" s="11"/>
      <c r="F1156" s="11"/>
      <c r="G1156" s="8"/>
      <c r="I1156" s="63"/>
      <c r="J1156" s="48"/>
      <c r="K1156" s="108"/>
      <c r="M1156" s="63"/>
      <c r="N1156" s="280"/>
      <c r="P1156" s="63"/>
      <c r="Q1156" s="281"/>
      <c r="S1156" s="63"/>
      <c r="T1156" s="281"/>
      <c r="V1156" s="83"/>
      <c r="W1156" s="83"/>
      <c r="X1156" s="83"/>
      <c r="Y1156" s="83"/>
      <c r="Z1156" s="83"/>
      <c r="AA1156" s="65"/>
      <c r="AB1156" s="5"/>
      <c r="AC1156" s="5"/>
      <c r="AD1156" s="5"/>
      <c r="AE1156" s="5"/>
      <c r="AF1156" s="5"/>
      <c r="AG1156" s="5"/>
      <c r="AH1156" s="5"/>
      <c r="AI1156" s="5"/>
      <c r="AJ1156" s="5"/>
      <c r="AK1156" s="5"/>
      <c r="AL1156" s="5"/>
      <c r="AM1156" s="5"/>
    </row>
    <row r="1157" spans="1:39" s="4" customFormat="1" ht="14.4">
      <c r="A1157" s="63"/>
      <c r="B1157" s="63"/>
      <c r="C1157" s="63"/>
      <c r="D1157" s="63"/>
      <c r="E1157" s="11"/>
      <c r="F1157" s="11"/>
      <c r="G1157" s="8"/>
      <c r="I1157" s="63"/>
      <c r="J1157" s="48"/>
      <c r="K1157" s="108"/>
      <c r="M1157" s="63"/>
      <c r="N1157" s="280"/>
      <c r="P1157" s="63"/>
      <c r="Q1157" s="281"/>
      <c r="S1157" s="63"/>
      <c r="T1157" s="281"/>
      <c r="V1157" s="83"/>
      <c r="W1157" s="83"/>
      <c r="X1157" s="83"/>
      <c r="Y1157" s="83"/>
      <c r="Z1157" s="83"/>
      <c r="AA1157" s="65"/>
      <c r="AB1157" s="5"/>
      <c r="AC1157" s="5"/>
      <c r="AD1157" s="5"/>
      <c r="AE1157" s="5"/>
      <c r="AF1157" s="5"/>
      <c r="AG1157" s="5"/>
      <c r="AH1157" s="5"/>
      <c r="AI1157" s="5"/>
      <c r="AJ1157" s="5"/>
      <c r="AK1157" s="5"/>
      <c r="AL1157" s="5"/>
      <c r="AM1157" s="5"/>
    </row>
    <row r="1158" spans="1:39" s="4" customFormat="1" ht="14.4">
      <c r="A1158" s="63"/>
      <c r="B1158" s="63"/>
      <c r="C1158" s="63"/>
      <c r="D1158" s="63"/>
      <c r="E1158" s="11"/>
      <c r="F1158" s="11"/>
      <c r="G1158" s="8"/>
      <c r="I1158" s="63"/>
      <c r="J1158" s="48"/>
      <c r="K1158" s="108"/>
      <c r="M1158" s="63"/>
      <c r="N1158" s="280"/>
      <c r="P1158" s="63"/>
      <c r="Q1158" s="281"/>
      <c r="S1158" s="63"/>
      <c r="T1158" s="281"/>
      <c r="V1158" s="83"/>
      <c r="W1158" s="83"/>
      <c r="X1158" s="83"/>
      <c r="Y1158" s="83"/>
      <c r="Z1158" s="83"/>
      <c r="AA1158" s="65"/>
      <c r="AB1158" s="5"/>
      <c r="AC1158" s="5"/>
      <c r="AD1158" s="5"/>
      <c r="AE1158" s="5"/>
      <c r="AF1158" s="5"/>
      <c r="AG1158" s="5"/>
      <c r="AH1158" s="5"/>
      <c r="AI1158" s="5"/>
      <c r="AJ1158" s="5"/>
      <c r="AK1158" s="5"/>
      <c r="AL1158" s="5"/>
      <c r="AM1158" s="5"/>
    </row>
    <row r="1159" spans="1:39" s="4" customFormat="1" ht="14.4">
      <c r="A1159" s="63"/>
      <c r="B1159" s="63"/>
      <c r="C1159" s="63"/>
      <c r="D1159" s="63"/>
      <c r="E1159" s="11"/>
      <c r="F1159" s="11"/>
      <c r="G1159" s="8"/>
      <c r="I1159" s="63"/>
      <c r="J1159" s="48"/>
      <c r="K1159" s="108"/>
      <c r="M1159" s="63"/>
      <c r="N1159" s="280"/>
      <c r="P1159" s="63"/>
      <c r="Q1159" s="281"/>
      <c r="S1159" s="63"/>
      <c r="T1159" s="281"/>
      <c r="V1159" s="83"/>
      <c r="W1159" s="83"/>
      <c r="X1159" s="83"/>
      <c r="Y1159" s="83"/>
      <c r="Z1159" s="83"/>
      <c r="AA1159" s="65"/>
      <c r="AB1159" s="5"/>
      <c r="AC1159" s="5"/>
      <c r="AD1159" s="5"/>
      <c r="AE1159" s="5"/>
      <c r="AF1159" s="5"/>
      <c r="AG1159" s="5"/>
      <c r="AH1159" s="5"/>
      <c r="AI1159" s="5"/>
      <c r="AJ1159" s="5"/>
      <c r="AK1159" s="5"/>
      <c r="AL1159" s="5"/>
      <c r="AM1159" s="5"/>
    </row>
    <row r="1160" spans="1:39" s="4" customFormat="1" ht="14.4">
      <c r="A1160" s="63"/>
      <c r="B1160" s="63"/>
      <c r="C1160" s="63"/>
      <c r="D1160" s="63"/>
      <c r="E1160" s="11"/>
      <c r="F1160" s="11"/>
      <c r="G1160" s="8"/>
      <c r="I1160" s="63"/>
      <c r="J1160" s="48"/>
      <c r="K1160" s="108"/>
      <c r="M1160" s="63"/>
      <c r="N1160" s="280"/>
      <c r="P1160" s="63"/>
      <c r="Q1160" s="281"/>
      <c r="S1160" s="63"/>
      <c r="T1160" s="281"/>
      <c r="V1160" s="83"/>
      <c r="W1160" s="83"/>
      <c r="X1160" s="83"/>
      <c r="Y1160" s="83"/>
      <c r="Z1160" s="83"/>
      <c r="AA1160" s="65"/>
      <c r="AB1160" s="5"/>
      <c r="AC1160" s="5"/>
      <c r="AD1160" s="5"/>
      <c r="AE1160" s="5"/>
      <c r="AF1160" s="5"/>
      <c r="AG1160" s="5"/>
      <c r="AH1160" s="5"/>
      <c r="AI1160" s="5"/>
      <c r="AJ1160" s="5"/>
      <c r="AK1160" s="5"/>
      <c r="AL1160" s="5"/>
      <c r="AM1160" s="5"/>
    </row>
    <row r="1161" spans="1:39" s="4" customFormat="1" ht="14.4">
      <c r="A1161" s="63"/>
      <c r="B1161" s="63"/>
      <c r="C1161" s="63"/>
      <c r="D1161" s="63"/>
      <c r="E1161" s="11"/>
      <c r="F1161" s="11"/>
      <c r="G1161" s="8"/>
      <c r="I1161" s="63"/>
      <c r="J1161" s="48"/>
      <c r="K1161" s="108"/>
      <c r="M1161" s="63"/>
      <c r="N1161" s="280"/>
      <c r="P1161" s="63"/>
      <c r="Q1161" s="281"/>
      <c r="S1161" s="63"/>
      <c r="T1161" s="281"/>
      <c r="V1161" s="83"/>
      <c r="W1161" s="83"/>
      <c r="X1161" s="83"/>
      <c r="Y1161" s="83"/>
      <c r="Z1161" s="83"/>
      <c r="AA1161" s="65"/>
      <c r="AB1161" s="5"/>
      <c r="AC1161" s="5"/>
      <c r="AD1161" s="5"/>
      <c r="AE1161" s="5"/>
      <c r="AF1161" s="5"/>
      <c r="AG1161" s="5"/>
      <c r="AH1161" s="5"/>
      <c r="AI1161" s="5"/>
      <c r="AJ1161" s="5"/>
      <c r="AK1161" s="5"/>
      <c r="AL1161" s="5"/>
      <c r="AM1161" s="5"/>
    </row>
    <row r="1162" spans="1:39" s="4" customFormat="1" ht="14.4">
      <c r="A1162" s="63"/>
      <c r="B1162" s="63"/>
      <c r="C1162" s="63"/>
      <c r="D1162" s="63"/>
      <c r="E1162" s="11"/>
      <c r="F1162" s="11"/>
      <c r="G1162" s="8"/>
      <c r="I1162" s="63"/>
      <c r="J1162" s="48"/>
      <c r="K1162" s="108"/>
      <c r="M1162" s="63"/>
      <c r="N1162" s="280"/>
      <c r="P1162" s="63"/>
      <c r="Q1162" s="281"/>
      <c r="S1162" s="63"/>
      <c r="T1162" s="281"/>
      <c r="V1162" s="83"/>
      <c r="W1162" s="83"/>
      <c r="X1162" s="83"/>
      <c r="Y1162" s="83"/>
      <c r="Z1162" s="83"/>
      <c r="AA1162" s="65"/>
      <c r="AB1162" s="5"/>
      <c r="AC1162" s="5"/>
      <c r="AD1162" s="5"/>
      <c r="AE1162" s="5"/>
      <c r="AF1162" s="5"/>
      <c r="AG1162" s="5"/>
      <c r="AH1162" s="5"/>
      <c r="AI1162" s="5"/>
      <c r="AJ1162" s="5"/>
      <c r="AK1162" s="5"/>
      <c r="AL1162" s="5"/>
      <c r="AM1162" s="5"/>
    </row>
    <row r="1163" spans="1:39" s="4" customFormat="1" ht="14.4">
      <c r="A1163" s="63"/>
      <c r="B1163" s="63"/>
      <c r="C1163" s="63"/>
      <c r="D1163" s="63"/>
      <c r="E1163" s="11"/>
      <c r="F1163" s="11"/>
      <c r="G1163" s="8"/>
      <c r="I1163" s="63"/>
      <c r="J1163" s="48"/>
      <c r="K1163" s="108"/>
      <c r="M1163" s="63"/>
      <c r="N1163" s="280"/>
      <c r="P1163" s="63"/>
      <c r="Q1163" s="281"/>
      <c r="S1163" s="63"/>
      <c r="T1163" s="281"/>
      <c r="V1163" s="83"/>
      <c r="W1163" s="83"/>
      <c r="X1163" s="83"/>
      <c r="Y1163" s="83"/>
      <c r="Z1163" s="83"/>
      <c r="AA1163" s="65"/>
      <c r="AB1163" s="5"/>
      <c r="AC1163" s="5"/>
      <c r="AD1163" s="5"/>
      <c r="AE1163" s="5"/>
      <c r="AF1163" s="5"/>
      <c r="AG1163" s="5"/>
      <c r="AH1163" s="5"/>
      <c r="AI1163" s="5"/>
      <c r="AJ1163" s="5"/>
      <c r="AK1163" s="5"/>
      <c r="AL1163" s="5"/>
      <c r="AM1163" s="5"/>
    </row>
    <row r="1164" spans="1:39" s="4" customFormat="1" ht="14.4">
      <c r="A1164" s="63"/>
      <c r="B1164" s="63"/>
      <c r="C1164" s="63"/>
      <c r="D1164" s="63"/>
      <c r="E1164" s="11"/>
      <c r="F1164" s="11"/>
      <c r="G1164" s="8"/>
      <c r="I1164" s="63"/>
      <c r="J1164" s="48"/>
      <c r="K1164" s="108"/>
      <c r="M1164" s="63"/>
      <c r="N1164" s="280"/>
      <c r="P1164" s="63"/>
      <c r="Q1164" s="281"/>
      <c r="S1164" s="63"/>
      <c r="T1164" s="281"/>
      <c r="V1164" s="83"/>
      <c r="W1164" s="83"/>
      <c r="X1164" s="83"/>
      <c r="Y1164" s="83"/>
      <c r="Z1164" s="83"/>
      <c r="AA1164" s="65"/>
      <c r="AB1164" s="5"/>
      <c r="AC1164" s="5"/>
      <c r="AD1164" s="5"/>
      <c r="AE1164" s="5"/>
      <c r="AF1164" s="5"/>
      <c r="AG1164" s="5"/>
      <c r="AH1164" s="5"/>
      <c r="AI1164" s="5"/>
      <c r="AJ1164" s="5"/>
      <c r="AK1164" s="5"/>
      <c r="AL1164" s="5"/>
      <c r="AM1164" s="5"/>
    </row>
    <row r="1165" spans="1:39" s="4" customFormat="1" ht="14.4">
      <c r="A1165" s="63"/>
      <c r="B1165" s="63"/>
      <c r="C1165" s="63"/>
      <c r="D1165" s="63"/>
      <c r="E1165" s="11"/>
      <c r="F1165" s="11"/>
      <c r="G1165" s="8"/>
      <c r="I1165" s="63"/>
      <c r="J1165" s="48"/>
      <c r="K1165" s="108"/>
      <c r="M1165" s="63"/>
      <c r="N1165" s="280"/>
      <c r="P1165" s="63"/>
      <c r="Q1165" s="281"/>
      <c r="S1165" s="63"/>
      <c r="T1165" s="281"/>
      <c r="V1165" s="83"/>
      <c r="W1165" s="83"/>
      <c r="X1165" s="83"/>
      <c r="Y1165" s="83"/>
      <c r="Z1165" s="83"/>
      <c r="AA1165" s="65"/>
      <c r="AB1165" s="5"/>
      <c r="AC1165" s="5"/>
      <c r="AD1165" s="5"/>
      <c r="AE1165" s="5"/>
      <c r="AF1165" s="5"/>
      <c r="AG1165" s="5"/>
      <c r="AH1165" s="5"/>
      <c r="AI1165" s="5"/>
      <c r="AJ1165" s="5"/>
      <c r="AK1165" s="5"/>
      <c r="AL1165" s="5"/>
      <c r="AM1165" s="5"/>
    </row>
    <row r="1166" spans="1:39" s="4" customFormat="1" ht="14.4">
      <c r="A1166" s="63"/>
      <c r="B1166" s="63"/>
      <c r="C1166" s="63"/>
      <c r="D1166" s="63"/>
      <c r="E1166" s="11"/>
      <c r="F1166" s="11"/>
      <c r="G1166" s="8"/>
      <c r="I1166" s="63"/>
      <c r="J1166" s="48"/>
      <c r="K1166" s="108"/>
      <c r="M1166" s="63"/>
      <c r="N1166" s="280"/>
      <c r="P1166" s="63"/>
      <c r="Q1166" s="281"/>
      <c r="S1166" s="63"/>
      <c r="T1166" s="281"/>
      <c r="V1166" s="83"/>
      <c r="W1166" s="83"/>
      <c r="X1166" s="83"/>
      <c r="Y1166" s="83"/>
      <c r="Z1166" s="83"/>
      <c r="AA1166" s="65"/>
      <c r="AB1166" s="5"/>
      <c r="AC1166" s="5"/>
      <c r="AD1166" s="5"/>
      <c r="AE1166" s="5"/>
      <c r="AF1166" s="5"/>
      <c r="AG1166" s="5"/>
      <c r="AH1166" s="5"/>
      <c r="AI1166" s="5"/>
      <c r="AJ1166" s="5"/>
      <c r="AK1166" s="5"/>
      <c r="AL1166" s="5"/>
      <c r="AM1166" s="5"/>
    </row>
    <row r="1167" spans="1:39" s="4" customFormat="1" ht="14.4">
      <c r="A1167" s="63"/>
      <c r="B1167" s="63"/>
      <c r="C1167" s="63"/>
      <c r="D1167" s="63"/>
      <c r="E1167" s="11"/>
      <c r="F1167" s="11"/>
      <c r="G1167" s="8"/>
      <c r="I1167" s="63"/>
      <c r="J1167" s="48"/>
      <c r="K1167" s="108"/>
      <c r="M1167" s="63"/>
      <c r="N1167" s="280"/>
      <c r="P1167" s="63"/>
      <c r="Q1167" s="281"/>
      <c r="S1167" s="63"/>
      <c r="T1167" s="281"/>
      <c r="V1167" s="83"/>
      <c r="W1167" s="83"/>
      <c r="X1167" s="83"/>
      <c r="Y1167" s="83"/>
      <c r="Z1167" s="83"/>
      <c r="AA1167" s="65"/>
      <c r="AB1167" s="5"/>
      <c r="AC1167" s="5"/>
      <c r="AD1167" s="5"/>
      <c r="AE1167" s="5"/>
      <c r="AF1167" s="5"/>
      <c r="AG1167" s="5"/>
      <c r="AH1167" s="5"/>
      <c r="AI1167" s="5"/>
      <c r="AJ1167" s="5"/>
      <c r="AK1167" s="5"/>
      <c r="AL1167" s="5"/>
      <c r="AM1167" s="5"/>
    </row>
    <row r="1168" spans="1:39" s="4" customFormat="1" ht="14.4">
      <c r="A1168" s="63"/>
      <c r="B1168" s="63"/>
      <c r="C1168" s="63"/>
      <c r="D1168" s="63"/>
      <c r="E1168" s="11"/>
      <c r="F1168" s="11"/>
      <c r="G1168" s="8"/>
      <c r="I1168" s="63"/>
      <c r="J1168" s="48"/>
      <c r="K1168" s="108"/>
      <c r="M1168" s="63"/>
      <c r="N1168" s="280"/>
      <c r="P1168" s="63"/>
      <c r="Q1168" s="281"/>
      <c r="S1168" s="63"/>
      <c r="T1168" s="281"/>
      <c r="V1168" s="83"/>
      <c r="W1168" s="83"/>
      <c r="X1168" s="83"/>
      <c r="Y1168" s="83"/>
      <c r="Z1168" s="83"/>
      <c r="AA1168" s="65"/>
      <c r="AB1168" s="5"/>
      <c r="AC1168" s="5"/>
      <c r="AD1168" s="5"/>
      <c r="AE1168" s="5"/>
      <c r="AF1168" s="5"/>
      <c r="AG1168" s="5"/>
      <c r="AH1168" s="5"/>
      <c r="AI1168" s="5"/>
      <c r="AJ1168" s="5"/>
      <c r="AK1168" s="5"/>
      <c r="AL1168" s="5"/>
      <c r="AM1168" s="5"/>
    </row>
    <row r="1169" spans="1:39" s="4" customFormat="1" ht="14.4">
      <c r="A1169" s="63"/>
      <c r="B1169" s="63"/>
      <c r="C1169" s="63"/>
      <c r="D1169" s="63"/>
      <c r="E1169" s="11"/>
      <c r="F1169" s="11"/>
      <c r="G1169" s="8"/>
      <c r="I1169" s="63"/>
      <c r="J1169" s="48"/>
      <c r="K1169" s="108"/>
      <c r="M1169" s="63"/>
      <c r="N1169" s="280"/>
      <c r="P1169" s="63"/>
      <c r="Q1169" s="281"/>
      <c r="S1169" s="63"/>
      <c r="T1169" s="281"/>
      <c r="V1169" s="83"/>
      <c r="W1169" s="83"/>
      <c r="X1169" s="83"/>
      <c r="Y1169" s="83"/>
      <c r="Z1169" s="83"/>
      <c r="AA1169" s="65"/>
      <c r="AB1169" s="5"/>
      <c r="AC1169" s="5"/>
      <c r="AD1169" s="5"/>
      <c r="AE1169" s="5"/>
      <c r="AF1169" s="5"/>
      <c r="AG1169" s="5"/>
      <c r="AH1169" s="5"/>
      <c r="AI1169" s="5"/>
      <c r="AJ1169" s="5"/>
      <c r="AK1169" s="5"/>
      <c r="AL1169" s="5"/>
      <c r="AM1169" s="5"/>
    </row>
    <row r="1170" spans="1:39" s="4" customFormat="1" ht="14.4">
      <c r="A1170" s="63"/>
      <c r="B1170" s="63"/>
      <c r="C1170" s="63"/>
      <c r="D1170" s="63"/>
      <c r="E1170" s="11"/>
      <c r="F1170" s="11"/>
      <c r="G1170" s="8"/>
      <c r="I1170" s="63"/>
      <c r="J1170" s="48"/>
      <c r="K1170" s="108"/>
      <c r="M1170" s="63"/>
      <c r="N1170" s="280"/>
      <c r="P1170" s="63"/>
      <c r="Q1170" s="281"/>
      <c r="S1170" s="63"/>
      <c r="T1170" s="281"/>
      <c r="V1170" s="83"/>
      <c r="W1170" s="83"/>
      <c r="X1170" s="83"/>
      <c r="Y1170" s="83"/>
      <c r="Z1170" s="83"/>
      <c r="AA1170" s="65"/>
      <c r="AB1170" s="5"/>
      <c r="AC1170" s="5"/>
      <c r="AD1170" s="5"/>
      <c r="AE1170" s="5"/>
      <c r="AF1170" s="5"/>
      <c r="AG1170" s="5"/>
      <c r="AH1170" s="5"/>
      <c r="AI1170" s="5"/>
      <c r="AJ1170" s="5"/>
      <c r="AK1170" s="5"/>
      <c r="AL1170" s="5"/>
      <c r="AM1170" s="5"/>
    </row>
    <row r="1171" spans="1:39" s="4" customFormat="1" ht="14.4">
      <c r="A1171" s="63"/>
      <c r="B1171" s="63"/>
      <c r="C1171" s="63"/>
      <c r="D1171" s="63"/>
      <c r="E1171" s="11"/>
      <c r="F1171" s="11"/>
      <c r="G1171" s="8"/>
      <c r="I1171" s="63"/>
      <c r="J1171" s="48"/>
      <c r="K1171" s="108"/>
      <c r="M1171" s="63"/>
      <c r="N1171" s="280"/>
      <c r="P1171" s="63"/>
      <c r="Q1171" s="281"/>
      <c r="S1171" s="63"/>
      <c r="T1171" s="281"/>
      <c r="V1171" s="83"/>
      <c r="W1171" s="83"/>
      <c r="X1171" s="83"/>
      <c r="Y1171" s="83"/>
      <c r="Z1171" s="83"/>
      <c r="AA1171" s="65"/>
      <c r="AB1171" s="5"/>
      <c r="AC1171" s="5"/>
      <c r="AD1171" s="5"/>
      <c r="AE1171" s="5"/>
      <c r="AF1171" s="5"/>
      <c r="AG1171" s="5"/>
      <c r="AH1171" s="5"/>
      <c r="AI1171" s="5"/>
      <c r="AJ1171" s="5"/>
      <c r="AK1171" s="5"/>
      <c r="AL1171" s="5"/>
      <c r="AM1171" s="5"/>
    </row>
    <row r="1172" spans="1:39" s="4" customFormat="1" ht="14.4">
      <c r="A1172" s="63"/>
      <c r="B1172" s="63"/>
      <c r="C1172" s="63"/>
      <c r="D1172" s="63"/>
      <c r="E1172" s="11"/>
      <c r="F1172" s="11"/>
      <c r="G1172" s="8"/>
      <c r="I1172" s="63"/>
      <c r="J1172" s="48"/>
      <c r="K1172" s="108"/>
      <c r="M1172" s="63"/>
      <c r="N1172" s="280"/>
      <c r="P1172" s="63"/>
      <c r="Q1172" s="281"/>
      <c r="S1172" s="63"/>
      <c r="T1172" s="281"/>
      <c r="V1172" s="83"/>
      <c r="W1172" s="83"/>
      <c r="X1172" s="83"/>
      <c r="Y1172" s="83"/>
      <c r="Z1172" s="83"/>
      <c r="AA1172" s="65"/>
      <c r="AB1172" s="5"/>
      <c r="AC1172" s="5"/>
      <c r="AD1172" s="5"/>
      <c r="AE1172" s="5"/>
      <c r="AF1172" s="5"/>
      <c r="AG1172" s="5"/>
      <c r="AH1172" s="5"/>
      <c r="AI1172" s="5"/>
      <c r="AJ1172" s="5"/>
      <c r="AK1172" s="5"/>
      <c r="AL1172" s="5"/>
      <c r="AM1172" s="5"/>
    </row>
    <row r="1173" spans="1:39" s="4" customFormat="1" ht="14.4">
      <c r="A1173" s="63"/>
      <c r="B1173" s="63"/>
      <c r="C1173" s="63"/>
      <c r="D1173" s="63"/>
      <c r="E1173" s="11"/>
      <c r="F1173" s="11"/>
      <c r="G1173" s="8"/>
      <c r="I1173" s="63"/>
      <c r="J1173" s="48"/>
      <c r="K1173" s="108"/>
      <c r="M1173" s="63"/>
      <c r="N1173" s="280"/>
      <c r="P1173" s="63"/>
      <c r="Q1173" s="281"/>
      <c r="S1173" s="63"/>
      <c r="T1173" s="281"/>
      <c r="V1173" s="83"/>
      <c r="W1173" s="83"/>
      <c r="X1173" s="83"/>
      <c r="Y1173" s="83"/>
      <c r="Z1173" s="83"/>
      <c r="AA1173" s="65"/>
      <c r="AB1173" s="5"/>
      <c r="AC1173" s="5"/>
      <c r="AD1173" s="5"/>
      <c r="AE1173" s="5"/>
      <c r="AF1173" s="5"/>
      <c r="AG1173" s="5"/>
      <c r="AH1173" s="5"/>
      <c r="AI1173" s="5"/>
      <c r="AJ1173" s="5"/>
      <c r="AK1173" s="5"/>
      <c r="AL1173" s="5"/>
      <c r="AM1173" s="5"/>
    </row>
    <row r="1174" spans="1:39" s="4" customFormat="1" ht="14.4">
      <c r="A1174" s="63"/>
      <c r="B1174" s="63"/>
      <c r="C1174" s="63"/>
      <c r="D1174" s="63"/>
      <c r="E1174" s="11"/>
      <c r="F1174" s="11"/>
      <c r="G1174" s="8"/>
      <c r="I1174" s="63"/>
      <c r="J1174" s="48"/>
      <c r="K1174" s="108"/>
      <c r="M1174" s="63"/>
      <c r="N1174" s="280"/>
      <c r="P1174" s="63"/>
      <c r="Q1174" s="281"/>
      <c r="S1174" s="63"/>
      <c r="T1174" s="281"/>
      <c r="V1174" s="83"/>
      <c r="W1174" s="83"/>
      <c r="X1174" s="83"/>
      <c r="Y1174" s="83"/>
      <c r="Z1174" s="83"/>
      <c r="AA1174" s="65"/>
      <c r="AB1174" s="5"/>
      <c r="AC1174" s="5"/>
      <c r="AD1174" s="5"/>
      <c r="AE1174" s="5"/>
      <c r="AF1174" s="5"/>
      <c r="AG1174" s="5"/>
      <c r="AH1174" s="5"/>
      <c r="AI1174" s="5"/>
      <c r="AJ1174" s="5"/>
      <c r="AK1174" s="5"/>
      <c r="AL1174" s="5"/>
      <c r="AM1174" s="5"/>
    </row>
    <row r="1175" spans="1:39" s="4" customFormat="1" ht="14.4">
      <c r="A1175" s="63"/>
      <c r="B1175" s="63"/>
      <c r="C1175" s="63"/>
      <c r="D1175" s="63"/>
      <c r="E1175" s="11"/>
      <c r="F1175" s="11"/>
      <c r="G1175" s="8"/>
      <c r="I1175" s="63"/>
      <c r="J1175" s="48"/>
      <c r="K1175" s="108"/>
      <c r="M1175" s="63"/>
      <c r="N1175" s="280"/>
      <c r="P1175" s="63"/>
      <c r="Q1175" s="281"/>
      <c r="S1175" s="63"/>
      <c r="T1175" s="281"/>
      <c r="V1175" s="83"/>
      <c r="W1175" s="83"/>
      <c r="X1175" s="83"/>
      <c r="Y1175" s="83"/>
      <c r="Z1175" s="83"/>
      <c r="AA1175" s="65"/>
      <c r="AB1175" s="5"/>
      <c r="AC1175" s="5"/>
      <c r="AD1175" s="5"/>
      <c r="AE1175" s="5"/>
      <c r="AF1175" s="5"/>
      <c r="AG1175" s="5"/>
      <c r="AH1175" s="5"/>
      <c r="AI1175" s="5"/>
      <c r="AJ1175" s="5"/>
      <c r="AK1175" s="5"/>
      <c r="AL1175" s="5"/>
      <c r="AM1175" s="5"/>
    </row>
    <row r="1176" spans="1:39" s="4" customFormat="1" ht="14.4">
      <c r="A1176" s="63"/>
      <c r="B1176" s="63"/>
      <c r="C1176" s="63"/>
      <c r="D1176" s="63"/>
      <c r="E1176" s="11"/>
      <c r="F1176" s="11"/>
      <c r="G1176" s="8"/>
      <c r="I1176" s="63"/>
      <c r="J1176" s="48"/>
      <c r="K1176" s="108"/>
      <c r="M1176" s="63"/>
      <c r="N1176" s="280"/>
      <c r="P1176" s="63"/>
      <c r="Q1176" s="281"/>
      <c r="S1176" s="63"/>
      <c r="T1176" s="281"/>
      <c r="V1176" s="83"/>
      <c r="W1176" s="83"/>
      <c r="X1176" s="83"/>
      <c r="Y1176" s="83"/>
      <c r="Z1176" s="83"/>
      <c r="AA1176" s="65"/>
      <c r="AB1176" s="5"/>
      <c r="AC1176" s="5"/>
      <c r="AD1176" s="5"/>
      <c r="AE1176" s="5"/>
      <c r="AF1176" s="5"/>
      <c r="AG1176" s="5"/>
      <c r="AH1176" s="5"/>
      <c r="AI1176" s="5"/>
      <c r="AJ1176" s="5"/>
      <c r="AK1176" s="5"/>
      <c r="AL1176" s="5"/>
      <c r="AM1176" s="5"/>
    </row>
    <row r="1177" spans="1:39" s="4" customFormat="1" ht="14.4">
      <c r="A1177" s="63"/>
      <c r="B1177" s="63"/>
      <c r="C1177" s="63"/>
      <c r="D1177" s="63"/>
      <c r="E1177" s="11"/>
      <c r="F1177" s="11"/>
      <c r="G1177" s="8"/>
      <c r="I1177" s="63"/>
      <c r="J1177" s="48"/>
      <c r="K1177" s="108"/>
      <c r="M1177" s="63"/>
      <c r="N1177" s="280"/>
      <c r="P1177" s="63"/>
      <c r="Q1177" s="281"/>
      <c r="S1177" s="63"/>
      <c r="T1177" s="281"/>
      <c r="V1177" s="83"/>
      <c r="W1177" s="83"/>
      <c r="X1177" s="83"/>
      <c r="Y1177" s="83"/>
      <c r="Z1177" s="83"/>
      <c r="AA1177" s="65"/>
      <c r="AB1177" s="5"/>
      <c r="AC1177" s="5"/>
      <c r="AD1177" s="5"/>
      <c r="AE1177" s="5"/>
      <c r="AF1177" s="5"/>
      <c r="AG1177" s="5"/>
      <c r="AH1177" s="5"/>
      <c r="AI1177" s="5"/>
      <c r="AJ1177" s="5"/>
      <c r="AK1177" s="5"/>
      <c r="AL1177" s="5"/>
      <c r="AM1177" s="5"/>
    </row>
    <row r="1178" spans="1:39" s="4" customFormat="1" ht="14.4">
      <c r="A1178" s="63"/>
      <c r="B1178" s="63"/>
      <c r="C1178" s="63"/>
      <c r="D1178" s="63"/>
      <c r="E1178" s="11"/>
      <c r="F1178" s="11"/>
      <c r="G1178" s="8"/>
      <c r="I1178" s="63"/>
      <c r="J1178" s="48"/>
      <c r="K1178" s="108"/>
      <c r="M1178" s="63"/>
      <c r="N1178" s="280"/>
      <c r="P1178" s="63"/>
      <c r="Q1178" s="281"/>
      <c r="S1178" s="63"/>
      <c r="T1178" s="281"/>
      <c r="V1178" s="83"/>
      <c r="W1178" s="83"/>
      <c r="X1178" s="83"/>
      <c r="Y1178" s="83"/>
      <c r="Z1178" s="83"/>
      <c r="AA1178" s="65"/>
      <c r="AB1178" s="5"/>
      <c r="AC1178" s="5"/>
      <c r="AD1178" s="5"/>
      <c r="AE1178" s="5"/>
      <c r="AF1178" s="5"/>
      <c r="AG1178" s="5"/>
      <c r="AH1178" s="5"/>
      <c r="AI1178" s="5"/>
      <c r="AJ1178" s="5"/>
      <c r="AK1178" s="5"/>
      <c r="AL1178" s="5"/>
      <c r="AM1178" s="5"/>
    </row>
    <row r="1179" spans="1:39" s="4" customFormat="1" ht="14.4">
      <c r="A1179" s="63"/>
      <c r="B1179" s="63"/>
      <c r="C1179" s="63"/>
      <c r="D1179" s="63"/>
      <c r="E1179" s="11"/>
      <c r="F1179" s="11"/>
      <c r="G1179" s="8"/>
      <c r="I1179" s="63"/>
      <c r="J1179" s="48"/>
      <c r="K1179" s="108"/>
      <c r="M1179" s="63"/>
      <c r="N1179" s="280"/>
      <c r="P1179" s="63"/>
      <c r="Q1179" s="281"/>
      <c r="S1179" s="63"/>
      <c r="T1179" s="281"/>
      <c r="V1179" s="83"/>
      <c r="W1179" s="83"/>
      <c r="X1179" s="83"/>
      <c r="Y1179" s="83"/>
      <c r="Z1179" s="83"/>
      <c r="AA1179" s="65"/>
      <c r="AB1179" s="5"/>
      <c r="AC1179" s="5"/>
      <c r="AD1179" s="5"/>
      <c r="AE1179" s="5"/>
      <c r="AF1179" s="5"/>
      <c r="AG1179" s="5"/>
      <c r="AH1179" s="5"/>
      <c r="AI1179" s="5"/>
      <c r="AJ1179" s="5"/>
      <c r="AK1179" s="5"/>
      <c r="AL1179" s="5"/>
      <c r="AM1179" s="5"/>
    </row>
    <row r="1180" spans="1:39" s="4" customFormat="1" ht="14.4">
      <c r="A1180" s="63"/>
      <c r="B1180" s="63"/>
      <c r="C1180" s="63"/>
      <c r="D1180" s="63"/>
      <c r="E1180" s="11"/>
      <c r="F1180" s="11"/>
      <c r="G1180" s="8"/>
      <c r="I1180" s="63"/>
      <c r="J1180" s="48"/>
      <c r="K1180" s="108"/>
      <c r="M1180" s="63"/>
      <c r="N1180" s="280"/>
      <c r="P1180" s="63"/>
      <c r="Q1180" s="281"/>
      <c r="S1180" s="63"/>
      <c r="T1180" s="281"/>
      <c r="V1180" s="83"/>
      <c r="W1180" s="83"/>
      <c r="X1180" s="83"/>
      <c r="Y1180" s="83"/>
      <c r="Z1180" s="83"/>
      <c r="AA1180" s="65"/>
      <c r="AB1180" s="5"/>
      <c r="AC1180" s="5"/>
      <c r="AD1180" s="5"/>
      <c r="AE1180" s="5"/>
      <c r="AF1180" s="5"/>
      <c r="AG1180" s="5"/>
      <c r="AH1180" s="5"/>
      <c r="AI1180" s="5"/>
      <c r="AJ1180" s="5"/>
      <c r="AK1180" s="5"/>
      <c r="AL1180" s="5"/>
      <c r="AM1180" s="5"/>
    </row>
    <row r="1181" spans="1:39" s="4" customFormat="1" ht="14.4">
      <c r="A1181" s="63"/>
      <c r="B1181" s="63"/>
      <c r="C1181" s="63"/>
      <c r="D1181" s="63"/>
      <c r="E1181" s="11"/>
      <c r="F1181" s="11"/>
      <c r="G1181" s="8"/>
      <c r="I1181" s="63"/>
      <c r="J1181" s="48"/>
      <c r="K1181" s="108"/>
      <c r="M1181" s="63"/>
      <c r="N1181" s="280"/>
      <c r="P1181" s="63"/>
      <c r="Q1181" s="281"/>
      <c r="S1181" s="63"/>
      <c r="T1181" s="281"/>
      <c r="V1181" s="83"/>
      <c r="W1181" s="83"/>
      <c r="X1181" s="83"/>
      <c r="Y1181" s="83"/>
      <c r="Z1181" s="83"/>
      <c r="AA1181" s="65"/>
      <c r="AB1181" s="5"/>
      <c r="AC1181" s="5"/>
      <c r="AD1181" s="5"/>
      <c r="AE1181" s="5"/>
      <c r="AF1181" s="5"/>
      <c r="AG1181" s="5"/>
      <c r="AH1181" s="5"/>
      <c r="AI1181" s="5"/>
      <c r="AJ1181" s="5"/>
      <c r="AK1181" s="5"/>
      <c r="AL1181" s="5"/>
      <c r="AM1181" s="5"/>
    </row>
    <row r="1182" spans="1:39" s="4" customFormat="1" ht="14.4">
      <c r="A1182" s="63"/>
      <c r="B1182" s="63"/>
      <c r="C1182" s="63"/>
      <c r="D1182" s="63"/>
      <c r="E1182" s="11"/>
      <c r="F1182" s="11"/>
      <c r="G1182" s="8"/>
      <c r="I1182" s="63"/>
      <c r="J1182" s="48"/>
      <c r="K1182" s="108"/>
      <c r="M1182" s="63"/>
      <c r="N1182" s="280"/>
      <c r="P1182" s="63"/>
      <c r="Q1182" s="281"/>
      <c r="S1182" s="63"/>
      <c r="T1182" s="281"/>
      <c r="V1182" s="83"/>
      <c r="W1182" s="83"/>
      <c r="X1182" s="83"/>
      <c r="Y1182" s="83"/>
      <c r="Z1182" s="83"/>
      <c r="AA1182" s="65"/>
      <c r="AB1182" s="5"/>
      <c r="AC1182" s="5"/>
      <c r="AD1182" s="5"/>
      <c r="AE1182" s="5"/>
      <c r="AF1182" s="5"/>
      <c r="AG1182" s="5"/>
      <c r="AH1182" s="5"/>
      <c r="AI1182" s="5"/>
      <c r="AJ1182" s="5"/>
      <c r="AK1182" s="5"/>
      <c r="AL1182" s="5"/>
      <c r="AM1182" s="5"/>
    </row>
    <row r="1183" spans="1:39" s="4" customFormat="1" ht="14.4">
      <c r="A1183" s="63"/>
      <c r="B1183" s="63"/>
      <c r="C1183" s="63"/>
      <c r="D1183" s="63"/>
      <c r="E1183" s="11"/>
      <c r="F1183" s="11"/>
      <c r="G1183" s="8"/>
      <c r="I1183" s="63"/>
      <c r="J1183" s="48"/>
      <c r="K1183" s="108"/>
      <c r="M1183" s="63"/>
      <c r="N1183" s="280"/>
      <c r="P1183" s="63"/>
      <c r="Q1183" s="281"/>
      <c r="S1183" s="63"/>
      <c r="T1183" s="281"/>
      <c r="V1183" s="83"/>
      <c r="W1183" s="83"/>
      <c r="X1183" s="83"/>
      <c r="Y1183" s="83"/>
      <c r="Z1183" s="83"/>
      <c r="AA1183" s="65"/>
      <c r="AB1183" s="5"/>
      <c r="AC1183" s="5"/>
      <c r="AD1183" s="5"/>
      <c r="AE1183" s="5"/>
      <c r="AF1183" s="5"/>
      <c r="AG1183" s="5"/>
      <c r="AH1183" s="5"/>
      <c r="AI1183" s="5"/>
      <c r="AJ1183" s="5"/>
      <c r="AK1183" s="5"/>
      <c r="AL1183" s="5"/>
      <c r="AM1183" s="5"/>
    </row>
    <row r="1184" spans="1:39" s="4" customFormat="1" ht="14.4">
      <c r="A1184" s="63"/>
      <c r="B1184" s="63"/>
      <c r="C1184" s="63"/>
      <c r="D1184" s="63"/>
      <c r="E1184" s="11"/>
      <c r="F1184" s="11"/>
      <c r="G1184" s="8"/>
      <c r="I1184" s="63"/>
      <c r="J1184" s="48"/>
      <c r="K1184" s="108"/>
      <c r="M1184" s="63"/>
      <c r="N1184" s="280"/>
      <c r="P1184" s="63"/>
      <c r="Q1184" s="281"/>
      <c r="S1184" s="63"/>
      <c r="T1184" s="281"/>
      <c r="V1184" s="83"/>
      <c r="W1184" s="83"/>
      <c r="X1184" s="83"/>
      <c r="Y1184" s="83"/>
      <c r="Z1184" s="83"/>
      <c r="AA1184" s="65"/>
      <c r="AB1184" s="5"/>
      <c r="AC1184" s="5"/>
      <c r="AD1184" s="5"/>
      <c r="AE1184" s="5"/>
      <c r="AF1184" s="5"/>
      <c r="AG1184" s="5"/>
      <c r="AH1184" s="5"/>
      <c r="AI1184" s="5"/>
      <c r="AJ1184" s="5"/>
      <c r="AK1184" s="5"/>
      <c r="AL1184" s="5"/>
      <c r="AM1184" s="5"/>
    </row>
    <row r="1185" spans="1:39" s="4" customFormat="1" ht="14.4">
      <c r="A1185" s="63"/>
      <c r="B1185" s="63"/>
      <c r="C1185" s="63"/>
      <c r="D1185" s="63"/>
      <c r="E1185" s="11"/>
      <c r="F1185" s="11"/>
      <c r="G1185" s="8"/>
      <c r="I1185" s="63"/>
      <c r="J1185" s="48"/>
      <c r="K1185" s="108"/>
      <c r="M1185" s="63"/>
      <c r="N1185" s="280"/>
      <c r="P1185" s="63"/>
      <c r="Q1185" s="281"/>
      <c r="S1185" s="63"/>
      <c r="T1185" s="281"/>
      <c r="V1185" s="83"/>
      <c r="W1185" s="83"/>
      <c r="X1185" s="83"/>
      <c r="Y1185" s="83"/>
      <c r="Z1185" s="83"/>
      <c r="AA1185" s="65"/>
      <c r="AB1185" s="5"/>
      <c r="AC1185" s="5"/>
      <c r="AD1185" s="5"/>
      <c r="AE1185" s="5"/>
      <c r="AF1185" s="5"/>
      <c r="AG1185" s="5"/>
      <c r="AH1185" s="5"/>
      <c r="AI1185" s="5"/>
      <c r="AJ1185" s="5"/>
      <c r="AK1185" s="5"/>
      <c r="AL1185" s="5"/>
      <c r="AM1185" s="5"/>
    </row>
    <row r="1186" spans="1:39" s="4" customFormat="1" ht="14.4">
      <c r="A1186" s="63"/>
      <c r="B1186" s="63"/>
      <c r="C1186" s="63"/>
      <c r="D1186" s="63"/>
      <c r="E1186" s="11"/>
      <c r="F1186" s="11"/>
      <c r="G1186" s="8"/>
      <c r="I1186" s="63"/>
      <c r="J1186" s="48"/>
      <c r="K1186" s="108"/>
      <c r="M1186" s="63"/>
      <c r="N1186" s="280"/>
      <c r="P1186" s="63"/>
      <c r="Q1186" s="281"/>
      <c r="S1186" s="63"/>
      <c r="T1186" s="281"/>
      <c r="V1186" s="83"/>
      <c r="W1186" s="83"/>
      <c r="X1186" s="83"/>
      <c r="Y1186" s="83"/>
      <c r="Z1186" s="83"/>
      <c r="AA1186" s="65"/>
      <c r="AB1186" s="5"/>
      <c r="AC1186" s="5"/>
      <c r="AD1186" s="5"/>
      <c r="AE1186" s="5"/>
      <c r="AF1186" s="5"/>
      <c r="AG1186" s="5"/>
      <c r="AH1186" s="5"/>
      <c r="AI1186" s="5"/>
      <c r="AJ1186" s="5"/>
      <c r="AK1186" s="5"/>
      <c r="AL1186" s="5"/>
      <c r="AM1186" s="5"/>
    </row>
    <row r="1187" spans="1:39" s="4" customFormat="1" ht="14.4">
      <c r="A1187" s="63"/>
      <c r="B1187" s="63"/>
      <c r="C1187" s="63"/>
      <c r="D1187" s="63"/>
      <c r="E1187" s="11"/>
      <c r="F1187" s="11"/>
      <c r="G1187" s="8"/>
      <c r="I1187" s="63"/>
      <c r="J1187" s="48"/>
      <c r="K1187" s="108"/>
      <c r="M1187" s="63"/>
      <c r="N1187" s="280"/>
      <c r="P1187" s="63"/>
      <c r="Q1187" s="281"/>
      <c r="S1187" s="63"/>
      <c r="T1187" s="281"/>
      <c r="V1187" s="83"/>
      <c r="W1187" s="83"/>
      <c r="X1187" s="83"/>
      <c r="Y1187" s="83"/>
      <c r="Z1187" s="83"/>
      <c r="AA1187" s="65"/>
      <c r="AB1187" s="5"/>
      <c r="AC1187" s="5"/>
      <c r="AD1187" s="5"/>
      <c r="AE1187" s="5"/>
      <c r="AF1187" s="5"/>
      <c r="AG1187" s="5"/>
      <c r="AH1187" s="5"/>
      <c r="AI1187" s="5"/>
      <c r="AJ1187" s="5"/>
      <c r="AK1187" s="5"/>
      <c r="AL1187" s="5"/>
      <c r="AM1187" s="5"/>
    </row>
    <row r="1188" spans="1:39" s="4" customFormat="1" ht="14.4">
      <c r="A1188" s="63"/>
      <c r="B1188" s="63"/>
      <c r="C1188" s="63"/>
      <c r="D1188" s="63"/>
      <c r="E1188" s="11"/>
      <c r="F1188" s="11"/>
      <c r="G1188" s="8"/>
      <c r="I1188" s="63"/>
      <c r="J1188" s="48"/>
      <c r="K1188" s="108"/>
      <c r="M1188" s="63"/>
      <c r="N1188" s="280"/>
      <c r="P1188" s="63"/>
      <c r="Q1188" s="281"/>
      <c r="S1188" s="63"/>
      <c r="T1188" s="281"/>
      <c r="V1188" s="83"/>
      <c r="W1188" s="83"/>
      <c r="X1188" s="83"/>
      <c r="Y1188" s="83"/>
      <c r="Z1188" s="83"/>
      <c r="AA1188" s="65"/>
      <c r="AB1188" s="5"/>
      <c r="AC1188" s="5"/>
      <c r="AD1188" s="5"/>
      <c r="AE1188" s="5"/>
      <c r="AF1188" s="5"/>
      <c r="AG1188" s="5"/>
      <c r="AH1188" s="5"/>
      <c r="AI1188" s="5"/>
      <c r="AJ1188" s="5"/>
      <c r="AK1188" s="5"/>
      <c r="AL1188" s="5"/>
      <c r="AM1188" s="5"/>
    </row>
    <row r="1189" spans="1:39" s="4" customFormat="1" ht="14.4">
      <c r="A1189" s="63"/>
      <c r="B1189" s="63"/>
      <c r="C1189" s="63"/>
      <c r="D1189" s="63"/>
      <c r="E1189" s="11"/>
      <c r="F1189" s="11"/>
      <c r="G1189" s="8"/>
      <c r="I1189" s="63"/>
      <c r="J1189" s="48"/>
      <c r="K1189" s="108"/>
      <c r="M1189" s="63"/>
      <c r="N1189" s="280"/>
      <c r="P1189" s="63"/>
      <c r="Q1189" s="281"/>
      <c r="S1189" s="63"/>
      <c r="T1189" s="281"/>
      <c r="V1189" s="83"/>
      <c r="W1189" s="83"/>
      <c r="X1189" s="83"/>
      <c r="Y1189" s="83"/>
      <c r="Z1189" s="83"/>
      <c r="AA1189" s="65"/>
      <c r="AB1189" s="5"/>
      <c r="AC1189" s="5"/>
      <c r="AD1189" s="5"/>
      <c r="AE1189" s="5"/>
      <c r="AF1189" s="5"/>
      <c r="AG1189" s="5"/>
      <c r="AH1189" s="5"/>
      <c r="AI1189" s="5"/>
      <c r="AJ1189" s="5"/>
      <c r="AK1189" s="5"/>
      <c r="AL1189" s="5"/>
      <c r="AM1189" s="5"/>
    </row>
    <row r="1190" spans="1:39" s="4" customFormat="1" ht="14.4">
      <c r="A1190" s="63"/>
      <c r="B1190" s="63"/>
      <c r="C1190" s="63"/>
      <c r="D1190" s="63"/>
      <c r="E1190" s="11"/>
      <c r="F1190" s="11"/>
      <c r="G1190" s="8"/>
      <c r="I1190" s="63"/>
      <c r="J1190" s="48"/>
      <c r="K1190" s="108"/>
      <c r="M1190" s="63"/>
      <c r="N1190" s="280"/>
      <c r="P1190" s="63"/>
      <c r="Q1190" s="281"/>
      <c r="S1190" s="63"/>
      <c r="T1190" s="281"/>
      <c r="V1190" s="83"/>
      <c r="W1190" s="83"/>
      <c r="X1190" s="83"/>
      <c r="Y1190" s="83"/>
      <c r="Z1190" s="83"/>
      <c r="AA1190" s="65"/>
      <c r="AB1190" s="5"/>
      <c r="AC1190" s="5"/>
      <c r="AD1190" s="5"/>
      <c r="AE1190" s="5"/>
      <c r="AF1190" s="5"/>
      <c r="AG1190" s="5"/>
      <c r="AH1190" s="5"/>
      <c r="AI1190" s="5"/>
      <c r="AJ1190" s="5"/>
      <c r="AK1190" s="5"/>
      <c r="AL1190" s="5"/>
      <c r="AM1190" s="5"/>
    </row>
    <row r="1191" spans="1:39" s="4" customFormat="1" ht="14.4">
      <c r="A1191" s="63"/>
      <c r="B1191" s="63"/>
      <c r="C1191" s="63"/>
      <c r="D1191" s="63"/>
      <c r="E1191" s="11"/>
      <c r="F1191" s="11"/>
      <c r="G1191" s="8"/>
      <c r="I1191" s="63"/>
      <c r="J1191" s="48"/>
      <c r="K1191" s="108"/>
      <c r="M1191" s="63"/>
      <c r="N1191" s="280"/>
      <c r="P1191" s="63"/>
      <c r="Q1191" s="281"/>
      <c r="S1191" s="63"/>
      <c r="T1191" s="281"/>
      <c r="V1191" s="83"/>
      <c r="W1191" s="83"/>
      <c r="X1191" s="83"/>
      <c r="Y1191" s="83"/>
      <c r="Z1191" s="83"/>
      <c r="AA1191" s="65"/>
      <c r="AB1191" s="5"/>
      <c r="AC1191" s="5"/>
      <c r="AD1191" s="5"/>
      <c r="AE1191" s="5"/>
      <c r="AF1191" s="5"/>
      <c r="AG1191" s="5"/>
      <c r="AH1191" s="5"/>
      <c r="AI1191" s="5"/>
      <c r="AJ1191" s="5"/>
      <c r="AK1191" s="5"/>
      <c r="AL1191" s="5"/>
      <c r="AM1191" s="5"/>
    </row>
    <row r="1192" spans="1:39" s="4" customFormat="1" ht="14.4">
      <c r="A1192" s="63"/>
      <c r="B1192" s="63"/>
      <c r="C1192" s="63"/>
      <c r="D1192" s="63"/>
      <c r="E1192" s="11"/>
      <c r="F1192" s="11"/>
      <c r="G1192" s="8"/>
      <c r="I1192" s="63"/>
      <c r="J1192" s="48"/>
      <c r="K1192" s="108"/>
      <c r="M1192" s="63"/>
      <c r="N1192" s="280"/>
      <c r="P1192" s="63"/>
      <c r="Q1192" s="281"/>
      <c r="S1192" s="63"/>
      <c r="T1192" s="281"/>
      <c r="V1192" s="83"/>
      <c r="W1192" s="83"/>
      <c r="X1192" s="83"/>
      <c r="Y1192" s="83"/>
      <c r="Z1192" s="83"/>
      <c r="AA1192" s="65"/>
      <c r="AB1192" s="5"/>
      <c r="AC1192" s="5"/>
      <c r="AD1192" s="5"/>
      <c r="AE1192" s="5"/>
      <c r="AF1192" s="5"/>
      <c r="AG1192" s="5"/>
      <c r="AH1192" s="5"/>
      <c r="AI1192" s="5"/>
      <c r="AJ1192" s="5"/>
      <c r="AK1192" s="5"/>
      <c r="AL1192" s="5"/>
      <c r="AM1192" s="5"/>
    </row>
    <row r="1193" spans="1:39" s="4" customFormat="1" ht="14.4">
      <c r="A1193" s="63"/>
      <c r="B1193" s="63"/>
      <c r="C1193" s="63"/>
      <c r="D1193" s="63"/>
      <c r="E1193" s="11"/>
      <c r="F1193" s="11"/>
      <c r="G1193" s="8"/>
      <c r="I1193" s="63"/>
      <c r="J1193" s="48"/>
      <c r="K1193" s="108"/>
      <c r="M1193" s="63"/>
      <c r="N1193" s="280"/>
      <c r="P1193" s="63"/>
      <c r="Q1193" s="281"/>
      <c r="S1193" s="63"/>
      <c r="T1193" s="281"/>
      <c r="V1193" s="83"/>
      <c r="W1193" s="83"/>
      <c r="X1193" s="83"/>
      <c r="Y1193" s="83"/>
      <c r="Z1193" s="83"/>
      <c r="AA1193" s="65"/>
      <c r="AB1193" s="5"/>
      <c r="AC1193" s="5"/>
      <c r="AD1193" s="5"/>
      <c r="AE1193" s="5"/>
      <c r="AF1193" s="5"/>
      <c r="AG1193" s="5"/>
      <c r="AH1193" s="5"/>
      <c r="AI1193" s="5"/>
      <c r="AJ1193" s="5"/>
      <c r="AK1193" s="5"/>
      <c r="AL1193" s="5"/>
      <c r="AM1193" s="5"/>
    </row>
    <row r="1194" spans="1:39" s="4" customFormat="1" ht="14.4">
      <c r="A1194" s="63"/>
      <c r="B1194" s="63"/>
      <c r="C1194" s="63"/>
      <c r="D1194" s="63"/>
      <c r="E1194" s="11"/>
      <c r="F1194" s="11"/>
      <c r="G1194" s="8"/>
      <c r="I1194" s="63"/>
      <c r="J1194" s="48"/>
      <c r="K1194" s="108"/>
      <c r="M1194" s="63"/>
      <c r="N1194" s="280"/>
      <c r="P1194" s="63"/>
      <c r="Q1194" s="281"/>
      <c r="S1194" s="63"/>
      <c r="T1194" s="281"/>
      <c r="V1194" s="83"/>
      <c r="W1194" s="83"/>
      <c r="X1194" s="83"/>
      <c r="Y1194" s="83"/>
      <c r="Z1194" s="83"/>
      <c r="AA1194" s="65"/>
      <c r="AB1194" s="5"/>
      <c r="AC1194" s="5"/>
      <c r="AD1194" s="5"/>
      <c r="AE1194" s="5"/>
      <c r="AF1194" s="5"/>
      <c r="AG1194" s="5"/>
      <c r="AH1194" s="5"/>
      <c r="AI1194" s="5"/>
      <c r="AJ1194" s="5"/>
      <c r="AK1194" s="5"/>
      <c r="AL1194" s="5"/>
      <c r="AM1194" s="5"/>
    </row>
    <row r="1195" spans="1:39" s="4" customFormat="1" ht="14.4">
      <c r="A1195" s="63"/>
      <c r="B1195" s="63"/>
      <c r="C1195" s="63"/>
      <c r="D1195" s="63"/>
      <c r="E1195" s="11"/>
      <c r="F1195" s="11"/>
      <c r="G1195" s="8"/>
      <c r="I1195" s="63"/>
      <c r="J1195" s="48"/>
      <c r="K1195" s="108"/>
      <c r="M1195" s="63"/>
      <c r="N1195" s="280"/>
      <c r="P1195" s="63"/>
      <c r="Q1195" s="281"/>
      <c r="S1195" s="63"/>
      <c r="T1195" s="281"/>
      <c r="V1195" s="83"/>
      <c r="W1195" s="83"/>
      <c r="X1195" s="83"/>
      <c r="Y1195" s="83"/>
      <c r="Z1195" s="83"/>
      <c r="AA1195" s="65"/>
      <c r="AB1195" s="5"/>
      <c r="AC1195" s="5"/>
      <c r="AD1195" s="5"/>
      <c r="AE1195" s="5"/>
      <c r="AF1195" s="5"/>
      <c r="AG1195" s="5"/>
      <c r="AH1195" s="5"/>
      <c r="AI1195" s="5"/>
      <c r="AJ1195" s="5"/>
      <c r="AK1195" s="5"/>
      <c r="AL1195" s="5"/>
      <c r="AM1195" s="5"/>
    </row>
    <row r="1196" spans="1:39" s="4" customFormat="1" ht="14.4">
      <c r="A1196" s="63"/>
      <c r="B1196" s="63"/>
      <c r="C1196" s="63"/>
      <c r="D1196" s="63"/>
      <c r="E1196" s="11"/>
      <c r="F1196" s="11"/>
      <c r="G1196" s="8"/>
      <c r="I1196" s="63"/>
      <c r="J1196" s="48"/>
      <c r="K1196" s="108"/>
      <c r="M1196" s="63"/>
      <c r="N1196" s="280"/>
      <c r="P1196" s="63"/>
      <c r="Q1196" s="281"/>
      <c r="S1196" s="63"/>
      <c r="T1196" s="281"/>
      <c r="V1196" s="83"/>
      <c r="W1196" s="83"/>
      <c r="X1196" s="83"/>
      <c r="Y1196" s="83"/>
      <c r="Z1196" s="83"/>
      <c r="AA1196" s="65"/>
      <c r="AB1196" s="5"/>
      <c r="AC1196" s="5"/>
      <c r="AD1196" s="5"/>
      <c r="AE1196" s="5"/>
      <c r="AF1196" s="5"/>
      <c r="AG1196" s="5"/>
      <c r="AH1196" s="5"/>
      <c r="AI1196" s="5"/>
      <c r="AJ1196" s="5"/>
      <c r="AK1196" s="5"/>
      <c r="AL1196" s="5"/>
      <c r="AM1196" s="5"/>
    </row>
    <row r="1197" spans="1:39" s="4" customFormat="1" ht="14.4">
      <c r="A1197" s="63"/>
      <c r="B1197" s="63"/>
      <c r="C1197" s="63"/>
      <c r="D1197" s="63"/>
      <c r="E1197" s="11"/>
      <c r="F1197" s="11"/>
      <c r="G1197" s="8"/>
      <c r="I1197" s="63"/>
      <c r="J1197" s="48"/>
      <c r="K1197" s="108"/>
      <c r="M1197" s="63"/>
      <c r="N1197" s="280"/>
      <c r="P1197" s="63"/>
      <c r="Q1197" s="281"/>
      <c r="S1197" s="63"/>
      <c r="T1197" s="281"/>
      <c r="V1197" s="83"/>
      <c r="W1197" s="83"/>
      <c r="X1197" s="83"/>
      <c r="Y1197" s="83"/>
      <c r="Z1197" s="83"/>
      <c r="AA1197" s="65"/>
      <c r="AB1197" s="5"/>
      <c r="AC1197" s="5"/>
      <c r="AD1197" s="5"/>
      <c r="AE1197" s="5"/>
      <c r="AF1197" s="5"/>
      <c r="AG1197" s="5"/>
      <c r="AH1197" s="5"/>
      <c r="AI1197" s="5"/>
      <c r="AJ1197" s="5"/>
      <c r="AK1197" s="5"/>
      <c r="AL1197" s="5"/>
      <c r="AM1197" s="5"/>
    </row>
    <row r="1198" spans="1:39" s="4" customFormat="1" ht="14.4">
      <c r="A1198" s="63"/>
      <c r="B1198" s="63"/>
      <c r="C1198" s="63"/>
      <c r="D1198" s="63"/>
      <c r="E1198" s="11"/>
      <c r="F1198" s="11"/>
      <c r="G1198" s="8"/>
      <c r="I1198" s="63"/>
      <c r="J1198" s="48"/>
      <c r="K1198" s="108"/>
      <c r="M1198" s="63"/>
      <c r="N1198" s="280"/>
      <c r="P1198" s="63"/>
      <c r="Q1198" s="281"/>
      <c r="S1198" s="63"/>
      <c r="T1198" s="281"/>
      <c r="V1198" s="83"/>
      <c r="W1198" s="83"/>
      <c r="X1198" s="83"/>
      <c r="Y1198" s="83"/>
      <c r="Z1198" s="83"/>
      <c r="AA1198" s="65"/>
      <c r="AB1198" s="5"/>
      <c r="AC1198" s="5"/>
      <c r="AD1198" s="5"/>
      <c r="AE1198" s="5"/>
      <c r="AF1198" s="5"/>
      <c r="AG1198" s="5"/>
      <c r="AH1198" s="5"/>
      <c r="AI1198" s="5"/>
      <c r="AJ1198" s="5"/>
      <c r="AK1198" s="5"/>
      <c r="AL1198" s="5"/>
      <c r="AM1198" s="5"/>
    </row>
    <row r="1199" spans="1:39" s="4" customFormat="1" ht="14.4">
      <c r="A1199" s="63"/>
      <c r="B1199" s="63"/>
      <c r="C1199" s="63"/>
      <c r="D1199" s="63"/>
      <c r="E1199" s="11"/>
      <c r="F1199" s="11"/>
      <c r="G1199" s="8"/>
      <c r="I1199" s="63"/>
      <c r="J1199" s="48"/>
      <c r="K1199" s="108"/>
      <c r="M1199" s="63"/>
      <c r="N1199" s="280"/>
      <c r="P1199" s="63"/>
      <c r="Q1199" s="281"/>
      <c r="S1199" s="63"/>
      <c r="T1199" s="281"/>
      <c r="V1199" s="83"/>
      <c r="W1199" s="83"/>
      <c r="X1199" s="83"/>
      <c r="Y1199" s="83"/>
      <c r="Z1199" s="83"/>
      <c r="AA1199" s="65"/>
      <c r="AB1199" s="5"/>
      <c r="AC1199" s="5"/>
      <c r="AD1199" s="5"/>
      <c r="AE1199" s="5"/>
      <c r="AF1199" s="5"/>
      <c r="AG1199" s="5"/>
      <c r="AH1199" s="5"/>
      <c r="AI1199" s="5"/>
      <c r="AJ1199" s="5"/>
      <c r="AK1199" s="5"/>
      <c r="AL1199" s="5"/>
      <c r="AM1199" s="5"/>
    </row>
    <row r="1200" spans="1:39" s="4" customFormat="1" ht="14.4">
      <c r="A1200" s="63"/>
      <c r="B1200" s="63"/>
      <c r="C1200" s="63"/>
      <c r="D1200" s="63"/>
      <c r="E1200" s="11"/>
      <c r="F1200" s="11"/>
      <c r="G1200" s="8"/>
      <c r="I1200" s="63"/>
      <c r="J1200" s="48"/>
      <c r="K1200" s="108"/>
      <c r="M1200" s="63"/>
      <c r="N1200" s="280"/>
      <c r="P1200" s="63"/>
      <c r="Q1200" s="281"/>
      <c r="S1200" s="63"/>
      <c r="T1200" s="281"/>
      <c r="V1200" s="83"/>
      <c r="W1200" s="83"/>
      <c r="X1200" s="83"/>
      <c r="Y1200" s="83"/>
      <c r="Z1200" s="83"/>
      <c r="AA1200" s="65"/>
      <c r="AB1200" s="5"/>
      <c r="AC1200" s="5"/>
      <c r="AD1200" s="5"/>
      <c r="AE1200" s="5"/>
      <c r="AF1200" s="5"/>
      <c r="AG1200" s="5"/>
      <c r="AH1200" s="5"/>
      <c r="AI1200" s="5"/>
      <c r="AJ1200" s="5"/>
      <c r="AK1200" s="5"/>
      <c r="AL1200" s="5"/>
      <c r="AM1200" s="5"/>
    </row>
    <row r="1201" spans="1:39" s="4" customFormat="1" ht="14.4">
      <c r="A1201" s="63"/>
      <c r="B1201" s="63"/>
      <c r="C1201" s="63"/>
      <c r="D1201" s="63"/>
      <c r="E1201" s="11"/>
      <c r="F1201" s="11"/>
      <c r="G1201" s="8"/>
      <c r="I1201" s="63"/>
      <c r="J1201" s="48"/>
      <c r="K1201" s="108"/>
      <c r="M1201" s="63"/>
      <c r="N1201" s="280"/>
      <c r="P1201" s="63"/>
      <c r="Q1201" s="281"/>
      <c r="S1201" s="63"/>
      <c r="T1201" s="281"/>
      <c r="V1201" s="83"/>
      <c r="W1201" s="83"/>
      <c r="X1201" s="83"/>
      <c r="Y1201" s="83"/>
      <c r="Z1201" s="83"/>
      <c r="AA1201" s="65"/>
      <c r="AB1201" s="5"/>
      <c r="AC1201" s="5"/>
      <c r="AD1201" s="5"/>
      <c r="AE1201" s="5"/>
      <c r="AF1201" s="5"/>
      <c r="AG1201" s="5"/>
      <c r="AH1201" s="5"/>
      <c r="AI1201" s="5"/>
      <c r="AJ1201" s="5"/>
      <c r="AK1201" s="5"/>
      <c r="AL1201" s="5"/>
      <c r="AM1201" s="5"/>
    </row>
    <row r="1202" spans="1:39" s="4" customFormat="1" ht="14.4">
      <c r="A1202" s="63"/>
      <c r="B1202" s="63"/>
      <c r="C1202" s="63"/>
      <c r="D1202" s="63"/>
      <c r="E1202" s="11"/>
      <c r="F1202" s="11"/>
      <c r="G1202" s="8"/>
      <c r="I1202" s="63"/>
      <c r="J1202" s="48"/>
      <c r="K1202" s="108"/>
      <c r="M1202" s="63"/>
      <c r="N1202" s="280"/>
      <c r="P1202" s="63"/>
      <c r="Q1202" s="281"/>
      <c r="S1202" s="63"/>
      <c r="T1202" s="281"/>
      <c r="V1202" s="83"/>
      <c r="W1202" s="83"/>
      <c r="X1202" s="83"/>
      <c r="Y1202" s="83"/>
      <c r="Z1202" s="83"/>
      <c r="AA1202" s="65"/>
      <c r="AB1202" s="5"/>
      <c r="AC1202" s="5"/>
      <c r="AD1202" s="5"/>
      <c r="AE1202" s="5"/>
      <c r="AF1202" s="5"/>
      <c r="AG1202" s="5"/>
      <c r="AH1202" s="5"/>
      <c r="AI1202" s="5"/>
      <c r="AJ1202" s="5"/>
      <c r="AK1202" s="5"/>
      <c r="AL1202" s="5"/>
      <c r="AM1202" s="5"/>
    </row>
    <row r="1203" spans="1:39" s="4" customFormat="1" ht="14.4">
      <c r="A1203" s="63"/>
      <c r="B1203" s="63"/>
      <c r="C1203" s="63"/>
      <c r="D1203" s="63"/>
      <c r="E1203" s="11"/>
      <c r="F1203" s="11"/>
      <c r="G1203" s="8"/>
      <c r="I1203" s="63"/>
      <c r="J1203" s="48"/>
      <c r="K1203" s="108"/>
      <c r="M1203" s="63"/>
      <c r="N1203" s="280"/>
      <c r="P1203" s="63"/>
      <c r="Q1203" s="281"/>
      <c r="S1203" s="63"/>
      <c r="T1203" s="281"/>
      <c r="V1203" s="83"/>
      <c r="W1203" s="83"/>
      <c r="X1203" s="83"/>
      <c r="Y1203" s="83"/>
      <c r="Z1203" s="83"/>
      <c r="AA1203" s="65"/>
      <c r="AB1203" s="5"/>
      <c r="AC1203" s="5"/>
      <c r="AD1203" s="5"/>
      <c r="AE1203" s="5"/>
      <c r="AF1203" s="5"/>
      <c r="AG1203" s="5"/>
      <c r="AH1203" s="5"/>
      <c r="AI1203" s="5"/>
      <c r="AJ1203" s="5"/>
      <c r="AK1203" s="5"/>
      <c r="AL1203" s="5"/>
      <c r="AM1203" s="5"/>
    </row>
    <row r="1204" spans="1:39" s="4" customFormat="1" ht="14.4">
      <c r="A1204" s="63"/>
      <c r="B1204" s="63"/>
      <c r="C1204" s="63"/>
      <c r="D1204" s="63"/>
      <c r="E1204" s="11"/>
      <c r="F1204" s="11"/>
      <c r="G1204" s="8"/>
      <c r="I1204" s="63"/>
      <c r="J1204" s="48"/>
      <c r="K1204" s="108"/>
      <c r="M1204" s="63"/>
      <c r="N1204" s="280"/>
      <c r="P1204" s="63"/>
      <c r="Q1204" s="281"/>
      <c r="S1204" s="63"/>
      <c r="T1204" s="281"/>
      <c r="V1204" s="83"/>
      <c r="W1204" s="83"/>
      <c r="X1204" s="83"/>
      <c r="Y1204" s="83"/>
      <c r="Z1204" s="83"/>
      <c r="AA1204" s="65"/>
      <c r="AB1204" s="5"/>
      <c r="AC1204" s="5"/>
      <c r="AD1204" s="5"/>
      <c r="AE1204" s="5"/>
      <c r="AF1204" s="5"/>
      <c r="AG1204" s="5"/>
      <c r="AH1204" s="5"/>
      <c r="AI1204" s="5"/>
      <c r="AJ1204" s="5"/>
      <c r="AK1204" s="5"/>
      <c r="AL1204" s="5"/>
      <c r="AM1204" s="5"/>
    </row>
    <row r="1205" spans="1:39" s="4" customFormat="1" ht="14.4">
      <c r="A1205" s="63"/>
      <c r="B1205" s="63"/>
      <c r="C1205" s="63"/>
      <c r="D1205" s="63"/>
      <c r="E1205" s="11"/>
      <c r="F1205" s="11"/>
      <c r="G1205" s="8"/>
      <c r="I1205" s="63"/>
      <c r="J1205" s="48"/>
      <c r="K1205" s="108"/>
      <c r="M1205" s="63"/>
      <c r="N1205" s="280"/>
      <c r="P1205" s="63"/>
      <c r="Q1205" s="281"/>
      <c r="S1205" s="63"/>
      <c r="T1205" s="281"/>
      <c r="V1205" s="83"/>
      <c r="W1205" s="83"/>
      <c r="X1205" s="83"/>
      <c r="Y1205" s="83"/>
      <c r="Z1205" s="83"/>
      <c r="AA1205" s="65"/>
      <c r="AB1205" s="5"/>
      <c r="AC1205" s="5"/>
      <c r="AD1205" s="5"/>
      <c r="AE1205" s="5"/>
      <c r="AF1205" s="5"/>
      <c r="AG1205" s="5"/>
      <c r="AH1205" s="5"/>
      <c r="AI1205" s="5"/>
      <c r="AJ1205" s="5"/>
      <c r="AK1205" s="5"/>
      <c r="AL1205" s="5"/>
      <c r="AM1205" s="5"/>
    </row>
    <row r="1206" spans="1:39" s="4" customFormat="1" ht="14.4">
      <c r="A1206" s="63"/>
      <c r="B1206" s="63"/>
      <c r="C1206" s="63"/>
      <c r="D1206" s="63"/>
      <c r="E1206" s="11"/>
      <c r="F1206" s="11"/>
      <c r="G1206" s="8"/>
      <c r="I1206" s="63"/>
      <c r="J1206" s="48"/>
      <c r="K1206" s="108"/>
      <c r="M1206" s="63"/>
      <c r="N1206" s="280"/>
      <c r="P1206" s="63"/>
      <c r="Q1206" s="281"/>
      <c r="S1206" s="63"/>
      <c r="T1206" s="281"/>
      <c r="V1206" s="83"/>
      <c r="W1206" s="83"/>
      <c r="X1206" s="83"/>
      <c r="Y1206" s="83"/>
      <c r="Z1206" s="83"/>
      <c r="AA1206" s="65"/>
      <c r="AB1206" s="5"/>
      <c r="AC1206" s="5"/>
      <c r="AD1206" s="5"/>
      <c r="AE1206" s="5"/>
      <c r="AF1206" s="5"/>
      <c r="AG1206" s="5"/>
      <c r="AH1206" s="5"/>
      <c r="AI1206" s="5"/>
      <c r="AJ1206" s="5"/>
      <c r="AK1206" s="5"/>
      <c r="AL1206" s="5"/>
      <c r="AM1206" s="5"/>
    </row>
    <row r="1207" spans="1:39" s="4" customFormat="1" ht="14.4">
      <c r="A1207" s="63"/>
      <c r="B1207" s="63"/>
      <c r="C1207" s="63"/>
      <c r="D1207" s="63"/>
      <c r="E1207" s="11"/>
      <c r="F1207" s="11"/>
      <c r="G1207" s="8"/>
      <c r="I1207" s="63"/>
      <c r="J1207" s="48"/>
      <c r="K1207" s="108"/>
      <c r="M1207" s="63"/>
      <c r="N1207" s="280"/>
      <c r="P1207" s="63"/>
      <c r="Q1207" s="281"/>
      <c r="S1207" s="63"/>
      <c r="T1207" s="281"/>
      <c r="V1207" s="83"/>
      <c r="W1207" s="83"/>
      <c r="X1207" s="83"/>
      <c r="Y1207" s="83"/>
      <c r="Z1207" s="83"/>
      <c r="AA1207" s="65"/>
      <c r="AB1207" s="5"/>
      <c r="AC1207" s="5"/>
      <c r="AD1207" s="5"/>
      <c r="AE1207" s="5"/>
      <c r="AF1207" s="5"/>
      <c r="AG1207" s="5"/>
      <c r="AH1207" s="5"/>
      <c r="AI1207" s="5"/>
      <c r="AJ1207" s="5"/>
      <c r="AK1207" s="5"/>
      <c r="AL1207" s="5"/>
      <c r="AM1207" s="5"/>
    </row>
    <row r="1208" spans="1:39" s="4" customFormat="1" ht="14.4">
      <c r="A1208" s="63"/>
      <c r="B1208" s="63"/>
      <c r="C1208" s="63"/>
      <c r="D1208" s="63"/>
      <c r="E1208" s="11"/>
      <c r="F1208" s="11"/>
      <c r="G1208" s="8"/>
      <c r="I1208" s="63"/>
      <c r="J1208" s="48"/>
      <c r="K1208" s="108"/>
      <c r="M1208" s="63"/>
      <c r="N1208" s="280"/>
      <c r="P1208" s="63"/>
      <c r="Q1208" s="281"/>
      <c r="S1208" s="63"/>
      <c r="T1208" s="281"/>
      <c r="V1208" s="83"/>
      <c r="W1208" s="83"/>
      <c r="X1208" s="83"/>
      <c r="Y1208" s="83"/>
      <c r="Z1208" s="83"/>
      <c r="AA1208" s="65"/>
      <c r="AB1208" s="5"/>
      <c r="AC1208" s="5"/>
      <c r="AD1208" s="5"/>
      <c r="AE1208" s="5"/>
      <c r="AF1208" s="5"/>
      <c r="AG1208" s="5"/>
      <c r="AH1208" s="5"/>
      <c r="AI1208" s="5"/>
      <c r="AJ1208" s="5"/>
      <c r="AK1208" s="5"/>
      <c r="AL1208" s="5"/>
      <c r="AM1208" s="5"/>
    </row>
    <row r="1209" spans="1:39" s="4" customFormat="1" ht="14.4">
      <c r="A1209" s="63"/>
      <c r="B1209" s="63"/>
      <c r="C1209" s="63"/>
      <c r="D1209" s="63"/>
      <c r="E1209" s="11"/>
      <c r="F1209" s="11"/>
      <c r="G1209" s="8"/>
      <c r="I1209" s="63"/>
      <c r="J1209" s="48"/>
      <c r="K1209" s="108"/>
      <c r="M1209" s="63"/>
      <c r="N1209" s="280"/>
      <c r="P1209" s="63"/>
      <c r="Q1209" s="281"/>
      <c r="S1209" s="63"/>
      <c r="T1209" s="281"/>
      <c r="V1209" s="83"/>
      <c r="W1209" s="83"/>
      <c r="X1209" s="83"/>
      <c r="Y1209" s="83"/>
      <c r="Z1209" s="83"/>
      <c r="AA1209" s="65"/>
      <c r="AB1209" s="5"/>
      <c r="AC1209" s="5"/>
      <c r="AD1209" s="5"/>
      <c r="AE1209" s="5"/>
      <c r="AF1209" s="5"/>
      <c r="AG1209" s="5"/>
      <c r="AH1209" s="5"/>
      <c r="AI1209" s="5"/>
      <c r="AJ1209" s="5"/>
      <c r="AK1209" s="5"/>
      <c r="AL1209" s="5"/>
      <c r="AM1209" s="5"/>
    </row>
    <row r="1210" spans="1:39" s="4" customFormat="1" ht="14.4">
      <c r="A1210" s="63"/>
      <c r="B1210" s="63"/>
      <c r="C1210" s="63"/>
      <c r="D1210" s="63"/>
      <c r="E1210" s="11"/>
      <c r="F1210" s="11"/>
      <c r="G1210" s="8"/>
      <c r="I1210" s="63"/>
      <c r="J1210" s="48"/>
      <c r="K1210" s="108"/>
      <c r="M1210" s="63"/>
      <c r="N1210" s="280"/>
      <c r="P1210" s="63"/>
      <c r="Q1210" s="281"/>
      <c r="S1210" s="63"/>
      <c r="T1210" s="281"/>
      <c r="V1210" s="83"/>
      <c r="W1210" s="83"/>
      <c r="X1210" s="83"/>
      <c r="Y1210" s="83"/>
      <c r="Z1210" s="83"/>
      <c r="AA1210" s="65"/>
      <c r="AB1210" s="5"/>
      <c r="AC1210" s="5"/>
      <c r="AD1210" s="5"/>
      <c r="AE1210" s="5"/>
      <c r="AF1210" s="5"/>
      <c r="AG1210" s="5"/>
      <c r="AH1210" s="5"/>
      <c r="AI1210" s="5"/>
      <c r="AJ1210" s="5"/>
      <c r="AK1210" s="5"/>
      <c r="AL1210" s="5"/>
      <c r="AM1210" s="5"/>
    </row>
    <row r="1211" spans="1:39" s="4" customFormat="1" ht="14.4">
      <c r="A1211" s="63"/>
      <c r="B1211" s="63"/>
      <c r="C1211" s="63"/>
      <c r="D1211" s="63"/>
      <c r="E1211" s="11"/>
      <c r="F1211" s="11"/>
      <c r="G1211" s="8"/>
      <c r="I1211" s="63"/>
      <c r="J1211" s="48"/>
      <c r="K1211" s="108"/>
      <c r="M1211" s="63"/>
      <c r="N1211" s="280"/>
      <c r="P1211" s="63"/>
      <c r="Q1211" s="281"/>
      <c r="S1211" s="63"/>
      <c r="T1211" s="281"/>
      <c r="V1211" s="83"/>
      <c r="W1211" s="83"/>
      <c r="X1211" s="83"/>
      <c r="Y1211" s="83"/>
      <c r="Z1211" s="83"/>
      <c r="AA1211" s="65"/>
      <c r="AB1211" s="5"/>
      <c r="AC1211" s="5"/>
      <c r="AD1211" s="5"/>
      <c r="AE1211" s="5"/>
      <c r="AF1211" s="5"/>
      <c r="AG1211" s="5"/>
      <c r="AH1211" s="5"/>
      <c r="AI1211" s="5"/>
      <c r="AJ1211" s="5"/>
      <c r="AK1211" s="5"/>
      <c r="AL1211" s="5"/>
      <c r="AM1211" s="5"/>
    </row>
    <row r="1212" spans="1:39" s="4" customFormat="1" ht="14.4">
      <c r="A1212" s="63"/>
      <c r="B1212" s="63"/>
      <c r="C1212" s="63"/>
      <c r="D1212" s="63"/>
      <c r="E1212" s="11"/>
      <c r="F1212" s="11"/>
      <c r="G1212" s="8"/>
      <c r="I1212" s="63"/>
      <c r="J1212" s="48"/>
      <c r="K1212" s="108"/>
      <c r="M1212" s="63"/>
      <c r="N1212" s="280"/>
      <c r="P1212" s="63"/>
      <c r="Q1212" s="281"/>
      <c r="S1212" s="63"/>
      <c r="T1212" s="281"/>
      <c r="V1212" s="83"/>
      <c r="W1212" s="83"/>
      <c r="X1212" s="83"/>
      <c r="Y1212" s="83"/>
      <c r="Z1212" s="83"/>
      <c r="AA1212" s="65"/>
      <c r="AB1212" s="5"/>
      <c r="AC1212" s="5"/>
      <c r="AD1212" s="5"/>
      <c r="AE1212" s="5"/>
      <c r="AF1212" s="5"/>
      <c r="AG1212" s="5"/>
      <c r="AH1212" s="5"/>
      <c r="AI1212" s="5"/>
      <c r="AJ1212" s="5"/>
      <c r="AK1212" s="5"/>
      <c r="AL1212" s="5"/>
      <c r="AM1212" s="5"/>
    </row>
    <row r="1213" spans="1:39" s="4" customFormat="1" ht="14.4">
      <c r="A1213" s="63"/>
      <c r="B1213" s="63"/>
      <c r="C1213" s="63"/>
      <c r="D1213" s="63"/>
      <c r="E1213" s="11"/>
      <c r="F1213" s="11"/>
      <c r="G1213" s="8"/>
      <c r="I1213" s="63"/>
      <c r="J1213" s="48"/>
      <c r="K1213" s="108"/>
      <c r="M1213" s="63"/>
      <c r="N1213" s="280"/>
      <c r="P1213" s="63"/>
      <c r="Q1213" s="281"/>
      <c r="S1213" s="63"/>
      <c r="T1213" s="281"/>
      <c r="V1213" s="83"/>
      <c r="W1213" s="83"/>
      <c r="X1213" s="83"/>
      <c r="Y1213" s="83"/>
      <c r="Z1213" s="83"/>
      <c r="AA1213" s="65"/>
      <c r="AB1213" s="5"/>
      <c r="AC1213" s="5"/>
      <c r="AD1213" s="5"/>
      <c r="AE1213" s="5"/>
      <c r="AF1213" s="5"/>
      <c r="AG1213" s="5"/>
      <c r="AH1213" s="5"/>
      <c r="AI1213" s="5"/>
      <c r="AJ1213" s="5"/>
      <c r="AK1213" s="5"/>
      <c r="AL1213" s="5"/>
      <c r="AM1213" s="5"/>
    </row>
    <row r="1214" spans="1:39" s="4" customFormat="1" ht="14.4">
      <c r="A1214" s="63"/>
      <c r="B1214" s="63"/>
      <c r="C1214" s="63"/>
      <c r="D1214" s="63"/>
      <c r="E1214" s="11"/>
      <c r="F1214" s="11"/>
      <c r="G1214" s="8"/>
      <c r="I1214" s="63"/>
      <c r="J1214" s="48"/>
      <c r="K1214" s="108"/>
      <c r="M1214" s="63"/>
      <c r="N1214" s="280"/>
      <c r="P1214" s="63"/>
      <c r="Q1214" s="281"/>
      <c r="S1214" s="63"/>
      <c r="T1214" s="281"/>
      <c r="V1214" s="83"/>
      <c r="W1214" s="83"/>
      <c r="X1214" s="83"/>
      <c r="Y1214" s="83"/>
      <c r="Z1214" s="83"/>
      <c r="AA1214" s="65"/>
      <c r="AB1214" s="5"/>
      <c r="AC1214" s="5"/>
      <c r="AD1214" s="5"/>
      <c r="AE1214" s="5"/>
      <c r="AF1214" s="5"/>
      <c r="AG1214" s="5"/>
      <c r="AH1214" s="5"/>
      <c r="AI1214" s="5"/>
      <c r="AJ1214" s="5"/>
      <c r="AK1214" s="5"/>
      <c r="AL1214" s="5"/>
      <c r="AM1214" s="5"/>
    </row>
    <row r="1215" spans="1:39" s="4" customFormat="1" ht="14.4">
      <c r="A1215" s="63"/>
      <c r="B1215" s="63"/>
      <c r="C1215" s="63"/>
      <c r="D1215" s="63"/>
      <c r="E1215" s="11"/>
      <c r="F1215" s="11"/>
      <c r="G1215" s="8"/>
      <c r="I1215" s="63"/>
      <c r="J1215" s="48"/>
      <c r="K1215" s="108"/>
      <c r="M1215" s="63"/>
      <c r="N1215" s="280"/>
      <c r="P1215" s="63"/>
      <c r="Q1215" s="281"/>
      <c r="S1215" s="63"/>
      <c r="T1215" s="281"/>
      <c r="V1215" s="83"/>
      <c r="W1215" s="83"/>
      <c r="X1215" s="83"/>
      <c r="Y1215" s="83"/>
      <c r="Z1215" s="83"/>
      <c r="AA1215" s="65"/>
      <c r="AB1215" s="5"/>
      <c r="AC1215" s="5"/>
      <c r="AD1215" s="5"/>
      <c r="AE1215" s="5"/>
      <c r="AF1215" s="5"/>
      <c r="AG1215" s="5"/>
      <c r="AH1215" s="5"/>
      <c r="AI1215" s="5"/>
      <c r="AJ1215" s="5"/>
      <c r="AK1215" s="5"/>
      <c r="AL1215" s="5"/>
      <c r="AM1215" s="5"/>
    </row>
    <row r="1216" spans="1:39" s="4" customFormat="1" ht="14.4">
      <c r="A1216" s="63"/>
      <c r="B1216" s="63"/>
      <c r="C1216" s="63"/>
      <c r="D1216" s="63"/>
      <c r="E1216" s="11"/>
      <c r="F1216" s="11"/>
      <c r="G1216" s="8"/>
      <c r="I1216" s="63"/>
      <c r="J1216" s="48"/>
      <c r="K1216" s="108"/>
      <c r="M1216" s="63"/>
      <c r="N1216" s="280"/>
      <c r="P1216" s="63"/>
      <c r="Q1216" s="281"/>
      <c r="S1216" s="63"/>
      <c r="T1216" s="281"/>
      <c r="V1216" s="83"/>
      <c r="W1216" s="83"/>
      <c r="X1216" s="83"/>
      <c r="Y1216" s="83"/>
      <c r="Z1216" s="83"/>
      <c r="AA1216" s="65"/>
      <c r="AB1216" s="5"/>
      <c r="AC1216" s="5"/>
      <c r="AD1216" s="5"/>
      <c r="AE1216" s="5"/>
      <c r="AF1216" s="5"/>
      <c r="AG1216" s="5"/>
      <c r="AH1216" s="5"/>
      <c r="AI1216" s="5"/>
      <c r="AJ1216" s="5"/>
      <c r="AK1216" s="5"/>
      <c r="AL1216" s="5"/>
      <c r="AM1216" s="5"/>
    </row>
    <row r="1217" spans="1:39" s="4" customFormat="1" ht="14.4">
      <c r="A1217" s="63"/>
      <c r="B1217" s="63"/>
      <c r="C1217" s="63"/>
      <c r="D1217" s="63"/>
      <c r="E1217" s="11"/>
      <c r="F1217" s="11"/>
      <c r="G1217" s="8"/>
      <c r="I1217" s="63"/>
      <c r="J1217" s="48"/>
      <c r="K1217" s="108"/>
      <c r="M1217" s="63"/>
      <c r="N1217" s="280"/>
      <c r="P1217" s="63"/>
      <c r="Q1217" s="281"/>
      <c r="S1217" s="63"/>
      <c r="T1217" s="281"/>
      <c r="V1217" s="83"/>
      <c r="W1217" s="83"/>
      <c r="X1217" s="83"/>
      <c r="Y1217" s="83"/>
      <c r="Z1217" s="83"/>
      <c r="AA1217" s="65"/>
      <c r="AB1217" s="5"/>
      <c r="AC1217" s="5"/>
      <c r="AD1217" s="5"/>
      <c r="AE1217" s="5"/>
      <c r="AF1217" s="5"/>
      <c r="AG1217" s="5"/>
      <c r="AH1217" s="5"/>
      <c r="AI1217" s="5"/>
      <c r="AJ1217" s="5"/>
      <c r="AK1217" s="5"/>
      <c r="AL1217" s="5"/>
      <c r="AM1217" s="5"/>
    </row>
    <row r="1218" spans="1:39" s="4" customFormat="1" ht="14.4">
      <c r="A1218" s="63"/>
      <c r="B1218" s="63"/>
      <c r="C1218" s="63"/>
      <c r="D1218" s="63"/>
      <c r="E1218" s="11"/>
      <c r="F1218" s="11"/>
      <c r="G1218" s="8"/>
      <c r="I1218" s="63"/>
      <c r="J1218" s="48"/>
      <c r="K1218" s="108"/>
      <c r="M1218" s="63"/>
      <c r="N1218" s="280"/>
      <c r="P1218" s="63"/>
      <c r="Q1218" s="281"/>
      <c r="S1218" s="63"/>
      <c r="T1218" s="281"/>
      <c r="V1218" s="83"/>
      <c r="W1218" s="83"/>
      <c r="X1218" s="83"/>
      <c r="Y1218" s="83"/>
      <c r="Z1218" s="83"/>
      <c r="AA1218" s="65"/>
      <c r="AB1218" s="5"/>
      <c r="AC1218" s="5"/>
      <c r="AD1218" s="5"/>
      <c r="AE1218" s="5"/>
      <c r="AF1218" s="5"/>
      <c r="AG1218" s="5"/>
      <c r="AH1218" s="5"/>
      <c r="AI1218" s="5"/>
      <c r="AJ1218" s="5"/>
      <c r="AK1218" s="5"/>
      <c r="AL1218" s="5"/>
      <c r="AM1218" s="5"/>
    </row>
    <row r="1219" spans="1:39" s="4" customFormat="1" ht="14.4">
      <c r="A1219" s="63"/>
      <c r="B1219" s="63"/>
      <c r="C1219" s="63"/>
      <c r="D1219" s="63"/>
      <c r="E1219" s="11"/>
      <c r="F1219" s="11"/>
      <c r="G1219" s="8"/>
      <c r="I1219" s="63"/>
      <c r="J1219" s="48"/>
      <c r="K1219" s="108"/>
      <c r="M1219" s="63"/>
      <c r="N1219" s="280"/>
      <c r="P1219" s="63"/>
      <c r="Q1219" s="281"/>
      <c r="S1219" s="63"/>
      <c r="T1219" s="281"/>
      <c r="V1219" s="83"/>
      <c r="W1219" s="83"/>
      <c r="X1219" s="83"/>
      <c r="Y1219" s="83"/>
      <c r="Z1219" s="83"/>
      <c r="AA1219" s="65"/>
      <c r="AB1219" s="5"/>
      <c r="AC1219" s="5"/>
      <c r="AD1219" s="5"/>
      <c r="AE1219" s="5"/>
      <c r="AF1219" s="5"/>
      <c r="AG1219" s="5"/>
      <c r="AH1219" s="5"/>
      <c r="AI1219" s="5"/>
      <c r="AJ1219" s="5"/>
      <c r="AK1219" s="5"/>
      <c r="AL1219" s="5"/>
      <c r="AM1219" s="5"/>
    </row>
    <row r="1220" spans="1:39" s="4" customFormat="1" ht="14.4">
      <c r="A1220" s="63"/>
      <c r="B1220" s="63"/>
      <c r="C1220" s="63"/>
      <c r="D1220" s="63"/>
      <c r="E1220" s="11"/>
      <c r="F1220" s="11"/>
      <c r="G1220" s="8"/>
      <c r="I1220" s="63"/>
      <c r="J1220" s="48"/>
      <c r="K1220" s="108"/>
      <c r="M1220" s="63"/>
      <c r="N1220" s="280"/>
      <c r="P1220" s="63"/>
      <c r="Q1220" s="281"/>
      <c r="S1220" s="63"/>
      <c r="T1220" s="281"/>
      <c r="V1220" s="83"/>
      <c r="W1220" s="83"/>
      <c r="X1220" s="83"/>
      <c r="Y1220" s="83"/>
      <c r="Z1220" s="83"/>
      <c r="AA1220" s="65"/>
      <c r="AB1220" s="5"/>
      <c r="AC1220" s="5"/>
      <c r="AD1220" s="5"/>
      <c r="AE1220" s="5"/>
      <c r="AF1220" s="5"/>
      <c r="AG1220" s="5"/>
      <c r="AH1220" s="5"/>
      <c r="AI1220" s="5"/>
      <c r="AJ1220" s="5"/>
      <c r="AK1220" s="5"/>
      <c r="AL1220" s="5"/>
      <c r="AM1220" s="5"/>
    </row>
    <row r="1221" spans="1:39" s="4" customFormat="1" ht="14.4">
      <c r="A1221" s="63"/>
      <c r="B1221" s="63"/>
      <c r="C1221" s="63"/>
      <c r="D1221" s="63"/>
      <c r="E1221" s="11"/>
      <c r="F1221" s="11"/>
      <c r="G1221" s="8"/>
      <c r="I1221" s="63"/>
      <c r="J1221" s="48"/>
      <c r="K1221" s="108"/>
      <c r="M1221" s="63"/>
      <c r="N1221" s="280"/>
      <c r="P1221" s="63"/>
      <c r="Q1221" s="281"/>
      <c r="S1221" s="63"/>
      <c r="T1221" s="281"/>
      <c r="V1221" s="83"/>
      <c r="W1221" s="83"/>
      <c r="X1221" s="83"/>
      <c r="Y1221" s="83"/>
      <c r="Z1221" s="83"/>
      <c r="AA1221" s="65"/>
      <c r="AB1221" s="5"/>
      <c r="AC1221" s="5"/>
      <c r="AD1221" s="5"/>
      <c r="AE1221" s="5"/>
      <c r="AF1221" s="5"/>
      <c r="AG1221" s="5"/>
      <c r="AH1221" s="5"/>
      <c r="AI1221" s="5"/>
      <c r="AJ1221" s="5"/>
      <c r="AK1221" s="5"/>
      <c r="AL1221" s="5"/>
      <c r="AM1221" s="5"/>
    </row>
    <row r="1222" spans="1:39" s="4" customFormat="1" ht="14.4">
      <c r="A1222" s="63"/>
      <c r="B1222" s="63"/>
      <c r="C1222" s="63"/>
      <c r="D1222" s="63"/>
      <c r="E1222" s="11"/>
      <c r="F1222" s="11"/>
      <c r="G1222" s="8"/>
      <c r="I1222" s="63"/>
      <c r="J1222" s="48"/>
      <c r="K1222" s="108"/>
      <c r="M1222" s="63"/>
      <c r="N1222" s="280"/>
      <c r="P1222" s="63"/>
      <c r="Q1222" s="281"/>
      <c r="S1222" s="63"/>
      <c r="T1222" s="281"/>
      <c r="V1222" s="83"/>
      <c r="W1222" s="83"/>
      <c r="X1222" s="83"/>
      <c r="Y1222" s="83"/>
      <c r="Z1222" s="83"/>
      <c r="AA1222" s="65"/>
      <c r="AB1222" s="5"/>
      <c r="AC1222" s="5"/>
      <c r="AD1222" s="5"/>
      <c r="AE1222" s="5"/>
      <c r="AF1222" s="5"/>
      <c r="AG1222" s="5"/>
      <c r="AH1222" s="5"/>
      <c r="AI1222" s="5"/>
      <c r="AJ1222" s="5"/>
      <c r="AK1222" s="5"/>
      <c r="AL1222" s="5"/>
      <c r="AM1222" s="5"/>
    </row>
    <row r="1223" spans="1:39" s="4" customFormat="1" ht="14.4">
      <c r="A1223" s="63"/>
      <c r="B1223" s="63"/>
      <c r="C1223" s="63"/>
      <c r="D1223" s="63"/>
      <c r="E1223" s="11"/>
      <c r="F1223" s="11"/>
      <c r="G1223" s="8"/>
      <c r="I1223" s="63"/>
      <c r="J1223" s="48"/>
      <c r="K1223" s="108"/>
      <c r="M1223" s="63"/>
      <c r="N1223" s="280"/>
      <c r="P1223" s="63"/>
      <c r="Q1223" s="281"/>
      <c r="S1223" s="63"/>
      <c r="T1223" s="281"/>
      <c r="V1223" s="83"/>
      <c r="W1223" s="83"/>
      <c r="X1223" s="83"/>
      <c r="Y1223" s="83"/>
      <c r="Z1223" s="83"/>
      <c r="AA1223" s="65"/>
      <c r="AB1223" s="5"/>
      <c r="AC1223" s="5"/>
      <c r="AD1223" s="5"/>
      <c r="AE1223" s="5"/>
      <c r="AF1223" s="5"/>
      <c r="AG1223" s="5"/>
      <c r="AH1223" s="5"/>
      <c r="AI1223" s="5"/>
      <c r="AJ1223" s="5"/>
      <c r="AK1223" s="5"/>
      <c r="AL1223" s="5"/>
      <c r="AM1223" s="5"/>
    </row>
    <row r="1224" spans="1:39" s="4" customFormat="1" ht="14.4">
      <c r="A1224" s="63"/>
      <c r="B1224" s="63"/>
      <c r="C1224" s="63"/>
      <c r="D1224" s="63"/>
      <c r="E1224" s="11"/>
      <c r="F1224" s="11"/>
      <c r="G1224" s="8"/>
      <c r="I1224" s="63"/>
      <c r="J1224" s="48"/>
      <c r="K1224" s="108"/>
      <c r="M1224" s="63"/>
      <c r="N1224" s="280"/>
      <c r="P1224" s="63"/>
      <c r="Q1224" s="281"/>
      <c r="S1224" s="63"/>
      <c r="T1224" s="281"/>
      <c r="V1224" s="83"/>
      <c r="W1224" s="83"/>
      <c r="X1224" s="83"/>
      <c r="Y1224" s="83"/>
      <c r="Z1224" s="83"/>
      <c r="AA1224" s="65"/>
      <c r="AB1224" s="5"/>
      <c r="AC1224" s="5"/>
      <c r="AD1224" s="5"/>
      <c r="AE1224" s="5"/>
      <c r="AF1224" s="5"/>
      <c r="AG1224" s="5"/>
      <c r="AH1224" s="5"/>
      <c r="AI1224" s="5"/>
      <c r="AJ1224" s="5"/>
      <c r="AK1224" s="5"/>
      <c r="AL1224" s="5"/>
      <c r="AM1224" s="5"/>
    </row>
    <row r="1225" spans="1:39" s="4" customFormat="1" ht="14.4">
      <c r="A1225" s="63"/>
      <c r="B1225" s="63"/>
      <c r="C1225" s="63"/>
      <c r="D1225" s="63"/>
      <c r="E1225" s="11"/>
      <c r="F1225" s="11"/>
      <c r="G1225" s="8"/>
      <c r="I1225" s="63"/>
      <c r="J1225" s="48"/>
      <c r="K1225" s="108"/>
      <c r="M1225" s="63"/>
      <c r="N1225" s="280"/>
      <c r="P1225" s="63"/>
      <c r="Q1225" s="281"/>
      <c r="S1225" s="63"/>
      <c r="T1225" s="281"/>
      <c r="V1225" s="83"/>
      <c r="W1225" s="83"/>
      <c r="X1225" s="83"/>
      <c r="Y1225" s="83"/>
      <c r="Z1225" s="83"/>
      <c r="AA1225" s="65"/>
      <c r="AB1225" s="5"/>
      <c r="AC1225" s="5"/>
      <c r="AD1225" s="5"/>
      <c r="AE1225" s="5"/>
      <c r="AF1225" s="5"/>
      <c r="AG1225" s="5"/>
      <c r="AH1225" s="5"/>
      <c r="AI1225" s="5"/>
      <c r="AJ1225" s="5"/>
      <c r="AK1225" s="5"/>
      <c r="AL1225" s="5"/>
      <c r="AM1225" s="5"/>
    </row>
    <row r="1226" spans="1:39" s="4" customFormat="1" ht="14.4">
      <c r="A1226" s="63"/>
      <c r="B1226" s="63"/>
      <c r="C1226" s="63"/>
      <c r="D1226" s="63"/>
      <c r="E1226" s="11"/>
      <c r="F1226" s="11"/>
      <c r="G1226" s="8"/>
      <c r="I1226" s="63"/>
      <c r="J1226" s="48"/>
      <c r="K1226" s="108"/>
      <c r="M1226" s="63"/>
      <c r="N1226" s="280"/>
      <c r="P1226" s="63"/>
      <c r="Q1226" s="281"/>
      <c r="S1226" s="63"/>
      <c r="T1226" s="281"/>
      <c r="V1226" s="83"/>
      <c r="W1226" s="83"/>
      <c r="X1226" s="83"/>
      <c r="Y1226" s="83"/>
      <c r="Z1226" s="83"/>
      <c r="AA1226" s="65"/>
      <c r="AB1226" s="5"/>
      <c r="AC1226" s="5"/>
      <c r="AD1226" s="5"/>
      <c r="AE1226" s="5"/>
      <c r="AF1226" s="5"/>
      <c r="AG1226" s="5"/>
      <c r="AH1226" s="5"/>
      <c r="AI1226" s="5"/>
      <c r="AJ1226" s="5"/>
      <c r="AK1226" s="5"/>
      <c r="AL1226" s="5"/>
      <c r="AM1226" s="5"/>
    </row>
    <row r="1227" spans="1:39" s="4" customFormat="1" ht="14.4">
      <c r="A1227" s="63"/>
      <c r="B1227" s="63"/>
      <c r="C1227" s="63"/>
      <c r="D1227" s="63"/>
      <c r="E1227" s="11"/>
      <c r="F1227" s="11"/>
      <c r="G1227" s="8"/>
      <c r="I1227" s="63"/>
      <c r="J1227" s="48"/>
      <c r="K1227" s="108"/>
      <c r="M1227" s="63"/>
      <c r="N1227" s="280"/>
      <c r="P1227" s="63"/>
      <c r="Q1227" s="281"/>
      <c r="S1227" s="63"/>
      <c r="T1227" s="281"/>
      <c r="V1227" s="83"/>
      <c r="W1227" s="83"/>
      <c r="X1227" s="83"/>
      <c r="Y1227" s="83"/>
      <c r="Z1227" s="83"/>
      <c r="AA1227" s="65"/>
      <c r="AB1227" s="5"/>
      <c r="AC1227" s="5"/>
      <c r="AD1227" s="5"/>
      <c r="AE1227" s="5"/>
      <c r="AF1227" s="5"/>
      <c r="AG1227" s="5"/>
      <c r="AH1227" s="5"/>
      <c r="AI1227" s="5"/>
      <c r="AJ1227" s="5"/>
      <c r="AK1227" s="5"/>
      <c r="AL1227" s="5"/>
      <c r="AM1227" s="5"/>
    </row>
    <row r="1228" spans="1:39" s="4" customFormat="1" ht="14.4">
      <c r="A1228" s="63"/>
      <c r="B1228" s="63"/>
      <c r="C1228" s="63"/>
      <c r="D1228" s="63"/>
      <c r="E1228" s="11"/>
      <c r="F1228" s="11"/>
      <c r="G1228" s="8"/>
      <c r="I1228" s="63"/>
      <c r="J1228" s="48"/>
      <c r="K1228" s="108"/>
      <c r="M1228" s="63"/>
      <c r="N1228" s="280"/>
      <c r="P1228" s="63"/>
      <c r="Q1228" s="281"/>
      <c r="S1228" s="63"/>
      <c r="T1228" s="281"/>
      <c r="V1228" s="83"/>
      <c r="W1228" s="83"/>
      <c r="X1228" s="83"/>
      <c r="Y1228" s="83"/>
      <c r="Z1228" s="83"/>
      <c r="AA1228" s="65"/>
      <c r="AB1228" s="5"/>
      <c r="AC1228" s="5"/>
      <c r="AD1228" s="5"/>
      <c r="AE1228" s="5"/>
      <c r="AF1228" s="5"/>
      <c r="AG1228" s="5"/>
      <c r="AH1228" s="5"/>
      <c r="AI1228" s="5"/>
      <c r="AJ1228" s="5"/>
      <c r="AK1228" s="5"/>
      <c r="AL1228" s="5"/>
      <c r="AM1228" s="5"/>
    </row>
    <row r="1229" spans="1:39" s="4" customFormat="1" ht="14.4">
      <c r="A1229" s="63"/>
      <c r="B1229" s="63"/>
      <c r="C1229" s="63"/>
      <c r="D1229" s="63"/>
      <c r="E1229" s="11"/>
      <c r="F1229" s="11"/>
      <c r="G1229" s="8"/>
      <c r="I1229" s="63"/>
      <c r="J1229" s="48"/>
      <c r="K1229" s="108"/>
      <c r="M1229" s="63"/>
      <c r="N1229" s="280"/>
      <c r="P1229" s="63"/>
      <c r="Q1229" s="281"/>
      <c r="S1229" s="63"/>
      <c r="T1229" s="281"/>
      <c r="V1229" s="83"/>
      <c r="W1229" s="83"/>
      <c r="X1229" s="83"/>
      <c r="Y1229" s="83"/>
      <c r="Z1229" s="83"/>
      <c r="AA1229" s="65"/>
      <c r="AB1229" s="5"/>
      <c r="AC1229" s="5"/>
      <c r="AD1229" s="5"/>
      <c r="AE1229" s="5"/>
      <c r="AF1229" s="5"/>
      <c r="AG1229" s="5"/>
      <c r="AH1229" s="5"/>
      <c r="AI1229" s="5"/>
      <c r="AJ1229" s="5"/>
      <c r="AK1229" s="5"/>
      <c r="AL1229" s="5"/>
      <c r="AM1229" s="5"/>
    </row>
    <row r="1230" spans="1:39" s="4" customFormat="1" ht="14.4">
      <c r="A1230" s="63"/>
      <c r="B1230" s="63"/>
      <c r="C1230" s="63"/>
      <c r="D1230" s="63"/>
      <c r="E1230" s="11"/>
      <c r="F1230" s="11"/>
      <c r="G1230" s="8"/>
      <c r="I1230" s="63"/>
      <c r="J1230" s="48"/>
      <c r="K1230" s="108"/>
      <c r="M1230" s="63"/>
      <c r="N1230" s="280"/>
      <c r="P1230" s="63"/>
      <c r="Q1230" s="281"/>
      <c r="S1230" s="63"/>
      <c r="T1230" s="281"/>
      <c r="V1230" s="83"/>
      <c r="W1230" s="83"/>
      <c r="X1230" s="83"/>
      <c r="Y1230" s="83"/>
      <c r="Z1230" s="83"/>
      <c r="AA1230" s="65"/>
      <c r="AB1230" s="5"/>
      <c r="AC1230" s="5"/>
      <c r="AD1230" s="5"/>
      <c r="AE1230" s="5"/>
      <c r="AF1230" s="5"/>
      <c r="AG1230" s="5"/>
      <c r="AH1230" s="5"/>
      <c r="AI1230" s="5"/>
      <c r="AJ1230" s="5"/>
      <c r="AK1230" s="5"/>
      <c r="AL1230" s="5"/>
      <c r="AM1230" s="5"/>
    </row>
    <row r="1231" spans="1:39" s="4" customFormat="1" ht="14.4">
      <c r="A1231" s="63"/>
      <c r="B1231" s="63"/>
      <c r="C1231" s="63"/>
      <c r="D1231" s="63"/>
      <c r="E1231" s="11"/>
      <c r="F1231" s="11"/>
      <c r="G1231" s="8"/>
      <c r="I1231" s="63"/>
      <c r="J1231" s="48"/>
      <c r="K1231" s="108"/>
      <c r="M1231" s="63"/>
      <c r="N1231" s="280"/>
      <c r="P1231" s="63"/>
      <c r="Q1231" s="281"/>
      <c r="S1231" s="63"/>
      <c r="T1231" s="281"/>
      <c r="V1231" s="83"/>
      <c r="W1231" s="83"/>
      <c r="X1231" s="83"/>
      <c r="Y1231" s="83"/>
      <c r="Z1231" s="83"/>
      <c r="AA1231" s="65"/>
      <c r="AB1231" s="5"/>
      <c r="AC1231" s="5"/>
      <c r="AD1231" s="5"/>
      <c r="AE1231" s="5"/>
      <c r="AF1231" s="5"/>
      <c r="AG1231" s="5"/>
      <c r="AH1231" s="5"/>
      <c r="AI1231" s="5"/>
      <c r="AJ1231" s="5"/>
      <c r="AK1231" s="5"/>
      <c r="AL1231" s="5"/>
      <c r="AM1231" s="5"/>
    </row>
    <row r="1232" spans="1:39" s="4" customFormat="1" ht="14.4">
      <c r="A1232" s="63"/>
      <c r="B1232" s="63"/>
      <c r="C1232" s="63"/>
      <c r="D1232" s="63"/>
      <c r="E1232" s="11"/>
      <c r="F1232" s="11"/>
      <c r="G1232" s="8"/>
      <c r="I1232" s="63"/>
      <c r="J1232" s="48"/>
      <c r="K1232" s="108"/>
      <c r="M1232" s="63"/>
      <c r="N1232" s="280"/>
      <c r="P1232" s="63"/>
      <c r="Q1232" s="281"/>
      <c r="S1232" s="63"/>
      <c r="T1232" s="281"/>
      <c r="V1232" s="83"/>
      <c r="W1232" s="83"/>
      <c r="X1232" s="83"/>
      <c r="Y1232" s="83"/>
      <c r="Z1232" s="83"/>
      <c r="AA1232" s="65"/>
      <c r="AB1232" s="5"/>
      <c r="AC1232" s="5"/>
      <c r="AD1232" s="5"/>
      <c r="AE1232" s="5"/>
      <c r="AF1232" s="5"/>
      <c r="AG1232" s="5"/>
      <c r="AH1232" s="5"/>
      <c r="AI1232" s="5"/>
      <c r="AJ1232" s="5"/>
      <c r="AK1232" s="5"/>
      <c r="AL1232" s="5"/>
      <c r="AM1232" s="5"/>
    </row>
    <row r="1233" spans="1:39" s="4" customFormat="1" ht="14.4">
      <c r="A1233" s="63"/>
      <c r="B1233" s="63"/>
      <c r="C1233" s="63"/>
      <c r="D1233" s="63"/>
      <c r="E1233" s="11"/>
      <c r="F1233" s="11"/>
      <c r="G1233" s="8"/>
      <c r="I1233" s="63"/>
      <c r="J1233" s="48"/>
      <c r="K1233" s="108"/>
      <c r="M1233" s="63"/>
      <c r="N1233" s="280"/>
      <c r="P1233" s="63"/>
      <c r="Q1233" s="281"/>
      <c r="S1233" s="63"/>
      <c r="T1233" s="281"/>
      <c r="V1233" s="83"/>
      <c r="W1233" s="83"/>
      <c r="X1233" s="83"/>
      <c r="Y1233" s="83"/>
      <c r="Z1233" s="83"/>
      <c r="AA1233" s="65"/>
      <c r="AB1233" s="5"/>
      <c r="AC1233" s="5"/>
      <c r="AD1233" s="5"/>
      <c r="AE1233" s="5"/>
      <c r="AF1233" s="5"/>
      <c r="AG1233" s="5"/>
      <c r="AH1233" s="5"/>
      <c r="AI1233" s="5"/>
      <c r="AJ1233" s="5"/>
      <c r="AK1233" s="5"/>
      <c r="AL1233" s="5"/>
      <c r="AM1233" s="5"/>
    </row>
    <row r="1234" spans="1:39" s="4" customFormat="1" ht="14.4">
      <c r="A1234" s="63"/>
      <c r="B1234" s="63"/>
      <c r="C1234" s="63"/>
      <c r="D1234" s="63"/>
      <c r="E1234" s="11"/>
      <c r="F1234" s="11"/>
      <c r="G1234" s="8"/>
      <c r="I1234" s="63"/>
      <c r="J1234" s="48"/>
      <c r="K1234" s="108"/>
      <c r="M1234" s="63"/>
      <c r="N1234" s="280"/>
      <c r="P1234" s="63"/>
      <c r="Q1234" s="281"/>
      <c r="S1234" s="63"/>
      <c r="T1234" s="281"/>
      <c r="V1234" s="83"/>
      <c r="W1234" s="83"/>
      <c r="X1234" s="83"/>
      <c r="Y1234" s="83"/>
      <c r="Z1234" s="83"/>
      <c r="AA1234" s="65"/>
      <c r="AB1234" s="5"/>
      <c r="AC1234" s="5"/>
      <c r="AD1234" s="5"/>
      <c r="AE1234" s="5"/>
      <c r="AF1234" s="5"/>
      <c r="AG1234" s="5"/>
      <c r="AH1234" s="5"/>
      <c r="AI1234" s="5"/>
      <c r="AJ1234" s="5"/>
      <c r="AK1234" s="5"/>
      <c r="AL1234" s="5"/>
      <c r="AM1234" s="5"/>
    </row>
    <row r="1235" spans="1:39" s="4" customFormat="1" ht="14.4">
      <c r="A1235" s="63"/>
      <c r="B1235" s="63"/>
      <c r="C1235" s="63"/>
      <c r="D1235" s="63"/>
      <c r="E1235" s="11"/>
      <c r="F1235" s="11"/>
      <c r="G1235" s="8"/>
      <c r="I1235" s="63"/>
      <c r="J1235" s="48"/>
      <c r="K1235" s="108"/>
      <c r="M1235" s="63"/>
      <c r="N1235" s="280"/>
      <c r="P1235" s="63"/>
      <c r="Q1235" s="281"/>
      <c r="S1235" s="63"/>
      <c r="T1235" s="281"/>
      <c r="V1235" s="83"/>
      <c r="W1235" s="83"/>
      <c r="X1235" s="83"/>
      <c r="Y1235" s="83"/>
      <c r="Z1235" s="83"/>
      <c r="AA1235" s="65"/>
      <c r="AB1235" s="5"/>
      <c r="AC1235" s="5"/>
      <c r="AD1235" s="5"/>
      <c r="AE1235" s="5"/>
      <c r="AF1235" s="5"/>
      <c r="AG1235" s="5"/>
      <c r="AH1235" s="5"/>
      <c r="AI1235" s="5"/>
      <c r="AJ1235" s="5"/>
      <c r="AK1235" s="5"/>
      <c r="AL1235" s="5"/>
      <c r="AM1235" s="5"/>
    </row>
    <row r="1236" spans="1:39" s="4" customFormat="1" ht="14.4">
      <c r="A1236" s="63"/>
      <c r="B1236" s="63"/>
      <c r="C1236" s="63"/>
      <c r="D1236" s="63"/>
      <c r="E1236" s="11"/>
      <c r="F1236" s="11"/>
      <c r="G1236" s="8"/>
      <c r="I1236" s="63"/>
      <c r="J1236" s="48"/>
      <c r="K1236" s="108"/>
      <c r="M1236" s="63"/>
      <c r="N1236" s="280"/>
      <c r="P1236" s="63"/>
      <c r="Q1236" s="281"/>
      <c r="S1236" s="63"/>
      <c r="T1236" s="281"/>
      <c r="V1236" s="83"/>
      <c r="W1236" s="83"/>
      <c r="X1236" s="83"/>
      <c r="Y1236" s="83"/>
      <c r="Z1236" s="83"/>
      <c r="AA1236" s="65"/>
      <c r="AB1236" s="5"/>
      <c r="AC1236" s="5"/>
      <c r="AD1236" s="5"/>
      <c r="AE1236" s="5"/>
      <c r="AF1236" s="5"/>
      <c r="AG1236" s="5"/>
      <c r="AH1236" s="5"/>
      <c r="AI1236" s="5"/>
      <c r="AJ1236" s="5"/>
      <c r="AK1236" s="5"/>
      <c r="AL1236" s="5"/>
      <c r="AM1236" s="5"/>
    </row>
    <row r="1237" spans="1:39" s="4" customFormat="1" ht="14.4">
      <c r="A1237" s="63"/>
      <c r="B1237" s="63"/>
      <c r="C1237" s="63"/>
      <c r="D1237" s="63"/>
      <c r="E1237" s="11"/>
      <c r="F1237" s="11"/>
      <c r="G1237" s="8"/>
      <c r="I1237" s="63"/>
      <c r="J1237" s="48"/>
      <c r="K1237" s="108"/>
      <c r="M1237" s="63"/>
      <c r="N1237" s="280"/>
      <c r="P1237" s="63"/>
      <c r="Q1237" s="281"/>
      <c r="S1237" s="63"/>
      <c r="T1237" s="281"/>
      <c r="V1237" s="83"/>
      <c r="W1237" s="83"/>
      <c r="X1237" s="83"/>
      <c r="Y1237" s="83"/>
      <c r="Z1237" s="83"/>
      <c r="AA1237" s="65"/>
      <c r="AB1237" s="5"/>
      <c r="AC1237" s="5"/>
      <c r="AD1237" s="5"/>
      <c r="AE1237" s="5"/>
      <c r="AF1237" s="5"/>
      <c r="AG1237" s="5"/>
      <c r="AH1237" s="5"/>
      <c r="AI1237" s="5"/>
      <c r="AJ1237" s="5"/>
      <c r="AK1237" s="5"/>
      <c r="AL1237" s="5"/>
      <c r="AM1237" s="5"/>
    </row>
    <row r="1238" spans="1:39" s="4" customFormat="1" ht="14.4">
      <c r="A1238" s="63"/>
      <c r="B1238" s="63"/>
      <c r="C1238" s="63"/>
      <c r="D1238" s="63"/>
      <c r="E1238" s="11"/>
      <c r="F1238" s="11"/>
      <c r="G1238" s="8"/>
      <c r="I1238" s="63"/>
      <c r="J1238" s="48"/>
      <c r="K1238" s="108"/>
      <c r="M1238" s="63"/>
      <c r="N1238" s="280"/>
      <c r="P1238" s="63"/>
      <c r="Q1238" s="281"/>
      <c r="S1238" s="63"/>
      <c r="T1238" s="281"/>
      <c r="V1238" s="83"/>
      <c r="W1238" s="83"/>
      <c r="X1238" s="83"/>
      <c r="Y1238" s="83"/>
      <c r="Z1238" s="83"/>
      <c r="AA1238" s="65"/>
      <c r="AB1238" s="5"/>
      <c r="AC1238" s="5"/>
      <c r="AD1238" s="5"/>
      <c r="AE1238" s="5"/>
      <c r="AF1238" s="5"/>
      <c r="AG1238" s="5"/>
      <c r="AH1238" s="5"/>
      <c r="AI1238" s="5"/>
      <c r="AJ1238" s="5"/>
      <c r="AK1238" s="5"/>
      <c r="AL1238" s="5"/>
      <c r="AM1238" s="5"/>
    </row>
    <row r="1239" spans="1:39" s="4" customFormat="1" ht="14.4">
      <c r="A1239" s="63"/>
      <c r="B1239" s="63"/>
      <c r="C1239" s="63"/>
      <c r="D1239" s="63"/>
      <c r="E1239" s="11"/>
      <c r="F1239" s="11"/>
      <c r="G1239" s="8"/>
      <c r="I1239" s="63"/>
      <c r="J1239" s="48"/>
      <c r="K1239" s="108"/>
      <c r="M1239" s="63"/>
      <c r="N1239" s="280"/>
      <c r="P1239" s="63"/>
      <c r="Q1239" s="281"/>
      <c r="S1239" s="63"/>
      <c r="T1239" s="281"/>
      <c r="V1239" s="83"/>
      <c r="W1239" s="83"/>
      <c r="X1239" s="83"/>
      <c r="Y1239" s="83"/>
      <c r="Z1239" s="83"/>
      <c r="AA1239" s="65"/>
      <c r="AB1239" s="5"/>
      <c r="AC1239" s="5"/>
      <c r="AD1239" s="5"/>
      <c r="AE1239" s="5"/>
      <c r="AF1239" s="5"/>
      <c r="AG1239" s="5"/>
      <c r="AH1239" s="5"/>
      <c r="AI1239" s="5"/>
      <c r="AJ1239" s="5"/>
      <c r="AK1239" s="5"/>
      <c r="AL1239" s="5"/>
      <c r="AM1239" s="5"/>
    </row>
    <row r="1240" spans="1:39" s="4" customFormat="1" ht="14.4">
      <c r="A1240" s="63"/>
      <c r="B1240" s="63"/>
      <c r="C1240" s="63"/>
      <c r="D1240" s="63"/>
      <c r="E1240" s="11"/>
      <c r="F1240" s="11"/>
      <c r="G1240" s="8"/>
      <c r="I1240" s="63"/>
      <c r="J1240" s="48"/>
      <c r="K1240" s="108"/>
      <c r="M1240" s="63"/>
      <c r="N1240" s="280"/>
      <c r="P1240" s="63"/>
      <c r="Q1240" s="281"/>
      <c r="S1240" s="63"/>
      <c r="T1240" s="281"/>
      <c r="V1240" s="83"/>
      <c r="W1240" s="83"/>
      <c r="X1240" s="83"/>
      <c r="Y1240" s="83"/>
      <c r="Z1240" s="83"/>
      <c r="AA1240" s="65"/>
      <c r="AB1240" s="5"/>
      <c r="AC1240" s="5"/>
      <c r="AD1240" s="5"/>
      <c r="AE1240" s="5"/>
      <c r="AF1240" s="5"/>
      <c r="AG1240" s="5"/>
      <c r="AH1240" s="5"/>
      <c r="AI1240" s="5"/>
      <c r="AJ1240" s="5"/>
      <c r="AK1240" s="5"/>
      <c r="AL1240" s="5"/>
      <c r="AM1240" s="5"/>
    </row>
    <row r="1241" spans="1:39" s="4" customFormat="1" ht="14.4">
      <c r="A1241" s="63"/>
      <c r="B1241" s="63"/>
      <c r="C1241" s="63"/>
      <c r="D1241" s="63"/>
      <c r="E1241" s="11"/>
      <c r="F1241" s="11"/>
      <c r="G1241" s="8"/>
      <c r="I1241" s="63"/>
      <c r="J1241" s="48"/>
      <c r="K1241" s="108"/>
      <c r="M1241" s="63"/>
      <c r="N1241" s="280"/>
      <c r="P1241" s="63"/>
      <c r="Q1241" s="281"/>
      <c r="S1241" s="63"/>
      <c r="T1241" s="281"/>
      <c r="V1241" s="83"/>
      <c r="W1241" s="83"/>
      <c r="X1241" s="83"/>
      <c r="Y1241" s="83"/>
      <c r="Z1241" s="83"/>
      <c r="AA1241" s="65"/>
      <c r="AB1241" s="5"/>
      <c r="AC1241" s="5"/>
      <c r="AD1241" s="5"/>
      <c r="AE1241" s="5"/>
      <c r="AF1241" s="5"/>
      <c r="AG1241" s="5"/>
      <c r="AH1241" s="5"/>
      <c r="AI1241" s="5"/>
      <c r="AJ1241" s="5"/>
      <c r="AK1241" s="5"/>
      <c r="AL1241" s="5"/>
      <c r="AM1241" s="5"/>
    </row>
    <row r="1242" spans="1:39" s="4" customFormat="1" ht="14.4">
      <c r="A1242" s="63"/>
      <c r="B1242" s="63"/>
      <c r="C1242" s="63"/>
      <c r="D1242" s="63"/>
      <c r="E1242" s="11"/>
      <c r="F1242" s="11"/>
      <c r="G1242" s="8"/>
      <c r="I1242" s="63"/>
      <c r="J1242" s="48"/>
      <c r="K1242" s="108"/>
      <c r="M1242" s="63"/>
      <c r="N1242" s="280"/>
      <c r="P1242" s="63"/>
      <c r="Q1242" s="281"/>
      <c r="S1242" s="63"/>
      <c r="T1242" s="281"/>
      <c r="V1242" s="83"/>
      <c r="W1242" s="83"/>
      <c r="X1242" s="83"/>
      <c r="Y1242" s="83"/>
      <c r="Z1242" s="83"/>
      <c r="AA1242" s="65"/>
      <c r="AB1242" s="5"/>
      <c r="AC1242" s="5"/>
      <c r="AD1242" s="5"/>
      <c r="AE1242" s="5"/>
      <c r="AF1242" s="5"/>
      <c r="AG1242" s="5"/>
      <c r="AH1242" s="5"/>
      <c r="AI1242" s="5"/>
      <c r="AJ1242" s="5"/>
      <c r="AK1242" s="5"/>
      <c r="AL1242" s="5"/>
      <c r="AM1242" s="5"/>
    </row>
    <row r="1243" spans="1:39" s="4" customFormat="1" ht="14.4">
      <c r="A1243" s="63"/>
      <c r="B1243" s="63"/>
      <c r="C1243" s="63"/>
      <c r="D1243" s="63"/>
      <c r="E1243" s="11"/>
      <c r="F1243" s="11"/>
      <c r="G1243" s="8"/>
      <c r="I1243" s="63"/>
      <c r="J1243" s="48"/>
      <c r="K1243" s="108"/>
      <c r="M1243" s="63"/>
      <c r="N1243" s="280"/>
      <c r="P1243" s="63"/>
      <c r="Q1243" s="281"/>
      <c r="S1243" s="63"/>
      <c r="T1243" s="281"/>
      <c r="V1243" s="83"/>
      <c r="W1243" s="83"/>
      <c r="X1243" s="83"/>
      <c r="Y1243" s="83"/>
      <c r="Z1243" s="83"/>
      <c r="AA1243" s="65"/>
      <c r="AB1243" s="5"/>
      <c r="AC1243" s="5"/>
      <c r="AD1243" s="5"/>
      <c r="AE1243" s="5"/>
      <c r="AF1243" s="5"/>
      <c r="AG1243" s="5"/>
      <c r="AH1243" s="5"/>
      <c r="AI1243" s="5"/>
      <c r="AJ1243" s="5"/>
      <c r="AK1243" s="5"/>
      <c r="AL1243" s="5"/>
      <c r="AM1243" s="5"/>
    </row>
    <row r="1244" spans="1:39" s="4" customFormat="1" ht="14.4">
      <c r="A1244" s="63"/>
      <c r="B1244" s="63"/>
      <c r="C1244" s="63"/>
      <c r="D1244" s="63"/>
      <c r="E1244" s="11"/>
      <c r="F1244" s="11"/>
      <c r="G1244" s="8"/>
      <c r="I1244" s="63"/>
      <c r="J1244" s="48"/>
      <c r="K1244" s="108"/>
      <c r="M1244" s="63"/>
      <c r="N1244" s="280"/>
      <c r="P1244" s="63"/>
      <c r="Q1244" s="281"/>
      <c r="S1244" s="63"/>
      <c r="T1244" s="281"/>
      <c r="V1244" s="83"/>
      <c r="W1244" s="83"/>
      <c r="X1244" s="83"/>
      <c r="Y1244" s="83"/>
      <c r="Z1244" s="83"/>
      <c r="AA1244" s="65"/>
      <c r="AB1244" s="5"/>
      <c r="AC1244" s="5"/>
      <c r="AD1244" s="5"/>
      <c r="AE1244" s="5"/>
      <c r="AF1244" s="5"/>
      <c r="AG1244" s="5"/>
      <c r="AH1244" s="5"/>
      <c r="AI1244" s="5"/>
      <c r="AJ1244" s="5"/>
      <c r="AK1244" s="5"/>
      <c r="AL1244" s="5"/>
      <c r="AM1244" s="5"/>
    </row>
    <row r="1245" spans="1:39" s="4" customFormat="1" ht="14.4">
      <c r="A1245" s="63"/>
      <c r="B1245" s="63"/>
      <c r="C1245" s="63"/>
      <c r="D1245" s="63"/>
      <c r="E1245" s="11"/>
      <c r="F1245" s="11"/>
      <c r="G1245" s="8"/>
      <c r="I1245" s="63"/>
      <c r="J1245" s="48"/>
      <c r="K1245" s="108"/>
      <c r="M1245" s="63"/>
      <c r="N1245" s="280"/>
      <c r="P1245" s="63"/>
      <c r="Q1245" s="281"/>
      <c r="S1245" s="63"/>
      <c r="T1245" s="281"/>
      <c r="V1245" s="83"/>
      <c r="W1245" s="83"/>
      <c r="X1245" s="83"/>
      <c r="Y1245" s="83"/>
      <c r="Z1245" s="83"/>
      <c r="AA1245" s="65"/>
      <c r="AB1245" s="5"/>
      <c r="AC1245" s="5"/>
      <c r="AD1245" s="5"/>
      <c r="AE1245" s="5"/>
      <c r="AF1245" s="5"/>
      <c r="AG1245" s="5"/>
      <c r="AH1245" s="5"/>
      <c r="AI1245" s="5"/>
      <c r="AJ1245" s="5"/>
      <c r="AK1245" s="5"/>
      <c r="AL1245" s="5"/>
      <c r="AM1245" s="5"/>
    </row>
    <row r="1246" spans="1:39" s="4" customFormat="1" ht="14.4">
      <c r="A1246" s="63"/>
      <c r="B1246" s="63"/>
      <c r="C1246" s="63"/>
      <c r="D1246" s="63"/>
      <c r="E1246" s="11"/>
      <c r="F1246" s="11"/>
      <c r="G1246" s="8"/>
      <c r="I1246" s="63"/>
      <c r="J1246" s="48"/>
      <c r="K1246" s="108"/>
      <c r="M1246" s="63"/>
      <c r="N1246" s="280"/>
      <c r="P1246" s="63"/>
      <c r="Q1246" s="281"/>
      <c r="S1246" s="63"/>
      <c r="T1246" s="281"/>
      <c r="V1246" s="83"/>
      <c r="W1246" s="83"/>
      <c r="X1246" s="83"/>
      <c r="Y1246" s="83"/>
      <c r="Z1246" s="83"/>
      <c r="AA1246" s="65"/>
      <c r="AB1246" s="5"/>
      <c r="AC1246" s="5"/>
      <c r="AD1246" s="5"/>
      <c r="AE1246" s="5"/>
      <c r="AF1246" s="5"/>
      <c r="AG1246" s="5"/>
      <c r="AH1246" s="5"/>
      <c r="AI1246" s="5"/>
      <c r="AJ1246" s="5"/>
      <c r="AK1246" s="5"/>
      <c r="AL1246" s="5"/>
      <c r="AM1246" s="5"/>
    </row>
    <row r="1247" spans="1:39" s="4" customFormat="1" ht="14.4">
      <c r="A1247" s="63"/>
      <c r="B1247" s="63"/>
      <c r="C1247" s="63"/>
      <c r="D1247" s="63"/>
      <c r="E1247" s="11"/>
      <c r="F1247" s="11"/>
      <c r="G1247" s="8"/>
      <c r="I1247" s="63"/>
      <c r="J1247" s="48"/>
      <c r="K1247" s="108"/>
      <c r="M1247" s="63"/>
      <c r="N1247" s="280"/>
      <c r="P1247" s="63"/>
      <c r="Q1247" s="281"/>
      <c r="S1247" s="63"/>
      <c r="T1247" s="281"/>
      <c r="V1247" s="83"/>
      <c r="W1247" s="83"/>
      <c r="X1247" s="83"/>
      <c r="Y1247" s="83"/>
      <c r="Z1247" s="83"/>
      <c r="AA1247" s="65"/>
      <c r="AB1247" s="5"/>
      <c r="AC1247" s="5"/>
      <c r="AD1247" s="5"/>
      <c r="AE1247" s="5"/>
      <c r="AF1247" s="5"/>
      <c r="AG1247" s="5"/>
      <c r="AH1247" s="5"/>
      <c r="AI1247" s="5"/>
      <c r="AJ1247" s="5"/>
      <c r="AK1247" s="5"/>
      <c r="AL1247" s="5"/>
      <c r="AM1247" s="5"/>
    </row>
    <row r="1248" spans="1:39" s="4" customFormat="1" ht="14.4">
      <c r="A1248" s="63"/>
      <c r="B1248" s="63"/>
      <c r="C1248" s="63"/>
      <c r="D1248" s="63"/>
      <c r="E1248" s="11"/>
      <c r="F1248" s="11"/>
      <c r="G1248" s="8"/>
      <c r="I1248" s="63"/>
      <c r="J1248" s="48"/>
      <c r="K1248" s="108"/>
      <c r="M1248" s="63"/>
      <c r="N1248" s="280"/>
      <c r="P1248" s="63"/>
      <c r="Q1248" s="281"/>
      <c r="S1248" s="63"/>
      <c r="T1248" s="281"/>
      <c r="V1248" s="83"/>
      <c r="W1248" s="83"/>
      <c r="X1248" s="83"/>
      <c r="Y1248" s="83"/>
      <c r="Z1248" s="83"/>
      <c r="AA1248" s="65"/>
      <c r="AB1248" s="5"/>
      <c r="AC1248" s="5"/>
      <c r="AD1248" s="5"/>
      <c r="AE1248" s="5"/>
      <c r="AF1248" s="5"/>
      <c r="AG1248" s="5"/>
      <c r="AH1248" s="5"/>
      <c r="AI1248" s="5"/>
      <c r="AJ1248" s="5"/>
      <c r="AK1248" s="5"/>
      <c r="AL1248" s="5"/>
      <c r="AM1248" s="5"/>
    </row>
    <row r="1249" spans="1:39" s="4" customFormat="1" ht="14.4">
      <c r="A1249" s="63"/>
      <c r="B1249" s="63"/>
      <c r="C1249" s="63"/>
      <c r="D1249" s="63"/>
      <c r="E1249" s="11"/>
      <c r="F1249" s="11"/>
      <c r="G1249" s="8"/>
      <c r="I1249" s="63"/>
      <c r="J1249" s="48"/>
      <c r="K1249" s="108"/>
      <c r="M1249" s="63"/>
      <c r="N1249" s="280"/>
      <c r="P1249" s="63"/>
      <c r="Q1249" s="281"/>
      <c r="S1249" s="63"/>
      <c r="T1249" s="281"/>
      <c r="V1249" s="83"/>
      <c r="W1249" s="83"/>
      <c r="X1249" s="83"/>
      <c r="Y1249" s="83"/>
      <c r="Z1249" s="83"/>
      <c r="AA1249" s="65"/>
      <c r="AB1249" s="5"/>
      <c r="AC1249" s="5"/>
      <c r="AD1249" s="5"/>
      <c r="AE1249" s="5"/>
      <c r="AF1249" s="5"/>
      <c r="AG1249" s="5"/>
      <c r="AH1249" s="5"/>
      <c r="AI1249" s="5"/>
      <c r="AJ1249" s="5"/>
      <c r="AK1249" s="5"/>
      <c r="AL1249" s="5"/>
      <c r="AM1249" s="5"/>
    </row>
    <row r="1250" spans="1:39" s="4" customFormat="1" ht="14.4">
      <c r="A1250" s="63"/>
      <c r="B1250" s="63"/>
      <c r="C1250" s="63"/>
      <c r="D1250" s="63"/>
      <c r="E1250" s="11"/>
      <c r="F1250" s="11"/>
      <c r="G1250" s="8"/>
      <c r="I1250" s="63"/>
      <c r="J1250" s="48"/>
      <c r="K1250" s="108"/>
      <c r="M1250" s="63"/>
      <c r="N1250" s="280"/>
      <c r="P1250" s="63"/>
      <c r="Q1250" s="281"/>
      <c r="S1250" s="63"/>
      <c r="T1250" s="281"/>
      <c r="V1250" s="83"/>
      <c r="W1250" s="83"/>
      <c r="X1250" s="83"/>
      <c r="Y1250" s="83"/>
      <c r="Z1250" s="83"/>
      <c r="AA1250" s="65"/>
      <c r="AB1250" s="5"/>
      <c r="AC1250" s="5"/>
      <c r="AD1250" s="5"/>
      <c r="AE1250" s="5"/>
      <c r="AF1250" s="5"/>
      <c r="AG1250" s="5"/>
      <c r="AH1250" s="5"/>
      <c r="AI1250" s="5"/>
      <c r="AJ1250" s="5"/>
      <c r="AK1250" s="5"/>
      <c r="AL1250" s="5"/>
      <c r="AM1250" s="5"/>
    </row>
    <row r="1251" spans="1:39" s="4" customFormat="1" ht="14.4">
      <c r="A1251" s="63"/>
      <c r="B1251" s="63"/>
      <c r="C1251" s="63"/>
      <c r="D1251" s="63"/>
      <c r="E1251" s="11"/>
      <c r="F1251" s="11"/>
      <c r="G1251" s="8"/>
      <c r="I1251" s="63"/>
      <c r="J1251" s="48"/>
      <c r="K1251" s="108"/>
      <c r="M1251" s="63"/>
      <c r="N1251" s="280"/>
      <c r="P1251" s="63"/>
      <c r="Q1251" s="281"/>
      <c r="S1251" s="63"/>
      <c r="T1251" s="281"/>
      <c r="V1251" s="83"/>
      <c r="W1251" s="83"/>
      <c r="X1251" s="83"/>
      <c r="Y1251" s="83"/>
      <c r="Z1251" s="83"/>
      <c r="AA1251" s="65"/>
      <c r="AB1251" s="5"/>
      <c r="AC1251" s="5"/>
      <c r="AD1251" s="5"/>
      <c r="AE1251" s="5"/>
      <c r="AF1251" s="5"/>
      <c r="AG1251" s="5"/>
      <c r="AH1251" s="5"/>
      <c r="AI1251" s="5"/>
      <c r="AJ1251" s="5"/>
      <c r="AK1251" s="5"/>
      <c r="AL1251" s="5"/>
      <c r="AM1251" s="5"/>
    </row>
    <row r="1252" spans="1:39" s="4" customFormat="1" ht="14.4">
      <c r="A1252" s="63"/>
      <c r="B1252" s="63"/>
      <c r="C1252" s="63"/>
      <c r="D1252" s="63"/>
      <c r="E1252" s="11"/>
      <c r="F1252" s="11"/>
      <c r="G1252" s="8"/>
      <c r="I1252" s="63"/>
      <c r="J1252" s="48"/>
      <c r="K1252" s="108"/>
      <c r="M1252" s="63"/>
      <c r="N1252" s="280"/>
      <c r="P1252" s="63"/>
      <c r="Q1252" s="281"/>
      <c r="S1252" s="63"/>
      <c r="T1252" s="281"/>
      <c r="V1252" s="83"/>
      <c r="W1252" s="83"/>
      <c r="X1252" s="83"/>
      <c r="Y1252" s="83"/>
      <c r="Z1252" s="83"/>
      <c r="AA1252" s="65"/>
      <c r="AB1252" s="5"/>
      <c r="AC1252" s="5"/>
      <c r="AD1252" s="5"/>
      <c r="AE1252" s="5"/>
      <c r="AF1252" s="5"/>
      <c r="AG1252" s="5"/>
      <c r="AH1252" s="5"/>
      <c r="AI1252" s="5"/>
      <c r="AJ1252" s="5"/>
      <c r="AK1252" s="5"/>
      <c r="AL1252" s="5"/>
      <c r="AM1252" s="5"/>
    </row>
    <row r="1253" spans="1:39" s="4" customFormat="1" ht="14.4">
      <c r="A1253" s="63"/>
      <c r="B1253" s="63"/>
      <c r="C1253" s="63"/>
      <c r="D1253" s="63"/>
      <c r="E1253" s="11"/>
      <c r="F1253" s="11"/>
      <c r="G1253" s="8"/>
      <c r="I1253" s="63"/>
      <c r="J1253" s="48"/>
      <c r="K1253" s="108"/>
      <c r="M1253" s="63"/>
      <c r="N1253" s="280"/>
      <c r="P1253" s="63"/>
      <c r="Q1253" s="281"/>
      <c r="S1253" s="63"/>
      <c r="T1253" s="281"/>
      <c r="V1253" s="83"/>
      <c r="W1253" s="83"/>
      <c r="X1253" s="83"/>
      <c r="Y1253" s="83"/>
      <c r="Z1253" s="83"/>
      <c r="AA1253" s="65"/>
      <c r="AB1253" s="5"/>
      <c r="AC1253" s="5"/>
      <c r="AD1253" s="5"/>
      <c r="AE1253" s="5"/>
      <c r="AF1253" s="5"/>
      <c r="AG1253" s="5"/>
      <c r="AH1253" s="5"/>
      <c r="AI1253" s="5"/>
      <c r="AJ1253" s="5"/>
      <c r="AK1253" s="5"/>
      <c r="AL1253" s="5"/>
      <c r="AM1253" s="5"/>
    </row>
    <row r="1254" spans="1:39" s="4" customFormat="1" ht="14.4">
      <c r="A1254" s="63"/>
      <c r="B1254" s="63"/>
      <c r="C1254" s="63"/>
      <c r="D1254" s="63"/>
      <c r="E1254" s="11"/>
      <c r="F1254" s="11"/>
      <c r="G1254" s="8"/>
      <c r="I1254" s="63"/>
      <c r="J1254" s="48"/>
      <c r="K1254" s="108"/>
      <c r="M1254" s="63"/>
      <c r="N1254" s="280"/>
      <c r="P1254" s="63"/>
      <c r="Q1254" s="281"/>
      <c r="S1254" s="63"/>
      <c r="T1254" s="281"/>
      <c r="V1254" s="83"/>
      <c r="W1254" s="83"/>
      <c r="X1254" s="83"/>
      <c r="Y1254" s="83"/>
      <c r="Z1254" s="83"/>
      <c r="AA1254" s="65"/>
      <c r="AB1254" s="5"/>
      <c r="AC1254" s="5"/>
      <c r="AD1254" s="5"/>
      <c r="AE1254" s="5"/>
      <c r="AF1254" s="5"/>
      <c r="AG1254" s="5"/>
      <c r="AH1254" s="5"/>
      <c r="AI1254" s="5"/>
      <c r="AJ1254" s="5"/>
      <c r="AK1254" s="5"/>
      <c r="AL1254" s="5"/>
      <c r="AM1254" s="5"/>
    </row>
    <row r="1255" spans="1:39" s="4" customFormat="1" ht="14.4">
      <c r="A1255" s="63"/>
      <c r="B1255" s="63"/>
      <c r="C1255" s="63"/>
      <c r="D1255" s="63"/>
      <c r="E1255" s="11"/>
      <c r="F1255" s="11"/>
      <c r="G1255" s="8"/>
      <c r="I1255" s="63"/>
      <c r="J1255" s="48"/>
      <c r="K1255" s="108"/>
      <c r="M1255" s="63"/>
      <c r="N1255" s="280"/>
      <c r="P1255" s="63"/>
      <c r="Q1255" s="281"/>
      <c r="S1255" s="63"/>
      <c r="T1255" s="281"/>
      <c r="V1255" s="83"/>
      <c r="W1255" s="83"/>
      <c r="X1255" s="83"/>
      <c r="Y1255" s="83"/>
      <c r="Z1255" s="83"/>
      <c r="AA1255" s="65"/>
      <c r="AB1255" s="5"/>
      <c r="AC1255" s="5"/>
      <c r="AD1255" s="5"/>
      <c r="AE1255" s="5"/>
      <c r="AF1255" s="5"/>
      <c r="AG1255" s="5"/>
      <c r="AH1255" s="5"/>
      <c r="AI1255" s="5"/>
      <c r="AJ1255" s="5"/>
      <c r="AK1255" s="5"/>
      <c r="AL1255" s="5"/>
      <c r="AM1255" s="5"/>
    </row>
    <row r="1256" spans="1:39" s="4" customFormat="1" ht="14.4">
      <c r="A1256" s="63"/>
      <c r="B1256" s="63"/>
      <c r="C1256" s="63"/>
      <c r="D1256" s="63"/>
      <c r="E1256" s="11"/>
      <c r="F1256" s="11"/>
      <c r="G1256" s="8"/>
      <c r="I1256" s="63"/>
      <c r="J1256" s="48"/>
      <c r="K1256" s="108"/>
      <c r="M1256" s="63"/>
      <c r="N1256" s="280"/>
      <c r="P1256" s="63"/>
      <c r="Q1256" s="281"/>
      <c r="S1256" s="63"/>
      <c r="T1256" s="281"/>
      <c r="V1256" s="83"/>
      <c r="W1256" s="83"/>
      <c r="X1256" s="83"/>
      <c r="Y1256" s="83"/>
      <c r="Z1256" s="83"/>
      <c r="AA1256" s="65"/>
      <c r="AB1256" s="5"/>
      <c r="AC1256" s="5"/>
      <c r="AD1256" s="5"/>
      <c r="AE1256" s="5"/>
      <c r="AF1256" s="5"/>
      <c r="AG1256" s="5"/>
      <c r="AH1256" s="5"/>
      <c r="AI1256" s="5"/>
      <c r="AJ1256" s="5"/>
      <c r="AK1256" s="5"/>
      <c r="AL1256" s="5"/>
      <c r="AM1256" s="5"/>
    </row>
    <row r="1257" spans="1:39" s="4" customFormat="1" ht="14.4">
      <c r="A1257" s="63"/>
      <c r="B1257" s="63"/>
      <c r="C1257" s="63"/>
      <c r="D1257" s="63"/>
      <c r="E1257" s="11"/>
      <c r="F1257" s="11"/>
      <c r="G1257" s="8"/>
      <c r="I1257" s="63"/>
      <c r="J1257" s="48"/>
      <c r="K1257" s="108"/>
      <c r="M1257" s="63"/>
      <c r="N1257" s="280"/>
      <c r="P1257" s="63"/>
      <c r="Q1257" s="281"/>
      <c r="S1257" s="63"/>
      <c r="T1257" s="281"/>
      <c r="V1257" s="83"/>
      <c r="W1257" s="83"/>
      <c r="X1257" s="83"/>
      <c r="Y1257" s="83"/>
      <c r="Z1257" s="83"/>
      <c r="AA1257" s="65"/>
      <c r="AB1257" s="5"/>
      <c r="AC1257" s="5"/>
      <c r="AD1257" s="5"/>
      <c r="AE1257" s="5"/>
      <c r="AF1257" s="5"/>
      <c r="AG1257" s="5"/>
      <c r="AH1257" s="5"/>
      <c r="AI1257" s="5"/>
      <c r="AJ1257" s="5"/>
      <c r="AK1257" s="5"/>
      <c r="AL1257" s="5"/>
      <c r="AM1257" s="5"/>
    </row>
    <row r="1258" spans="1:39" s="4" customFormat="1" ht="14.4">
      <c r="A1258" s="63"/>
      <c r="B1258" s="63"/>
      <c r="C1258" s="63"/>
      <c r="D1258" s="63"/>
      <c r="E1258" s="11"/>
      <c r="F1258" s="11"/>
      <c r="G1258" s="8"/>
      <c r="I1258" s="63"/>
      <c r="J1258" s="48"/>
      <c r="K1258" s="108"/>
      <c r="M1258" s="63"/>
      <c r="N1258" s="280"/>
      <c r="P1258" s="63"/>
      <c r="Q1258" s="281"/>
      <c r="S1258" s="63"/>
      <c r="T1258" s="281"/>
      <c r="V1258" s="83"/>
      <c r="W1258" s="83"/>
      <c r="X1258" s="83"/>
      <c r="Y1258" s="83"/>
      <c r="Z1258" s="83"/>
      <c r="AA1258" s="65"/>
      <c r="AB1258" s="5"/>
      <c r="AC1258" s="5"/>
      <c r="AD1258" s="5"/>
      <c r="AE1258" s="5"/>
      <c r="AF1258" s="5"/>
      <c r="AG1258" s="5"/>
      <c r="AH1258" s="5"/>
      <c r="AI1258" s="5"/>
      <c r="AJ1258" s="5"/>
      <c r="AK1258" s="5"/>
      <c r="AL1258" s="5"/>
      <c r="AM1258" s="5"/>
    </row>
    <row r="1259" spans="1:39" s="4" customFormat="1" ht="14.4">
      <c r="A1259" s="63"/>
      <c r="B1259" s="63"/>
      <c r="C1259" s="63"/>
      <c r="D1259" s="63"/>
      <c r="E1259" s="11"/>
      <c r="F1259" s="11"/>
      <c r="G1259" s="8"/>
      <c r="I1259" s="63"/>
      <c r="J1259" s="48"/>
      <c r="K1259" s="108"/>
      <c r="M1259" s="63"/>
      <c r="N1259" s="280"/>
      <c r="P1259" s="63"/>
      <c r="Q1259" s="281"/>
      <c r="S1259" s="63"/>
      <c r="T1259" s="281"/>
      <c r="V1259" s="83"/>
      <c r="W1259" s="83"/>
      <c r="X1259" s="83"/>
      <c r="Y1259" s="83"/>
      <c r="Z1259" s="83"/>
      <c r="AA1259" s="65"/>
      <c r="AB1259" s="5"/>
      <c r="AC1259" s="5"/>
      <c r="AD1259" s="5"/>
      <c r="AE1259" s="5"/>
      <c r="AF1259" s="5"/>
      <c r="AG1259" s="5"/>
      <c r="AH1259" s="5"/>
      <c r="AI1259" s="5"/>
      <c r="AJ1259" s="5"/>
      <c r="AK1259" s="5"/>
      <c r="AL1259" s="5"/>
      <c r="AM1259" s="5"/>
    </row>
    <row r="1260" spans="1:39" s="4" customFormat="1" ht="14.4">
      <c r="A1260" s="63"/>
      <c r="B1260" s="63"/>
      <c r="C1260" s="63"/>
      <c r="D1260" s="63"/>
      <c r="E1260" s="11"/>
      <c r="F1260" s="11"/>
      <c r="G1260" s="8"/>
      <c r="I1260" s="63"/>
      <c r="J1260" s="48"/>
      <c r="K1260" s="108"/>
      <c r="M1260" s="63"/>
      <c r="N1260" s="280"/>
      <c r="P1260" s="63"/>
      <c r="Q1260" s="281"/>
      <c r="S1260" s="63"/>
      <c r="T1260" s="281"/>
      <c r="V1260" s="83"/>
      <c r="W1260" s="83"/>
      <c r="X1260" s="83"/>
      <c r="Y1260" s="83"/>
      <c r="Z1260" s="83"/>
      <c r="AA1260" s="65"/>
      <c r="AB1260" s="5"/>
      <c r="AC1260" s="5"/>
      <c r="AD1260" s="5"/>
      <c r="AE1260" s="5"/>
      <c r="AF1260" s="5"/>
      <c r="AG1260" s="5"/>
      <c r="AH1260" s="5"/>
      <c r="AI1260" s="5"/>
      <c r="AJ1260" s="5"/>
      <c r="AK1260" s="5"/>
      <c r="AL1260" s="5"/>
      <c r="AM1260" s="5"/>
    </row>
    <row r="1261" spans="1:39" s="4" customFormat="1" ht="14.4">
      <c r="A1261" s="63"/>
      <c r="B1261" s="63"/>
      <c r="C1261" s="63"/>
      <c r="D1261" s="63"/>
      <c r="E1261" s="11"/>
      <c r="F1261" s="11"/>
      <c r="G1261" s="8"/>
      <c r="I1261" s="63"/>
      <c r="J1261" s="48"/>
      <c r="K1261" s="108"/>
      <c r="M1261" s="63"/>
      <c r="N1261" s="280"/>
      <c r="P1261" s="63"/>
      <c r="Q1261" s="281"/>
      <c r="S1261" s="63"/>
      <c r="T1261" s="281"/>
      <c r="V1261" s="83"/>
      <c r="W1261" s="83"/>
      <c r="X1261" s="83"/>
      <c r="Y1261" s="83"/>
      <c r="Z1261" s="83"/>
      <c r="AA1261" s="65"/>
      <c r="AB1261" s="5"/>
      <c r="AC1261" s="5"/>
      <c r="AD1261" s="5"/>
      <c r="AE1261" s="5"/>
      <c r="AF1261" s="5"/>
      <c r="AG1261" s="5"/>
      <c r="AH1261" s="5"/>
      <c r="AI1261" s="5"/>
      <c r="AJ1261" s="5"/>
      <c r="AK1261" s="5"/>
      <c r="AL1261" s="5"/>
      <c r="AM1261" s="5"/>
    </row>
    <row r="1262" spans="1:39" s="4" customFormat="1" ht="14.4">
      <c r="A1262" s="63"/>
      <c r="B1262" s="63"/>
      <c r="C1262" s="63"/>
      <c r="D1262" s="63"/>
      <c r="E1262" s="11"/>
      <c r="F1262" s="11"/>
      <c r="G1262" s="8"/>
      <c r="I1262" s="63"/>
      <c r="J1262" s="48"/>
      <c r="K1262" s="108"/>
      <c r="M1262" s="63"/>
      <c r="N1262" s="280"/>
      <c r="P1262" s="63"/>
      <c r="Q1262" s="281"/>
      <c r="S1262" s="63"/>
      <c r="T1262" s="281"/>
      <c r="V1262" s="83"/>
      <c r="W1262" s="83"/>
      <c r="X1262" s="83"/>
      <c r="Y1262" s="83"/>
      <c r="Z1262" s="83"/>
      <c r="AA1262" s="65"/>
      <c r="AB1262" s="5"/>
      <c r="AC1262" s="5"/>
      <c r="AD1262" s="5"/>
      <c r="AE1262" s="5"/>
      <c r="AF1262" s="5"/>
      <c r="AG1262" s="5"/>
      <c r="AH1262" s="5"/>
      <c r="AI1262" s="5"/>
      <c r="AJ1262" s="5"/>
      <c r="AK1262" s="5"/>
      <c r="AL1262" s="5"/>
      <c r="AM1262" s="5"/>
    </row>
    <row r="1263" spans="1:39" s="4" customFormat="1" ht="14.4">
      <c r="A1263" s="63"/>
      <c r="B1263" s="63"/>
      <c r="C1263" s="63"/>
      <c r="D1263" s="63"/>
      <c r="E1263" s="11"/>
      <c r="F1263" s="11"/>
      <c r="G1263" s="8"/>
      <c r="I1263" s="63"/>
      <c r="J1263" s="48"/>
      <c r="K1263" s="108"/>
      <c r="M1263" s="63"/>
      <c r="N1263" s="280"/>
      <c r="P1263" s="63"/>
      <c r="Q1263" s="281"/>
      <c r="S1263" s="63"/>
      <c r="T1263" s="281"/>
      <c r="V1263" s="83"/>
      <c r="W1263" s="83"/>
      <c r="X1263" s="83"/>
      <c r="Y1263" s="83"/>
      <c r="Z1263" s="83"/>
      <c r="AA1263" s="65"/>
      <c r="AB1263" s="5"/>
      <c r="AC1263" s="5"/>
      <c r="AD1263" s="5"/>
      <c r="AE1263" s="5"/>
      <c r="AF1263" s="5"/>
      <c r="AG1263" s="5"/>
      <c r="AH1263" s="5"/>
      <c r="AI1263" s="5"/>
      <c r="AJ1263" s="5"/>
      <c r="AK1263" s="5"/>
      <c r="AL1263" s="5"/>
      <c r="AM1263" s="5"/>
    </row>
    <row r="1264" spans="1:39" s="4" customFormat="1" ht="14.4">
      <c r="A1264" s="63"/>
      <c r="B1264" s="63"/>
      <c r="C1264" s="63"/>
      <c r="D1264" s="63"/>
      <c r="E1264" s="11"/>
      <c r="F1264" s="11"/>
      <c r="G1264" s="8"/>
      <c r="I1264" s="63"/>
      <c r="J1264" s="48"/>
      <c r="K1264" s="108"/>
      <c r="M1264" s="63"/>
      <c r="N1264" s="280"/>
      <c r="P1264" s="63"/>
      <c r="Q1264" s="281"/>
      <c r="S1264" s="63"/>
      <c r="T1264" s="281"/>
      <c r="V1264" s="83"/>
      <c r="W1264" s="83"/>
      <c r="X1264" s="83"/>
      <c r="Y1264" s="83"/>
      <c r="Z1264" s="83"/>
      <c r="AA1264" s="65"/>
      <c r="AB1264" s="5"/>
      <c r="AC1264" s="5"/>
      <c r="AD1264" s="5"/>
      <c r="AE1264" s="5"/>
      <c r="AF1264" s="5"/>
      <c r="AG1264" s="5"/>
      <c r="AH1264" s="5"/>
      <c r="AI1264" s="5"/>
      <c r="AJ1264" s="5"/>
      <c r="AK1264" s="5"/>
      <c r="AL1264" s="5"/>
      <c r="AM1264" s="5"/>
    </row>
    <row r="1265" spans="1:39" s="4" customFormat="1" ht="14.4">
      <c r="A1265" s="63"/>
      <c r="B1265" s="63"/>
      <c r="C1265" s="63"/>
      <c r="D1265" s="63"/>
      <c r="E1265" s="11"/>
      <c r="F1265" s="11"/>
      <c r="G1265" s="8"/>
      <c r="I1265" s="63"/>
      <c r="J1265" s="48"/>
      <c r="K1265" s="108"/>
      <c r="M1265" s="63"/>
      <c r="N1265" s="280"/>
      <c r="P1265" s="63"/>
      <c r="Q1265" s="281"/>
      <c r="S1265" s="63"/>
      <c r="T1265" s="281"/>
      <c r="V1265" s="83"/>
      <c r="W1265" s="83"/>
      <c r="X1265" s="83"/>
      <c r="Y1265" s="83"/>
      <c r="Z1265" s="83"/>
      <c r="AA1265" s="65"/>
      <c r="AB1265" s="5"/>
      <c r="AC1265" s="5"/>
      <c r="AD1265" s="5"/>
      <c r="AE1265" s="5"/>
      <c r="AF1265" s="5"/>
      <c r="AG1265" s="5"/>
      <c r="AH1265" s="5"/>
      <c r="AI1265" s="5"/>
      <c r="AJ1265" s="5"/>
      <c r="AK1265" s="5"/>
      <c r="AL1265" s="5"/>
      <c r="AM1265" s="5"/>
    </row>
    <row r="1266" spans="1:39" s="4" customFormat="1" ht="14.4">
      <c r="A1266" s="63"/>
      <c r="B1266" s="63"/>
      <c r="C1266" s="63"/>
      <c r="D1266" s="63"/>
      <c r="E1266" s="11"/>
      <c r="F1266" s="11"/>
      <c r="G1266" s="8"/>
      <c r="I1266" s="63"/>
      <c r="J1266" s="48"/>
      <c r="K1266" s="108"/>
      <c r="M1266" s="63"/>
      <c r="N1266" s="280"/>
      <c r="P1266" s="63"/>
      <c r="Q1266" s="281"/>
      <c r="S1266" s="63"/>
      <c r="T1266" s="281"/>
      <c r="V1266" s="83"/>
      <c r="W1266" s="83"/>
      <c r="X1266" s="83"/>
      <c r="Y1266" s="83"/>
      <c r="Z1266" s="83"/>
      <c r="AA1266" s="65"/>
      <c r="AB1266" s="5"/>
      <c r="AC1266" s="5"/>
      <c r="AD1266" s="5"/>
      <c r="AE1266" s="5"/>
      <c r="AF1266" s="5"/>
      <c r="AG1266" s="5"/>
      <c r="AH1266" s="5"/>
      <c r="AI1266" s="5"/>
      <c r="AJ1266" s="5"/>
      <c r="AK1266" s="5"/>
      <c r="AL1266" s="5"/>
      <c r="AM1266" s="5"/>
    </row>
    <row r="1267" spans="1:39" s="4" customFormat="1" ht="14.4">
      <c r="A1267" s="63"/>
      <c r="B1267" s="63"/>
      <c r="C1267" s="63"/>
      <c r="D1267" s="63"/>
      <c r="E1267" s="11"/>
      <c r="F1267" s="11"/>
      <c r="G1267" s="8"/>
      <c r="I1267" s="63"/>
      <c r="J1267" s="48"/>
      <c r="K1267" s="108"/>
      <c r="M1267" s="63"/>
      <c r="N1267" s="280"/>
      <c r="P1267" s="63"/>
      <c r="Q1267" s="281"/>
      <c r="S1267" s="63"/>
      <c r="T1267" s="281"/>
      <c r="V1267" s="83"/>
      <c r="W1267" s="83"/>
      <c r="X1267" s="83"/>
      <c r="Y1267" s="83"/>
      <c r="Z1267" s="83"/>
      <c r="AA1267" s="65"/>
      <c r="AB1267" s="5"/>
      <c r="AC1267" s="5"/>
      <c r="AD1267" s="5"/>
      <c r="AE1267" s="5"/>
      <c r="AF1267" s="5"/>
      <c r="AG1267" s="5"/>
      <c r="AH1267" s="5"/>
      <c r="AI1267" s="5"/>
      <c r="AJ1267" s="5"/>
      <c r="AK1267" s="5"/>
      <c r="AL1267" s="5"/>
      <c r="AM1267" s="5"/>
    </row>
    <row r="1268" spans="1:39" s="4" customFormat="1" ht="14.4">
      <c r="A1268" s="63"/>
      <c r="B1268" s="63"/>
      <c r="C1268" s="63"/>
      <c r="D1268" s="63"/>
      <c r="E1268" s="11"/>
      <c r="F1268" s="11"/>
      <c r="G1268" s="8"/>
      <c r="I1268" s="63"/>
      <c r="J1268" s="48"/>
      <c r="K1268" s="108"/>
      <c r="M1268" s="63"/>
      <c r="N1268" s="280"/>
      <c r="P1268" s="63"/>
      <c r="Q1268" s="281"/>
      <c r="S1268" s="63"/>
      <c r="T1268" s="281"/>
      <c r="V1268" s="83"/>
      <c r="W1268" s="83"/>
      <c r="X1268" s="83"/>
      <c r="Y1268" s="83"/>
      <c r="Z1268" s="83"/>
      <c r="AA1268" s="65"/>
      <c r="AB1268" s="5"/>
      <c r="AC1268" s="5"/>
      <c r="AD1268" s="5"/>
      <c r="AE1268" s="5"/>
      <c r="AF1268" s="5"/>
      <c r="AG1268" s="5"/>
      <c r="AH1268" s="5"/>
      <c r="AI1268" s="5"/>
      <c r="AJ1268" s="5"/>
      <c r="AK1268" s="5"/>
      <c r="AL1268" s="5"/>
      <c r="AM1268" s="5"/>
    </row>
    <row r="1269" spans="1:39" s="4" customFormat="1" ht="14.4">
      <c r="A1269" s="63"/>
      <c r="B1269" s="63"/>
      <c r="C1269" s="63"/>
      <c r="D1269" s="63"/>
      <c r="E1269" s="11"/>
      <c r="F1269" s="11"/>
      <c r="G1269" s="8"/>
      <c r="I1269" s="63"/>
      <c r="J1269" s="48"/>
      <c r="K1269" s="108"/>
      <c r="M1269" s="63"/>
      <c r="N1269" s="280"/>
      <c r="P1269" s="63"/>
      <c r="Q1269" s="281"/>
      <c r="S1269" s="63"/>
      <c r="T1269" s="281"/>
      <c r="V1269" s="83"/>
      <c r="W1269" s="83"/>
      <c r="X1269" s="83"/>
      <c r="Y1269" s="83"/>
      <c r="Z1269" s="83"/>
      <c r="AA1269" s="65"/>
      <c r="AB1269" s="5"/>
      <c r="AC1269" s="5"/>
      <c r="AD1269" s="5"/>
      <c r="AE1269" s="5"/>
      <c r="AF1269" s="5"/>
      <c r="AG1269" s="5"/>
      <c r="AH1269" s="5"/>
      <c r="AI1269" s="5"/>
      <c r="AJ1269" s="5"/>
      <c r="AK1269" s="5"/>
      <c r="AL1269" s="5"/>
      <c r="AM1269" s="5"/>
    </row>
    <row r="1270" spans="1:39" s="4" customFormat="1" ht="14.4">
      <c r="A1270" s="63"/>
      <c r="B1270" s="63"/>
      <c r="C1270" s="63"/>
      <c r="D1270" s="63"/>
      <c r="E1270" s="11"/>
      <c r="F1270" s="11"/>
      <c r="G1270" s="8"/>
      <c r="I1270" s="63"/>
      <c r="J1270" s="48"/>
      <c r="K1270" s="108"/>
      <c r="M1270" s="63"/>
      <c r="N1270" s="280"/>
      <c r="P1270" s="63"/>
      <c r="Q1270" s="281"/>
      <c r="S1270" s="63"/>
      <c r="T1270" s="281"/>
      <c r="V1270" s="83"/>
      <c r="W1270" s="83"/>
      <c r="X1270" s="83"/>
      <c r="Y1270" s="83"/>
      <c r="Z1270" s="83"/>
      <c r="AA1270" s="65"/>
      <c r="AB1270" s="5"/>
      <c r="AC1270" s="5"/>
      <c r="AD1270" s="5"/>
      <c r="AE1270" s="5"/>
      <c r="AF1270" s="5"/>
      <c r="AG1270" s="5"/>
      <c r="AH1270" s="5"/>
      <c r="AI1270" s="5"/>
      <c r="AJ1270" s="5"/>
      <c r="AK1270" s="5"/>
      <c r="AL1270" s="5"/>
      <c r="AM1270" s="5"/>
    </row>
    <row r="1271" spans="1:39" s="4" customFormat="1" ht="14.4">
      <c r="A1271" s="63"/>
      <c r="B1271" s="63"/>
      <c r="C1271" s="63"/>
      <c r="D1271" s="63"/>
      <c r="E1271" s="11"/>
      <c r="F1271" s="11"/>
      <c r="G1271" s="8"/>
      <c r="I1271" s="63"/>
      <c r="J1271" s="48"/>
      <c r="K1271" s="108"/>
      <c r="M1271" s="63"/>
      <c r="N1271" s="280"/>
      <c r="P1271" s="63"/>
      <c r="Q1271" s="281"/>
      <c r="S1271" s="63"/>
      <c r="T1271" s="281"/>
      <c r="V1271" s="83"/>
      <c r="W1271" s="83"/>
      <c r="X1271" s="83"/>
      <c r="Y1271" s="83"/>
      <c r="Z1271" s="83"/>
      <c r="AA1271" s="65"/>
      <c r="AB1271" s="5"/>
      <c r="AC1271" s="5"/>
      <c r="AD1271" s="5"/>
      <c r="AE1271" s="5"/>
      <c r="AF1271" s="5"/>
      <c r="AG1271" s="5"/>
      <c r="AH1271" s="5"/>
      <c r="AI1271" s="5"/>
      <c r="AJ1271" s="5"/>
      <c r="AK1271" s="5"/>
      <c r="AL1271" s="5"/>
      <c r="AM1271" s="5"/>
    </row>
    <row r="1272" spans="1:39" s="4" customFormat="1" ht="14.4">
      <c r="A1272" s="63"/>
      <c r="B1272" s="63"/>
      <c r="C1272" s="63"/>
      <c r="D1272" s="63"/>
      <c r="E1272" s="11"/>
      <c r="F1272" s="11"/>
      <c r="G1272" s="8"/>
      <c r="I1272" s="63"/>
      <c r="J1272" s="48"/>
      <c r="K1272" s="108"/>
      <c r="M1272" s="63"/>
      <c r="N1272" s="280"/>
      <c r="P1272" s="63"/>
      <c r="Q1272" s="281"/>
      <c r="S1272" s="63"/>
      <c r="T1272" s="281"/>
      <c r="V1272" s="83"/>
      <c r="W1272" s="83"/>
      <c r="X1272" s="83"/>
      <c r="Y1272" s="83"/>
      <c r="Z1272" s="83"/>
      <c r="AA1272" s="65"/>
      <c r="AB1272" s="5"/>
      <c r="AC1272" s="5"/>
      <c r="AD1272" s="5"/>
      <c r="AE1272" s="5"/>
      <c r="AF1272" s="5"/>
      <c r="AG1272" s="5"/>
      <c r="AH1272" s="5"/>
      <c r="AI1272" s="5"/>
      <c r="AJ1272" s="5"/>
      <c r="AK1272" s="5"/>
      <c r="AL1272" s="5"/>
      <c r="AM1272" s="5"/>
    </row>
    <row r="1273" spans="1:39" s="4" customFormat="1" ht="14.4">
      <c r="A1273" s="63"/>
      <c r="B1273" s="63"/>
      <c r="C1273" s="63"/>
      <c r="D1273" s="63"/>
      <c r="E1273" s="11"/>
      <c r="F1273" s="11"/>
      <c r="G1273" s="8"/>
      <c r="I1273" s="63"/>
      <c r="J1273" s="48"/>
      <c r="K1273" s="108"/>
      <c r="M1273" s="63"/>
      <c r="N1273" s="280"/>
      <c r="P1273" s="63"/>
      <c r="Q1273" s="281"/>
      <c r="S1273" s="63"/>
      <c r="T1273" s="281"/>
      <c r="V1273" s="83"/>
      <c r="W1273" s="83"/>
      <c r="X1273" s="83"/>
      <c r="Y1273" s="83"/>
      <c r="Z1273" s="83"/>
      <c r="AA1273" s="65"/>
      <c r="AB1273" s="5"/>
      <c r="AC1273" s="5"/>
      <c r="AD1273" s="5"/>
      <c r="AE1273" s="5"/>
      <c r="AF1273" s="5"/>
      <c r="AG1273" s="5"/>
      <c r="AH1273" s="5"/>
      <c r="AI1273" s="5"/>
      <c r="AJ1273" s="5"/>
      <c r="AK1273" s="5"/>
      <c r="AL1273" s="5"/>
      <c r="AM1273" s="5"/>
    </row>
    <row r="1274" spans="1:39" s="4" customFormat="1" ht="14.4">
      <c r="A1274" s="63"/>
      <c r="B1274" s="63"/>
      <c r="C1274" s="63"/>
      <c r="D1274" s="63"/>
      <c r="E1274" s="11"/>
      <c r="F1274" s="11"/>
      <c r="G1274" s="8"/>
      <c r="I1274" s="63"/>
      <c r="J1274" s="48"/>
      <c r="K1274" s="108"/>
      <c r="M1274" s="63"/>
      <c r="N1274" s="280"/>
      <c r="P1274" s="63"/>
      <c r="Q1274" s="281"/>
      <c r="S1274" s="63"/>
      <c r="T1274" s="281"/>
      <c r="V1274" s="83"/>
      <c r="W1274" s="83"/>
      <c r="X1274" s="83"/>
      <c r="Y1274" s="83"/>
      <c r="Z1274" s="83"/>
      <c r="AA1274" s="65"/>
      <c r="AB1274" s="5"/>
      <c r="AC1274" s="5"/>
      <c r="AD1274" s="5"/>
      <c r="AE1274" s="5"/>
      <c r="AF1274" s="5"/>
      <c r="AG1274" s="5"/>
      <c r="AH1274" s="5"/>
      <c r="AI1274" s="5"/>
      <c r="AJ1274" s="5"/>
      <c r="AK1274" s="5"/>
      <c r="AL1274" s="5"/>
      <c r="AM1274" s="5"/>
    </row>
    <row r="1275" spans="1:39" s="4" customFormat="1" ht="14.4">
      <c r="A1275" s="63"/>
      <c r="B1275" s="63"/>
      <c r="C1275" s="63"/>
      <c r="D1275" s="63"/>
      <c r="E1275" s="11"/>
      <c r="F1275" s="11"/>
      <c r="G1275" s="8"/>
      <c r="I1275" s="63"/>
      <c r="J1275" s="48"/>
      <c r="K1275" s="108"/>
      <c r="M1275" s="63"/>
      <c r="N1275" s="280"/>
      <c r="P1275" s="63"/>
      <c r="Q1275" s="281"/>
      <c r="S1275" s="63"/>
      <c r="T1275" s="281"/>
      <c r="V1275" s="83"/>
      <c r="W1275" s="83"/>
      <c r="X1275" s="83"/>
      <c r="Y1275" s="83"/>
      <c r="Z1275" s="83"/>
      <c r="AA1275" s="65"/>
      <c r="AB1275" s="5"/>
      <c r="AC1275" s="5"/>
      <c r="AD1275" s="5"/>
      <c r="AE1275" s="5"/>
      <c r="AF1275" s="5"/>
      <c r="AG1275" s="5"/>
      <c r="AH1275" s="5"/>
      <c r="AI1275" s="5"/>
      <c r="AJ1275" s="5"/>
      <c r="AK1275" s="5"/>
      <c r="AL1275" s="5"/>
      <c r="AM1275" s="5"/>
    </row>
    <row r="1276" spans="1:39" s="4" customFormat="1" ht="14.4">
      <c r="A1276" s="63"/>
      <c r="B1276" s="63"/>
      <c r="C1276" s="63"/>
      <c r="D1276" s="63"/>
      <c r="E1276" s="11"/>
      <c r="F1276" s="11"/>
      <c r="G1276" s="8"/>
      <c r="I1276" s="63"/>
      <c r="J1276" s="48"/>
      <c r="K1276" s="108"/>
      <c r="M1276" s="63"/>
      <c r="N1276" s="280"/>
      <c r="P1276" s="63"/>
      <c r="Q1276" s="281"/>
      <c r="S1276" s="63"/>
      <c r="T1276" s="281"/>
      <c r="V1276" s="83"/>
      <c r="W1276" s="83"/>
      <c r="X1276" s="83"/>
      <c r="Y1276" s="83"/>
      <c r="Z1276" s="83"/>
      <c r="AA1276" s="65"/>
      <c r="AB1276" s="5"/>
      <c r="AC1276" s="5"/>
      <c r="AD1276" s="5"/>
      <c r="AE1276" s="5"/>
      <c r="AF1276" s="5"/>
      <c r="AG1276" s="5"/>
      <c r="AH1276" s="5"/>
      <c r="AI1276" s="5"/>
      <c r="AJ1276" s="5"/>
      <c r="AK1276" s="5"/>
      <c r="AL1276" s="5"/>
      <c r="AM1276" s="5"/>
    </row>
    <row r="1277" spans="1:39" s="4" customFormat="1" ht="14.4">
      <c r="A1277" s="63"/>
      <c r="B1277" s="63"/>
      <c r="C1277" s="63"/>
      <c r="D1277" s="63"/>
      <c r="E1277" s="11"/>
      <c r="F1277" s="11"/>
      <c r="G1277" s="8"/>
      <c r="I1277" s="63"/>
      <c r="J1277" s="48"/>
      <c r="K1277" s="108"/>
      <c r="M1277" s="63"/>
      <c r="N1277" s="280"/>
      <c r="P1277" s="63"/>
      <c r="Q1277" s="281"/>
      <c r="S1277" s="63"/>
      <c r="T1277" s="281"/>
      <c r="V1277" s="83"/>
      <c r="W1277" s="83"/>
      <c r="X1277" s="83"/>
      <c r="Y1277" s="83"/>
      <c r="Z1277" s="83"/>
      <c r="AA1277" s="65"/>
      <c r="AB1277" s="5"/>
      <c r="AC1277" s="5"/>
      <c r="AD1277" s="5"/>
      <c r="AE1277" s="5"/>
      <c r="AF1277" s="5"/>
      <c r="AG1277" s="5"/>
      <c r="AH1277" s="5"/>
      <c r="AI1277" s="5"/>
      <c r="AJ1277" s="5"/>
      <c r="AK1277" s="5"/>
      <c r="AL1277" s="5"/>
      <c r="AM1277" s="5"/>
    </row>
    <row r="1278" spans="1:39" s="4" customFormat="1" ht="14.4">
      <c r="A1278" s="63"/>
      <c r="B1278" s="63"/>
      <c r="C1278" s="63"/>
      <c r="D1278" s="63"/>
      <c r="E1278" s="11"/>
      <c r="F1278" s="11"/>
      <c r="G1278" s="8"/>
      <c r="I1278" s="63"/>
      <c r="J1278" s="48"/>
      <c r="K1278" s="108"/>
      <c r="M1278" s="63"/>
      <c r="N1278" s="280"/>
      <c r="P1278" s="63"/>
      <c r="Q1278" s="281"/>
      <c r="S1278" s="63"/>
      <c r="T1278" s="281"/>
      <c r="V1278" s="83"/>
      <c r="W1278" s="83"/>
      <c r="X1278" s="83"/>
      <c r="Y1278" s="83"/>
      <c r="Z1278" s="83"/>
      <c r="AA1278" s="65"/>
      <c r="AB1278" s="5"/>
      <c r="AC1278" s="5"/>
      <c r="AD1278" s="5"/>
      <c r="AE1278" s="5"/>
      <c r="AF1278" s="5"/>
      <c r="AG1278" s="5"/>
      <c r="AH1278" s="5"/>
      <c r="AI1278" s="5"/>
      <c r="AJ1278" s="5"/>
      <c r="AK1278" s="5"/>
      <c r="AL1278" s="5"/>
      <c r="AM1278" s="5"/>
    </row>
    <row r="1279" spans="1:39" s="4" customFormat="1" ht="14.4">
      <c r="A1279" s="63"/>
      <c r="B1279" s="63"/>
      <c r="C1279" s="63"/>
      <c r="D1279" s="63"/>
      <c r="E1279" s="11"/>
      <c r="F1279" s="11"/>
      <c r="G1279" s="8"/>
      <c r="I1279" s="63"/>
      <c r="J1279" s="48"/>
      <c r="K1279" s="108"/>
      <c r="M1279" s="63"/>
      <c r="N1279" s="280"/>
      <c r="P1279" s="63"/>
      <c r="Q1279" s="281"/>
      <c r="S1279" s="63"/>
      <c r="T1279" s="281"/>
      <c r="V1279" s="83"/>
      <c r="W1279" s="83"/>
      <c r="X1279" s="83"/>
      <c r="Y1279" s="83"/>
      <c r="Z1279" s="83"/>
      <c r="AA1279" s="65"/>
      <c r="AB1279" s="5"/>
      <c r="AC1279" s="5"/>
      <c r="AD1279" s="5"/>
      <c r="AE1279" s="5"/>
      <c r="AF1279" s="5"/>
      <c r="AG1279" s="5"/>
      <c r="AH1279" s="5"/>
      <c r="AI1279" s="5"/>
      <c r="AJ1279" s="5"/>
      <c r="AK1279" s="5"/>
      <c r="AL1279" s="5"/>
      <c r="AM1279" s="5"/>
    </row>
    <row r="1280" spans="1:39" s="4" customFormat="1" ht="14.4">
      <c r="A1280" s="63"/>
      <c r="B1280" s="63"/>
      <c r="C1280" s="63"/>
      <c r="D1280" s="63"/>
      <c r="E1280" s="11"/>
      <c r="F1280" s="11"/>
      <c r="G1280" s="8"/>
      <c r="I1280" s="63"/>
      <c r="J1280" s="48"/>
      <c r="K1280" s="108"/>
      <c r="M1280" s="63"/>
      <c r="N1280" s="280"/>
      <c r="P1280" s="63"/>
      <c r="Q1280" s="281"/>
      <c r="S1280" s="63"/>
      <c r="T1280" s="281"/>
      <c r="V1280" s="83"/>
      <c r="W1280" s="83"/>
      <c r="X1280" s="83"/>
      <c r="Y1280" s="83"/>
      <c r="Z1280" s="83"/>
      <c r="AA1280" s="65"/>
      <c r="AB1280" s="5"/>
      <c r="AC1280" s="5"/>
      <c r="AD1280" s="5"/>
      <c r="AE1280" s="5"/>
      <c r="AF1280" s="5"/>
      <c r="AG1280" s="5"/>
      <c r="AH1280" s="5"/>
      <c r="AI1280" s="5"/>
      <c r="AJ1280" s="5"/>
      <c r="AK1280" s="5"/>
      <c r="AL1280" s="5"/>
      <c r="AM1280" s="5"/>
    </row>
    <row r="1281" spans="1:39" s="4" customFormat="1" ht="14.4">
      <c r="A1281" s="63"/>
      <c r="B1281" s="63"/>
      <c r="C1281" s="63"/>
      <c r="D1281" s="63"/>
      <c r="E1281" s="11"/>
      <c r="F1281" s="11"/>
      <c r="G1281" s="8"/>
      <c r="I1281" s="63"/>
      <c r="J1281" s="48"/>
      <c r="K1281" s="108"/>
      <c r="M1281" s="63"/>
      <c r="N1281" s="280"/>
      <c r="P1281" s="63"/>
      <c r="Q1281" s="281"/>
      <c r="S1281" s="63"/>
      <c r="T1281" s="281"/>
      <c r="V1281" s="83"/>
      <c r="W1281" s="83"/>
      <c r="X1281" s="83"/>
      <c r="Y1281" s="83"/>
      <c r="Z1281" s="83"/>
      <c r="AA1281" s="65"/>
      <c r="AB1281" s="5"/>
      <c r="AC1281" s="5"/>
      <c r="AD1281" s="5"/>
      <c r="AE1281" s="5"/>
      <c r="AF1281" s="5"/>
      <c r="AG1281" s="5"/>
      <c r="AH1281" s="5"/>
      <c r="AI1281" s="5"/>
      <c r="AJ1281" s="5"/>
      <c r="AK1281" s="5"/>
      <c r="AL1281" s="5"/>
      <c r="AM1281" s="5"/>
    </row>
    <row r="1282" spans="1:39" s="4" customFormat="1" ht="14.4">
      <c r="A1282" s="63"/>
      <c r="B1282" s="63"/>
      <c r="C1282" s="63"/>
      <c r="D1282" s="63"/>
      <c r="E1282" s="11"/>
      <c r="F1282" s="11"/>
      <c r="G1282" s="8"/>
      <c r="I1282" s="63"/>
      <c r="J1282" s="48"/>
      <c r="K1282" s="108"/>
      <c r="M1282" s="63"/>
      <c r="N1282" s="280"/>
      <c r="P1282" s="63"/>
      <c r="Q1282" s="281"/>
      <c r="S1282" s="63"/>
      <c r="T1282" s="281"/>
      <c r="V1282" s="83"/>
      <c r="W1282" s="83"/>
      <c r="X1282" s="83"/>
      <c r="Y1282" s="83"/>
      <c r="Z1282" s="83"/>
      <c r="AA1282" s="65"/>
      <c r="AB1282" s="5"/>
      <c r="AC1282" s="5"/>
      <c r="AD1282" s="5"/>
      <c r="AE1282" s="5"/>
      <c r="AF1282" s="5"/>
      <c r="AG1282" s="5"/>
      <c r="AH1282" s="5"/>
      <c r="AI1282" s="5"/>
      <c r="AJ1282" s="5"/>
      <c r="AK1282" s="5"/>
      <c r="AL1282" s="5"/>
      <c r="AM1282" s="5"/>
    </row>
    <row r="1283" spans="1:39" s="4" customFormat="1" ht="14.4">
      <c r="A1283" s="63"/>
      <c r="B1283" s="63"/>
      <c r="C1283" s="63"/>
      <c r="D1283" s="63"/>
      <c r="E1283" s="11"/>
      <c r="F1283" s="11"/>
      <c r="G1283" s="8"/>
      <c r="I1283" s="63"/>
      <c r="J1283" s="48"/>
      <c r="K1283" s="108"/>
      <c r="M1283" s="63"/>
      <c r="N1283" s="280"/>
      <c r="P1283" s="63"/>
      <c r="Q1283" s="281"/>
      <c r="S1283" s="63"/>
      <c r="T1283" s="281"/>
      <c r="V1283" s="83"/>
      <c r="W1283" s="83"/>
      <c r="X1283" s="83"/>
      <c r="Y1283" s="83"/>
      <c r="Z1283" s="83"/>
      <c r="AA1283" s="65"/>
      <c r="AB1283" s="5"/>
      <c r="AC1283" s="5"/>
      <c r="AD1283" s="5"/>
      <c r="AE1283" s="5"/>
      <c r="AF1283" s="5"/>
      <c r="AG1283" s="5"/>
      <c r="AH1283" s="5"/>
      <c r="AI1283" s="5"/>
      <c r="AJ1283" s="5"/>
      <c r="AK1283" s="5"/>
      <c r="AL1283" s="5"/>
      <c r="AM1283" s="5"/>
    </row>
    <row r="1284" spans="1:39" s="4" customFormat="1" ht="14.4">
      <c r="A1284" s="63"/>
      <c r="B1284" s="63"/>
      <c r="C1284" s="63"/>
      <c r="D1284" s="63"/>
      <c r="E1284" s="11"/>
      <c r="F1284" s="11"/>
      <c r="G1284" s="8"/>
      <c r="I1284" s="63"/>
      <c r="J1284" s="48"/>
      <c r="K1284" s="108"/>
      <c r="M1284" s="63"/>
      <c r="N1284" s="280"/>
      <c r="P1284" s="63"/>
      <c r="Q1284" s="281"/>
      <c r="S1284" s="63"/>
      <c r="T1284" s="281"/>
      <c r="V1284" s="83"/>
      <c r="W1284" s="83"/>
      <c r="X1284" s="83"/>
      <c r="Y1284" s="83"/>
      <c r="Z1284" s="83"/>
      <c r="AA1284" s="65"/>
      <c r="AB1284" s="5"/>
      <c r="AC1284" s="5"/>
      <c r="AD1284" s="5"/>
      <c r="AE1284" s="5"/>
      <c r="AF1284" s="5"/>
      <c r="AG1284" s="5"/>
      <c r="AH1284" s="5"/>
      <c r="AI1284" s="5"/>
      <c r="AJ1284" s="5"/>
      <c r="AK1284" s="5"/>
      <c r="AL1284" s="5"/>
      <c r="AM1284" s="5"/>
    </row>
    <row r="1285" spans="1:39" s="4" customFormat="1" ht="14.4">
      <c r="A1285" s="63"/>
      <c r="B1285" s="63"/>
      <c r="C1285" s="63"/>
      <c r="D1285" s="63"/>
      <c r="E1285" s="11"/>
      <c r="F1285" s="11"/>
      <c r="G1285" s="8"/>
      <c r="I1285" s="63"/>
      <c r="J1285" s="48"/>
      <c r="K1285" s="108"/>
      <c r="M1285" s="63"/>
      <c r="N1285" s="280"/>
      <c r="P1285" s="63"/>
      <c r="Q1285" s="281"/>
      <c r="S1285" s="63"/>
      <c r="T1285" s="281"/>
      <c r="V1285" s="83"/>
      <c r="W1285" s="83"/>
      <c r="X1285" s="83"/>
      <c r="Y1285" s="83"/>
      <c r="Z1285" s="83"/>
      <c r="AA1285" s="65"/>
      <c r="AB1285" s="5"/>
      <c r="AC1285" s="5"/>
      <c r="AD1285" s="5"/>
      <c r="AE1285" s="5"/>
      <c r="AF1285" s="5"/>
      <c r="AG1285" s="5"/>
      <c r="AH1285" s="5"/>
      <c r="AI1285" s="5"/>
      <c r="AJ1285" s="5"/>
      <c r="AK1285" s="5"/>
      <c r="AL1285" s="5"/>
      <c r="AM1285" s="5"/>
    </row>
    <row r="1286" spans="1:39" s="4" customFormat="1" ht="14.4">
      <c r="A1286" s="63"/>
      <c r="B1286" s="63"/>
      <c r="C1286" s="63"/>
      <c r="D1286" s="63"/>
      <c r="E1286" s="11"/>
      <c r="F1286" s="11"/>
      <c r="G1286" s="8"/>
      <c r="I1286" s="63"/>
      <c r="J1286" s="48"/>
      <c r="K1286" s="108"/>
      <c r="M1286" s="63"/>
      <c r="N1286" s="280"/>
      <c r="P1286" s="63"/>
      <c r="Q1286" s="281"/>
      <c r="S1286" s="63"/>
      <c r="T1286" s="281"/>
      <c r="V1286" s="83"/>
      <c r="W1286" s="83"/>
      <c r="X1286" s="83"/>
      <c r="Y1286" s="83"/>
      <c r="Z1286" s="83"/>
      <c r="AA1286" s="65"/>
      <c r="AB1286" s="5"/>
      <c r="AC1286" s="5"/>
      <c r="AD1286" s="5"/>
      <c r="AE1286" s="5"/>
      <c r="AF1286" s="5"/>
      <c r="AG1286" s="5"/>
      <c r="AH1286" s="5"/>
      <c r="AI1286" s="5"/>
      <c r="AJ1286" s="5"/>
      <c r="AK1286" s="5"/>
      <c r="AL1286" s="5"/>
      <c r="AM1286" s="5"/>
    </row>
    <row r="1287" spans="1:39" s="4" customFormat="1" ht="14.4">
      <c r="A1287" s="63"/>
      <c r="B1287" s="63"/>
      <c r="C1287" s="63"/>
      <c r="D1287" s="63"/>
      <c r="E1287" s="11"/>
      <c r="F1287" s="11"/>
      <c r="G1287" s="8"/>
      <c r="I1287" s="63"/>
      <c r="J1287" s="48"/>
      <c r="K1287" s="108"/>
      <c r="M1287" s="63"/>
      <c r="N1287" s="280"/>
      <c r="P1287" s="63"/>
      <c r="Q1287" s="281"/>
      <c r="S1287" s="63"/>
      <c r="T1287" s="281"/>
      <c r="V1287" s="83"/>
      <c r="W1287" s="83"/>
      <c r="X1287" s="83"/>
      <c r="Y1287" s="83"/>
      <c r="Z1287" s="83"/>
      <c r="AA1287" s="65"/>
      <c r="AB1287" s="5"/>
      <c r="AC1287" s="5"/>
      <c r="AD1287" s="5"/>
      <c r="AE1287" s="5"/>
      <c r="AF1287" s="5"/>
      <c r="AG1287" s="5"/>
      <c r="AH1287" s="5"/>
      <c r="AI1287" s="5"/>
      <c r="AJ1287" s="5"/>
      <c r="AK1287" s="5"/>
      <c r="AL1287" s="5"/>
      <c r="AM1287" s="5"/>
    </row>
    <row r="1288" spans="1:39" s="4" customFormat="1" ht="14.4">
      <c r="A1288" s="63"/>
      <c r="B1288" s="63"/>
      <c r="C1288" s="63"/>
      <c r="D1288" s="63"/>
      <c r="E1288" s="11"/>
      <c r="F1288" s="11"/>
      <c r="G1288" s="8"/>
      <c r="I1288" s="63"/>
      <c r="J1288" s="48"/>
      <c r="K1288" s="108"/>
      <c r="M1288" s="63"/>
      <c r="N1288" s="280"/>
      <c r="P1288" s="63"/>
      <c r="Q1288" s="281"/>
      <c r="S1288" s="63"/>
      <c r="T1288" s="281"/>
      <c r="V1288" s="83"/>
      <c r="W1288" s="83"/>
      <c r="X1288" s="83"/>
      <c r="Y1288" s="83"/>
      <c r="Z1288" s="83"/>
      <c r="AA1288" s="65"/>
      <c r="AB1288" s="5"/>
      <c r="AC1288" s="5"/>
      <c r="AD1288" s="5"/>
      <c r="AE1288" s="5"/>
      <c r="AF1288" s="5"/>
      <c r="AG1288" s="5"/>
      <c r="AH1288" s="5"/>
      <c r="AI1288" s="5"/>
      <c r="AJ1288" s="5"/>
      <c r="AK1288" s="5"/>
      <c r="AL1288" s="5"/>
      <c r="AM1288" s="5"/>
    </row>
    <row r="1289" spans="1:39" s="4" customFormat="1" ht="14.4">
      <c r="A1289" s="63"/>
      <c r="B1289" s="63"/>
      <c r="C1289" s="63"/>
      <c r="D1289" s="63"/>
      <c r="E1289" s="11"/>
      <c r="F1289" s="11"/>
      <c r="G1289" s="8"/>
      <c r="I1289" s="63"/>
      <c r="J1289" s="48"/>
      <c r="K1289" s="108"/>
      <c r="M1289" s="63"/>
      <c r="N1289" s="280"/>
      <c r="P1289" s="63"/>
      <c r="Q1289" s="281"/>
      <c r="S1289" s="63"/>
      <c r="T1289" s="281"/>
      <c r="V1289" s="83"/>
      <c r="W1289" s="83"/>
      <c r="X1289" s="83"/>
      <c r="Y1289" s="83"/>
      <c r="Z1289" s="83"/>
      <c r="AA1289" s="65"/>
      <c r="AB1289" s="5"/>
      <c r="AC1289" s="5"/>
      <c r="AD1289" s="5"/>
      <c r="AE1289" s="5"/>
      <c r="AF1289" s="5"/>
      <c r="AG1289" s="5"/>
      <c r="AH1289" s="5"/>
      <c r="AI1289" s="5"/>
      <c r="AJ1289" s="5"/>
      <c r="AK1289" s="5"/>
      <c r="AL1289" s="5"/>
      <c r="AM1289" s="5"/>
    </row>
    <row r="1290" spans="1:39" s="4" customFormat="1" ht="14.4">
      <c r="A1290" s="63"/>
      <c r="B1290" s="63"/>
      <c r="C1290" s="63"/>
      <c r="D1290" s="63"/>
      <c r="E1290" s="11"/>
      <c r="F1290" s="11"/>
      <c r="G1290" s="8"/>
      <c r="I1290" s="63"/>
      <c r="J1290" s="48"/>
      <c r="K1290" s="108"/>
      <c r="M1290" s="63"/>
      <c r="N1290" s="280"/>
      <c r="P1290" s="63"/>
      <c r="Q1290" s="281"/>
      <c r="S1290" s="63"/>
      <c r="T1290" s="281"/>
      <c r="V1290" s="83"/>
      <c r="W1290" s="83"/>
      <c r="X1290" s="83"/>
      <c r="Y1290" s="83"/>
      <c r="Z1290" s="83"/>
      <c r="AA1290" s="65"/>
      <c r="AB1290" s="5"/>
      <c r="AC1290" s="5"/>
      <c r="AD1290" s="5"/>
      <c r="AE1290" s="5"/>
      <c r="AF1290" s="5"/>
      <c r="AG1290" s="5"/>
      <c r="AH1290" s="5"/>
      <c r="AI1290" s="5"/>
      <c r="AJ1290" s="5"/>
      <c r="AK1290" s="5"/>
      <c r="AL1290" s="5"/>
      <c r="AM1290" s="5"/>
    </row>
    <row r="1291" spans="1:39" s="4" customFormat="1" ht="14.4">
      <c r="A1291" s="63"/>
      <c r="B1291" s="63"/>
      <c r="C1291" s="63"/>
      <c r="D1291" s="63"/>
      <c r="E1291" s="11"/>
      <c r="F1291" s="11"/>
      <c r="G1291" s="8"/>
      <c r="I1291" s="63"/>
      <c r="J1291" s="48"/>
      <c r="K1291" s="108"/>
      <c r="M1291" s="63"/>
      <c r="N1291" s="280"/>
      <c r="P1291" s="63"/>
      <c r="Q1291" s="281"/>
      <c r="S1291" s="63"/>
      <c r="T1291" s="281"/>
      <c r="V1291" s="83"/>
      <c r="W1291" s="83"/>
      <c r="X1291" s="83"/>
      <c r="Y1291" s="83"/>
      <c r="Z1291" s="83"/>
      <c r="AA1291" s="65"/>
      <c r="AB1291" s="5"/>
      <c r="AC1291" s="5"/>
      <c r="AD1291" s="5"/>
      <c r="AE1291" s="5"/>
      <c r="AF1291" s="5"/>
      <c r="AG1291" s="5"/>
      <c r="AH1291" s="5"/>
      <c r="AI1291" s="5"/>
      <c r="AJ1291" s="5"/>
      <c r="AK1291" s="5"/>
      <c r="AL1291" s="5"/>
      <c r="AM1291" s="5"/>
    </row>
    <row r="1292" spans="1:39" s="4" customFormat="1" ht="14.4">
      <c r="A1292" s="63"/>
      <c r="B1292" s="63"/>
      <c r="C1292" s="63"/>
      <c r="D1292" s="63"/>
      <c r="E1292" s="11"/>
      <c r="F1292" s="11"/>
      <c r="G1292" s="8"/>
      <c r="I1292" s="63"/>
      <c r="J1292" s="48"/>
      <c r="K1292" s="108"/>
      <c r="M1292" s="63"/>
      <c r="N1292" s="280"/>
      <c r="P1292" s="63"/>
      <c r="Q1292" s="281"/>
      <c r="S1292" s="63"/>
      <c r="T1292" s="281"/>
      <c r="V1292" s="83"/>
      <c r="W1292" s="83"/>
      <c r="X1292" s="83"/>
      <c r="Y1292" s="83"/>
      <c r="Z1292" s="83"/>
      <c r="AA1292" s="65"/>
      <c r="AB1292" s="5"/>
      <c r="AC1292" s="5"/>
      <c r="AD1292" s="5"/>
      <c r="AE1292" s="5"/>
      <c r="AF1292" s="5"/>
      <c r="AG1292" s="5"/>
      <c r="AH1292" s="5"/>
      <c r="AI1292" s="5"/>
      <c r="AJ1292" s="5"/>
      <c r="AK1292" s="5"/>
      <c r="AL1292" s="5"/>
      <c r="AM1292" s="5"/>
    </row>
    <row r="1293" spans="1:39" s="4" customFormat="1" ht="14.4">
      <c r="A1293" s="63"/>
      <c r="B1293" s="63"/>
      <c r="C1293" s="63"/>
      <c r="D1293" s="63"/>
      <c r="E1293" s="11"/>
      <c r="F1293" s="11"/>
      <c r="G1293" s="8"/>
      <c r="I1293" s="63"/>
      <c r="J1293" s="48"/>
      <c r="K1293" s="108"/>
      <c r="M1293" s="63"/>
      <c r="N1293" s="280"/>
      <c r="P1293" s="63"/>
      <c r="Q1293" s="281"/>
      <c r="S1293" s="63"/>
      <c r="T1293" s="281"/>
      <c r="V1293" s="83"/>
      <c r="W1293" s="83"/>
      <c r="X1293" s="83"/>
      <c r="Y1293" s="83"/>
      <c r="Z1293" s="83"/>
      <c r="AA1293" s="65"/>
      <c r="AB1293" s="5"/>
      <c r="AC1293" s="5"/>
      <c r="AD1293" s="5"/>
      <c r="AE1293" s="5"/>
      <c r="AF1293" s="5"/>
      <c r="AG1293" s="5"/>
      <c r="AH1293" s="5"/>
      <c r="AI1293" s="5"/>
      <c r="AJ1293" s="5"/>
      <c r="AK1293" s="5"/>
      <c r="AL1293" s="5"/>
      <c r="AM1293" s="5"/>
    </row>
    <row r="1294" spans="1:39" s="4" customFormat="1" ht="14.4">
      <c r="A1294" s="63"/>
      <c r="B1294" s="63"/>
      <c r="C1294" s="63"/>
      <c r="D1294" s="63"/>
      <c r="E1294" s="11"/>
      <c r="F1294" s="11"/>
      <c r="G1294" s="8"/>
      <c r="I1294" s="63"/>
      <c r="J1294" s="48"/>
      <c r="K1294" s="108"/>
      <c r="M1294" s="63"/>
      <c r="N1294" s="280"/>
      <c r="P1294" s="63"/>
      <c r="Q1294" s="281"/>
      <c r="S1294" s="63"/>
      <c r="T1294" s="281"/>
      <c r="V1294" s="83"/>
      <c r="W1294" s="83"/>
      <c r="X1294" s="83"/>
      <c r="Y1294" s="83"/>
      <c r="Z1294" s="83"/>
      <c r="AA1294" s="65"/>
      <c r="AB1294" s="5"/>
      <c r="AC1294" s="5"/>
      <c r="AD1294" s="5"/>
      <c r="AE1294" s="5"/>
      <c r="AF1294" s="5"/>
      <c r="AG1294" s="5"/>
      <c r="AH1294" s="5"/>
      <c r="AI1294" s="5"/>
      <c r="AJ1294" s="5"/>
      <c r="AK1294" s="5"/>
      <c r="AL1294" s="5"/>
      <c r="AM1294" s="5"/>
    </row>
    <row r="1295" spans="1:39" s="4" customFormat="1" ht="14.4">
      <c r="A1295" s="63"/>
      <c r="B1295" s="63"/>
      <c r="C1295" s="63"/>
      <c r="D1295" s="63"/>
      <c r="E1295" s="11"/>
      <c r="F1295" s="11"/>
      <c r="G1295" s="8"/>
      <c r="I1295" s="63"/>
      <c r="J1295" s="48"/>
      <c r="K1295" s="108"/>
      <c r="M1295" s="63"/>
      <c r="N1295" s="280"/>
      <c r="P1295" s="63"/>
      <c r="Q1295" s="281"/>
      <c r="S1295" s="63"/>
      <c r="T1295" s="281"/>
      <c r="V1295" s="83"/>
      <c r="W1295" s="83"/>
      <c r="X1295" s="83"/>
      <c r="Y1295" s="83"/>
      <c r="Z1295" s="83"/>
      <c r="AA1295" s="65"/>
      <c r="AB1295" s="5"/>
      <c r="AC1295" s="5"/>
      <c r="AD1295" s="5"/>
      <c r="AE1295" s="5"/>
      <c r="AF1295" s="5"/>
      <c r="AG1295" s="5"/>
      <c r="AH1295" s="5"/>
      <c r="AI1295" s="5"/>
      <c r="AJ1295" s="5"/>
      <c r="AK1295" s="5"/>
      <c r="AL1295" s="5"/>
      <c r="AM1295" s="5"/>
    </row>
    <row r="1296" spans="1:39" s="4" customFormat="1" ht="14.4">
      <c r="A1296" s="63"/>
      <c r="B1296" s="63"/>
      <c r="C1296" s="63"/>
      <c r="D1296" s="63"/>
      <c r="E1296" s="11"/>
      <c r="F1296" s="11"/>
      <c r="G1296" s="8"/>
      <c r="I1296" s="63"/>
      <c r="J1296" s="48"/>
      <c r="K1296" s="108"/>
      <c r="M1296" s="63"/>
      <c r="N1296" s="280"/>
      <c r="P1296" s="63"/>
      <c r="Q1296" s="281"/>
      <c r="S1296" s="63"/>
      <c r="T1296" s="281"/>
      <c r="V1296" s="83"/>
      <c r="W1296" s="83"/>
      <c r="X1296" s="83"/>
      <c r="Y1296" s="83"/>
      <c r="Z1296" s="83"/>
      <c r="AA1296" s="65"/>
      <c r="AB1296" s="5"/>
      <c r="AC1296" s="5"/>
      <c r="AD1296" s="5"/>
      <c r="AE1296" s="5"/>
      <c r="AF1296" s="5"/>
      <c r="AG1296" s="5"/>
      <c r="AH1296" s="5"/>
      <c r="AI1296" s="5"/>
      <c r="AJ1296" s="5"/>
      <c r="AK1296" s="5"/>
      <c r="AL1296" s="5"/>
      <c r="AM1296" s="5"/>
    </row>
    <row r="1297" spans="1:39" s="4" customFormat="1" ht="14.4">
      <c r="A1297" s="63"/>
      <c r="B1297" s="63"/>
      <c r="C1297" s="63"/>
      <c r="D1297" s="63"/>
      <c r="E1297" s="11"/>
      <c r="F1297" s="11"/>
      <c r="G1297" s="8"/>
      <c r="I1297" s="63"/>
      <c r="J1297" s="48"/>
      <c r="K1297" s="108"/>
      <c r="M1297" s="63"/>
      <c r="N1297" s="280"/>
      <c r="P1297" s="63"/>
      <c r="Q1297" s="281"/>
      <c r="S1297" s="63"/>
      <c r="T1297" s="281"/>
      <c r="V1297" s="83"/>
      <c r="W1297" s="83"/>
      <c r="X1297" s="83"/>
      <c r="Y1297" s="83"/>
      <c r="Z1297" s="83"/>
      <c r="AA1297" s="65"/>
      <c r="AB1297" s="5"/>
      <c r="AC1297" s="5"/>
      <c r="AD1297" s="5"/>
      <c r="AE1297" s="5"/>
      <c r="AF1297" s="5"/>
      <c r="AG1297" s="5"/>
      <c r="AH1297" s="5"/>
      <c r="AI1297" s="5"/>
      <c r="AJ1297" s="5"/>
      <c r="AK1297" s="5"/>
      <c r="AL1297" s="5"/>
      <c r="AM1297" s="5"/>
    </row>
    <row r="1298" spans="1:39" s="4" customFormat="1" ht="14.4">
      <c r="A1298" s="63"/>
      <c r="B1298" s="63"/>
      <c r="C1298" s="63"/>
      <c r="D1298" s="63"/>
      <c r="E1298" s="11"/>
      <c r="F1298" s="11"/>
      <c r="G1298" s="8"/>
      <c r="I1298" s="63"/>
      <c r="J1298" s="48"/>
      <c r="K1298" s="108"/>
      <c r="M1298" s="63"/>
      <c r="N1298" s="280"/>
      <c r="P1298" s="63"/>
      <c r="Q1298" s="281"/>
      <c r="S1298" s="63"/>
      <c r="T1298" s="281"/>
      <c r="V1298" s="83"/>
      <c r="W1298" s="83"/>
      <c r="X1298" s="83"/>
      <c r="Y1298" s="83"/>
      <c r="Z1298" s="83"/>
      <c r="AA1298" s="65"/>
      <c r="AB1298" s="5"/>
      <c r="AC1298" s="5"/>
      <c r="AD1298" s="5"/>
      <c r="AE1298" s="5"/>
      <c r="AF1298" s="5"/>
      <c r="AG1298" s="5"/>
      <c r="AH1298" s="5"/>
      <c r="AI1298" s="5"/>
      <c r="AJ1298" s="5"/>
      <c r="AK1298" s="5"/>
      <c r="AL1298" s="5"/>
      <c r="AM1298" s="5"/>
    </row>
    <row r="1299" spans="1:39" s="4" customFormat="1" ht="14.4">
      <c r="A1299" s="63"/>
      <c r="B1299" s="63"/>
      <c r="C1299" s="63"/>
      <c r="D1299" s="63"/>
      <c r="E1299" s="11"/>
      <c r="F1299" s="11"/>
      <c r="G1299" s="8"/>
      <c r="I1299" s="63"/>
      <c r="J1299" s="48"/>
      <c r="K1299" s="108"/>
      <c r="M1299" s="63"/>
      <c r="N1299" s="280"/>
      <c r="P1299" s="63"/>
      <c r="Q1299" s="281"/>
      <c r="S1299" s="63"/>
      <c r="T1299" s="281"/>
      <c r="V1299" s="83"/>
      <c r="W1299" s="83"/>
      <c r="X1299" s="83"/>
      <c r="Y1299" s="83"/>
      <c r="Z1299" s="83"/>
      <c r="AA1299" s="65"/>
      <c r="AB1299" s="5"/>
      <c r="AC1299" s="5"/>
      <c r="AD1299" s="5"/>
      <c r="AE1299" s="5"/>
      <c r="AF1299" s="5"/>
      <c r="AG1299" s="5"/>
      <c r="AH1299" s="5"/>
      <c r="AI1299" s="5"/>
      <c r="AJ1299" s="5"/>
      <c r="AK1299" s="5"/>
      <c r="AL1299" s="5"/>
      <c r="AM1299" s="5"/>
    </row>
    <row r="1300" spans="1:39" s="4" customFormat="1" ht="14.4">
      <c r="A1300" s="63"/>
      <c r="B1300" s="63"/>
      <c r="C1300" s="63"/>
      <c r="D1300" s="63"/>
      <c r="E1300" s="11"/>
      <c r="F1300" s="11"/>
      <c r="G1300" s="8"/>
      <c r="I1300" s="63"/>
      <c r="J1300" s="48"/>
      <c r="K1300" s="108"/>
      <c r="M1300" s="63"/>
      <c r="N1300" s="280"/>
      <c r="P1300" s="63"/>
      <c r="Q1300" s="281"/>
      <c r="S1300" s="63"/>
      <c r="T1300" s="281"/>
      <c r="V1300" s="83"/>
      <c r="W1300" s="83"/>
      <c r="X1300" s="83"/>
      <c r="Y1300" s="83"/>
      <c r="Z1300" s="83"/>
      <c r="AA1300" s="65"/>
      <c r="AB1300" s="5"/>
      <c r="AC1300" s="5"/>
      <c r="AD1300" s="5"/>
      <c r="AE1300" s="5"/>
      <c r="AF1300" s="5"/>
      <c r="AG1300" s="5"/>
      <c r="AH1300" s="5"/>
      <c r="AI1300" s="5"/>
      <c r="AJ1300" s="5"/>
      <c r="AK1300" s="5"/>
      <c r="AL1300" s="5"/>
      <c r="AM1300" s="5"/>
    </row>
    <row r="1301" spans="1:39" s="4" customFormat="1" ht="14.4">
      <c r="A1301" s="63"/>
      <c r="B1301" s="63"/>
      <c r="C1301" s="63"/>
      <c r="D1301" s="63"/>
      <c r="E1301" s="11"/>
      <c r="F1301" s="11"/>
      <c r="G1301" s="8"/>
      <c r="I1301" s="63"/>
      <c r="J1301" s="48"/>
      <c r="K1301" s="108"/>
      <c r="M1301" s="63"/>
      <c r="N1301" s="280"/>
      <c r="P1301" s="63"/>
      <c r="Q1301" s="281"/>
      <c r="S1301" s="63"/>
      <c r="T1301" s="281"/>
      <c r="V1301" s="83"/>
      <c r="W1301" s="83"/>
      <c r="X1301" s="83"/>
      <c r="Y1301" s="83"/>
      <c r="Z1301" s="83"/>
      <c r="AA1301" s="65"/>
      <c r="AB1301" s="5"/>
      <c r="AC1301" s="5"/>
      <c r="AD1301" s="5"/>
      <c r="AE1301" s="5"/>
      <c r="AF1301" s="5"/>
      <c r="AG1301" s="5"/>
      <c r="AH1301" s="5"/>
      <c r="AI1301" s="5"/>
      <c r="AJ1301" s="5"/>
      <c r="AK1301" s="5"/>
      <c r="AL1301" s="5"/>
      <c r="AM1301" s="5"/>
    </row>
    <row r="1302" spans="1:39" s="4" customFormat="1" ht="14.4">
      <c r="A1302" s="63"/>
      <c r="B1302" s="63"/>
      <c r="C1302" s="63"/>
      <c r="D1302" s="63"/>
      <c r="E1302" s="11"/>
      <c r="F1302" s="11"/>
      <c r="G1302" s="8"/>
      <c r="I1302" s="63"/>
      <c r="J1302" s="48"/>
      <c r="K1302" s="108"/>
      <c r="M1302" s="63"/>
      <c r="N1302" s="280"/>
      <c r="P1302" s="63"/>
      <c r="Q1302" s="281"/>
      <c r="S1302" s="63"/>
      <c r="T1302" s="281"/>
      <c r="V1302" s="83"/>
      <c r="W1302" s="83"/>
      <c r="X1302" s="83"/>
      <c r="Y1302" s="83"/>
      <c r="Z1302" s="83"/>
      <c r="AA1302" s="65"/>
      <c r="AB1302" s="5"/>
      <c r="AC1302" s="5"/>
      <c r="AD1302" s="5"/>
      <c r="AE1302" s="5"/>
      <c r="AF1302" s="5"/>
      <c r="AG1302" s="5"/>
      <c r="AH1302" s="5"/>
      <c r="AI1302" s="5"/>
      <c r="AJ1302" s="5"/>
      <c r="AK1302" s="5"/>
      <c r="AL1302" s="5"/>
      <c r="AM1302" s="5"/>
    </row>
    <row r="1303" spans="1:39" s="4" customFormat="1" ht="14.4">
      <c r="A1303" s="63"/>
      <c r="B1303" s="63"/>
      <c r="C1303" s="63"/>
      <c r="D1303" s="63"/>
      <c r="E1303" s="11"/>
      <c r="F1303" s="11"/>
      <c r="G1303" s="8"/>
      <c r="I1303" s="63"/>
      <c r="J1303" s="48"/>
      <c r="K1303" s="108"/>
      <c r="M1303" s="63"/>
      <c r="N1303" s="280"/>
      <c r="P1303" s="63"/>
      <c r="Q1303" s="281"/>
      <c r="S1303" s="63"/>
      <c r="T1303" s="281"/>
      <c r="V1303" s="83"/>
      <c r="W1303" s="83"/>
      <c r="X1303" s="83"/>
      <c r="Y1303" s="83"/>
      <c r="Z1303" s="83"/>
      <c r="AA1303" s="65"/>
      <c r="AB1303" s="5"/>
      <c r="AC1303" s="5"/>
      <c r="AD1303" s="5"/>
      <c r="AE1303" s="5"/>
      <c r="AF1303" s="5"/>
      <c r="AG1303" s="5"/>
      <c r="AH1303" s="5"/>
      <c r="AI1303" s="5"/>
      <c r="AJ1303" s="5"/>
      <c r="AK1303" s="5"/>
      <c r="AL1303" s="5"/>
      <c r="AM1303" s="5"/>
    </row>
    <row r="1304" spans="1:39" s="4" customFormat="1" ht="14.4">
      <c r="A1304" s="63"/>
      <c r="B1304" s="63"/>
      <c r="C1304" s="63"/>
      <c r="D1304" s="63"/>
      <c r="E1304" s="11"/>
      <c r="F1304" s="11"/>
      <c r="G1304" s="8"/>
      <c r="I1304" s="63"/>
      <c r="J1304" s="48"/>
      <c r="K1304" s="108"/>
      <c r="M1304" s="63"/>
      <c r="N1304" s="280"/>
      <c r="P1304" s="63"/>
      <c r="Q1304" s="281"/>
      <c r="S1304" s="63"/>
      <c r="T1304" s="281"/>
      <c r="V1304" s="83"/>
      <c r="W1304" s="83"/>
      <c r="X1304" s="83"/>
      <c r="Y1304" s="83"/>
      <c r="Z1304" s="83"/>
      <c r="AA1304" s="65"/>
      <c r="AB1304" s="5"/>
      <c r="AC1304" s="5"/>
      <c r="AD1304" s="5"/>
      <c r="AE1304" s="5"/>
      <c r="AF1304" s="5"/>
      <c r="AG1304" s="5"/>
      <c r="AH1304" s="5"/>
      <c r="AI1304" s="5"/>
      <c r="AJ1304" s="5"/>
      <c r="AK1304" s="5"/>
      <c r="AL1304" s="5"/>
      <c r="AM1304" s="5"/>
    </row>
    <row r="1305" spans="1:39" s="4" customFormat="1" ht="14.4">
      <c r="A1305" s="63"/>
      <c r="B1305" s="63"/>
      <c r="C1305" s="63"/>
      <c r="D1305" s="63"/>
      <c r="E1305" s="11"/>
      <c r="F1305" s="11"/>
      <c r="G1305" s="8"/>
      <c r="I1305" s="63"/>
      <c r="J1305" s="48"/>
      <c r="K1305" s="108"/>
      <c r="M1305" s="63"/>
      <c r="N1305" s="280"/>
      <c r="P1305" s="63"/>
      <c r="Q1305" s="281"/>
      <c r="S1305" s="63"/>
      <c r="T1305" s="281"/>
      <c r="V1305" s="83"/>
      <c r="W1305" s="83"/>
      <c r="X1305" s="83"/>
      <c r="Y1305" s="83"/>
      <c r="Z1305" s="83"/>
      <c r="AA1305" s="65"/>
      <c r="AB1305" s="5"/>
      <c r="AC1305" s="5"/>
      <c r="AD1305" s="5"/>
      <c r="AE1305" s="5"/>
      <c r="AF1305" s="5"/>
      <c r="AG1305" s="5"/>
      <c r="AH1305" s="5"/>
      <c r="AI1305" s="5"/>
      <c r="AJ1305" s="5"/>
      <c r="AK1305" s="5"/>
      <c r="AL1305" s="5"/>
      <c r="AM1305" s="5"/>
    </row>
    <row r="1306" spans="1:39" s="4" customFormat="1" ht="14.4">
      <c r="A1306" s="63"/>
      <c r="B1306" s="63"/>
      <c r="C1306" s="63"/>
      <c r="D1306" s="63"/>
      <c r="E1306" s="11"/>
      <c r="F1306" s="11"/>
      <c r="G1306" s="8"/>
      <c r="I1306" s="63"/>
      <c r="J1306" s="48"/>
      <c r="K1306" s="108"/>
      <c r="M1306" s="63"/>
      <c r="N1306" s="280"/>
      <c r="P1306" s="63"/>
      <c r="Q1306" s="281"/>
      <c r="S1306" s="63"/>
      <c r="T1306" s="281"/>
      <c r="V1306" s="83"/>
      <c r="W1306" s="83"/>
      <c r="X1306" s="83"/>
      <c r="Y1306" s="83"/>
      <c r="Z1306" s="83"/>
      <c r="AA1306" s="65"/>
      <c r="AB1306" s="5"/>
      <c r="AC1306" s="5"/>
      <c r="AD1306" s="5"/>
      <c r="AE1306" s="5"/>
      <c r="AF1306" s="5"/>
      <c r="AG1306" s="5"/>
      <c r="AH1306" s="5"/>
      <c r="AI1306" s="5"/>
      <c r="AJ1306" s="5"/>
      <c r="AK1306" s="5"/>
      <c r="AL1306" s="5"/>
      <c r="AM1306" s="5"/>
    </row>
    <row r="1307" spans="1:39" s="4" customFormat="1" ht="14.4">
      <c r="A1307" s="63"/>
      <c r="B1307" s="63"/>
      <c r="C1307" s="63"/>
      <c r="D1307" s="63"/>
      <c r="E1307" s="11"/>
      <c r="F1307" s="11"/>
      <c r="G1307" s="8"/>
      <c r="I1307" s="63"/>
      <c r="J1307" s="48"/>
      <c r="K1307" s="108"/>
      <c r="M1307" s="63"/>
      <c r="N1307" s="280"/>
      <c r="P1307" s="63"/>
      <c r="Q1307" s="281"/>
      <c r="S1307" s="63"/>
      <c r="T1307" s="281"/>
      <c r="V1307" s="83"/>
      <c r="W1307" s="83"/>
      <c r="X1307" s="83"/>
      <c r="Y1307" s="83"/>
      <c r="Z1307" s="83"/>
      <c r="AA1307" s="65"/>
      <c r="AB1307" s="5"/>
      <c r="AC1307" s="5"/>
      <c r="AD1307" s="5"/>
      <c r="AE1307" s="5"/>
      <c r="AF1307" s="5"/>
      <c r="AG1307" s="5"/>
      <c r="AH1307" s="5"/>
      <c r="AI1307" s="5"/>
      <c r="AJ1307" s="5"/>
      <c r="AK1307" s="5"/>
      <c r="AL1307" s="5"/>
      <c r="AM1307" s="5"/>
    </row>
    <row r="1308" spans="1:39" s="4" customFormat="1" ht="14.4">
      <c r="A1308" s="63"/>
      <c r="B1308" s="63"/>
      <c r="C1308" s="63"/>
      <c r="D1308" s="63"/>
      <c r="E1308" s="11"/>
      <c r="F1308" s="11"/>
      <c r="G1308" s="8"/>
      <c r="I1308" s="63"/>
      <c r="J1308" s="48"/>
      <c r="K1308" s="108"/>
      <c r="M1308" s="63"/>
      <c r="N1308" s="280"/>
      <c r="P1308" s="63"/>
      <c r="Q1308" s="281"/>
      <c r="S1308" s="63"/>
      <c r="T1308" s="281"/>
      <c r="V1308" s="83"/>
      <c r="W1308" s="83"/>
      <c r="X1308" s="83"/>
      <c r="Y1308" s="83"/>
      <c r="Z1308" s="83"/>
      <c r="AA1308" s="65"/>
      <c r="AB1308" s="5"/>
      <c r="AC1308" s="5"/>
      <c r="AD1308" s="5"/>
      <c r="AE1308" s="5"/>
      <c r="AF1308" s="5"/>
      <c r="AG1308" s="5"/>
      <c r="AH1308" s="5"/>
      <c r="AI1308" s="5"/>
      <c r="AJ1308" s="5"/>
      <c r="AK1308" s="5"/>
      <c r="AL1308" s="5"/>
      <c r="AM1308" s="5"/>
    </row>
    <row r="1309" spans="1:39" s="4" customFormat="1" ht="14.4">
      <c r="A1309" s="63"/>
      <c r="B1309" s="63"/>
      <c r="C1309" s="63"/>
      <c r="D1309" s="63"/>
      <c r="E1309" s="11"/>
      <c r="F1309" s="11"/>
      <c r="G1309" s="8"/>
      <c r="I1309" s="63"/>
      <c r="J1309" s="48"/>
      <c r="K1309" s="108"/>
      <c r="M1309" s="63"/>
      <c r="N1309" s="280"/>
      <c r="P1309" s="63"/>
      <c r="Q1309" s="281"/>
      <c r="S1309" s="63"/>
      <c r="T1309" s="281"/>
      <c r="V1309" s="83"/>
      <c r="W1309" s="83"/>
      <c r="X1309" s="83"/>
      <c r="Y1309" s="83"/>
      <c r="Z1309" s="83"/>
      <c r="AA1309" s="65"/>
      <c r="AB1309" s="5"/>
      <c r="AC1309" s="5"/>
      <c r="AD1309" s="5"/>
      <c r="AE1309" s="5"/>
      <c r="AF1309" s="5"/>
      <c r="AG1309" s="5"/>
      <c r="AH1309" s="5"/>
      <c r="AI1309" s="5"/>
      <c r="AJ1309" s="5"/>
      <c r="AK1309" s="5"/>
      <c r="AL1309" s="5"/>
      <c r="AM1309" s="5"/>
    </row>
    <row r="1310" spans="1:39" s="4" customFormat="1" ht="14.4">
      <c r="A1310" s="63"/>
      <c r="B1310" s="63"/>
      <c r="C1310" s="63"/>
      <c r="D1310" s="63"/>
      <c r="E1310" s="11"/>
      <c r="F1310" s="11"/>
      <c r="G1310" s="8"/>
      <c r="I1310" s="63"/>
      <c r="J1310" s="48"/>
      <c r="K1310" s="108"/>
      <c r="M1310" s="63"/>
      <c r="N1310" s="280"/>
      <c r="P1310" s="63"/>
      <c r="Q1310" s="281"/>
      <c r="S1310" s="63"/>
      <c r="T1310" s="281"/>
      <c r="V1310" s="83"/>
      <c r="W1310" s="83"/>
      <c r="X1310" s="83"/>
      <c r="Y1310" s="83"/>
      <c r="Z1310" s="83"/>
      <c r="AA1310" s="65"/>
      <c r="AB1310" s="5"/>
      <c r="AC1310" s="5"/>
      <c r="AD1310" s="5"/>
      <c r="AE1310" s="5"/>
      <c r="AF1310" s="5"/>
      <c r="AG1310" s="5"/>
      <c r="AH1310" s="5"/>
      <c r="AI1310" s="5"/>
      <c r="AJ1310" s="5"/>
      <c r="AK1310" s="5"/>
      <c r="AL1310" s="5"/>
      <c r="AM1310" s="5"/>
    </row>
    <row r="1311" spans="1:39" s="4" customFormat="1" ht="14.4">
      <c r="A1311" s="63"/>
      <c r="B1311" s="63"/>
      <c r="C1311" s="63"/>
      <c r="D1311" s="63"/>
      <c r="E1311" s="11"/>
      <c r="F1311" s="11"/>
      <c r="G1311" s="8"/>
      <c r="I1311" s="63"/>
      <c r="J1311" s="48"/>
      <c r="K1311" s="108"/>
      <c r="M1311" s="63"/>
      <c r="N1311" s="280"/>
      <c r="P1311" s="63"/>
      <c r="Q1311" s="281"/>
      <c r="S1311" s="63"/>
      <c r="T1311" s="281"/>
      <c r="V1311" s="83"/>
      <c r="W1311" s="83"/>
      <c r="X1311" s="83"/>
      <c r="Y1311" s="83"/>
      <c r="Z1311" s="83"/>
      <c r="AA1311" s="65"/>
      <c r="AB1311" s="5"/>
      <c r="AC1311" s="5"/>
      <c r="AD1311" s="5"/>
      <c r="AE1311" s="5"/>
      <c r="AF1311" s="5"/>
      <c r="AG1311" s="5"/>
      <c r="AH1311" s="5"/>
      <c r="AI1311" s="5"/>
      <c r="AJ1311" s="5"/>
      <c r="AK1311" s="5"/>
      <c r="AL1311" s="5"/>
      <c r="AM1311" s="5"/>
    </row>
    <row r="1312" spans="1:39" s="4" customFormat="1" ht="14.4">
      <c r="A1312" s="63"/>
      <c r="B1312" s="63"/>
      <c r="C1312" s="63"/>
      <c r="D1312" s="63"/>
      <c r="E1312" s="11"/>
      <c r="F1312" s="11"/>
      <c r="G1312" s="8"/>
      <c r="I1312" s="63"/>
      <c r="J1312" s="48"/>
      <c r="K1312" s="108"/>
      <c r="M1312" s="63"/>
      <c r="N1312" s="280"/>
      <c r="P1312" s="63"/>
      <c r="Q1312" s="281"/>
      <c r="S1312" s="63"/>
      <c r="T1312" s="281"/>
      <c r="V1312" s="83"/>
      <c r="W1312" s="83"/>
      <c r="X1312" s="83"/>
      <c r="Y1312" s="83"/>
      <c r="Z1312" s="83"/>
      <c r="AA1312" s="65"/>
      <c r="AB1312" s="5"/>
      <c r="AC1312" s="5"/>
      <c r="AD1312" s="5"/>
      <c r="AE1312" s="5"/>
      <c r="AF1312" s="5"/>
      <c r="AG1312" s="5"/>
      <c r="AH1312" s="5"/>
      <c r="AI1312" s="5"/>
      <c r="AJ1312" s="5"/>
      <c r="AK1312" s="5"/>
      <c r="AL1312" s="5"/>
      <c r="AM1312" s="5"/>
    </row>
    <row r="1313" spans="1:39" s="4" customFormat="1" ht="14.4">
      <c r="A1313" s="63"/>
      <c r="B1313" s="63"/>
      <c r="C1313" s="63"/>
      <c r="D1313" s="63"/>
      <c r="E1313" s="11"/>
      <c r="F1313" s="11"/>
      <c r="G1313" s="8"/>
      <c r="I1313" s="63"/>
      <c r="J1313" s="48"/>
      <c r="K1313" s="108"/>
      <c r="M1313" s="63"/>
      <c r="N1313" s="280"/>
      <c r="P1313" s="63"/>
      <c r="Q1313" s="281"/>
      <c r="S1313" s="63"/>
      <c r="T1313" s="281"/>
      <c r="V1313" s="83"/>
      <c r="W1313" s="83"/>
      <c r="X1313" s="83"/>
      <c r="Y1313" s="83"/>
      <c r="Z1313" s="83"/>
      <c r="AA1313" s="65"/>
      <c r="AB1313" s="5"/>
      <c r="AC1313" s="5"/>
      <c r="AD1313" s="5"/>
      <c r="AE1313" s="5"/>
      <c r="AF1313" s="5"/>
      <c r="AG1313" s="5"/>
      <c r="AH1313" s="5"/>
      <c r="AI1313" s="5"/>
      <c r="AJ1313" s="5"/>
      <c r="AK1313" s="5"/>
      <c r="AL1313" s="5"/>
      <c r="AM1313" s="5"/>
    </row>
    <row r="1314" spans="1:39" s="4" customFormat="1" ht="14.4">
      <c r="A1314" s="63"/>
      <c r="B1314" s="63"/>
      <c r="C1314" s="63"/>
      <c r="D1314" s="63"/>
      <c r="E1314" s="11"/>
      <c r="F1314" s="11"/>
      <c r="G1314" s="8"/>
      <c r="I1314" s="63"/>
      <c r="J1314" s="48"/>
      <c r="K1314" s="108"/>
      <c r="M1314" s="63"/>
      <c r="N1314" s="280"/>
      <c r="P1314" s="63"/>
      <c r="Q1314" s="281"/>
      <c r="S1314" s="63"/>
      <c r="T1314" s="281"/>
      <c r="V1314" s="83"/>
      <c r="W1314" s="83"/>
      <c r="X1314" s="83"/>
      <c r="Y1314" s="83"/>
      <c r="Z1314" s="83"/>
      <c r="AA1314" s="65"/>
      <c r="AB1314" s="5"/>
      <c r="AC1314" s="5"/>
      <c r="AD1314" s="5"/>
      <c r="AE1314" s="5"/>
      <c r="AF1314" s="5"/>
      <c r="AG1314" s="5"/>
      <c r="AH1314" s="5"/>
      <c r="AI1314" s="5"/>
      <c r="AJ1314" s="5"/>
      <c r="AK1314" s="5"/>
      <c r="AL1314" s="5"/>
      <c r="AM1314" s="5"/>
    </row>
    <row r="1315" spans="1:39" s="4" customFormat="1" ht="14.4">
      <c r="A1315" s="63"/>
      <c r="B1315" s="63"/>
      <c r="C1315" s="63"/>
      <c r="D1315" s="63"/>
      <c r="E1315" s="11"/>
      <c r="F1315" s="11"/>
      <c r="G1315" s="8"/>
      <c r="I1315" s="63"/>
      <c r="J1315" s="48"/>
      <c r="K1315" s="108"/>
      <c r="M1315" s="63"/>
      <c r="N1315" s="280"/>
      <c r="P1315" s="63"/>
      <c r="Q1315" s="281"/>
      <c r="S1315" s="63"/>
      <c r="T1315" s="281"/>
      <c r="V1315" s="83"/>
      <c r="W1315" s="83"/>
      <c r="X1315" s="83"/>
      <c r="Y1315" s="83"/>
      <c r="Z1315" s="83"/>
      <c r="AA1315" s="65"/>
      <c r="AB1315" s="5"/>
      <c r="AC1315" s="5"/>
      <c r="AD1315" s="5"/>
      <c r="AE1315" s="5"/>
      <c r="AF1315" s="5"/>
      <c r="AG1315" s="5"/>
      <c r="AH1315" s="5"/>
      <c r="AI1315" s="5"/>
      <c r="AJ1315" s="5"/>
      <c r="AK1315" s="5"/>
      <c r="AL1315" s="5"/>
      <c r="AM1315" s="5"/>
    </row>
    <row r="1316" spans="1:39" s="4" customFormat="1" ht="14.4">
      <c r="A1316" s="63"/>
      <c r="B1316" s="63"/>
      <c r="C1316" s="63"/>
      <c r="D1316" s="63"/>
      <c r="E1316" s="11"/>
      <c r="F1316" s="11"/>
      <c r="G1316" s="8"/>
      <c r="I1316" s="63"/>
      <c r="J1316" s="48"/>
      <c r="K1316" s="108"/>
      <c r="M1316" s="63"/>
      <c r="N1316" s="280"/>
      <c r="P1316" s="63"/>
      <c r="Q1316" s="281"/>
      <c r="S1316" s="63"/>
      <c r="T1316" s="281"/>
      <c r="V1316" s="83"/>
      <c r="W1316" s="83"/>
      <c r="X1316" s="83"/>
      <c r="Y1316" s="83"/>
      <c r="Z1316" s="83"/>
      <c r="AA1316" s="65"/>
      <c r="AB1316" s="5"/>
      <c r="AC1316" s="5"/>
      <c r="AD1316" s="5"/>
      <c r="AE1316" s="5"/>
      <c r="AF1316" s="5"/>
      <c r="AG1316" s="5"/>
      <c r="AH1316" s="5"/>
      <c r="AI1316" s="5"/>
      <c r="AJ1316" s="5"/>
      <c r="AK1316" s="5"/>
      <c r="AL1316" s="5"/>
      <c r="AM1316" s="5"/>
    </row>
    <row r="1317" spans="1:39" s="4" customFormat="1" ht="14.4">
      <c r="A1317" s="63"/>
      <c r="B1317" s="63"/>
      <c r="C1317" s="63"/>
      <c r="D1317" s="63"/>
      <c r="E1317" s="11"/>
      <c r="F1317" s="11"/>
      <c r="G1317" s="8"/>
      <c r="I1317" s="63"/>
      <c r="J1317" s="48"/>
      <c r="K1317" s="108"/>
      <c r="M1317" s="63"/>
      <c r="N1317" s="280"/>
      <c r="P1317" s="63"/>
      <c r="Q1317" s="281"/>
      <c r="S1317" s="63"/>
      <c r="T1317" s="281"/>
      <c r="V1317" s="83"/>
      <c r="W1317" s="83"/>
      <c r="X1317" s="83"/>
      <c r="Y1317" s="83"/>
      <c r="Z1317" s="83"/>
      <c r="AA1317" s="65"/>
      <c r="AB1317" s="5"/>
      <c r="AC1317" s="5"/>
      <c r="AD1317" s="5"/>
      <c r="AE1317" s="5"/>
      <c r="AF1317" s="5"/>
      <c r="AG1317" s="5"/>
      <c r="AH1317" s="5"/>
      <c r="AI1317" s="5"/>
      <c r="AJ1317" s="5"/>
      <c r="AK1317" s="5"/>
      <c r="AL1317" s="5"/>
      <c r="AM1317" s="5"/>
    </row>
    <row r="1318" spans="1:39" s="4" customFormat="1" ht="14.4">
      <c r="A1318" s="63"/>
      <c r="B1318" s="63"/>
      <c r="C1318" s="63"/>
      <c r="D1318" s="63"/>
      <c r="E1318" s="11"/>
      <c r="F1318" s="11"/>
      <c r="G1318" s="8"/>
      <c r="I1318" s="63"/>
      <c r="J1318" s="48"/>
      <c r="K1318" s="108"/>
      <c r="M1318" s="63"/>
      <c r="N1318" s="280"/>
      <c r="P1318" s="63"/>
      <c r="Q1318" s="281"/>
      <c r="S1318" s="63"/>
      <c r="T1318" s="281"/>
      <c r="V1318" s="83"/>
      <c r="W1318" s="83"/>
      <c r="X1318" s="83"/>
      <c r="Y1318" s="83"/>
      <c r="Z1318" s="83"/>
      <c r="AA1318" s="65"/>
      <c r="AB1318" s="5"/>
      <c r="AC1318" s="5"/>
      <c r="AD1318" s="5"/>
      <c r="AE1318" s="5"/>
      <c r="AF1318" s="5"/>
      <c r="AG1318" s="5"/>
      <c r="AH1318" s="5"/>
      <c r="AI1318" s="5"/>
      <c r="AJ1318" s="5"/>
      <c r="AK1318" s="5"/>
      <c r="AL1318" s="5"/>
      <c r="AM1318" s="5"/>
    </row>
    <row r="1319" spans="1:39" s="4" customFormat="1" ht="14.4">
      <c r="A1319" s="63"/>
      <c r="B1319" s="63"/>
      <c r="C1319" s="63"/>
      <c r="D1319" s="63"/>
      <c r="E1319" s="11"/>
      <c r="F1319" s="11"/>
      <c r="G1319" s="8"/>
      <c r="I1319" s="63"/>
      <c r="J1319" s="48"/>
      <c r="K1319" s="108"/>
      <c r="M1319" s="63"/>
      <c r="N1319" s="280"/>
      <c r="P1319" s="63"/>
      <c r="Q1319" s="281"/>
      <c r="S1319" s="63"/>
      <c r="T1319" s="281"/>
      <c r="V1319" s="83"/>
      <c r="W1319" s="83"/>
      <c r="X1319" s="83"/>
      <c r="Y1319" s="83"/>
      <c r="Z1319" s="83"/>
      <c r="AA1319" s="65"/>
      <c r="AB1319" s="5"/>
      <c r="AC1319" s="5"/>
      <c r="AD1319" s="5"/>
      <c r="AE1319" s="5"/>
      <c r="AF1319" s="5"/>
      <c r="AG1319" s="5"/>
      <c r="AH1319" s="5"/>
      <c r="AI1319" s="5"/>
      <c r="AJ1319" s="5"/>
      <c r="AK1319" s="5"/>
      <c r="AL1319" s="5"/>
      <c r="AM1319" s="5"/>
    </row>
    <row r="1320" spans="1:39" s="4" customFormat="1" ht="14.4">
      <c r="A1320" s="63"/>
      <c r="B1320" s="63"/>
      <c r="C1320" s="63"/>
      <c r="D1320" s="63"/>
      <c r="E1320" s="11"/>
      <c r="F1320" s="11"/>
      <c r="G1320" s="8"/>
      <c r="I1320" s="63"/>
      <c r="J1320" s="48"/>
      <c r="K1320" s="108"/>
      <c r="M1320" s="63"/>
      <c r="N1320" s="280"/>
      <c r="P1320" s="63"/>
      <c r="Q1320" s="281"/>
      <c r="S1320" s="63"/>
      <c r="T1320" s="281"/>
      <c r="V1320" s="83"/>
      <c r="W1320" s="83"/>
      <c r="X1320" s="83"/>
      <c r="Y1320" s="83"/>
      <c r="Z1320" s="83"/>
      <c r="AA1320" s="65"/>
      <c r="AB1320" s="5"/>
      <c r="AC1320" s="5"/>
      <c r="AD1320" s="5"/>
      <c r="AE1320" s="5"/>
      <c r="AF1320" s="5"/>
      <c r="AG1320" s="5"/>
      <c r="AH1320" s="5"/>
      <c r="AI1320" s="5"/>
      <c r="AJ1320" s="5"/>
      <c r="AK1320" s="5"/>
      <c r="AL1320" s="5"/>
      <c r="AM1320" s="5"/>
    </row>
    <row r="1321" spans="1:39" s="4" customFormat="1" ht="14.4">
      <c r="A1321" s="63"/>
      <c r="B1321" s="63"/>
      <c r="C1321" s="63"/>
      <c r="D1321" s="63"/>
      <c r="E1321" s="11"/>
      <c r="F1321" s="11"/>
      <c r="G1321" s="8"/>
      <c r="I1321" s="63"/>
      <c r="J1321" s="48"/>
      <c r="K1321" s="108"/>
      <c r="M1321" s="63"/>
      <c r="N1321" s="280"/>
      <c r="P1321" s="63"/>
      <c r="Q1321" s="281"/>
      <c r="S1321" s="63"/>
      <c r="T1321" s="281"/>
      <c r="V1321" s="83"/>
      <c r="W1321" s="83"/>
      <c r="X1321" s="83"/>
      <c r="Y1321" s="83"/>
      <c r="Z1321" s="83"/>
      <c r="AA1321" s="65"/>
      <c r="AB1321" s="5"/>
      <c r="AC1321" s="5"/>
      <c r="AD1321" s="5"/>
      <c r="AE1321" s="5"/>
      <c r="AF1321" s="5"/>
      <c r="AG1321" s="5"/>
      <c r="AH1321" s="5"/>
      <c r="AI1321" s="5"/>
      <c r="AJ1321" s="5"/>
      <c r="AK1321" s="5"/>
      <c r="AL1321" s="5"/>
      <c r="AM1321" s="5"/>
    </row>
    <row r="1322" spans="1:39" s="4" customFormat="1" ht="14.4">
      <c r="A1322" s="63"/>
      <c r="B1322" s="63"/>
      <c r="C1322" s="63"/>
      <c r="D1322" s="63"/>
      <c r="E1322" s="11"/>
      <c r="F1322" s="11"/>
      <c r="G1322" s="8"/>
      <c r="I1322" s="63"/>
      <c r="J1322" s="48"/>
      <c r="K1322" s="108"/>
      <c r="M1322" s="63"/>
      <c r="N1322" s="280"/>
      <c r="P1322" s="63"/>
      <c r="Q1322" s="281"/>
      <c r="S1322" s="63"/>
      <c r="T1322" s="281"/>
      <c r="V1322" s="83"/>
      <c r="W1322" s="83"/>
      <c r="X1322" s="83"/>
      <c r="Y1322" s="83"/>
      <c r="Z1322" s="83"/>
      <c r="AA1322" s="65"/>
      <c r="AB1322" s="5"/>
      <c r="AC1322" s="5"/>
      <c r="AD1322" s="5"/>
      <c r="AE1322" s="5"/>
      <c r="AF1322" s="5"/>
      <c r="AG1322" s="5"/>
      <c r="AH1322" s="5"/>
      <c r="AI1322" s="5"/>
      <c r="AJ1322" s="5"/>
      <c r="AK1322" s="5"/>
      <c r="AL1322" s="5"/>
      <c r="AM1322" s="5"/>
    </row>
    <row r="1323" spans="1:39" s="4" customFormat="1" ht="14.4">
      <c r="A1323" s="63"/>
      <c r="B1323" s="63"/>
      <c r="C1323" s="63"/>
      <c r="D1323" s="63"/>
      <c r="E1323" s="11"/>
      <c r="F1323" s="11"/>
      <c r="G1323" s="8"/>
      <c r="I1323" s="63"/>
      <c r="J1323" s="48"/>
      <c r="K1323" s="108"/>
      <c r="M1323" s="63"/>
      <c r="N1323" s="280"/>
      <c r="P1323" s="63"/>
      <c r="Q1323" s="281"/>
      <c r="S1323" s="63"/>
      <c r="T1323" s="281"/>
      <c r="V1323" s="83"/>
      <c r="W1323" s="83"/>
      <c r="X1323" s="83"/>
      <c r="Y1323" s="83"/>
      <c r="Z1323" s="83"/>
      <c r="AA1323" s="65"/>
      <c r="AB1323" s="5"/>
      <c r="AC1323" s="5"/>
      <c r="AD1323" s="5"/>
      <c r="AE1323" s="5"/>
      <c r="AF1323" s="5"/>
      <c r="AG1323" s="5"/>
      <c r="AH1323" s="5"/>
      <c r="AI1323" s="5"/>
      <c r="AJ1323" s="5"/>
      <c r="AK1323" s="5"/>
      <c r="AL1323" s="5"/>
      <c r="AM1323" s="5"/>
    </row>
    <row r="1324" spans="1:39" s="4" customFormat="1" ht="14.4">
      <c r="A1324" s="63"/>
      <c r="B1324" s="63"/>
      <c r="C1324" s="63"/>
      <c r="D1324" s="63"/>
      <c r="E1324" s="11"/>
      <c r="F1324" s="11"/>
      <c r="G1324" s="8"/>
      <c r="I1324" s="63"/>
      <c r="J1324" s="48"/>
      <c r="K1324" s="108"/>
      <c r="M1324" s="63"/>
      <c r="N1324" s="280"/>
      <c r="P1324" s="63"/>
      <c r="Q1324" s="281"/>
      <c r="S1324" s="63"/>
      <c r="T1324" s="281"/>
      <c r="V1324" s="83"/>
      <c r="W1324" s="83"/>
      <c r="X1324" s="83"/>
      <c r="Y1324" s="83"/>
      <c r="Z1324" s="83"/>
      <c r="AA1324" s="65"/>
      <c r="AB1324" s="5"/>
      <c r="AC1324" s="5"/>
      <c r="AD1324" s="5"/>
      <c r="AE1324" s="5"/>
      <c r="AF1324" s="5"/>
      <c r="AG1324" s="5"/>
      <c r="AH1324" s="5"/>
      <c r="AI1324" s="5"/>
      <c r="AJ1324" s="5"/>
      <c r="AK1324" s="5"/>
      <c r="AL1324" s="5"/>
      <c r="AM1324" s="5"/>
    </row>
    <row r="1325" spans="1:39" s="4" customFormat="1" ht="14.4">
      <c r="A1325" s="63"/>
      <c r="B1325" s="63"/>
      <c r="C1325" s="63"/>
      <c r="D1325" s="63"/>
      <c r="E1325" s="11"/>
      <c r="F1325" s="11"/>
      <c r="G1325" s="8"/>
      <c r="I1325" s="63"/>
      <c r="J1325" s="48"/>
      <c r="K1325" s="108"/>
      <c r="M1325" s="63"/>
      <c r="N1325" s="280"/>
      <c r="P1325" s="63"/>
      <c r="Q1325" s="281"/>
      <c r="S1325" s="63"/>
      <c r="T1325" s="281"/>
      <c r="V1325" s="83"/>
      <c r="W1325" s="83"/>
      <c r="X1325" s="83"/>
      <c r="Y1325" s="83"/>
      <c r="Z1325" s="83"/>
      <c r="AA1325" s="65"/>
      <c r="AB1325" s="5"/>
      <c r="AC1325" s="5"/>
      <c r="AD1325" s="5"/>
      <c r="AE1325" s="5"/>
      <c r="AF1325" s="5"/>
      <c r="AG1325" s="5"/>
      <c r="AH1325" s="5"/>
      <c r="AI1325" s="5"/>
      <c r="AJ1325" s="5"/>
      <c r="AK1325" s="5"/>
      <c r="AL1325" s="5"/>
      <c r="AM1325" s="5"/>
    </row>
    <row r="1326" spans="1:39" s="4" customFormat="1" ht="14.4">
      <c r="A1326" s="63"/>
      <c r="B1326" s="63"/>
      <c r="C1326" s="63"/>
      <c r="D1326" s="63"/>
      <c r="E1326" s="11"/>
      <c r="F1326" s="11"/>
      <c r="G1326" s="8"/>
      <c r="I1326" s="63"/>
      <c r="J1326" s="48"/>
      <c r="K1326" s="108"/>
      <c r="M1326" s="63"/>
      <c r="N1326" s="280"/>
      <c r="P1326" s="63"/>
      <c r="Q1326" s="281"/>
      <c r="S1326" s="63"/>
      <c r="T1326" s="281"/>
      <c r="V1326" s="83"/>
      <c r="W1326" s="83"/>
      <c r="X1326" s="83"/>
      <c r="Y1326" s="83"/>
      <c r="Z1326" s="83"/>
      <c r="AA1326" s="65"/>
      <c r="AB1326" s="5"/>
      <c r="AC1326" s="5"/>
      <c r="AD1326" s="5"/>
      <c r="AE1326" s="5"/>
      <c r="AF1326" s="5"/>
      <c r="AG1326" s="5"/>
      <c r="AH1326" s="5"/>
      <c r="AI1326" s="5"/>
      <c r="AJ1326" s="5"/>
      <c r="AK1326" s="5"/>
      <c r="AL1326" s="5"/>
      <c r="AM1326" s="5"/>
    </row>
    <row r="1327" spans="1:39" s="4" customFormat="1" ht="14.4">
      <c r="A1327" s="63"/>
      <c r="B1327" s="63"/>
      <c r="C1327" s="63"/>
      <c r="D1327" s="63"/>
      <c r="E1327" s="11"/>
      <c r="F1327" s="11"/>
      <c r="G1327" s="8"/>
      <c r="I1327" s="63"/>
      <c r="J1327" s="48"/>
      <c r="K1327" s="108"/>
      <c r="M1327" s="63"/>
      <c r="N1327" s="280"/>
      <c r="P1327" s="63"/>
      <c r="Q1327" s="281"/>
      <c r="S1327" s="63"/>
      <c r="T1327" s="281"/>
      <c r="V1327" s="83"/>
      <c r="W1327" s="83"/>
      <c r="X1327" s="83"/>
      <c r="Y1327" s="83"/>
      <c r="Z1327" s="83"/>
      <c r="AA1327" s="65"/>
      <c r="AB1327" s="5"/>
      <c r="AC1327" s="5"/>
      <c r="AD1327" s="5"/>
      <c r="AE1327" s="5"/>
      <c r="AF1327" s="5"/>
      <c r="AG1327" s="5"/>
      <c r="AH1327" s="5"/>
      <c r="AI1327" s="5"/>
      <c r="AJ1327" s="5"/>
      <c r="AK1327" s="5"/>
      <c r="AL1327" s="5"/>
      <c r="AM1327" s="5"/>
    </row>
    <row r="1328" spans="1:39" s="4" customFormat="1" ht="14.4">
      <c r="A1328" s="63"/>
      <c r="B1328" s="63"/>
      <c r="C1328" s="63"/>
      <c r="D1328" s="63"/>
      <c r="E1328" s="11"/>
      <c r="F1328" s="11"/>
      <c r="G1328" s="8"/>
      <c r="I1328" s="63"/>
      <c r="J1328" s="48"/>
      <c r="K1328" s="108"/>
      <c r="M1328" s="63"/>
      <c r="N1328" s="280"/>
      <c r="P1328" s="63"/>
      <c r="Q1328" s="281"/>
      <c r="S1328" s="63"/>
      <c r="T1328" s="281"/>
      <c r="V1328" s="83"/>
      <c r="W1328" s="83"/>
      <c r="X1328" s="83"/>
      <c r="Y1328" s="83"/>
      <c r="Z1328" s="83"/>
      <c r="AA1328" s="65"/>
      <c r="AB1328" s="5"/>
      <c r="AC1328" s="5"/>
      <c r="AD1328" s="5"/>
      <c r="AE1328" s="5"/>
      <c r="AF1328" s="5"/>
      <c r="AG1328" s="5"/>
      <c r="AH1328" s="5"/>
      <c r="AI1328" s="5"/>
      <c r="AJ1328" s="5"/>
      <c r="AK1328" s="5"/>
      <c r="AL1328" s="5"/>
      <c r="AM1328" s="5"/>
    </row>
    <row r="1329" spans="1:39" s="4" customFormat="1" ht="14.4">
      <c r="A1329" s="63"/>
      <c r="B1329" s="63"/>
      <c r="C1329" s="63"/>
      <c r="D1329" s="63"/>
      <c r="E1329" s="11"/>
      <c r="F1329" s="11"/>
      <c r="G1329" s="8"/>
      <c r="I1329" s="63"/>
      <c r="J1329" s="48"/>
      <c r="K1329" s="108"/>
      <c r="M1329" s="63"/>
      <c r="N1329" s="280"/>
      <c r="P1329" s="63"/>
      <c r="Q1329" s="281"/>
      <c r="S1329" s="63"/>
      <c r="T1329" s="281"/>
      <c r="V1329" s="83"/>
      <c r="W1329" s="83"/>
      <c r="X1329" s="83"/>
      <c r="Y1329" s="83"/>
      <c r="Z1329" s="83"/>
      <c r="AA1329" s="65"/>
      <c r="AB1329" s="5"/>
      <c r="AC1329" s="5"/>
      <c r="AD1329" s="5"/>
      <c r="AE1329" s="5"/>
      <c r="AF1329" s="5"/>
      <c r="AG1329" s="5"/>
      <c r="AH1329" s="5"/>
      <c r="AI1329" s="5"/>
      <c r="AJ1329" s="5"/>
      <c r="AK1329" s="5"/>
      <c r="AL1329" s="5"/>
      <c r="AM1329" s="5"/>
    </row>
    <row r="1330" spans="1:39" s="4" customFormat="1" ht="14.4">
      <c r="A1330" s="63"/>
      <c r="B1330" s="63"/>
      <c r="C1330" s="63"/>
      <c r="D1330" s="63"/>
      <c r="E1330" s="11"/>
      <c r="F1330" s="11"/>
      <c r="G1330" s="8"/>
      <c r="I1330" s="63"/>
      <c r="J1330" s="48"/>
      <c r="K1330" s="108"/>
      <c r="M1330" s="63"/>
      <c r="N1330" s="280"/>
      <c r="P1330" s="63"/>
      <c r="Q1330" s="281"/>
      <c r="S1330" s="63"/>
      <c r="T1330" s="281"/>
      <c r="V1330" s="83"/>
      <c r="W1330" s="83"/>
      <c r="X1330" s="83"/>
      <c r="Y1330" s="83"/>
      <c r="Z1330" s="83"/>
      <c r="AA1330" s="65"/>
      <c r="AB1330" s="5"/>
      <c r="AC1330" s="5"/>
      <c r="AD1330" s="5"/>
      <c r="AE1330" s="5"/>
      <c r="AF1330" s="5"/>
      <c r="AG1330" s="5"/>
      <c r="AH1330" s="5"/>
      <c r="AI1330" s="5"/>
      <c r="AJ1330" s="5"/>
      <c r="AK1330" s="5"/>
      <c r="AL1330" s="5"/>
      <c r="AM1330" s="5"/>
    </row>
    <row r="1331" spans="1:39" s="4" customFormat="1" ht="14.4">
      <c r="A1331" s="63"/>
      <c r="B1331" s="63"/>
      <c r="C1331" s="63"/>
      <c r="D1331" s="63"/>
      <c r="E1331" s="11"/>
      <c r="F1331" s="11"/>
      <c r="G1331" s="8"/>
      <c r="I1331" s="63"/>
      <c r="J1331" s="48"/>
      <c r="K1331" s="108"/>
      <c r="M1331" s="63"/>
      <c r="N1331" s="280"/>
      <c r="P1331" s="63"/>
      <c r="Q1331" s="281"/>
      <c r="S1331" s="63"/>
      <c r="T1331" s="281"/>
      <c r="V1331" s="83"/>
      <c r="W1331" s="83"/>
      <c r="X1331" s="83"/>
      <c r="Y1331" s="83"/>
      <c r="Z1331" s="83"/>
      <c r="AA1331" s="65"/>
      <c r="AB1331" s="5"/>
      <c r="AC1331" s="5"/>
      <c r="AD1331" s="5"/>
      <c r="AE1331" s="5"/>
      <c r="AF1331" s="5"/>
      <c r="AG1331" s="5"/>
      <c r="AH1331" s="5"/>
      <c r="AI1331" s="5"/>
      <c r="AJ1331" s="5"/>
      <c r="AK1331" s="5"/>
      <c r="AL1331" s="5"/>
      <c r="AM1331" s="5"/>
    </row>
    <row r="1332" spans="1:39" s="4" customFormat="1" ht="14.4">
      <c r="A1332" s="63"/>
      <c r="B1332" s="63"/>
      <c r="C1332" s="63"/>
      <c r="D1332" s="63"/>
      <c r="E1332" s="11"/>
      <c r="F1332" s="11"/>
      <c r="G1332" s="8"/>
      <c r="I1332" s="63"/>
      <c r="J1332" s="48"/>
      <c r="K1332" s="108"/>
      <c r="M1332" s="63"/>
      <c r="N1332" s="280"/>
      <c r="P1332" s="63"/>
      <c r="Q1332" s="281"/>
      <c r="S1332" s="63"/>
      <c r="T1332" s="281"/>
      <c r="V1332" s="83"/>
      <c r="W1332" s="83"/>
      <c r="X1332" s="83"/>
      <c r="Y1332" s="83"/>
      <c r="Z1332" s="83"/>
      <c r="AA1332" s="65"/>
      <c r="AB1332" s="5"/>
      <c r="AC1332" s="5"/>
      <c r="AD1332" s="5"/>
      <c r="AE1332" s="5"/>
      <c r="AF1332" s="5"/>
      <c r="AG1332" s="5"/>
      <c r="AH1332" s="5"/>
      <c r="AI1332" s="5"/>
      <c r="AJ1332" s="5"/>
      <c r="AK1332" s="5"/>
      <c r="AL1332" s="5"/>
      <c r="AM1332" s="5"/>
    </row>
    <row r="1333" spans="1:39" s="4" customFormat="1" ht="14.4">
      <c r="A1333" s="63"/>
      <c r="B1333" s="63"/>
      <c r="C1333" s="63"/>
      <c r="D1333" s="63"/>
      <c r="E1333" s="11"/>
      <c r="F1333" s="11"/>
      <c r="G1333" s="8"/>
      <c r="I1333" s="63"/>
      <c r="J1333" s="48"/>
      <c r="K1333" s="108"/>
      <c r="M1333" s="63"/>
      <c r="N1333" s="280"/>
      <c r="P1333" s="63"/>
      <c r="Q1333" s="281"/>
      <c r="S1333" s="63"/>
      <c r="T1333" s="281"/>
      <c r="V1333" s="83"/>
      <c r="W1333" s="83"/>
      <c r="X1333" s="83"/>
      <c r="Y1333" s="83"/>
      <c r="Z1333" s="83"/>
      <c r="AA1333" s="65"/>
      <c r="AB1333" s="5"/>
      <c r="AC1333" s="5"/>
      <c r="AD1333" s="5"/>
      <c r="AE1333" s="5"/>
      <c r="AF1333" s="5"/>
      <c r="AG1333" s="5"/>
      <c r="AH1333" s="5"/>
      <c r="AI1333" s="5"/>
      <c r="AJ1333" s="5"/>
      <c r="AK1333" s="5"/>
      <c r="AL1333" s="5"/>
      <c r="AM1333" s="5"/>
    </row>
    <row r="1334" spans="1:39" s="4" customFormat="1" ht="14.4">
      <c r="A1334" s="63"/>
      <c r="B1334" s="63"/>
      <c r="C1334" s="63"/>
      <c r="D1334" s="63"/>
      <c r="E1334" s="11"/>
      <c r="F1334" s="11"/>
      <c r="G1334" s="8"/>
      <c r="I1334" s="63"/>
      <c r="J1334" s="48"/>
      <c r="K1334" s="108"/>
      <c r="M1334" s="63"/>
      <c r="N1334" s="280"/>
      <c r="P1334" s="63"/>
      <c r="Q1334" s="281"/>
      <c r="S1334" s="63"/>
      <c r="T1334" s="281"/>
      <c r="V1334" s="83"/>
      <c r="W1334" s="83"/>
      <c r="X1334" s="83"/>
      <c r="Y1334" s="83"/>
      <c r="Z1334" s="83"/>
      <c r="AA1334" s="65"/>
      <c r="AB1334" s="5"/>
      <c r="AC1334" s="5"/>
      <c r="AD1334" s="5"/>
      <c r="AE1334" s="5"/>
      <c r="AF1334" s="5"/>
      <c r="AG1334" s="5"/>
      <c r="AH1334" s="5"/>
      <c r="AI1334" s="5"/>
      <c r="AJ1334" s="5"/>
      <c r="AK1334" s="5"/>
      <c r="AL1334" s="5"/>
      <c r="AM1334" s="5"/>
    </row>
    <row r="1335" spans="1:39" s="4" customFormat="1" ht="14.4">
      <c r="A1335" s="63"/>
      <c r="B1335" s="63"/>
      <c r="C1335" s="63"/>
      <c r="D1335" s="63"/>
      <c r="E1335" s="11"/>
      <c r="F1335" s="11"/>
      <c r="G1335" s="8"/>
      <c r="I1335" s="63"/>
      <c r="J1335" s="48"/>
      <c r="K1335" s="108"/>
      <c r="M1335" s="63"/>
      <c r="N1335" s="280"/>
      <c r="P1335" s="63"/>
      <c r="Q1335" s="281"/>
      <c r="S1335" s="63"/>
      <c r="T1335" s="281"/>
      <c r="V1335" s="83"/>
      <c r="W1335" s="83"/>
      <c r="X1335" s="83"/>
      <c r="Y1335" s="83"/>
      <c r="Z1335" s="83"/>
      <c r="AA1335" s="65"/>
      <c r="AB1335" s="5"/>
      <c r="AC1335" s="5"/>
      <c r="AD1335" s="5"/>
      <c r="AE1335" s="5"/>
      <c r="AF1335" s="5"/>
      <c r="AG1335" s="5"/>
      <c r="AH1335" s="5"/>
      <c r="AI1335" s="5"/>
      <c r="AJ1335" s="5"/>
      <c r="AK1335" s="5"/>
      <c r="AL1335" s="5"/>
      <c r="AM1335" s="5"/>
    </row>
    <row r="1336" spans="1:39" s="4" customFormat="1" ht="14.4">
      <c r="A1336" s="63"/>
      <c r="B1336" s="63"/>
      <c r="C1336" s="63"/>
      <c r="D1336" s="63"/>
      <c r="E1336" s="11"/>
      <c r="F1336" s="11"/>
      <c r="G1336" s="8"/>
      <c r="I1336" s="63"/>
      <c r="J1336" s="48"/>
      <c r="K1336" s="108"/>
      <c r="M1336" s="63"/>
      <c r="N1336" s="280"/>
      <c r="P1336" s="63"/>
      <c r="Q1336" s="281"/>
      <c r="S1336" s="63"/>
      <c r="T1336" s="281"/>
      <c r="V1336" s="83"/>
      <c r="W1336" s="83"/>
      <c r="X1336" s="83"/>
      <c r="Y1336" s="83"/>
      <c r="Z1336" s="83"/>
      <c r="AA1336" s="65"/>
      <c r="AB1336" s="5"/>
      <c r="AC1336" s="5"/>
      <c r="AD1336" s="5"/>
      <c r="AE1336" s="5"/>
      <c r="AF1336" s="5"/>
      <c r="AG1336" s="5"/>
      <c r="AH1336" s="5"/>
      <c r="AI1336" s="5"/>
      <c r="AJ1336" s="5"/>
      <c r="AK1336" s="5"/>
      <c r="AL1336" s="5"/>
      <c r="AM1336" s="5"/>
    </row>
    <row r="1337" spans="1:39" s="4" customFormat="1" ht="14.4">
      <c r="A1337" s="63"/>
      <c r="B1337" s="63"/>
      <c r="C1337" s="63"/>
      <c r="D1337" s="63"/>
      <c r="E1337" s="11"/>
      <c r="F1337" s="11"/>
      <c r="G1337" s="8"/>
      <c r="I1337" s="63"/>
      <c r="J1337" s="48"/>
      <c r="K1337" s="108"/>
      <c r="M1337" s="63"/>
      <c r="N1337" s="280"/>
      <c r="P1337" s="63"/>
      <c r="Q1337" s="281"/>
      <c r="S1337" s="63"/>
      <c r="T1337" s="281"/>
      <c r="V1337" s="83"/>
      <c r="W1337" s="83"/>
      <c r="X1337" s="83"/>
      <c r="Y1337" s="83"/>
      <c r="Z1337" s="83"/>
      <c r="AA1337" s="65"/>
      <c r="AB1337" s="5"/>
      <c r="AC1337" s="5"/>
      <c r="AD1337" s="5"/>
      <c r="AE1337" s="5"/>
      <c r="AF1337" s="5"/>
      <c r="AG1337" s="5"/>
      <c r="AH1337" s="5"/>
      <c r="AI1337" s="5"/>
      <c r="AJ1337" s="5"/>
      <c r="AK1337" s="5"/>
      <c r="AL1337" s="5"/>
      <c r="AM1337" s="5"/>
    </row>
    <row r="1338" spans="1:39" s="4" customFormat="1" ht="14.4">
      <c r="A1338" s="63"/>
      <c r="B1338" s="63"/>
      <c r="C1338" s="63"/>
      <c r="D1338" s="63"/>
      <c r="E1338" s="11"/>
      <c r="F1338" s="11"/>
      <c r="G1338" s="8"/>
      <c r="I1338" s="63"/>
      <c r="J1338" s="48"/>
      <c r="K1338" s="108"/>
      <c r="M1338" s="63"/>
      <c r="N1338" s="280"/>
      <c r="P1338" s="63"/>
      <c r="Q1338" s="281"/>
      <c r="S1338" s="63"/>
      <c r="T1338" s="281"/>
      <c r="V1338" s="83"/>
      <c r="W1338" s="83"/>
      <c r="X1338" s="83"/>
      <c r="Y1338" s="83"/>
      <c r="Z1338" s="83"/>
      <c r="AA1338" s="65"/>
      <c r="AB1338" s="5"/>
      <c r="AC1338" s="5"/>
      <c r="AD1338" s="5"/>
      <c r="AE1338" s="5"/>
      <c r="AF1338" s="5"/>
      <c r="AG1338" s="5"/>
      <c r="AH1338" s="5"/>
      <c r="AI1338" s="5"/>
      <c r="AJ1338" s="5"/>
      <c r="AK1338" s="5"/>
      <c r="AL1338" s="5"/>
      <c r="AM1338" s="5"/>
    </row>
    <row r="1339" spans="1:39" s="4" customFormat="1" ht="14.4">
      <c r="A1339" s="63"/>
      <c r="B1339" s="63"/>
      <c r="C1339" s="63"/>
      <c r="D1339" s="63"/>
      <c r="E1339" s="11"/>
      <c r="F1339" s="11"/>
      <c r="G1339" s="8"/>
      <c r="I1339" s="63"/>
      <c r="J1339" s="48"/>
      <c r="K1339" s="108"/>
      <c r="M1339" s="63"/>
      <c r="N1339" s="280"/>
      <c r="P1339" s="63"/>
      <c r="Q1339" s="281"/>
      <c r="S1339" s="63"/>
      <c r="T1339" s="281"/>
      <c r="V1339" s="83"/>
      <c r="W1339" s="83"/>
      <c r="X1339" s="83"/>
      <c r="Y1339" s="83"/>
      <c r="Z1339" s="83"/>
      <c r="AA1339" s="65"/>
      <c r="AB1339" s="5"/>
      <c r="AC1339" s="5"/>
      <c r="AD1339" s="5"/>
      <c r="AE1339" s="5"/>
      <c r="AF1339" s="5"/>
      <c r="AG1339" s="5"/>
      <c r="AH1339" s="5"/>
      <c r="AI1339" s="5"/>
      <c r="AJ1339" s="5"/>
      <c r="AK1339" s="5"/>
      <c r="AL1339" s="5"/>
      <c r="AM1339" s="5"/>
    </row>
    <row r="1340" spans="1:39" s="4" customFormat="1" ht="14.4">
      <c r="A1340" s="63"/>
      <c r="B1340" s="63"/>
      <c r="C1340" s="63"/>
      <c r="D1340" s="63"/>
      <c r="E1340" s="11"/>
      <c r="F1340" s="11"/>
      <c r="G1340" s="8"/>
      <c r="I1340" s="63"/>
      <c r="J1340" s="48"/>
      <c r="K1340" s="108"/>
      <c r="M1340" s="63"/>
      <c r="N1340" s="280"/>
      <c r="P1340" s="63"/>
      <c r="Q1340" s="281"/>
      <c r="S1340" s="63"/>
      <c r="T1340" s="281"/>
      <c r="V1340" s="83"/>
      <c r="W1340" s="83"/>
      <c r="X1340" s="83"/>
      <c r="Y1340" s="83"/>
      <c r="Z1340" s="83"/>
      <c r="AA1340" s="65"/>
      <c r="AB1340" s="5"/>
      <c r="AC1340" s="5"/>
      <c r="AD1340" s="5"/>
      <c r="AE1340" s="5"/>
      <c r="AF1340" s="5"/>
      <c r="AG1340" s="5"/>
      <c r="AH1340" s="5"/>
      <c r="AI1340" s="5"/>
      <c r="AJ1340" s="5"/>
      <c r="AK1340" s="5"/>
      <c r="AL1340" s="5"/>
      <c r="AM1340" s="5"/>
    </row>
    <row r="1341" spans="1:39" s="4" customFormat="1" ht="14.4">
      <c r="A1341" s="63"/>
      <c r="B1341" s="63"/>
      <c r="C1341" s="63"/>
      <c r="D1341" s="63"/>
      <c r="E1341" s="11"/>
      <c r="F1341" s="11"/>
      <c r="G1341" s="8"/>
      <c r="I1341" s="63"/>
      <c r="J1341" s="48"/>
      <c r="K1341" s="108"/>
      <c r="M1341" s="63"/>
      <c r="N1341" s="280"/>
      <c r="P1341" s="63"/>
      <c r="Q1341" s="281"/>
      <c r="S1341" s="63"/>
      <c r="T1341" s="281"/>
      <c r="V1341" s="83"/>
      <c r="W1341" s="83"/>
      <c r="X1341" s="83"/>
      <c r="Y1341" s="83"/>
      <c r="Z1341" s="83"/>
      <c r="AA1341" s="65"/>
      <c r="AB1341" s="5"/>
      <c r="AC1341" s="5"/>
      <c r="AD1341" s="5"/>
      <c r="AE1341" s="5"/>
      <c r="AF1341" s="5"/>
      <c r="AG1341" s="5"/>
      <c r="AH1341" s="5"/>
      <c r="AI1341" s="5"/>
      <c r="AJ1341" s="5"/>
      <c r="AK1341" s="5"/>
      <c r="AL1341" s="5"/>
      <c r="AM1341" s="5"/>
    </row>
    <row r="1342" spans="1:39" s="4" customFormat="1" ht="14.4">
      <c r="A1342" s="63"/>
      <c r="B1342" s="63"/>
      <c r="C1342" s="63"/>
      <c r="D1342" s="63"/>
      <c r="E1342" s="11"/>
      <c r="F1342" s="11"/>
      <c r="G1342" s="8"/>
      <c r="I1342" s="63"/>
      <c r="J1342" s="48"/>
      <c r="K1342" s="108"/>
      <c r="M1342" s="63"/>
      <c r="N1342" s="280"/>
      <c r="P1342" s="63"/>
      <c r="Q1342" s="281"/>
      <c r="S1342" s="63"/>
      <c r="T1342" s="281"/>
      <c r="V1342" s="83"/>
      <c r="W1342" s="83"/>
      <c r="X1342" s="83"/>
      <c r="Y1342" s="83"/>
      <c r="Z1342" s="83"/>
      <c r="AA1342" s="65"/>
      <c r="AB1342" s="5"/>
      <c r="AC1342" s="5"/>
      <c r="AD1342" s="5"/>
      <c r="AE1342" s="5"/>
      <c r="AF1342" s="5"/>
      <c r="AG1342" s="5"/>
      <c r="AH1342" s="5"/>
      <c r="AI1342" s="5"/>
      <c r="AJ1342" s="5"/>
      <c r="AK1342" s="5"/>
      <c r="AL1342" s="5"/>
      <c r="AM1342" s="5"/>
    </row>
    <row r="1343" spans="1:39" s="4" customFormat="1" ht="14.4">
      <c r="A1343" s="63"/>
      <c r="B1343" s="63"/>
      <c r="C1343" s="63"/>
      <c r="D1343" s="63"/>
      <c r="E1343" s="11"/>
      <c r="F1343" s="11"/>
      <c r="G1343" s="8"/>
      <c r="I1343" s="63"/>
      <c r="J1343" s="48"/>
      <c r="K1343" s="108"/>
      <c r="M1343" s="63"/>
      <c r="N1343" s="280"/>
      <c r="P1343" s="63"/>
      <c r="Q1343" s="281"/>
      <c r="S1343" s="63"/>
      <c r="T1343" s="281"/>
      <c r="V1343" s="83"/>
      <c r="W1343" s="83"/>
      <c r="X1343" s="83"/>
      <c r="Y1343" s="83"/>
      <c r="Z1343" s="83"/>
      <c r="AA1343" s="65"/>
      <c r="AB1343" s="5"/>
      <c r="AC1343" s="5"/>
      <c r="AD1343" s="5"/>
      <c r="AE1343" s="5"/>
      <c r="AF1343" s="5"/>
      <c r="AG1343" s="5"/>
      <c r="AH1343" s="5"/>
      <c r="AI1343" s="5"/>
      <c r="AJ1343" s="5"/>
      <c r="AK1343" s="5"/>
      <c r="AL1343" s="5"/>
      <c r="AM1343" s="5"/>
    </row>
    <row r="1344" spans="1:39" s="4" customFormat="1" ht="14.4">
      <c r="A1344" s="63"/>
      <c r="B1344" s="63"/>
      <c r="C1344" s="63"/>
      <c r="D1344" s="63"/>
      <c r="E1344" s="11"/>
      <c r="F1344" s="11"/>
      <c r="G1344" s="8"/>
      <c r="I1344" s="63"/>
      <c r="J1344" s="48"/>
      <c r="K1344" s="108"/>
      <c r="M1344" s="63"/>
      <c r="N1344" s="280"/>
      <c r="P1344" s="63"/>
      <c r="Q1344" s="281"/>
      <c r="S1344" s="63"/>
      <c r="T1344" s="281"/>
      <c r="V1344" s="83"/>
      <c r="W1344" s="83"/>
      <c r="X1344" s="83"/>
      <c r="Y1344" s="83"/>
      <c r="Z1344" s="83"/>
      <c r="AA1344" s="65"/>
      <c r="AB1344" s="5"/>
      <c r="AC1344" s="5"/>
      <c r="AD1344" s="5"/>
      <c r="AE1344" s="5"/>
      <c r="AF1344" s="5"/>
      <c r="AG1344" s="5"/>
      <c r="AH1344" s="5"/>
      <c r="AI1344" s="5"/>
      <c r="AJ1344" s="5"/>
      <c r="AK1344" s="5"/>
      <c r="AL1344" s="5"/>
      <c r="AM1344" s="5"/>
    </row>
    <row r="1345" spans="1:39" s="4" customFormat="1" ht="14.4">
      <c r="A1345" s="63"/>
      <c r="B1345" s="63"/>
      <c r="C1345" s="63"/>
      <c r="D1345" s="63"/>
      <c r="E1345" s="11"/>
      <c r="F1345" s="11"/>
      <c r="G1345" s="8"/>
      <c r="I1345" s="63"/>
      <c r="J1345" s="48"/>
      <c r="K1345" s="108"/>
      <c r="M1345" s="63"/>
      <c r="N1345" s="280"/>
      <c r="P1345" s="63"/>
      <c r="Q1345" s="281"/>
      <c r="S1345" s="63"/>
      <c r="T1345" s="281"/>
      <c r="V1345" s="83"/>
      <c r="W1345" s="83"/>
      <c r="X1345" s="83"/>
      <c r="Y1345" s="83"/>
      <c r="Z1345" s="83"/>
      <c r="AA1345" s="65"/>
      <c r="AB1345" s="5"/>
      <c r="AC1345" s="5"/>
      <c r="AD1345" s="5"/>
      <c r="AE1345" s="5"/>
      <c r="AF1345" s="5"/>
      <c r="AG1345" s="5"/>
      <c r="AH1345" s="5"/>
      <c r="AI1345" s="5"/>
      <c r="AJ1345" s="5"/>
      <c r="AK1345" s="5"/>
      <c r="AL1345" s="5"/>
      <c r="AM1345" s="5"/>
    </row>
    <row r="1346" spans="1:39" s="4" customFormat="1" ht="14.4">
      <c r="A1346" s="63"/>
      <c r="B1346" s="63"/>
      <c r="C1346" s="63"/>
      <c r="D1346" s="63"/>
      <c r="E1346" s="11"/>
      <c r="F1346" s="11"/>
      <c r="G1346" s="8"/>
      <c r="I1346" s="63"/>
      <c r="J1346" s="48"/>
      <c r="K1346" s="108"/>
      <c r="M1346" s="63"/>
      <c r="N1346" s="280"/>
      <c r="P1346" s="63"/>
      <c r="Q1346" s="281"/>
      <c r="S1346" s="63"/>
      <c r="T1346" s="281"/>
      <c r="V1346" s="83"/>
      <c r="W1346" s="83"/>
      <c r="X1346" s="83"/>
      <c r="Y1346" s="83"/>
      <c r="Z1346" s="83"/>
      <c r="AA1346" s="65"/>
      <c r="AB1346" s="5"/>
      <c r="AC1346" s="5"/>
      <c r="AD1346" s="5"/>
      <c r="AE1346" s="5"/>
      <c r="AF1346" s="5"/>
      <c r="AG1346" s="5"/>
      <c r="AH1346" s="5"/>
      <c r="AI1346" s="5"/>
      <c r="AJ1346" s="5"/>
      <c r="AK1346" s="5"/>
      <c r="AL1346" s="5"/>
      <c r="AM1346" s="5"/>
    </row>
    <row r="1347" spans="1:39" s="4" customFormat="1" ht="14.4">
      <c r="A1347" s="63"/>
      <c r="B1347" s="63"/>
      <c r="C1347" s="63"/>
      <c r="D1347" s="63"/>
      <c r="E1347" s="11"/>
      <c r="F1347" s="11"/>
      <c r="G1347" s="8"/>
      <c r="I1347" s="63"/>
      <c r="J1347" s="48"/>
      <c r="K1347" s="108"/>
      <c r="M1347" s="63"/>
      <c r="N1347" s="280"/>
      <c r="P1347" s="63"/>
      <c r="Q1347" s="281"/>
      <c r="S1347" s="63"/>
      <c r="T1347" s="281"/>
      <c r="V1347" s="83"/>
      <c r="W1347" s="83"/>
      <c r="X1347" s="83"/>
      <c r="Y1347" s="83"/>
      <c r="Z1347" s="83"/>
      <c r="AA1347" s="65"/>
      <c r="AB1347" s="5"/>
      <c r="AC1347" s="5"/>
      <c r="AD1347" s="5"/>
      <c r="AE1347" s="5"/>
      <c r="AF1347" s="5"/>
      <c r="AG1347" s="5"/>
      <c r="AH1347" s="5"/>
      <c r="AI1347" s="5"/>
      <c r="AJ1347" s="5"/>
      <c r="AK1347" s="5"/>
      <c r="AL1347" s="5"/>
      <c r="AM1347" s="5"/>
    </row>
    <row r="1348" spans="1:39" s="4" customFormat="1" ht="14.4">
      <c r="A1348" s="63"/>
      <c r="B1348" s="63"/>
      <c r="C1348" s="63"/>
      <c r="D1348" s="63"/>
      <c r="E1348" s="11"/>
      <c r="F1348" s="11"/>
      <c r="G1348" s="8"/>
      <c r="I1348" s="63"/>
      <c r="J1348" s="48"/>
      <c r="K1348" s="108"/>
      <c r="M1348" s="63"/>
      <c r="N1348" s="280"/>
      <c r="P1348" s="63"/>
      <c r="Q1348" s="281"/>
      <c r="S1348" s="63"/>
      <c r="T1348" s="281"/>
      <c r="V1348" s="83"/>
      <c r="W1348" s="83"/>
      <c r="X1348" s="83"/>
      <c r="Y1348" s="83"/>
      <c r="Z1348" s="83"/>
      <c r="AA1348" s="65"/>
      <c r="AB1348" s="5"/>
      <c r="AC1348" s="5"/>
      <c r="AD1348" s="5"/>
      <c r="AE1348" s="5"/>
      <c r="AF1348" s="5"/>
      <c r="AG1348" s="5"/>
      <c r="AH1348" s="5"/>
      <c r="AI1348" s="5"/>
      <c r="AJ1348" s="5"/>
      <c r="AK1348" s="5"/>
      <c r="AL1348" s="5"/>
      <c r="AM1348" s="5"/>
    </row>
    <row r="1349" spans="1:39" s="4" customFormat="1" ht="14.4">
      <c r="A1349" s="63"/>
      <c r="B1349" s="63"/>
      <c r="C1349" s="63"/>
      <c r="D1349" s="63"/>
      <c r="E1349" s="11"/>
      <c r="F1349" s="11"/>
      <c r="G1349" s="8"/>
      <c r="I1349" s="63"/>
      <c r="J1349" s="48"/>
      <c r="K1349" s="108"/>
      <c r="M1349" s="63"/>
      <c r="N1349" s="280"/>
      <c r="P1349" s="63"/>
      <c r="Q1349" s="281"/>
      <c r="S1349" s="63"/>
      <c r="T1349" s="281"/>
      <c r="V1349" s="83"/>
      <c r="W1349" s="83"/>
      <c r="X1349" s="83"/>
      <c r="Y1349" s="83"/>
      <c r="Z1349" s="83"/>
      <c r="AA1349" s="65"/>
      <c r="AB1349" s="5"/>
      <c r="AC1349" s="5"/>
      <c r="AD1349" s="5"/>
      <c r="AE1349" s="5"/>
      <c r="AF1349" s="5"/>
      <c r="AG1349" s="5"/>
      <c r="AH1349" s="5"/>
      <c r="AI1349" s="5"/>
      <c r="AJ1349" s="5"/>
      <c r="AK1349" s="5"/>
      <c r="AL1349" s="5"/>
      <c r="AM1349" s="5"/>
    </row>
    <row r="1350" spans="1:39" s="4" customFormat="1" ht="14.4">
      <c r="A1350" s="63"/>
      <c r="B1350" s="63"/>
      <c r="C1350" s="63"/>
      <c r="D1350" s="63"/>
      <c r="E1350" s="11"/>
      <c r="F1350" s="11"/>
      <c r="G1350" s="8"/>
      <c r="I1350" s="63"/>
      <c r="J1350" s="48"/>
      <c r="K1350" s="108"/>
      <c r="M1350" s="63"/>
      <c r="N1350" s="280"/>
      <c r="P1350" s="63"/>
      <c r="Q1350" s="281"/>
      <c r="S1350" s="63"/>
      <c r="T1350" s="281"/>
      <c r="V1350" s="83"/>
      <c r="W1350" s="83"/>
      <c r="X1350" s="83"/>
      <c r="Y1350" s="83"/>
      <c r="Z1350" s="83"/>
      <c r="AA1350" s="65"/>
      <c r="AB1350" s="5"/>
      <c r="AC1350" s="5"/>
      <c r="AD1350" s="5"/>
      <c r="AE1350" s="5"/>
      <c r="AF1350" s="5"/>
      <c r="AG1350" s="5"/>
      <c r="AH1350" s="5"/>
      <c r="AI1350" s="5"/>
      <c r="AJ1350" s="5"/>
      <c r="AK1350" s="5"/>
      <c r="AL1350" s="5"/>
      <c r="AM1350" s="5"/>
    </row>
    <row r="1351" spans="1:39" s="4" customFormat="1" ht="14.4">
      <c r="A1351" s="63"/>
      <c r="B1351" s="63"/>
      <c r="C1351" s="63"/>
      <c r="D1351" s="63"/>
      <c r="E1351" s="11"/>
      <c r="F1351" s="11"/>
      <c r="G1351" s="8"/>
      <c r="I1351" s="63"/>
      <c r="J1351" s="48"/>
      <c r="K1351" s="108"/>
      <c r="M1351" s="63"/>
      <c r="N1351" s="280"/>
      <c r="P1351" s="63"/>
      <c r="Q1351" s="281"/>
      <c r="S1351" s="63"/>
      <c r="T1351" s="281"/>
      <c r="V1351" s="83"/>
      <c r="W1351" s="83"/>
      <c r="X1351" s="83"/>
      <c r="Y1351" s="83"/>
      <c r="Z1351" s="83"/>
      <c r="AA1351" s="65"/>
      <c r="AB1351" s="5"/>
      <c r="AC1351" s="5"/>
      <c r="AD1351" s="5"/>
      <c r="AE1351" s="5"/>
      <c r="AF1351" s="5"/>
      <c r="AG1351" s="5"/>
      <c r="AH1351" s="5"/>
      <c r="AI1351" s="5"/>
      <c r="AJ1351" s="5"/>
      <c r="AK1351" s="5"/>
      <c r="AL1351" s="5"/>
      <c r="AM1351" s="5"/>
    </row>
    <row r="1352" spans="1:39" s="4" customFormat="1" ht="14.4">
      <c r="A1352" s="63"/>
      <c r="B1352" s="63"/>
      <c r="C1352" s="63"/>
      <c r="D1352" s="63"/>
      <c r="E1352" s="11"/>
      <c r="F1352" s="11"/>
      <c r="G1352" s="8"/>
      <c r="I1352" s="63"/>
      <c r="J1352" s="48"/>
      <c r="K1352" s="108"/>
      <c r="M1352" s="63"/>
      <c r="N1352" s="280"/>
      <c r="P1352" s="63"/>
      <c r="Q1352" s="281"/>
      <c r="S1352" s="63"/>
      <c r="T1352" s="281"/>
      <c r="V1352" s="83"/>
      <c r="W1352" s="83"/>
      <c r="X1352" s="83"/>
      <c r="Y1352" s="83"/>
      <c r="Z1352" s="83"/>
      <c r="AA1352" s="65"/>
      <c r="AB1352" s="5"/>
      <c r="AC1352" s="5"/>
      <c r="AD1352" s="5"/>
      <c r="AE1352" s="5"/>
      <c r="AF1352" s="5"/>
      <c r="AG1352" s="5"/>
      <c r="AH1352" s="5"/>
      <c r="AI1352" s="5"/>
      <c r="AJ1352" s="5"/>
      <c r="AK1352" s="5"/>
      <c r="AL1352" s="5"/>
      <c r="AM1352" s="5"/>
    </row>
    <row r="1353" spans="1:39" s="4" customFormat="1" ht="14.4">
      <c r="A1353" s="63"/>
      <c r="B1353" s="63"/>
      <c r="C1353" s="63"/>
      <c r="D1353" s="63"/>
      <c r="E1353" s="11"/>
      <c r="F1353" s="11"/>
      <c r="G1353" s="8"/>
      <c r="I1353" s="63"/>
      <c r="J1353" s="48"/>
      <c r="K1353" s="108"/>
      <c r="M1353" s="63"/>
      <c r="N1353" s="280"/>
      <c r="P1353" s="63"/>
      <c r="Q1353" s="281"/>
      <c r="S1353" s="63"/>
      <c r="T1353" s="281"/>
      <c r="V1353" s="83"/>
      <c r="W1353" s="83"/>
      <c r="X1353" s="83"/>
      <c r="Y1353" s="83"/>
      <c r="Z1353" s="83"/>
      <c r="AA1353" s="65"/>
      <c r="AB1353" s="5"/>
      <c r="AC1353" s="5"/>
      <c r="AD1353" s="5"/>
      <c r="AE1353" s="5"/>
      <c r="AF1353" s="5"/>
      <c r="AG1353" s="5"/>
      <c r="AH1353" s="5"/>
      <c r="AI1353" s="5"/>
      <c r="AJ1353" s="5"/>
      <c r="AK1353" s="5"/>
      <c r="AL1353" s="5"/>
      <c r="AM1353" s="5"/>
    </row>
    <row r="1354" spans="1:39" s="4" customFormat="1" ht="14.4">
      <c r="A1354" s="63"/>
      <c r="B1354" s="63"/>
      <c r="C1354" s="63"/>
      <c r="D1354" s="63"/>
      <c r="E1354" s="11"/>
      <c r="F1354" s="11"/>
      <c r="G1354" s="8"/>
      <c r="I1354" s="63"/>
      <c r="J1354" s="48"/>
      <c r="K1354" s="108"/>
      <c r="M1354" s="63"/>
      <c r="N1354" s="280"/>
      <c r="P1354" s="63"/>
      <c r="Q1354" s="281"/>
      <c r="S1354" s="63"/>
      <c r="T1354" s="281"/>
      <c r="V1354" s="83"/>
      <c r="W1354" s="83"/>
      <c r="X1354" s="83"/>
      <c r="Y1354" s="83"/>
      <c r="Z1354" s="83"/>
      <c r="AA1354" s="65"/>
      <c r="AB1354" s="5"/>
      <c r="AC1354" s="5"/>
      <c r="AD1354" s="5"/>
      <c r="AE1354" s="5"/>
      <c r="AF1354" s="5"/>
      <c r="AG1354" s="5"/>
      <c r="AH1354" s="5"/>
      <c r="AI1354" s="5"/>
      <c r="AJ1354" s="5"/>
      <c r="AK1354" s="5"/>
      <c r="AL1354" s="5"/>
      <c r="AM1354" s="5"/>
    </row>
    <row r="1355" spans="1:39" s="4" customFormat="1" ht="14.4">
      <c r="A1355" s="63"/>
      <c r="B1355" s="63"/>
      <c r="C1355" s="63"/>
      <c r="D1355" s="63"/>
      <c r="E1355" s="11"/>
      <c r="F1355" s="11"/>
      <c r="G1355" s="8"/>
      <c r="I1355" s="63"/>
      <c r="J1355" s="48"/>
      <c r="K1355" s="108"/>
      <c r="M1355" s="63"/>
      <c r="N1355" s="280"/>
      <c r="P1355" s="63"/>
      <c r="Q1355" s="281"/>
      <c r="S1355" s="63"/>
      <c r="T1355" s="281"/>
      <c r="V1355" s="83"/>
      <c r="W1355" s="83"/>
      <c r="X1355" s="83"/>
      <c r="Y1355" s="83"/>
      <c r="Z1355" s="83"/>
      <c r="AA1355" s="65"/>
      <c r="AB1355" s="5"/>
      <c r="AC1355" s="5"/>
      <c r="AD1355" s="5"/>
      <c r="AE1355" s="5"/>
      <c r="AF1355" s="5"/>
      <c r="AG1355" s="5"/>
      <c r="AH1355" s="5"/>
      <c r="AI1355" s="5"/>
      <c r="AJ1355" s="5"/>
      <c r="AK1355" s="5"/>
      <c r="AL1355" s="5"/>
      <c r="AM1355" s="5"/>
    </row>
    <row r="1356" spans="1:39" s="4" customFormat="1" ht="14.4">
      <c r="A1356" s="63"/>
      <c r="B1356" s="63"/>
      <c r="C1356" s="63"/>
      <c r="D1356" s="63"/>
      <c r="E1356" s="11"/>
      <c r="F1356" s="11"/>
      <c r="G1356" s="8"/>
      <c r="I1356" s="63"/>
      <c r="J1356" s="48"/>
      <c r="K1356" s="108"/>
      <c r="M1356" s="63"/>
      <c r="N1356" s="280"/>
      <c r="P1356" s="63"/>
      <c r="Q1356" s="281"/>
      <c r="S1356" s="63"/>
      <c r="T1356" s="281"/>
      <c r="V1356" s="83"/>
      <c r="W1356" s="83"/>
      <c r="X1356" s="83"/>
      <c r="Y1356" s="83"/>
      <c r="Z1356" s="83"/>
      <c r="AA1356" s="65"/>
      <c r="AB1356" s="5"/>
      <c r="AC1356" s="5"/>
      <c r="AD1356" s="5"/>
      <c r="AE1356" s="5"/>
      <c r="AF1356" s="5"/>
      <c r="AG1356" s="5"/>
      <c r="AH1356" s="5"/>
      <c r="AI1356" s="5"/>
      <c r="AJ1356" s="5"/>
      <c r="AK1356" s="5"/>
      <c r="AL1356" s="5"/>
      <c r="AM1356" s="5"/>
    </row>
    <row r="1357" spans="1:39" s="4" customFormat="1" ht="14.4">
      <c r="A1357" s="63"/>
      <c r="B1357" s="63"/>
      <c r="C1357" s="63"/>
      <c r="D1357" s="63"/>
      <c r="E1357" s="11"/>
      <c r="F1357" s="11"/>
      <c r="G1357" s="8"/>
      <c r="I1357" s="63"/>
      <c r="J1357" s="48"/>
      <c r="K1357" s="108"/>
      <c r="M1357" s="63"/>
      <c r="N1357" s="280"/>
      <c r="P1357" s="63"/>
      <c r="Q1357" s="281"/>
      <c r="S1357" s="63"/>
      <c r="T1357" s="281"/>
      <c r="V1357" s="83"/>
      <c r="W1357" s="83"/>
      <c r="X1357" s="83"/>
      <c r="Y1357" s="83"/>
      <c r="Z1357" s="83"/>
      <c r="AA1357" s="65"/>
      <c r="AB1357" s="5"/>
      <c r="AC1357" s="5"/>
      <c r="AD1357" s="5"/>
      <c r="AE1357" s="5"/>
      <c r="AF1357" s="5"/>
      <c r="AG1357" s="5"/>
      <c r="AH1357" s="5"/>
      <c r="AI1357" s="5"/>
      <c r="AJ1357" s="5"/>
      <c r="AK1357" s="5"/>
      <c r="AL1357" s="5"/>
      <c r="AM1357" s="5"/>
    </row>
    <row r="1358" spans="1:39" s="4" customFormat="1" ht="14.4">
      <c r="A1358" s="63"/>
      <c r="B1358" s="63"/>
      <c r="C1358" s="63"/>
      <c r="D1358" s="63"/>
      <c r="E1358" s="11"/>
      <c r="F1358" s="11"/>
      <c r="G1358" s="8"/>
      <c r="I1358" s="63"/>
      <c r="J1358" s="48"/>
      <c r="K1358" s="108"/>
      <c r="M1358" s="63"/>
      <c r="N1358" s="280"/>
      <c r="P1358" s="63"/>
      <c r="Q1358" s="281"/>
      <c r="S1358" s="63"/>
      <c r="T1358" s="281"/>
      <c r="V1358" s="83"/>
      <c r="W1358" s="83"/>
      <c r="X1358" s="83"/>
      <c r="Y1358" s="83"/>
      <c r="Z1358" s="83"/>
      <c r="AA1358" s="65"/>
      <c r="AB1358" s="5"/>
      <c r="AC1358" s="5"/>
      <c r="AD1358" s="5"/>
      <c r="AE1358" s="5"/>
      <c r="AF1358" s="5"/>
      <c r="AG1358" s="5"/>
      <c r="AH1358" s="5"/>
      <c r="AI1358" s="5"/>
      <c r="AJ1358" s="5"/>
      <c r="AK1358" s="5"/>
      <c r="AL1358" s="5"/>
      <c r="AM1358" s="5"/>
    </row>
    <row r="1359" spans="1:39" s="4" customFormat="1" ht="14.4">
      <c r="A1359" s="63"/>
      <c r="B1359" s="63"/>
      <c r="C1359" s="63"/>
      <c r="D1359" s="63"/>
      <c r="E1359" s="11"/>
      <c r="F1359" s="11"/>
      <c r="G1359" s="8"/>
      <c r="I1359" s="63"/>
      <c r="J1359" s="48"/>
      <c r="K1359" s="108"/>
      <c r="M1359" s="63"/>
      <c r="N1359" s="280"/>
      <c r="P1359" s="63"/>
      <c r="Q1359" s="281"/>
      <c r="S1359" s="63"/>
      <c r="T1359" s="281"/>
      <c r="V1359" s="83"/>
      <c r="W1359" s="83"/>
      <c r="X1359" s="83"/>
      <c r="Y1359" s="83"/>
      <c r="Z1359" s="83"/>
      <c r="AA1359" s="65"/>
      <c r="AB1359" s="5"/>
      <c r="AC1359" s="5"/>
      <c r="AD1359" s="5"/>
      <c r="AE1359" s="5"/>
      <c r="AF1359" s="5"/>
      <c r="AG1359" s="5"/>
      <c r="AH1359" s="5"/>
      <c r="AI1359" s="5"/>
      <c r="AJ1359" s="5"/>
      <c r="AK1359" s="5"/>
      <c r="AL1359" s="5"/>
      <c r="AM1359" s="5"/>
    </row>
    <row r="1360" spans="1:39" s="4" customFormat="1" ht="14.4">
      <c r="A1360" s="63"/>
      <c r="B1360" s="63"/>
      <c r="C1360" s="63"/>
      <c r="D1360" s="63"/>
      <c r="E1360" s="11"/>
      <c r="F1360" s="11"/>
      <c r="G1360" s="8"/>
      <c r="I1360" s="63"/>
      <c r="J1360" s="48"/>
      <c r="K1360" s="108"/>
      <c r="M1360" s="63"/>
      <c r="N1360" s="280"/>
      <c r="P1360" s="63"/>
      <c r="Q1360" s="281"/>
      <c r="S1360" s="63"/>
      <c r="T1360" s="281"/>
      <c r="V1360" s="83"/>
      <c r="W1360" s="83"/>
      <c r="X1360" s="83"/>
      <c r="Y1360" s="83"/>
      <c r="Z1360" s="83"/>
      <c r="AA1360" s="65"/>
      <c r="AB1360" s="5"/>
      <c r="AC1360" s="5"/>
      <c r="AD1360" s="5"/>
      <c r="AE1360" s="5"/>
      <c r="AF1360" s="5"/>
      <c r="AG1360" s="5"/>
      <c r="AH1360" s="5"/>
      <c r="AI1360" s="5"/>
      <c r="AJ1360" s="5"/>
      <c r="AK1360" s="5"/>
      <c r="AL1360" s="5"/>
      <c r="AM1360" s="5"/>
    </row>
    <row r="1361" spans="1:39" s="4" customFormat="1" ht="14.4">
      <c r="A1361" s="63"/>
      <c r="B1361" s="63"/>
      <c r="C1361" s="63"/>
      <c r="D1361" s="63"/>
      <c r="E1361" s="11"/>
      <c r="F1361" s="11"/>
      <c r="G1361" s="8"/>
      <c r="I1361" s="63"/>
      <c r="J1361" s="48"/>
      <c r="K1361" s="108"/>
      <c r="M1361" s="63"/>
      <c r="N1361" s="280"/>
      <c r="P1361" s="63"/>
      <c r="Q1361" s="281"/>
      <c r="S1361" s="63"/>
      <c r="T1361" s="281"/>
      <c r="V1361" s="83"/>
      <c r="W1361" s="83"/>
      <c r="X1361" s="83"/>
      <c r="Y1361" s="83"/>
      <c r="Z1361" s="83"/>
      <c r="AA1361" s="65"/>
      <c r="AB1361" s="5"/>
      <c r="AC1361" s="5"/>
      <c r="AD1361" s="5"/>
      <c r="AE1361" s="5"/>
      <c r="AF1361" s="5"/>
      <c r="AG1361" s="5"/>
      <c r="AH1361" s="5"/>
      <c r="AI1361" s="5"/>
      <c r="AJ1361" s="5"/>
      <c r="AK1361" s="5"/>
      <c r="AL1361" s="5"/>
      <c r="AM1361" s="5"/>
    </row>
    <row r="1362" spans="1:39" s="4" customFormat="1" ht="14.4">
      <c r="A1362" s="63"/>
      <c r="B1362" s="63"/>
      <c r="C1362" s="63"/>
      <c r="D1362" s="63"/>
      <c r="E1362" s="11"/>
      <c r="F1362" s="11"/>
      <c r="G1362" s="8"/>
      <c r="I1362" s="63"/>
      <c r="J1362" s="48"/>
      <c r="K1362" s="108"/>
      <c r="M1362" s="63"/>
      <c r="N1362" s="280"/>
      <c r="P1362" s="63"/>
      <c r="Q1362" s="281"/>
      <c r="S1362" s="63"/>
      <c r="T1362" s="281"/>
      <c r="V1362" s="83"/>
      <c r="W1362" s="83"/>
      <c r="X1362" s="83"/>
      <c r="Y1362" s="83"/>
      <c r="Z1362" s="83"/>
      <c r="AA1362" s="65"/>
      <c r="AB1362" s="5"/>
      <c r="AC1362" s="5"/>
      <c r="AD1362" s="5"/>
      <c r="AE1362" s="5"/>
      <c r="AF1362" s="5"/>
      <c r="AG1362" s="5"/>
      <c r="AH1362" s="5"/>
      <c r="AI1362" s="5"/>
      <c r="AJ1362" s="5"/>
      <c r="AK1362" s="5"/>
      <c r="AL1362" s="5"/>
      <c r="AM1362" s="5"/>
    </row>
    <row r="1363" spans="1:39" s="4" customFormat="1" ht="14.4">
      <c r="A1363" s="63"/>
      <c r="B1363" s="63"/>
      <c r="C1363" s="63"/>
      <c r="D1363" s="63"/>
      <c r="E1363" s="11"/>
      <c r="F1363" s="11"/>
      <c r="G1363" s="8"/>
      <c r="I1363" s="63"/>
      <c r="J1363" s="48"/>
      <c r="K1363" s="108"/>
      <c r="M1363" s="63"/>
      <c r="N1363" s="280"/>
      <c r="P1363" s="63"/>
      <c r="Q1363" s="281"/>
      <c r="S1363" s="63"/>
      <c r="T1363" s="281"/>
      <c r="V1363" s="83"/>
      <c r="W1363" s="83"/>
      <c r="X1363" s="83"/>
      <c r="Y1363" s="83"/>
      <c r="Z1363" s="83"/>
      <c r="AA1363" s="65"/>
      <c r="AB1363" s="5"/>
      <c r="AC1363" s="5"/>
      <c r="AD1363" s="5"/>
      <c r="AE1363" s="5"/>
      <c r="AF1363" s="5"/>
      <c r="AG1363" s="5"/>
      <c r="AH1363" s="5"/>
      <c r="AI1363" s="5"/>
      <c r="AJ1363" s="5"/>
      <c r="AK1363" s="5"/>
      <c r="AL1363" s="5"/>
      <c r="AM1363" s="5"/>
    </row>
    <row r="1364" spans="1:39" s="4" customFormat="1" ht="14.4">
      <c r="A1364" s="63"/>
      <c r="B1364" s="63"/>
      <c r="C1364" s="63"/>
      <c r="D1364" s="63"/>
      <c r="E1364" s="11"/>
      <c r="F1364" s="11"/>
      <c r="G1364" s="8"/>
      <c r="I1364" s="63"/>
      <c r="J1364" s="48"/>
      <c r="K1364" s="108"/>
      <c r="M1364" s="63"/>
      <c r="N1364" s="280"/>
      <c r="P1364" s="63"/>
      <c r="Q1364" s="281"/>
      <c r="S1364" s="63"/>
      <c r="T1364" s="281"/>
      <c r="V1364" s="83"/>
      <c r="W1364" s="83"/>
      <c r="X1364" s="83"/>
      <c r="Y1364" s="83"/>
      <c r="Z1364" s="83"/>
      <c r="AA1364" s="65"/>
      <c r="AB1364" s="5"/>
      <c r="AC1364" s="5"/>
      <c r="AD1364" s="5"/>
      <c r="AE1364" s="5"/>
      <c r="AF1364" s="5"/>
      <c r="AG1364" s="5"/>
      <c r="AH1364" s="5"/>
      <c r="AI1364" s="5"/>
      <c r="AJ1364" s="5"/>
      <c r="AK1364" s="5"/>
      <c r="AL1364" s="5"/>
      <c r="AM1364" s="5"/>
    </row>
    <row r="1365" spans="1:39" s="4" customFormat="1" ht="14.4">
      <c r="A1365" s="63"/>
      <c r="B1365" s="63"/>
      <c r="C1365" s="63"/>
      <c r="D1365" s="63"/>
      <c r="E1365" s="11"/>
      <c r="F1365" s="11"/>
      <c r="G1365" s="8"/>
      <c r="I1365" s="63"/>
      <c r="J1365" s="48"/>
      <c r="K1365" s="108"/>
      <c r="M1365" s="63"/>
      <c r="N1365" s="280"/>
      <c r="P1365" s="63"/>
      <c r="Q1365" s="281"/>
      <c r="S1365" s="63"/>
      <c r="T1365" s="281"/>
      <c r="V1365" s="83"/>
      <c r="W1365" s="83"/>
      <c r="X1365" s="83"/>
      <c r="Y1365" s="83"/>
      <c r="Z1365" s="83"/>
      <c r="AA1365" s="65"/>
      <c r="AB1365" s="5"/>
      <c r="AC1365" s="5"/>
      <c r="AD1365" s="5"/>
      <c r="AE1365" s="5"/>
      <c r="AF1365" s="5"/>
      <c r="AG1365" s="5"/>
      <c r="AH1365" s="5"/>
      <c r="AI1365" s="5"/>
      <c r="AJ1365" s="5"/>
      <c r="AK1365" s="5"/>
      <c r="AL1365" s="5"/>
      <c r="AM1365" s="5"/>
    </row>
    <row r="1366" spans="1:39" s="4" customFormat="1" ht="14.4">
      <c r="A1366" s="63"/>
      <c r="B1366" s="63"/>
      <c r="C1366" s="63"/>
      <c r="D1366" s="63"/>
      <c r="E1366" s="11"/>
      <c r="F1366" s="11"/>
      <c r="G1366" s="8"/>
      <c r="I1366" s="63"/>
      <c r="J1366" s="48"/>
      <c r="K1366" s="108"/>
      <c r="M1366" s="63"/>
      <c r="N1366" s="280"/>
      <c r="P1366" s="63"/>
      <c r="Q1366" s="281"/>
      <c r="S1366" s="63"/>
      <c r="T1366" s="281"/>
      <c r="V1366" s="83"/>
      <c r="W1366" s="83"/>
      <c r="X1366" s="83"/>
      <c r="Y1366" s="83"/>
      <c r="Z1366" s="83"/>
      <c r="AA1366" s="65"/>
      <c r="AB1366" s="5"/>
      <c r="AC1366" s="5"/>
      <c r="AD1366" s="5"/>
      <c r="AE1366" s="5"/>
      <c r="AF1366" s="5"/>
      <c r="AG1366" s="5"/>
      <c r="AH1366" s="5"/>
      <c r="AI1366" s="5"/>
      <c r="AJ1366" s="5"/>
      <c r="AK1366" s="5"/>
      <c r="AL1366" s="5"/>
      <c r="AM1366" s="5"/>
    </row>
    <row r="1367" spans="1:39" s="4" customFormat="1" ht="14.4">
      <c r="A1367" s="63"/>
      <c r="B1367" s="63"/>
      <c r="C1367" s="63"/>
      <c r="D1367" s="63"/>
      <c r="E1367" s="11"/>
      <c r="F1367" s="11"/>
      <c r="G1367" s="8"/>
      <c r="I1367" s="63"/>
      <c r="J1367" s="48"/>
      <c r="K1367" s="108"/>
      <c r="M1367" s="63"/>
      <c r="N1367" s="280"/>
      <c r="P1367" s="63"/>
      <c r="Q1367" s="281"/>
      <c r="S1367" s="63"/>
      <c r="T1367" s="281"/>
      <c r="V1367" s="83"/>
      <c r="W1367" s="83"/>
      <c r="X1367" s="83"/>
      <c r="Y1367" s="83"/>
      <c r="Z1367" s="83"/>
      <c r="AA1367" s="65"/>
      <c r="AB1367" s="5"/>
      <c r="AC1367" s="5"/>
      <c r="AD1367" s="5"/>
      <c r="AE1367" s="5"/>
      <c r="AF1367" s="5"/>
      <c r="AG1367" s="5"/>
      <c r="AH1367" s="5"/>
      <c r="AI1367" s="5"/>
      <c r="AJ1367" s="5"/>
      <c r="AK1367" s="5"/>
      <c r="AL1367" s="5"/>
      <c r="AM1367" s="5"/>
    </row>
    <row r="1368" spans="1:39" s="4" customFormat="1" ht="14.4">
      <c r="A1368" s="63"/>
      <c r="B1368" s="63"/>
      <c r="C1368" s="63"/>
      <c r="D1368" s="63"/>
      <c r="E1368" s="11"/>
      <c r="F1368" s="11"/>
      <c r="G1368" s="8"/>
      <c r="I1368" s="63"/>
      <c r="J1368" s="48"/>
      <c r="K1368" s="108"/>
      <c r="M1368" s="63"/>
      <c r="N1368" s="280"/>
      <c r="P1368" s="63"/>
      <c r="Q1368" s="281"/>
      <c r="S1368" s="63"/>
      <c r="T1368" s="281"/>
      <c r="V1368" s="83"/>
      <c r="W1368" s="83"/>
      <c r="X1368" s="83"/>
      <c r="Y1368" s="83"/>
      <c r="Z1368" s="83"/>
      <c r="AA1368" s="65"/>
      <c r="AB1368" s="5"/>
      <c r="AC1368" s="5"/>
      <c r="AD1368" s="5"/>
      <c r="AE1368" s="5"/>
      <c r="AF1368" s="5"/>
      <c r="AG1368" s="5"/>
      <c r="AH1368" s="5"/>
      <c r="AI1368" s="5"/>
      <c r="AJ1368" s="5"/>
      <c r="AK1368" s="5"/>
      <c r="AL1368" s="5"/>
      <c r="AM1368" s="5"/>
    </row>
    <row r="1369" spans="1:39" s="4" customFormat="1" ht="14.4">
      <c r="A1369" s="63"/>
      <c r="B1369" s="63"/>
      <c r="C1369" s="63"/>
      <c r="D1369" s="63"/>
      <c r="E1369" s="11"/>
      <c r="F1369" s="11"/>
      <c r="G1369" s="8"/>
      <c r="I1369" s="63"/>
      <c r="J1369" s="48"/>
      <c r="K1369" s="108"/>
      <c r="M1369" s="63"/>
      <c r="N1369" s="280"/>
      <c r="P1369" s="63"/>
      <c r="Q1369" s="281"/>
      <c r="S1369" s="63"/>
      <c r="T1369" s="281"/>
      <c r="V1369" s="83"/>
      <c r="W1369" s="83"/>
      <c r="X1369" s="83"/>
      <c r="Y1369" s="83"/>
      <c r="Z1369" s="83"/>
      <c r="AA1369" s="65"/>
      <c r="AB1369" s="5"/>
      <c r="AC1369" s="5"/>
      <c r="AD1369" s="5"/>
      <c r="AE1369" s="5"/>
      <c r="AF1369" s="5"/>
      <c r="AG1369" s="5"/>
      <c r="AH1369" s="5"/>
      <c r="AI1369" s="5"/>
      <c r="AJ1369" s="5"/>
      <c r="AK1369" s="5"/>
      <c r="AL1369" s="5"/>
      <c r="AM1369" s="5"/>
    </row>
    <row r="1370" spans="1:39" s="4" customFormat="1" ht="14.4">
      <c r="A1370" s="63"/>
      <c r="B1370" s="63"/>
      <c r="C1370" s="63"/>
      <c r="D1370" s="63"/>
      <c r="E1370" s="11"/>
      <c r="F1370" s="11"/>
      <c r="G1370" s="8"/>
      <c r="I1370" s="63"/>
      <c r="J1370" s="48"/>
      <c r="K1370" s="108"/>
      <c r="M1370" s="63"/>
      <c r="N1370" s="280"/>
      <c r="P1370" s="63"/>
      <c r="Q1370" s="281"/>
      <c r="S1370" s="63"/>
      <c r="T1370" s="281"/>
      <c r="V1370" s="83"/>
      <c r="W1370" s="83"/>
      <c r="X1370" s="83"/>
      <c r="Y1370" s="83"/>
      <c r="Z1370" s="83"/>
      <c r="AA1370" s="65"/>
      <c r="AB1370" s="5"/>
      <c r="AC1370" s="5"/>
      <c r="AD1370" s="5"/>
      <c r="AE1370" s="5"/>
      <c r="AF1370" s="5"/>
      <c r="AG1370" s="5"/>
      <c r="AH1370" s="5"/>
      <c r="AI1370" s="5"/>
      <c r="AJ1370" s="5"/>
      <c r="AK1370" s="5"/>
      <c r="AL1370" s="5"/>
      <c r="AM1370" s="5"/>
    </row>
    <row r="1371" spans="1:39" s="4" customFormat="1" ht="14.4">
      <c r="A1371" s="63"/>
      <c r="B1371" s="63"/>
      <c r="C1371" s="63"/>
      <c r="D1371" s="63"/>
      <c r="E1371" s="11"/>
      <c r="F1371" s="11"/>
      <c r="G1371" s="8"/>
      <c r="I1371" s="63"/>
      <c r="J1371" s="48"/>
      <c r="K1371" s="108"/>
      <c r="M1371" s="63"/>
      <c r="N1371" s="280"/>
      <c r="P1371" s="63"/>
      <c r="Q1371" s="281"/>
      <c r="S1371" s="63"/>
      <c r="T1371" s="281"/>
      <c r="V1371" s="83"/>
      <c r="W1371" s="83"/>
      <c r="X1371" s="83"/>
      <c r="Y1371" s="83"/>
      <c r="Z1371" s="83"/>
      <c r="AA1371" s="65"/>
      <c r="AB1371" s="5"/>
      <c r="AC1371" s="5"/>
      <c r="AD1371" s="5"/>
      <c r="AE1371" s="5"/>
      <c r="AF1371" s="5"/>
      <c r="AG1371" s="5"/>
      <c r="AH1371" s="5"/>
      <c r="AI1371" s="5"/>
      <c r="AJ1371" s="5"/>
      <c r="AK1371" s="5"/>
      <c r="AL1371" s="5"/>
      <c r="AM1371" s="5"/>
    </row>
    <row r="1372" spans="1:39" s="4" customFormat="1" ht="14.4">
      <c r="A1372" s="63"/>
      <c r="B1372" s="63"/>
      <c r="C1372" s="63"/>
      <c r="D1372" s="63"/>
      <c r="E1372" s="11"/>
      <c r="F1372" s="11"/>
      <c r="G1372" s="8"/>
      <c r="I1372" s="63"/>
      <c r="J1372" s="48"/>
      <c r="K1372" s="108"/>
      <c r="M1372" s="63"/>
      <c r="N1372" s="280"/>
      <c r="P1372" s="63"/>
      <c r="Q1372" s="281"/>
      <c r="S1372" s="63"/>
      <c r="T1372" s="281"/>
      <c r="V1372" s="83"/>
      <c r="W1372" s="83"/>
      <c r="X1372" s="83"/>
      <c r="Y1372" s="83"/>
      <c r="Z1372" s="83"/>
      <c r="AA1372" s="65"/>
      <c r="AB1372" s="5"/>
      <c r="AC1372" s="5"/>
      <c r="AD1372" s="5"/>
      <c r="AE1372" s="5"/>
      <c r="AF1372" s="5"/>
      <c r="AG1372" s="5"/>
      <c r="AH1372" s="5"/>
      <c r="AI1372" s="5"/>
      <c r="AJ1372" s="5"/>
      <c r="AK1372" s="5"/>
      <c r="AL1372" s="5"/>
      <c r="AM1372" s="5"/>
    </row>
    <row r="1373" spans="1:39" s="4" customFormat="1" ht="14.4">
      <c r="A1373" s="63"/>
      <c r="B1373" s="63"/>
      <c r="C1373" s="63"/>
      <c r="D1373" s="63"/>
      <c r="E1373" s="11"/>
      <c r="F1373" s="11"/>
      <c r="G1373" s="8"/>
      <c r="I1373" s="63"/>
      <c r="J1373" s="81"/>
      <c r="K1373" s="108"/>
      <c r="M1373" s="63"/>
      <c r="N1373" s="280"/>
      <c r="P1373" s="63"/>
      <c r="Q1373" s="281"/>
      <c r="S1373" s="63"/>
      <c r="T1373" s="281"/>
      <c r="V1373" s="83"/>
      <c r="W1373" s="83"/>
      <c r="X1373" s="83"/>
      <c r="Y1373" s="83"/>
      <c r="Z1373" s="83"/>
      <c r="AA1373" s="65"/>
      <c r="AB1373" s="5"/>
      <c r="AC1373" s="5"/>
      <c r="AD1373" s="5"/>
      <c r="AE1373" s="5"/>
      <c r="AF1373" s="5"/>
      <c r="AG1373" s="5"/>
      <c r="AH1373" s="5"/>
      <c r="AI1373" s="5"/>
      <c r="AJ1373" s="5"/>
      <c r="AK1373" s="5"/>
      <c r="AL1373" s="5"/>
      <c r="AM1373" s="5"/>
    </row>
    <row r="1374" spans="1:39" s="4" customFormat="1" ht="14.4">
      <c r="A1374" s="63"/>
      <c r="B1374" s="63"/>
      <c r="C1374" s="63"/>
      <c r="D1374" s="63"/>
      <c r="E1374" s="11"/>
      <c r="F1374" s="11"/>
      <c r="G1374" s="8"/>
      <c r="I1374" s="63"/>
      <c r="J1374" s="48"/>
      <c r="K1374" s="108"/>
      <c r="M1374" s="63"/>
      <c r="N1374" s="280"/>
      <c r="P1374" s="63"/>
      <c r="Q1374" s="281"/>
      <c r="S1374" s="63"/>
      <c r="T1374" s="281"/>
      <c r="V1374" s="83"/>
      <c r="W1374" s="83"/>
      <c r="X1374" s="83"/>
      <c r="Y1374" s="83"/>
      <c r="Z1374" s="83"/>
      <c r="AA1374" s="65"/>
      <c r="AB1374" s="5"/>
      <c r="AC1374" s="5"/>
      <c r="AD1374" s="5"/>
      <c r="AE1374" s="5"/>
      <c r="AF1374" s="5"/>
      <c r="AG1374" s="5"/>
      <c r="AH1374" s="5"/>
      <c r="AI1374" s="5"/>
      <c r="AJ1374" s="5"/>
      <c r="AK1374" s="5"/>
      <c r="AL1374" s="5"/>
      <c r="AM1374" s="5"/>
    </row>
    <row r="1375" spans="1:39" s="4" customFormat="1" ht="14.4">
      <c r="A1375" s="63"/>
      <c r="B1375" s="63"/>
      <c r="C1375" s="63"/>
      <c r="D1375" s="63"/>
      <c r="E1375" s="11"/>
      <c r="F1375" s="11"/>
      <c r="G1375" s="8"/>
      <c r="I1375" s="63"/>
      <c r="J1375" s="48"/>
      <c r="K1375" s="108"/>
      <c r="M1375" s="63"/>
      <c r="N1375" s="280"/>
      <c r="P1375" s="63"/>
      <c r="Q1375" s="281"/>
      <c r="S1375" s="63"/>
      <c r="T1375" s="281"/>
      <c r="V1375" s="83"/>
      <c r="W1375" s="83"/>
      <c r="X1375" s="83"/>
      <c r="Y1375" s="83"/>
      <c r="Z1375" s="83"/>
      <c r="AA1375" s="65"/>
      <c r="AB1375" s="5"/>
      <c r="AC1375" s="5"/>
      <c r="AD1375" s="5"/>
      <c r="AE1375" s="5"/>
      <c r="AF1375" s="5"/>
      <c r="AG1375" s="5"/>
      <c r="AH1375" s="5"/>
      <c r="AI1375" s="5"/>
      <c r="AJ1375" s="5"/>
      <c r="AK1375" s="5"/>
      <c r="AL1375" s="5"/>
      <c r="AM1375" s="5"/>
    </row>
    <row r="1376" spans="1:39" s="4" customFormat="1" ht="14.4">
      <c r="A1376" s="63"/>
      <c r="B1376" s="63"/>
      <c r="C1376" s="63"/>
      <c r="D1376" s="63"/>
      <c r="E1376" s="11"/>
      <c r="F1376" s="11"/>
      <c r="G1376" s="8"/>
      <c r="I1376" s="63"/>
      <c r="J1376" s="48"/>
      <c r="K1376" s="108"/>
      <c r="M1376" s="63"/>
      <c r="N1376" s="112"/>
      <c r="P1376" s="63"/>
      <c r="Q1376" s="48"/>
      <c r="S1376" s="63"/>
      <c r="T1376" s="48"/>
      <c r="V1376" s="83"/>
      <c r="W1376" s="83"/>
      <c r="X1376" s="83"/>
      <c r="Y1376" s="83"/>
      <c r="Z1376" s="83"/>
      <c r="AA1376" s="65"/>
      <c r="AB1376" s="5"/>
      <c r="AC1376" s="5"/>
      <c r="AD1376" s="5"/>
      <c r="AE1376" s="5"/>
      <c r="AF1376" s="5"/>
      <c r="AG1376" s="5"/>
      <c r="AH1376" s="5"/>
      <c r="AI1376" s="5"/>
      <c r="AJ1376" s="5"/>
      <c r="AK1376" s="5"/>
      <c r="AL1376" s="5"/>
      <c r="AM1376" s="5"/>
    </row>
    <row r="1377" spans="1:39" s="4" customFormat="1" ht="15" thickBot="1">
      <c r="A1377" s="114"/>
      <c r="B1377" s="114"/>
      <c r="C1377" s="114"/>
      <c r="D1377" s="114"/>
      <c r="E1377" s="11"/>
      <c r="F1377" s="93"/>
      <c r="G1377" s="8"/>
      <c r="I1377" s="114"/>
      <c r="J1377" s="114"/>
      <c r="K1377" s="115"/>
      <c r="M1377" s="114"/>
      <c r="N1377" s="117"/>
      <c r="P1377" s="114"/>
      <c r="Q1377" s="118"/>
      <c r="S1377" s="114"/>
      <c r="T1377" s="118"/>
      <c r="V1377" s="140"/>
      <c r="W1377" s="140"/>
      <c r="X1377" s="140"/>
      <c r="Y1377" s="140"/>
      <c r="Z1377" s="140"/>
      <c r="AA1377" s="65"/>
      <c r="AB1377" s="5"/>
      <c r="AC1377" s="5"/>
      <c r="AD1377" s="5"/>
      <c r="AE1377" s="5"/>
      <c r="AF1377" s="5"/>
      <c r="AG1377" s="5"/>
      <c r="AH1377" s="5"/>
      <c r="AI1377" s="5"/>
      <c r="AJ1377" s="5"/>
      <c r="AK1377" s="5"/>
      <c r="AL1377" s="5"/>
      <c r="AM1377" s="5"/>
    </row>
    <row r="1378" spans="1:39" s="4" customFormat="1" ht="15" thickBot="1">
      <c r="A1378" s="167" t="s">
        <v>572</v>
      </c>
      <c r="B1378" s="168"/>
      <c r="C1378" s="106"/>
      <c r="D1378" s="106"/>
      <c r="E1378" s="139"/>
      <c r="F1378" s="138"/>
      <c r="G1378" s="137"/>
      <c r="I1378" s="167"/>
      <c r="J1378" s="169"/>
      <c r="K1378" s="116"/>
      <c r="M1378" s="167"/>
      <c r="N1378" s="163"/>
      <c r="P1378" s="119"/>
      <c r="Q1378" s="120"/>
      <c r="S1378" s="119"/>
      <c r="T1378" s="120"/>
      <c r="V1378" s="166"/>
      <c r="W1378" s="136"/>
      <c r="X1378" s="136"/>
      <c r="Y1378" s="136"/>
      <c r="Z1378" s="135"/>
      <c r="AA1378" s="65"/>
      <c r="AB1378" s="5"/>
      <c r="AC1378" s="5"/>
      <c r="AD1378" s="5"/>
      <c r="AE1378" s="5"/>
      <c r="AF1378" s="5"/>
      <c r="AG1378" s="5"/>
      <c r="AH1378" s="5"/>
      <c r="AI1378" s="5"/>
      <c r="AJ1378" s="5"/>
      <c r="AK1378" s="5"/>
      <c r="AL1378" s="5"/>
      <c r="AM1378" s="5"/>
    </row>
    <row r="1379" spans="1:39" s="4" customFormat="1" ht="13.2">
      <c r="A1379" s="76"/>
      <c r="B1379" s="76"/>
      <c r="C1379" s="76"/>
      <c r="D1379" s="76"/>
      <c r="V1379" s="65"/>
      <c r="W1379" s="65"/>
      <c r="X1379" s="65"/>
      <c r="Y1379" s="65"/>
      <c r="Z1379" s="65"/>
      <c r="AA1379" s="65"/>
      <c r="AB1379" s="5"/>
      <c r="AC1379" s="5"/>
      <c r="AD1379" s="5"/>
      <c r="AE1379" s="5"/>
      <c r="AF1379" s="5"/>
      <c r="AG1379" s="5"/>
      <c r="AH1379" s="5"/>
      <c r="AI1379" s="5"/>
      <c r="AJ1379" s="5"/>
      <c r="AK1379" s="5"/>
      <c r="AL1379" s="5"/>
      <c r="AM1379" s="5"/>
    </row>
    <row r="1380" spans="1:39" s="4" customFormat="1" ht="13.2">
      <c r="V1380" s="65"/>
      <c r="W1380" s="65"/>
      <c r="X1380" s="65"/>
      <c r="Y1380" s="65"/>
      <c r="Z1380" s="65"/>
      <c r="AA1380" s="65"/>
      <c r="AB1380" s="5"/>
      <c r="AC1380" s="5"/>
      <c r="AD1380" s="5"/>
      <c r="AE1380" s="5"/>
      <c r="AF1380" s="5"/>
      <c r="AG1380" s="5"/>
      <c r="AH1380" s="5"/>
      <c r="AI1380" s="5"/>
      <c r="AJ1380" s="5"/>
      <c r="AK1380" s="5"/>
      <c r="AL1380" s="5"/>
      <c r="AM1380" s="5"/>
    </row>
  </sheetData>
  <mergeCells count="8">
    <mergeCell ref="I2:K2"/>
    <mergeCell ref="M2:N2"/>
    <mergeCell ref="V2:W2"/>
    <mergeCell ref="A2:B2"/>
    <mergeCell ref="I6:K7"/>
    <mergeCell ref="A4:G4"/>
    <mergeCell ref="I4:K4"/>
    <mergeCell ref="M4:T4"/>
  </mergeCells>
  <hyperlinks>
    <hyperlink ref="Z20" r:id="rId1" display="https://www.atlanticcityelectric.com/News/Pages/NewsReleases/AtlanticCityElectricCustomersMustTakeActionNOW!.aspx" xr:uid="{9732EAA0-A1FC-4F13-B00D-4E910DA33220}"/>
    <hyperlink ref="Z19" r:id="rId2" display="https://www.atlanticcityelectric.com/MyAccount/CustomerSupport/Pages/AssistancePrograms.aspx" xr:uid="{EBC7669A-482B-4C55-8FE5-C35D8A79F0EC}"/>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B10"/>
    </sheetView>
  </sheetViews>
  <sheetFormatPr defaultColWidth="0" defaultRowHeight="13.2" zeroHeight="1"/>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c r="A1" s="60" t="s">
        <v>927</v>
      </c>
      <c r="B1" s="4"/>
      <c r="C1" s="4"/>
      <c r="D1" s="4"/>
    </row>
    <row r="2" spans="1:16384" ht="65.400000000000006" customHeight="1" thickBot="1">
      <c r="A2" s="472" t="s">
        <v>928</v>
      </c>
      <c r="B2" s="474"/>
      <c r="C2" s="19"/>
      <c r="D2" s="19"/>
      <c r="E2" s="16"/>
      <c r="F2" s="27"/>
      <c r="G2" s="27"/>
      <c r="H2" s="27"/>
      <c r="I2" s="27"/>
      <c r="J2" s="27"/>
    </row>
    <row r="3" spans="1:16384" s="4" customFormat="1">
      <c r="F3" s="4" t="s">
        <v>929</v>
      </c>
      <c r="G3" s="4" t="s">
        <v>929</v>
      </c>
      <c r="H3" s="4" t="s">
        <v>929</v>
      </c>
      <c r="I3" s="4" t="s">
        <v>929</v>
      </c>
      <c r="J3" s="4" t="s">
        <v>929</v>
      </c>
      <c r="K3" s="4" t="s">
        <v>929</v>
      </c>
      <c r="L3" s="4" t="s">
        <v>929</v>
      </c>
      <c r="M3" s="4" t="s">
        <v>929</v>
      </c>
      <c r="N3" s="4" t="s">
        <v>929</v>
      </c>
      <c r="O3" s="4" t="s">
        <v>929</v>
      </c>
      <c r="P3" s="4" t="s">
        <v>929</v>
      </c>
      <c r="Q3" s="4" t="s">
        <v>929</v>
      </c>
      <c r="R3" s="4" t="s">
        <v>929</v>
      </c>
      <c r="S3" s="4" t="s">
        <v>929</v>
      </c>
      <c r="T3" s="4" t="s">
        <v>929</v>
      </c>
      <c r="U3" s="4" t="s">
        <v>929</v>
      </c>
      <c r="V3" s="4" t="s">
        <v>929</v>
      </c>
      <c r="W3" s="4" t="s">
        <v>929</v>
      </c>
      <c r="X3" s="4" t="s">
        <v>929</v>
      </c>
      <c r="Y3" s="4" t="s">
        <v>929</v>
      </c>
      <c r="Z3" s="4" t="s">
        <v>929</v>
      </c>
      <c r="AA3" s="4" t="s">
        <v>929</v>
      </c>
      <c r="AB3" s="4" t="s">
        <v>929</v>
      </c>
      <c r="AC3" s="4" t="s">
        <v>929</v>
      </c>
      <c r="AD3" s="4" t="s">
        <v>929</v>
      </c>
      <c r="AE3" s="4" t="s">
        <v>929</v>
      </c>
      <c r="AF3" s="4" t="s">
        <v>929</v>
      </c>
      <c r="AG3" s="4" t="s">
        <v>929</v>
      </c>
      <c r="AH3" s="4" t="s">
        <v>929</v>
      </c>
      <c r="AI3" s="4" t="s">
        <v>929</v>
      </c>
      <c r="AJ3" s="4" t="s">
        <v>929</v>
      </c>
      <c r="AK3" s="4" t="s">
        <v>929</v>
      </c>
      <c r="AL3" s="4" t="s">
        <v>929</v>
      </c>
      <c r="AM3" s="4" t="s">
        <v>929</v>
      </c>
      <c r="AN3" s="4" t="s">
        <v>929</v>
      </c>
      <c r="AO3" s="4" t="s">
        <v>929</v>
      </c>
      <c r="AP3" s="4" t="s">
        <v>929</v>
      </c>
      <c r="AQ3" s="4" t="s">
        <v>929</v>
      </c>
      <c r="AR3" s="4" t="s">
        <v>929</v>
      </c>
      <c r="AS3" s="4" t="s">
        <v>929</v>
      </c>
      <c r="AT3" s="4" t="s">
        <v>929</v>
      </c>
      <c r="AU3" s="4" t="s">
        <v>929</v>
      </c>
      <c r="AV3" s="4" t="s">
        <v>929</v>
      </c>
      <c r="AW3" s="4" t="s">
        <v>929</v>
      </c>
      <c r="AX3" s="4" t="s">
        <v>929</v>
      </c>
      <c r="AY3" s="4" t="s">
        <v>929</v>
      </c>
      <c r="AZ3" s="4" t="s">
        <v>929</v>
      </c>
      <c r="BA3" s="4" t="s">
        <v>929</v>
      </c>
      <c r="BB3" s="4" t="s">
        <v>929</v>
      </c>
      <c r="BC3" s="4" t="s">
        <v>929</v>
      </c>
      <c r="BD3" s="4" t="s">
        <v>929</v>
      </c>
      <c r="BE3" s="4" t="s">
        <v>929</v>
      </c>
      <c r="BF3" s="4" t="s">
        <v>929</v>
      </c>
      <c r="BG3" s="4" t="s">
        <v>929</v>
      </c>
      <c r="BH3" s="4" t="s">
        <v>929</v>
      </c>
      <c r="BI3" s="4" t="s">
        <v>929</v>
      </c>
      <c r="BJ3" s="4" t="s">
        <v>929</v>
      </c>
      <c r="BK3" s="4" t="s">
        <v>929</v>
      </c>
      <c r="BL3" s="4" t="s">
        <v>929</v>
      </c>
      <c r="BM3" s="4" t="s">
        <v>929</v>
      </c>
      <c r="BN3" s="4" t="s">
        <v>929</v>
      </c>
      <c r="BO3" s="4" t="s">
        <v>929</v>
      </c>
      <c r="BP3" s="4" t="s">
        <v>929</v>
      </c>
      <c r="BQ3" s="4" t="s">
        <v>929</v>
      </c>
      <c r="BR3" s="4" t="s">
        <v>929</v>
      </c>
      <c r="BS3" s="4" t="s">
        <v>929</v>
      </c>
      <c r="BT3" s="4" t="s">
        <v>929</v>
      </c>
      <c r="BU3" s="4" t="s">
        <v>929</v>
      </c>
      <c r="BV3" s="4" t="s">
        <v>929</v>
      </c>
      <c r="BW3" s="4" t="s">
        <v>929</v>
      </c>
      <c r="BX3" s="4" t="s">
        <v>929</v>
      </c>
      <c r="BY3" s="4" t="s">
        <v>929</v>
      </c>
      <c r="BZ3" s="4" t="s">
        <v>929</v>
      </c>
      <c r="CA3" s="4" t="s">
        <v>929</v>
      </c>
      <c r="CB3" s="4" t="s">
        <v>929</v>
      </c>
      <c r="CC3" s="4" t="s">
        <v>929</v>
      </c>
      <c r="CD3" s="4" t="s">
        <v>929</v>
      </c>
      <c r="CE3" s="4" t="s">
        <v>929</v>
      </c>
      <c r="CF3" s="4" t="s">
        <v>929</v>
      </c>
      <c r="CG3" s="4" t="s">
        <v>929</v>
      </c>
      <c r="CH3" s="4" t="s">
        <v>929</v>
      </c>
      <c r="CI3" s="4" t="s">
        <v>929</v>
      </c>
      <c r="CJ3" s="4" t="s">
        <v>929</v>
      </c>
      <c r="CK3" s="4" t="s">
        <v>929</v>
      </c>
      <c r="CL3" s="4" t="s">
        <v>929</v>
      </c>
      <c r="CM3" s="4" t="s">
        <v>929</v>
      </c>
      <c r="CN3" s="4" t="s">
        <v>929</v>
      </c>
      <c r="CO3" s="4" t="s">
        <v>929</v>
      </c>
      <c r="CP3" s="4" t="s">
        <v>929</v>
      </c>
      <c r="CQ3" s="4" t="s">
        <v>929</v>
      </c>
      <c r="CR3" s="4" t="s">
        <v>929</v>
      </c>
      <c r="CS3" s="4" t="s">
        <v>929</v>
      </c>
      <c r="CT3" s="4" t="s">
        <v>929</v>
      </c>
      <c r="CU3" s="4" t="s">
        <v>929</v>
      </c>
      <c r="CV3" s="4" t="s">
        <v>929</v>
      </c>
      <c r="CW3" s="4" t="s">
        <v>929</v>
      </c>
      <c r="CX3" s="4" t="s">
        <v>929</v>
      </c>
      <c r="CY3" s="4" t="s">
        <v>929</v>
      </c>
      <c r="CZ3" s="4" t="s">
        <v>929</v>
      </c>
      <c r="DA3" s="4" t="s">
        <v>929</v>
      </c>
      <c r="DB3" s="4" t="s">
        <v>929</v>
      </c>
      <c r="DC3" s="4" t="s">
        <v>929</v>
      </c>
      <c r="DD3" s="4" t="s">
        <v>929</v>
      </c>
      <c r="DE3" s="4" t="s">
        <v>929</v>
      </c>
      <c r="DF3" s="4" t="s">
        <v>929</v>
      </c>
      <c r="DG3" s="4" t="s">
        <v>929</v>
      </c>
      <c r="DH3" s="4" t="s">
        <v>929</v>
      </c>
      <c r="DI3" s="4" t="s">
        <v>929</v>
      </c>
      <c r="DJ3" s="4" t="s">
        <v>929</v>
      </c>
      <c r="DK3" s="4" t="s">
        <v>929</v>
      </c>
      <c r="DL3" s="4" t="s">
        <v>929</v>
      </c>
      <c r="DM3" s="4" t="s">
        <v>929</v>
      </c>
      <c r="DN3" s="4" t="s">
        <v>929</v>
      </c>
      <c r="DO3" s="4" t="s">
        <v>929</v>
      </c>
      <c r="DP3" s="4" t="s">
        <v>929</v>
      </c>
      <c r="DQ3" s="4" t="s">
        <v>929</v>
      </c>
      <c r="DR3" s="4" t="s">
        <v>929</v>
      </c>
      <c r="DS3" s="4" t="s">
        <v>929</v>
      </c>
      <c r="DT3" s="4" t="s">
        <v>929</v>
      </c>
      <c r="DU3" s="4" t="s">
        <v>929</v>
      </c>
      <c r="DV3" s="4" t="s">
        <v>929</v>
      </c>
      <c r="DW3" s="4" t="s">
        <v>929</v>
      </c>
      <c r="DX3" s="4" t="s">
        <v>929</v>
      </c>
      <c r="DY3" s="4" t="s">
        <v>929</v>
      </c>
      <c r="DZ3" s="4" t="s">
        <v>929</v>
      </c>
      <c r="EA3" s="4" t="s">
        <v>929</v>
      </c>
      <c r="EB3" s="4" t="s">
        <v>929</v>
      </c>
      <c r="EC3" s="4" t="s">
        <v>929</v>
      </c>
      <c r="ED3" s="4" t="s">
        <v>929</v>
      </c>
      <c r="EE3" s="4" t="s">
        <v>929</v>
      </c>
      <c r="EF3" s="4" t="s">
        <v>929</v>
      </c>
      <c r="EG3" s="4" t="s">
        <v>929</v>
      </c>
      <c r="EH3" s="4" t="s">
        <v>929</v>
      </c>
      <c r="EI3" s="4" t="s">
        <v>929</v>
      </c>
      <c r="EJ3" s="4" t="s">
        <v>929</v>
      </c>
      <c r="EK3" s="4" t="s">
        <v>929</v>
      </c>
      <c r="EL3" s="4" t="s">
        <v>929</v>
      </c>
      <c r="EM3" s="4" t="s">
        <v>929</v>
      </c>
      <c r="EN3" s="4" t="s">
        <v>929</v>
      </c>
      <c r="EO3" s="4" t="s">
        <v>929</v>
      </c>
      <c r="EP3" s="4" t="s">
        <v>929</v>
      </c>
      <c r="EQ3" s="4" t="s">
        <v>929</v>
      </c>
      <c r="ER3" s="4" t="s">
        <v>929</v>
      </c>
      <c r="ES3" s="4" t="s">
        <v>929</v>
      </c>
      <c r="ET3" s="4" t="s">
        <v>929</v>
      </c>
      <c r="EU3" s="4" t="s">
        <v>929</v>
      </c>
      <c r="EV3" s="4" t="s">
        <v>929</v>
      </c>
      <c r="EW3" s="4" t="s">
        <v>929</v>
      </c>
      <c r="EX3" s="4" t="s">
        <v>929</v>
      </c>
      <c r="EY3" s="4" t="s">
        <v>929</v>
      </c>
      <c r="EZ3" s="4" t="s">
        <v>929</v>
      </c>
      <c r="FA3" s="4" t="s">
        <v>929</v>
      </c>
      <c r="FB3" s="4" t="s">
        <v>929</v>
      </c>
      <c r="FC3" s="4" t="s">
        <v>929</v>
      </c>
      <c r="FD3" s="4" t="s">
        <v>929</v>
      </c>
      <c r="FE3" s="4" t="s">
        <v>929</v>
      </c>
      <c r="FF3" s="4" t="s">
        <v>929</v>
      </c>
      <c r="FG3" s="4" t="s">
        <v>929</v>
      </c>
      <c r="FH3" s="4" t="s">
        <v>929</v>
      </c>
      <c r="FI3" s="4" t="s">
        <v>929</v>
      </c>
      <c r="FJ3" s="4" t="s">
        <v>929</v>
      </c>
      <c r="FK3" s="4" t="s">
        <v>929</v>
      </c>
      <c r="FL3" s="4" t="s">
        <v>929</v>
      </c>
      <c r="FM3" s="4" t="s">
        <v>929</v>
      </c>
      <c r="FN3" s="4" t="s">
        <v>929</v>
      </c>
      <c r="FO3" s="4" t="s">
        <v>929</v>
      </c>
      <c r="FP3" s="4" t="s">
        <v>929</v>
      </c>
      <c r="FQ3" s="4" t="s">
        <v>929</v>
      </c>
      <c r="FR3" s="4" t="s">
        <v>929</v>
      </c>
      <c r="FS3" s="4" t="s">
        <v>929</v>
      </c>
      <c r="FT3" s="4" t="s">
        <v>929</v>
      </c>
      <c r="FU3" s="4" t="s">
        <v>929</v>
      </c>
      <c r="FV3" s="4" t="s">
        <v>929</v>
      </c>
      <c r="FW3" s="4" t="s">
        <v>929</v>
      </c>
      <c r="FX3" s="4" t="s">
        <v>929</v>
      </c>
      <c r="FY3" s="4" t="s">
        <v>929</v>
      </c>
      <c r="FZ3" s="4" t="s">
        <v>929</v>
      </c>
      <c r="GA3" s="4" t="s">
        <v>929</v>
      </c>
      <c r="GB3" s="4" t="s">
        <v>929</v>
      </c>
      <c r="GC3" s="4" t="s">
        <v>929</v>
      </c>
      <c r="GD3" s="4" t="s">
        <v>929</v>
      </c>
      <c r="GE3" s="4" t="s">
        <v>929</v>
      </c>
      <c r="GF3" s="4" t="s">
        <v>929</v>
      </c>
      <c r="GG3" s="4" t="s">
        <v>929</v>
      </c>
      <c r="GH3" s="4" t="s">
        <v>929</v>
      </c>
      <c r="GI3" s="4" t="s">
        <v>929</v>
      </c>
      <c r="GJ3" s="4" t="s">
        <v>929</v>
      </c>
      <c r="GK3" s="4" t="s">
        <v>929</v>
      </c>
      <c r="GL3" s="4" t="s">
        <v>929</v>
      </c>
      <c r="GM3" s="4" t="s">
        <v>929</v>
      </c>
      <c r="GN3" s="4" t="s">
        <v>929</v>
      </c>
      <c r="GO3" s="4" t="s">
        <v>929</v>
      </c>
      <c r="GP3" s="4" t="s">
        <v>929</v>
      </c>
      <c r="GQ3" s="4" t="s">
        <v>929</v>
      </c>
      <c r="GR3" s="4" t="s">
        <v>929</v>
      </c>
      <c r="GS3" s="4" t="s">
        <v>929</v>
      </c>
      <c r="GT3" s="4" t="s">
        <v>929</v>
      </c>
      <c r="GU3" s="4" t="s">
        <v>929</v>
      </c>
      <c r="GV3" s="4" t="s">
        <v>929</v>
      </c>
      <c r="GW3" s="4" t="s">
        <v>929</v>
      </c>
      <c r="GX3" s="4" t="s">
        <v>929</v>
      </c>
      <c r="GY3" s="4" t="s">
        <v>929</v>
      </c>
      <c r="GZ3" s="4" t="s">
        <v>929</v>
      </c>
      <c r="HA3" s="4" t="s">
        <v>929</v>
      </c>
      <c r="HB3" s="4" t="s">
        <v>929</v>
      </c>
      <c r="HC3" s="4" t="s">
        <v>929</v>
      </c>
      <c r="HD3" s="4" t="s">
        <v>929</v>
      </c>
      <c r="HE3" s="4" t="s">
        <v>929</v>
      </c>
      <c r="HF3" s="4" t="s">
        <v>929</v>
      </c>
      <c r="HG3" s="4" t="s">
        <v>929</v>
      </c>
      <c r="HH3" s="4" t="s">
        <v>929</v>
      </c>
      <c r="HI3" s="4" t="s">
        <v>929</v>
      </c>
      <c r="HJ3" s="4" t="s">
        <v>929</v>
      </c>
      <c r="HK3" s="4" t="s">
        <v>929</v>
      </c>
      <c r="HL3" s="4" t="s">
        <v>929</v>
      </c>
      <c r="HM3" s="4" t="s">
        <v>929</v>
      </c>
      <c r="HN3" s="4" t="s">
        <v>929</v>
      </c>
      <c r="HO3" s="4" t="s">
        <v>929</v>
      </c>
      <c r="HP3" s="4" t="s">
        <v>929</v>
      </c>
      <c r="HQ3" s="4" t="s">
        <v>929</v>
      </c>
      <c r="HR3" s="4" t="s">
        <v>929</v>
      </c>
      <c r="HS3" s="4" t="s">
        <v>929</v>
      </c>
      <c r="HT3" s="4" t="s">
        <v>929</v>
      </c>
      <c r="HU3" s="4" t="s">
        <v>929</v>
      </c>
      <c r="HV3" s="4" t="s">
        <v>929</v>
      </c>
      <c r="HW3" s="4" t="s">
        <v>929</v>
      </c>
      <c r="HX3" s="4" t="s">
        <v>929</v>
      </c>
      <c r="HY3" s="4" t="s">
        <v>929</v>
      </c>
      <c r="HZ3" s="4" t="s">
        <v>929</v>
      </c>
      <c r="IA3" s="4" t="s">
        <v>929</v>
      </c>
      <c r="IB3" s="4" t="s">
        <v>929</v>
      </c>
      <c r="IC3" s="4" t="s">
        <v>929</v>
      </c>
      <c r="ID3" s="4" t="s">
        <v>929</v>
      </c>
      <c r="IE3" s="4" t="s">
        <v>929</v>
      </c>
      <c r="IF3" s="4" t="s">
        <v>929</v>
      </c>
      <c r="IG3" s="4" t="s">
        <v>929</v>
      </c>
      <c r="IH3" s="4" t="s">
        <v>929</v>
      </c>
      <c r="II3" s="4" t="s">
        <v>929</v>
      </c>
      <c r="IJ3" s="4" t="s">
        <v>929</v>
      </c>
      <c r="IK3" s="4" t="s">
        <v>929</v>
      </c>
      <c r="IL3" s="4" t="s">
        <v>929</v>
      </c>
      <c r="IM3" s="4" t="s">
        <v>929</v>
      </c>
      <c r="IN3" s="4" t="s">
        <v>929</v>
      </c>
      <c r="IO3" s="4" t="s">
        <v>929</v>
      </c>
      <c r="IP3" s="4" t="s">
        <v>929</v>
      </c>
      <c r="IQ3" s="4" t="s">
        <v>929</v>
      </c>
      <c r="IR3" s="4" t="s">
        <v>929</v>
      </c>
      <c r="IS3" s="4" t="s">
        <v>929</v>
      </c>
      <c r="IT3" s="4" t="s">
        <v>929</v>
      </c>
      <c r="IU3" s="4" t="s">
        <v>929</v>
      </c>
      <c r="IV3" s="4" t="s">
        <v>929</v>
      </c>
      <c r="IW3" s="4" t="s">
        <v>929</v>
      </c>
      <c r="IX3" s="4" t="s">
        <v>929</v>
      </c>
      <c r="IY3" s="4" t="s">
        <v>929</v>
      </c>
      <c r="IZ3" s="4" t="s">
        <v>929</v>
      </c>
      <c r="JA3" s="4" t="s">
        <v>929</v>
      </c>
      <c r="JB3" s="4" t="s">
        <v>929</v>
      </c>
      <c r="JC3" s="4" t="s">
        <v>929</v>
      </c>
      <c r="JD3" s="4" t="s">
        <v>929</v>
      </c>
      <c r="JE3" s="4" t="s">
        <v>929</v>
      </c>
      <c r="JF3" s="4" t="s">
        <v>929</v>
      </c>
      <c r="JG3" s="4" t="s">
        <v>929</v>
      </c>
      <c r="JH3" s="4" t="s">
        <v>929</v>
      </c>
      <c r="JI3" s="4" t="s">
        <v>929</v>
      </c>
      <c r="JJ3" s="4" t="s">
        <v>929</v>
      </c>
      <c r="JK3" s="4" t="s">
        <v>929</v>
      </c>
      <c r="JL3" s="4" t="s">
        <v>929</v>
      </c>
      <c r="JM3" s="4" t="s">
        <v>929</v>
      </c>
      <c r="JN3" s="4" t="s">
        <v>929</v>
      </c>
      <c r="JO3" s="4" t="s">
        <v>929</v>
      </c>
      <c r="JP3" s="4" t="s">
        <v>929</v>
      </c>
      <c r="JQ3" s="4" t="s">
        <v>929</v>
      </c>
      <c r="JR3" s="4" t="s">
        <v>929</v>
      </c>
      <c r="JS3" s="4" t="s">
        <v>929</v>
      </c>
      <c r="JT3" s="4" t="s">
        <v>929</v>
      </c>
      <c r="JU3" s="4" t="s">
        <v>929</v>
      </c>
      <c r="JV3" s="4" t="s">
        <v>929</v>
      </c>
      <c r="JW3" s="4" t="s">
        <v>929</v>
      </c>
      <c r="JX3" s="4" t="s">
        <v>929</v>
      </c>
      <c r="JY3" s="4" t="s">
        <v>929</v>
      </c>
      <c r="JZ3" s="4" t="s">
        <v>929</v>
      </c>
      <c r="KA3" s="4" t="s">
        <v>929</v>
      </c>
      <c r="KB3" s="4" t="s">
        <v>929</v>
      </c>
      <c r="KC3" s="4" t="s">
        <v>929</v>
      </c>
      <c r="KD3" s="4" t="s">
        <v>929</v>
      </c>
      <c r="KE3" s="4" t="s">
        <v>929</v>
      </c>
      <c r="KF3" s="4" t="s">
        <v>929</v>
      </c>
      <c r="KG3" s="4" t="s">
        <v>929</v>
      </c>
      <c r="KH3" s="4" t="s">
        <v>929</v>
      </c>
      <c r="KI3" s="4" t="s">
        <v>929</v>
      </c>
      <c r="KJ3" s="4" t="s">
        <v>929</v>
      </c>
      <c r="KK3" s="4" t="s">
        <v>929</v>
      </c>
      <c r="KL3" s="4" t="s">
        <v>929</v>
      </c>
      <c r="KM3" s="4" t="s">
        <v>929</v>
      </c>
      <c r="KN3" s="4" t="s">
        <v>929</v>
      </c>
      <c r="KO3" s="4" t="s">
        <v>929</v>
      </c>
      <c r="KP3" s="4" t="s">
        <v>929</v>
      </c>
      <c r="KQ3" s="4" t="s">
        <v>929</v>
      </c>
      <c r="KR3" s="4" t="s">
        <v>929</v>
      </c>
      <c r="KS3" s="4" t="s">
        <v>929</v>
      </c>
      <c r="KT3" s="4" t="s">
        <v>929</v>
      </c>
      <c r="KU3" s="4" t="s">
        <v>929</v>
      </c>
      <c r="KV3" s="4" t="s">
        <v>929</v>
      </c>
      <c r="KW3" s="4" t="s">
        <v>929</v>
      </c>
      <c r="KX3" s="4" t="s">
        <v>929</v>
      </c>
      <c r="KY3" s="4" t="s">
        <v>929</v>
      </c>
      <c r="KZ3" s="4" t="s">
        <v>929</v>
      </c>
      <c r="LA3" s="4" t="s">
        <v>929</v>
      </c>
      <c r="LB3" s="4" t="s">
        <v>929</v>
      </c>
      <c r="LC3" s="4" t="s">
        <v>929</v>
      </c>
      <c r="LD3" s="4" t="s">
        <v>929</v>
      </c>
      <c r="LE3" s="4" t="s">
        <v>929</v>
      </c>
      <c r="LF3" s="4" t="s">
        <v>929</v>
      </c>
      <c r="LG3" s="4" t="s">
        <v>929</v>
      </c>
      <c r="LH3" s="4" t="s">
        <v>929</v>
      </c>
      <c r="LI3" s="4" t="s">
        <v>929</v>
      </c>
      <c r="LJ3" s="4" t="s">
        <v>929</v>
      </c>
      <c r="LK3" s="4" t="s">
        <v>929</v>
      </c>
      <c r="LL3" s="4" t="s">
        <v>929</v>
      </c>
      <c r="LM3" s="4" t="s">
        <v>929</v>
      </c>
      <c r="LN3" s="4" t="s">
        <v>929</v>
      </c>
      <c r="LO3" s="4" t="s">
        <v>929</v>
      </c>
      <c r="LP3" s="4" t="s">
        <v>929</v>
      </c>
      <c r="LQ3" s="4" t="s">
        <v>929</v>
      </c>
      <c r="LR3" s="4" t="s">
        <v>929</v>
      </c>
      <c r="LS3" s="4" t="s">
        <v>929</v>
      </c>
      <c r="LT3" s="4" t="s">
        <v>929</v>
      </c>
      <c r="LU3" s="4" t="s">
        <v>929</v>
      </c>
      <c r="LV3" s="4" t="s">
        <v>929</v>
      </c>
      <c r="LW3" s="4" t="s">
        <v>929</v>
      </c>
      <c r="LX3" s="4" t="s">
        <v>929</v>
      </c>
      <c r="LY3" s="4" t="s">
        <v>929</v>
      </c>
      <c r="LZ3" s="4" t="s">
        <v>929</v>
      </c>
      <c r="MA3" s="4" t="s">
        <v>929</v>
      </c>
      <c r="MB3" s="4" t="s">
        <v>929</v>
      </c>
      <c r="MC3" s="4" t="s">
        <v>929</v>
      </c>
      <c r="MD3" s="4" t="s">
        <v>929</v>
      </c>
      <c r="ME3" s="4" t="s">
        <v>929</v>
      </c>
      <c r="MF3" s="4" t="s">
        <v>929</v>
      </c>
      <c r="MG3" s="4" t="s">
        <v>929</v>
      </c>
      <c r="MH3" s="4" t="s">
        <v>929</v>
      </c>
      <c r="MI3" s="4" t="s">
        <v>929</v>
      </c>
      <c r="MJ3" s="4" t="s">
        <v>929</v>
      </c>
      <c r="MK3" s="4" t="s">
        <v>929</v>
      </c>
      <c r="ML3" s="4" t="s">
        <v>929</v>
      </c>
      <c r="MM3" s="4" t="s">
        <v>929</v>
      </c>
      <c r="MN3" s="4" t="s">
        <v>929</v>
      </c>
      <c r="MO3" s="4" t="s">
        <v>929</v>
      </c>
      <c r="MP3" s="4" t="s">
        <v>929</v>
      </c>
      <c r="MQ3" s="4" t="s">
        <v>929</v>
      </c>
      <c r="MR3" s="4" t="s">
        <v>929</v>
      </c>
      <c r="MS3" s="4" t="s">
        <v>929</v>
      </c>
      <c r="MT3" s="4" t="s">
        <v>929</v>
      </c>
      <c r="MU3" s="4" t="s">
        <v>929</v>
      </c>
      <c r="MV3" s="4" t="s">
        <v>929</v>
      </c>
      <c r="MW3" s="4" t="s">
        <v>929</v>
      </c>
      <c r="MX3" s="4" t="s">
        <v>929</v>
      </c>
      <c r="MY3" s="4" t="s">
        <v>929</v>
      </c>
      <c r="MZ3" s="4" t="s">
        <v>929</v>
      </c>
      <c r="NA3" s="4" t="s">
        <v>929</v>
      </c>
      <c r="NB3" s="4" t="s">
        <v>929</v>
      </c>
      <c r="NC3" s="4" t="s">
        <v>929</v>
      </c>
      <c r="ND3" s="4" t="s">
        <v>929</v>
      </c>
      <c r="NE3" s="4" t="s">
        <v>929</v>
      </c>
      <c r="NF3" s="4" t="s">
        <v>929</v>
      </c>
      <c r="NG3" s="4" t="s">
        <v>929</v>
      </c>
      <c r="NH3" s="4" t="s">
        <v>929</v>
      </c>
      <c r="NI3" s="4" t="s">
        <v>929</v>
      </c>
      <c r="NJ3" s="4" t="s">
        <v>929</v>
      </c>
      <c r="NK3" s="4" t="s">
        <v>929</v>
      </c>
      <c r="NL3" s="4" t="s">
        <v>929</v>
      </c>
      <c r="NM3" s="4" t="s">
        <v>929</v>
      </c>
      <c r="NN3" s="4" t="s">
        <v>929</v>
      </c>
      <c r="NO3" s="4" t="s">
        <v>929</v>
      </c>
      <c r="NP3" s="4" t="s">
        <v>929</v>
      </c>
      <c r="NQ3" s="4" t="s">
        <v>929</v>
      </c>
      <c r="NR3" s="4" t="s">
        <v>929</v>
      </c>
      <c r="NS3" s="4" t="s">
        <v>929</v>
      </c>
      <c r="NT3" s="4" t="s">
        <v>929</v>
      </c>
      <c r="NU3" s="4" t="s">
        <v>929</v>
      </c>
      <c r="NV3" s="4" t="s">
        <v>929</v>
      </c>
      <c r="NW3" s="4" t="s">
        <v>929</v>
      </c>
      <c r="NX3" s="4" t="s">
        <v>929</v>
      </c>
      <c r="NY3" s="4" t="s">
        <v>929</v>
      </c>
      <c r="NZ3" s="4" t="s">
        <v>929</v>
      </c>
      <c r="OA3" s="4" t="s">
        <v>929</v>
      </c>
      <c r="OB3" s="4" t="s">
        <v>929</v>
      </c>
      <c r="OC3" s="4" t="s">
        <v>929</v>
      </c>
      <c r="OD3" s="4" t="s">
        <v>929</v>
      </c>
      <c r="OE3" s="4" t="s">
        <v>929</v>
      </c>
      <c r="OF3" s="4" t="s">
        <v>929</v>
      </c>
      <c r="OG3" s="4" t="s">
        <v>929</v>
      </c>
      <c r="OH3" s="4" t="s">
        <v>929</v>
      </c>
      <c r="OI3" s="4" t="s">
        <v>929</v>
      </c>
      <c r="OJ3" s="4" t="s">
        <v>929</v>
      </c>
      <c r="OK3" s="4" t="s">
        <v>929</v>
      </c>
      <c r="OL3" s="4" t="s">
        <v>929</v>
      </c>
      <c r="OM3" s="4" t="s">
        <v>929</v>
      </c>
      <c r="ON3" s="4" t="s">
        <v>929</v>
      </c>
      <c r="OO3" s="4" t="s">
        <v>929</v>
      </c>
      <c r="OP3" s="4" t="s">
        <v>929</v>
      </c>
      <c r="OQ3" s="4" t="s">
        <v>929</v>
      </c>
      <c r="OR3" s="4" t="s">
        <v>929</v>
      </c>
      <c r="OS3" s="4" t="s">
        <v>929</v>
      </c>
      <c r="OT3" s="4" t="s">
        <v>929</v>
      </c>
      <c r="OU3" s="4" t="s">
        <v>929</v>
      </c>
      <c r="OV3" s="4" t="s">
        <v>929</v>
      </c>
      <c r="OW3" s="4" t="s">
        <v>929</v>
      </c>
      <c r="OX3" s="4" t="s">
        <v>929</v>
      </c>
      <c r="OY3" s="4" t="s">
        <v>929</v>
      </c>
      <c r="OZ3" s="4" t="s">
        <v>929</v>
      </c>
      <c r="PA3" s="4" t="s">
        <v>929</v>
      </c>
      <c r="PB3" s="4" t="s">
        <v>929</v>
      </c>
      <c r="PC3" s="4" t="s">
        <v>929</v>
      </c>
      <c r="PD3" s="4" t="s">
        <v>929</v>
      </c>
      <c r="PE3" s="4" t="s">
        <v>929</v>
      </c>
      <c r="PF3" s="4" t="s">
        <v>929</v>
      </c>
      <c r="PG3" s="4" t="s">
        <v>929</v>
      </c>
      <c r="PH3" s="4" t="s">
        <v>929</v>
      </c>
      <c r="PI3" s="4" t="s">
        <v>929</v>
      </c>
      <c r="PJ3" s="4" t="s">
        <v>929</v>
      </c>
      <c r="PK3" s="4" t="s">
        <v>929</v>
      </c>
      <c r="PL3" s="4" t="s">
        <v>929</v>
      </c>
      <c r="PM3" s="4" t="s">
        <v>929</v>
      </c>
      <c r="PN3" s="4" t="s">
        <v>929</v>
      </c>
      <c r="PO3" s="4" t="s">
        <v>929</v>
      </c>
      <c r="PP3" s="4" t="s">
        <v>929</v>
      </c>
      <c r="PQ3" s="4" t="s">
        <v>929</v>
      </c>
      <c r="PR3" s="4" t="s">
        <v>929</v>
      </c>
      <c r="PS3" s="4" t="s">
        <v>929</v>
      </c>
      <c r="PT3" s="4" t="s">
        <v>929</v>
      </c>
      <c r="PU3" s="4" t="s">
        <v>929</v>
      </c>
      <c r="PV3" s="4" t="s">
        <v>929</v>
      </c>
      <c r="PW3" s="4" t="s">
        <v>929</v>
      </c>
      <c r="PX3" s="4" t="s">
        <v>929</v>
      </c>
      <c r="PY3" s="4" t="s">
        <v>929</v>
      </c>
      <c r="PZ3" s="4" t="s">
        <v>929</v>
      </c>
      <c r="QA3" s="4" t="s">
        <v>929</v>
      </c>
      <c r="QB3" s="4" t="s">
        <v>929</v>
      </c>
      <c r="QC3" s="4" t="s">
        <v>929</v>
      </c>
      <c r="QD3" s="4" t="s">
        <v>929</v>
      </c>
      <c r="QE3" s="4" t="s">
        <v>929</v>
      </c>
      <c r="QF3" s="4" t="s">
        <v>929</v>
      </c>
      <c r="QG3" s="4" t="s">
        <v>929</v>
      </c>
      <c r="QH3" s="4" t="s">
        <v>929</v>
      </c>
      <c r="QI3" s="4" t="s">
        <v>929</v>
      </c>
      <c r="QJ3" s="4" t="s">
        <v>929</v>
      </c>
      <c r="QK3" s="4" t="s">
        <v>929</v>
      </c>
      <c r="QL3" s="4" t="s">
        <v>929</v>
      </c>
      <c r="QM3" s="4" t="s">
        <v>929</v>
      </c>
      <c r="QN3" s="4" t="s">
        <v>929</v>
      </c>
      <c r="QO3" s="4" t="s">
        <v>929</v>
      </c>
      <c r="QP3" s="4" t="s">
        <v>929</v>
      </c>
      <c r="QQ3" s="4" t="s">
        <v>929</v>
      </c>
      <c r="QR3" s="4" t="s">
        <v>929</v>
      </c>
      <c r="QS3" s="4" t="s">
        <v>929</v>
      </c>
      <c r="QT3" s="4" t="s">
        <v>929</v>
      </c>
      <c r="QU3" s="4" t="s">
        <v>929</v>
      </c>
      <c r="QV3" s="4" t="s">
        <v>929</v>
      </c>
      <c r="QW3" s="4" t="s">
        <v>929</v>
      </c>
      <c r="QX3" s="4" t="s">
        <v>929</v>
      </c>
      <c r="QY3" s="4" t="s">
        <v>929</v>
      </c>
      <c r="QZ3" s="4" t="s">
        <v>929</v>
      </c>
      <c r="RA3" s="4" t="s">
        <v>929</v>
      </c>
      <c r="RB3" s="4" t="s">
        <v>929</v>
      </c>
      <c r="RC3" s="4" t="s">
        <v>929</v>
      </c>
      <c r="RD3" s="4" t="s">
        <v>929</v>
      </c>
      <c r="RE3" s="4" t="s">
        <v>929</v>
      </c>
      <c r="RF3" s="4" t="s">
        <v>929</v>
      </c>
      <c r="RG3" s="4" t="s">
        <v>929</v>
      </c>
      <c r="RH3" s="4" t="s">
        <v>929</v>
      </c>
      <c r="RI3" s="4" t="s">
        <v>929</v>
      </c>
      <c r="RJ3" s="4" t="s">
        <v>929</v>
      </c>
      <c r="RK3" s="4" t="s">
        <v>929</v>
      </c>
      <c r="RL3" s="4" t="s">
        <v>929</v>
      </c>
      <c r="RM3" s="4" t="s">
        <v>929</v>
      </c>
      <c r="RN3" s="4" t="s">
        <v>929</v>
      </c>
      <c r="RO3" s="4" t="s">
        <v>929</v>
      </c>
      <c r="RP3" s="4" t="s">
        <v>929</v>
      </c>
      <c r="RQ3" s="4" t="s">
        <v>929</v>
      </c>
      <c r="RR3" s="4" t="s">
        <v>929</v>
      </c>
      <c r="RS3" s="4" t="s">
        <v>929</v>
      </c>
      <c r="RT3" s="4" t="s">
        <v>929</v>
      </c>
      <c r="RU3" s="4" t="s">
        <v>929</v>
      </c>
      <c r="RV3" s="4" t="s">
        <v>929</v>
      </c>
      <c r="RW3" s="4" t="s">
        <v>929</v>
      </c>
      <c r="RX3" s="4" t="s">
        <v>929</v>
      </c>
      <c r="RY3" s="4" t="s">
        <v>929</v>
      </c>
      <c r="RZ3" s="4" t="s">
        <v>929</v>
      </c>
      <c r="SA3" s="4" t="s">
        <v>929</v>
      </c>
      <c r="SB3" s="4" t="s">
        <v>929</v>
      </c>
      <c r="SC3" s="4" t="s">
        <v>929</v>
      </c>
      <c r="SD3" s="4" t="s">
        <v>929</v>
      </c>
      <c r="SE3" s="4" t="s">
        <v>929</v>
      </c>
      <c r="SF3" s="4" t="s">
        <v>929</v>
      </c>
      <c r="SG3" s="4" t="s">
        <v>929</v>
      </c>
      <c r="SH3" s="4" t="s">
        <v>929</v>
      </c>
      <c r="SI3" s="4" t="s">
        <v>929</v>
      </c>
      <c r="SJ3" s="4" t="s">
        <v>929</v>
      </c>
      <c r="SK3" s="4" t="s">
        <v>929</v>
      </c>
      <c r="SL3" s="4" t="s">
        <v>929</v>
      </c>
      <c r="SM3" s="4" t="s">
        <v>929</v>
      </c>
      <c r="SN3" s="4" t="s">
        <v>929</v>
      </c>
      <c r="SO3" s="4" t="s">
        <v>929</v>
      </c>
      <c r="SP3" s="4" t="s">
        <v>929</v>
      </c>
      <c r="SQ3" s="4" t="s">
        <v>929</v>
      </c>
      <c r="SR3" s="4" t="s">
        <v>929</v>
      </c>
      <c r="SS3" s="4" t="s">
        <v>929</v>
      </c>
      <c r="ST3" s="4" t="s">
        <v>929</v>
      </c>
      <c r="SU3" s="4" t="s">
        <v>929</v>
      </c>
      <c r="SV3" s="4" t="s">
        <v>929</v>
      </c>
      <c r="SW3" s="4" t="s">
        <v>929</v>
      </c>
      <c r="SX3" s="4" t="s">
        <v>929</v>
      </c>
      <c r="SY3" s="4" t="s">
        <v>929</v>
      </c>
      <c r="SZ3" s="4" t="s">
        <v>929</v>
      </c>
      <c r="TA3" s="4" t="s">
        <v>929</v>
      </c>
      <c r="TB3" s="4" t="s">
        <v>929</v>
      </c>
      <c r="TC3" s="4" t="s">
        <v>929</v>
      </c>
      <c r="TD3" s="4" t="s">
        <v>929</v>
      </c>
      <c r="TE3" s="4" t="s">
        <v>929</v>
      </c>
      <c r="TF3" s="4" t="s">
        <v>929</v>
      </c>
      <c r="TG3" s="4" t="s">
        <v>929</v>
      </c>
      <c r="TH3" s="4" t="s">
        <v>929</v>
      </c>
      <c r="TI3" s="4" t="s">
        <v>929</v>
      </c>
      <c r="TJ3" s="4" t="s">
        <v>929</v>
      </c>
      <c r="TK3" s="4" t="s">
        <v>929</v>
      </c>
      <c r="TL3" s="4" t="s">
        <v>929</v>
      </c>
      <c r="TM3" s="4" t="s">
        <v>929</v>
      </c>
      <c r="TN3" s="4" t="s">
        <v>929</v>
      </c>
      <c r="TO3" s="4" t="s">
        <v>929</v>
      </c>
      <c r="TP3" s="4" t="s">
        <v>929</v>
      </c>
      <c r="TQ3" s="4" t="s">
        <v>929</v>
      </c>
      <c r="TR3" s="4" t="s">
        <v>929</v>
      </c>
      <c r="TS3" s="4" t="s">
        <v>929</v>
      </c>
      <c r="TT3" s="4" t="s">
        <v>929</v>
      </c>
      <c r="TU3" s="4" t="s">
        <v>929</v>
      </c>
      <c r="TV3" s="4" t="s">
        <v>929</v>
      </c>
      <c r="TW3" s="4" t="s">
        <v>929</v>
      </c>
      <c r="TX3" s="4" t="s">
        <v>929</v>
      </c>
      <c r="TY3" s="4" t="s">
        <v>929</v>
      </c>
      <c r="TZ3" s="4" t="s">
        <v>929</v>
      </c>
      <c r="UA3" s="4" t="s">
        <v>929</v>
      </c>
      <c r="UB3" s="4" t="s">
        <v>929</v>
      </c>
      <c r="UC3" s="4" t="s">
        <v>929</v>
      </c>
      <c r="UD3" s="4" t="s">
        <v>929</v>
      </c>
      <c r="UE3" s="4" t="s">
        <v>929</v>
      </c>
      <c r="UF3" s="4" t="s">
        <v>929</v>
      </c>
      <c r="UG3" s="4" t="s">
        <v>929</v>
      </c>
      <c r="UH3" s="4" t="s">
        <v>929</v>
      </c>
      <c r="UI3" s="4" t="s">
        <v>929</v>
      </c>
      <c r="UJ3" s="4" t="s">
        <v>929</v>
      </c>
      <c r="UK3" s="4" t="s">
        <v>929</v>
      </c>
      <c r="UL3" s="4" t="s">
        <v>929</v>
      </c>
      <c r="UM3" s="4" t="s">
        <v>929</v>
      </c>
      <c r="UN3" s="4" t="s">
        <v>929</v>
      </c>
      <c r="UO3" s="4" t="s">
        <v>929</v>
      </c>
      <c r="UP3" s="4" t="s">
        <v>929</v>
      </c>
      <c r="UQ3" s="4" t="s">
        <v>929</v>
      </c>
      <c r="UR3" s="4" t="s">
        <v>929</v>
      </c>
      <c r="US3" s="4" t="s">
        <v>929</v>
      </c>
      <c r="UT3" s="4" t="s">
        <v>929</v>
      </c>
      <c r="UU3" s="4" t="s">
        <v>929</v>
      </c>
      <c r="UV3" s="4" t="s">
        <v>929</v>
      </c>
      <c r="UW3" s="4" t="s">
        <v>929</v>
      </c>
      <c r="UX3" s="4" t="s">
        <v>929</v>
      </c>
      <c r="UY3" s="4" t="s">
        <v>929</v>
      </c>
      <c r="UZ3" s="4" t="s">
        <v>929</v>
      </c>
      <c r="VA3" s="4" t="s">
        <v>929</v>
      </c>
      <c r="VB3" s="4" t="s">
        <v>929</v>
      </c>
      <c r="VC3" s="4" t="s">
        <v>929</v>
      </c>
      <c r="VD3" s="4" t="s">
        <v>929</v>
      </c>
      <c r="VE3" s="4" t="s">
        <v>929</v>
      </c>
      <c r="VF3" s="4" t="s">
        <v>929</v>
      </c>
      <c r="VG3" s="4" t="s">
        <v>929</v>
      </c>
      <c r="VH3" s="4" t="s">
        <v>929</v>
      </c>
      <c r="VI3" s="4" t="s">
        <v>929</v>
      </c>
      <c r="VJ3" s="4" t="s">
        <v>929</v>
      </c>
      <c r="VK3" s="4" t="s">
        <v>929</v>
      </c>
      <c r="VL3" s="4" t="s">
        <v>929</v>
      </c>
      <c r="VM3" s="4" t="s">
        <v>929</v>
      </c>
      <c r="VN3" s="4" t="s">
        <v>929</v>
      </c>
      <c r="VO3" s="4" t="s">
        <v>929</v>
      </c>
      <c r="VP3" s="4" t="s">
        <v>929</v>
      </c>
      <c r="VQ3" s="4" t="s">
        <v>929</v>
      </c>
      <c r="VR3" s="4" t="s">
        <v>929</v>
      </c>
      <c r="VS3" s="4" t="s">
        <v>929</v>
      </c>
      <c r="VT3" s="4" t="s">
        <v>929</v>
      </c>
      <c r="VU3" s="4" t="s">
        <v>929</v>
      </c>
      <c r="VV3" s="4" t="s">
        <v>929</v>
      </c>
      <c r="VW3" s="4" t="s">
        <v>929</v>
      </c>
      <c r="VX3" s="4" t="s">
        <v>929</v>
      </c>
      <c r="VY3" s="4" t="s">
        <v>929</v>
      </c>
      <c r="VZ3" s="4" t="s">
        <v>929</v>
      </c>
      <c r="WA3" s="4" t="s">
        <v>929</v>
      </c>
      <c r="WB3" s="4" t="s">
        <v>929</v>
      </c>
      <c r="WC3" s="4" t="s">
        <v>929</v>
      </c>
      <c r="WD3" s="4" t="s">
        <v>929</v>
      </c>
      <c r="WE3" s="4" t="s">
        <v>929</v>
      </c>
      <c r="WF3" s="4" t="s">
        <v>929</v>
      </c>
      <c r="WG3" s="4" t="s">
        <v>929</v>
      </c>
      <c r="WH3" s="4" t="s">
        <v>929</v>
      </c>
      <c r="WI3" s="4" t="s">
        <v>929</v>
      </c>
      <c r="WJ3" s="4" t="s">
        <v>929</v>
      </c>
      <c r="WK3" s="4" t="s">
        <v>929</v>
      </c>
      <c r="WL3" s="4" t="s">
        <v>929</v>
      </c>
      <c r="WM3" s="4" t="s">
        <v>929</v>
      </c>
      <c r="WN3" s="4" t="s">
        <v>929</v>
      </c>
      <c r="WO3" s="4" t="s">
        <v>929</v>
      </c>
      <c r="WP3" s="4" t="s">
        <v>929</v>
      </c>
      <c r="WQ3" s="4" t="s">
        <v>929</v>
      </c>
      <c r="WR3" s="4" t="s">
        <v>929</v>
      </c>
      <c r="WS3" s="4" t="s">
        <v>929</v>
      </c>
      <c r="WT3" s="4" t="s">
        <v>929</v>
      </c>
      <c r="WU3" s="4" t="s">
        <v>929</v>
      </c>
      <c r="WV3" s="4" t="s">
        <v>929</v>
      </c>
      <c r="WW3" s="4" t="s">
        <v>929</v>
      </c>
      <c r="WX3" s="4" t="s">
        <v>929</v>
      </c>
      <c r="WY3" s="4" t="s">
        <v>929</v>
      </c>
      <c r="WZ3" s="4" t="s">
        <v>929</v>
      </c>
      <c r="XA3" s="4" t="s">
        <v>929</v>
      </c>
      <c r="XB3" s="4" t="s">
        <v>929</v>
      </c>
      <c r="XC3" s="4" t="s">
        <v>929</v>
      </c>
      <c r="XD3" s="4" t="s">
        <v>929</v>
      </c>
      <c r="XE3" s="4" t="s">
        <v>929</v>
      </c>
      <c r="XF3" s="4" t="s">
        <v>929</v>
      </c>
      <c r="XG3" s="4" t="s">
        <v>929</v>
      </c>
      <c r="XH3" s="4" t="s">
        <v>929</v>
      </c>
      <c r="XI3" s="4" t="s">
        <v>929</v>
      </c>
      <c r="XJ3" s="4" t="s">
        <v>929</v>
      </c>
      <c r="XK3" s="4" t="s">
        <v>929</v>
      </c>
      <c r="XL3" s="4" t="s">
        <v>929</v>
      </c>
      <c r="XM3" s="4" t="s">
        <v>929</v>
      </c>
      <c r="XN3" s="4" t="s">
        <v>929</v>
      </c>
      <c r="XO3" s="4" t="s">
        <v>929</v>
      </c>
      <c r="XP3" s="4" t="s">
        <v>929</v>
      </c>
      <c r="XQ3" s="4" t="s">
        <v>929</v>
      </c>
      <c r="XR3" s="4" t="s">
        <v>929</v>
      </c>
      <c r="XS3" s="4" t="s">
        <v>929</v>
      </c>
      <c r="XT3" s="4" t="s">
        <v>929</v>
      </c>
      <c r="XU3" s="4" t="s">
        <v>929</v>
      </c>
      <c r="XV3" s="4" t="s">
        <v>929</v>
      </c>
      <c r="XW3" s="4" t="s">
        <v>929</v>
      </c>
      <c r="XX3" s="4" t="s">
        <v>929</v>
      </c>
      <c r="XY3" s="4" t="s">
        <v>929</v>
      </c>
      <c r="XZ3" s="4" t="s">
        <v>929</v>
      </c>
      <c r="YA3" s="4" t="s">
        <v>929</v>
      </c>
      <c r="YB3" s="4" t="s">
        <v>929</v>
      </c>
      <c r="YC3" s="4" t="s">
        <v>929</v>
      </c>
      <c r="YD3" s="4" t="s">
        <v>929</v>
      </c>
      <c r="YE3" s="4" t="s">
        <v>929</v>
      </c>
      <c r="YF3" s="4" t="s">
        <v>929</v>
      </c>
      <c r="YG3" s="4" t="s">
        <v>929</v>
      </c>
      <c r="YH3" s="4" t="s">
        <v>929</v>
      </c>
      <c r="YI3" s="4" t="s">
        <v>929</v>
      </c>
      <c r="YJ3" s="4" t="s">
        <v>929</v>
      </c>
      <c r="YK3" s="4" t="s">
        <v>929</v>
      </c>
      <c r="YL3" s="4" t="s">
        <v>929</v>
      </c>
      <c r="YM3" s="4" t="s">
        <v>929</v>
      </c>
      <c r="YN3" s="4" t="s">
        <v>929</v>
      </c>
      <c r="YO3" s="4" t="s">
        <v>929</v>
      </c>
      <c r="YP3" s="4" t="s">
        <v>929</v>
      </c>
      <c r="YQ3" s="4" t="s">
        <v>929</v>
      </c>
      <c r="YR3" s="4" t="s">
        <v>929</v>
      </c>
      <c r="YS3" s="4" t="s">
        <v>929</v>
      </c>
      <c r="YT3" s="4" t="s">
        <v>929</v>
      </c>
      <c r="YU3" s="4" t="s">
        <v>929</v>
      </c>
      <c r="YV3" s="4" t="s">
        <v>929</v>
      </c>
      <c r="YW3" s="4" t="s">
        <v>929</v>
      </c>
      <c r="YX3" s="4" t="s">
        <v>929</v>
      </c>
      <c r="YY3" s="4" t="s">
        <v>929</v>
      </c>
      <c r="YZ3" s="4" t="s">
        <v>929</v>
      </c>
      <c r="ZA3" s="4" t="s">
        <v>929</v>
      </c>
      <c r="ZB3" s="4" t="s">
        <v>929</v>
      </c>
      <c r="ZC3" s="4" t="s">
        <v>929</v>
      </c>
      <c r="ZD3" s="4" t="s">
        <v>929</v>
      </c>
      <c r="ZE3" s="4" t="s">
        <v>929</v>
      </c>
      <c r="ZF3" s="4" t="s">
        <v>929</v>
      </c>
      <c r="ZG3" s="4" t="s">
        <v>929</v>
      </c>
      <c r="ZH3" s="4" t="s">
        <v>929</v>
      </c>
      <c r="ZI3" s="4" t="s">
        <v>929</v>
      </c>
      <c r="ZJ3" s="4" t="s">
        <v>929</v>
      </c>
      <c r="ZK3" s="4" t="s">
        <v>929</v>
      </c>
      <c r="ZL3" s="4" t="s">
        <v>929</v>
      </c>
      <c r="ZM3" s="4" t="s">
        <v>929</v>
      </c>
      <c r="ZN3" s="4" t="s">
        <v>929</v>
      </c>
      <c r="ZO3" s="4" t="s">
        <v>929</v>
      </c>
      <c r="ZP3" s="4" t="s">
        <v>929</v>
      </c>
      <c r="ZQ3" s="4" t="s">
        <v>929</v>
      </c>
      <c r="ZR3" s="4" t="s">
        <v>929</v>
      </c>
      <c r="ZS3" s="4" t="s">
        <v>929</v>
      </c>
      <c r="ZT3" s="4" t="s">
        <v>929</v>
      </c>
      <c r="ZU3" s="4" t="s">
        <v>929</v>
      </c>
      <c r="ZV3" s="4" t="s">
        <v>929</v>
      </c>
      <c r="ZW3" s="4" t="s">
        <v>929</v>
      </c>
      <c r="ZX3" s="4" t="s">
        <v>929</v>
      </c>
      <c r="ZY3" s="4" t="s">
        <v>929</v>
      </c>
      <c r="ZZ3" s="4" t="s">
        <v>929</v>
      </c>
      <c r="AAA3" s="4" t="s">
        <v>929</v>
      </c>
      <c r="AAB3" s="4" t="s">
        <v>929</v>
      </c>
      <c r="AAC3" s="4" t="s">
        <v>929</v>
      </c>
      <c r="AAD3" s="4" t="s">
        <v>929</v>
      </c>
      <c r="AAE3" s="4" t="s">
        <v>929</v>
      </c>
      <c r="AAF3" s="4" t="s">
        <v>929</v>
      </c>
      <c r="AAG3" s="4" t="s">
        <v>929</v>
      </c>
      <c r="AAH3" s="4" t="s">
        <v>929</v>
      </c>
      <c r="AAI3" s="4" t="s">
        <v>929</v>
      </c>
      <c r="AAJ3" s="4" t="s">
        <v>929</v>
      </c>
      <c r="AAK3" s="4" t="s">
        <v>929</v>
      </c>
      <c r="AAL3" s="4" t="s">
        <v>929</v>
      </c>
      <c r="AAM3" s="4" t="s">
        <v>929</v>
      </c>
      <c r="AAN3" s="4" t="s">
        <v>929</v>
      </c>
      <c r="AAO3" s="4" t="s">
        <v>929</v>
      </c>
      <c r="AAP3" s="4" t="s">
        <v>929</v>
      </c>
      <c r="AAQ3" s="4" t="s">
        <v>929</v>
      </c>
      <c r="AAR3" s="4" t="s">
        <v>929</v>
      </c>
      <c r="AAS3" s="4" t="s">
        <v>929</v>
      </c>
      <c r="AAT3" s="4" t="s">
        <v>929</v>
      </c>
      <c r="AAU3" s="4" t="s">
        <v>929</v>
      </c>
      <c r="AAV3" s="4" t="s">
        <v>929</v>
      </c>
      <c r="AAW3" s="4" t="s">
        <v>929</v>
      </c>
      <c r="AAX3" s="4" t="s">
        <v>929</v>
      </c>
      <c r="AAY3" s="4" t="s">
        <v>929</v>
      </c>
      <c r="AAZ3" s="4" t="s">
        <v>929</v>
      </c>
      <c r="ABA3" s="4" t="s">
        <v>929</v>
      </c>
      <c r="ABB3" s="4" t="s">
        <v>929</v>
      </c>
      <c r="ABC3" s="4" t="s">
        <v>929</v>
      </c>
      <c r="ABD3" s="4" t="s">
        <v>929</v>
      </c>
      <c r="ABE3" s="4" t="s">
        <v>929</v>
      </c>
      <c r="ABF3" s="4" t="s">
        <v>929</v>
      </c>
      <c r="ABG3" s="4" t="s">
        <v>929</v>
      </c>
      <c r="ABH3" s="4" t="s">
        <v>929</v>
      </c>
      <c r="ABI3" s="4" t="s">
        <v>929</v>
      </c>
      <c r="ABJ3" s="4" t="s">
        <v>929</v>
      </c>
      <c r="ABK3" s="4" t="s">
        <v>929</v>
      </c>
      <c r="ABL3" s="4" t="s">
        <v>929</v>
      </c>
      <c r="ABM3" s="4" t="s">
        <v>929</v>
      </c>
      <c r="ABN3" s="4" t="s">
        <v>929</v>
      </c>
      <c r="ABO3" s="4" t="s">
        <v>929</v>
      </c>
      <c r="ABP3" s="4" t="s">
        <v>929</v>
      </c>
      <c r="ABQ3" s="4" t="s">
        <v>929</v>
      </c>
      <c r="ABR3" s="4" t="s">
        <v>929</v>
      </c>
      <c r="ABS3" s="4" t="s">
        <v>929</v>
      </c>
      <c r="ABT3" s="4" t="s">
        <v>929</v>
      </c>
      <c r="ABU3" s="4" t="s">
        <v>929</v>
      </c>
      <c r="ABV3" s="4" t="s">
        <v>929</v>
      </c>
      <c r="ABW3" s="4" t="s">
        <v>929</v>
      </c>
      <c r="ABX3" s="4" t="s">
        <v>929</v>
      </c>
      <c r="ABY3" s="4" t="s">
        <v>929</v>
      </c>
      <c r="ABZ3" s="4" t="s">
        <v>929</v>
      </c>
      <c r="ACA3" s="4" t="s">
        <v>929</v>
      </c>
      <c r="ACB3" s="4" t="s">
        <v>929</v>
      </c>
      <c r="ACC3" s="4" t="s">
        <v>929</v>
      </c>
      <c r="ACD3" s="4" t="s">
        <v>929</v>
      </c>
      <c r="ACE3" s="4" t="s">
        <v>929</v>
      </c>
      <c r="ACF3" s="4" t="s">
        <v>929</v>
      </c>
      <c r="ACG3" s="4" t="s">
        <v>929</v>
      </c>
      <c r="ACH3" s="4" t="s">
        <v>929</v>
      </c>
      <c r="ACI3" s="4" t="s">
        <v>929</v>
      </c>
      <c r="ACJ3" s="4" t="s">
        <v>929</v>
      </c>
      <c r="ACK3" s="4" t="s">
        <v>929</v>
      </c>
      <c r="ACL3" s="4" t="s">
        <v>929</v>
      </c>
      <c r="ACM3" s="4" t="s">
        <v>929</v>
      </c>
      <c r="ACN3" s="4" t="s">
        <v>929</v>
      </c>
      <c r="ACO3" s="4" t="s">
        <v>929</v>
      </c>
      <c r="ACP3" s="4" t="s">
        <v>929</v>
      </c>
      <c r="ACQ3" s="4" t="s">
        <v>929</v>
      </c>
      <c r="ACR3" s="4" t="s">
        <v>929</v>
      </c>
      <c r="ACS3" s="4" t="s">
        <v>929</v>
      </c>
      <c r="ACT3" s="4" t="s">
        <v>929</v>
      </c>
      <c r="ACU3" s="4" t="s">
        <v>929</v>
      </c>
      <c r="ACV3" s="4" t="s">
        <v>929</v>
      </c>
      <c r="ACW3" s="4" t="s">
        <v>929</v>
      </c>
      <c r="ACX3" s="4" t="s">
        <v>929</v>
      </c>
      <c r="ACY3" s="4" t="s">
        <v>929</v>
      </c>
      <c r="ACZ3" s="4" t="s">
        <v>929</v>
      </c>
      <c r="ADA3" s="4" t="s">
        <v>929</v>
      </c>
      <c r="ADB3" s="4" t="s">
        <v>929</v>
      </c>
      <c r="ADC3" s="4" t="s">
        <v>929</v>
      </c>
      <c r="ADD3" s="4" t="s">
        <v>929</v>
      </c>
      <c r="ADE3" s="4" t="s">
        <v>929</v>
      </c>
      <c r="ADF3" s="4" t="s">
        <v>929</v>
      </c>
      <c r="ADG3" s="4" t="s">
        <v>929</v>
      </c>
      <c r="ADH3" s="4" t="s">
        <v>929</v>
      </c>
      <c r="ADI3" s="4" t="s">
        <v>929</v>
      </c>
      <c r="ADJ3" s="4" t="s">
        <v>929</v>
      </c>
      <c r="ADK3" s="4" t="s">
        <v>929</v>
      </c>
      <c r="ADL3" s="4" t="s">
        <v>929</v>
      </c>
      <c r="ADM3" s="4" t="s">
        <v>929</v>
      </c>
      <c r="ADN3" s="4" t="s">
        <v>929</v>
      </c>
      <c r="ADO3" s="4" t="s">
        <v>929</v>
      </c>
      <c r="ADP3" s="4" t="s">
        <v>929</v>
      </c>
      <c r="ADQ3" s="4" t="s">
        <v>929</v>
      </c>
      <c r="ADR3" s="4" t="s">
        <v>929</v>
      </c>
      <c r="ADS3" s="4" t="s">
        <v>929</v>
      </c>
      <c r="ADT3" s="4" t="s">
        <v>929</v>
      </c>
      <c r="ADU3" s="4" t="s">
        <v>929</v>
      </c>
      <c r="ADV3" s="4" t="s">
        <v>929</v>
      </c>
      <c r="ADW3" s="4" t="s">
        <v>929</v>
      </c>
      <c r="ADX3" s="4" t="s">
        <v>929</v>
      </c>
      <c r="ADY3" s="4" t="s">
        <v>929</v>
      </c>
      <c r="ADZ3" s="4" t="s">
        <v>929</v>
      </c>
      <c r="AEA3" s="4" t="s">
        <v>929</v>
      </c>
      <c r="AEB3" s="4" t="s">
        <v>929</v>
      </c>
      <c r="AEC3" s="4" t="s">
        <v>929</v>
      </c>
      <c r="AED3" s="4" t="s">
        <v>929</v>
      </c>
      <c r="AEE3" s="4" t="s">
        <v>929</v>
      </c>
      <c r="AEF3" s="4" t="s">
        <v>929</v>
      </c>
      <c r="AEG3" s="4" t="s">
        <v>929</v>
      </c>
      <c r="AEH3" s="4" t="s">
        <v>929</v>
      </c>
      <c r="AEI3" s="4" t="s">
        <v>929</v>
      </c>
      <c r="AEJ3" s="4" t="s">
        <v>929</v>
      </c>
      <c r="AEK3" s="4" t="s">
        <v>929</v>
      </c>
      <c r="AEL3" s="4" t="s">
        <v>929</v>
      </c>
      <c r="AEM3" s="4" t="s">
        <v>929</v>
      </c>
      <c r="AEN3" s="4" t="s">
        <v>929</v>
      </c>
      <c r="AEO3" s="4" t="s">
        <v>929</v>
      </c>
      <c r="AEP3" s="4" t="s">
        <v>929</v>
      </c>
      <c r="AEQ3" s="4" t="s">
        <v>929</v>
      </c>
      <c r="AER3" s="4" t="s">
        <v>929</v>
      </c>
      <c r="AES3" s="4" t="s">
        <v>929</v>
      </c>
      <c r="AET3" s="4" t="s">
        <v>929</v>
      </c>
      <c r="AEU3" s="4" t="s">
        <v>929</v>
      </c>
      <c r="AEV3" s="4" t="s">
        <v>929</v>
      </c>
      <c r="AEW3" s="4" t="s">
        <v>929</v>
      </c>
      <c r="AEX3" s="4" t="s">
        <v>929</v>
      </c>
      <c r="AEY3" s="4" t="s">
        <v>929</v>
      </c>
      <c r="AEZ3" s="4" t="s">
        <v>929</v>
      </c>
      <c r="AFA3" s="4" t="s">
        <v>929</v>
      </c>
      <c r="AFB3" s="4" t="s">
        <v>929</v>
      </c>
      <c r="AFC3" s="4" t="s">
        <v>929</v>
      </c>
      <c r="AFD3" s="4" t="s">
        <v>929</v>
      </c>
      <c r="AFE3" s="4" t="s">
        <v>929</v>
      </c>
      <c r="AFF3" s="4" t="s">
        <v>929</v>
      </c>
      <c r="AFG3" s="4" t="s">
        <v>929</v>
      </c>
      <c r="AFH3" s="4" t="s">
        <v>929</v>
      </c>
      <c r="AFI3" s="4" t="s">
        <v>929</v>
      </c>
      <c r="AFJ3" s="4" t="s">
        <v>929</v>
      </c>
      <c r="AFK3" s="4" t="s">
        <v>929</v>
      </c>
      <c r="AFL3" s="4" t="s">
        <v>929</v>
      </c>
      <c r="AFM3" s="4" t="s">
        <v>929</v>
      </c>
      <c r="AFN3" s="4" t="s">
        <v>929</v>
      </c>
      <c r="AFO3" s="4" t="s">
        <v>929</v>
      </c>
      <c r="AFP3" s="4" t="s">
        <v>929</v>
      </c>
      <c r="AFQ3" s="4" t="s">
        <v>929</v>
      </c>
      <c r="AFR3" s="4" t="s">
        <v>929</v>
      </c>
      <c r="AFS3" s="4" t="s">
        <v>929</v>
      </c>
      <c r="AFT3" s="4" t="s">
        <v>929</v>
      </c>
      <c r="AFU3" s="4" t="s">
        <v>929</v>
      </c>
      <c r="AFV3" s="4" t="s">
        <v>929</v>
      </c>
      <c r="AFW3" s="4" t="s">
        <v>929</v>
      </c>
      <c r="AFX3" s="4" t="s">
        <v>929</v>
      </c>
      <c r="AFY3" s="4" t="s">
        <v>929</v>
      </c>
      <c r="AFZ3" s="4" t="s">
        <v>929</v>
      </c>
      <c r="AGA3" s="4" t="s">
        <v>929</v>
      </c>
      <c r="AGB3" s="4" t="s">
        <v>929</v>
      </c>
      <c r="AGC3" s="4" t="s">
        <v>929</v>
      </c>
      <c r="AGD3" s="4" t="s">
        <v>929</v>
      </c>
      <c r="AGE3" s="4" t="s">
        <v>929</v>
      </c>
      <c r="AGF3" s="4" t="s">
        <v>929</v>
      </c>
      <c r="AGG3" s="4" t="s">
        <v>929</v>
      </c>
      <c r="AGH3" s="4" t="s">
        <v>929</v>
      </c>
      <c r="AGI3" s="4" t="s">
        <v>929</v>
      </c>
      <c r="AGJ3" s="4" t="s">
        <v>929</v>
      </c>
      <c r="AGK3" s="4" t="s">
        <v>929</v>
      </c>
      <c r="AGL3" s="4" t="s">
        <v>929</v>
      </c>
      <c r="AGM3" s="4" t="s">
        <v>929</v>
      </c>
      <c r="AGN3" s="4" t="s">
        <v>929</v>
      </c>
      <c r="AGO3" s="4" t="s">
        <v>929</v>
      </c>
      <c r="AGP3" s="4" t="s">
        <v>929</v>
      </c>
      <c r="AGQ3" s="4" t="s">
        <v>929</v>
      </c>
      <c r="AGR3" s="4" t="s">
        <v>929</v>
      </c>
      <c r="AGS3" s="4" t="s">
        <v>929</v>
      </c>
      <c r="AGT3" s="4" t="s">
        <v>929</v>
      </c>
      <c r="AGU3" s="4" t="s">
        <v>929</v>
      </c>
      <c r="AGV3" s="4" t="s">
        <v>929</v>
      </c>
      <c r="AGW3" s="4" t="s">
        <v>929</v>
      </c>
      <c r="AGX3" s="4" t="s">
        <v>929</v>
      </c>
      <c r="AGY3" s="4" t="s">
        <v>929</v>
      </c>
      <c r="AGZ3" s="4" t="s">
        <v>929</v>
      </c>
      <c r="AHA3" s="4" t="s">
        <v>929</v>
      </c>
      <c r="AHB3" s="4" t="s">
        <v>929</v>
      </c>
      <c r="AHC3" s="4" t="s">
        <v>929</v>
      </c>
      <c r="AHD3" s="4" t="s">
        <v>929</v>
      </c>
      <c r="AHE3" s="4" t="s">
        <v>929</v>
      </c>
      <c r="AHF3" s="4" t="s">
        <v>929</v>
      </c>
      <c r="AHG3" s="4" t="s">
        <v>929</v>
      </c>
      <c r="AHH3" s="4" t="s">
        <v>929</v>
      </c>
      <c r="AHI3" s="4" t="s">
        <v>929</v>
      </c>
      <c r="AHJ3" s="4" t="s">
        <v>929</v>
      </c>
      <c r="AHK3" s="4" t="s">
        <v>929</v>
      </c>
      <c r="AHL3" s="4" t="s">
        <v>929</v>
      </c>
      <c r="AHM3" s="4" t="s">
        <v>929</v>
      </c>
      <c r="AHN3" s="4" t="s">
        <v>929</v>
      </c>
      <c r="AHO3" s="4" t="s">
        <v>929</v>
      </c>
      <c r="AHP3" s="4" t="s">
        <v>929</v>
      </c>
      <c r="AHQ3" s="4" t="s">
        <v>929</v>
      </c>
      <c r="AHR3" s="4" t="s">
        <v>929</v>
      </c>
      <c r="AHS3" s="4" t="s">
        <v>929</v>
      </c>
      <c r="AHT3" s="4" t="s">
        <v>929</v>
      </c>
      <c r="AHU3" s="4" t="s">
        <v>929</v>
      </c>
      <c r="AHV3" s="4" t="s">
        <v>929</v>
      </c>
      <c r="AHW3" s="4" t="s">
        <v>929</v>
      </c>
      <c r="AHX3" s="4" t="s">
        <v>929</v>
      </c>
      <c r="AHY3" s="4" t="s">
        <v>929</v>
      </c>
      <c r="AHZ3" s="4" t="s">
        <v>929</v>
      </c>
      <c r="AIA3" s="4" t="s">
        <v>929</v>
      </c>
      <c r="AIB3" s="4" t="s">
        <v>929</v>
      </c>
      <c r="AIC3" s="4" t="s">
        <v>929</v>
      </c>
      <c r="AID3" s="4" t="s">
        <v>929</v>
      </c>
      <c r="AIE3" s="4" t="s">
        <v>929</v>
      </c>
      <c r="AIF3" s="4" t="s">
        <v>929</v>
      </c>
      <c r="AIG3" s="4" t="s">
        <v>929</v>
      </c>
      <c r="AIH3" s="4" t="s">
        <v>929</v>
      </c>
      <c r="AII3" s="4" t="s">
        <v>929</v>
      </c>
      <c r="AIJ3" s="4" t="s">
        <v>929</v>
      </c>
      <c r="AIK3" s="4" t="s">
        <v>929</v>
      </c>
      <c r="AIL3" s="4" t="s">
        <v>929</v>
      </c>
      <c r="AIM3" s="4" t="s">
        <v>929</v>
      </c>
      <c r="AIN3" s="4" t="s">
        <v>929</v>
      </c>
      <c r="AIO3" s="4" t="s">
        <v>929</v>
      </c>
      <c r="AIP3" s="4" t="s">
        <v>929</v>
      </c>
      <c r="AIQ3" s="4" t="s">
        <v>929</v>
      </c>
      <c r="AIR3" s="4" t="s">
        <v>929</v>
      </c>
      <c r="AIS3" s="4" t="s">
        <v>929</v>
      </c>
      <c r="AIT3" s="4" t="s">
        <v>929</v>
      </c>
      <c r="AIU3" s="4" t="s">
        <v>929</v>
      </c>
      <c r="AIV3" s="4" t="s">
        <v>929</v>
      </c>
      <c r="AIW3" s="4" t="s">
        <v>929</v>
      </c>
      <c r="AIX3" s="4" t="s">
        <v>929</v>
      </c>
      <c r="AIY3" s="4" t="s">
        <v>929</v>
      </c>
      <c r="AIZ3" s="4" t="s">
        <v>929</v>
      </c>
      <c r="AJA3" s="4" t="s">
        <v>929</v>
      </c>
      <c r="AJB3" s="4" t="s">
        <v>929</v>
      </c>
      <c r="AJC3" s="4" t="s">
        <v>929</v>
      </c>
      <c r="AJD3" s="4" t="s">
        <v>929</v>
      </c>
      <c r="AJE3" s="4" t="s">
        <v>929</v>
      </c>
      <c r="AJF3" s="4" t="s">
        <v>929</v>
      </c>
      <c r="AJG3" s="4" t="s">
        <v>929</v>
      </c>
      <c r="AJH3" s="4" t="s">
        <v>929</v>
      </c>
      <c r="AJI3" s="4" t="s">
        <v>929</v>
      </c>
      <c r="AJJ3" s="4" t="s">
        <v>929</v>
      </c>
      <c r="AJK3" s="4" t="s">
        <v>929</v>
      </c>
      <c r="AJL3" s="4" t="s">
        <v>929</v>
      </c>
      <c r="AJM3" s="4" t="s">
        <v>929</v>
      </c>
      <c r="AJN3" s="4" t="s">
        <v>929</v>
      </c>
      <c r="AJO3" s="4" t="s">
        <v>929</v>
      </c>
      <c r="AJP3" s="4" t="s">
        <v>929</v>
      </c>
      <c r="AJQ3" s="4" t="s">
        <v>929</v>
      </c>
      <c r="AJR3" s="4" t="s">
        <v>929</v>
      </c>
      <c r="AJS3" s="4" t="s">
        <v>929</v>
      </c>
      <c r="AJT3" s="4" t="s">
        <v>929</v>
      </c>
      <c r="AJU3" s="4" t="s">
        <v>929</v>
      </c>
      <c r="AJV3" s="4" t="s">
        <v>929</v>
      </c>
      <c r="AJW3" s="4" t="s">
        <v>929</v>
      </c>
      <c r="AJX3" s="4" t="s">
        <v>929</v>
      </c>
      <c r="AJY3" s="4" t="s">
        <v>929</v>
      </c>
      <c r="AJZ3" s="4" t="s">
        <v>929</v>
      </c>
      <c r="AKA3" s="4" t="s">
        <v>929</v>
      </c>
      <c r="AKB3" s="4" t="s">
        <v>929</v>
      </c>
      <c r="AKC3" s="4" t="s">
        <v>929</v>
      </c>
      <c r="AKD3" s="4" t="s">
        <v>929</v>
      </c>
      <c r="AKE3" s="4" t="s">
        <v>929</v>
      </c>
      <c r="AKF3" s="4" t="s">
        <v>929</v>
      </c>
      <c r="AKG3" s="4" t="s">
        <v>929</v>
      </c>
      <c r="AKH3" s="4" t="s">
        <v>929</v>
      </c>
      <c r="AKI3" s="4" t="s">
        <v>929</v>
      </c>
      <c r="AKJ3" s="4" t="s">
        <v>929</v>
      </c>
      <c r="AKK3" s="4" t="s">
        <v>929</v>
      </c>
      <c r="AKL3" s="4" t="s">
        <v>929</v>
      </c>
      <c r="AKM3" s="4" t="s">
        <v>929</v>
      </c>
      <c r="AKN3" s="4" t="s">
        <v>929</v>
      </c>
      <c r="AKO3" s="4" t="s">
        <v>929</v>
      </c>
      <c r="AKP3" s="4" t="s">
        <v>929</v>
      </c>
      <c r="AKQ3" s="4" t="s">
        <v>929</v>
      </c>
      <c r="AKR3" s="4" t="s">
        <v>929</v>
      </c>
      <c r="AKS3" s="4" t="s">
        <v>929</v>
      </c>
      <c r="AKT3" s="4" t="s">
        <v>929</v>
      </c>
      <c r="AKU3" s="4" t="s">
        <v>929</v>
      </c>
      <c r="AKV3" s="4" t="s">
        <v>929</v>
      </c>
      <c r="AKW3" s="4" t="s">
        <v>929</v>
      </c>
      <c r="AKX3" s="4" t="s">
        <v>929</v>
      </c>
      <c r="AKY3" s="4" t="s">
        <v>929</v>
      </c>
      <c r="AKZ3" s="4" t="s">
        <v>929</v>
      </c>
      <c r="ALA3" s="4" t="s">
        <v>929</v>
      </c>
      <c r="ALB3" s="4" t="s">
        <v>929</v>
      </c>
      <c r="ALC3" s="4" t="s">
        <v>929</v>
      </c>
      <c r="ALD3" s="4" t="s">
        <v>929</v>
      </c>
      <c r="ALE3" s="4" t="s">
        <v>929</v>
      </c>
      <c r="ALF3" s="4" t="s">
        <v>929</v>
      </c>
      <c r="ALG3" s="4" t="s">
        <v>929</v>
      </c>
      <c r="ALH3" s="4" t="s">
        <v>929</v>
      </c>
      <c r="ALI3" s="4" t="s">
        <v>929</v>
      </c>
      <c r="ALJ3" s="4" t="s">
        <v>929</v>
      </c>
      <c r="ALK3" s="4" t="s">
        <v>929</v>
      </c>
      <c r="ALL3" s="4" t="s">
        <v>929</v>
      </c>
      <c r="ALM3" s="4" t="s">
        <v>929</v>
      </c>
      <c r="ALN3" s="4" t="s">
        <v>929</v>
      </c>
      <c r="ALO3" s="4" t="s">
        <v>929</v>
      </c>
      <c r="ALP3" s="4" t="s">
        <v>929</v>
      </c>
      <c r="ALQ3" s="4" t="s">
        <v>929</v>
      </c>
      <c r="ALR3" s="4" t="s">
        <v>929</v>
      </c>
      <c r="ALS3" s="4" t="s">
        <v>929</v>
      </c>
      <c r="ALT3" s="4" t="s">
        <v>929</v>
      </c>
      <c r="ALU3" s="4" t="s">
        <v>929</v>
      </c>
      <c r="ALV3" s="4" t="s">
        <v>929</v>
      </c>
      <c r="ALW3" s="4" t="s">
        <v>929</v>
      </c>
      <c r="ALX3" s="4" t="s">
        <v>929</v>
      </c>
      <c r="ALY3" s="4" t="s">
        <v>929</v>
      </c>
      <c r="ALZ3" s="4" t="s">
        <v>929</v>
      </c>
      <c r="AMA3" s="4" t="s">
        <v>929</v>
      </c>
      <c r="AMB3" s="4" t="s">
        <v>929</v>
      </c>
      <c r="AMC3" s="4" t="s">
        <v>929</v>
      </c>
      <c r="AMD3" s="4" t="s">
        <v>929</v>
      </c>
      <c r="AME3" s="4" t="s">
        <v>929</v>
      </c>
      <c r="AMF3" s="4" t="s">
        <v>929</v>
      </c>
      <c r="AMG3" s="4" t="s">
        <v>929</v>
      </c>
      <c r="AMH3" s="4" t="s">
        <v>929</v>
      </c>
      <c r="AMI3" s="4" t="s">
        <v>929</v>
      </c>
      <c r="AMJ3" s="4" t="s">
        <v>929</v>
      </c>
      <c r="AMK3" s="4" t="s">
        <v>929</v>
      </c>
      <c r="AML3" s="4" t="s">
        <v>929</v>
      </c>
      <c r="AMM3" s="4" t="s">
        <v>929</v>
      </c>
      <c r="AMN3" s="4" t="s">
        <v>929</v>
      </c>
      <c r="AMO3" s="4" t="s">
        <v>929</v>
      </c>
      <c r="AMP3" s="4" t="s">
        <v>929</v>
      </c>
      <c r="AMQ3" s="4" t="s">
        <v>929</v>
      </c>
      <c r="AMR3" s="4" t="s">
        <v>929</v>
      </c>
      <c r="AMS3" s="4" t="s">
        <v>929</v>
      </c>
      <c r="AMT3" s="4" t="s">
        <v>929</v>
      </c>
      <c r="AMU3" s="4" t="s">
        <v>929</v>
      </c>
      <c r="AMV3" s="4" t="s">
        <v>929</v>
      </c>
      <c r="AMW3" s="4" t="s">
        <v>929</v>
      </c>
      <c r="AMX3" s="4" t="s">
        <v>929</v>
      </c>
      <c r="AMY3" s="4" t="s">
        <v>929</v>
      </c>
      <c r="AMZ3" s="4" t="s">
        <v>929</v>
      </c>
      <c r="ANA3" s="4" t="s">
        <v>929</v>
      </c>
      <c r="ANB3" s="4" t="s">
        <v>929</v>
      </c>
      <c r="ANC3" s="4" t="s">
        <v>929</v>
      </c>
      <c r="AND3" s="4" t="s">
        <v>929</v>
      </c>
      <c r="ANE3" s="4" t="s">
        <v>929</v>
      </c>
      <c r="ANF3" s="4" t="s">
        <v>929</v>
      </c>
      <c r="ANG3" s="4" t="s">
        <v>929</v>
      </c>
      <c r="ANH3" s="4" t="s">
        <v>929</v>
      </c>
      <c r="ANI3" s="4" t="s">
        <v>929</v>
      </c>
      <c r="ANJ3" s="4" t="s">
        <v>929</v>
      </c>
      <c r="ANK3" s="4" t="s">
        <v>929</v>
      </c>
      <c r="ANL3" s="4" t="s">
        <v>929</v>
      </c>
      <c r="ANM3" s="4" t="s">
        <v>929</v>
      </c>
      <c r="ANN3" s="4" t="s">
        <v>929</v>
      </c>
      <c r="ANO3" s="4" t="s">
        <v>929</v>
      </c>
      <c r="ANP3" s="4" t="s">
        <v>929</v>
      </c>
      <c r="ANQ3" s="4" t="s">
        <v>929</v>
      </c>
      <c r="ANR3" s="4" t="s">
        <v>929</v>
      </c>
      <c r="ANS3" s="4" t="s">
        <v>929</v>
      </c>
      <c r="ANT3" s="4" t="s">
        <v>929</v>
      </c>
      <c r="ANU3" s="4" t="s">
        <v>929</v>
      </c>
      <c r="ANV3" s="4" t="s">
        <v>929</v>
      </c>
      <c r="ANW3" s="4" t="s">
        <v>929</v>
      </c>
      <c r="ANX3" s="4" t="s">
        <v>929</v>
      </c>
      <c r="ANY3" s="4" t="s">
        <v>929</v>
      </c>
      <c r="ANZ3" s="4" t="s">
        <v>929</v>
      </c>
      <c r="AOA3" s="4" t="s">
        <v>929</v>
      </c>
      <c r="AOB3" s="4" t="s">
        <v>929</v>
      </c>
      <c r="AOC3" s="4" t="s">
        <v>929</v>
      </c>
      <c r="AOD3" s="4" t="s">
        <v>929</v>
      </c>
      <c r="AOE3" s="4" t="s">
        <v>929</v>
      </c>
      <c r="AOF3" s="4" t="s">
        <v>929</v>
      </c>
      <c r="AOG3" s="4" t="s">
        <v>929</v>
      </c>
      <c r="AOH3" s="4" t="s">
        <v>929</v>
      </c>
      <c r="AOI3" s="4" t="s">
        <v>929</v>
      </c>
      <c r="AOJ3" s="4" t="s">
        <v>929</v>
      </c>
      <c r="AOK3" s="4" t="s">
        <v>929</v>
      </c>
      <c r="AOL3" s="4" t="s">
        <v>929</v>
      </c>
      <c r="AOM3" s="4" t="s">
        <v>929</v>
      </c>
      <c r="AON3" s="4" t="s">
        <v>929</v>
      </c>
      <c r="AOO3" s="4" t="s">
        <v>929</v>
      </c>
      <c r="AOP3" s="4" t="s">
        <v>929</v>
      </c>
      <c r="AOQ3" s="4" t="s">
        <v>929</v>
      </c>
      <c r="AOR3" s="4" t="s">
        <v>929</v>
      </c>
      <c r="AOS3" s="4" t="s">
        <v>929</v>
      </c>
      <c r="AOT3" s="4" t="s">
        <v>929</v>
      </c>
      <c r="AOU3" s="4" t="s">
        <v>929</v>
      </c>
      <c r="AOV3" s="4" t="s">
        <v>929</v>
      </c>
      <c r="AOW3" s="4" t="s">
        <v>929</v>
      </c>
      <c r="AOX3" s="4" t="s">
        <v>929</v>
      </c>
      <c r="AOY3" s="4" t="s">
        <v>929</v>
      </c>
      <c r="AOZ3" s="4" t="s">
        <v>929</v>
      </c>
      <c r="APA3" s="4" t="s">
        <v>929</v>
      </c>
      <c r="APB3" s="4" t="s">
        <v>929</v>
      </c>
      <c r="APC3" s="4" t="s">
        <v>929</v>
      </c>
      <c r="APD3" s="4" t="s">
        <v>929</v>
      </c>
      <c r="APE3" s="4" t="s">
        <v>929</v>
      </c>
      <c r="APF3" s="4" t="s">
        <v>929</v>
      </c>
      <c r="APG3" s="4" t="s">
        <v>929</v>
      </c>
      <c r="APH3" s="4" t="s">
        <v>929</v>
      </c>
      <c r="API3" s="4" t="s">
        <v>929</v>
      </c>
      <c r="APJ3" s="4" t="s">
        <v>929</v>
      </c>
      <c r="APK3" s="4" t="s">
        <v>929</v>
      </c>
      <c r="APL3" s="4" t="s">
        <v>929</v>
      </c>
      <c r="APM3" s="4" t="s">
        <v>929</v>
      </c>
      <c r="APN3" s="4" t="s">
        <v>929</v>
      </c>
      <c r="APO3" s="4" t="s">
        <v>929</v>
      </c>
      <c r="APP3" s="4" t="s">
        <v>929</v>
      </c>
      <c r="APQ3" s="4" t="s">
        <v>929</v>
      </c>
      <c r="APR3" s="4" t="s">
        <v>929</v>
      </c>
      <c r="APS3" s="4" t="s">
        <v>929</v>
      </c>
      <c r="APT3" s="4" t="s">
        <v>929</v>
      </c>
      <c r="APU3" s="4" t="s">
        <v>929</v>
      </c>
      <c r="APV3" s="4" t="s">
        <v>929</v>
      </c>
      <c r="APW3" s="4" t="s">
        <v>929</v>
      </c>
      <c r="APX3" s="4" t="s">
        <v>929</v>
      </c>
      <c r="APY3" s="4" t="s">
        <v>929</v>
      </c>
      <c r="APZ3" s="4" t="s">
        <v>929</v>
      </c>
      <c r="AQA3" s="4" t="s">
        <v>929</v>
      </c>
      <c r="AQB3" s="4" t="s">
        <v>929</v>
      </c>
      <c r="AQC3" s="4" t="s">
        <v>929</v>
      </c>
      <c r="AQD3" s="4" t="s">
        <v>929</v>
      </c>
      <c r="AQE3" s="4" t="s">
        <v>929</v>
      </c>
      <c r="AQF3" s="4" t="s">
        <v>929</v>
      </c>
      <c r="AQG3" s="4" t="s">
        <v>929</v>
      </c>
      <c r="AQH3" s="4" t="s">
        <v>929</v>
      </c>
      <c r="AQI3" s="4" t="s">
        <v>929</v>
      </c>
      <c r="AQJ3" s="4" t="s">
        <v>929</v>
      </c>
      <c r="AQK3" s="4" t="s">
        <v>929</v>
      </c>
      <c r="AQL3" s="4" t="s">
        <v>929</v>
      </c>
      <c r="AQM3" s="4" t="s">
        <v>929</v>
      </c>
      <c r="AQN3" s="4" t="s">
        <v>929</v>
      </c>
      <c r="AQO3" s="4" t="s">
        <v>929</v>
      </c>
      <c r="AQP3" s="4" t="s">
        <v>929</v>
      </c>
      <c r="AQQ3" s="4" t="s">
        <v>929</v>
      </c>
      <c r="AQR3" s="4" t="s">
        <v>929</v>
      </c>
      <c r="AQS3" s="4" t="s">
        <v>929</v>
      </c>
      <c r="AQT3" s="4" t="s">
        <v>929</v>
      </c>
      <c r="AQU3" s="4" t="s">
        <v>929</v>
      </c>
      <c r="AQV3" s="4" t="s">
        <v>929</v>
      </c>
      <c r="AQW3" s="4" t="s">
        <v>929</v>
      </c>
      <c r="AQX3" s="4" t="s">
        <v>929</v>
      </c>
      <c r="AQY3" s="4" t="s">
        <v>929</v>
      </c>
      <c r="AQZ3" s="4" t="s">
        <v>929</v>
      </c>
      <c r="ARA3" s="4" t="s">
        <v>929</v>
      </c>
      <c r="ARB3" s="4" t="s">
        <v>929</v>
      </c>
      <c r="ARC3" s="4" t="s">
        <v>929</v>
      </c>
      <c r="ARD3" s="4" t="s">
        <v>929</v>
      </c>
      <c r="ARE3" s="4" t="s">
        <v>929</v>
      </c>
      <c r="ARF3" s="4" t="s">
        <v>929</v>
      </c>
      <c r="ARG3" s="4" t="s">
        <v>929</v>
      </c>
      <c r="ARH3" s="4" t="s">
        <v>929</v>
      </c>
      <c r="ARI3" s="4" t="s">
        <v>929</v>
      </c>
      <c r="ARJ3" s="4" t="s">
        <v>929</v>
      </c>
      <c r="ARK3" s="4" t="s">
        <v>929</v>
      </c>
      <c r="ARL3" s="4" t="s">
        <v>929</v>
      </c>
      <c r="ARM3" s="4" t="s">
        <v>929</v>
      </c>
      <c r="ARN3" s="4" t="s">
        <v>929</v>
      </c>
      <c r="ARO3" s="4" t="s">
        <v>929</v>
      </c>
      <c r="ARP3" s="4" t="s">
        <v>929</v>
      </c>
      <c r="ARQ3" s="4" t="s">
        <v>929</v>
      </c>
      <c r="ARR3" s="4" t="s">
        <v>929</v>
      </c>
      <c r="ARS3" s="4" t="s">
        <v>929</v>
      </c>
      <c r="ART3" s="4" t="s">
        <v>929</v>
      </c>
      <c r="ARU3" s="4" t="s">
        <v>929</v>
      </c>
      <c r="ARV3" s="4" t="s">
        <v>929</v>
      </c>
      <c r="ARW3" s="4" t="s">
        <v>929</v>
      </c>
      <c r="ARX3" s="4" t="s">
        <v>929</v>
      </c>
      <c r="ARY3" s="4" t="s">
        <v>929</v>
      </c>
      <c r="ARZ3" s="4" t="s">
        <v>929</v>
      </c>
      <c r="ASA3" s="4" t="s">
        <v>929</v>
      </c>
      <c r="ASB3" s="4" t="s">
        <v>929</v>
      </c>
      <c r="ASC3" s="4" t="s">
        <v>929</v>
      </c>
      <c r="ASD3" s="4" t="s">
        <v>929</v>
      </c>
      <c r="ASE3" s="4" t="s">
        <v>929</v>
      </c>
      <c r="ASF3" s="4" t="s">
        <v>929</v>
      </c>
      <c r="ASG3" s="4" t="s">
        <v>929</v>
      </c>
      <c r="ASH3" s="4" t="s">
        <v>929</v>
      </c>
      <c r="ASI3" s="4" t="s">
        <v>929</v>
      </c>
      <c r="ASJ3" s="4" t="s">
        <v>929</v>
      </c>
      <c r="ASK3" s="4" t="s">
        <v>929</v>
      </c>
      <c r="ASL3" s="4" t="s">
        <v>929</v>
      </c>
      <c r="ASM3" s="4" t="s">
        <v>929</v>
      </c>
      <c r="ASN3" s="4" t="s">
        <v>929</v>
      </c>
      <c r="ASO3" s="4" t="s">
        <v>929</v>
      </c>
      <c r="ASP3" s="4" t="s">
        <v>929</v>
      </c>
      <c r="ASQ3" s="4" t="s">
        <v>929</v>
      </c>
      <c r="ASR3" s="4" t="s">
        <v>929</v>
      </c>
      <c r="ASS3" s="4" t="s">
        <v>929</v>
      </c>
      <c r="AST3" s="4" t="s">
        <v>929</v>
      </c>
      <c r="ASU3" s="4" t="s">
        <v>929</v>
      </c>
      <c r="ASV3" s="4" t="s">
        <v>929</v>
      </c>
      <c r="ASW3" s="4" t="s">
        <v>929</v>
      </c>
      <c r="ASX3" s="4" t="s">
        <v>929</v>
      </c>
      <c r="ASY3" s="4" t="s">
        <v>929</v>
      </c>
      <c r="ASZ3" s="4" t="s">
        <v>929</v>
      </c>
      <c r="ATA3" s="4" t="s">
        <v>929</v>
      </c>
      <c r="ATB3" s="4" t="s">
        <v>929</v>
      </c>
      <c r="ATC3" s="4" t="s">
        <v>929</v>
      </c>
      <c r="ATD3" s="4" t="s">
        <v>929</v>
      </c>
      <c r="ATE3" s="4" t="s">
        <v>929</v>
      </c>
      <c r="ATF3" s="4" t="s">
        <v>929</v>
      </c>
      <c r="ATG3" s="4" t="s">
        <v>929</v>
      </c>
      <c r="ATH3" s="4" t="s">
        <v>929</v>
      </c>
      <c r="ATI3" s="4" t="s">
        <v>929</v>
      </c>
      <c r="ATJ3" s="4" t="s">
        <v>929</v>
      </c>
      <c r="ATK3" s="4" t="s">
        <v>929</v>
      </c>
      <c r="ATL3" s="4" t="s">
        <v>929</v>
      </c>
      <c r="ATM3" s="4" t="s">
        <v>929</v>
      </c>
      <c r="ATN3" s="4" t="s">
        <v>929</v>
      </c>
      <c r="ATO3" s="4" t="s">
        <v>929</v>
      </c>
      <c r="ATP3" s="4" t="s">
        <v>929</v>
      </c>
      <c r="ATQ3" s="4" t="s">
        <v>929</v>
      </c>
      <c r="ATR3" s="4" t="s">
        <v>929</v>
      </c>
      <c r="ATS3" s="4" t="s">
        <v>929</v>
      </c>
      <c r="ATT3" s="4" t="s">
        <v>929</v>
      </c>
      <c r="ATU3" s="4" t="s">
        <v>929</v>
      </c>
      <c r="ATV3" s="4" t="s">
        <v>929</v>
      </c>
      <c r="ATW3" s="4" t="s">
        <v>929</v>
      </c>
      <c r="ATX3" s="4" t="s">
        <v>929</v>
      </c>
      <c r="ATY3" s="4" t="s">
        <v>929</v>
      </c>
      <c r="ATZ3" s="4" t="s">
        <v>929</v>
      </c>
      <c r="AUA3" s="4" t="s">
        <v>929</v>
      </c>
      <c r="AUB3" s="4" t="s">
        <v>929</v>
      </c>
      <c r="AUC3" s="4" t="s">
        <v>929</v>
      </c>
      <c r="AUD3" s="4" t="s">
        <v>929</v>
      </c>
      <c r="AUE3" s="4" t="s">
        <v>929</v>
      </c>
      <c r="AUF3" s="4" t="s">
        <v>929</v>
      </c>
      <c r="AUG3" s="4" t="s">
        <v>929</v>
      </c>
      <c r="AUH3" s="4" t="s">
        <v>929</v>
      </c>
      <c r="AUI3" s="4" t="s">
        <v>929</v>
      </c>
      <c r="AUJ3" s="4" t="s">
        <v>929</v>
      </c>
      <c r="AUK3" s="4" t="s">
        <v>929</v>
      </c>
      <c r="AUL3" s="4" t="s">
        <v>929</v>
      </c>
      <c r="AUM3" s="4" t="s">
        <v>929</v>
      </c>
      <c r="AUN3" s="4" t="s">
        <v>929</v>
      </c>
      <c r="AUO3" s="4" t="s">
        <v>929</v>
      </c>
      <c r="AUP3" s="4" t="s">
        <v>929</v>
      </c>
      <c r="AUQ3" s="4" t="s">
        <v>929</v>
      </c>
      <c r="AUR3" s="4" t="s">
        <v>929</v>
      </c>
      <c r="AUS3" s="4" t="s">
        <v>929</v>
      </c>
      <c r="AUT3" s="4" t="s">
        <v>929</v>
      </c>
      <c r="AUU3" s="4" t="s">
        <v>929</v>
      </c>
      <c r="AUV3" s="4" t="s">
        <v>929</v>
      </c>
      <c r="AUW3" s="4" t="s">
        <v>929</v>
      </c>
      <c r="AUX3" s="4" t="s">
        <v>929</v>
      </c>
      <c r="AUY3" s="4" t="s">
        <v>929</v>
      </c>
      <c r="AUZ3" s="4" t="s">
        <v>929</v>
      </c>
      <c r="AVA3" s="4" t="s">
        <v>929</v>
      </c>
      <c r="AVB3" s="4" t="s">
        <v>929</v>
      </c>
      <c r="AVC3" s="4" t="s">
        <v>929</v>
      </c>
      <c r="AVD3" s="4" t="s">
        <v>929</v>
      </c>
      <c r="AVE3" s="4" t="s">
        <v>929</v>
      </c>
      <c r="AVF3" s="4" t="s">
        <v>929</v>
      </c>
      <c r="AVG3" s="4" t="s">
        <v>929</v>
      </c>
      <c r="AVH3" s="4" t="s">
        <v>929</v>
      </c>
      <c r="AVI3" s="4" t="s">
        <v>929</v>
      </c>
      <c r="AVJ3" s="4" t="s">
        <v>929</v>
      </c>
      <c r="AVK3" s="4" t="s">
        <v>929</v>
      </c>
      <c r="AVL3" s="4" t="s">
        <v>929</v>
      </c>
      <c r="AVM3" s="4" t="s">
        <v>929</v>
      </c>
      <c r="AVN3" s="4" t="s">
        <v>929</v>
      </c>
      <c r="AVO3" s="4" t="s">
        <v>929</v>
      </c>
      <c r="AVP3" s="4" t="s">
        <v>929</v>
      </c>
      <c r="AVQ3" s="4" t="s">
        <v>929</v>
      </c>
      <c r="AVR3" s="4" t="s">
        <v>929</v>
      </c>
      <c r="AVS3" s="4" t="s">
        <v>929</v>
      </c>
      <c r="AVT3" s="4" t="s">
        <v>929</v>
      </c>
      <c r="AVU3" s="4" t="s">
        <v>929</v>
      </c>
      <c r="AVV3" s="4" t="s">
        <v>929</v>
      </c>
      <c r="AVW3" s="4" t="s">
        <v>929</v>
      </c>
      <c r="AVX3" s="4" t="s">
        <v>929</v>
      </c>
      <c r="AVY3" s="4" t="s">
        <v>929</v>
      </c>
      <c r="AVZ3" s="4" t="s">
        <v>929</v>
      </c>
      <c r="AWA3" s="4" t="s">
        <v>929</v>
      </c>
      <c r="AWB3" s="4" t="s">
        <v>929</v>
      </c>
      <c r="AWC3" s="4" t="s">
        <v>929</v>
      </c>
      <c r="AWD3" s="4" t="s">
        <v>929</v>
      </c>
      <c r="AWE3" s="4" t="s">
        <v>929</v>
      </c>
      <c r="AWF3" s="4" t="s">
        <v>929</v>
      </c>
      <c r="AWG3" s="4" t="s">
        <v>929</v>
      </c>
      <c r="AWH3" s="4" t="s">
        <v>929</v>
      </c>
      <c r="AWI3" s="4" t="s">
        <v>929</v>
      </c>
      <c r="AWJ3" s="4" t="s">
        <v>929</v>
      </c>
      <c r="AWK3" s="4" t="s">
        <v>929</v>
      </c>
      <c r="AWL3" s="4" t="s">
        <v>929</v>
      </c>
      <c r="AWM3" s="4" t="s">
        <v>929</v>
      </c>
      <c r="AWN3" s="4" t="s">
        <v>929</v>
      </c>
      <c r="AWO3" s="4" t="s">
        <v>929</v>
      </c>
      <c r="AWP3" s="4" t="s">
        <v>929</v>
      </c>
      <c r="AWQ3" s="4" t="s">
        <v>929</v>
      </c>
      <c r="AWR3" s="4" t="s">
        <v>929</v>
      </c>
      <c r="AWS3" s="4" t="s">
        <v>929</v>
      </c>
      <c r="AWT3" s="4" t="s">
        <v>929</v>
      </c>
      <c r="AWU3" s="4" t="s">
        <v>929</v>
      </c>
      <c r="AWV3" s="4" t="s">
        <v>929</v>
      </c>
      <c r="AWW3" s="4" t="s">
        <v>929</v>
      </c>
      <c r="AWX3" s="4" t="s">
        <v>929</v>
      </c>
      <c r="AWY3" s="4" t="s">
        <v>929</v>
      </c>
      <c r="AWZ3" s="4" t="s">
        <v>929</v>
      </c>
      <c r="AXA3" s="4" t="s">
        <v>929</v>
      </c>
      <c r="AXB3" s="4" t="s">
        <v>929</v>
      </c>
      <c r="AXC3" s="4" t="s">
        <v>929</v>
      </c>
      <c r="AXD3" s="4" t="s">
        <v>929</v>
      </c>
      <c r="AXE3" s="4" t="s">
        <v>929</v>
      </c>
      <c r="AXF3" s="4" t="s">
        <v>929</v>
      </c>
      <c r="AXG3" s="4" t="s">
        <v>929</v>
      </c>
      <c r="AXH3" s="4" t="s">
        <v>929</v>
      </c>
      <c r="AXI3" s="4" t="s">
        <v>929</v>
      </c>
      <c r="AXJ3" s="4" t="s">
        <v>929</v>
      </c>
      <c r="AXK3" s="4" t="s">
        <v>929</v>
      </c>
      <c r="AXL3" s="4" t="s">
        <v>929</v>
      </c>
      <c r="AXM3" s="4" t="s">
        <v>929</v>
      </c>
      <c r="AXN3" s="4" t="s">
        <v>929</v>
      </c>
      <c r="AXO3" s="4" t="s">
        <v>929</v>
      </c>
      <c r="AXP3" s="4" t="s">
        <v>929</v>
      </c>
      <c r="AXQ3" s="4" t="s">
        <v>929</v>
      </c>
      <c r="AXR3" s="4" t="s">
        <v>929</v>
      </c>
      <c r="AXS3" s="4" t="s">
        <v>929</v>
      </c>
      <c r="AXT3" s="4" t="s">
        <v>929</v>
      </c>
      <c r="AXU3" s="4" t="s">
        <v>929</v>
      </c>
      <c r="AXV3" s="4" t="s">
        <v>929</v>
      </c>
      <c r="AXW3" s="4" t="s">
        <v>929</v>
      </c>
      <c r="AXX3" s="4" t="s">
        <v>929</v>
      </c>
      <c r="AXY3" s="4" t="s">
        <v>929</v>
      </c>
      <c r="AXZ3" s="4" t="s">
        <v>929</v>
      </c>
      <c r="AYA3" s="4" t="s">
        <v>929</v>
      </c>
      <c r="AYB3" s="4" t="s">
        <v>929</v>
      </c>
      <c r="AYC3" s="4" t="s">
        <v>929</v>
      </c>
      <c r="AYD3" s="4" t="s">
        <v>929</v>
      </c>
      <c r="AYE3" s="4" t="s">
        <v>929</v>
      </c>
      <c r="AYF3" s="4" t="s">
        <v>929</v>
      </c>
      <c r="AYG3" s="4" t="s">
        <v>929</v>
      </c>
      <c r="AYH3" s="4" t="s">
        <v>929</v>
      </c>
      <c r="AYI3" s="4" t="s">
        <v>929</v>
      </c>
      <c r="AYJ3" s="4" t="s">
        <v>929</v>
      </c>
      <c r="AYK3" s="4" t="s">
        <v>929</v>
      </c>
      <c r="AYL3" s="4" t="s">
        <v>929</v>
      </c>
      <c r="AYM3" s="4" t="s">
        <v>929</v>
      </c>
      <c r="AYN3" s="4" t="s">
        <v>929</v>
      </c>
      <c r="AYO3" s="4" t="s">
        <v>929</v>
      </c>
      <c r="AYP3" s="4" t="s">
        <v>929</v>
      </c>
      <c r="AYQ3" s="4" t="s">
        <v>929</v>
      </c>
      <c r="AYR3" s="4" t="s">
        <v>929</v>
      </c>
      <c r="AYS3" s="4" t="s">
        <v>929</v>
      </c>
      <c r="AYT3" s="4" t="s">
        <v>929</v>
      </c>
      <c r="AYU3" s="4" t="s">
        <v>929</v>
      </c>
      <c r="AYV3" s="4" t="s">
        <v>929</v>
      </c>
      <c r="AYW3" s="4" t="s">
        <v>929</v>
      </c>
      <c r="AYX3" s="4" t="s">
        <v>929</v>
      </c>
      <c r="AYY3" s="4" t="s">
        <v>929</v>
      </c>
      <c r="AYZ3" s="4" t="s">
        <v>929</v>
      </c>
      <c r="AZA3" s="4" t="s">
        <v>929</v>
      </c>
      <c r="AZB3" s="4" t="s">
        <v>929</v>
      </c>
      <c r="AZC3" s="4" t="s">
        <v>929</v>
      </c>
      <c r="AZD3" s="4" t="s">
        <v>929</v>
      </c>
      <c r="AZE3" s="4" t="s">
        <v>929</v>
      </c>
      <c r="AZF3" s="4" t="s">
        <v>929</v>
      </c>
      <c r="AZG3" s="4" t="s">
        <v>929</v>
      </c>
      <c r="AZH3" s="4" t="s">
        <v>929</v>
      </c>
      <c r="AZI3" s="4" t="s">
        <v>929</v>
      </c>
      <c r="AZJ3" s="4" t="s">
        <v>929</v>
      </c>
      <c r="AZK3" s="4" t="s">
        <v>929</v>
      </c>
      <c r="AZL3" s="4" t="s">
        <v>929</v>
      </c>
      <c r="AZM3" s="4" t="s">
        <v>929</v>
      </c>
      <c r="AZN3" s="4" t="s">
        <v>929</v>
      </c>
      <c r="AZO3" s="4" t="s">
        <v>929</v>
      </c>
      <c r="AZP3" s="4" t="s">
        <v>929</v>
      </c>
      <c r="AZQ3" s="4" t="s">
        <v>929</v>
      </c>
      <c r="AZR3" s="4" t="s">
        <v>929</v>
      </c>
      <c r="AZS3" s="4" t="s">
        <v>929</v>
      </c>
      <c r="AZT3" s="4" t="s">
        <v>929</v>
      </c>
      <c r="AZU3" s="4" t="s">
        <v>929</v>
      </c>
      <c r="AZV3" s="4" t="s">
        <v>929</v>
      </c>
      <c r="AZW3" s="4" t="s">
        <v>929</v>
      </c>
      <c r="AZX3" s="4" t="s">
        <v>929</v>
      </c>
      <c r="AZY3" s="4" t="s">
        <v>929</v>
      </c>
      <c r="AZZ3" s="4" t="s">
        <v>929</v>
      </c>
      <c r="BAA3" s="4" t="s">
        <v>929</v>
      </c>
      <c r="BAB3" s="4" t="s">
        <v>929</v>
      </c>
      <c r="BAC3" s="4" t="s">
        <v>929</v>
      </c>
      <c r="BAD3" s="4" t="s">
        <v>929</v>
      </c>
      <c r="BAE3" s="4" t="s">
        <v>929</v>
      </c>
      <c r="BAF3" s="4" t="s">
        <v>929</v>
      </c>
      <c r="BAG3" s="4" t="s">
        <v>929</v>
      </c>
      <c r="BAH3" s="4" t="s">
        <v>929</v>
      </c>
      <c r="BAI3" s="4" t="s">
        <v>929</v>
      </c>
      <c r="BAJ3" s="4" t="s">
        <v>929</v>
      </c>
      <c r="BAK3" s="4" t="s">
        <v>929</v>
      </c>
      <c r="BAL3" s="4" t="s">
        <v>929</v>
      </c>
      <c r="BAM3" s="4" t="s">
        <v>929</v>
      </c>
      <c r="BAN3" s="4" t="s">
        <v>929</v>
      </c>
      <c r="BAO3" s="4" t="s">
        <v>929</v>
      </c>
      <c r="BAP3" s="4" t="s">
        <v>929</v>
      </c>
      <c r="BAQ3" s="4" t="s">
        <v>929</v>
      </c>
      <c r="BAR3" s="4" t="s">
        <v>929</v>
      </c>
      <c r="BAS3" s="4" t="s">
        <v>929</v>
      </c>
      <c r="BAT3" s="4" t="s">
        <v>929</v>
      </c>
      <c r="BAU3" s="4" t="s">
        <v>929</v>
      </c>
      <c r="BAV3" s="4" t="s">
        <v>929</v>
      </c>
      <c r="BAW3" s="4" t="s">
        <v>929</v>
      </c>
      <c r="BAX3" s="4" t="s">
        <v>929</v>
      </c>
      <c r="BAY3" s="4" t="s">
        <v>929</v>
      </c>
      <c r="BAZ3" s="4" t="s">
        <v>929</v>
      </c>
      <c r="BBA3" s="4" t="s">
        <v>929</v>
      </c>
      <c r="BBB3" s="4" t="s">
        <v>929</v>
      </c>
      <c r="BBC3" s="4" t="s">
        <v>929</v>
      </c>
      <c r="BBD3" s="4" t="s">
        <v>929</v>
      </c>
      <c r="BBE3" s="4" t="s">
        <v>929</v>
      </c>
      <c r="BBF3" s="4" t="s">
        <v>929</v>
      </c>
      <c r="BBG3" s="4" t="s">
        <v>929</v>
      </c>
      <c r="BBH3" s="4" t="s">
        <v>929</v>
      </c>
      <c r="BBI3" s="4" t="s">
        <v>929</v>
      </c>
      <c r="BBJ3" s="4" t="s">
        <v>929</v>
      </c>
      <c r="BBK3" s="4" t="s">
        <v>929</v>
      </c>
      <c r="BBL3" s="4" t="s">
        <v>929</v>
      </c>
      <c r="BBM3" s="4" t="s">
        <v>929</v>
      </c>
      <c r="BBN3" s="4" t="s">
        <v>929</v>
      </c>
      <c r="BBO3" s="4" t="s">
        <v>929</v>
      </c>
      <c r="BBP3" s="4" t="s">
        <v>929</v>
      </c>
      <c r="BBQ3" s="4" t="s">
        <v>929</v>
      </c>
      <c r="BBR3" s="4" t="s">
        <v>929</v>
      </c>
      <c r="BBS3" s="4" t="s">
        <v>929</v>
      </c>
      <c r="BBT3" s="4" t="s">
        <v>929</v>
      </c>
      <c r="BBU3" s="4" t="s">
        <v>929</v>
      </c>
      <c r="BBV3" s="4" t="s">
        <v>929</v>
      </c>
      <c r="BBW3" s="4" t="s">
        <v>929</v>
      </c>
      <c r="BBX3" s="4" t="s">
        <v>929</v>
      </c>
      <c r="BBY3" s="4" t="s">
        <v>929</v>
      </c>
      <c r="BBZ3" s="4" t="s">
        <v>929</v>
      </c>
      <c r="BCA3" s="4" t="s">
        <v>929</v>
      </c>
      <c r="BCB3" s="4" t="s">
        <v>929</v>
      </c>
      <c r="BCC3" s="4" t="s">
        <v>929</v>
      </c>
      <c r="BCD3" s="4" t="s">
        <v>929</v>
      </c>
      <c r="BCE3" s="4" t="s">
        <v>929</v>
      </c>
      <c r="BCF3" s="4" t="s">
        <v>929</v>
      </c>
      <c r="BCG3" s="4" t="s">
        <v>929</v>
      </c>
      <c r="BCH3" s="4" t="s">
        <v>929</v>
      </c>
      <c r="BCI3" s="4" t="s">
        <v>929</v>
      </c>
      <c r="BCJ3" s="4" t="s">
        <v>929</v>
      </c>
      <c r="BCK3" s="4" t="s">
        <v>929</v>
      </c>
      <c r="BCL3" s="4" t="s">
        <v>929</v>
      </c>
      <c r="BCM3" s="4" t="s">
        <v>929</v>
      </c>
      <c r="BCN3" s="4" t="s">
        <v>929</v>
      </c>
      <c r="BCO3" s="4" t="s">
        <v>929</v>
      </c>
      <c r="BCP3" s="4" t="s">
        <v>929</v>
      </c>
      <c r="BCQ3" s="4" t="s">
        <v>929</v>
      </c>
      <c r="BCR3" s="4" t="s">
        <v>929</v>
      </c>
      <c r="BCS3" s="4" t="s">
        <v>929</v>
      </c>
      <c r="BCT3" s="4" t="s">
        <v>929</v>
      </c>
      <c r="BCU3" s="4" t="s">
        <v>929</v>
      </c>
      <c r="BCV3" s="4" t="s">
        <v>929</v>
      </c>
      <c r="BCW3" s="4" t="s">
        <v>929</v>
      </c>
      <c r="BCX3" s="4" t="s">
        <v>929</v>
      </c>
      <c r="BCY3" s="4" t="s">
        <v>929</v>
      </c>
      <c r="BCZ3" s="4" t="s">
        <v>929</v>
      </c>
      <c r="BDA3" s="4" t="s">
        <v>929</v>
      </c>
      <c r="BDB3" s="4" t="s">
        <v>929</v>
      </c>
      <c r="BDC3" s="4" t="s">
        <v>929</v>
      </c>
      <c r="BDD3" s="4" t="s">
        <v>929</v>
      </c>
      <c r="BDE3" s="4" t="s">
        <v>929</v>
      </c>
      <c r="BDF3" s="4" t="s">
        <v>929</v>
      </c>
      <c r="BDG3" s="4" t="s">
        <v>929</v>
      </c>
      <c r="BDH3" s="4" t="s">
        <v>929</v>
      </c>
      <c r="BDI3" s="4" t="s">
        <v>929</v>
      </c>
      <c r="BDJ3" s="4" t="s">
        <v>929</v>
      </c>
      <c r="BDK3" s="4" t="s">
        <v>929</v>
      </c>
      <c r="BDL3" s="4" t="s">
        <v>929</v>
      </c>
      <c r="BDM3" s="4" t="s">
        <v>929</v>
      </c>
      <c r="BDN3" s="4" t="s">
        <v>929</v>
      </c>
      <c r="BDO3" s="4" t="s">
        <v>929</v>
      </c>
      <c r="BDP3" s="4" t="s">
        <v>929</v>
      </c>
      <c r="BDQ3" s="4" t="s">
        <v>929</v>
      </c>
      <c r="BDR3" s="4" t="s">
        <v>929</v>
      </c>
      <c r="BDS3" s="4" t="s">
        <v>929</v>
      </c>
      <c r="BDT3" s="4" t="s">
        <v>929</v>
      </c>
      <c r="BDU3" s="4" t="s">
        <v>929</v>
      </c>
      <c r="BDV3" s="4" t="s">
        <v>929</v>
      </c>
      <c r="BDW3" s="4" t="s">
        <v>929</v>
      </c>
      <c r="BDX3" s="4" t="s">
        <v>929</v>
      </c>
      <c r="BDY3" s="4" t="s">
        <v>929</v>
      </c>
      <c r="BDZ3" s="4" t="s">
        <v>929</v>
      </c>
      <c r="BEA3" s="4" t="s">
        <v>929</v>
      </c>
      <c r="BEB3" s="4" t="s">
        <v>929</v>
      </c>
      <c r="BEC3" s="4" t="s">
        <v>929</v>
      </c>
      <c r="BED3" s="4" t="s">
        <v>929</v>
      </c>
      <c r="BEE3" s="4" t="s">
        <v>929</v>
      </c>
      <c r="BEF3" s="4" t="s">
        <v>929</v>
      </c>
      <c r="BEG3" s="4" t="s">
        <v>929</v>
      </c>
      <c r="BEH3" s="4" t="s">
        <v>929</v>
      </c>
      <c r="BEI3" s="4" t="s">
        <v>929</v>
      </c>
      <c r="BEJ3" s="4" t="s">
        <v>929</v>
      </c>
      <c r="BEK3" s="4" t="s">
        <v>929</v>
      </c>
      <c r="BEL3" s="4" t="s">
        <v>929</v>
      </c>
      <c r="BEM3" s="4" t="s">
        <v>929</v>
      </c>
      <c r="BEN3" s="4" t="s">
        <v>929</v>
      </c>
      <c r="BEO3" s="4" t="s">
        <v>929</v>
      </c>
      <c r="BEP3" s="4" t="s">
        <v>929</v>
      </c>
      <c r="BEQ3" s="4" t="s">
        <v>929</v>
      </c>
      <c r="BER3" s="4" t="s">
        <v>929</v>
      </c>
      <c r="BES3" s="4" t="s">
        <v>929</v>
      </c>
      <c r="BET3" s="4" t="s">
        <v>929</v>
      </c>
      <c r="BEU3" s="4" t="s">
        <v>929</v>
      </c>
      <c r="BEV3" s="4" t="s">
        <v>929</v>
      </c>
      <c r="BEW3" s="4" t="s">
        <v>929</v>
      </c>
      <c r="BEX3" s="4" t="s">
        <v>929</v>
      </c>
      <c r="BEY3" s="4" t="s">
        <v>929</v>
      </c>
      <c r="BEZ3" s="4" t="s">
        <v>929</v>
      </c>
      <c r="BFA3" s="4" t="s">
        <v>929</v>
      </c>
      <c r="BFB3" s="4" t="s">
        <v>929</v>
      </c>
      <c r="BFC3" s="4" t="s">
        <v>929</v>
      </c>
      <c r="BFD3" s="4" t="s">
        <v>929</v>
      </c>
      <c r="BFE3" s="4" t="s">
        <v>929</v>
      </c>
      <c r="BFF3" s="4" t="s">
        <v>929</v>
      </c>
      <c r="BFG3" s="4" t="s">
        <v>929</v>
      </c>
      <c r="BFH3" s="4" t="s">
        <v>929</v>
      </c>
      <c r="BFI3" s="4" t="s">
        <v>929</v>
      </c>
      <c r="BFJ3" s="4" t="s">
        <v>929</v>
      </c>
      <c r="BFK3" s="4" t="s">
        <v>929</v>
      </c>
      <c r="BFL3" s="4" t="s">
        <v>929</v>
      </c>
      <c r="BFM3" s="4" t="s">
        <v>929</v>
      </c>
      <c r="BFN3" s="4" t="s">
        <v>929</v>
      </c>
      <c r="BFO3" s="4" t="s">
        <v>929</v>
      </c>
      <c r="BFP3" s="4" t="s">
        <v>929</v>
      </c>
      <c r="BFQ3" s="4" t="s">
        <v>929</v>
      </c>
      <c r="BFR3" s="4" t="s">
        <v>929</v>
      </c>
      <c r="BFS3" s="4" t="s">
        <v>929</v>
      </c>
      <c r="BFT3" s="4" t="s">
        <v>929</v>
      </c>
      <c r="BFU3" s="4" t="s">
        <v>929</v>
      </c>
      <c r="BFV3" s="4" t="s">
        <v>929</v>
      </c>
      <c r="BFW3" s="4" t="s">
        <v>929</v>
      </c>
      <c r="BFX3" s="4" t="s">
        <v>929</v>
      </c>
      <c r="BFY3" s="4" t="s">
        <v>929</v>
      </c>
      <c r="BFZ3" s="4" t="s">
        <v>929</v>
      </c>
      <c r="BGA3" s="4" t="s">
        <v>929</v>
      </c>
      <c r="BGB3" s="4" t="s">
        <v>929</v>
      </c>
      <c r="BGC3" s="4" t="s">
        <v>929</v>
      </c>
      <c r="BGD3" s="4" t="s">
        <v>929</v>
      </c>
      <c r="BGE3" s="4" t="s">
        <v>929</v>
      </c>
      <c r="BGF3" s="4" t="s">
        <v>929</v>
      </c>
      <c r="BGG3" s="4" t="s">
        <v>929</v>
      </c>
      <c r="BGH3" s="4" t="s">
        <v>929</v>
      </c>
      <c r="BGI3" s="4" t="s">
        <v>929</v>
      </c>
      <c r="BGJ3" s="4" t="s">
        <v>929</v>
      </c>
      <c r="BGK3" s="4" t="s">
        <v>929</v>
      </c>
      <c r="BGL3" s="4" t="s">
        <v>929</v>
      </c>
      <c r="BGM3" s="4" t="s">
        <v>929</v>
      </c>
      <c r="BGN3" s="4" t="s">
        <v>929</v>
      </c>
      <c r="BGO3" s="4" t="s">
        <v>929</v>
      </c>
      <c r="BGP3" s="4" t="s">
        <v>929</v>
      </c>
      <c r="BGQ3" s="4" t="s">
        <v>929</v>
      </c>
      <c r="BGR3" s="4" t="s">
        <v>929</v>
      </c>
      <c r="BGS3" s="4" t="s">
        <v>929</v>
      </c>
      <c r="BGT3" s="4" t="s">
        <v>929</v>
      </c>
      <c r="BGU3" s="4" t="s">
        <v>929</v>
      </c>
      <c r="BGV3" s="4" t="s">
        <v>929</v>
      </c>
      <c r="BGW3" s="4" t="s">
        <v>929</v>
      </c>
      <c r="BGX3" s="4" t="s">
        <v>929</v>
      </c>
      <c r="BGY3" s="4" t="s">
        <v>929</v>
      </c>
      <c r="BGZ3" s="4" t="s">
        <v>929</v>
      </c>
      <c r="BHA3" s="4" t="s">
        <v>929</v>
      </c>
      <c r="BHB3" s="4" t="s">
        <v>929</v>
      </c>
      <c r="BHC3" s="4" t="s">
        <v>929</v>
      </c>
      <c r="BHD3" s="4" t="s">
        <v>929</v>
      </c>
      <c r="BHE3" s="4" t="s">
        <v>929</v>
      </c>
      <c r="BHF3" s="4" t="s">
        <v>929</v>
      </c>
      <c r="BHG3" s="4" t="s">
        <v>929</v>
      </c>
      <c r="BHH3" s="4" t="s">
        <v>929</v>
      </c>
      <c r="BHI3" s="4" t="s">
        <v>929</v>
      </c>
      <c r="BHJ3" s="4" t="s">
        <v>929</v>
      </c>
      <c r="BHK3" s="4" t="s">
        <v>929</v>
      </c>
      <c r="BHL3" s="4" t="s">
        <v>929</v>
      </c>
      <c r="BHM3" s="4" t="s">
        <v>929</v>
      </c>
      <c r="BHN3" s="4" t="s">
        <v>929</v>
      </c>
      <c r="BHO3" s="4" t="s">
        <v>929</v>
      </c>
      <c r="BHP3" s="4" t="s">
        <v>929</v>
      </c>
      <c r="BHQ3" s="4" t="s">
        <v>929</v>
      </c>
      <c r="BHR3" s="4" t="s">
        <v>929</v>
      </c>
      <c r="BHS3" s="4" t="s">
        <v>929</v>
      </c>
      <c r="BHT3" s="4" t="s">
        <v>929</v>
      </c>
      <c r="BHU3" s="4" t="s">
        <v>929</v>
      </c>
      <c r="BHV3" s="4" t="s">
        <v>929</v>
      </c>
      <c r="BHW3" s="4" t="s">
        <v>929</v>
      </c>
      <c r="BHX3" s="4" t="s">
        <v>929</v>
      </c>
      <c r="BHY3" s="4" t="s">
        <v>929</v>
      </c>
      <c r="BHZ3" s="4" t="s">
        <v>929</v>
      </c>
      <c r="BIA3" s="4" t="s">
        <v>929</v>
      </c>
      <c r="BIB3" s="4" t="s">
        <v>929</v>
      </c>
      <c r="BIC3" s="4" t="s">
        <v>929</v>
      </c>
      <c r="BID3" s="4" t="s">
        <v>929</v>
      </c>
      <c r="BIE3" s="4" t="s">
        <v>929</v>
      </c>
      <c r="BIF3" s="4" t="s">
        <v>929</v>
      </c>
      <c r="BIG3" s="4" t="s">
        <v>929</v>
      </c>
      <c r="BIH3" s="4" t="s">
        <v>929</v>
      </c>
      <c r="BII3" s="4" t="s">
        <v>929</v>
      </c>
      <c r="BIJ3" s="4" t="s">
        <v>929</v>
      </c>
      <c r="BIK3" s="4" t="s">
        <v>929</v>
      </c>
      <c r="BIL3" s="4" t="s">
        <v>929</v>
      </c>
      <c r="BIM3" s="4" t="s">
        <v>929</v>
      </c>
      <c r="BIN3" s="4" t="s">
        <v>929</v>
      </c>
      <c r="BIO3" s="4" t="s">
        <v>929</v>
      </c>
      <c r="BIP3" s="4" t="s">
        <v>929</v>
      </c>
      <c r="BIQ3" s="4" t="s">
        <v>929</v>
      </c>
      <c r="BIR3" s="4" t="s">
        <v>929</v>
      </c>
      <c r="BIS3" s="4" t="s">
        <v>929</v>
      </c>
      <c r="BIT3" s="4" t="s">
        <v>929</v>
      </c>
      <c r="BIU3" s="4" t="s">
        <v>929</v>
      </c>
      <c r="BIV3" s="4" t="s">
        <v>929</v>
      </c>
      <c r="BIW3" s="4" t="s">
        <v>929</v>
      </c>
      <c r="BIX3" s="4" t="s">
        <v>929</v>
      </c>
      <c r="BIY3" s="4" t="s">
        <v>929</v>
      </c>
      <c r="BIZ3" s="4" t="s">
        <v>929</v>
      </c>
      <c r="BJA3" s="4" t="s">
        <v>929</v>
      </c>
      <c r="BJB3" s="4" t="s">
        <v>929</v>
      </c>
      <c r="BJC3" s="4" t="s">
        <v>929</v>
      </c>
      <c r="BJD3" s="4" t="s">
        <v>929</v>
      </c>
      <c r="BJE3" s="4" t="s">
        <v>929</v>
      </c>
      <c r="BJF3" s="4" t="s">
        <v>929</v>
      </c>
      <c r="BJG3" s="4" t="s">
        <v>929</v>
      </c>
      <c r="BJH3" s="4" t="s">
        <v>929</v>
      </c>
      <c r="BJI3" s="4" t="s">
        <v>929</v>
      </c>
      <c r="BJJ3" s="4" t="s">
        <v>929</v>
      </c>
      <c r="BJK3" s="4" t="s">
        <v>929</v>
      </c>
      <c r="BJL3" s="4" t="s">
        <v>929</v>
      </c>
      <c r="BJM3" s="4" t="s">
        <v>929</v>
      </c>
      <c r="BJN3" s="4" t="s">
        <v>929</v>
      </c>
      <c r="BJO3" s="4" t="s">
        <v>929</v>
      </c>
      <c r="BJP3" s="4" t="s">
        <v>929</v>
      </c>
      <c r="BJQ3" s="4" t="s">
        <v>929</v>
      </c>
      <c r="BJR3" s="4" t="s">
        <v>929</v>
      </c>
      <c r="BJS3" s="4" t="s">
        <v>929</v>
      </c>
      <c r="BJT3" s="4" t="s">
        <v>929</v>
      </c>
      <c r="BJU3" s="4" t="s">
        <v>929</v>
      </c>
      <c r="BJV3" s="4" t="s">
        <v>929</v>
      </c>
      <c r="BJW3" s="4" t="s">
        <v>929</v>
      </c>
      <c r="BJX3" s="4" t="s">
        <v>929</v>
      </c>
      <c r="BJY3" s="4" t="s">
        <v>929</v>
      </c>
      <c r="BJZ3" s="4" t="s">
        <v>929</v>
      </c>
      <c r="BKA3" s="4" t="s">
        <v>929</v>
      </c>
      <c r="BKB3" s="4" t="s">
        <v>929</v>
      </c>
      <c r="BKC3" s="4" t="s">
        <v>929</v>
      </c>
      <c r="BKD3" s="4" t="s">
        <v>929</v>
      </c>
      <c r="BKE3" s="4" t="s">
        <v>929</v>
      </c>
      <c r="BKF3" s="4" t="s">
        <v>929</v>
      </c>
      <c r="BKG3" s="4" t="s">
        <v>929</v>
      </c>
      <c r="BKH3" s="4" t="s">
        <v>929</v>
      </c>
      <c r="BKI3" s="4" t="s">
        <v>929</v>
      </c>
      <c r="BKJ3" s="4" t="s">
        <v>929</v>
      </c>
      <c r="BKK3" s="4" t="s">
        <v>929</v>
      </c>
      <c r="BKL3" s="4" t="s">
        <v>929</v>
      </c>
      <c r="BKM3" s="4" t="s">
        <v>929</v>
      </c>
      <c r="BKN3" s="4" t="s">
        <v>929</v>
      </c>
      <c r="BKO3" s="4" t="s">
        <v>929</v>
      </c>
      <c r="BKP3" s="4" t="s">
        <v>929</v>
      </c>
      <c r="BKQ3" s="4" t="s">
        <v>929</v>
      </c>
      <c r="BKR3" s="4" t="s">
        <v>929</v>
      </c>
      <c r="BKS3" s="4" t="s">
        <v>929</v>
      </c>
      <c r="BKT3" s="4" t="s">
        <v>929</v>
      </c>
      <c r="BKU3" s="4" t="s">
        <v>929</v>
      </c>
      <c r="BKV3" s="4" t="s">
        <v>929</v>
      </c>
      <c r="BKW3" s="4" t="s">
        <v>929</v>
      </c>
      <c r="BKX3" s="4" t="s">
        <v>929</v>
      </c>
      <c r="BKY3" s="4" t="s">
        <v>929</v>
      </c>
      <c r="BKZ3" s="4" t="s">
        <v>929</v>
      </c>
      <c r="BLA3" s="4" t="s">
        <v>929</v>
      </c>
      <c r="BLB3" s="4" t="s">
        <v>929</v>
      </c>
      <c r="BLC3" s="4" t="s">
        <v>929</v>
      </c>
      <c r="BLD3" s="4" t="s">
        <v>929</v>
      </c>
      <c r="BLE3" s="4" t="s">
        <v>929</v>
      </c>
      <c r="BLF3" s="4" t="s">
        <v>929</v>
      </c>
      <c r="BLG3" s="4" t="s">
        <v>929</v>
      </c>
      <c r="BLH3" s="4" t="s">
        <v>929</v>
      </c>
      <c r="BLI3" s="4" t="s">
        <v>929</v>
      </c>
      <c r="BLJ3" s="4" t="s">
        <v>929</v>
      </c>
      <c r="BLK3" s="4" t="s">
        <v>929</v>
      </c>
      <c r="BLL3" s="4" t="s">
        <v>929</v>
      </c>
      <c r="BLM3" s="4" t="s">
        <v>929</v>
      </c>
      <c r="BLN3" s="4" t="s">
        <v>929</v>
      </c>
      <c r="BLO3" s="4" t="s">
        <v>929</v>
      </c>
      <c r="BLP3" s="4" t="s">
        <v>929</v>
      </c>
      <c r="BLQ3" s="4" t="s">
        <v>929</v>
      </c>
      <c r="BLR3" s="4" t="s">
        <v>929</v>
      </c>
      <c r="BLS3" s="4" t="s">
        <v>929</v>
      </c>
      <c r="BLT3" s="4" t="s">
        <v>929</v>
      </c>
      <c r="BLU3" s="4" t="s">
        <v>929</v>
      </c>
      <c r="BLV3" s="4" t="s">
        <v>929</v>
      </c>
      <c r="BLW3" s="4" t="s">
        <v>929</v>
      </c>
      <c r="BLX3" s="4" t="s">
        <v>929</v>
      </c>
      <c r="BLY3" s="4" t="s">
        <v>929</v>
      </c>
      <c r="BLZ3" s="4" t="s">
        <v>929</v>
      </c>
      <c r="BMA3" s="4" t="s">
        <v>929</v>
      </c>
      <c r="BMB3" s="4" t="s">
        <v>929</v>
      </c>
      <c r="BMC3" s="4" t="s">
        <v>929</v>
      </c>
      <c r="BMD3" s="4" t="s">
        <v>929</v>
      </c>
      <c r="BME3" s="4" t="s">
        <v>929</v>
      </c>
      <c r="BMF3" s="4" t="s">
        <v>929</v>
      </c>
      <c r="BMG3" s="4" t="s">
        <v>929</v>
      </c>
      <c r="BMH3" s="4" t="s">
        <v>929</v>
      </c>
      <c r="BMI3" s="4" t="s">
        <v>929</v>
      </c>
      <c r="BMJ3" s="4" t="s">
        <v>929</v>
      </c>
      <c r="BMK3" s="4" t="s">
        <v>929</v>
      </c>
      <c r="BML3" s="4" t="s">
        <v>929</v>
      </c>
      <c r="BMM3" s="4" t="s">
        <v>929</v>
      </c>
      <c r="BMN3" s="4" t="s">
        <v>929</v>
      </c>
      <c r="BMO3" s="4" t="s">
        <v>929</v>
      </c>
      <c r="BMP3" s="4" t="s">
        <v>929</v>
      </c>
      <c r="BMQ3" s="4" t="s">
        <v>929</v>
      </c>
      <c r="BMR3" s="4" t="s">
        <v>929</v>
      </c>
      <c r="BMS3" s="4" t="s">
        <v>929</v>
      </c>
      <c r="BMT3" s="4" t="s">
        <v>929</v>
      </c>
      <c r="BMU3" s="4" t="s">
        <v>929</v>
      </c>
      <c r="BMV3" s="4" t="s">
        <v>929</v>
      </c>
      <c r="BMW3" s="4" t="s">
        <v>929</v>
      </c>
      <c r="BMX3" s="4" t="s">
        <v>929</v>
      </c>
      <c r="BMY3" s="4" t="s">
        <v>929</v>
      </c>
      <c r="BMZ3" s="4" t="s">
        <v>929</v>
      </c>
      <c r="BNA3" s="4" t="s">
        <v>929</v>
      </c>
      <c r="BNB3" s="4" t="s">
        <v>929</v>
      </c>
      <c r="BNC3" s="4" t="s">
        <v>929</v>
      </c>
      <c r="BND3" s="4" t="s">
        <v>929</v>
      </c>
      <c r="BNE3" s="4" t="s">
        <v>929</v>
      </c>
      <c r="BNF3" s="4" t="s">
        <v>929</v>
      </c>
      <c r="BNG3" s="4" t="s">
        <v>929</v>
      </c>
      <c r="BNH3" s="4" t="s">
        <v>929</v>
      </c>
      <c r="BNI3" s="4" t="s">
        <v>929</v>
      </c>
      <c r="BNJ3" s="4" t="s">
        <v>929</v>
      </c>
      <c r="BNK3" s="4" t="s">
        <v>929</v>
      </c>
      <c r="BNL3" s="4" t="s">
        <v>929</v>
      </c>
      <c r="BNM3" s="4" t="s">
        <v>929</v>
      </c>
      <c r="BNN3" s="4" t="s">
        <v>929</v>
      </c>
      <c r="BNO3" s="4" t="s">
        <v>929</v>
      </c>
      <c r="BNP3" s="4" t="s">
        <v>929</v>
      </c>
      <c r="BNQ3" s="4" t="s">
        <v>929</v>
      </c>
      <c r="BNR3" s="4" t="s">
        <v>929</v>
      </c>
      <c r="BNS3" s="4" t="s">
        <v>929</v>
      </c>
      <c r="BNT3" s="4" t="s">
        <v>929</v>
      </c>
      <c r="BNU3" s="4" t="s">
        <v>929</v>
      </c>
      <c r="BNV3" s="4" t="s">
        <v>929</v>
      </c>
      <c r="BNW3" s="4" t="s">
        <v>929</v>
      </c>
      <c r="BNX3" s="4" t="s">
        <v>929</v>
      </c>
      <c r="BNY3" s="4" t="s">
        <v>929</v>
      </c>
      <c r="BNZ3" s="4" t="s">
        <v>929</v>
      </c>
      <c r="BOA3" s="4" t="s">
        <v>929</v>
      </c>
      <c r="BOB3" s="4" t="s">
        <v>929</v>
      </c>
      <c r="BOC3" s="4" t="s">
        <v>929</v>
      </c>
      <c r="BOD3" s="4" t="s">
        <v>929</v>
      </c>
      <c r="BOE3" s="4" t="s">
        <v>929</v>
      </c>
      <c r="BOF3" s="4" t="s">
        <v>929</v>
      </c>
      <c r="BOG3" s="4" t="s">
        <v>929</v>
      </c>
      <c r="BOH3" s="4" t="s">
        <v>929</v>
      </c>
      <c r="BOI3" s="4" t="s">
        <v>929</v>
      </c>
      <c r="BOJ3" s="4" t="s">
        <v>929</v>
      </c>
      <c r="BOK3" s="4" t="s">
        <v>929</v>
      </c>
      <c r="BOL3" s="4" t="s">
        <v>929</v>
      </c>
      <c r="BOM3" s="4" t="s">
        <v>929</v>
      </c>
      <c r="BON3" s="4" t="s">
        <v>929</v>
      </c>
      <c r="BOO3" s="4" t="s">
        <v>929</v>
      </c>
      <c r="BOP3" s="4" t="s">
        <v>929</v>
      </c>
      <c r="BOQ3" s="4" t="s">
        <v>929</v>
      </c>
      <c r="BOR3" s="4" t="s">
        <v>929</v>
      </c>
      <c r="BOS3" s="4" t="s">
        <v>929</v>
      </c>
      <c r="BOT3" s="4" t="s">
        <v>929</v>
      </c>
      <c r="BOU3" s="4" t="s">
        <v>929</v>
      </c>
      <c r="BOV3" s="4" t="s">
        <v>929</v>
      </c>
      <c r="BOW3" s="4" t="s">
        <v>929</v>
      </c>
      <c r="BOX3" s="4" t="s">
        <v>929</v>
      </c>
      <c r="BOY3" s="4" t="s">
        <v>929</v>
      </c>
      <c r="BOZ3" s="4" t="s">
        <v>929</v>
      </c>
      <c r="BPA3" s="4" t="s">
        <v>929</v>
      </c>
      <c r="BPB3" s="4" t="s">
        <v>929</v>
      </c>
      <c r="BPC3" s="4" t="s">
        <v>929</v>
      </c>
      <c r="BPD3" s="4" t="s">
        <v>929</v>
      </c>
      <c r="BPE3" s="4" t="s">
        <v>929</v>
      </c>
      <c r="BPF3" s="4" t="s">
        <v>929</v>
      </c>
      <c r="BPG3" s="4" t="s">
        <v>929</v>
      </c>
      <c r="BPH3" s="4" t="s">
        <v>929</v>
      </c>
      <c r="BPI3" s="4" t="s">
        <v>929</v>
      </c>
      <c r="BPJ3" s="4" t="s">
        <v>929</v>
      </c>
      <c r="BPK3" s="4" t="s">
        <v>929</v>
      </c>
      <c r="BPL3" s="4" t="s">
        <v>929</v>
      </c>
      <c r="BPM3" s="4" t="s">
        <v>929</v>
      </c>
      <c r="BPN3" s="4" t="s">
        <v>929</v>
      </c>
      <c r="BPO3" s="4" t="s">
        <v>929</v>
      </c>
      <c r="BPP3" s="4" t="s">
        <v>929</v>
      </c>
      <c r="BPQ3" s="4" t="s">
        <v>929</v>
      </c>
      <c r="BPR3" s="4" t="s">
        <v>929</v>
      </c>
      <c r="BPS3" s="4" t="s">
        <v>929</v>
      </c>
      <c r="BPT3" s="4" t="s">
        <v>929</v>
      </c>
      <c r="BPU3" s="4" t="s">
        <v>929</v>
      </c>
      <c r="BPV3" s="4" t="s">
        <v>929</v>
      </c>
      <c r="BPW3" s="4" t="s">
        <v>929</v>
      </c>
      <c r="BPX3" s="4" t="s">
        <v>929</v>
      </c>
      <c r="BPY3" s="4" t="s">
        <v>929</v>
      </c>
      <c r="BPZ3" s="4" t="s">
        <v>929</v>
      </c>
      <c r="BQA3" s="4" t="s">
        <v>929</v>
      </c>
      <c r="BQB3" s="4" t="s">
        <v>929</v>
      </c>
      <c r="BQC3" s="4" t="s">
        <v>929</v>
      </c>
      <c r="BQD3" s="4" t="s">
        <v>929</v>
      </c>
      <c r="BQE3" s="4" t="s">
        <v>929</v>
      </c>
      <c r="BQF3" s="4" t="s">
        <v>929</v>
      </c>
      <c r="BQG3" s="4" t="s">
        <v>929</v>
      </c>
      <c r="BQH3" s="4" t="s">
        <v>929</v>
      </c>
      <c r="BQI3" s="4" t="s">
        <v>929</v>
      </c>
      <c r="BQJ3" s="4" t="s">
        <v>929</v>
      </c>
      <c r="BQK3" s="4" t="s">
        <v>929</v>
      </c>
      <c r="BQL3" s="4" t="s">
        <v>929</v>
      </c>
      <c r="BQM3" s="4" t="s">
        <v>929</v>
      </c>
      <c r="BQN3" s="4" t="s">
        <v>929</v>
      </c>
      <c r="BQO3" s="4" t="s">
        <v>929</v>
      </c>
      <c r="BQP3" s="4" t="s">
        <v>929</v>
      </c>
      <c r="BQQ3" s="4" t="s">
        <v>929</v>
      </c>
      <c r="BQR3" s="4" t="s">
        <v>929</v>
      </c>
      <c r="BQS3" s="4" t="s">
        <v>929</v>
      </c>
      <c r="BQT3" s="4" t="s">
        <v>929</v>
      </c>
      <c r="BQU3" s="4" t="s">
        <v>929</v>
      </c>
      <c r="BQV3" s="4" t="s">
        <v>929</v>
      </c>
      <c r="BQW3" s="4" t="s">
        <v>929</v>
      </c>
      <c r="BQX3" s="4" t="s">
        <v>929</v>
      </c>
      <c r="BQY3" s="4" t="s">
        <v>929</v>
      </c>
      <c r="BQZ3" s="4" t="s">
        <v>929</v>
      </c>
      <c r="BRA3" s="4" t="s">
        <v>929</v>
      </c>
      <c r="BRB3" s="4" t="s">
        <v>929</v>
      </c>
      <c r="BRC3" s="4" t="s">
        <v>929</v>
      </c>
      <c r="BRD3" s="4" t="s">
        <v>929</v>
      </c>
      <c r="BRE3" s="4" t="s">
        <v>929</v>
      </c>
      <c r="BRF3" s="4" t="s">
        <v>929</v>
      </c>
      <c r="BRG3" s="4" t="s">
        <v>929</v>
      </c>
      <c r="BRH3" s="4" t="s">
        <v>929</v>
      </c>
      <c r="BRI3" s="4" t="s">
        <v>929</v>
      </c>
      <c r="BRJ3" s="4" t="s">
        <v>929</v>
      </c>
      <c r="BRK3" s="4" t="s">
        <v>929</v>
      </c>
      <c r="BRL3" s="4" t="s">
        <v>929</v>
      </c>
      <c r="BRM3" s="4" t="s">
        <v>929</v>
      </c>
      <c r="BRN3" s="4" t="s">
        <v>929</v>
      </c>
      <c r="BRO3" s="4" t="s">
        <v>929</v>
      </c>
      <c r="BRP3" s="4" t="s">
        <v>929</v>
      </c>
      <c r="BRQ3" s="4" t="s">
        <v>929</v>
      </c>
      <c r="BRR3" s="4" t="s">
        <v>929</v>
      </c>
      <c r="BRS3" s="4" t="s">
        <v>929</v>
      </c>
      <c r="BRT3" s="4" t="s">
        <v>929</v>
      </c>
      <c r="BRU3" s="4" t="s">
        <v>929</v>
      </c>
      <c r="BRV3" s="4" t="s">
        <v>929</v>
      </c>
      <c r="BRW3" s="4" t="s">
        <v>929</v>
      </c>
      <c r="BRX3" s="4" t="s">
        <v>929</v>
      </c>
      <c r="BRY3" s="4" t="s">
        <v>929</v>
      </c>
      <c r="BRZ3" s="4" t="s">
        <v>929</v>
      </c>
      <c r="BSA3" s="4" t="s">
        <v>929</v>
      </c>
      <c r="BSB3" s="4" t="s">
        <v>929</v>
      </c>
      <c r="BSC3" s="4" t="s">
        <v>929</v>
      </c>
      <c r="BSD3" s="4" t="s">
        <v>929</v>
      </c>
      <c r="BSE3" s="4" t="s">
        <v>929</v>
      </c>
      <c r="BSF3" s="4" t="s">
        <v>929</v>
      </c>
      <c r="BSG3" s="4" t="s">
        <v>929</v>
      </c>
      <c r="BSH3" s="4" t="s">
        <v>929</v>
      </c>
      <c r="BSI3" s="4" t="s">
        <v>929</v>
      </c>
      <c r="BSJ3" s="4" t="s">
        <v>929</v>
      </c>
      <c r="BSK3" s="4" t="s">
        <v>929</v>
      </c>
      <c r="BSL3" s="4" t="s">
        <v>929</v>
      </c>
      <c r="BSM3" s="4" t="s">
        <v>929</v>
      </c>
      <c r="BSN3" s="4" t="s">
        <v>929</v>
      </c>
      <c r="BSO3" s="4" t="s">
        <v>929</v>
      </c>
      <c r="BSP3" s="4" t="s">
        <v>929</v>
      </c>
      <c r="BSQ3" s="4" t="s">
        <v>929</v>
      </c>
      <c r="BSR3" s="4" t="s">
        <v>929</v>
      </c>
      <c r="BSS3" s="4" t="s">
        <v>929</v>
      </c>
      <c r="BST3" s="4" t="s">
        <v>929</v>
      </c>
      <c r="BSU3" s="4" t="s">
        <v>929</v>
      </c>
      <c r="BSV3" s="4" t="s">
        <v>929</v>
      </c>
      <c r="BSW3" s="4" t="s">
        <v>929</v>
      </c>
      <c r="BSX3" s="4" t="s">
        <v>929</v>
      </c>
      <c r="BSY3" s="4" t="s">
        <v>929</v>
      </c>
      <c r="BSZ3" s="4" t="s">
        <v>929</v>
      </c>
      <c r="BTA3" s="4" t="s">
        <v>929</v>
      </c>
      <c r="BTB3" s="4" t="s">
        <v>929</v>
      </c>
      <c r="BTC3" s="4" t="s">
        <v>929</v>
      </c>
      <c r="BTD3" s="4" t="s">
        <v>929</v>
      </c>
      <c r="BTE3" s="4" t="s">
        <v>929</v>
      </c>
      <c r="BTF3" s="4" t="s">
        <v>929</v>
      </c>
      <c r="BTG3" s="4" t="s">
        <v>929</v>
      </c>
      <c r="BTH3" s="4" t="s">
        <v>929</v>
      </c>
      <c r="BTI3" s="4" t="s">
        <v>929</v>
      </c>
      <c r="BTJ3" s="4" t="s">
        <v>929</v>
      </c>
      <c r="BTK3" s="4" t="s">
        <v>929</v>
      </c>
      <c r="BTL3" s="4" t="s">
        <v>929</v>
      </c>
      <c r="BTM3" s="4" t="s">
        <v>929</v>
      </c>
      <c r="BTN3" s="4" t="s">
        <v>929</v>
      </c>
      <c r="BTO3" s="4" t="s">
        <v>929</v>
      </c>
      <c r="BTP3" s="4" t="s">
        <v>929</v>
      </c>
      <c r="BTQ3" s="4" t="s">
        <v>929</v>
      </c>
      <c r="BTR3" s="4" t="s">
        <v>929</v>
      </c>
      <c r="BTS3" s="4" t="s">
        <v>929</v>
      </c>
      <c r="BTT3" s="4" t="s">
        <v>929</v>
      </c>
      <c r="BTU3" s="4" t="s">
        <v>929</v>
      </c>
      <c r="BTV3" s="4" t="s">
        <v>929</v>
      </c>
      <c r="BTW3" s="4" t="s">
        <v>929</v>
      </c>
      <c r="BTX3" s="4" t="s">
        <v>929</v>
      </c>
      <c r="BTY3" s="4" t="s">
        <v>929</v>
      </c>
      <c r="BTZ3" s="4" t="s">
        <v>929</v>
      </c>
      <c r="BUA3" s="4" t="s">
        <v>929</v>
      </c>
      <c r="BUB3" s="4" t="s">
        <v>929</v>
      </c>
      <c r="BUC3" s="4" t="s">
        <v>929</v>
      </c>
      <c r="BUD3" s="4" t="s">
        <v>929</v>
      </c>
      <c r="BUE3" s="4" t="s">
        <v>929</v>
      </c>
      <c r="BUF3" s="4" t="s">
        <v>929</v>
      </c>
      <c r="BUG3" s="4" t="s">
        <v>929</v>
      </c>
      <c r="BUH3" s="4" t="s">
        <v>929</v>
      </c>
      <c r="BUI3" s="4" t="s">
        <v>929</v>
      </c>
      <c r="BUJ3" s="4" t="s">
        <v>929</v>
      </c>
      <c r="BUK3" s="4" t="s">
        <v>929</v>
      </c>
      <c r="BUL3" s="4" t="s">
        <v>929</v>
      </c>
      <c r="BUM3" s="4" t="s">
        <v>929</v>
      </c>
      <c r="BUN3" s="4" t="s">
        <v>929</v>
      </c>
      <c r="BUO3" s="4" t="s">
        <v>929</v>
      </c>
      <c r="BUP3" s="4" t="s">
        <v>929</v>
      </c>
      <c r="BUQ3" s="4" t="s">
        <v>929</v>
      </c>
      <c r="BUR3" s="4" t="s">
        <v>929</v>
      </c>
      <c r="BUS3" s="4" t="s">
        <v>929</v>
      </c>
      <c r="BUT3" s="4" t="s">
        <v>929</v>
      </c>
      <c r="BUU3" s="4" t="s">
        <v>929</v>
      </c>
      <c r="BUV3" s="4" t="s">
        <v>929</v>
      </c>
      <c r="BUW3" s="4" t="s">
        <v>929</v>
      </c>
      <c r="BUX3" s="4" t="s">
        <v>929</v>
      </c>
      <c r="BUY3" s="4" t="s">
        <v>929</v>
      </c>
      <c r="BUZ3" s="4" t="s">
        <v>929</v>
      </c>
      <c r="BVA3" s="4" t="s">
        <v>929</v>
      </c>
      <c r="BVB3" s="4" t="s">
        <v>929</v>
      </c>
      <c r="BVC3" s="4" t="s">
        <v>929</v>
      </c>
      <c r="BVD3" s="4" t="s">
        <v>929</v>
      </c>
      <c r="BVE3" s="4" t="s">
        <v>929</v>
      </c>
      <c r="BVF3" s="4" t="s">
        <v>929</v>
      </c>
      <c r="BVG3" s="4" t="s">
        <v>929</v>
      </c>
      <c r="BVH3" s="4" t="s">
        <v>929</v>
      </c>
      <c r="BVI3" s="4" t="s">
        <v>929</v>
      </c>
      <c r="BVJ3" s="4" t="s">
        <v>929</v>
      </c>
      <c r="BVK3" s="4" t="s">
        <v>929</v>
      </c>
      <c r="BVL3" s="4" t="s">
        <v>929</v>
      </c>
      <c r="BVM3" s="4" t="s">
        <v>929</v>
      </c>
      <c r="BVN3" s="4" t="s">
        <v>929</v>
      </c>
      <c r="BVO3" s="4" t="s">
        <v>929</v>
      </c>
      <c r="BVP3" s="4" t="s">
        <v>929</v>
      </c>
      <c r="BVQ3" s="4" t="s">
        <v>929</v>
      </c>
      <c r="BVR3" s="4" t="s">
        <v>929</v>
      </c>
      <c r="BVS3" s="4" t="s">
        <v>929</v>
      </c>
      <c r="BVT3" s="4" t="s">
        <v>929</v>
      </c>
      <c r="BVU3" s="4" t="s">
        <v>929</v>
      </c>
      <c r="BVV3" s="4" t="s">
        <v>929</v>
      </c>
      <c r="BVW3" s="4" t="s">
        <v>929</v>
      </c>
      <c r="BVX3" s="4" t="s">
        <v>929</v>
      </c>
      <c r="BVY3" s="4" t="s">
        <v>929</v>
      </c>
      <c r="BVZ3" s="4" t="s">
        <v>929</v>
      </c>
      <c r="BWA3" s="4" t="s">
        <v>929</v>
      </c>
      <c r="BWB3" s="4" t="s">
        <v>929</v>
      </c>
      <c r="BWC3" s="4" t="s">
        <v>929</v>
      </c>
      <c r="BWD3" s="4" t="s">
        <v>929</v>
      </c>
      <c r="BWE3" s="4" t="s">
        <v>929</v>
      </c>
      <c r="BWF3" s="4" t="s">
        <v>929</v>
      </c>
      <c r="BWG3" s="4" t="s">
        <v>929</v>
      </c>
      <c r="BWH3" s="4" t="s">
        <v>929</v>
      </c>
      <c r="BWI3" s="4" t="s">
        <v>929</v>
      </c>
      <c r="BWJ3" s="4" t="s">
        <v>929</v>
      </c>
      <c r="BWK3" s="4" t="s">
        <v>929</v>
      </c>
      <c r="BWL3" s="4" t="s">
        <v>929</v>
      </c>
      <c r="BWM3" s="4" t="s">
        <v>929</v>
      </c>
      <c r="BWN3" s="4" t="s">
        <v>929</v>
      </c>
      <c r="BWO3" s="4" t="s">
        <v>929</v>
      </c>
      <c r="BWP3" s="4" t="s">
        <v>929</v>
      </c>
      <c r="BWQ3" s="4" t="s">
        <v>929</v>
      </c>
      <c r="BWR3" s="4" t="s">
        <v>929</v>
      </c>
      <c r="BWS3" s="4" t="s">
        <v>929</v>
      </c>
      <c r="BWT3" s="4" t="s">
        <v>929</v>
      </c>
      <c r="BWU3" s="4" t="s">
        <v>929</v>
      </c>
      <c r="BWV3" s="4" t="s">
        <v>929</v>
      </c>
      <c r="BWW3" s="4" t="s">
        <v>929</v>
      </c>
      <c r="BWX3" s="4" t="s">
        <v>929</v>
      </c>
      <c r="BWY3" s="4" t="s">
        <v>929</v>
      </c>
      <c r="BWZ3" s="4" t="s">
        <v>929</v>
      </c>
      <c r="BXA3" s="4" t="s">
        <v>929</v>
      </c>
      <c r="BXB3" s="4" t="s">
        <v>929</v>
      </c>
      <c r="BXC3" s="4" t="s">
        <v>929</v>
      </c>
      <c r="BXD3" s="4" t="s">
        <v>929</v>
      </c>
      <c r="BXE3" s="4" t="s">
        <v>929</v>
      </c>
      <c r="BXF3" s="4" t="s">
        <v>929</v>
      </c>
      <c r="BXG3" s="4" t="s">
        <v>929</v>
      </c>
      <c r="BXH3" s="4" t="s">
        <v>929</v>
      </c>
      <c r="BXI3" s="4" t="s">
        <v>929</v>
      </c>
      <c r="BXJ3" s="4" t="s">
        <v>929</v>
      </c>
      <c r="BXK3" s="4" t="s">
        <v>929</v>
      </c>
      <c r="BXL3" s="4" t="s">
        <v>929</v>
      </c>
      <c r="BXM3" s="4" t="s">
        <v>929</v>
      </c>
      <c r="BXN3" s="4" t="s">
        <v>929</v>
      </c>
      <c r="BXO3" s="4" t="s">
        <v>929</v>
      </c>
      <c r="BXP3" s="4" t="s">
        <v>929</v>
      </c>
      <c r="BXQ3" s="4" t="s">
        <v>929</v>
      </c>
      <c r="BXR3" s="4" t="s">
        <v>929</v>
      </c>
      <c r="BXS3" s="4" t="s">
        <v>929</v>
      </c>
      <c r="BXT3" s="4" t="s">
        <v>929</v>
      </c>
      <c r="BXU3" s="4" t="s">
        <v>929</v>
      </c>
      <c r="BXV3" s="4" t="s">
        <v>929</v>
      </c>
      <c r="BXW3" s="4" t="s">
        <v>929</v>
      </c>
      <c r="BXX3" s="4" t="s">
        <v>929</v>
      </c>
      <c r="BXY3" s="4" t="s">
        <v>929</v>
      </c>
      <c r="BXZ3" s="4" t="s">
        <v>929</v>
      </c>
      <c r="BYA3" s="4" t="s">
        <v>929</v>
      </c>
      <c r="BYB3" s="4" t="s">
        <v>929</v>
      </c>
      <c r="BYC3" s="4" t="s">
        <v>929</v>
      </c>
      <c r="BYD3" s="4" t="s">
        <v>929</v>
      </c>
      <c r="BYE3" s="4" t="s">
        <v>929</v>
      </c>
      <c r="BYF3" s="4" t="s">
        <v>929</v>
      </c>
      <c r="BYG3" s="4" t="s">
        <v>929</v>
      </c>
      <c r="BYH3" s="4" t="s">
        <v>929</v>
      </c>
      <c r="BYI3" s="4" t="s">
        <v>929</v>
      </c>
      <c r="BYJ3" s="4" t="s">
        <v>929</v>
      </c>
      <c r="BYK3" s="4" t="s">
        <v>929</v>
      </c>
      <c r="BYL3" s="4" t="s">
        <v>929</v>
      </c>
      <c r="BYM3" s="4" t="s">
        <v>929</v>
      </c>
      <c r="BYN3" s="4" t="s">
        <v>929</v>
      </c>
      <c r="BYO3" s="4" t="s">
        <v>929</v>
      </c>
      <c r="BYP3" s="4" t="s">
        <v>929</v>
      </c>
      <c r="BYQ3" s="4" t="s">
        <v>929</v>
      </c>
      <c r="BYR3" s="4" t="s">
        <v>929</v>
      </c>
      <c r="BYS3" s="4" t="s">
        <v>929</v>
      </c>
      <c r="BYT3" s="4" t="s">
        <v>929</v>
      </c>
      <c r="BYU3" s="4" t="s">
        <v>929</v>
      </c>
      <c r="BYV3" s="4" t="s">
        <v>929</v>
      </c>
      <c r="BYW3" s="4" t="s">
        <v>929</v>
      </c>
      <c r="BYX3" s="4" t="s">
        <v>929</v>
      </c>
      <c r="BYY3" s="4" t="s">
        <v>929</v>
      </c>
      <c r="BYZ3" s="4" t="s">
        <v>929</v>
      </c>
      <c r="BZA3" s="4" t="s">
        <v>929</v>
      </c>
      <c r="BZB3" s="4" t="s">
        <v>929</v>
      </c>
      <c r="BZC3" s="4" t="s">
        <v>929</v>
      </c>
      <c r="BZD3" s="4" t="s">
        <v>929</v>
      </c>
      <c r="BZE3" s="4" t="s">
        <v>929</v>
      </c>
      <c r="BZF3" s="4" t="s">
        <v>929</v>
      </c>
      <c r="BZG3" s="4" t="s">
        <v>929</v>
      </c>
      <c r="BZH3" s="4" t="s">
        <v>929</v>
      </c>
      <c r="BZI3" s="4" t="s">
        <v>929</v>
      </c>
      <c r="BZJ3" s="4" t="s">
        <v>929</v>
      </c>
      <c r="BZK3" s="4" t="s">
        <v>929</v>
      </c>
      <c r="BZL3" s="4" t="s">
        <v>929</v>
      </c>
      <c r="BZM3" s="4" t="s">
        <v>929</v>
      </c>
      <c r="BZN3" s="4" t="s">
        <v>929</v>
      </c>
      <c r="BZO3" s="4" t="s">
        <v>929</v>
      </c>
      <c r="BZP3" s="4" t="s">
        <v>929</v>
      </c>
      <c r="BZQ3" s="4" t="s">
        <v>929</v>
      </c>
      <c r="BZR3" s="4" t="s">
        <v>929</v>
      </c>
      <c r="BZS3" s="4" t="s">
        <v>929</v>
      </c>
      <c r="BZT3" s="4" t="s">
        <v>929</v>
      </c>
      <c r="BZU3" s="4" t="s">
        <v>929</v>
      </c>
      <c r="BZV3" s="4" t="s">
        <v>929</v>
      </c>
      <c r="BZW3" s="4" t="s">
        <v>929</v>
      </c>
      <c r="BZX3" s="4" t="s">
        <v>929</v>
      </c>
      <c r="BZY3" s="4" t="s">
        <v>929</v>
      </c>
      <c r="BZZ3" s="4" t="s">
        <v>929</v>
      </c>
      <c r="CAA3" s="4" t="s">
        <v>929</v>
      </c>
      <c r="CAB3" s="4" t="s">
        <v>929</v>
      </c>
      <c r="CAC3" s="4" t="s">
        <v>929</v>
      </c>
      <c r="CAD3" s="4" t="s">
        <v>929</v>
      </c>
      <c r="CAE3" s="4" t="s">
        <v>929</v>
      </c>
      <c r="CAF3" s="4" t="s">
        <v>929</v>
      </c>
      <c r="CAG3" s="4" t="s">
        <v>929</v>
      </c>
      <c r="CAH3" s="4" t="s">
        <v>929</v>
      </c>
      <c r="CAI3" s="4" t="s">
        <v>929</v>
      </c>
      <c r="CAJ3" s="4" t="s">
        <v>929</v>
      </c>
      <c r="CAK3" s="4" t="s">
        <v>929</v>
      </c>
      <c r="CAL3" s="4" t="s">
        <v>929</v>
      </c>
      <c r="CAM3" s="4" t="s">
        <v>929</v>
      </c>
      <c r="CAN3" s="4" t="s">
        <v>929</v>
      </c>
      <c r="CAO3" s="4" t="s">
        <v>929</v>
      </c>
      <c r="CAP3" s="4" t="s">
        <v>929</v>
      </c>
      <c r="CAQ3" s="4" t="s">
        <v>929</v>
      </c>
      <c r="CAR3" s="4" t="s">
        <v>929</v>
      </c>
      <c r="CAS3" s="4" t="s">
        <v>929</v>
      </c>
      <c r="CAT3" s="4" t="s">
        <v>929</v>
      </c>
      <c r="CAU3" s="4" t="s">
        <v>929</v>
      </c>
      <c r="CAV3" s="4" t="s">
        <v>929</v>
      </c>
      <c r="CAW3" s="4" t="s">
        <v>929</v>
      </c>
      <c r="CAX3" s="4" t="s">
        <v>929</v>
      </c>
      <c r="CAY3" s="4" t="s">
        <v>929</v>
      </c>
      <c r="CAZ3" s="4" t="s">
        <v>929</v>
      </c>
      <c r="CBA3" s="4" t="s">
        <v>929</v>
      </c>
      <c r="CBB3" s="4" t="s">
        <v>929</v>
      </c>
      <c r="CBC3" s="4" t="s">
        <v>929</v>
      </c>
      <c r="CBD3" s="4" t="s">
        <v>929</v>
      </c>
      <c r="CBE3" s="4" t="s">
        <v>929</v>
      </c>
      <c r="CBF3" s="4" t="s">
        <v>929</v>
      </c>
      <c r="CBG3" s="4" t="s">
        <v>929</v>
      </c>
      <c r="CBH3" s="4" t="s">
        <v>929</v>
      </c>
      <c r="CBI3" s="4" t="s">
        <v>929</v>
      </c>
      <c r="CBJ3" s="4" t="s">
        <v>929</v>
      </c>
      <c r="CBK3" s="4" t="s">
        <v>929</v>
      </c>
      <c r="CBL3" s="4" t="s">
        <v>929</v>
      </c>
      <c r="CBM3" s="4" t="s">
        <v>929</v>
      </c>
      <c r="CBN3" s="4" t="s">
        <v>929</v>
      </c>
      <c r="CBO3" s="4" t="s">
        <v>929</v>
      </c>
      <c r="CBP3" s="4" t="s">
        <v>929</v>
      </c>
      <c r="CBQ3" s="4" t="s">
        <v>929</v>
      </c>
      <c r="CBR3" s="4" t="s">
        <v>929</v>
      </c>
      <c r="CBS3" s="4" t="s">
        <v>929</v>
      </c>
      <c r="CBT3" s="4" t="s">
        <v>929</v>
      </c>
      <c r="CBU3" s="4" t="s">
        <v>929</v>
      </c>
      <c r="CBV3" s="4" t="s">
        <v>929</v>
      </c>
      <c r="CBW3" s="4" t="s">
        <v>929</v>
      </c>
      <c r="CBX3" s="4" t="s">
        <v>929</v>
      </c>
      <c r="CBY3" s="4" t="s">
        <v>929</v>
      </c>
      <c r="CBZ3" s="4" t="s">
        <v>929</v>
      </c>
      <c r="CCA3" s="4" t="s">
        <v>929</v>
      </c>
      <c r="CCB3" s="4" t="s">
        <v>929</v>
      </c>
      <c r="CCC3" s="4" t="s">
        <v>929</v>
      </c>
      <c r="CCD3" s="4" t="s">
        <v>929</v>
      </c>
      <c r="CCE3" s="4" t="s">
        <v>929</v>
      </c>
      <c r="CCF3" s="4" t="s">
        <v>929</v>
      </c>
      <c r="CCG3" s="4" t="s">
        <v>929</v>
      </c>
      <c r="CCH3" s="4" t="s">
        <v>929</v>
      </c>
      <c r="CCI3" s="4" t="s">
        <v>929</v>
      </c>
      <c r="CCJ3" s="4" t="s">
        <v>929</v>
      </c>
      <c r="CCK3" s="4" t="s">
        <v>929</v>
      </c>
      <c r="CCL3" s="4" t="s">
        <v>929</v>
      </c>
      <c r="CCM3" s="4" t="s">
        <v>929</v>
      </c>
      <c r="CCN3" s="4" t="s">
        <v>929</v>
      </c>
      <c r="CCO3" s="4" t="s">
        <v>929</v>
      </c>
      <c r="CCP3" s="4" t="s">
        <v>929</v>
      </c>
      <c r="CCQ3" s="4" t="s">
        <v>929</v>
      </c>
      <c r="CCR3" s="4" t="s">
        <v>929</v>
      </c>
      <c r="CCS3" s="4" t="s">
        <v>929</v>
      </c>
      <c r="CCT3" s="4" t="s">
        <v>929</v>
      </c>
      <c r="CCU3" s="4" t="s">
        <v>929</v>
      </c>
      <c r="CCV3" s="4" t="s">
        <v>929</v>
      </c>
      <c r="CCW3" s="4" t="s">
        <v>929</v>
      </c>
      <c r="CCX3" s="4" t="s">
        <v>929</v>
      </c>
      <c r="CCY3" s="4" t="s">
        <v>929</v>
      </c>
      <c r="CCZ3" s="4" t="s">
        <v>929</v>
      </c>
      <c r="CDA3" s="4" t="s">
        <v>929</v>
      </c>
      <c r="CDB3" s="4" t="s">
        <v>929</v>
      </c>
      <c r="CDC3" s="4" t="s">
        <v>929</v>
      </c>
      <c r="CDD3" s="4" t="s">
        <v>929</v>
      </c>
      <c r="CDE3" s="4" t="s">
        <v>929</v>
      </c>
      <c r="CDF3" s="4" t="s">
        <v>929</v>
      </c>
      <c r="CDG3" s="4" t="s">
        <v>929</v>
      </c>
      <c r="CDH3" s="4" t="s">
        <v>929</v>
      </c>
      <c r="CDI3" s="4" t="s">
        <v>929</v>
      </c>
      <c r="CDJ3" s="4" t="s">
        <v>929</v>
      </c>
      <c r="CDK3" s="4" t="s">
        <v>929</v>
      </c>
      <c r="CDL3" s="4" t="s">
        <v>929</v>
      </c>
      <c r="CDM3" s="4" t="s">
        <v>929</v>
      </c>
      <c r="CDN3" s="4" t="s">
        <v>929</v>
      </c>
      <c r="CDO3" s="4" t="s">
        <v>929</v>
      </c>
      <c r="CDP3" s="4" t="s">
        <v>929</v>
      </c>
      <c r="CDQ3" s="4" t="s">
        <v>929</v>
      </c>
      <c r="CDR3" s="4" t="s">
        <v>929</v>
      </c>
      <c r="CDS3" s="4" t="s">
        <v>929</v>
      </c>
      <c r="CDT3" s="4" t="s">
        <v>929</v>
      </c>
      <c r="CDU3" s="4" t="s">
        <v>929</v>
      </c>
      <c r="CDV3" s="4" t="s">
        <v>929</v>
      </c>
      <c r="CDW3" s="4" t="s">
        <v>929</v>
      </c>
      <c r="CDX3" s="4" t="s">
        <v>929</v>
      </c>
      <c r="CDY3" s="4" t="s">
        <v>929</v>
      </c>
      <c r="CDZ3" s="4" t="s">
        <v>929</v>
      </c>
      <c r="CEA3" s="4" t="s">
        <v>929</v>
      </c>
      <c r="CEB3" s="4" t="s">
        <v>929</v>
      </c>
      <c r="CEC3" s="4" t="s">
        <v>929</v>
      </c>
      <c r="CED3" s="4" t="s">
        <v>929</v>
      </c>
      <c r="CEE3" s="4" t="s">
        <v>929</v>
      </c>
      <c r="CEF3" s="4" t="s">
        <v>929</v>
      </c>
      <c r="CEG3" s="4" t="s">
        <v>929</v>
      </c>
      <c r="CEH3" s="4" t="s">
        <v>929</v>
      </c>
      <c r="CEI3" s="4" t="s">
        <v>929</v>
      </c>
      <c r="CEJ3" s="4" t="s">
        <v>929</v>
      </c>
      <c r="CEK3" s="4" t="s">
        <v>929</v>
      </c>
      <c r="CEL3" s="4" t="s">
        <v>929</v>
      </c>
      <c r="CEM3" s="4" t="s">
        <v>929</v>
      </c>
      <c r="CEN3" s="4" t="s">
        <v>929</v>
      </c>
      <c r="CEO3" s="4" t="s">
        <v>929</v>
      </c>
      <c r="CEP3" s="4" t="s">
        <v>929</v>
      </c>
      <c r="CEQ3" s="4" t="s">
        <v>929</v>
      </c>
      <c r="CER3" s="4" t="s">
        <v>929</v>
      </c>
      <c r="CES3" s="4" t="s">
        <v>929</v>
      </c>
      <c r="CET3" s="4" t="s">
        <v>929</v>
      </c>
      <c r="CEU3" s="4" t="s">
        <v>929</v>
      </c>
      <c r="CEV3" s="4" t="s">
        <v>929</v>
      </c>
      <c r="CEW3" s="4" t="s">
        <v>929</v>
      </c>
      <c r="CEX3" s="4" t="s">
        <v>929</v>
      </c>
      <c r="CEY3" s="4" t="s">
        <v>929</v>
      </c>
      <c r="CEZ3" s="4" t="s">
        <v>929</v>
      </c>
      <c r="CFA3" s="4" t="s">
        <v>929</v>
      </c>
      <c r="CFB3" s="4" t="s">
        <v>929</v>
      </c>
      <c r="CFC3" s="4" t="s">
        <v>929</v>
      </c>
      <c r="CFD3" s="4" t="s">
        <v>929</v>
      </c>
      <c r="CFE3" s="4" t="s">
        <v>929</v>
      </c>
      <c r="CFF3" s="4" t="s">
        <v>929</v>
      </c>
      <c r="CFG3" s="4" t="s">
        <v>929</v>
      </c>
      <c r="CFH3" s="4" t="s">
        <v>929</v>
      </c>
      <c r="CFI3" s="4" t="s">
        <v>929</v>
      </c>
      <c r="CFJ3" s="4" t="s">
        <v>929</v>
      </c>
      <c r="CFK3" s="4" t="s">
        <v>929</v>
      </c>
      <c r="CFL3" s="4" t="s">
        <v>929</v>
      </c>
      <c r="CFM3" s="4" t="s">
        <v>929</v>
      </c>
      <c r="CFN3" s="4" t="s">
        <v>929</v>
      </c>
      <c r="CFO3" s="4" t="s">
        <v>929</v>
      </c>
      <c r="CFP3" s="4" t="s">
        <v>929</v>
      </c>
      <c r="CFQ3" s="4" t="s">
        <v>929</v>
      </c>
      <c r="CFR3" s="4" t="s">
        <v>929</v>
      </c>
      <c r="CFS3" s="4" t="s">
        <v>929</v>
      </c>
      <c r="CFT3" s="4" t="s">
        <v>929</v>
      </c>
      <c r="CFU3" s="4" t="s">
        <v>929</v>
      </c>
      <c r="CFV3" s="4" t="s">
        <v>929</v>
      </c>
      <c r="CFW3" s="4" t="s">
        <v>929</v>
      </c>
      <c r="CFX3" s="4" t="s">
        <v>929</v>
      </c>
      <c r="CFY3" s="4" t="s">
        <v>929</v>
      </c>
      <c r="CFZ3" s="4" t="s">
        <v>929</v>
      </c>
      <c r="CGA3" s="4" t="s">
        <v>929</v>
      </c>
      <c r="CGB3" s="4" t="s">
        <v>929</v>
      </c>
      <c r="CGC3" s="4" t="s">
        <v>929</v>
      </c>
      <c r="CGD3" s="4" t="s">
        <v>929</v>
      </c>
      <c r="CGE3" s="4" t="s">
        <v>929</v>
      </c>
      <c r="CGF3" s="4" t="s">
        <v>929</v>
      </c>
      <c r="CGG3" s="4" t="s">
        <v>929</v>
      </c>
      <c r="CGH3" s="4" t="s">
        <v>929</v>
      </c>
      <c r="CGI3" s="4" t="s">
        <v>929</v>
      </c>
      <c r="CGJ3" s="4" t="s">
        <v>929</v>
      </c>
      <c r="CGK3" s="4" t="s">
        <v>929</v>
      </c>
      <c r="CGL3" s="4" t="s">
        <v>929</v>
      </c>
      <c r="CGM3" s="4" t="s">
        <v>929</v>
      </c>
      <c r="CGN3" s="4" t="s">
        <v>929</v>
      </c>
      <c r="CGO3" s="4" t="s">
        <v>929</v>
      </c>
      <c r="CGP3" s="4" t="s">
        <v>929</v>
      </c>
      <c r="CGQ3" s="4" t="s">
        <v>929</v>
      </c>
      <c r="CGR3" s="4" t="s">
        <v>929</v>
      </c>
      <c r="CGS3" s="4" t="s">
        <v>929</v>
      </c>
      <c r="CGT3" s="4" t="s">
        <v>929</v>
      </c>
      <c r="CGU3" s="4" t="s">
        <v>929</v>
      </c>
      <c r="CGV3" s="4" t="s">
        <v>929</v>
      </c>
      <c r="CGW3" s="4" t="s">
        <v>929</v>
      </c>
      <c r="CGX3" s="4" t="s">
        <v>929</v>
      </c>
      <c r="CGY3" s="4" t="s">
        <v>929</v>
      </c>
      <c r="CGZ3" s="4" t="s">
        <v>929</v>
      </c>
      <c r="CHA3" s="4" t="s">
        <v>929</v>
      </c>
      <c r="CHB3" s="4" t="s">
        <v>929</v>
      </c>
      <c r="CHC3" s="4" t="s">
        <v>929</v>
      </c>
      <c r="CHD3" s="4" t="s">
        <v>929</v>
      </c>
      <c r="CHE3" s="4" t="s">
        <v>929</v>
      </c>
      <c r="CHF3" s="4" t="s">
        <v>929</v>
      </c>
      <c r="CHG3" s="4" t="s">
        <v>929</v>
      </c>
      <c r="CHH3" s="4" t="s">
        <v>929</v>
      </c>
      <c r="CHI3" s="4" t="s">
        <v>929</v>
      </c>
      <c r="CHJ3" s="4" t="s">
        <v>929</v>
      </c>
      <c r="CHK3" s="4" t="s">
        <v>929</v>
      </c>
      <c r="CHL3" s="4" t="s">
        <v>929</v>
      </c>
      <c r="CHM3" s="4" t="s">
        <v>929</v>
      </c>
      <c r="CHN3" s="4" t="s">
        <v>929</v>
      </c>
      <c r="CHO3" s="4" t="s">
        <v>929</v>
      </c>
      <c r="CHP3" s="4" t="s">
        <v>929</v>
      </c>
      <c r="CHQ3" s="4" t="s">
        <v>929</v>
      </c>
      <c r="CHR3" s="4" t="s">
        <v>929</v>
      </c>
      <c r="CHS3" s="4" t="s">
        <v>929</v>
      </c>
      <c r="CHT3" s="4" t="s">
        <v>929</v>
      </c>
      <c r="CHU3" s="4" t="s">
        <v>929</v>
      </c>
      <c r="CHV3" s="4" t="s">
        <v>929</v>
      </c>
      <c r="CHW3" s="4" t="s">
        <v>929</v>
      </c>
      <c r="CHX3" s="4" t="s">
        <v>929</v>
      </c>
      <c r="CHY3" s="4" t="s">
        <v>929</v>
      </c>
      <c r="CHZ3" s="4" t="s">
        <v>929</v>
      </c>
      <c r="CIA3" s="4" t="s">
        <v>929</v>
      </c>
      <c r="CIB3" s="4" t="s">
        <v>929</v>
      </c>
      <c r="CIC3" s="4" t="s">
        <v>929</v>
      </c>
      <c r="CID3" s="4" t="s">
        <v>929</v>
      </c>
      <c r="CIE3" s="4" t="s">
        <v>929</v>
      </c>
      <c r="CIF3" s="4" t="s">
        <v>929</v>
      </c>
      <c r="CIG3" s="4" t="s">
        <v>929</v>
      </c>
      <c r="CIH3" s="4" t="s">
        <v>929</v>
      </c>
      <c r="CII3" s="4" t="s">
        <v>929</v>
      </c>
      <c r="CIJ3" s="4" t="s">
        <v>929</v>
      </c>
      <c r="CIK3" s="4" t="s">
        <v>929</v>
      </c>
      <c r="CIL3" s="4" t="s">
        <v>929</v>
      </c>
      <c r="CIM3" s="4" t="s">
        <v>929</v>
      </c>
      <c r="CIN3" s="4" t="s">
        <v>929</v>
      </c>
      <c r="CIO3" s="4" t="s">
        <v>929</v>
      </c>
      <c r="CIP3" s="4" t="s">
        <v>929</v>
      </c>
      <c r="CIQ3" s="4" t="s">
        <v>929</v>
      </c>
      <c r="CIR3" s="4" t="s">
        <v>929</v>
      </c>
      <c r="CIS3" s="4" t="s">
        <v>929</v>
      </c>
      <c r="CIT3" s="4" t="s">
        <v>929</v>
      </c>
      <c r="CIU3" s="4" t="s">
        <v>929</v>
      </c>
      <c r="CIV3" s="4" t="s">
        <v>929</v>
      </c>
      <c r="CIW3" s="4" t="s">
        <v>929</v>
      </c>
      <c r="CIX3" s="4" t="s">
        <v>929</v>
      </c>
      <c r="CIY3" s="4" t="s">
        <v>929</v>
      </c>
      <c r="CIZ3" s="4" t="s">
        <v>929</v>
      </c>
      <c r="CJA3" s="4" t="s">
        <v>929</v>
      </c>
      <c r="CJB3" s="4" t="s">
        <v>929</v>
      </c>
      <c r="CJC3" s="4" t="s">
        <v>929</v>
      </c>
      <c r="CJD3" s="4" t="s">
        <v>929</v>
      </c>
      <c r="CJE3" s="4" t="s">
        <v>929</v>
      </c>
      <c r="CJF3" s="4" t="s">
        <v>929</v>
      </c>
      <c r="CJG3" s="4" t="s">
        <v>929</v>
      </c>
      <c r="CJH3" s="4" t="s">
        <v>929</v>
      </c>
      <c r="CJI3" s="4" t="s">
        <v>929</v>
      </c>
      <c r="CJJ3" s="4" t="s">
        <v>929</v>
      </c>
      <c r="CJK3" s="4" t="s">
        <v>929</v>
      </c>
      <c r="CJL3" s="4" t="s">
        <v>929</v>
      </c>
      <c r="CJM3" s="4" t="s">
        <v>929</v>
      </c>
      <c r="CJN3" s="4" t="s">
        <v>929</v>
      </c>
      <c r="CJO3" s="4" t="s">
        <v>929</v>
      </c>
      <c r="CJP3" s="4" t="s">
        <v>929</v>
      </c>
      <c r="CJQ3" s="4" t="s">
        <v>929</v>
      </c>
      <c r="CJR3" s="4" t="s">
        <v>929</v>
      </c>
      <c r="CJS3" s="4" t="s">
        <v>929</v>
      </c>
      <c r="CJT3" s="4" t="s">
        <v>929</v>
      </c>
      <c r="CJU3" s="4" t="s">
        <v>929</v>
      </c>
      <c r="CJV3" s="4" t="s">
        <v>929</v>
      </c>
      <c r="CJW3" s="4" t="s">
        <v>929</v>
      </c>
      <c r="CJX3" s="4" t="s">
        <v>929</v>
      </c>
      <c r="CJY3" s="4" t="s">
        <v>929</v>
      </c>
      <c r="CJZ3" s="4" t="s">
        <v>929</v>
      </c>
      <c r="CKA3" s="4" t="s">
        <v>929</v>
      </c>
      <c r="CKB3" s="4" t="s">
        <v>929</v>
      </c>
      <c r="CKC3" s="4" t="s">
        <v>929</v>
      </c>
      <c r="CKD3" s="4" t="s">
        <v>929</v>
      </c>
      <c r="CKE3" s="4" t="s">
        <v>929</v>
      </c>
      <c r="CKF3" s="4" t="s">
        <v>929</v>
      </c>
      <c r="CKG3" s="4" t="s">
        <v>929</v>
      </c>
      <c r="CKH3" s="4" t="s">
        <v>929</v>
      </c>
      <c r="CKI3" s="4" t="s">
        <v>929</v>
      </c>
      <c r="CKJ3" s="4" t="s">
        <v>929</v>
      </c>
      <c r="CKK3" s="4" t="s">
        <v>929</v>
      </c>
      <c r="CKL3" s="4" t="s">
        <v>929</v>
      </c>
      <c r="CKM3" s="4" t="s">
        <v>929</v>
      </c>
      <c r="CKN3" s="4" t="s">
        <v>929</v>
      </c>
      <c r="CKO3" s="4" t="s">
        <v>929</v>
      </c>
      <c r="CKP3" s="4" t="s">
        <v>929</v>
      </c>
      <c r="CKQ3" s="4" t="s">
        <v>929</v>
      </c>
      <c r="CKR3" s="4" t="s">
        <v>929</v>
      </c>
      <c r="CKS3" s="4" t="s">
        <v>929</v>
      </c>
      <c r="CKT3" s="4" t="s">
        <v>929</v>
      </c>
      <c r="CKU3" s="4" t="s">
        <v>929</v>
      </c>
      <c r="CKV3" s="4" t="s">
        <v>929</v>
      </c>
      <c r="CKW3" s="4" t="s">
        <v>929</v>
      </c>
      <c r="CKX3" s="4" t="s">
        <v>929</v>
      </c>
      <c r="CKY3" s="4" t="s">
        <v>929</v>
      </c>
      <c r="CKZ3" s="4" t="s">
        <v>929</v>
      </c>
      <c r="CLA3" s="4" t="s">
        <v>929</v>
      </c>
      <c r="CLB3" s="4" t="s">
        <v>929</v>
      </c>
      <c r="CLC3" s="4" t="s">
        <v>929</v>
      </c>
      <c r="CLD3" s="4" t="s">
        <v>929</v>
      </c>
      <c r="CLE3" s="4" t="s">
        <v>929</v>
      </c>
      <c r="CLF3" s="4" t="s">
        <v>929</v>
      </c>
      <c r="CLG3" s="4" t="s">
        <v>929</v>
      </c>
      <c r="CLH3" s="4" t="s">
        <v>929</v>
      </c>
      <c r="CLI3" s="4" t="s">
        <v>929</v>
      </c>
      <c r="CLJ3" s="4" t="s">
        <v>929</v>
      </c>
      <c r="CLK3" s="4" t="s">
        <v>929</v>
      </c>
      <c r="CLL3" s="4" t="s">
        <v>929</v>
      </c>
      <c r="CLM3" s="4" t="s">
        <v>929</v>
      </c>
      <c r="CLN3" s="4" t="s">
        <v>929</v>
      </c>
      <c r="CLO3" s="4" t="s">
        <v>929</v>
      </c>
      <c r="CLP3" s="4" t="s">
        <v>929</v>
      </c>
      <c r="CLQ3" s="4" t="s">
        <v>929</v>
      </c>
      <c r="CLR3" s="4" t="s">
        <v>929</v>
      </c>
      <c r="CLS3" s="4" t="s">
        <v>929</v>
      </c>
      <c r="CLT3" s="4" t="s">
        <v>929</v>
      </c>
      <c r="CLU3" s="4" t="s">
        <v>929</v>
      </c>
      <c r="CLV3" s="4" t="s">
        <v>929</v>
      </c>
      <c r="CLW3" s="4" t="s">
        <v>929</v>
      </c>
      <c r="CLX3" s="4" t="s">
        <v>929</v>
      </c>
      <c r="CLY3" s="4" t="s">
        <v>929</v>
      </c>
      <c r="CLZ3" s="4" t="s">
        <v>929</v>
      </c>
      <c r="CMA3" s="4" t="s">
        <v>929</v>
      </c>
      <c r="CMB3" s="4" t="s">
        <v>929</v>
      </c>
      <c r="CMC3" s="4" t="s">
        <v>929</v>
      </c>
      <c r="CMD3" s="4" t="s">
        <v>929</v>
      </c>
      <c r="CME3" s="4" t="s">
        <v>929</v>
      </c>
      <c r="CMF3" s="4" t="s">
        <v>929</v>
      </c>
      <c r="CMG3" s="4" t="s">
        <v>929</v>
      </c>
      <c r="CMH3" s="4" t="s">
        <v>929</v>
      </c>
      <c r="CMI3" s="4" t="s">
        <v>929</v>
      </c>
      <c r="CMJ3" s="4" t="s">
        <v>929</v>
      </c>
      <c r="CMK3" s="4" t="s">
        <v>929</v>
      </c>
      <c r="CML3" s="4" t="s">
        <v>929</v>
      </c>
      <c r="CMM3" s="4" t="s">
        <v>929</v>
      </c>
      <c r="CMN3" s="4" t="s">
        <v>929</v>
      </c>
      <c r="CMO3" s="4" t="s">
        <v>929</v>
      </c>
      <c r="CMP3" s="4" t="s">
        <v>929</v>
      </c>
      <c r="CMQ3" s="4" t="s">
        <v>929</v>
      </c>
      <c r="CMR3" s="4" t="s">
        <v>929</v>
      </c>
      <c r="CMS3" s="4" t="s">
        <v>929</v>
      </c>
      <c r="CMT3" s="4" t="s">
        <v>929</v>
      </c>
      <c r="CMU3" s="4" t="s">
        <v>929</v>
      </c>
      <c r="CMV3" s="4" t="s">
        <v>929</v>
      </c>
      <c r="CMW3" s="4" t="s">
        <v>929</v>
      </c>
      <c r="CMX3" s="4" t="s">
        <v>929</v>
      </c>
      <c r="CMY3" s="4" t="s">
        <v>929</v>
      </c>
      <c r="CMZ3" s="4" t="s">
        <v>929</v>
      </c>
      <c r="CNA3" s="4" t="s">
        <v>929</v>
      </c>
      <c r="CNB3" s="4" t="s">
        <v>929</v>
      </c>
      <c r="CNC3" s="4" t="s">
        <v>929</v>
      </c>
      <c r="CND3" s="4" t="s">
        <v>929</v>
      </c>
      <c r="CNE3" s="4" t="s">
        <v>929</v>
      </c>
      <c r="CNF3" s="4" t="s">
        <v>929</v>
      </c>
      <c r="CNG3" s="4" t="s">
        <v>929</v>
      </c>
      <c r="CNH3" s="4" t="s">
        <v>929</v>
      </c>
      <c r="CNI3" s="4" t="s">
        <v>929</v>
      </c>
      <c r="CNJ3" s="4" t="s">
        <v>929</v>
      </c>
      <c r="CNK3" s="4" t="s">
        <v>929</v>
      </c>
      <c r="CNL3" s="4" t="s">
        <v>929</v>
      </c>
      <c r="CNM3" s="4" t="s">
        <v>929</v>
      </c>
      <c r="CNN3" s="4" t="s">
        <v>929</v>
      </c>
      <c r="CNO3" s="4" t="s">
        <v>929</v>
      </c>
      <c r="CNP3" s="4" t="s">
        <v>929</v>
      </c>
      <c r="CNQ3" s="4" t="s">
        <v>929</v>
      </c>
      <c r="CNR3" s="4" t="s">
        <v>929</v>
      </c>
      <c r="CNS3" s="4" t="s">
        <v>929</v>
      </c>
      <c r="CNT3" s="4" t="s">
        <v>929</v>
      </c>
      <c r="CNU3" s="4" t="s">
        <v>929</v>
      </c>
      <c r="CNV3" s="4" t="s">
        <v>929</v>
      </c>
      <c r="CNW3" s="4" t="s">
        <v>929</v>
      </c>
      <c r="CNX3" s="4" t="s">
        <v>929</v>
      </c>
      <c r="CNY3" s="4" t="s">
        <v>929</v>
      </c>
      <c r="CNZ3" s="4" t="s">
        <v>929</v>
      </c>
      <c r="COA3" s="4" t="s">
        <v>929</v>
      </c>
      <c r="COB3" s="4" t="s">
        <v>929</v>
      </c>
      <c r="COC3" s="4" t="s">
        <v>929</v>
      </c>
      <c r="COD3" s="4" t="s">
        <v>929</v>
      </c>
      <c r="COE3" s="4" t="s">
        <v>929</v>
      </c>
      <c r="COF3" s="4" t="s">
        <v>929</v>
      </c>
      <c r="COG3" s="4" t="s">
        <v>929</v>
      </c>
      <c r="COH3" s="4" t="s">
        <v>929</v>
      </c>
      <c r="COI3" s="4" t="s">
        <v>929</v>
      </c>
      <c r="COJ3" s="4" t="s">
        <v>929</v>
      </c>
      <c r="COK3" s="4" t="s">
        <v>929</v>
      </c>
      <c r="COL3" s="4" t="s">
        <v>929</v>
      </c>
      <c r="COM3" s="4" t="s">
        <v>929</v>
      </c>
      <c r="CON3" s="4" t="s">
        <v>929</v>
      </c>
      <c r="COO3" s="4" t="s">
        <v>929</v>
      </c>
      <c r="COP3" s="4" t="s">
        <v>929</v>
      </c>
      <c r="COQ3" s="4" t="s">
        <v>929</v>
      </c>
      <c r="COR3" s="4" t="s">
        <v>929</v>
      </c>
      <c r="COS3" s="4" t="s">
        <v>929</v>
      </c>
      <c r="COT3" s="4" t="s">
        <v>929</v>
      </c>
      <c r="COU3" s="4" t="s">
        <v>929</v>
      </c>
      <c r="COV3" s="4" t="s">
        <v>929</v>
      </c>
      <c r="COW3" s="4" t="s">
        <v>929</v>
      </c>
      <c r="COX3" s="4" t="s">
        <v>929</v>
      </c>
      <c r="COY3" s="4" t="s">
        <v>929</v>
      </c>
      <c r="COZ3" s="4" t="s">
        <v>929</v>
      </c>
      <c r="CPA3" s="4" t="s">
        <v>929</v>
      </c>
      <c r="CPB3" s="4" t="s">
        <v>929</v>
      </c>
      <c r="CPC3" s="4" t="s">
        <v>929</v>
      </c>
      <c r="CPD3" s="4" t="s">
        <v>929</v>
      </c>
      <c r="CPE3" s="4" t="s">
        <v>929</v>
      </c>
      <c r="CPF3" s="4" t="s">
        <v>929</v>
      </c>
      <c r="CPG3" s="4" t="s">
        <v>929</v>
      </c>
      <c r="CPH3" s="4" t="s">
        <v>929</v>
      </c>
      <c r="CPI3" s="4" t="s">
        <v>929</v>
      </c>
      <c r="CPJ3" s="4" t="s">
        <v>929</v>
      </c>
      <c r="CPK3" s="4" t="s">
        <v>929</v>
      </c>
      <c r="CPL3" s="4" t="s">
        <v>929</v>
      </c>
      <c r="CPM3" s="4" t="s">
        <v>929</v>
      </c>
      <c r="CPN3" s="4" t="s">
        <v>929</v>
      </c>
      <c r="CPO3" s="4" t="s">
        <v>929</v>
      </c>
      <c r="CPP3" s="4" t="s">
        <v>929</v>
      </c>
      <c r="CPQ3" s="4" t="s">
        <v>929</v>
      </c>
      <c r="CPR3" s="4" t="s">
        <v>929</v>
      </c>
      <c r="CPS3" s="4" t="s">
        <v>929</v>
      </c>
      <c r="CPT3" s="4" t="s">
        <v>929</v>
      </c>
      <c r="CPU3" s="4" t="s">
        <v>929</v>
      </c>
      <c r="CPV3" s="4" t="s">
        <v>929</v>
      </c>
      <c r="CPW3" s="4" t="s">
        <v>929</v>
      </c>
      <c r="CPX3" s="4" t="s">
        <v>929</v>
      </c>
      <c r="CPY3" s="4" t="s">
        <v>929</v>
      </c>
      <c r="CPZ3" s="4" t="s">
        <v>929</v>
      </c>
      <c r="CQA3" s="4" t="s">
        <v>929</v>
      </c>
      <c r="CQB3" s="4" t="s">
        <v>929</v>
      </c>
      <c r="CQC3" s="4" t="s">
        <v>929</v>
      </c>
      <c r="CQD3" s="4" t="s">
        <v>929</v>
      </c>
      <c r="CQE3" s="4" t="s">
        <v>929</v>
      </c>
      <c r="CQF3" s="4" t="s">
        <v>929</v>
      </c>
      <c r="CQG3" s="4" t="s">
        <v>929</v>
      </c>
      <c r="CQH3" s="4" t="s">
        <v>929</v>
      </c>
      <c r="CQI3" s="4" t="s">
        <v>929</v>
      </c>
      <c r="CQJ3" s="4" t="s">
        <v>929</v>
      </c>
      <c r="CQK3" s="4" t="s">
        <v>929</v>
      </c>
      <c r="CQL3" s="4" t="s">
        <v>929</v>
      </c>
      <c r="CQM3" s="4" t="s">
        <v>929</v>
      </c>
      <c r="CQN3" s="4" t="s">
        <v>929</v>
      </c>
      <c r="CQO3" s="4" t="s">
        <v>929</v>
      </c>
      <c r="CQP3" s="4" t="s">
        <v>929</v>
      </c>
      <c r="CQQ3" s="4" t="s">
        <v>929</v>
      </c>
      <c r="CQR3" s="4" t="s">
        <v>929</v>
      </c>
      <c r="CQS3" s="4" t="s">
        <v>929</v>
      </c>
      <c r="CQT3" s="4" t="s">
        <v>929</v>
      </c>
      <c r="CQU3" s="4" t="s">
        <v>929</v>
      </c>
      <c r="CQV3" s="4" t="s">
        <v>929</v>
      </c>
      <c r="CQW3" s="4" t="s">
        <v>929</v>
      </c>
      <c r="CQX3" s="4" t="s">
        <v>929</v>
      </c>
      <c r="CQY3" s="4" t="s">
        <v>929</v>
      </c>
      <c r="CQZ3" s="4" t="s">
        <v>929</v>
      </c>
      <c r="CRA3" s="4" t="s">
        <v>929</v>
      </c>
      <c r="CRB3" s="4" t="s">
        <v>929</v>
      </c>
      <c r="CRC3" s="4" t="s">
        <v>929</v>
      </c>
      <c r="CRD3" s="4" t="s">
        <v>929</v>
      </c>
      <c r="CRE3" s="4" t="s">
        <v>929</v>
      </c>
      <c r="CRF3" s="4" t="s">
        <v>929</v>
      </c>
      <c r="CRG3" s="4" t="s">
        <v>929</v>
      </c>
      <c r="CRH3" s="4" t="s">
        <v>929</v>
      </c>
      <c r="CRI3" s="4" t="s">
        <v>929</v>
      </c>
      <c r="CRJ3" s="4" t="s">
        <v>929</v>
      </c>
      <c r="CRK3" s="4" t="s">
        <v>929</v>
      </c>
      <c r="CRL3" s="4" t="s">
        <v>929</v>
      </c>
      <c r="CRM3" s="4" t="s">
        <v>929</v>
      </c>
      <c r="CRN3" s="4" t="s">
        <v>929</v>
      </c>
      <c r="CRO3" s="4" t="s">
        <v>929</v>
      </c>
      <c r="CRP3" s="4" t="s">
        <v>929</v>
      </c>
      <c r="CRQ3" s="4" t="s">
        <v>929</v>
      </c>
      <c r="CRR3" s="4" t="s">
        <v>929</v>
      </c>
      <c r="CRS3" s="4" t="s">
        <v>929</v>
      </c>
      <c r="CRT3" s="4" t="s">
        <v>929</v>
      </c>
      <c r="CRU3" s="4" t="s">
        <v>929</v>
      </c>
      <c r="CRV3" s="4" t="s">
        <v>929</v>
      </c>
      <c r="CRW3" s="4" t="s">
        <v>929</v>
      </c>
      <c r="CRX3" s="4" t="s">
        <v>929</v>
      </c>
      <c r="CRY3" s="4" t="s">
        <v>929</v>
      </c>
      <c r="CRZ3" s="4" t="s">
        <v>929</v>
      </c>
      <c r="CSA3" s="4" t="s">
        <v>929</v>
      </c>
      <c r="CSB3" s="4" t="s">
        <v>929</v>
      </c>
      <c r="CSC3" s="4" t="s">
        <v>929</v>
      </c>
      <c r="CSD3" s="4" t="s">
        <v>929</v>
      </c>
      <c r="CSE3" s="4" t="s">
        <v>929</v>
      </c>
      <c r="CSF3" s="4" t="s">
        <v>929</v>
      </c>
      <c r="CSG3" s="4" t="s">
        <v>929</v>
      </c>
      <c r="CSH3" s="4" t="s">
        <v>929</v>
      </c>
      <c r="CSI3" s="4" t="s">
        <v>929</v>
      </c>
      <c r="CSJ3" s="4" t="s">
        <v>929</v>
      </c>
      <c r="CSK3" s="4" t="s">
        <v>929</v>
      </c>
      <c r="CSL3" s="4" t="s">
        <v>929</v>
      </c>
      <c r="CSM3" s="4" t="s">
        <v>929</v>
      </c>
      <c r="CSN3" s="4" t="s">
        <v>929</v>
      </c>
      <c r="CSO3" s="4" t="s">
        <v>929</v>
      </c>
      <c r="CSP3" s="4" t="s">
        <v>929</v>
      </c>
      <c r="CSQ3" s="4" t="s">
        <v>929</v>
      </c>
      <c r="CSR3" s="4" t="s">
        <v>929</v>
      </c>
      <c r="CSS3" s="4" t="s">
        <v>929</v>
      </c>
      <c r="CST3" s="4" t="s">
        <v>929</v>
      </c>
      <c r="CSU3" s="4" t="s">
        <v>929</v>
      </c>
      <c r="CSV3" s="4" t="s">
        <v>929</v>
      </c>
      <c r="CSW3" s="4" t="s">
        <v>929</v>
      </c>
      <c r="CSX3" s="4" t="s">
        <v>929</v>
      </c>
      <c r="CSY3" s="4" t="s">
        <v>929</v>
      </c>
      <c r="CSZ3" s="4" t="s">
        <v>929</v>
      </c>
      <c r="CTA3" s="4" t="s">
        <v>929</v>
      </c>
      <c r="CTB3" s="4" t="s">
        <v>929</v>
      </c>
      <c r="CTC3" s="4" t="s">
        <v>929</v>
      </c>
      <c r="CTD3" s="4" t="s">
        <v>929</v>
      </c>
      <c r="CTE3" s="4" t="s">
        <v>929</v>
      </c>
      <c r="CTF3" s="4" t="s">
        <v>929</v>
      </c>
      <c r="CTG3" s="4" t="s">
        <v>929</v>
      </c>
      <c r="CTH3" s="4" t="s">
        <v>929</v>
      </c>
      <c r="CTI3" s="4" t="s">
        <v>929</v>
      </c>
      <c r="CTJ3" s="4" t="s">
        <v>929</v>
      </c>
      <c r="CTK3" s="4" t="s">
        <v>929</v>
      </c>
      <c r="CTL3" s="4" t="s">
        <v>929</v>
      </c>
      <c r="CTM3" s="4" t="s">
        <v>929</v>
      </c>
      <c r="CTN3" s="4" t="s">
        <v>929</v>
      </c>
      <c r="CTO3" s="4" t="s">
        <v>929</v>
      </c>
      <c r="CTP3" s="4" t="s">
        <v>929</v>
      </c>
      <c r="CTQ3" s="4" t="s">
        <v>929</v>
      </c>
      <c r="CTR3" s="4" t="s">
        <v>929</v>
      </c>
      <c r="CTS3" s="4" t="s">
        <v>929</v>
      </c>
      <c r="CTT3" s="4" t="s">
        <v>929</v>
      </c>
      <c r="CTU3" s="4" t="s">
        <v>929</v>
      </c>
      <c r="CTV3" s="4" t="s">
        <v>929</v>
      </c>
      <c r="CTW3" s="4" t="s">
        <v>929</v>
      </c>
      <c r="CTX3" s="4" t="s">
        <v>929</v>
      </c>
      <c r="CTY3" s="4" t="s">
        <v>929</v>
      </c>
      <c r="CTZ3" s="4" t="s">
        <v>929</v>
      </c>
      <c r="CUA3" s="4" t="s">
        <v>929</v>
      </c>
      <c r="CUB3" s="4" t="s">
        <v>929</v>
      </c>
      <c r="CUC3" s="4" t="s">
        <v>929</v>
      </c>
      <c r="CUD3" s="4" t="s">
        <v>929</v>
      </c>
      <c r="CUE3" s="4" t="s">
        <v>929</v>
      </c>
      <c r="CUF3" s="4" t="s">
        <v>929</v>
      </c>
      <c r="CUG3" s="4" t="s">
        <v>929</v>
      </c>
      <c r="CUH3" s="4" t="s">
        <v>929</v>
      </c>
      <c r="CUI3" s="4" t="s">
        <v>929</v>
      </c>
      <c r="CUJ3" s="4" t="s">
        <v>929</v>
      </c>
      <c r="CUK3" s="4" t="s">
        <v>929</v>
      </c>
      <c r="CUL3" s="4" t="s">
        <v>929</v>
      </c>
      <c r="CUM3" s="4" t="s">
        <v>929</v>
      </c>
      <c r="CUN3" s="4" t="s">
        <v>929</v>
      </c>
      <c r="CUO3" s="4" t="s">
        <v>929</v>
      </c>
      <c r="CUP3" s="4" t="s">
        <v>929</v>
      </c>
      <c r="CUQ3" s="4" t="s">
        <v>929</v>
      </c>
      <c r="CUR3" s="4" t="s">
        <v>929</v>
      </c>
      <c r="CUS3" s="4" t="s">
        <v>929</v>
      </c>
      <c r="CUT3" s="4" t="s">
        <v>929</v>
      </c>
      <c r="CUU3" s="4" t="s">
        <v>929</v>
      </c>
      <c r="CUV3" s="4" t="s">
        <v>929</v>
      </c>
      <c r="CUW3" s="4" t="s">
        <v>929</v>
      </c>
      <c r="CUX3" s="4" t="s">
        <v>929</v>
      </c>
      <c r="CUY3" s="4" t="s">
        <v>929</v>
      </c>
      <c r="CUZ3" s="4" t="s">
        <v>929</v>
      </c>
      <c r="CVA3" s="4" t="s">
        <v>929</v>
      </c>
      <c r="CVB3" s="4" t="s">
        <v>929</v>
      </c>
      <c r="CVC3" s="4" t="s">
        <v>929</v>
      </c>
      <c r="CVD3" s="4" t="s">
        <v>929</v>
      </c>
      <c r="CVE3" s="4" t="s">
        <v>929</v>
      </c>
      <c r="CVF3" s="4" t="s">
        <v>929</v>
      </c>
      <c r="CVG3" s="4" t="s">
        <v>929</v>
      </c>
      <c r="CVH3" s="4" t="s">
        <v>929</v>
      </c>
      <c r="CVI3" s="4" t="s">
        <v>929</v>
      </c>
      <c r="CVJ3" s="4" t="s">
        <v>929</v>
      </c>
      <c r="CVK3" s="4" t="s">
        <v>929</v>
      </c>
      <c r="CVL3" s="4" t="s">
        <v>929</v>
      </c>
      <c r="CVM3" s="4" t="s">
        <v>929</v>
      </c>
      <c r="CVN3" s="4" t="s">
        <v>929</v>
      </c>
      <c r="CVO3" s="4" t="s">
        <v>929</v>
      </c>
      <c r="CVP3" s="4" t="s">
        <v>929</v>
      </c>
      <c r="CVQ3" s="4" t="s">
        <v>929</v>
      </c>
      <c r="CVR3" s="4" t="s">
        <v>929</v>
      </c>
      <c r="CVS3" s="4" t="s">
        <v>929</v>
      </c>
      <c r="CVT3" s="4" t="s">
        <v>929</v>
      </c>
      <c r="CVU3" s="4" t="s">
        <v>929</v>
      </c>
      <c r="CVV3" s="4" t="s">
        <v>929</v>
      </c>
      <c r="CVW3" s="4" t="s">
        <v>929</v>
      </c>
      <c r="CVX3" s="4" t="s">
        <v>929</v>
      </c>
      <c r="CVY3" s="4" t="s">
        <v>929</v>
      </c>
      <c r="CVZ3" s="4" t="s">
        <v>929</v>
      </c>
      <c r="CWA3" s="4" t="s">
        <v>929</v>
      </c>
      <c r="CWB3" s="4" t="s">
        <v>929</v>
      </c>
      <c r="CWC3" s="4" t="s">
        <v>929</v>
      </c>
      <c r="CWD3" s="4" t="s">
        <v>929</v>
      </c>
      <c r="CWE3" s="4" t="s">
        <v>929</v>
      </c>
      <c r="CWF3" s="4" t="s">
        <v>929</v>
      </c>
      <c r="CWG3" s="4" t="s">
        <v>929</v>
      </c>
      <c r="CWH3" s="4" t="s">
        <v>929</v>
      </c>
      <c r="CWI3" s="4" t="s">
        <v>929</v>
      </c>
      <c r="CWJ3" s="4" t="s">
        <v>929</v>
      </c>
      <c r="CWK3" s="4" t="s">
        <v>929</v>
      </c>
      <c r="CWL3" s="4" t="s">
        <v>929</v>
      </c>
      <c r="CWM3" s="4" t="s">
        <v>929</v>
      </c>
      <c r="CWN3" s="4" t="s">
        <v>929</v>
      </c>
      <c r="CWO3" s="4" t="s">
        <v>929</v>
      </c>
      <c r="CWP3" s="4" t="s">
        <v>929</v>
      </c>
      <c r="CWQ3" s="4" t="s">
        <v>929</v>
      </c>
      <c r="CWR3" s="4" t="s">
        <v>929</v>
      </c>
      <c r="CWS3" s="4" t="s">
        <v>929</v>
      </c>
      <c r="CWT3" s="4" t="s">
        <v>929</v>
      </c>
      <c r="CWU3" s="4" t="s">
        <v>929</v>
      </c>
      <c r="CWV3" s="4" t="s">
        <v>929</v>
      </c>
      <c r="CWW3" s="4" t="s">
        <v>929</v>
      </c>
      <c r="CWX3" s="4" t="s">
        <v>929</v>
      </c>
      <c r="CWY3" s="4" t="s">
        <v>929</v>
      </c>
      <c r="CWZ3" s="4" t="s">
        <v>929</v>
      </c>
      <c r="CXA3" s="4" t="s">
        <v>929</v>
      </c>
      <c r="CXB3" s="4" t="s">
        <v>929</v>
      </c>
      <c r="CXC3" s="4" t="s">
        <v>929</v>
      </c>
      <c r="CXD3" s="4" t="s">
        <v>929</v>
      </c>
      <c r="CXE3" s="4" t="s">
        <v>929</v>
      </c>
      <c r="CXF3" s="4" t="s">
        <v>929</v>
      </c>
      <c r="CXG3" s="4" t="s">
        <v>929</v>
      </c>
      <c r="CXH3" s="4" t="s">
        <v>929</v>
      </c>
      <c r="CXI3" s="4" t="s">
        <v>929</v>
      </c>
      <c r="CXJ3" s="4" t="s">
        <v>929</v>
      </c>
      <c r="CXK3" s="4" t="s">
        <v>929</v>
      </c>
      <c r="CXL3" s="4" t="s">
        <v>929</v>
      </c>
      <c r="CXM3" s="4" t="s">
        <v>929</v>
      </c>
      <c r="CXN3" s="4" t="s">
        <v>929</v>
      </c>
      <c r="CXO3" s="4" t="s">
        <v>929</v>
      </c>
      <c r="CXP3" s="4" t="s">
        <v>929</v>
      </c>
      <c r="CXQ3" s="4" t="s">
        <v>929</v>
      </c>
      <c r="CXR3" s="4" t="s">
        <v>929</v>
      </c>
      <c r="CXS3" s="4" t="s">
        <v>929</v>
      </c>
      <c r="CXT3" s="4" t="s">
        <v>929</v>
      </c>
      <c r="CXU3" s="4" t="s">
        <v>929</v>
      </c>
      <c r="CXV3" s="4" t="s">
        <v>929</v>
      </c>
      <c r="CXW3" s="4" t="s">
        <v>929</v>
      </c>
      <c r="CXX3" s="4" t="s">
        <v>929</v>
      </c>
      <c r="CXY3" s="4" t="s">
        <v>929</v>
      </c>
      <c r="CXZ3" s="4" t="s">
        <v>929</v>
      </c>
      <c r="CYA3" s="4" t="s">
        <v>929</v>
      </c>
      <c r="CYB3" s="4" t="s">
        <v>929</v>
      </c>
      <c r="CYC3" s="4" t="s">
        <v>929</v>
      </c>
      <c r="CYD3" s="4" t="s">
        <v>929</v>
      </c>
      <c r="CYE3" s="4" t="s">
        <v>929</v>
      </c>
      <c r="CYF3" s="4" t="s">
        <v>929</v>
      </c>
      <c r="CYG3" s="4" t="s">
        <v>929</v>
      </c>
      <c r="CYH3" s="4" t="s">
        <v>929</v>
      </c>
      <c r="CYI3" s="4" t="s">
        <v>929</v>
      </c>
      <c r="CYJ3" s="4" t="s">
        <v>929</v>
      </c>
      <c r="CYK3" s="4" t="s">
        <v>929</v>
      </c>
      <c r="CYL3" s="4" t="s">
        <v>929</v>
      </c>
      <c r="CYM3" s="4" t="s">
        <v>929</v>
      </c>
      <c r="CYN3" s="4" t="s">
        <v>929</v>
      </c>
      <c r="CYO3" s="4" t="s">
        <v>929</v>
      </c>
      <c r="CYP3" s="4" t="s">
        <v>929</v>
      </c>
      <c r="CYQ3" s="4" t="s">
        <v>929</v>
      </c>
      <c r="CYR3" s="4" t="s">
        <v>929</v>
      </c>
      <c r="CYS3" s="4" t="s">
        <v>929</v>
      </c>
      <c r="CYT3" s="4" t="s">
        <v>929</v>
      </c>
      <c r="CYU3" s="4" t="s">
        <v>929</v>
      </c>
      <c r="CYV3" s="4" t="s">
        <v>929</v>
      </c>
      <c r="CYW3" s="4" t="s">
        <v>929</v>
      </c>
      <c r="CYX3" s="4" t="s">
        <v>929</v>
      </c>
      <c r="CYY3" s="4" t="s">
        <v>929</v>
      </c>
      <c r="CYZ3" s="4" t="s">
        <v>929</v>
      </c>
      <c r="CZA3" s="4" t="s">
        <v>929</v>
      </c>
      <c r="CZB3" s="4" t="s">
        <v>929</v>
      </c>
      <c r="CZC3" s="4" t="s">
        <v>929</v>
      </c>
      <c r="CZD3" s="4" t="s">
        <v>929</v>
      </c>
      <c r="CZE3" s="4" t="s">
        <v>929</v>
      </c>
      <c r="CZF3" s="4" t="s">
        <v>929</v>
      </c>
      <c r="CZG3" s="4" t="s">
        <v>929</v>
      </c>
      <c r="CZH3" s="4" t="s">
        <v>929</v>
      </c>
      <c r="CZI3" s="4" t="s">
        <v>929</v>
      </c>
      <c r="CZJ3" s="4" t="s">
        <v>929</v>
      </c>
      <c r="CZK3" s="4" t="s">
        <v>929</v>
      </c>
      <c r="CZL3" s="4" t="s">
        <v>929</v>
      </c>
      <c r="CZM3" s="4" t="s">
        <v>929</v>
      </c>
      <c r="CZN3" s="4" t="s">
        <v>929</v>
      </c>
      <c r="CZO3" s="4" t="s">
        <v>929</v>
      </c>
      <c r="CZP3" s="4" t="s">
        <v>929</v>
      </c>
      <c r="CZQ3" s="4" t="s">
        <v>929</v>
      </c>
      <c r="CZR3" s="4" t="s">
        <v>929</v>
      </c>
      <c r="CZS3" s="4" t="s">
        <v>929</v>
      </c>
      <c r="CZT3" s="4" t="s">
        <v>929</v>
      </c>
      <c r="CZU3" s="4" t="s">
        <v>929</v>
      </c>
      <c r="CZV3" s="4" t="s">
        <v>929</v>
      </c>
      <c r="CZW3" s="4" t="s">
        <v>929</v>
      </c>
      <c r="CZX3" s="4" t="s">
        <v>929</v>
      </c>
      <c r="CZY3" s="4" t="s">
        <v>929</v>
      </c>
      <c r="CZZ3" s="4" t="s">
        <v>929</v>
      </c>
      <c r="DAA3" s="4" t="s">
        <v>929</v>
      </c>
      <c r="DAB3" s="4" t="s">
        <v>929</v>
      </c>
      <c r="DAC3" s="4" t="s">
        <v>929</v>
      </c>
      <c r="DAD3" s="4" t="s">
        <v>929</v>
      </c>
      <c r="DAE3" s="4" t="s">
        <v>929</v>
      </c>
      <c r="DAF3" s="4" t="s">
        <v>929</v>
      </c>
      <c r="DAG3" s="4" t="s">
        <v>929</v>
      </c>
      <c r="DAH3" s="4" t="s">
        <v>929</v>
      </c>
      <c r="DAI3" s="4" t="s">
        <v>929</v>
      </c>
      <c r="DAJ3" s="4" t="s">
        <v>929</v>
      </c>
      <c r="DAK3" s="4" t="s">
        <v>929</v>
      </c>
      <c r="DAL3" s="4" t="s">
        <v>929</v>
      </c>
      <c r="DAM3" s="4" t="s">
        <v>929</v>
      </c>
      <c r="DAN3" s="4" t="s">
        <v>929</v>
      </c>
      <c r="DAO3" s="4" t="s">
        <v>929</v>
      </c>
      <c r="DAP3" s="4" t="s">
        <v>929</v>
      </c>
      <c r="DAQ3" s="4" t="s">
        <v>929</v>
      </c>
      <c r="DAR3" s="4" t="s">
        <v>929</v>
      </c>
      <c r="DAS3" s="4" t="s">
        <v>929</v>
      </c>
      <c r="DAT3" s="4" t="s">
        <v>929</v>
      </c>
      <c r="DAU3" s="4" t="s">
        <v>929</v>
      </c>
      <c r="DAV3" s="4" t="s">
        <v>929</v>
      </c>
      <c r="DAW3" s="4" t="s">
        <v>929</v>
      </c>
      <c r="DAX3" s="4" t="s">
        <v>929</v>
      </c>
      <c r="DAY3" s="4" t="s">
        <v>929</v>
      </c>
      <c r="DAZ3" s="4" t="s">
        <v>929</v>
      </c>
      <c r="DBA3" s="4" t="s">
        <v>929</v>
      </c>
      <c r="DBB3" s="4" t="s">
        <v>929</v>
      </c>
      <c r="DBC3" s="4" t="s">
        <v>929</v>
      </c>
      <c r="DBD3" s="4" t="s">
        <v>929</v>
      </c>
      <c r="DBE3" s="4" t="s">
        <v>929</v>
      </c>
      <c r="DBF3" s="4" t="s">
        <v>929</v>
      </c>
      <c r="DBG3" s="4" t="s">
        <v>929</v>
      </c>
      <c r="DBH3" s="4" t="s">
        <v>929</v>
      </c>
      <c r="DBI3" s="4" t="s">
        <v>929</v>
      </c>
      <c r="DBJ3" s="4" t="s">
        <v>929</v>
      </c>
      <c r="DBK3" s="4" t="s">
        <v>929</v>
      </c>
      <c r="DBL3" s="4" t="s">
        <v>929</v>
      </c>
      <c r="DBM3" s="4" t="s">
        <v>929</v>
      </c>
      <c r="DBN3" s="4" t="s">
        <v>929</v>
      </c>
      <c r="DBO3" s="4" t="s">
        <v>929</v>
      </c>
      <c r="DBP3" s="4" t="s">
        <v>929</v>
      </c>
      <c r="DBQ3" s="4" t="s">
        <v>929</v>
      </c>
      <c r="DBR3" s="4" t="s">
        <v>929</v>
      </c>
      <c r="DBS3" s="4" t="s">
        <v>929</v>
      </c>
      <c r="DBT3" s="4" t="s">
        <v>929</v>
      </c>
      <c r="DBU3" s="4" t="s">
        <v>929</v>
      </c>
      <c r="DBV3" s="4" t="s">
        <v>929</v>
      </c>
      <c r="DBW3" s="4" t="s">
        <v>929</v>
      </c>
      <c r="DBX3" s="4" t="s">
        <v>929</v>
      </c>
      <c r="DBY3" s="4" t="s">
        <v>929</v>
      </c>
      <c r="DBZ3" s="4" t="s">
        <v>929</v>
      </c>
      <c r="DCA3" s="4" t="s">
        <v>929</v>
      </c>
      <c r="DCB3" s="4" t="s">
        <v>929</v>
      </c>
      <c r="DCC3" s="4" t="s">
        <v>929</v>
      </c>
      <c r="DCD3" s="4" t="s">
        <v>929</v>
      </c>
      <c r="DCE3" s="4" t="s">
        <v>929</v>
      </c>
      <c r="DCF3" s="4" t="s">
        <v>929</v>
      </c>
      <c r="DCG3" s="4" t="s">
        <v>929</v>
      </c>
      <c r="DCH3" s="4" t="s">
        <v>929</v>
      </c>
      <c r="DCI3" s="4" t="s">
        <v>929</v>
      </c>
      <c r="DCJ3" s="4" t="s">
        <v>929</v>
      </c>
      <c r="DCK3" s="4" t="s">
        <v>929</v>
      </c>
      <c r="DCL3" s="4" t="s">
        <v>929</v>
      </c>
      <c r="DCM3" s="4" t="s">
        <v>929</v>
      </c>
      <c r="DCN3" s="4" t="s">
        <v>929</v>
      </c>
      <c r="DCO3" s="4" t="s">
        <v>929</v>
      </c>
      <c r="DCP3" s="4" t="s">
        <v>929</v>
      </c>
      <c r="DCQ3" s="4" t="s">
        <v>929</v>
      </c>
      <c r="DCR3" s="4" t="s">
        <v>929</v>
      </c>
      <c r="DCS3" s="4" t="s">
        <v>929</v>
      </c>
      <c r="DCT3" s="4" t="s">
        <v>929</v>
      </c>
      <c r="DCU3" s="4" t="s">
        <v>929</v>
      </c>
      <c r="DCV3" s="4" t="s">
        <v>929</v>
      </c>
      <c r="DCW3" s="4" t="s">
        <v>929</v>
      </c>
      <c r="DCX3" s="4" t="s">
        <v>929</v>
      </c>
      <c r="DCY3" s="4" t="s">
        <v>929</v>
      </c>
      <c r="DCZ3" s="4" t="s">
        <v>929</v>
      </c>
      <c r="DDA3" s="4" t="s">
        <v>929</v>
      </c>
      <c r="DDB3" s="4" t="s">
        <v>929</v>
      </c>
      <c r="DDC3" s="4" t="s">
        <v>929</v>
      </c>
      <c r="DDD3" s="4" t="s">
        <v>929</v>
      </c>
      <c r="DDE3" s="4" t="s">
        <v>929</v>
      </c>
      <c r="DDF3" s="4" t="s">
        <v>929</v>
      </c>
      <c r="DDG3" s="4" t="s">
        <v>929</v>
      </c>
      <c r="DDH3" s="4" t="s">
        <v>929</v>
      </c>
      <c r="DDI3" s="4" t="s">
        <v>929</v>
      </c>
      <c r="DDJ3" s="4" t="s">
        <v>929</v>
      </c>
      <c r="DDK3" s="4" t="s">
        <v>929</v>
      </c>
      <c r="DDL3" s="4" t="s">
        <v>929</v>
      </c>
      <c r="DDM3" s="4" t="s">
        <v>929</v>
      </c>
      <c r="DDN3" s="4" t="s">
        <v>929</v>
      </c>
      <c r="DDO3" s="4" t="s">
        <v>929</v>
      </c>
      <c r="DDP3" s="4" t="s">
        <v>929</v>
      </c>
      <c r="DDQ3" s="4" t="s">
        <v>929</v>
      </c>
      <c r="DDR3" s="4" t="s">
        <v>929</v>
      </c>
      <c r="DDS3" s="4" t="s">
        <v>929</v>
      </c>
      <c r="DDT3" s="4" t="s">
        <v>929</v>
      </c>
      <c r="DDU3" s="4" t="s">
        <v>929</v>
      </c>
      <c r="DDV3" s="4" t="s">
        <v>929</v>
      </c>
      <c r="DDW3" s="4" t="s">
        <v>929</v>
      </c>
      <c r="DDX3" s="4" t="s">
        <v>929</v>
      </c>
      <c r="DDY3" s="4" t="s">
        <v>929</v>
      </c>
      <c r="DDZ3" s="4" t="s">
        <v>929</v>
      </c>
      <c r="DEA3" s="4" t="s">
        <v>929</v>
      </c>
      <c r="DEB3" s="4" t="s">
        <v>929</v>
      </c>
      <c r="DEC3" s="4" t="s">
        <v>929</v>
      </c>
      <c r="DED3" s="4" t="s">
        <v>929</v>
      </c>
      <c r="DEE3" s="4" t="s">
        <v>929</v>
      </c>
      <c r="DEF3" s="4" t="s">
        <v>929</v>
      </c>
      <c r="DEG3" s="4" t="s">
        <v>929</v>
      </c>
      <c r="DEH3" s="4" t="s">
        <v>929</v>
      </c>
      <c r="DEI3" s="4" t="s">
        <v>929</v>
      </c>
      <c r="DEJ3" s="4" t="s">
        <v>929</v>
      </c>
      <c r="DEK3" s="4" t="s">
        <v>929</v>
      </c>
      <c r="DEL3" s="4" t="s">
        <v>929</v>
      </c>
      <c r="DEM3" s="4" t="s">
        <v>929</v>
      </c>
      <c r="DEN3" s="4" t="s">
        <v>929</v>
      </c>
      <c r="DEO3" s="4" t="s">
        <v>929</v>
      </c>
      <c r="DEP3" s="4" t="s">
        <v>929</v>
      </c>
      <c r="DEQ3" s="4" t="s">
        <v>929</v>
      </c>
      <c r="DER3" s="4" t="s">
        <v>929</v>
      </c>
      <c r="DES3" s="4" t="s">
        <v>929</v>
      </c>
      <c r="DET3" s="4" t="s">
        <v>929</v>
      </c>
      <c r="DEU3" s="4" t="s">
        <v>929</v>
      </c>
      <c r="DEV3" s="4" t="s">
        <v>929</v>
      </c>
      <c r="DEW3" s="4" t="s">
        <v>929</v>
      </c>
      <c r="DEX3" s="4" t="s">
        <v>929</v>
      </c>
      <c r="DEY3" s="4" t="s">
        <v>929</v>
      </c>
      <c r="DEZ3" s="4" t="s">
        <v>929</v>
      </c>
      <c r="DFA3" s="4" t="s">
        <v>929</v>
      </c>
      <c r="DFB3" s="4" t="s">
        <v>929</v>
      </c>
      <c r="DFC3" s="4" t="s">
        <v>929</v>
      </c>
      <c r="DFD3" s="4" t="s">
        <v>929</v>
      </c>
      <c r="DFE3" s="4" t="s">
        <v>929</v>
      </c>
      <c r="DFF3" s="4" t="s">
        <v>929</v>
      </c>
      <c r="DFG3" s="4" t="s">
        <v>929</v>
      </c>
      <c r="DFH3" s="4" t="s">
        <v>929</v>
      </c>
      <c r="DFI3" s="4" t="s">
        <v>929</v>
      </c>
      <c r="DFJ3" s="4" t="s">
        <v>929</v>
      </c>
      <c r="DFK3" s="4" t="s">
        <v>929</v>
      </c>
      <c r="DFL3" s="4" t="s">
        <v>929</v>
      </c>
      <c r="DFM3" s="4" t="s">
        <v>929</v>
      </c>
      <c r="DFN3" s="4" t="s">
        <v>929</v>
      </c>
      <c r="DFO3" s="4" t="s">
        <v>929</v>
      </c>
      <c r="DFP3" s="4" t="s">
        <v>929</v>
      </c>
      <c r="DFQ3" s="4" t="s">
        <v>929</v>
      </c>
      <c r="DFR3" s="4" t="s">
        <v>929</v>
      </c>
      <c r="DFS3" s="4" t="s">
        <v>929</v>
      </c>
      <c r="DFT3" s="4" t="s">
        <v>929</v>
      </c>
      <c r="DFU3" s="4" t="s">
        <v>929</v>
      </c>
      <c r="DFV3" s="4" t="s">
        <v>929</v>
      </c>
      <c r="DFW3" s="4" t="s">
        <v>929</v>
      </c>
      <c r="DFX3" s="4" t="s">
        <v>929</v>
      </c>
      <c r="DFY3" s="4" t="s">
        <v>929</v>
      </c>
      <c r="DFZ3" s="4" t="s">
        <v>929</v>
      </c>
      <c r="DGA3" s="4" t="s">
        <v>929</v>
      </c>
      <c r="DGB3" s="4" t="s">
        <v>929</v>
      </c>
      <c r="DGC3" s="4" t="s">
        <v>929</v>
      </c>
      <c r="DGD3" s="4" t="s">
        <v>929</v>
      </c>
      <c r="DGE3" s="4" t="s">
        <v>929</v>
      </c>
      <c r="DGF3" s="4" t="s">
        <v>929</v>
      </c>
      <c r="DGG3" s="4" t="s">
        <v>929</v>
      </c>
      <c r="DGH3" s="4" t="s">
        <v>929</v>
      </c>
      <c r="DGI3" s="4" t="s">
        <v>929</v>
      </c>
      <c r="DGJ3" s="4" t="s">
        <v>929</v>
      </c>
      <c r="DGK3" s="4" t="s">
        <v>929</v>
      </c>
      <c r="DGL3" s="4" t="s">
        <v>929</v>
      </c>
      <c r="DGM3" s="4" t="s">
        <v>929</v>
      </c>
      <c r="DGN3" s="4" t="s">
        <v>929</v>
      </c>
      <c r="DGO3" s="4" t="s">
        <v>929</v>
      </c>
      <c r="DGP3" s="4" t="s">
        <v>929</v>
      </c>
      <c r="DGQ3" s="4" t="s">
        <v>929</v>
      </c>
      <c r="DGR3" s="4" t="s">
        <v>929</v>
      </c>
      <c r="DGS3" s="4" t="s">
        <v>929</v>
      </c>
      <c r="DGT3" s="4" t="s">
        <v>929</v>
      </c>
      <c r="DGU3" s="4" t="s">
        <v>929</v>
      </c>
      <c r="DGV3" s="4" t="s">
        <v>929</v>
      </c>
      <c r="DGW3" s="4" t="s">
        <v>929</v>
      </c>
      <c r="DGX3" s="4" t="s">
        <v>929</v>
      </c>
      <c r="DGY3" s="4" t="s">
        <v>929</v>
      </c>
      <c r="DGZ3" s="4" t="s">
        <v>929</v>
      </c>
      <c r="DHA3" s="4" t="s">
        <v>929</v>
      </c>
      <c r="DHB3" s="4" t="s">
        <v>929</v>
      </c>
      <c r="DHC3" s="4" t="s">
        <v>929</v>
      </c>
      <c r="DHD3" s="4" t="s">
        <v>929</v>
      </c>
      <c r="DHE3" s="4" t="s">
        <v>929</v>
      </c>
      <c r="DHF3" s="4" t="s">
        <v>929</v>
      </c>
      <c r="DHG3" s="4" t="s">
        <v>929</v>
      </c>
      <c r="DHH3" s="4" t="s">
        <v>929</v>
      </c>
      <c r="DHI3" s="4" t="s">
        <v>929</v>
      </c>
      <c r="DHJ3" s="4" t="s">
        <v>929</v>
      </c>
      <c r="DHK3" s="4" t="s">
        <v>929</v>
      </c>
      <c r="DHL3" s="4" t="s">
        <v>929</v>
      </c>
      <c r="DHM3" s="4" t="s">
        <v>929</v>
      </c>
      <c r="DHN3" s="4" t="s">
        <v>929</v>
      </c>
      <c r="DHO3" s="4" t="s">
        <v>929</v>
      </c>
      <c r="DHP3" s="4" t="s">
        <v>929</v>
      </c>
      <c r="DHQ3" s="4" t="s">
        <v>929</v>
      </c>
      <c r="DHR3" s="4" t="s">
        <v>929</v>
      </c>
      <c r="DHS3" s="4" t="s">
        <v>929</v>
      </c>
      <c r="DHT3" s="4" t="s">
        <v>929</v>
      </c>
      <c r="DHU3" s="4" t="s">
        <v>929</v>
      </c>
      <c r="DHV3" s="4" t="s">
        <v>929</v>
      </c>
      <c r="DHW3" s="4" t="s">
        <v>929</v>
      </c>
      <c r="DHX3" s="4" t="s">
        <v>929</v>
      </c>
      <c r="DHY3" s="4" t="s">
        <v>929</v>
      </c>
      <c r="DHZ3" s="4" t="s">
        <v>929</v>
      </c>
      <c r="DIA3" s="4" t="s">
        <v>929</v>
      </c>
      <c r="DIB3" s="4" t="s">
        <v>929</v>
      </c>
      <c r="DIC3" s="4" t="s">
        <v>929</v>
      </c>
      <c r="DID3" s="4" t="s">
        <v>929</v>
      </c>
      <c r="DIE3" s="4" t="s">
        <v>929</v>
      </c>
      <c r="DIF3" s="4" t="s">
        <v>929</v>
      </c>
      <c r="DIG3" s="4" t="s">
        <v>929</v>
      </c>
      <c r="DIH3" s="4" t="s">
        <v>929</v>
      </c>
      <c r="DII3" s="4" t="s">
        <v>929</v>
      </c>
      <c r="DIJ3" s="4" t="s">
        <v>929</v>
      </c>
      <c r="DIK3" s="4" t="s">
        <v>929</v>
      </c>
      <c r="DIL3" s="4" t="s">
        <v>929</v>
      </c>
      <c r="DIM3" s="4" t="s">
        <v>929</v>
      </c>
      <c r="DIN3" s="4" t="s">
        <v>929</v>
      </c>
      <c r="DIO3" s="4" t="s">
        <v>929</v>
      </c>
      <c r="DIP3" s="4" t="s">
        <v>929</v>
      </c>
      <c r="DIQ3" s="4" t="s">
        <v>929</v>
      </c>
      <c r="DIR3" s="4" t="s">
        <v>929</v>
      </c>
      <c r="DIS3" s="4" t="s">
        <v>929</v>
      </c>
      <c r="DIT3" s="4" t="s">
        <v>929</v>
      </c>
      <c r="DIU3" s="4" t="s">
        <v>929</v>
      </c>
      <c r="DIV3" s="4" t="s">
        <v>929</v>
      </c>
      <c r="DIW3" s="4" t="s">
        <v>929</v>
      </c>
      <c r="DIX3" s="4" t="s">
        <v>929</v>
      </c>
      <c r="DIY3" s="4" t="s">
        <v>929</v>
      </c>
      <c r="DIZ3" s="4" t="s">
        <v>929</v>
      </c>
      <c r="DJA3" s="4" t="s">
        <v>929</v>
      </c>
      <c r="DJB3" s="4" t="s">
        <v>929</v>
      </c>
      <c r="DJC3" s="4" t="s">
        <v>929</v>
      </c>
      <c r="DJD3" s="4" t="s">
        <v>929</v>
      </c>
      <c r="DJE3" s="4" t="s">
        <v>929</v>
      </c>
      <c r="DJF3" s="4" t="s">
        <v>929</v>
      </c>
      <c r="DJG3" s="4" t="s">
        <v>929</v>
      </c>
      <c r="DJH3" s="4" t="s">
        <v>929</v>
      </c>
      <c r="DJI3" s="4" t="s">
        <v>929</v>
      </c>
      <c r="DJJ3" s="4" t="s">
        <v>929</v>
      </c>
      <c r="DJK3" s="4" t="s">
        <v>929</v>
      </c>
      <c r="DJL3" s="4" t="s">
        <v>929</v>
      </c>
      <c r="DJM3" s="4" t="s">
        <v>929</v>
      </c>
      <c r="DJN3" s="4" t="s">
        <v>929</v>
      </c>
      <c r="DJO3" s="4" t="s">
        <v>929</v>
      </c>
      <c r="DJP3" s="4" t="s">
        <v>929</v>
      </c>
      <c r="DJQ3" s="4" t="s">
        <v>929</v>
      </c>
      <c r="DJR3" s="4" t="s">
        <v>929</v>
      </c>
      <c r="DJS3" s="4" t="s">
        <v>929</v>
      </c>
      <c r="DJT3" s="4" t="s">
        <v>929</v>
      </c>
      <c r="DJU3" s="4" t="s">
        <v>929</v>
      </c>
      <c r="DJV3" s="4" t="s">
        <v>929</v>
      </c>
      <c r="DJW3" s="4" t="s">
        <v>929</v>
      </c>
      <c r="DJX3" s="4" t="s">
        <v>929</v>
      </c>
      <c r="DJY3" s="4" t="s">
        <v>929</v>
      </c>
      <c r="DJZ3" s="4" t="s">
        <v>929</v>
      </c>
      <c r="DKA3" s="4" t="s">
        <v>929</v>
      </c>
      <c r="DKB3" s="4" t="s">
        <v>929</v>
      </c>
      <c r="DKC3" s="4" t="s">
        <v>929</v>
      </c>
      <c r="DKD3" s="4" t="s">
        <v>929</v>
      </c>
      <c r="DKE3" s="4" t="s">
        <v>929</v>
      </c>
      <c r="DKF3" s="4" t="s">
        <v>929</v>
      </c>
      <c r="DKG3" s="4" t="s">
        <v>929</v>
      </c>
      <c r="DKH3" s="4" t="s">
        <v>929</v>
      </c>
      <c r="DKI3" s="4" t="s">
        <v>929</v>
      </c>
      <c r="DKJ3" s="4" t="s">
        <v>929</v>
      </c>
      <c r="DKK3" s="4" t="s">
        <v>929</v>
      </c>
      <c r="DKL3" s="4" t="s">
        <v>929</v>
      </c>
      <c r="DKM3" s="4" t="s">
        <v>929</v>
      </c>
      <c r="DKN3" s="4" t="s">
        <v>929</v>
      </c>
      <c r="DKO3" s="4" t="s">
        <v>929</v>
      </c>
      <c r="DKP3" s="4" t="s">
        <v>929</v>
      </c>
      <c r="DKQ3" s="4" t="s">
        <v>929</v>
      </c>
      <c r="DKR3" s="4" t="s">
        <v>929</v>
      </c>
      <c r="DKS3" s="4" t="s">
        <v>929</v>
      </c>
      <c r="DKT3" s="4" t="s">
        <v>929</v>
      </c>
      <c r="DKU3" s="4" t="s">
        <v>929</v>
      </c>
      <c r="DKV3" s="4" t="s">
        <v>929</v>
      </c>
      <c r="DKW3" s="4" t="s">
        <v>929</v>
      </c>
      <c r="DKX3" s="4" t="s">
        <v>929</v>
      </c>
      <c r="DKY3" s="4" t="s">
        <v>929</v>
      </c>
      <c r="DKZ3" s="4" t="s">
        <v>929</v>
      </c>
      <c r="DLA3" s="4" t="s">
        <v>929</v>
      </c>
      <c r="DLB3" s="4" t="s">
        <v>929</v>
      </c>
      <c r="DLC3" s="4" t="s">
        <v>929</v>
      </c>
      <c r="DLD3" s="4" t="s">
        <v>929</v>
      </c>
      <c r="DLE3" s="4" t="s">
        <v>929</v>
      </c>
      <c r="DLF3" s="4" t="s">
        <v>929</v>
      </c>
      <c r="DLG3" s="4" t="s">
        <v>929</v>
      </c>
      <c r="DLH3" s="4" t="s">
        <v>929</v>
      </c>
      <c r="DLI3" s="4" t="s">
        <v>929</v>
      </c>
      <c r="DLJ3" s="4" t="s">
        <v>929</v>
      </c>
      <c r="DLK3" s="4" t="s">
        <v>929</v>
      </c>
      <c r="DLL3" s="4" t="s">
        <v>929</v>
      </c>
      <c r="DLM3" s="4" t="s">
        <v>929</v>
      </c>
      <c r="DLN3" s="4" t="s">
        <v>929</v>
      </c>
      <c r="DLO3" s="4" t="s">
        <v>929</v>
      </c>
      <c r="DLP3" s="4" t="s">
        <v>929</v>
      </c>
      <c r="DLQ3" s="4" t="s">
        <v>929</v>
      </c>
      <c r="DLR3" s="4" t="s">
        <v>929</v>
      </c>
      <c r="DLS3" s="4" t="s">
        <v>929</v>
      </c>
      <c r="DLT3" s="4" t="s">
        <v>929</v>
      </c>
      <c r="DLU3" s="4" t="s">
        <v>929</v>
      </c>
      <c r="DLV3" s="4" t="s">
        <v>929</v>
      </c>
      <c r="DLW3" s="4" t="s">
        <v>929</v>
      </c>
      <c r="DLX3" s="4" t="s">
        <v>929</v>
      </c>
      <c r="DLY3" s="4" t="s">
        <v>929</v>
      </c>
      <c r="DLZ3" s="4" t="s">
        <v>929</v>
      </c>
      <c r="DMA3" s="4" t="s">
        <v>929</v>
      </c>
      <c r="DMB3" s="4" t="s">
        <v>929</v>
      </c>
      <c r="DMC3" s="4" t="s">
        <v>929</v>
      </c>
      <c r="DMD3" s="4" t="s">
        <v>929</v>
      </c>
      <c r="DME3" s="4" t="s">
        <v>929</v>
      </c>
      <c r="DMF3" s="4" t="s">
        <v>929</v>
      </c>
      <c r="DMG3" s="4" t="s">
        <v>929</v>
      </c>
      <c r="DMH3" s="4" t="s">
        <v>929</v>
      </c>
      <c r="DMI3" s="4" t="s">
        <v>929</v>
      </c>
      <c r="DMJ3" s="4" t="s">
        <v>929</v>
      </c>
      <c r="DMK3" s="4" t="s">
        <v>929</v>
      </c>
      <c r="DML3" s="4" t="s">
        <v>929</v>
      </c>
      <c r="DMM3" s="4" t="s">
        <v>929</v>
      </c>
      <c r="DMN3" s="4" t="s">
        <v>929</v>
      </c>
      <c r="DMO3" s="4" t="s">
        <v>929</v>
      </c>
      <c r="DMP3" s="4" t="s">
        <v>929</v>
      </c>
      <c r="DMQ3" s="4" t="s">
        <v>929</v>
      </c>
      <c r="DMR3" s="4" t="s">
        <v>929</v>
      </c>
      <c r="DMS3" s="4" t="s">
        <v>929</v>
      </c>
      <c r="DMT3" s="4" t="s">
        <v>929</v>
      </c>
      <c r="DMU3" s="4" t="s">
        <v>929</v>
      </c>
      <c r="DMV3" s="4" t="s">
        <v>929</v>
      </c>
      <c r="DMW3" s="4" t="s">
        <v>929</v>
      </c>
      <c r="DMX3" s="4" t="s">
        <v>929</v>
      </c>
      <c r="DMY3" s="4" t="s">
        <v>929</v>
      </c>
      <c r="DMZ3" s="4" t="s">
        <v>929</v>
      </c>
      <c r="DNA3" s="4" t="s">
        <v>929</v>
      </c>
      <c r="DNB3" s="4" t="s">
        <v>929</v>
      </c>
      <c r="DNC3" s="4" t="s">
        <v>929</v>
      </c>
      <c r="DND3" s="4" t="s">
        <v>929</v>
      </c>
      <c r="DNE3" s="4" t="s">
        <v>929</v>
      </c>
      <c r="DNF3" s="4" t="s">
        <v>929</v>
      </c>
      <c r="DNG3" s="4" t="s">
        <v>929</v>
      </c>
      <c r="DNH3" s="4" t="s">
        <v>929</v>
      </c>
      <c r="DNI3" s="4" t="s">
        <v>929</v>
      </c>
      <c r="DNJ3" s="4" t="s">
        <v>929</v>
      </c>
      <c r="DNK3" s="4" t="s">
        <v>929</v>
      </c>
      <c r="DNL3" s="4" t="s">
        <v>929</v>
      </c>
      <c r="DNM3" s="4" t="s">
        <v>929</v>
      </c>
      <c r="DNN3" s="4" t="s">
        <v>929</v>
      </c>
      <c r="DNO3" s="4" t="s">
        <v>929</v>
      </c>
      <c r="DNP3" s="4" t="s">
        <v>929</v>
      </c>
      <c r="DNQ3" s="4" t="s">
        <v>929</v>
      </c>
      <c r="DNR3" s="4" t="s">
        <v>929</v>
      </c>
      <c r="DNS3" s="4" t="s">
        <v>929</v>
      </c>
      <c r="DNT3" s="4" t="s">
        <v>929</v>
      </c>
      <c r="DNU3" s="4" t="s">
        <v>929</v>
      </c>
      <c r="DNV3" s="4" t="s">
        <v>929</v>
      </c>
      <c r="DNW3" s="4" t="s">
        <v>929</v>
      </c>
      <c r="DNX3" s="4" t="s">
        <v>929</v>
      </c>
      <c r="DNY3" s="4" t="s">
        <v>929</v>
      </c>
      <c r="DNZ3" s="4" t="s">
        <v>929</v>
      </c>
      <c r="DOA3" s="4" t="s">
        <v>929</v>
      </c>
      <c r="DOB3" s="4" t="s">
        <v>929</v>
      </c>
      <c r="DOC3" s="4" t="s">
        <v>929</v>
      </c>
      <c r="DOD3" s="4" t="s">
        <v>929</v>
      </c>
      <c r="DOE3" s="4" t="s">
        <v>929</v>
      </c>
      <c r="DOF3" s="4" t="s">
        <v>929</v>
      </c>
      <c r="DOG3" s="4" t="s">
        <v>929</v>
      </c>
      <c r="DOH3" s="4" t="s">
        <v>929</v>
      </c>
      <c r="DOI3" s="4" t="s">
        <v>929</v>
      </c>
      <c r="DOJ3" s="4" t="s">
        <v>929</v>
      </c>
      <c r="DOK3" s="4" t="s">
        <v>929</v>
      </c>
      <c r="DOL3" s="4" t="s">
        <v>929</v>
      </c>
      <c r="DOM3" s="4" t="s">
        <v>929</v>
      </c>
      <c r="DON3" s="4" t="s">
        <v>929</v>
      </c>
      <c r="DOO3" s="4" t="s">
        <v>929</v>
      </c>
      <c r="DOP3" s="4" t="s">
        <v>929</v>
      </c>
      <c r="DOQ3" s="4" t="s">
        <v>929</v>
      </c>
      <c r="DOR3" s="4" t="s">
        <v>929</v>
      </c>
      <c r="DOS3" s="4" t="s">
        <v>929</v>
      </c>
      <c r="DOT3" s="4" t="s">
        <v>929</v>
      </c>
      <c r="DOU3" s="4" t="s">
        <v>929</v>
      </c>
      <c r="DOV3" s="4" t="s">
        <v>929</v>
      </c>
      <c r="DOW3" s="4" t="s">
        <v>929</v>
      </c>
      <c r="DOX3" s="4" t="s">
        <v>929</v>
      </c>
      <c r="DOY3" s="4" t="s">
        <v>929</v>
      </c>
      <c r="DOZ3" s="4" t="s">
        <v>929</v>
      </c>
      <c r="DPA3" s="4" t="s">
        <v>929</v>
      </c>
      <c r="DPB3" s="4" t="s">
        <v>929</v>
      </c>
      <c r="DPC3" s="4" t="s">
        <v>929</v>
      </c>
      <c r="DPD3" s="4" t="s">
        <v>929</v>
      </c>
      <c r="DPE3" s="4" t="s">
        <v>929</v>
      </c>
      <c r="DPF3" s="4" t="s">
        <v>929</v>
      </c>
      <c r="DPG3" s="4" t="s">
        <v>929</v>
      </c>
      <c r="DPH3" s="4" t="s">
        <v>929</v>
      </c>
      <c r="DPI3" s="4" t="s">
        <v>929</v>
      </c>
      <c r="DPJ3" s="4" t="s">
        <v>929</v>
      </c>
      <c r="DPK3" s="4" t="s">
        <v>929</v>
      </c>
      <c r="DPL3" s="4" t="s">
        <v>929</v>
      </c>
      <c r="DPM3" s="4" t="s">
        <v>929</v>
      </c>
      <c r="DPN3" s="4" t="s">
        <v>929</v>
      </c>
      <c r="DPO3" s="4" t="s">
        <v>929</v>
      </c>
      <c r="DPP3" s="4" t="s">
        <v>929</v>
      </c>
      <c r="DPQ3" s="4" t="s">
        <v>929</v>
      </c>
      <c r="DPR3" s="4" t="s">
        <v>929</v>
      </c>
      <c r="DPS3" s="4" t="s">
        <v>929</v>
      </c>
      <c r="DPT3" s="4" t="s">
        <v>929</v>
      </c>
      <c r="DPU3" s="4" t="s">
        <v>929</v>
      </c>
      <c r="DPV3" s="4" t="s">
        <v>929</v>
      </c>
      <c r="DPW3" s="4" t="s">
        <v>929</v>
      </c>
      <c r="DPX3" s="4" t="s">
        <v>929</v>
      </c>
      <c r="DPY3" s="4" t="s">
        <v>929</v>
      </c>
      <c r="DPZ3" s="4" t="s">
        <v>929</v>
      </c>
      <c r="DQA3" s="4" t="s">
        <v>929</v>
      </c>
      <c r="DQB3" s="4" t="s">
        <v>929</v>
      </c>
      <c r="DQC3" s="4" t="s">
        <v>929</v>
      </c>
      <c r="DQD3" s="4" t="s">
        <v>929</v>
      </c>
      <c r="DQE3" s="4" t="s">
        <v>929</v>
      </c>
      <c r="DQF3" s="4" t="s">
        <v>929</v>
      </c>
      <c r="DQG3" s="4" t="s">
        <v>929</v>
      </c>
      <c r="DQH3" s="4" t="s">
        <v>929</v>
      </c>
      <c r="DQI3" s="4" t="s">
        <v>929</v>
      </c>
      <c r="DQJ3" s="4" t="s">
        <v>929</v>
      </c>
      <c r="DQK3" s="4" t="s">
        <v>929</v>
      </c>
      <c r="DQL3" s="4" t="s">
        <v>929</v>
      </c>
      <c r="DQM3" s="4" t="s">
        <v>929</v>
      </c>
      <c r="DQN3" s="4" t="s">
        <v>929</v>
      </c>
      <c r="DQO3" s="4" t="s">
        <v>929</v>
      </c>
      <c r="DQP3" s="4" t="s">
        <v>929</v>
      </c>
      <c r="DQQ3" s="4" t="s">
        <v>929</v>
      </c>
      <c r="DQR3" s="4" t="s">
        <v>929</v>
      </c>
      <c r="DQS3" s="4" t="s">
        <v>929</v>
      </c>
      <c r="DQT3" s="4" t="s">
        <v>929</v>
      </c>
      <c r="DQU3" s="4" t="s">
        <v>929</v>
      </c>
      <c r="DQV3" s="4" t="s">
        <v>929</v>
      </c>
      <c r="DQW3" s="4" t="s">
        <v>929</v>
      </c>
      <c r="DQX3" s="4" t="s">
        <v>929</v>
      </c>
      <c r="DQY3" s="4" t="s">
        <v>929</v>
      </c>
      <c r="DQZ3" s="4" t="s">
        <v>929</v>
      </c>
      <c r="DRA3" s="4" t="s">
        <v>929</v>
      </c>
      <c r="DRB3" s="4" t="s">
        <v>929</v>
      </c>
      <c r="DRC3" s="4" t="s">
        <v>929</v>
      </c>
      <c r="DRD3" s="4" t="s">
        <v>929</v>
      </c>
      <c r="DRE3" s="4" t="s">
        <v>929</v>
      </c>
      <c r="DRF3" s="4" t="s">
        <v>929</v>
      </c>
      <c r="DRG3" s="4" t="s">
        <v>929</v>
      </c>
      <c r="DRH3" s="4" t="s">
        <v>929</v>
      </c>
      <c r="DRI3" s="4" t="s">
        <v>929</v>
      </c>
      <c r="DRJ3" s="4" t="s">
        <v>929</v>
      </c>
      <c r="DRK3" s="4" t="s">
        <v>929</v>
      </c>
      <c r="DRL3" s="4" t="s">
        <v>929</v>
      </c>
      <c r="DRM3" s="4" t="s">
        <v>929</v>
      </c>
      <c r="DRN3" s="4" t="s">
        <v>929</v>
      </c>
      <c r="DRO3" s="4" t="s">
        <v>929</v>
      </c>
      <c r="DRP3" s="4" t="s">
        <v>929</v>
      </c>
      <c r="DRQ3" s="4" t="s">
        <v>929</v>
      </c>
      <c r="DRR3" s="4" t="s">
        <v>929</v>
      </c>
      <c r="DRS3" s="4" t="s">
        <v>929</v>
      </c>
      <c r="DRT3" s="4" t="s">
        <v>929</v>
      </c>
      <c r="DRU3" s="4" t="s">
        <v>929</v>
      </c>
      <c r="DRV3" s="4" t="s">
        <v>929</v>
      </c>
      <c r="DRW3" s="4" t="s">
        <v>929</v>
      </c>
      <c r="DRX3" s="4" t="s">
        <v>929</v>
      </c>
      <c r="DRY3" s="4" t="s">
        <v>929</v>
      </c>
      <c r="DRZ3" s="4" t="s">
        <v>929</v>
      </c>
      <c r="DSA3" s="4" t="s">
        <v>929</v>
      </c>
      <c r="DSB3" s="4" t="s">
        <v>929</v>
      </c>
      <c r="DSC3" s="4" t="s">
        <v>929</v>
      </c>
      <c r="DSD3" s="4" t="s">
        <v>929</v>
      </c>
      <c r="DSE3" s="4" t="s">
        <v>929</v>
      </c>
      <c r="DSF3" s="4" t="s">
        <v>929</v>
      </c>
      <c r="DSG3" s="4" t="s">
        <v>929</v>
      </c>
      <c r="DSH3" s="4" t="s">
        <v>929</v>
      </c>
      <c r="DSI3" s="4" t="s">
        <v>929</v>
      </c>
      <c r="DSJ3" s="4" t="s">
        <v>929</v>
      </c>
      <c r="DSK3" s="4" t="s">
        <v>929</v>
      </c>
      <c r="DSL3" s="4" t="s">
        <v>929</v>
      </c>
      <c r="DSM3" s="4" t="s">
        <v>929</v>
      </c>
      <c r="DSN3" s="4" t="s">
        <v>929</v>
      </c>
      <c r="DSO3" s="4" t="s">
        <v>929</v>
      </c>
      <c r="DSP3" s="4" t="s">
        <v>929</v>
      </c>
      <c r="DSQ3" s="4" t="s">
        <v>929</v>
      </c>
      <c r="DSR3" s="4" t="s">
        <v>929</v>
      </c>
      <c r="DSS3" s="4" t="s">
        <v>929</v>
      </c>
      <c r="DST3" s="4" t="s">
        <v>929</v>
      </c>
      <c r="DSU3" s="4" t="s">
        <v>929</v>
      </c>
      <c r="DSV3" s="4" t="s">
        <v>929</v>
      </c>
      <c r="DSW3" s="4" t="s">
        <v>929</v>
      </c>
      <c r="DSX3" s="4" t="s">
        <v>929</v>
      </c>
      <c r="DSY3" s="4" t="s">
        <v>929</v>
      </c>
      <c r="DSZ3" s="4" t="s">
        <v>929</v>
      </c>
      <c r="DTA3" s="4" t="s">
        <v>929</v>
      </c>
      <c r="DTB3" s="4" t="s">
        <v>929</v>
      </c>
      <c r="DTC3" s="4" t="s">
        <v>929</v>
      </c>
      <c r="DTD3" s="4" t="s">
        <v>929</v>
      </c>
      <c r="DTE3" s="4" t="s">
        <v>929</v>
      </c>
      <c r="DTF3" s="4" t="s">
        <v>929</v>
      </c>
      <c r="DTG3" s="4" t="s">
        <v>929</v>
      </c>
      <c r="DTH3" s="4" t="s">
        <v>929</v>
      </c>
      <c r="DTI3" s="4" t="s">
        <v>929</v>
      </c>
      <c r="DTJ3" s="4" t="s">
        <v>929</v>
      </c>
      <c r="DTK3" s="4" t="s">
        <v>929</v>
      </c>
      <c r="DTL3" s="4" t="s">
        <v>929</v>
      </c>
      <c r="DTM3" s="4" t="s">
        <v>929</v>
      </c>
      <c r="DTN3" s="4" t="s">
        <v>929</v>
      </c>
      <c r="DTO3" s="4" t="s">
        <v>929</v>
      </c>
      <c r="DTP3" s="4" t="s">
        <v>929</v>
      </c>
      <c r="DTQ3" s="4" t="s">
        <v>929</v>
      </c>
      <c r="DTR3" s="4" t="s">
        <v>929</v>
      </c>
      <c r="DTS3" s="4" t="s">
        <v>929</v>
      </c>
      <c r="DTT3" s="4" t="s">
        <v>929</v>
      </c>
      <c r="DTU3" s="4" t="s">
        <v>929</v>
      </c>
      <c r="DTV3" s="4" t="s">
        <v>929</v>
      </c>
      <c r="DTW3" s="4" t="s">
        <v>929</v>
      </c>
      <c r="DTX3" s="4" t="s">
        <v>929</v>
      </c>
      <c r="DTY3" s="4" t="s">
        <v>929</v>
      </c>
      <c r="DTZ3" s="4" t="s">
        <v>929</v>
      </c>
      <c r="DUA3" s="4" t="s">
        <v>929</v>
      </c>
      <c r="DUB3" s="4" t="s">
        <v>929</v>
      </c>
      <c r="DUC3" s="4" t="s">
        <v>929</v>
      </c>
      <c r="DUD3" s="4" t="s">
        <v>929</v>
      </c>
      <c r="DUE3" s="4" t="s">
        <v>929</v>
      </c>
      <c r="DUF3" s="4" t="s">
        <v>929</v>
      </c>
      <c r="DUG3" s="4" t="s">
        <v>929</v>
      </c>
      <c r="DUH3" s="4" t="s">
        <v>929</v>
      </c>
      <c r="DUI3" s="4" t="s">
        <v>929</v>
      </c>
      <c r="DUJ3" s="4" t="s">
        <v>929</v>
      </c>
      <c r="DUK3" s="4" t="s">
        <v>929</v>
      </c>
      <c r="DUL3" s="4" t="s">
        <v>929</v>
      </c>
      <c r="DUM3" s="4" t="s">
        <v>929</v>
      </c>
      <c r="DUN3" s="4" t="s">
        <v>929</v>
      </c>
      <c r="DUO3" s="4" t="s">
        <v>929</v>
      </c>
      <c r="DUP3" s="4" t="s">
        <v>929</v>
      </c>
      <c r="DUQ3" s="4" t="s">
        <v>929</v>
      </c>
      <c r="DUR3" s="4" t="s">
        <v>929</v>
      </c>
      <c r="DUS3" s="4" t="s">
        <v>929</v>
      </c>
      <c r="DUT3" s="4" t="s">
        <v>929</v>
      </c>
      <c r="DUU3" s="4" t="s">
        <v>929</v>
      </c>
      <c r="DUV3" s="4" t="s">
        <v>929</v>
      </c>
      <c r="DUW3" s="4" t="s">
        <v>929</v>
      </c>
      <c r="DUX3" s="4" t="s">
        <v>929</v>
      </c>
      <c r="DUY3" s="4" t="s">
        <v>929</v>
      </c>
      <c r="DUZ3" s="4" t="s">
        <v>929</v>
      </c>
      <c r="DVA3" s="4" t="s">
        <v>929</v>
      </c>
      <c r="DVB3" s="4" t="s">
        <v>929</v>
      </c>
      <c r="DVC3" s="4" t="s">
        <v>929</v>
      </c>
      <c r="DVD3" s="4" t="s">
        <v>929</v>
      </c>
      <c r="DVE3" s="4" t="s">
        <v>929</v>
      </c>
      <c r="DVF3" s="4" t="s">
        <v>929</v>
      </c>
      <c r="DVG3" s="4" t="s">
        <v>929</v>
      </c>
      <c r="DVH3" s="4" t="s">
        <v>929</v>
      </c>
      <c r="DVI3" s="4" t="s">
        <v>929</v>
      </c>
      <c r="DVJ3" s="4" t="s">
        <v>929</v>
      </c>
      <c r="DVK3" s="4" t="s">
        <v>929</v>
      </c>
      <c r="DVL3" s="4" t="s">
        <v>929</v>
      </c>
      <c r="DVM3" s="4" t="s">
        <v>929</v>
      </c>
      <c r="DVN3" s="4" t="s">
        <v>929</v>
      </c>
      <c r="DVO3" s="4" t="s">
        <v>929</v>
      </c>
      <c r="DVP3" s="4" t="s">
        <v>929</v>
      </c>
      <c r="DVQ3" s="4" t="s">
        <v>929</v>
      </c>
      <c r="DVR3" s="4" t="s">
        <v>929</v>
      </c>
      <c r="DVS3" s="4" t="s">
        <v>929</v>
      </c>
      <c r="DVT3" s="4" t="s">
        <v>929</v>
      </c>
      <c r="DVU3" s="4" t="s">
        <v>929</v>
      </c>
      <c r="DVV3" s="4" t="s">
        <v>929</v>
      </c>
      <c r="DVW3" s="4" t="s">
        <v>929</v>
      </c>
      <c r="DVX3" s="4" t="s">
        <v>929</v>
      </c>
      <c r="DVY3" s="4" t="s">
        <v>929</v>
      </c>
      <c r="DVZ3" s="4" t="s">
        <v>929</v>
      </c>
      <c r="DWA3" s="4" t="s">
        <v>929</v>
      </c>
      <c r="DWB3" s="4" t="s">
        <v>929</v>
      </c>
      <c r="DWC3" s="4" t="s">
        <v>929</v>
      </c>
      <c r="DWD3" s="4" t="s">
        <v>929</v>
      </c>
      <c r="DWE3" s="4" t="s">
        <v>929</v>
      </c>
      <c r="DWF3" s="4" t="s">
        <v>929</v>
      </c>
      <c r="DWG3" s="4" t="s">
        <v>929</v>
      </c>
      <c r="DWH3" s="4" t="s">
        <v>929</v>
      </c>
      <c r="DWI3" s="4" t="s">
        <v>929</v>
      </c>
      <c r="DWJ3" s="4" t="s">
        <v>929</v>
      </c>
      <c r="DWK3" s="4" t="s">
        <v>929</v>
      </c>
      <c r="DWL3" s="4" t="s">
        <v>929</v>
      </c>
      <c r="DWM3" s="4" t="s">
        <v>929</v>
      </c>
      <c r="DWN3" s="4" t="s">
        <v>929</v>
      </c>
      <c r="DWO3" s="4" t="s">
        <v>929</v>
      </c>
      <c r="DWP3" s="4" t="s">
        <v>929</v>
      </c>
      <c r="DWQ3" s="4" t="s">
        <v>929</v>
      </c>
      <c r="DWR3" s="4" t="s">
        <v>929</v>
      </c>
      <c r="DWS3" s="4" t="s">
        <v>929</v>
      </c>
      <c r="DWT3" s="4" t="s">
        <v>929</v>
      </c>
      <c r="DWU3" s="4" t="s">
        <v>929</v>
      </c>
      <c r="DWV3" s="4" t="s">
        <v>929</v>
      </c>
      <c r="DWW3" s="4" t="s">
        <v>929</v>
      </c>
      <c r="DWX3" s="4" t="s">
        <v>929</v>
      </c>
      <c r="DWY3" s="4" t="s">
        <v>929</v>
      </c>
      <c r="DWZ3" s="4" t="s">
        <v>929</v>
      </c>
      <c r="DXA3" s="4" t="s">
        <v>929</v>
      </c>
      <c r="DXB3" s="4" t="s">
        <v>929</v>
      </c>
      <c r="DXC3" s="4" t="s">
        <v>929</v>
      </c>
      <c r="DXD3" s="4" t="s">
        <v>929</v>
      </c>
      <c r="DXE3" s="4" t="s">
        <v>929</v>
      </c>
      <c r="DXF3" s="4" t="s">
        <v>929</v>
      </c>
      <c r="DXG3" s="4" t="s">
        <v>929</v>
      </c>
      <c r="DXH3" s="4" t="s">
        <v>929</v>
      </c>
      <c r="DXI3" s="4" t="s">
        <v>929</v>
      </c>
      <c r="DXJ3" s="4" t="s">
        <v>929</v>
      </c>
      <c r="DXK3" s="4" t="s">
        <v>929</v>
      </c>
      <c r="DXL3" s="4" t="s">
        <v>929</v>
      </c>
      <c r="DXM3" s="4" t="s">
        <v>929</v>
      </c>
      <c r="DXN3" s="4" t="s">
        <v>929</v>
      </c>
      <c r="DXO3" s="4" t="s">
        <v>929</v>
      </c>
      <c r="DXP3" s="4" t="s">
        <v>929</v>
      </c>
      <c r="DXQ3" s="4" t="s">
        <v>929</v>
      </c>
      <c r="DXR3" s="4" t="s">
        <v>929</v>
      </c>
      <c r="DXS3" s="4" t="s">
        <v>929</v>
      </c>
      <c r="DXT3" s="4" t="s">
        <v>929</v>
      </c>
      <c r="DXU3" s="4" t="s">
        <v>929</v>
      </c>
      <c r="DXV3" s="4" t="s">
        <v>929</v>
      </c>
      <c r="DXW3" s="4" t="s">
        <v>929</v>
      </c>
      <c r="DXX3" s="4" t="s">
        <v>929</v>
      </c>
      <c r="DXY3" s="4" t="s">
        <v>929</v>
      </c>
      <c r="DXZ3" s="4" t="s">
        <v>929</v>
      </c>
      <c r="DYA3" s="4" t="s">
        <v>929</v>
      </c>
      <c r="DYB3" s="4" t="s">
        <v>929</v>
      </c>
      <c r="DYC3" s="4" t="s">
        <v>929</v>
      </c>
      <c r="DYD3" s="4" t="s">
        <v>929</v>
      </c>
      <c r="DYE3" s="4" t="s">
        <v>929</v>
      </c>
      <c r="DYF3" s="4" t="s">
        <v>929</v>
      </c>
      <c r="DYG3" s="4" t="s">
        <v>929</v>
      </c>
      <c r="DYH3" s="4" t="s">
        <v>929</v>
      </c>
      <c r="DYI3" s="4" t="s">
        <v>929</v>
      </c>
      <c r="DYJ3" s="4" t="s">
        <v>929</v>
      </c>
      <c r="DYK3" s="4" t="s">
        <v>929</v>
      </c>
      <c r="DYL3" s="4" t="s">
        <v>929</v>
      </c>
      <c r="DYM3" s="4" t="s">
        <v>929</v>
      </c>
      <c r="DYN3" s="4" t="s">
        <v>929</v>
      </c>
      <c r="DYO3" s="4" t="s">
        <v>929</v>
      </c>
      <c r="DYP3" s="4" t="s">
        <v>929</v>
      </c>
      <c r="DYQ3" s="4" t="s">
        <v>929</v>
      </c>
      <c r="DYR3" s="4" t="s">
        <v>929</v>
      </c>
      <c r="DYS3" s="4" t="s">
        <v>929</v>
      </c>
      <c r="DYT3" s="4" t="s">
        <v>929</v>
      </c>
      <c r="DYU3" s="4" t="s">
        <v>929</v>
      </c>
      <c r="DYV3" s="4" t="s">
        <v>929</v>
      </c>
      <c r="DYW3" s="4" t="s">
        <v>929</v>
      </c>
      <c r="DYX3" s="4" t="s">
        <v>929</v>
      </c>
      <c r="DYY3" s="4" t="s">
        <v>929</v>
      </c>
      <c r="DYZ3" s="4" t="s">
        <v>929</v>
      </c>
      <c r="DZA3" s="4" t="s">
        <v>929</v>
      </c>
      <c r="DZB3" s="4" t="s">
        <v>929</v>
      </c>
      <c r="DZC3" s="4" t="s">
        <v>929</v>
      </c>
      <c r="DZD3" s="4" t="s">
        <v>929</v>
      </c>
      <c r="DZE3" s="4" t="s">
        <v>929</v>
      </c>
      <c r="DZF3" s="4" t="s">
        <v>929</v>
      </c>
      <c r="DZG3" s="4" t="s">
        <v>929</v>
      </c>
      <c r="DZH3" s="4" t="s">
        <v>929</v>
      </c>
      <c r="DZI3" s="4" t="s">
        <v>929</v>
      </c>
      <c r="DZJ3" s="4" t="s">
        <v>929</v>
      </c>
      <c r="DZK3" s="4" t="s">
        <v>929</v>
      </c>
      <c r="DZL3" s="4" t="s">
        <v>929</v>
      </c>
      <c r="DZM3" s="4" t="s">
        <v>929</v>
      </c>
      <c r="DZN3" s="4" t="s">
        <v>929</v>
      </c>
      <c r="DZO3" s="4" t="s">
        <v>929</v>
      </c>
      <c r="DZP3" s="4" t="s">
        <v>929</v>
      </c>
      <c r="DZQ3" s="4" t="s">
        <v>929</v>
      </c>
      <c r="DZR3" s="4" t="s">
        <v>929</v>
      </c>
      <c r="DZS3" s="4" t="s">
        <v>929</v>
      </c>
      <c r="DZT3" s="4" t="s">
        <v>929</v>
      </c>
      <c r="DZU3" s="4" t="s">
        <v>929</v>
      </c>
      <c r="DZV3" s="4" t="s">
        <v>929</v>
      </c>
      <c r="DZW3" s="4" t="s">
        <v>929</v>
      </c>
      <c r="DZX3" s="4" t="s">
        <v>929</v>
      </c>
      <c r="DZY3" s="4" t="s">
        <v>929</v>
      </c>
      <c r="DZZ3" s="4" t="s">
        <v>929</v>
      </c>
      <c r="EAA3" s="4" t="s">
        <v>929</v>
      </c>
      <c r="EAB3" s="4" t="s">
        <v>929</v>
      </c>
      <c r="EAC3" s="4" t="s">
        <v>929</v>
      </c>
      <c r="EAD3" s="4" t="s">
        <v>929</v>
      </c>
      <c r="EAE3" s="4" t="s">
        <v>929</v>
      </c>
      <c r="EAF3" s="4" t="s">
        <v>929</v>
      </c>
      <c r="EAG3" s="4" t="s">
        <v>929</v>
      </c>
      <c r="EAH3" s="4" t="s">
        <v>929</v>
      </c>
      <c r="EAI3" s="4" t="s">
        <v>929</v>
      </c>
      <c r="EAJ3" s="4" t="s">
        <v>929</v>
      </c>
      <c r="EAK3" s="4" t="s">
        <v>929</v>
      </c>
      <c r="EAL3" s="4" t="s">
        <v>929</v>
      </c>
      <c r="EAM3" s="4" t="s">
        <v>929</v>
      </c>
      <c r="EAN3" s="4" t="s">
        <v>929</v>
      </c>
      <c r="EAO3" s="4" t="s">
        <v>929</v>
      </c>
      <c r="EAP3" s="4" t="s">
        <v>929</v>
      </c>
      <c r="EAQ3" s="4" t="s">
        <v>929</v>
      </c>
      <c r="EAR3" s="4" t="s">
        <v>929</v>
      </c>
      <c r="EAS3" s="4" t="s">
        <v>929</v>
      </c>
      <c r="EAT3" s="4" t="s">
        <v>929</v>
      </c>
      <c r="EAU3" s="4" t="s">
        <v>929</v>
      </c>
      <c r="EAV3" s="4" t="s">
        <v>929</v>
      </c>
      <c r="EAW3" s="4" t="s">
        <v>929</v>
      </c>
      <c r="EAX3" s="4" t="s">
        <v>929</v>
      </c>
      <c r="EAY3" s="4" t="s">
        <v>929</v>
      </c>
      <c r="EAZ3" s="4" t="s">
        <v>929</v>
      </c>
      <c r="EBA3" s="4" t="s">
        <v>929</v>
      </c>
      <c r="EBB3" s="4" t="s">
        <v>929</v>
      </c>
      <c r="EBC3" s="4" t="s">
        <v>929</v>
      </c>
      <c r="EBD3" s="4" t="s">
        <v>929</v>
      </c>
      <c r="EBE3" s="4" t="s">
        <v>929</v>
      </c>
      <c r="EBF3" s="4" t="s">
        <v>929</v>
      </c>
      <c r="EBG3" s="4" t="s">
        <v>929</v>
      </c>
      <c r="EBH3" s="4" t="s">
        <v>929</v>
      </c>
      <c r="EBI3" s="4" t="s">
        <v>929</v>
      </c>
      <c r="EBJ3" s="4" t="s">
        <v>929</v>
      </c>
      <c r="EBK3" s="4" t="s">
        <v>929</v>
      </c>
      <c r="EBL3" s="4" t="s">
        <v>929</v>
      </c>
      <c r="EBM3" s="4" t="s">
        <v>929</v>
      </c>
      <c r="EBN3" s="4" t="s">
        <v>929</v>
      </c>
      <c r="EBO3" s="4" t="s">
        <v>929</v>
      </c>
      <c r="EBP3" s="4" t="s">
        <v>929</v>
      </c>
      <c r="EBQ3" s="4" t="s">
        <v>929</v>
      </c>
      <c r="EBR3" s="4" t="s">
        <v>929</v>
      </c>
      <c r="EBS3" s="4" t="s">
        <v>929</v>
      </c>
      <c r="EBT3" s="4" t="s">
        <v>929</v>
      </c>
      <c r="EBU3" s="4" t="s">
        <v>929</v>
      </c>
      <c r="EBV3" s="4" t="s">
        <v>929</v>
      </c>
      <c r="EBW3" s="4" t="s">
        <v>929</v>
      </c>
      <c r="EBX3" s="4" t="s">
        <v>929</v>
      </c>
      <c r="EBY3" s="4" t="s">
        <v>929</v>
      </c>
      <c r="EBZ3" s="4" t="s">
        <v>929</v>
      </c>
      <c r="ECA3" s="4" t="s">
        <v>929</v>
      </c>
      <c r="ECB3" s="4" t="s">
        <v>929</v>
      </c>
      <c r="ECC3" s="4" t="s">
        <v>929</v>
      </c>
      <c r="ECD3" s="4" t="s">
        <v>929</v>
      </c>
      <c r="ECE3" s="4" t="s">
        <v>929</v>
      </c>
      <c r="ECF3" s="4" t="s">
        <v>929</v>
      </c>
      <c r="ECG3" s="4" t="s">
        <v>929</v>
      </c>
      <c r="ECH3" s="4" t="s">
        <v>929</v>
      </c>
      <c r="ECI3" s="4" t="s">
        <v>929</v>
      </c>
      <c r="ECJ3" s="4" t="s">
        <v>929</v>
      </c>
      <c r="ECK3" s="4" t="s">
        <v>929</v>
      </c>
      <c r="ECL3" s="4" t="s">
        <v>929</v>
      </c>
      <c r="ECM3" s="4" t="s">
        <v>929</v>
      </c>
      <c r="ECN3" s="4" t="s">
        <v>929</v>
      </c>
      <c r="ECO3" s="4" t="s">
        <v>929</v>
      </c>
      <c r="ECP3" s="4" t="s">
        <v>929</v>
      </c>
      <c r="ECQ3" s="4" t="s">
        <v>929</v>
      </c>
      <c r="ECR3" s="4" t="s">
        <v>929</v>
      </c>
      <c r="ECS3" s="4" t="s">
        <v>929</v>
      </c>
      <c r="ECT3" s="4" t="s">
        <v>929</v>
      </c>
      <c r="ECU3" s="4" t="s">
        <v>929</v>
      </c>
      <c r="ECV3" s="4" t="s">
        <v>929</v>
      </c>
      <c r="ECW3" s="4" t="s">
        <v>929</v>
      </c>
      <c r="ECX3" s="4" t="s">
        <v>929</v>
      </c>
      <c r="ECY3" s="4" t="s">
        <v>929</v>
      </c>
      <c r="ECZ3" s="4" t="s">
        <v>929</v>
      </c>
      <c r="EDA3" s="4" t="s">
        <v>929</v>
      </c>
      <c r="EDB3" s="4" t="s">
        <v>929</v>
      </c>
      <c r="EDC3" s="4" t="s">
        <v>929</v>
      </c>
      <c r="EDD3" s="4" t="s">
        <v>929</v>
      </c>
      <c r="EDE3" s="4" t="s">
        <v>929</v>
      </c>
      <c r="EDF3" s="4" t="s">
        <v>929</v>
      </c>
      <c r="EDG3" s="4" t="s">
        <v>929</v>
      </c>
      <c r="EDH3" s="4" t="s">
        <v>929</v>
      </c>
      <c r="EDI3" s="4" t="s">
        <v>929</v>
      </c>
      <c r="EDJ3" s="4" t="s">
        <v>929</v>
      </c>
      <c r="EDK3" s="4" t="s">
        <v>929</v>
      </c>
      <c r="EDL3" s="4" t="s">
        <v>929</v>
      </c>
      <c r="EDM3" s="4" t="s">
        <v>929</v>
      </c>
      <c r="EDN3" s="4" t="s">
        <v>929</v>
      </c>
      <c r="EDO3" s="4" t="s">
        <v>929</v>
      </c>
      <c r="EDP3" s="4" t="s">
        <v>929</v>
      </c>
      <c r="EDQ3" s="4" t="s">
        <v>929</v>
      </c>
      <c r="EDR3" s="4" t="s">
        <v>929</v>
      </c>
      <c r="EDS3" s="4" t="s">
        <v>929</v>
      </c>
      <c r="EDT3" s="4" t="s">
        <v>929</v>
      </c>
      <c r="EDU3" s="4" t="s">
        <v>929</v>
      </c>
      <c r="EDV3" s="4" t="s">
        <v>929</v>
      </c>
      <c r="EDW3" s="4" t="s">
        <v>929</v>
      </c>
      <c r="EDX3" s="4" t="s">
        <v>929</v>
      </c>
      <c r="EDY3" s="4" t="s">
        <v>929</v>
      </c>
      <c r="EDZ3" s="4" t="s">
        <v>929</v>
      </c>
      <c r="EEA3" s="4" t="s">
        <v>929</v>
      </c>
      <c r="EEB3" s="4" t="s">
        <v>929</v>
      </c>
      <c r="EEC3" s="4" t="s">
        <v>929</v>
      </c>
      <c r="EED3" s="4" t="s">
        <v>929</v>
      </c>
      <c r="EEE3" s="4" t="s">
        <v>929</v>
      </c>
      <c r="EEF3" s="4" t="s">
        <v>929</v>
      </c>
      <c r="EEG3" s="4" t="s">
        <v>929</v>
      </c>
      <c r="EEH3" s="4" t="s">
        <v>929</v>
      </c>
      <c r="EEI3" s="4" t="s">
        <v>929</v>
      </c>
      <c r="EEJ3" s="4" t="s">
        <v>929</v>
      </c>
      <c r="EEK3" s="4" t="s">
        <v>929</v>
      </c>
      <c r="EEL3" s="4" t="s">
        <v>929</v>
      </c>
      <c r="EEM3" s="4" t="s">
        <v>929</v>
      </c>
      <c r="EEN3" s="4" t="s">
        <v>929</v>
      </c>
      <c r="EEO3" s="4" t="s">
        <v>929</v>
      </c>
      <c r="EEP3" s="4" t="s">
        <v>929</v>
      </c>
      <c r="EEQ3" s="4" t="s">
        <v>929</v>
      </c>
      <c r="EER3" s="4" t="s">
        <v>929</v>
      </c>
      <c r="EES3" s="4" t="s">
        <v>929</v>
      </c>
      <c r="EET3" s="4" t="s">
        <v>929</v>
      </c>
      <c r="EEU3" s="4" t="s">
        <v>929</v>
      </c>
      <c r="EEV3" s="4" t="s">
        <v>929</v>
      </c>
      <c r="EEW3" s="4" t="s">
        <v>929</v>
      </c>
      <c r="EEX3" s="4" t="s">
        <v>929</v>
      </c>
      <c r="EEY3" s="4" t="s">
        <v>929</v>
      </c>
      <c r="EEZ3" s="4" t="s">
        <v>929</v>
      </c>
      <c r="EFA3" s="4" t="s">
        <v>929</v>
      </c>
      <c r="EFB3" s="4" t="s">
        <v>929</v>
      </c>
      <c r="EFC3" s="4" t="s">
        <v>929</v>
      </c>
      <c r="EFD3" s="4" t="s">
        <v>929</v>
      </c>
      <c r="EFE3" s="4" t="s">
        <v>929</v>
      </c>
      <c r="EFF3" s="4" t="s">
        <v>929</v>
      </c>
      <c r="EFG3" s="4" t="s">
        <v>929</v>
      </c>
      <c r="EFH3" s="4" t="s">
        <v>929</v>
      </c>
      <c r="EFI3" s="4" t="s">
        <v>929</v>
      </c>
      <c r="EFJ3" s="4" t="s">
        <v>929</v>
      </c>
      <c r="EFK3" s="4" t="s">
        <v>929</v>
      </c>
      <c r="EFL3" s="4" t="s">
        <v>929</v>
      </c>
      <c r="EFM3" s="4" t="s">
        <v>929</v>
      </c>
      <c r="EFN3" s="4" t="s">
        <v>929</v>
      </c>
      <c r="EFO3" s="4" t="s">
        <v>929</v>
      </c>
      <c r="EFP3" s="4" t="s">
        <v>929</v>
      </c>
      <c r="EFQ3" s="4" t="s">
        <v>929</v>
      </c>
      <c r="EFR3" s="4" t="s">
        <v>929</v>
      </c>
      <c r="EFS3" s="4" t="s">
        <v>929</v>
      </c>
      <c r="EFT3" s="4" t="s">
        <v>929</v>
      </c>
      <c r="EFU3" s="4" t="s">
        <v>929</v>
      </c>
      <c r="EFV3" s="4" t="s">
        <v>929</v>
      </c>
      <c r="EFW3" s="4" t="s">
        <v>929</v>
      </c>
      <c r="EFX3" s="4" t="s">
        <v>929</v>
      </c>
      <c r="EFY3" s="4" t="s">
        <v>929</v>
      </c>
      <c r="EFZ3" s="4" t="s">
        <v>929</v>
      </c>
      <c r="EGA3" s="4" t="s">
        <v>929</v>
      </c>
      <c r="EGB3" s="4" t="s">
        <v>929</v>
      </c>
      <c r="EGC3" s="4" t="s">
        <v>929</v>
      </c>
      <c r="EGD3" s="4" t="s">
        <v>929</v>
      </c>
      <c r="EGE3" s="4" t="s">
        <v>929</v>
      </c>
      <c r="EGF3" s="4" t="s">
        <v>929</v>
      </c>
      <c r="EGG3" s="4" t="s">
        <v>929</v>
      </c>
      <c r="EGH3" s="4" t="s">
        <v>929</v>
      </c>
      <c r="EGI3" s="4" t="s">
        <v>929</v>
      </c>
      <c r="EGJ3" s="4" t="s">
        <v>929</v>
      </c>
      <c r="EGK3" s="4" t="s">
        <v>929</v>
      </c>
      <c r="EGL3" s="4" t="s">
        <v>929</v>
      </c>
      <c r="EGM3" s="4" t="s">
        <v>929</v>
      </c>
      <c r="EGN3" s="4" t="s">
        <v>929</v>
      </c>
      <c r="EGO3" s="4" t="s">
        <v>929</v>
      </c>
      <c r="EGP3" s="4" t="s">
        <v>929</v>
      </c>
      <c r="EGQ3" s="4" t="s">
        <v>929</v>
      </c>
      <c r="EGR3" s="4" t="s">
        <v>929</v>
      </c>
      <c r="EGS3" s="4" t="s">
        <v>929</v>
      </c>
      <c r="EGT3" s="4" t="s">
        <v>929</v>
      </c>
      <c r="EGU3" s="4" t="s">
        <v>929</v>
      </c>
      <c r="EGV3" s="4" t="s">
        <v>929</v>
      </c>
      <c r="EGW3" s="4" t="s">
        <v>929</v>
      </c>
      <c r="EGX3" s="4" t="s">
        <v>929</v>
      </c>
      <c r="EGY3" s="4" t="s">
        <v>929</v>
      </c>
      <c r="EGZ3" s="4" t="s">
        <v>929</v>
      </c>
      <c r="EHA3" s="4" t="s">
        <v>929</v>
      </c>
      <c r="EHB3" s="4" t="s">
        <v>929</v>
      </c>
      <c r="EHC3" s="4" t="s">
        <v>929</v>
      </c>
      <c r="EHD3" s="4" t="s">
        <v>929</v>
      </c>
      <c r="EHE3" s="4" t="s">
        <v>929</v>
      </c>
      <c r="EHF3" s="4" t="s">
        <v>929</v>
      </c>
      <c r="EHG3" s="4" t="s">
        <v>929</v>
      </c>
      <c r="EHH3" s="4" t="s">
        <v>929</v>
      </c>
      <c r="EHI3" s="4" t="s">
        <v>929</v>
      </c>
      <c r="EHJ3" s="4" t="s">
        <v>929</v>
      </c>
      <c r="EHK3" s="4" t="s">
        <v>929</v>
      </c>
      <c r="EHL3" s="4" t="s">
        <v>929</v>
      </c>
      <c r="EHM3" s="4" t="s">
        <v>929</v>
      </c>
      <c r="EHN3" s="4" t="s">
        <v>929</v>
      </c>
      <c r="EHO3" s="4" t="s">
        <v>929</v>
      </c>
      <c r="EHP3" s="4" t="s">
        <v>929</v>
      </c>
      <c r="EHQ3" s="4" t="s">
        <v>929</v>
      </c>
      <c r="EHR3" s="4" t="s">
        <v>929</v>
      </c>
      <c r="EHS3" s="4" t="s">
        <v>929</v>
      </c>
      <c r="EHT3" s="4" t="s">
        <v>929</v>
      </c>
      <c r="EHU3" s="4" t="s">
        <v>929</v>
      </c>
      <c r="EHV3" s="4" t="s">
        <v>929</v>
      </c>
      <c r="EHW3" s="4" t="s">
        <v>929</v>
      </c>
      <c r="EHX3" s="4" t="s">
        <v>929</v>
      </c>
      <c r="EHY3" s="4" t="s">
        <v>929</v>
      </c>
      <c r="EHZ3" s="4" t="s">
        <v>929</v>
      </c>
      <c r="EIA3" s="4" t="s">
        <v>929</v>
      </c>
      <c r="EIB3" s="4" t="s">
        <v>929</v>
      </c>
      <c r="EIC3" s="4" t="s">
        <v>929</v>
      </c>
      <c r="EID3" s="4" t="s">
        <v>929</v>
      </c>
      <c r="EIE3" s="4" t="s">
        <v>929</v>
      </c>
      <c r="EIF3" s="4" t="s">
        <v>929</v>
      </c>
      <c r="EIG3" s="4" t="s">
        <v>929</v>
      </c>
      <c r="EIH3" s="4" t="s">
        <v>929</v>
      </c>
      <c r="EII3" s="4" t="s">
        <v>929</v>
      </c>
      <c r="EIJ3" s="4" t="s">
        <v>929</v>
      </c>
      <c r="EIK3" s="4" t="s">
        <v>929</v>
      </c>
      <c r="EIL3" s="4" t="s">
        <v>929</v>
      </c>
      <c r="EIM3" s="4" t="s">
        <v>929</v>
      </c>
      <c r="EIN3" s="4" t="s">
        <v>929</v>
      </c>
      <c r="EIO3" s="4" t="s">
        <v>929</v>
      </c>
      <c r="EIP3" s="4" t="s">
        <v>929</v>
      </c>
      <c r="EIQ3" s="4" t="s">
        <v>929</v>
      </c>
      <c r="EIR3" s="4" t="s">
        <v>929</v>
      </c>
      <c r="EIS3" s="4" t="s">
        <v>929</v>
      </c>
      <c r="EIT3" s="4" t="s">
        <v>929</v>
      </c>
      <c r="EIU3" s="4" t="s">
        <v>929</v>
      </c>
      <c r="EIV3" s="4" t="s">
        <v>929</v>
      </c>
      <c r="EIW3" s="4" t="s">
        <v>929</v>
      </c>
      <c r="EIX3" s="4" t="s">
        <v>929</v>
      </c>
      <c r="EIY3" s="4" t="s">
        <v>929</v>
      </c>
      <c r="EIZ3" s="4" t="s">
        <v>929</v>
      </c>
      <c r="EJA3" s="4" t="s">
        <v>929</v>
      </c>
      <c r="EJB3" s="4" t="s">
        <v>929</v>
      </c>
      <c r="EJC3" s="4" t="s">
        <v>929</v>
      </c>
      <c r="EJD3" s="4" t="s">
        <v>929</v>
      </c>
      <c r="EJE3" s="4" t="s">
        <v>929</v>
      </c>
      <c r="EJF3" s="4" t="s">
        <v>929</v>
      </c>
      <c r="EJG3" s="4" t="s">
        <v>929</v>
      </c>
      <c r="EJH3" s="4" t="s">
        <v>929</v>
      </c>
      <c r="EJI3" s="4" t="s">
        <v>929</v>
      </c>
      <c r="EJJ3" s="4" t="s">
        <v>929</v>
      </c>
      <c r="EJK3" s="4" t="s">
        <v>929</v>
      </c>
      <c r="EJL3" s="4" t="s">
        <v>929</v>
      </c>
      <c r="EJM3" s="4" t="s">
        <v>929</v>
      </c>
      <c r="EJN3" s="4" t="s">
        <v>929</v>
      </c>
      <c r="EJO3" s="4" t="s">
        <v>929</v>
      </c>
      <c r="EJP3" s="4" t="s">
        <v>929</v>
      </c>
      <c r="EJQ3" s="4" t="s">
        <v>929</v>
      </c>
      <c r="EJR3" s="4" t="s">
        <v>929</v>
      </c>
      <c r="EJS3" s="4" t="s">
        <v>929</v>
      </c>
      <c r="EJT3" s="4" t="s">
        <v>929</v>
      </c>
      <c r="EJU3" s="4" t="s">
        <v>929</v>
      </c>
      <c r="EJV3" s="4" t="s">
        <v>929</v>
      </c>
      <c r="EJW3" s="4" t="s">
        <v>929</v>
      </c>
      <c r="EJX3" s="4" t="s">
        <v>929</v>
      </c>
      <c r="EJY3" s="4" t="s">
        <v>929</v>
      </c>
      <c r="EJZ3" s="4" t="s">
        <v>929</v>
      </c>
      <c r="EKA3" s="4" t="s">
        <v>929</v>
      </c>
      <c r="EKB3" s="4" t="s">
        <v>929</v>
      </c>
      <c r="EKC3" s="4" t="s">
        <v>929</v>
      </c>
      <c r="EKD3" s="4" t="s">
        <v>929</v>
      </c>
      <c r="EKE3" s="4" t="s">
        <v>929</v>
      </c>
      <c r="EKF3" s="4" t="s">
        <v>929</v>
      </c>
      <c r="EKG3" s="4" t="s">
        <v>929</v>
      </c>
      <c r="EKH3" s="4" t="s">
        <v>929</v>
      </c>
      <c r="EKI3" s="4" t="s">
        <v>929</v>
      </c>
      <c r="EKJ3" s="4" t="s">
        <v>929</v>
      </c>
      <c r="EKK3" s="4" t="s">
        <v>929</v>
      </c>
      <c r="EKL3" s="4" t="s">
        <v>929</v>
      </c>
      <c r="EKM3" s="4" t="s">
        <v>929</v>
      </c>
      <c r="EKN3" s="4" t="s">
        <v>929</v>
      </c>
      <c r="EKO3" s="4" t="s">
        <v>929</v>
      </c>
      <c r="EKP3" s="4" t="s">
        <v>929</v>
      </c>
      <c r="EKQ3" s="4" t="s">
        <v>929</v>
      </c>
      <c r="EKR3" s="4" t="s">
        <v>929</v>
      </c>
      <c r="EKS3" s="4" t="s">
        <v>929</v>
      </c>
      <c r="EKT3" s="4" t="s">
        <v>929</v>
      </c>
      <c r="EKU3" s="4" t="s">
        <v>929</v>
      </c>
      <c r="EKV3" s="4" t="s">
        <v>929</v>
      </c>
      <c r="EKW3" s="4" t="s">
        <v>929</v>
      </c>
      <c r="EKX3" s="4" t="s">
        <v>929</v>
      </c>
      <c r="EKY3" s="4" t="s">
        <v>929</v>
      </c>
      <c r="EKZ3" s="4" t="s">
        <v>929</v>
      </c>
      <c r="ELA3" s="4" t="s">
        <v>929</v>
      </c>
      <c r="ELB3" s="4" t="s">
        <v>929</v>
      </c>
      <c r="ELC3" s="4" t="s">
        <v>929</v>
      </c>
      <c r="ELD3" s="4" t="s">
        <v>929</v>
      </c>
      <c r="ELE3" s="4" t="s">
        <v>929</v>
      </c>
      <c r="ELF3" s="4" t="s">
        <v>929</v>
      </c>
      <c r="ELG3" s="4" t="s">
        <v>929</v>
      </c>
      <c r="ELH3" s="4" t="s">
        <v>929</v>
      </c>
      <c r="ELI3" s="4" t="s">
        <v>929</v>
      </c>
      <c r="ELJ3" s="4" t="s">
        <v>929</v>
      </c>
      <c r="ELK3" s="4" t="s">
        <v>929</v>
      </c>
      <c r="ELL3" s="4" t="s">
        <v>929</v>
      </c>
      <c r="ELM3" s="4" t="s">
        <v>929</v>
      </c>
      <c r="ELN3" s="4" t="s">
        <v>929</v>
      </c>
      <c r="ELO3" s="4" t="s">
        <v>929</v>
      </c>
      <c r="ELP3" s="4" t="s">
        <v>929</v>
      </c>
      <c r="ELQ3" s="4" t="s">
        <v>929</v>
      </c>
      <c r="ELR3" s="4" t="s">
        <v>929</v>
      </c>
      <c r="ELS3" s="4" t="s">
        <v>929</v>
      </c>
      <c r="ELT3" s="4" t="s">
        <v>929</v>
      </c>
      <c r="ELU3" s="4" t="s">
        <v>929</v>
      </c>
      <c r="ELV3" s="4" t="s">
        <v>929</v>
      </c>
      <c r="ELW3" s="4" t="s">
        <v>929</v>
      </c>
      <c r="ELX3" s="4" t="s">
        <v>929</v>
      </c>
      <c r="ELY3" s="4" t="s">
        <v>929</v>
      </c>
      <c r="ELZ3" s="4" t="s">
        <v>929</v>
      </c>
      <c r="EMA3" s="4" t="s">
        <v>929</v>
      </c>
      <c r="EMB3" s="4" t="s">
        <v>929</v>
      </c>
      <c r="EMC3" s="4" t="s">
        <v>929</v>
      </c>
      <c r="EMD3" s="4" t="s">
        <v>929</v>
      </c>
      <c r="EME3" s="4" t="s">
        <v>929</v>
      </c>
      <c r="EMF3" s="4" t="s">
        <v>929</v>
      </c>
      <c r="EMG3" s="4" t="s">
        <v>929</v>
      </c>
      <c r="EMH3" s="4" t="s">
        <v>929</v>
      </c>
      <c r="EMI3" s="4" t="s">
        <v>929</v>
      </c>
      <c r="EMJ3" s="4" t="s">
        <v>929</v>
      </c>
      <c r="EMK3" s="4" t="s">
        <v>929</v>
      </c>
      <c r="EML3" s="4" t="s">
        <v>929</v>
      </c>
      <c r="EMM3" s="4" t="s">
        <v>929</v>
      </c>
      <c r="EMN3" s="4" t="s">
        <v>929</v>
      </c>
      <c r="EMO3" s="4" t="s">
        <v>929</v>
      </c>
      <c r="EMP3" s="4" t="s">
        <v>929</v>
      </c>
      <c r="EMQ3" s="4" t="s">
        <v>929</v>
      </c>
      <c r="EMR3" s="4" t="s">
        <v>929</v>
      </c>
      <c r="EMS3" s="4" t="s">
        <v>929</v>
      </c>
      <c r="EMT3" s="4" t="s">
        <v>929</v>
      </c>
      <c r="EMU3" s="4" t="s">
        <v>929</v>
      </c>
      <c r="EMV3" s="4" t="s">
        <v>929</v>
      </c>
      <c r="EMW3" s="4" t="s">
        <v>929</v>
      </c>
      <c r="EMX3" s="4" t="s">
        <v>929</v>
      </c>
      <c r="EMY3" s="4" t="s">
        <v>929</v>
      </c>
      <c r="EMZ3" s="4" t="s">
        <v>929</v>
      </c>
      <c r="ENA3" s="4" t="s">
        <v>929</v>
      </c>
      <c r="ENB3" s="4" t="s">
        <v>929</v>
      </c>
      <c r="ENC3" s="4" t="s">
        <v>929</v>
      </c>
      <c r="END3" s="4" t="s">
        <v>929</v>
      </c>
      <c r="ENE3" s="4" t="s">
        <v>929</v>
      </c>
      <c r="ENF3" s="4" t="s">
        <v>929</v>
      </c>
      <c r="ENG3" s="4" t="s">
        <v>929</v>
      </c>
      <c r="ENH3" s="4" t="s">
        <v>929</v>
      </c>
      <c r="ENI3" s="4" t="s">
        <v>929</v>
      </c>
      <c r="ENJ3" s="4" t="s">
        <v>929</v>
      </c>
      <c r="ENK3" s="4" t="s">
        <v>929</v>
      </c>
      <c r="ENL3" s="4" t="s">
        <v>929</v>
      </c>
      <c r="ENM3" s="4" t="s">
        <v>929</v>
      </c>
      <c r="ENN3" s="4" t="s">
        <v>929</v>
      </c>
      <c r="ENO3" s="4" t="s">
        <v>929</v>
      </c>
      <c r="ENP3" s="4" t="s">
        <v>929</v>
      </c>
      <c r="ENQ3" s="4" t="s">
        <v>929</v>
      </c>
      <c r="ENR3" s="4" t="s">
        <v>929</v>
      </c>
      <c r="ENS3" s="4" t="s">
        <v>929</v>
      </c>
      <c r="ENT3" s="4" t="s">
        <v>929</v>
      </c>
      <c r="ENU3" s="4" t="s">
        <v>929</v>
      </c>
      <c r="ENV3" s="4" t="s">
        <v>929</v>
      </c>
      <c r="ENW3" s="4" t="s">
        <v>929</v>
      </c>
      <c r="ENX3" s="4" t="s">
        <v>929</v>
      </c>
      <c r="ENY3" s="4" t="s">
        <v>929</v>
      </c>
      <c r="ENZ3" s="4" t="s">
        <v>929</v>
      </c>
      <c r="EOA3" s="4" t="s">
        <v>929</v>
      </c>
      <c r="EOB3" s="4" t="s">
        <v>929</v>
      </c>
      <c r="EOC3" s="4" t="s">
        <v>929</v>
      </c>
      <c r="EOD3" s="4" t="s">
        <v>929</v>
      </c>
      <c r="EOE3" s="4" t="s">
        <v>929</v>
      </c>
      <c r="EOF3" s="4" t="s">
        <v>929</v>
      </c>
      <c r="EOG3" s="4" t="s">
        <v>929</v>
      </c>
      <c r="EOH3" s="4" t="s">
        <v>929</v>
      </c>
      <c r="EOI3" s="4" t="s">
        <v>929</v>
      </c>
      <c r="EOJ3" s="4" t="s">
        <v>929</v>
      </c>
      <c r="EOK3" s="4" t="s">
        <v>929</v>
      </c>
      <c r="EOL3" s="4" t="s">
        <v>929</v>
      </c>
      <c r="EOM3" s="4" t="s">
        <v>929</v>
      </c>
      <c r="EON3" s="4" t="s">
        <v>929</v>
      </c>
      <c r="EOO3" s="4" t="s">
        <v>929</v>
      </c>
      <c r="EOP3" s="4" t="s">
        <v>929</v>
      </c>
      <c r="EOQ3" s="4" t="s">
        <v>929</v>
      </c>
      <c r="EOR3" s="4" t="s">
        <v>929</v>
      </c>
      <c r="EOS3" s="4" t="s">
        <v>929</v>
      </c>
      <c r="EOT3" s="4" t="s">
        <v>929</v>
      </c>
      <c r="EOU3" s="4" t="s">
        <v>929</v>
      </c>
      <c r="EOV3" s="4" t="s">
        <v>929</v>
      </c>
      <c r="EOW3" s="4" t="s">
        <v>929</v>
      </c>
      <c r="EOX3" s="4" t="s">
        <v>929</v>
      </c>
      <c r="EOY3" s="4" t="s">
        <v>929</v>
      </c>
      <c r="EOZ3" s="4" t="s">
        <v>929</v>
      </c>
      <c r="EPA3" s="4" t="s">
        <v>929</v>
      </c>
      <c r="EPB3" s="4" t="s">
        <v>929</v>
      </c>
      <c r="EPC3" s="4" t="s">
        <v>929</v>
      </c>
      <c r="EPD3" s="4" t="s">
        <v>929</v>
      </c>
      <c r="EPE3" s="4" t="s">
        <v>929</v>
      </c>
      <c r="EPF3" s="4" t="s">
        <v>929</v>
      </c>
      <c r="EPG3" s="4" t="s">
        <v>929</v>
      </c>
      <c r="EPH3" s="4" t="s">
        <v>929</v>
      </c>
      <c r="EPI3" s="4" t="s">
        <v>929</v>
      </c>
      <c r="EPJ3" s="4" t="s">
        <v>929</v>
      </c>
      <c r="EPK3" s="4" t="s">
        <v>929</v>
      </c>
      <c r="EPL3" s="4" t="s">
        <v>929</v>
      </c>
      <c r="EPM3" s="4" t="s">
        <v>929</v>
      </c>
      <c r="EPN3" s="4" t="s">
        <v>929</v>
      </c>
      <c r="EPO3" s="4" t="s">
        <v>929</v>
      </c>
      <c r="EPP3" s="4" t="s">
        <v>929</v>
      </c>
      <c r="EPQ3" s="4" t="s">
        <v>929</v>
      </c>
      <c r="EPR3" s="4" t="s">
        <v>929</v>
      </c>
      <c r="EPS3" s="4" t="s">
        <v>929</v>
      </c>
      <c r="EPT3" s="4" t="s">
        <v>929</v>
      </c>
      <c r="EPU3" s="4" t="s">
        <v>929</v>
      </c>
      <c r="EPV3" s="4" t="s">
        <v>929</v>
      </c>
      <c r="EPW3" s="4" t="s">
        <v>929</v>
      </c>
      <c r="EPX3" s="4" t="s">
        <v>929</v>
      </c>
      <c r="EPY3" s="4" t="s">
        <v>929</v>
      </c>
      <c r="EPZ3" s="4" t="s">
        <v>929</v>
      </c>
      <c r="EQA3" s="4" t="s">
        <v>929</v>
      </c>
      <c r="EQB3" s="4" t="s">
        <v>929</v>
      </c>
      <c r="EQC3" s="4" t="s">
        <v>929</v>
      </c>
      <c r="EQD3" s="4" t="s">
        <v>929</v>
      </c>
      <c r="EQE3" s="4" t="s">
        <v>929</v>
      </c>
      <c r="EQF3" s="4" t="s">
        <v>929</v>
      </c>
      <c r="EQG3" s="4" t="s">
        <v>929</v>
      </c>
      <c r="EQH3" s="4" t="s">
        <v>929</v>
      </c>
      <c r="EQI3" s="4" t="s">
        <v>929</v>
      </c>
      <c r="EQJ3" s="4" t="s">
        <v>929</v>
      </c>
      <c r="EQK3" s="4" t="s">
        <v>929</v>
      </c>
      <c r="EQL3" s="4" t="s">
        <v>929</v>
      </c>
      <c r="EQM3" s="4" t="s">
        <v>929</v>
      </c>
      <c r="EQN3" s="4" t="s">
        <v>929</v>
      </c>
      <c r="EQO3" s="4" t="s">
        <v>929</v>
      </c>
      <c r="EQP3" s="4" t="s">
        <v>929</v>
      </c>
      <c r="EQQ3" s="4" t="s">
        <v>929</v>
      </c>
      <c r="EQR3" s="4" t="s">
        <v>929</v>
      </c>
      <c r="EQS3" s="4" t="s">
        <v>929</v>
      </c>
      <c r="EQT3" s="4" t="s">
        <v>929</v>
      </c>
      <c r="EQU3" s="4" t="s">
        <v>929</v>
      </c>
      <c r="EQV3" s="4" t="s">
        <v>929</v>
      </c>
      <c r="EQW3" s="4" t="s">
        <v>929</v>
      </c>
      <c r="EQX3" s="4" t="s">
        <v>929</v>
      </c>
      <c r="EQY3" s="4" t="s">
        <v>929</v>
      </c>
      <c r="EQZ3" s="4" t="s">
        <v>929</v>
      </c>
      <c r="ERA3" s="4" t="s">
        <v>929</v>
      </c>
      <c r="ERB3" s="4" t="s">
        <v>929</v>
      </c>
      <c r="ERC3" s="4" t="s">
        <v>929</v>
      </c>
      <c r="ERD3" s="4" t="s">
        <v>929</v>
      </c>
      <c r="ERE3" s="4" t="s">
        <v>929</v>
      </c>
      <c r="ERF3" s="4" t="s">
        <v>929</v>
      </c>
      <c r="ERG3" s="4" t="s">
        <v>929</v>
      </c>
      <c r="ERH3" s="4" t="s">
        <v>929</v>
      </c>
      <c r="ERI3" s="4" t="s">
        <v>929</v>
      </c>
      <c r="ERJ3" s="4" t="s">
        <v>929</v>
      </c>
      <c r="ERK3" s="4" t="s">
        <v>929</v>
      </c>
      <c r="ERL3" s="4" t="s">
        <v>929</v>
      </c>
      <c r="ERM3" s="4" t="s">
        <v>929</v>
      </c>
      <c r="ERN3" s="4" t="s">
        <v>929</v>
      </c>
      <c r="ERO3" s="4" t="s">
        <v>929</v>
      </c>
      <c r="ERP3" s="4" t="s">
        <v>929</v>
      </c>
      <c r="ERQ3" s="4" t="s">
        <v>929</v>
      </c>
      <c r="ERR3" s="4" t="s">
        <v>929</v>
      </c>
      <c r="ERS3" s="4" t="s">
        <v>929</v>
      </c>
      <c r="ERT3" s="4" t="s">
        <v>929</v>
      </c>
      <c r="ERU3" s="4" t="s">
        <v>929</v>
      </c>
      <c r="ERV3" s="4" t="s">
        <v>929</v>
      </c>
      <c r="ERW3" s="4" t="s">
        <v>929</v>
      </c>
      <c r="ERX3" s="4" t="s">
        <v>929</v>
      </c>
      <c r="ERY3" s="4" t="s">
        <v>929</v>
      </c>
      <c r="ERZ3" s="4" t="s">
        <v>929</v>
      </c>
      <c r="ESA3" s="4" t="s">
        <v>929</v>
      </c>
      <c r="ESB3" s="4" t="s">
        <v>929</v>
      </c>
      <c r="ESC3" s="4" t="s">
        <v>929</v>
      </c>
      <c r="ESD3" s="4" t="s">
        <v>929</v>
      </c>
      <c r="ESE3" s="4" t="s">
        <v>929</v>
      </c>
      <c r="ESF3" s="4" t="s">
        <v>929</v>
      </c>
      <c r="ESG3" s="4" t="s">
        <v>929</v>
      </c>
      <c r="ESH3" s="4" t="s">
        <v>929</v>
      </c>
      <c r="ESI3" s="4" t="s">
        <v>929</v>
      </c>
      <c r="ESJ3" s="4" t="s">
        <v>929</v>
      </c>
      <c r="ESK3" s="4" t="s">
        <v>929</v>
      </c>
      <c r="ESL3" s="4" t="s">
        <v>929</v>
      </c>
      <c r="ESM3" s="4" t="s">
        <v>929</v>
      </c>
      <c r="ESN3" s="4" t="s">
        <v>929</v>
      </c>
      <c r="ESO3" s="4" t="s">
        <v>929</v>
      </c>
      <c r="ESP3" s="4" t="s">
        <v>929</v>
      </c>
      <c r="ESQ3" s="4" t="s">
        <v>929</v>
      </c>
      <c r="ESR3" s="4" t="s">
        <v>929</v>
      </c>
      <c r="ESS3" s="4" t="s">
        <v>929</v>
      </c>
      <c r="EST3" s="4" t="s">
        <v>929</v>
      </c>
      <c r="ESU3" s="4" t="s">
        <v>929</v>
      </c>
      <c r="ESV3" s="4" t="s">
        <v>929</v>
      </c>
      <c r="ESW3" s="4" t="s">
        <v>929</v>
      </c>
      <c r="ESX3" s="4" t="s">
        <v>929</v>
      </c>
      <c r="ESY3" s="4" t="s">
        <v>929</v>
      </c>
      <c r="ESZ3" s="4" t="s">
        <v>929</v>
      </c>
      <c r="ETA3" s="4" t="s">
        <v>929</v>
      </c>
      <c r="ETB3" s="4" t="s">
        <v>929</v>
      </c>
      <c r="ETC3" s="4" t="s">
        <v>929</v>
      </c>
      <c r="ETD3" s="4" t="s">
        <v>929</v>
      </c>
      <c r="ETE3" s="4" t="s">
        <v>929</v>
      </c>
      <c r="ETF3" s="4" t="s">
        <v>929</v>
      </c>
      <c r="ETG3" s="4" t="s">
        <v>929</v>
      </c>
      <c r="ETH3" s="4" t="s">
        <v>929</v>
      </c>
      <c r="ETI3" s="4" t="s">
        <v>929</v>
      </c>
      <c r="ETJ3" s="4" t="s">
        <v>929</v>
      </c>
      <c r="ETK3" s="4" t="s">
        <v>929</v>
      </c>
      <c r="ETL3" s="4" t="s">
        <v>929</v>
      </c>
      <c r="ETM3" s="4" t="s">
        <v>929</v>
      </c>
      <c r="ETN3" s="4" t="s">
        <v>929</v>
      </c>
      <c r="ETO3" s="4" t="s">
        <v>929</v>
      </c>
      <c r="ETP3" s="4" t="s">
        <v>929</v>
      </c>
      <c r="ETQ3" s="4" t="s">
        <v>929</v>
      </c>
      <c r="ETR3" s="4" t="s">
        <v>929</v>
      </c>
      <c r="ETS3" s="4" t="s">
        <v>929</v>
      </c>
      <c r="ETT3" s="4" t="s">
        <v>929</v>
      </c>
      <c r="ETU3" s="4" t="s">
        <v>929</v>
      </c>
      <c r="ETV3" s="4" t="s">
        <v>929</v>
      </c>
      <c r="ETW3" s="4" t="s">
        <v>929</v>
      </c>
      <c r="ETX3" s="4" t="s">
        <v>929</v>
      </c>
      <c r="ETY3" s="4" t="s">
        <v>929</v>
      </c>
      <c r="ETZ3" s="4" t="s">
        <v>929</v>
      </c>
      <c r="EUA3" s="4" t="s">
        <v>929</v>
      </c>
      <c r="EUB3" s="4" t="s">
        <v>929</v>
      </c>
      <c r="EUC3" s="4" t="s">
        <v>929</v>
      </c>
      <c r="EUD3" s="4" t="s">
        <v>929</v>
      </c>
      <c r="EUE3" s="4" t="s">
        <v>929</v>
      </c>
      <c r="EUF3" s="4" t="s">
        <v>929</v>
      </c>
      <c r="EUG3" s="4" t="s">
        <v>929</v>
      </c>
      <c r="EUH3" s="4" t="s">
        <v>929</v>
      </c>
      <c r="EUI3" s="4" t="s">
        <v>929</v>
      </c>
      <c r="EUJ3" s="4" t="s">
        <v>929</v>
      </c>
      <c r="EUK3" s="4" t="s">
        <v>929</v>
      </c>
      <c r="EUL3" s="4" t="s">
        <v>929</v>
      </c>
      <c r="EUM3" s="4" t="s">
        <v>929</v>
      </c>
      <c r="EUN3" s="4" t="s">
        <v>929</v>
      </c>
      <c r="EUO3" s="4" t="s">
        <v>929</v>
      </c>
      <c r="EUP3" s="4" t="s">
        <v>929</v>
      </c>
      <c r="EUQ3" s="4" t="s">
        <v>929</v>
      </c>
      <c r="EUR3" s="4" t="s">
        <v>929</v>
      </c>
      <c r="EUS3" s="4" t="s">
        <v>929</v>
      </c>
      <c r="EUT3" s="4" t="s">
        <v>929</v>
      </c>
      <c r="EUU3" s="4" t="s">
        <v>929</v>
      </c>
      <c r="EUV3" s="4" t="s">
        <v>929</v>
      </c>
      <c r="EUW3" s="4" t="s">
        <v>929</v>
      </c>
      <c r="EUX3" s="4" t="s">
        <v>929</v>
      </c>
      <c r="EUY3" s="4" t="s">
        <v>929</v>
      </c>
      <c r="EUZ3" s="4" t="s">
        <v>929</v>
      </c>
      <c r="EVA3" s="4" t="s">
        <v>929</v>
      </c>
      <c r="EVB3" s="4" t="s">
        <v>929</v>
      </c>
      <c r="EVC3" s="4" t="s">
        <v>929</v>
      </c>
      <c r="EVD3" s="4" t="s">
        <v>929</v>
      </c>
      <c r="EVE3" s="4" t="s">
        <v>929</v>
      </c>
      <c r="EVF3" s="4" t="s">
        <v>929</v>
      </c>
      <c r="EVG3" s="4" t="s">
        <v>929</v>
      </c>
      <c r="EVH3" s="4" t="s">
        <v>929</v>
      </c>
      <c r="EVI3" s="4" t="s">
        <v>929</v>
      </c>
      <c r="EVJ3" s="4" t="s">
        <v>929</v>
      </c>
      <c r="EVK3" s="4" t="s">
        <v>929</v>
      </c>
      <c r="EVL3" s="4" t="s">
        <v>929</v>
      </c>
      <c r="EVM3" s="4" t="s">
        <v>929</v>
      </c>
      <c r="EVN3" s="4" t="s">
        <v>929</v>
      </c>
      <c r="EVO3" s="4" t="s">
        <v>929</v>
      </c>
      <c r="EVP3" s="4" t="s">
        <v>929</v>
      </c>
      <c r="EVQ3" s="4" t="s">
        <v>929</v>
      </c>
      <c r="EVR3" s="4" t="s">
        <v>929</v>
      </c>
      <c r="EVS3" s="4" t="s">
        <v>929</v>
      </c>
      <c r="EVT3" s="4" t="s">
        <v>929</v>
      </c>
      <c r="EVU3" s="4" t="s">
        <v>929</v>
      </c>
      <c r="EVV3" s="4" t="s">
        <v>929</v>
      </c>
      <c r="EVW3" s="4" t="s">
        <v>929</v>
      </c>
      <c r="EVX3" s="4" t="s">
        <v>929</v>
      </c>
      <c r="EVY3" s="4" t="s">
        <v>929</v>
      </c>
      <c r="EVZ3" s="4" t="s">
        <v>929</v>
      </c>
      <c r="EWA3" s="4" t="s">
        <v>929</v>
      </c>
      <c r="EWB3" s="4" t="s">
        <v>929</v>
      </c>
      <c r="EWC3" s="4" t="s">
        <v>929</v>
      </c>
      <c r="EWD3" s="4" t="s">
        <v>929</v>
      </c>
      <c r="EWE3" s="4" t="s">
        <v>929</v>
      </c>
      <c r="EWF3" s="4" t="s">
        <v>929</v>
      </c>
      <c r="EWG3" s="4" t="s">
        <v>929</v>
      </c>
      <c r="EWH3" s="4" t="s">
        <v>929</v>
      </c>
      <c r="EWI3" s="4" t="s">
        <v>929</v>
      </c>
      <c r="EWJ3" s="4" t="s">
        <v>929</v>
      </c>
      <c r="EWK3" s="4" t="s">
        <v>929</v>
      </c>
      <c r="EWL3" s="4" t="s">
        <v>929</v>
      </c>
      <c r="EWM3" s="4" t="s">
        <v>929</v>
      </c>
      <c r="EWN3" s="4" t="s">
        <v>929</v>
      </c>
      <c r="EWO3" s="4" t="s">
        <v>929</v>
      </c>
      <c r="EWP3" s="4" t="s">
        <v>929</v>
      </c>
      <c r="EWQ3" s="4" t="s">
        <v>929</v>
      </c>
      <c r="EWR3" s="4" t="s">
        <v>929</v>
      </c>
      <c r="EWS3" s="4" t="s">
        <v>929</v>
      </c>
      <c r="EWT3" s="4" t="s">
        <v>929</v>
      </c>
      <c r="EWU3" s="4" t="s">
        <v>929</v>
      </c>
      <c r="EWV3" s="4" t="s">
        <v>929</v>
      </c>
      <c r="EWW3" s="4" t="s">
        <v>929</v>
      </c>
      <c r="EWX3" s="4" t="s">
        <v>929</v>
      </c>
      <c r="EWY3" s="4" t="s">
        <v>929</v>
      </c>
      <c r="EWZ3" s="4" t="s">
        <v>929</v>
      </c>
      <c r="EXA3" s="4" t="s">
        <v>929</v>
      </c>
      <c r="EXB3" s="4" t="s">
        <v>929</v>
      </c>
      <c r="EXC3" s="4" t="s">
        <v>929</v>
      </c>
      <c r="EXD3" s="4" t="s">
        <v>929</v>
      </c>
      <c r="EXE3" s="4" t="s">
        <v>929</v>
      </c>
      <c r="EXF3" s="4" t="s">
        <v>929</v>
      </c>
      <c r="EXG3" s="4" t="s">
        <v>929</v>
      </c>
      <c r="EXH3" s="4" t="s">
        <v>929</v>
      </c>
      <c r="EXI3" s="4" t="s">
        <v>929</v>
      </c>
      <c r="EXJ3" s="4" t="s">
        <v>929</v>
      </c>
      <c r="EXK3" s="4" t="s">
        <v>929</v>
      </c>
      <c r="EXL3" s="4" t="s">
        <v>929</v>
      </c>
      <c r="EXM3" s="4" t="s">
        <v>929</v>
      </c>
      <c r="EXN3" s="4" t="s">
        <v>929</v>
      </c>
      <c r="EXO3" s="4" t="s">
        <v>929</v>
      </c>
      <c r="EXP3" s="4" t="s">
        <v>929</v>
      </c>
      <c r="EXQ3" s="4" t="s">
        <v>929</v>
      </c>
      <c r="EXR3" s="4" t="s">
        <v>929</v>
      </c>
      <c r="EXS3" s="4" t="s">
        <v>929</v>
      </c>
      <c r="EXT3" s="4" t="s">
        <v>929</v>
      </c>
      <c r="EXU3" s="4" t="s">
        <v>929</v>
      </c>
      <c r="EXV3" s="4" t="s">
        <v>929</v>
      </c>
      <c r="EXW3" s="4" t="s">
        <v>929</v>
      </c>
      <c r="EXX3" s="4" t="s">
        <v>929</v>
      </c>
      <c r="EXY3" s="4" t="s">
        <v>929</v>
      </c>
      <c r="EXZ3" s="4" t="s">
        <v>929</v>
      </c>
      <c r="EYA3" s="4" t="s">
        <v>929</v>
      </c>
      <c r="EYB3" s="4" t="s">
        <v>929</v>
      </c>
      <c r="EYC3" s="4" t="s">
        <v>929</v>
      </c>
      <c r="EYD3" s="4" t="s">
        <v>929</v>
      </c>
      <c r="EYE3" s="4" t="s">
        <v>929</v>
      </c>
      <c r="EYF3" s="4" t="s">
        <v>929</v>
      </c>
      <c r="EYG3" s="4" t="s">
        <v>929</v>
      </c>
      <c r="EYH3" s="4" t="s">
        <v>929</v>
      </c>
      <c r="EYI3" s="4" t="s">
        <v>929</v>
      </c>
      <c r="EYJ3" s="4" t="s">
        <v>929</v>
      </c>
      <c r="EYK3" s="4" t="s">
        <v>929</v>
      </c>
      <c r="EYL3" s="4" t="s">
        <v>929</v>
      </c>
      <c r="EYM3" s="4" t="s">
        <v>929</v>
      </c>
      <c r="EYN3" s="4" t="s">
        <v>929</v>
      </c>
      <c r="EYO3" s="4" t="s">
        <v>929</v>
      </c>
      <c r="EYP3" s="4" t="s">
        <v>929</v>
      </c>
      <c r="EYQ3" s="4" t="s">
        <v>929</v>
      </c>
      <c r="EYR3" s="4" t="s">
        <v>929</v>
      </c>
      <c r="EYS3" s="4" t="s">
        <v>929</v>
      </c>
      <c r="EYT3" s="4" t="s">
        <v>929</v>
      </c>
      <c r="EYU3" s="4" t="s">
        <v>929</v>
      </c>
      <c r="EYV3" s="4" t="s">
        <v>929</v>
      </c>
      <c r="EYW3" s="4" t="s">
        <v>929</v>
      </c>
      <c r="EYX3" s="4" t="s">
        <v>929</v>
      </c>
      <c r="EYY3" s="4" t="s">
        <v>929</v>
      </c>
      <c r="EYZ3" s="4" t="s">
        <v>929</v>
      </c>
      <c r="EZA3" s="4" t="s">
        <v>929</v>
      </c>
      <c r="EZB3" s="4" t="s">
        <v>929</v>
      </c>
      <c r="EZC3" s="4" t="s">
        <v>929</v>
      </c>
      <c r="EZD3" s="4" t="s">
        <v>929</v>
      </c>
      <c r="EZE3" s="4" t="s">
        <v>929</v>
      </c>
      <c r="EZF3" s="4" t="s">
        <v>929</v>
      </c>
      <c r="EZG3" s="4" t="s">
        <v>929</v>
      </c>
      <c r="EZH3" s="4" t="s">
        <v>929</v>
      </c>
      <c r="EZI3" s="4" t="s">
        <v>929</v>
      </c>
      <c r="EZJ3" s="4" t="s">
        <v>929</v>
      </c>
      <c r="EZK3" s="4" t="s">
        <v>929</v>
      </c>
      <c r="EZL3" s="4" t="s">
        <v>929</v>
      </c>
      <c r="EZM3" s="4" t="s">
        <v>929</v>
      </c>
      <c r="EZN3" s="4" t="s">
        <v>929</v>
      </c>
      <c r="EZO3" s="4" t="s">
        <v>929</v>
      </c>
      <c r="EZP3" s="4" t="s">
        <v>929</v>
      </c>
      <c r="EZQ3" s="4" t="s">
        <v>929</v>
      </c>
      <c r="EZR3" s="4" t="s">
        <v>929</v>
      </c>
      <c r="EZS3" s="4" t="s">
        <v>929</v>
      </c>
      <c r="EZT3" s="4" t="s">
        <v>929</v>
      </c>
      <c r="EZU3" s="4" t="s">
        <v>929</v>
      </c>
      <c r="EZV3" s="4" t="s">
        <v>929</v>
      </c>
      <c r="EZW3" s="4" t="s">
        <v>929</v>
      </c>
      <c r="EZX3" s="4" t="s">
        <v>929</v>
      </c>
      <c r="EZY3" s="4" t="s">
        <v>929</v>
      </c>
      <c r="EZZ3" s="4" t="s">
        <v>929</v>
      </c>
      <c r="FAA3" s="4" t="s">
        <v>929</v>
      </c>
      <c r="FAB3" s="4" t="s">
        <v>929</v>
      </c>
      <c r="FAC3" s="4" t="s">
        <v>929</v>
      </c>
      <c r="FAD3" s="4" t="s">
        <v>929</v>
      </c>
      <c r="FAE3" s="4" t="s">
        <v>929</v>
      </c>
      <c r="FAF3" s="4" t="s">
        <v>929</v>
      </c>
      <c r="FAG3" s="4" t="s">
        <v>929</v>
      </c>
      <c r="FAH3" s="4" t="s">
        <v>929</v>
      </c>
      <c r="FAI3" s="4" t="s">
        <v>929</v>
      </c>
      <c r="FAJ3" s="4" t="s">
        <v>929</v>
      </c>
      <c r="FAK3" s="4" t="s">
        <v>929</v>
      </c>
      <c r="FAL3" s="4" t="s">
        <v>929</v>
      </c>
      <c r="FAM3" s="4" t="s">
        <v>929</v>
      </c>
      <c r="FAN3" s="4" t="s">
        <v>929</v>
      </c>
      <c r="FAO3" s="4" t="s">
        <v>929</v>
      </c>
      <c r="FAP3" s="4" t="s">
        <v>929</v>
      </c>
      <c r="FAQ3" s="4" t="s">
        <v>929</v>
      </c>
      <c r="FAR3" s="4" t="s">
        <v>929</v>
      </c>
      <c r="FAS3" s="4" t="s">
        <v>929</v>
      </c>
      <c r="FAT3" s="4" t="s">
        <v>929</v>
      </c>
      <c r="FAU3" s="4" t="s">
        <v>929</v>
      </c>
      <c r="FAV3" s="4" t="s">
        <v>929</v>
      </c>
      <c r="FAW3" s="4" t="s">
        <v>929</v>
      </c>
      <c r="FAX3" s="4" t="s">
        <v>929</v>
      </c>
      <c r="FAY3" s="4" t="s">
        <v>929</v>
      </c>
      <c r="FAZ3" s="4" t="s">
        <v>929</v>
      </c>
      <c r="FBA3" s="4" t="s">
        <v>929</v>
      </c>
      <c r="FBB3" s="4" t="s">
        <v>929</v>
      </c>
      <c r="FBC3" s="4" t="s">
        <v>929</v>
      </c>
      <c r="FBD3" s="4" t="s">
        <v>929</v>
      </c>
      <c r="FBE3" s="4" t="s">
        <v>929</v>
      </c>
      <c r="FBF3" s="4" t="s">
        <v>929</v>
      </c>
      <c r="FBG3" s="4" t="s">
        <v>929</v>
      </c>
      <c r="FBH3" s="4" t="s">
        <v>929</v>
      </c>
      <c r="FBI3" s="4" t="s">
        <v>929</v>
      </c>
      <c r="FBJ3" s="4" t="s">
        <v>929</v>
      </c>
      <c r="FBK3" s="4" t="s">
        <v>929</v>
      </c>
      <c r="FBL3" s="4" t="s">
        <v>929</v>
      </c>
      <c r="FBM3" s="4" t="s">
        <v>929</v>
      </c>
      <c r="FBN3" s="4" t="s">
        <v>929</v>
      </c>
      <c r="FBO3" s="4" t="s">
        <v>929</v>
      </c>
      <c r="FBP3" s="4" t="s">
        <v>929</v>
      </c>
      <c r="FBQ3" s="4" t="s">
        <v>929</v>
      </c>
      <c r="FBR3" s="4" t="s">
        <v>929</v>
      </c>
      <c r="FBS3" s="4" t="s">
        <v>929</v>
      </c>
      <c r="FBT3" s="4" t="s">
        <v>929</v>
      </c>
      <c r="FBU3" s="4" t="s">
        <v>929</v>
      </c>
      <c r="FBV3" s="4" t="s">
        <v>929</v>
      </c>
      <c r="FBW3" s="4" t="s">
        <v>929</v>
      </c>
      <c r="FBX3" s="4" t="s">
        <v>929</v>
      </c>
      <c r="FBY3" s="4" t="s">
        <v>929</v>
      </c>
      <c r="FBZ3" s="4" t="s">
        <v>929</v>
      </c>
      <c r="FCA3" s="4" t="s">
        <v>929</v>
      </c>
      <c r="FCB3" s="4" t="s">
        <v>929</v>
      </c>
      <c r="FCC3" s="4" t="s">
        <v>929</v>
      </c>
      <c r="FCD3" s="4" t="s">
        <v>929</v>
      </c>
      <c r="FCE3" s="4" t="s">
        <v>929</v>
      </c>
      <c r="FCF3" s="4" t="s">
        <v>929</v>
      </c>
      <c r="FCG3" s="4" t="s">
        <v>929</v>
      </c>
      <c r="FCH3" s="4" t="s">
        <v>929</v>
      </c>
      <c r="FCI3" s="4" t="s">
        <v>929</v>
      </c>
      <c r="FCJ3" s="4" t="s">
        <v>929</v>
      </c>
      <c r="FCK3" s="4" t="s">
        <v>929</v>
      </c>
      <c r="FCL3" s="4" t="s">
        <v>929</v>
      </c>
      <c r="FCM3" s="4" t="s">
        <v>929</v>
      </c>
      <c r="FCN3" s="4" t="s">
        <v>929</v>
      </c>
      <c r="FCO3" s="4" t="s">
        <v>929</v>
      </c>
      <c r="FCP3" s="4" t="s">
        <v>929</v>
      </c>
      <c r="FCQ3" s="4" t="s">
        <v>929</v>
      </c>
      <c r="FCR3" s="4" t="s">
        <v>929</v>
      </c>
      <c r="FCS3" s="4" t="s">
        <v>929</v>
      </c>
      <c r="FCT3" s="4" t="s">
        <v>929</v>
      </c>
      <c r="FCU3" s="4" t="s">
        <v>929</v>
      </c>
      <c r="FCV3" s="4" t="s">
        <v>929</v>
      </c>
      <c r="FCW3" s="4" t="s">
        <v>929</v>
      </c>
      <c r="FCX3" s="4" t="s">
        <v>929</v>
      </c>
      <c r="FCY3" s="4" t="s">
        <v>929</v>
      </c>
      <c r="FCZ3" s="4" t="s">
        <v>929</v>
      </c>
      <c r="FDA3" s="4" t="s">
        <v>929</v>
      </c>
      <c r="FDB3" s="4" t="s">
        <v>929</v>
      </c>
      <c r="FDC3" s="4" t="s">
        <v>929</v>
      </c>
      <c r="FDD3" s="4" t="s">
        <v>929</v>
      </c>
      <c r="FDE3" s="4" t="s">
        <v>929</v>
      </c>
      <c r="FDF3" s="4" t="s">
        <v>929</v>
      </c>
      <c r="FDG3" s="4" t="s">
        <v>929</v>
      </c>
      <c r="FDH3" s="4" t="s">
        <v>929</v>
      </c>
      <c r="FDI3" s="4" t="s">
        <v>929</v>
      </c>
      <c r="FDJ3" s="4" t="s">
        <v>929</v>
      </c>
      <c r="FDK3" s="4" t="s">
        <v>929</v>
      </c>
      <c r="FDL3" s="4" t="s">
        <v>929</v>
      </c>
      <c r="FDM3" s="4" t="s">
        <v>929</v>
      </c>
      <c r="FDN3" s="4" t="s">
        <v>929</v>
      </c>
      <c r="FDO3" s="4" t="s">
        <v>929</v>
      </c>
      <c r="FDP3" s="4" t="s">
        <v>929</v>
      </c>
      <c r="FDQ3" s="4" t="s">
        <v>929</v>
      </c>
      <c r="FDR3" s="4" t="s">
        <v>929</v>
      </c>
      <c r="FDS3" s="4" t="s">
        <v>929</v>
      </c>
      <c r="FDT3" s="4" t="s">
        <v>929</v>
      </c>
      <c r="FDU3" s="4" t="s">
        <v>929</v>
      </c>
      <c r="FDV3" s="4" t="s">
        <v>929</v>
      </c>
      <c r="FDW3" s="4" t="s">
        <v>929</v>
      </c>
      <c r="FDX3" s="4" t="s">
        <v>929</v>
      </c>
      <c r="FDY3" s="4" t="s">
        <v>929</v>
      </c>
      <c r="FDZ3" s="4" t="s">
        <v>929</v>
      </c>
      <c r="FEA3" s="4" t="s">
        <v>929</v>
      </c>
      <c r="FEB3" s="4" t="s">
        <v>929</v>
      </c>
      <c r="FEC3" s="4" t="s">
        <v>929</v>
      </c>
      <c r="FED3" s="4" t="s">
        <v>929</v>
      </c>
      <c r="FEE3" s="4" t="s">
        <v>929</v>
      </c>
      <c r="FEF3" s="4" t="s">
        <v>929</v>
      </c>
      <c r="FEG3" s="4" t="s">
        <v>929</v>
      </c>
      <c r="FEH3" s="4" t="s">
        <v>929</v>
      </c>
      <c r="FEI3" s="4" t="s">
        <v>929</v>
      </c>
      <c r="FEJ3" s="4" t="s">
        <v>929</v>
      </c>
      <c r="FEK3" s="4" t="s">
        <v>929</v>
      </c>
      <c r="FEL3" s="4" t="s">
        <v>929</v>
      </c>
      <c r="FEM3" s="4" t="s">
        <v>929</v>
      </c>
      <c r="FEN3" s="4" t="s">
        <v>929</v>
      </c>
      <c r="FEO3" s="4" t="s">
        <v>929</v>
      </c>
      <c r="FEP3" s="4" t="s">
        <v>929</v>
      </c>
      <c r="FEQ3" s="4" t="s">
        <v>929</v>
      </c>
      <c r="FER3" s="4" t="s">
        <v>929</v>
      </c>
      <c r="FES3" s="4" t="s">
        <v>929</v>
      </c>
      <c r="FET3" s="4" t="s">
        <v>929</v>
      </c>
      <c r="FEU3" s="4" t="s">
        <v>929</v>
      </c>
      <c r="FEV3" s="4" t="s">
        <v>929</v>
      </c>
      <c r="FEW3" s="4" t="s">
        <v>929</v>
      </c>
      <c r="FEX3" s="4" t="s">
        <v>929</v>
      </c>
      <c r="FEY3" s="4" t="s">
        <v>929</v>
      </c>
      <c r="FEZ3" s="4" t="s">
        <v>929</v>
      </c>
      <c r="FFA3" s="4" t="s">
        <v>929</v>
      </c>
      <c r="FFB3" s="4" t="s">
        <v>929</v>
      </c>
      <c r="FFC3" s="4" t="s">
        <v>929</v>
      </c>
      <c r="FFD3" s="4" t="s">
        <v>929</v>
      </c>
      <c r="FFE3" s="4" t="s">
        <v>929</v>
      </c>
      <c r="FFF3" s="4" t="s">
        <v>929</v>
      </c>
      <c r="FFG3" s="4" t="s">
        <v>929</v>
      </c>
      <c r="FFH3" s="4" t="s">
        <v>929</v>
      </c>
      <c r="FFI3" s="4" t="s">
        <v>929</v>
      </c>
      <c r="FFJ3" s="4" t="s">
        <v>929</v>
      </c>
      <c r="FFK3" s="4" t="s">
        <v>929</v>
      </c>
      <c r="FFL3" s="4" t="s">
        <v>929</v>
      </c>
      <c r="FFM3" s="4" t="s">
        <v>929</v>
      </c>
      <c r="FFN3" s="4" t="s">
        <v>929</v>
      </c>
      <c r="FFO3" s="4" t="s">
        <v>929</v>
      </c>
      <c r="FFP3" s="4" t="s">
        <v>929</v>
      </c>
      <c r="FFQ3" s="4" t="s">
        <v>929</v>
      </c>
      <c r="FFR3" s="4" t="s">
        <v>929</v>
      </c>
      <c r="FFS3" s="4" t="s">
        <v>929</v>
      </c>
      <c r="FFT3" s="4" t="s">
        <v>929</v>
      </c>
      <c r="FFU3" s="4" t="s">
        <v>929</v>
      </c>
      <c r="FFV3" s="4" t="s">
        <v>929</v>
      </c>
      <c r="FFW3" s="4" t="s">
        <v>929</v>
      </c>
      <c r="FFX3" s="4" t="s">
        <v>929</v>
      </c>
      <c r="FFY3" s="4" t="s">
        <v>929</v>
      </c>
      <c r="FFZ3" s="4" t="s">
        <v>929</v>
      </c>
      <c r="FGA3" s="4" t="s">
        <v>929</v>
      </c>
      <c r="FGB3" s="4" t="s">
        <v>929</v>
      </c>
      <c r="FGC3" s="4" t="s">
        <v>929</v>
      </c>
      <c r="FGD3" s="4" t="s">
        <v>929</v>
      </c>
      <c r="FGE3" s="4" t="s">
        <v>929</v>
      </c>
      <c r="FGF3" s="4" t="s">
        <v>929</v>
      </c>
      <c r="FGG3" s="4" t="s">
        <v>929</v>
      </c>
      <c r="FGH3" s="4" t="s">
        <v>929</v>
      </c>
      <c r="FGI3" s="4" t="s">
        <v>929</v>
      </c>
      <c r="FGJ3" s="4" t="s">
        <v>929</v>
      </c>
      <c r="FGK3" s="4" t="s">
        <v>929</v>
      </c>
      <c r="FGL3" s="4" t="s">
        <v>929</v>
      </c>
      <c r="FGM3" s="4" t="s">
        <v>929</v>
      </c>
      <c r="FGN3" s="4" t="s">
        <v>929</v>
      </c>
      <c r="FGO3" s="4" t="s">
        <v>929</v>
      </c>
      <c r="FGP3" s="4" t="s">
        <v>929</v>
      </c>
      <c r="FGQ3" s="4" t="s">
        <v>929</v>
      </c>
      <c r="FGR3" s="4" t="s">
        <v>929</v>
      </c>
      <c r="FGS3" s="4" t="s">
        <v>929</v>
      </c>
      <c r="FGT3" s="4" t="s">
        <v>929</v>
      </c>
      <c r="FGU3" s="4" t="s">
        <v>929</v>
      </c>
      <c r="FGV3" s="4" t="s">
        <v>929</v>
      </c>
      <c r="FGW3" s="4" t="s">
        <v>929</v>
      </c>
      <c r="FGX3" s="4" t="s">
        <v>929</v>
      </c>
      <c r="FGY3" s="4" t="s">
        <v>929</v>
      </c>
      <c r="FGZ3" s="4" t="s">
        <v>929</v>
      </c>
      <c r="FHA3" s="4" t="s">
        <v>929</v>
      </c>
      <c r="FHB3" s="4" t="s">
        <v>929</v>
      </c>
      <c r="FHC3" s="4" t="s">
        <v>929</v>
      </c>
      <c r="FHD3" s="4" t="s">
        <v>929</v>
      </c>
      <c r="FHE3" s="4" t="s">
        <v>929</v>
      </c>
      <c r="FHF3" s="4" t="s">
        <v>929</v>
      </c>
      <c r="FHG3" s="4" t="s">
        <v>929</v>
      </c>
      <c r="FHH3" s="4" t="s">
        <v>929</v>
      </c>
      <c r="FHI3" s="4" t="s">
        <v>929</v>
      </c>
      <c r="FHJ3" s="4" t="s">
        <v>929</v>
      </c>
      <c r="FHK3" s="4" t="s">
        <v>929</v>
      </c>
      <c r="FHL3" s="4" t="s">
        <v>929</v>
      </c>
      <c r="FHM3" s="4" t="s">
        <v>929</v>
      </c>
      <c r="FHN3" s="4" t="s">
        <v>929</v>
      </c>
      <c r="FHO3" s="4" t="s">
        <v>929</v>
      </c>
      <c r="FHP3" s="4" t="s">
        <v>929</v>
      </c>
      <c r="FHQ3" s="4" t="s">
        <v>929</v>
      </c>
      <c r="FHR3" s="4" t="s">
        <v>929</v>
      </c>
      <c r="FHS3" s="4" t="s">
        <v>929</v>
      </c>
      <c r="FHT3" s="4" t="s">
        <v>929</v>
      </c>
      <c r="FHU3" s="4" t="s">
        <v>929</v>
      </c>
      <c r="FHV3" s="4" t="s">
        <v>929</v>
      </c>
      <c r="FHW3" s="4" t="s">
        <v>929</v>
      </c>
      <c r="FHX3" s="4" t="s">
        <v>929</v>
      </c>
      <c r="FHY3" s="4" t="s">
        <v>929</v>
      </c>
      <c r="FHZ3" s="4" t="s">
        <v>929</v>
      </c>
      <c r="FIA3" s="4" t="s">
        <v>929</v>
      </c>
      <c r="FIB3" s="4" t="s">
        <v>929</v>
      </c>
      <c r="FIC3" s="4" t="s">
        <v>929</v>
      </c>
      <c r="FID3" s="4" t="s">
        <v>929</v>
      </c>
      <c r="FIE3" s="4" t="s">
        <v>929</v>
      </c>
      <c r="FIF3" s="4" t="s">
        <v>929</v>
      </c>
      <c r="FIG3" s="4" t="s">
        <v>929</v>
      </c>
      <c r="FIH3" s="4" t="s">
        <v>929</v>
      </c>
      <c r="FII3" s="4" t="s">
        <v>929</v>
      </c>
      <c r="FIJ3" s="4" t="s">
        <v>929</v>
      </c>
      <c r="FIK3" s="4" t="s">
        <v>929</v>
      </c>
      <c r="FIL3" s="4" t="s">
        <v>929</v>
      </c>
      <c r="FIM3" s="4" t="s">
        <v>929</v>
      </c>
      <c r="FIN3" s="4" t="s">
        <v>929</v>
      </c>
      <c r="FIO3" s="4" t="s">
        <v>929</v>
      </c>
      <c r="FIP3" s="4" t="s">
        <v>929</v>
      </c>
      <c r="FIQ3" s="4" t="s">
        <v>929</v>
      </c>
      <c r="FIR3" s="4" t="s">
        <v>929</v>
      </c>
      <c r="FIS3" s="4" t="s">
        <v>929</v>
      </c>
      <c r="FIT3" s="4" t="s">
        <v>929</v>
      </c>
      <c r="FIU3" s="4" t="s">
        <v>929</v>
      </c>
      <c r="FIV3" s="4" t="s">
        <v>929</v>
      </c>
      <c r="FIW3" s="4" t="s">
        <v>929</v>
      </c>
      <c r="FIX3" s="4" t="s">
        <v>929</v>
      </c>
      <c r="FIY3" s="4" t="s">
        <v>929</v>
      </c>
      <c r="FIZ3" s="4" t="s">
        <v>929</v>
      </c>
      <c r="FJA3" s="4" t="s">
        <v>929</v>
      </c>
      <c r="FJB3" s="4" t="s">
        <v>929</v>
      </c>
      <c r="FJC3" s="4" t="s">
        <v>929</v>
      </c>
      <c r="FJD3" s="4" t="s">
        <v>929</v>
      </c>
      <c r="FJE3" s="4" t="s">
        <v>929</v>
      </c>
      <c r="FJF3" s="4" t="s">
        <v>929</v>
      </c>
      <c r="FJG3" s="4" t="s">
        <v>929</v>
      </c>
      <c r="FJH3" s="4" t="s">
        <v>929</v>
      </c>
      <c r="FJI3" s="4" t="s">
        <v>929</v>
      </c>
      <c r="FJJ3" s="4" t="s">
        <v>929</v>
      </c>
      <c r="FJK3" s="4" t="s">
        <v>929</v>
      </c>
      <c r="FJL3" s="4" t="s">
        <v>929</v>
      </c>
      <c r="FJM3" s="4" t="s">
        <v>929</v>
      </c>
      <c r="FJN3" s="4" t="s">
        <v>929</v>
      </c>
      <c r="FJO3" s="4" t="s">
        <v>929</v>
      </c>
      <c r="FJP3" s="4" t="s">
        <v>929</v>
      </c>
      <c r="FJQ3" s="4" t="s">
        <v>929</v>
      </c>
      <c r="FJR3" s="4" t="s">
        <v>929</v>
      </c>
      <c r="FJS3" s="4" t="s">
        <v>929</v>
      </c>
      <c r="FJT3" s="4" t="s">
        <v>929</v>
      </c>
      <c r="FJU3" s="4" t="s">
        <v>929</v>
      </c>
      <c r="FJV3" s="4" t="s">
        <v>929</v>
      </c>
      <c r="FJW3" s="4" t="s">
        <v>929</v>
      </c>
      <c r="FJX3" s="4" t="s">
        <v>929</v>
      </c>
      <c r="FJY3" s="4" t="s">
        <v>929</v>
      </c>
      <c r="FJZ3" s="4" t="s">
        <v>929</v>
      </c>
      <c r="FKA3" s="4" t="s">
        <v>929</v>
      </c>
      <c r="FKB3" s="4" t="s">
        <v>929</v>
      </c>
      <c r="FKC3" s="4" t="s">
        <v>929</v>
      </c>
      <c r="FKD3" s="4" t="s">
        <v>929</v>
      </c>
      <c r="FKE3" s="4" t="s">
        <v>929</v>
      </c>
      <c r="FKF3" s="4" t="s">
        <v>929</v>
      </c>
      <c r="FKG3" s="4" t="s">
        <v>929</v>
      </c>
      <c r="FKH3" s="4" t="s">
        <v>929</v>
      </c>
      <c r="FKI3" s="4" t="s">
        <v>929</v>
      </c>
      <c r="FKJ3" s="4" t="s">
        <v>929</v>
      </c>
      <c r="FKK3" s="4" t="s">
        <v>929</v>
      </c>
      <c r="FKL3" s="4" t="s">
        <v>929</v>
      </c>
      <c r="FKM3" s="4" t="s">
        <v>929</v>
      </c>
      <c r="FKN3" s="4" t="s">
        <v>929</v>
      </c>
      <c r="FKO3" s="4" t="s">
        <v>929</v>
      </c>
      <c r="FKP3" s="4" t="s">
        <v>929</v>
      </c>
      <c r="FKQ3" s="4" t="s">
        <v>929</v>
      </c>
      <c r="FKR3" s="4" t="s">
        <v>929</v>
      </c>
      <c r="FKS3" s="4" t="s">
        <v>929</v>
      </c>
      <c r="FKT3" s="4" t="s">
        <v>929</v>
      </c>
      <c r="FKU3" s="4" t="s">
        <v>929</v>
      </c>
      <c r="FKV3" s="4" t="s">
        <v>929</v>
      </c>
      <c r="FKW3" s="4" t="s">
        <v>929</v>
      </c>
      <c r="FKX3" s="4" t="s">
        <v>929</v>
      </c>
      <c r="FKY3" s="4" t="s">
        <v>929</v>
      </c>
      <c r="FKZ3" s="4" t="s">
        <v>929</v>
      </c>
      <c r="FLA3" s="4" t="s">
        <v>929</v>
      </c>
      <c r="FLB3" s="4" t="s">
        <v>929</v>
      </c>
      <c r="FLC3" s="4" t="s">
        <v>929</v>
      </c>
      <c r="FLD3" s="4" t="s">
        <v>929</v>
      </c>
      <c r="FLE3" s="4" t="s">
        <v>929</v>
      </c>
      <c r="FLF3" s="4" t="s">
        <v>929</v>
      </c>
      <c r="FLG3" s="4" t="s">
        <v>929</v>
      </c>
      <c r="FLH3" s="4" t="s">
        <v>929</v>
      </c>
      <c r="FLI3" s="4" t="s">
        <v>929</v>
      </c>
      <c r="FLJ3" s="4" t="s">
        <v>929</v>
      </c>
      <c r="FLK3" s="4" t="s">
        <v>929</v>
      </c>
      <c r="FLL3" s="4" t="s">
        <v>929</v>
      </c>
      <c r="FLM3" s="4" t="s">
        <v>929</v>
      </c>
      <c r="FLN3" s="4" t="s">
        <v>929</v>
      </c>
      <c r="FLO3" s="4" t="s">
        <v>929</v>
      </c>
      <c r="FLP3" s="4" t="s">
        <v>929</v>
      </c>
      <c r="FLQ3" s="4" t="s">
        <v>929</v>
      </c>
      <c r="FLR3" s="4" t="s">
        <v>929</v>
      </c>
      <c r="FLS3" s="4" t="s">
        <v>929</v>
      </c>
      <c r="FLT3" s="4" t="s">
        <v>929</v>
      </c>
      <c r="FLU3" s="4" t="s">
        <v>929</v>
      </c>
      <c r="FLV3" s="4" t="s">
        <v>929</v>
      </c>
      <c r="FLW3" s="4" t="s">
        <v>929</v>
      </c>
      <c r="FLX3" s="4" t="s">
        <v>929</v>
      </c>
      <c r="FLY3" s="4" t="s">
        <v>929</v>
      </c>
      <c r="FLZ3" s="4" t="s">
        <v>929</v>
      </c>
      <c r="FMA3" s="4" t="s">
        <v>929</v>
      </c>
      <c r="FMB3" s="4" t="s">
        <v>929</v>
      </c>
      <c r="FMC3" s="4" t="s">
        <v>929</v>
      </c>
      <c r="FMD3" s="4" t="s">
        <v>929</v>
      </c>
      <c r="FME3" s="4" t="s">
        <v>929</v>
      </c>
      <c r="FMF3" s="4" t="s">
        <v>929</v>
      </c>
      <c r="FMG3" s="4" t="s">
        <v>929</v>
      </c>
      <c r="FMH3" s="4" t="s">
        <v>929</v>
      </c>
      <c r="FMI3" s="4" t="s">
        <v>929</v>
      </c>
      <c r="FMJ3" s="4" t="s">
        <v>929</v>
      </c>
      <c r="FMK3" s="4" t="s">
        <v>929</v>
      </c>
      <c r="FML3" s="4" t="s">
        <v>929</v>
      </c>
      <c r="FMM3" s="4" t="s">
        <v>929</v>
      </c>
      <c r="FMN3" s="4" t="s">
        <v>929</v>
      </c>
      <c r="FMO3" s="4" t="s">
        <v>929</v>
      </c>
      <c r="FMP3" s="4" t="s">
        <v>929</v>
      </c>
      <c r="FMQ3" s="4" t="s">
        <v>929</v>
      </c>
      <c r="FMR3" s="4" t="s">
        <v>929</v>
      </c>
      <c r="FMS3" s="4" t="s">
        <v>929</v>
      </c>
      <c r="FMT3" s="4" t="s">
        <v>929</v>
      </c>
      <c r="FMU3" s="4" t="s">
        <v>929</v>
      </c>
      <c r="FMV3" s="4" t="s">
        <v>929</v>
      </c>
      <c r="FMW3" s="4" t="s">
        <v>929</v>
      </c>
      <c r="FMX3" s="4" t="s">
        <v>929</v>
      </c>
      <c r="FMY3" s="4" t="s">
        <v>929</v>
      </c>
      <c r="FMZ3" s="4" t="s">
        <v>929</v>
      </c>
      <c r="FNA3" s="4" t="s">
        <v>929</v>
      </c>
      <c r="FNB3" s="4" t="s">
        <v>929</v>
      </c>
      <c r="FNC3" s="4" t="s">
        <v>929</v>
      </c>
      <c r="FND3" s="4" t="s">
        <v>929</v>
      </c>
      <c r="FNE3" s="4" t="s">
        <v>929</v>
      </c>
      <c r="FNF3" s="4" t="s">
        <v>929</v>
      </c>
      <c r="FNG3" s="4" t="s">
        <v>929</v>
      </c>
      <c r="FNH3" s="4" t="s">
        <v>929</v>
      </c>
      <c r="FNI3" s="4" t="s">
        <v>929</v>
      </c>
      <c r="FNJ3" s="4" t="s">
        <v>929</v>
      </c>
      <c r="FNK3" s="4" t="s">
        <v>929</v>
      </c>
      <c r="FNL3" s="4" t="s">
        <v>929</v>
      </c>
      <c r="FNM3" s="4" t="s">
        <v>929</v>
      </c>
      <c r="FNN3" s="4" t="s">
        <v>929</v>
      </c>
      <c r="FNO3" s="4" t="s">
        <v>929</v>
      </c>
      <c r="FNP3" s="4" t="s">
        <v>929</v>
      </c>
      <c r="FNQ3" s="4" t="s">
        <v>929</v>
      </c>
      <c r="FNR3" s="4" t="s">
        <v>929</v>
      </c>
      <c r="FNS3" s="4" t="s">
        <v>929</v>
      </c>
      <c r="FNT3" s="4" t="s">
        <v>929</v>
      </c>
      <c r="FNU3" s="4" t="s">
        <v>929</v>
      </c>
      <c r="FNV3" s="4" t="s">
        <v>929</v>
      </c>
      <c r="FNW3" s="4" t="s">
        <v>929</v>
      </c>
      <c r="FNX3" s="4" t="s">
        <v>929</v>
      </c>
      <c r="FNY3" s="4" t="s">
        <v>929</v>
      </c>
      <c r="FNZ3" s="4" t="s">
        <v>929</v>
      </c>
      <c r="FOA3" s="4" t="s">
        <v>929</v>
      </c>
      <c r="FOB3" s="4" t="s">
        <v>929</v>
      </c>
      <c r="FOC3" s="4" t="s">
        <v>929</v>
      </c>
      <c r="FOD3" s="4" t="s">
        <v>929</v>
      </c>
      <c r="FOE3" s="4" t="s">
        <v>929</v>
      </c>
      <c r="FOF3" s="4" t="s">
        <v>929</v>
      </c>
      <c r="FOG3" s="4" t="s">
        <v>929</v>
      </c>
      <c r="FOH3" s="4" t="s">
        <v>929</v>
      </c>
      <c r="FOI3" s="4" t="s">
        <v>929</v>
      </c>
      <c r="FOJ3" s="4" t="s">
        <v>929</v>
      </c>
      <c r="FOK3" s="4" t="s">
        <v>929</v>
      </c>
      <c r="FOL3" s="4" t="s">
        <v>929</v>
      </c>
      <c r="FOM3" s="4" t="s">
        <v>929</v>
      </c>
      <c r="FON3" s="4" t="s">
        <v>929</v>
      </c>
      <c r="FOO3" s="4" t="s">
        <v>929</v>
      </c>
      <c r="FOP3" s="4" t="s">
        <v>929</v>
      </c>
      <c r="FOQ3" s="4" t="s">
        <v>929</v>
      </c>
      <c r="FOR3" s="4" t="s">
        <v>929</v>
      </c>
      <c r="FOS3" s="4" t="s">
        <v>929</v>
      </c>
      <c r="FOT3" s="4" t="s">
        <v>929</v>
      </c>
      <c r="FOU3" s="4" t="s">
        <v>929</v>
      </c>
      <c r="FOV3" s="4" t="s">
        <v>929</v>
      </c>
      <c r="FOW3" s="4" t="s">
        <v>929</v>
      </c>
      <c r="FOX3" s="4" t="s">
        <v>929</v>
      </c>
      <c r="FOY3" s="4" t="s">
        <v>929</v>
      </c>
      <c r="FOZ3" s="4" t="s">
        <v>929</v>
      </c>
      <c r="FPA3" s="4" t="s">
        <v>929</v>
      </c>
      <c r="FPB3" s="4" t="s">
        <v>929</v>
      </c>
      <c r="FPC3" s="4" t="s">
        <v>929</v>
      </c>
      <c r="FPD3" s="4" t="s">
        <v>929</v>
      </c>
      <c r="FPE3" s="4" t="s">
        <v>929</v>
      </c>
      <c r="FPF3" s="4" t="s">
        <v>929</v>
      </c>
      <c r="FPG3" s="4" t="s">
        <v>929</v>
      </c>
      <c r="FPH3" s="4" t="s">
        <v>929</v>
      </c>
      <c r="FPI3" s="4" t="s">
        <v>929</v>
      </c>
      <c r="FPJ3" s="4" t="s">
        <v>929</v>
      </c>
      <c r="FPK3" s="4" t="s">
        <v>929</v>
      </c>
      <c r="FPL3" s="4" t="s">
        <v>929</v>
      </c>
      <c r="FPM3" s="4" t="s">
        <v>929</v>
      </c>
      <c r="FPN3" s="4" t="s">
        <v>929</v>
      </c>
      <c r="FPO3" s="4" t="s">
        <v>929</v>
      </c>
      <c r="FPP3" s="4" t="s">
        <v>929</v>
      </c>
      <c r="FPQ3" s="4" t="s">
        <v>929</v>
      </c>
      <c r="FPR3" s="4" t="s">
        <v>929</v>
      </c>
      <c r="FPS3" s="4" t="s">
        <v>929</v>
      </c>
      <c r="FPT3" s="4" t="s">
        <v>929</v>
      </c>
      <c r="FPU3" s="4" t="s">
        <v>929</v>
      </c>
      <c r="FPV3" s="4" t="s">
        <v>929</v>
      </c>
      <c r="FPW3" s="4" t="s">
        <v>929</v>
      </c>
      <c r="FPX3" s="4" t="s">
        <v>929</v>
      </c>
      <c r="FPY3" s="4" t="s">
        <v>929</v>
      </c>
      <c r="FPZ3" s="4" t="s">
        <v>929</v>
      </c>
      <c r="FQA3" s="4" t="s">
        <v>929</v>
      </c>
      <c r="FQB3" s="4" t="s">
        <v>929</v>
      </c>
      <c r="FQC3" s="4" t="s">
        <v>929</v>
      </c>
      <c r="FQD3" s="4" t="s">
        <v>929</v>
      </c>
      <c r="FQE3" s="4" t="s">
        <v>929</v>
      </c>
      <c r="FQF3" s="4" t="s">
        <v>929</v>
      </c>
      <c r="FQG3" s="4" t="s">
        <v>929</v>
      </c>
      <c r="FQH3" s="4" t="s">
        <v>929</v>
      </c>
      <c r="FQI3" s="4" t="s">
        <v>929</v>
      </c>
      <c r="FQJ3" s="4" t="s">
        <v>929</v>
      </c>
      <c r="FQK3" s="4" t="s">
        <v>929</v>
      </c>
      <c r="FQL3" s="4" t="s">
        <v>929</v>
      </c>
      <c r="FQM3" s="4" t="s">
        <v>929</v>
      </c>
      <c r="FQN3" s="4" t="s">
        <v>929</v>
      </c>
      <c r="FQO3" s="4" t="s">
        <v>929</v>
      </c>
      <c r="FQP3" s="4" t="s">
        <v>929</v>
      </c>
      <c r="FQQ3" s="4" t="s">
        <v>929</v>
      </c>
      <c r="FQR3" s="4" t="s">
        <v>929</v>
      </c>
      <c r="FQS3" s="4" t="s">
        <v>929</v>
      </c>
      <c r="FQT3" s="4" t="s">
        <v>929</v>
      </c>
      <c r="FQU3" s="4" t="s">
        <v>929</v>
      </c>
      <c r="FQV3" s="4" t="s">
        <v>929</v>
      </c>
      <c r="FQW3" s="4" t="s">
        <v>929</v>
      </c>
      <c r="FQX3" s="4" t="s">
        <v>929</v>
      </c>
      <c r="FQY3" s="4" t="s">
        <v>929</v>
      </c>
      <c r="FQZ3" s="4" t="s">
        <v>929</v>
      </c>
      <c r="FRA3" s="4" t="s">
        <v>929</v>
      </c>
      <c r="FRB3" s="4" t="s">
        <v>929</v>
      </c>
      <c r="FRC3" s="4" t="s">
        <v>929</v>
      </c>
      <c r="FRD3" s="4" t="s">
        <v>929</v>
      </c>
      <c r="FRE3" s="4" t="s">
        <v>929</v>
      </c>
      <c r="FRF3" s="4" t="s">
        <v>929</v>
      </c>
      <c r="FRG3" s="4" t="s">
        <v>929</v>
      </c>
      <c r="FRH3" s="4" t="s">
        <v>929</v>
      </c>
      <c r="FRI3" s="4" t="s">
        <v>929</v>
      </c>
      <c r="FRJ3" s="4" t="s">
        <v>929</v>
      </c>
      <c r="FRK3" s="4" t="s">
        <v>929</v>
      </c>
      <c r="FRL3" s="4" t="s">
        <v>929</v>
      </c>
      <c r="FRM3" s="4" t="s">
        <v>929</v>
      </c>
      <c r="FRN3" s="4" t="s">
        <v>929</v>
      </c>
      <c r="FRO3" s="4" t="s">
        <v>929</v>
      </c>
      <c r="FRP3" s="4" t="s">
        <v>929</v>
      </c>
      <c r="FRQ3" s="4" t="s">
        <v>929</v>
      </c>
      <c r="FRR3" s="4" t="s">
        <v>929</v>
      </c>
      <c r="FRS3" s="4" t="s">
        <v>929</v>
      </c>
      <c r="FRT3" s="4" t="s">
        <v>929</v>
      </c>
      <c r="FRU3" s="4" t="s">
        <v>929</v>
      </c>
      <c r="FRV3" s="4" t="s">
        <v>929</v>
      </c>
      <c r="FRW3" s="4" t="s">
        <v>929</v>
      </c>
      <c r="FRX3" s="4" t="s">
        <v>929</v>
      </c>
      <c r="FRY3" s="4" t="s">
        <v>929</v>
      </c>
      <c r="FRZ3" s="4" t="s">
        <v>929</v>
      </c>
      <c r="FSA3" s="4" t="s">
        <v>929</v>
      </c>
      <c r="FSB3" s="4" t="s">
        <v>929</v>
      </c>
      <c r="FSC3" s="4" t="s">
        <v>929</v>
      </c>
      <c r="FSD3" s="4" t="s">
        <v>929</v>
      </c>
      <c r="FSE3" s="4" t="s">
        <v>929</v>
      </c>
      <c r="FSF3" s="4" t="s">
        <v>929</v>
      </c>
      <c r="FSG3" s="4" t="s">
        <v>929</v>
      </c>
      <c r="FSH3" s="4" t="s">
        <v>929</v>
      </c>
      <c r="FSI3" s="4" t="s">
        <v>929</v>
      </c>
      <c r="FSJ3" s="4" t="s">
        <v>929</v>
      </c>
      <c r="FSK3" s="4" t="s">
        <v>929</v>
      </c>
      <c r="FSL3" s="4" t="s">
        <v>929</v>
      </c>
      <c r="FSM3" s="4" t="s">
        <v>929</v>
      </c>
      <c r="FSN3" s="4" t="s">
        <v>929</v>
      </c>
      <c r="FSO3" s="4" t="s">
        <v>929</v>
      </c>
      <c r="FSP3" s="4" t="s">
        <v>929</v>
      </c>
      <c r="FSQ3" s="4" t="s">
        <v>929</v>
      </c>
      <c r="FSR3" s="4" t="s">
        <v>929</v>
      </c>
      <c r="FSS3" s="4" t="s">
        <v>929</v>
      </c>
      <c r="FST3" s="4" t="s">
        <v>929</v>
      </c>
      <c r="FSU3" s="4" t="s">
        <v>929</v>
      </c>
      <c r="FSV3" s="4" t="s">
        <v>929</v>
      </c>
      <c r="FSW3" s="4" t="s">
        <v>929</v>
      </c>
      <c r="FSX3" s="4" t="s">
        <v>929</v>
      </c>
      <c r="FSY3" s="4" t="s">
        <v>929</v>
      </c>
      <c r="FSZ3" s="4" t="s">
        <v>929</v>
      </c>
      <c r="FTA3" s="4" t="s">
        <v>929</v>
      </c>
      <c r="FTB3" s="4" t="s">
        <v>929</v>
      </c>
      <c r="FTC3" s="4" t="s">
        <v>929</v>
      </c>
      <c r="FTD3" s="4" t="s">
        <v>929</v>
      </c>
      <c r="FTE3" s="4" t="s">
        <v>929</v>
      </c>
      <c r="FTF3" s="4" t="s">
        <v>929</v>
      </c>
      <c r="FTG3" s="4" t="s">
        <v>929</v>
      </c>
      <c r="FTH3" s="4" t="s">
        <v>929</v>
      </c>
      <c r="FTI3" s="4" t="s">
        <v>929</v>
      </c>
      <c r="FTJ3" s="4" t="s">
        <v>929</v>
      </c>
      <c r="FTK3" s="4" t="s">
        <v>929</v>
      </c>
      <c r="FTL3" s="4" t="s">
        <v>929</v>
      </c>
      <c r="FTM3" s="4" t="s">
        <v>929</v>
      </c>
      <c r="FTN3" s="4" t="s">
        <v>929</v>
      </c>
      <c r="FTO3" s="4" t="s">
        <v>929</v>
      </c>
      <c r="FTP3" s="4" t="s">
        <v>929</v>
      </c>
      <c r="FTQ3" s="4" t="s">
        <v>929</v>
      </c>
      <c r="FTR3" s="4" t="s">
        <v>929</v>
      </c>
      <c r="FTS3" s="4" t="s">
        <v>929</v>
      </c>
      <c r="FTT3" s="4" t="s">
        <v>929</v>
      </c>
      <c r="FTU3" s="4" t="s">
        <v>929</v>
      </c>
      <c r="FTV3" s="4" t="s">
        <v>929</v>
      </c>
      <c r="FTW3" s="4" t="s">
        <v>929</v>
      </c>
      <c r="FTX3" s="4" t="s">
        <v>929</v>
      </c>
      <c r="FTY3" s="4" t="s">
        <v>929</v>
      </c>
      <c r="FTZ3" s="4" t="s">
        <v>929</v>
      </c>
      <c r="FUA3" s="4" t="s">
        <v>929</v>
      </c>
      <c r="FUB3" s="4" t="s">
        <v>929</v>
      </c>
      <c r="FUC3" s="4" t="s">
        <v>929</v>
      </c>
      <c r="FUD3" s="4" t="s">
        <v>929</v>
      </c>
      <c r="FUE3" s="4" t="s">
        <v>929</v>
      </c>
      <c r="FUF3" s="4" t="s">
        <v>929</v>
      </c>
      <c r="FUG3" s="4" t="s">
        <v>929</v>
      </c>
      <c r="FUH3" s="4" t="s">
        <v>929</v>
      </c>
      <c r="FUI3" s="4" t="s">
        <v>929</v>
      </c>
      <c r="FUJ3" s="4" t="s">
        <v>929</v>
      </c>
      <c r="FUK3" s="4" t="s">
        <v>929</v>
      </c>
      <c r="FUL3" s="4" t="s">
        <v>929</v>
      </c>
      <c r="FUM3" s="4" t="s">
        <v>929</v>
      </c>
      <c r="FUN3" s="4" t="s">
        <v>929</v>
      </c>
      <c r="FUO3" s="4" t="s">
        <v>929</v>
      </c>
      <c r="FUP3" s="4" t="s">
        <v>929</v>
      </c>
      <c r="FUQ3" s="4" t="s">
        <v>929</v>
      </c>
      <c r="FUR3" s="4" t="s">
        <v>929</v>
      </c>
      <c r="FUS3" s="4" t="s">
        <v>929</v>
      </c>
      <c r="FUT3" s="4" t="s">
        <v>929</v>
      </c>
      <c r="FUU3" s="4" t="s">
        <v>929</v>
      </c>
      <c r="FUV3" s="4" t="s">
        <v>929</v>
      </c>
      <c r="FUW3" s="4" t="s">
        <v>929</v>
      </c>
      <c r="FUX3" s="4" t="s">
        <v>929</v>
      </c>
      <c r="FUY3" s="4" t="s">
        <v>929</v>
      </c>
      <c r="FUZ3" s="4" t="s">
        <v>929</v>
      </c>
      <c r="FVA3" s="4" t="s">
        <v>929</v>
      </c>
      <c r="FVB3" s="4" t="s">
        <v>929</v>
      </c>
      <c r="FVC3" s="4" t="s">
        <v>929</v>
      </c>
      <c r="FVD3" s="4" t="s">
        <v>929</v>
      </c>
      <c r="FVE3" s="4" t="s">
        <v>929</v>
      </c>
      <c r="FVF3" s="4" t="s">
        <v>929</v>
      </c>
      <c r="FVG3" s="4" t="s">
        <v>929</v>
      </c>
      <c r="FVH3" s="4" t="s">
        <v>929</v>
      </c>
      <c r="FVI3" s="4" t="s">
        <v>929</v>
      </c>
      <c r="FVJ3" s="4" t="s">
        <v>929</v>
      </c>
      <c r="FVK3" s="4" t="s">
        <v>929</v>
      </c>
      <c r="FVL3" s="4" t="s">
        <v>929</v>
      </c>
      <c r="FVM3" s="4" t="s">
        <v>929</v>
      </c>
      <c r="FVN3" s="4" t="s">
        <v>929</v>
      </c>
      <c r="FVO3" s="4" t="s">
        <v>929</v>
      </c>
      <c r="FVP3" s="4" t="s">
        <v>929</v>
      </c>
      <c r="FVQ3" s="4" t="s">
        <v>929</v>
      </c>
      <c r="FVR3" s="4" t="s">
        <v>929</v>
      </c>
      <c r="FVS3" s="4" t="s">
        <v>929</v>
      </c>
      <c r="FVT3" s="4" t="s">
        <v>929</v>
      </c>
      <c r="FVU3" s="4" t="s">
        <v>929</v>
      </c>
      <c r="FVV3" s="4" t="s">
        <v>929</v>
      </c>
      <c r="FVW3" s="4" t="s">
        <v>929</v>
      </c>
      <c r="FVX3" s="4" t="s">
        <v>929</v>
      </c>
      <c r="FVY3" s="4" t="s">
        <v>929</v>
      </c>
      <c r="FVZ3" s="4" t="s">
        <v>929</v>
      </c>
      <c r="FWA3" s="4" t="s">
        <v>929</v>
      </c>
      <c r="FWB3" s="4" t="s">
        <v>929</v>
      </c>
      <c r="FWC3" s="4" t="s">
        <v>929</v>
      </c>
      <c r="FWD3" s="4" t="s">
        <v>929</v>
      </c>
      <c r="FWE3" s="4" t="s">
        <v>929</v>
      </c>
      <c r="FWF3" s="4" t="s">
        <v>929</v>
      </c>
      <c r="FWG3" s="4" t="s">
        <v>929</v>
      </c>
      <c r="FWH3" s="4" t="s">
        <v>929</v>
      </c>
      <c r="FWI3" s="4" t="s">
        <v>929</v>
      </c>
      <c r="FWJ3" s="4" t="s">
        <v>929</v>
      </c>
      <c r="FWK3" s="4" t="s">
        <v>929</v>
      </c>
      <c r="FWL3" s="4" t="s">
        <v>929</v>
      </c>
      <c r="FWM3" s="4" t="s">
        <v>929</v>
      </c>
      <c r="FWN3" s="4" t="s">
        <v>929</v>
      </c>
      <c r="FWO3" s="4" t="s">
        <v>929</v>
      </c>
      <c r="FWP3" s="4" t="s">
        <v>929</v>
      </c>
      <c r="FWQ3" s="4" t="s">
        <v>929</v>
      </c>
      <c r="FWR3" s="4" t="s">
        <v>929</v>
      </c>
      <c r="FWS3" s="4" t="s">
        <v>929</v>
      </c>
      <c r="FWT3" s="4" t="s">
        <v>929</v>
      </c>
      <c r="FWU3" s="4" t="s">
        <v>929</v>
      </c>
      <c r="FWV3" s="4" t="s">
        <v>929</v>
      </c>
      <c r="FWW3" s="4" t="s">
        <v>929</v>
      </c>
      <c r="FWX3" s="4" t="s">
        <v>929</v>
      </c>
      <c r="FWY3" s="4" t="s">
        <v>929</v>
      </c>
      <c r="FWZ3" s="4" t="s">
        <v>929</v>
      </c>
      <c r="FXA3" s="4" t="s">
        <v>929</v>
      </c>
      <c r="FXB3" s="4" t="s">
        <v>929</v>
      </c>
      <c r="FXC3" s="4" t="s">
        <v>929</v>
      </c>
      <c r="FXD3" s="4" t="s">
        <v>929</v>
      </c>
      <c r="FXE3" s="4" t="s">
        <v>929</v>
      </c>
      <c r="FXF3" s="4" t="s">
        <v>929</v>
      </c>
      <c r="FXG3" s="4" t="s">
        <v>929</v>
      </c>
      <c r="FXH3" s="4" t="s">
        <v>929</v>
      </c>
      <c r="FXI3" s="4" t="s">
        <v>929</v>
      </c>
      <c r="FXJ3" s="4" t="s">
        <v>929</v>
      </c>
      <c r="FXK3" s="4" t="s">
        <v>929</v>
      </c>
      <c r="FXL3" s="4" t="s">
        <v>929</v>
      </c>
      <c r="FXM3" s="4" t="s">
        <v>929</v>
      </c>
      <c r="FXN3" s="4" t="s">
        <v>929</v>
      </c>
      <c r="FXO3" s="4" t="s">
        <v>929</v>
      </c>
      <c r="FXP3" s="4" t="s">
        <v>929</v>
      </c>
      <c r="FXQ3" s="4" t="s">
        <v>929</v>
      </c>
      <c r="FXR3" s="4" t="s">
        <v>929</v>
      </c>
      <c r="FXS3" s="4" t="s">
        <v>929</v>
      </c>
      <c r="FXT3" s="4" t="s">
        <v>929</v>
      </c>
      <c r="FXU3" s="4" t="s">
        <v>929</v>
      </c>
      <c r="FXV3" s="4" t="s">
        <v>929</v>
      </c>
      <c r="FXW3" s="4" t="s">
        <v>929</v>
      </c>
      <c r="FXX3" s="4" t="s">
        <v>929</v>
      </c>
      <c r="FXY3" s="4" t="s">
        <v>929</v>
      </c>
      <c r="FXZ3" s="4" t="s">
        <v>929</v>
      </c>
      <c r="FYA3" s="4" t="s">
        <v>929</v>
      </c>
      <c r="FYB3" s="4" t="s">
        <v>929</v>
      </c>
      <c r="FYC3" s="4" t="s">
        <v>929</v>
      </c>
      <c r="FYD3" s="4" t="s">
        <v>929</v>
      </c>
      <c r="FYE3" s="4" t="s">
        <v>929</v>
      </c>
      <c r="FYF3" s="4" t="s">
        <v>929</v>
      </c>
      <c r="FYG3" s="4" t="s">
        <v>929</v>
      </c>
      <c r="FYH3" s="4" t="s">
        <v>929</v>
      </c>
      <c r="FYI3" s="4" t="s">
        <v>929</v>
      </c>
      <c r="FYJ3" s="4" t="s">
        <v>929</v>
      </c>
      <c r="FYK3" s="4" t="s">
        <v>929</v>
      </c>
      <c r="FYL3" s="4" t="s">
        <v>929</v>
      </c>
      <c r="FYM3" s="4" t="s">
        <v>929</v>
      </c>
      <c r="FYN3" s="4" t="s">
        <v>929</v>
      </c>
      <c r="FYO3" s="4" t="s">
        <v>929</v>
      </c>
      <c r="FYP3" s="4" t="s">
        <v>929</v>
      </c>
      <c r="FYQ3" s="4" t="s">
        <v>929</v>
      </c>
      <c r="FYR3" s="4" t="s">
        <v>929</v>
      </c>
      <c r="FYS3" s="4" t="s">
        <v>929</v>
      </c>
      <c r="FYT3" s="4" t="s">
        <v>929</v>
      </c>
      <c r="FYU3" s="4" t="s">
        <v>929</v>
      </c>
      <c r="FYV3" s="4" t="s">
        <v>929</v>
      </c>
      <c r="FYW3" s="4" t="s">
        <v>929</v>
      </c>
      <c r="FYX3" s="4" t="s">
        <v>929</v>
      </c>
      <c r="FYY3" s="4" t="s">
        <v>929</v>
      </c>
      <c r="FYZ3" s="4" t="s">
        <v>929</v>
      </c>
      <c r="FZA3" s="4" t="s">
        <v>929</v>
      </c>
      <c r="FZB3" s="4" t="s">
        <v>929</v>
      </c>
      <c r="FZC3" s="4" t="s">
        <v>929</v>
      </c>
      <c r="FZD3" s="4" t="s">
        <v>929</v>
      </c>
      <c r="FZE3" s="4" t="s">
        <v>929</v>
      </c>
      <c r="FZF3" s="4" t="s">
        <v>929</v>
      </c>
      <c r="FZG3" s="4" t="s">
        <v>929</v>
      </c>
      <c r="FZH3" s="4" t="s">
        <v>929</v>
      </c>
      <c r="FZI3" s="4" t="s">
        <v>929</v>
      </c>
      <c r="FZJ3" s="4" t="s">
        <v>929</v>
      </c>
      <c r="FZK3" s="4" t="s">
        <v>929</v>
      </c>
      <c r="FZL3" s="4" t="s">
        <v>929</v>
      </c>
      <c r="FZM3" s="4" t="s">
        <v>929</v>
      </c>
      <c r="FZN3" s="4" t="s">
        <v>929</v>
      </c>
      <c r="FZO3" s="4" t="s">
        <v>929</v>
      </c>
      <c r="FZP3" s="4" t="s">
        <v>929</v>
      </c>
      <c r="FZQ3" s="4" t="s">
        <v>929</v>
      </c>
      <c r="FZR3" s="4" t="s">
        <v>929</v>
      </c>
      <c r="FZS3" s="4" t="s">
        <v>929</v>
      </c>
      <c r="FZT3" s="4" t="s">
        <v>929</v>
      </c>
      <c r="FZU3" s="4" t="s">
        <v>929</v>
      </c>
      <c r="FZV3" s="4" t="s">
        <v>929</v>
      </c>
      <c r="FZW3" s="4" t="s">
        <v>929</v>
      </c>
      <c r="FZX3" s="4" t="s">
        <v>929</v>
      </c>
      <c r="FZY3" s="4" t="s">
        <v>929</v>
      </c>
      <c r="FZZ3" s="4" t="s">
        <v>929</v>
      </c>
      <c r="GAA3" s="4" t="s">
        <v>929</v>
      </c>
      <c r="GAB3" s="4" t="s">
        <v>929</v>
      </c>
      <c r="GAC3" s="4" t="s">
        <v>929</v>
      </c>
      <c r="GAD3" s="4" t="s">
        <v>929</v>
      </c>
      <c r="GAE3" s="4" t="s">
        <v>929</v>
      </c>
      <c r="GAF3" s="4" t="s">
        <v>929</v>
      </c>
      <c r="GAG3" s="4" t="s">
        <v>929</v>
      </c>
      <c r="GAH3" s="4" t="s">
        <v>929</v>
      </c>
      <c r="GAI3" s="4" t="s">
        <v>929</v>
      </c>
      <c r="GAJ3" s="4" t="s">
        <v>929</v>
      </c>
      <c r="GAK3" s="4" t="s">
        <v>929</v>
      </c>
      <c r="GAL3" s="4" t="s">
        <v>929</v>
      </c>
      <c r="GAM3" s="4" t="s">
        <v>929</v>
      </c>
      <c r="GAN3" s="4" t="s">
        <v>929</v>
      </c>
      <c r="GAO3" s="4" t="s">
        <v>929</v>
      </c>
      <c r="GAP3" s="4" t="s">
        <v>929</v>
      </c>
      <c r="GAQ3" s="4" t="s">
        <v>929</v>
      </c>
      <c r="GAR3" s="4" t="s">
        <v>929</v>
      </c>
      <c r="GAS3" s="4" t="s">
        <v>929</v>
      </c>
      <c r="GAT3" s="4" t="s">
        <v>929</v>
      </c>
      <c r="GAU3" s="4" t="s">
        <v>929</v>
      </c>
      <c r="GAV3" s="4" t="s">
        <v>929</v>
      </c>
      <c r="GAW3" s="4" t="s">
        <v>929</v>
      </c>
      <c r="GAX3" s="4" t="s">
        <v>929</v>
      </c>
      <c r="GAY3" s="4" t="s">
        <v>929</v>
      </c>
      <c r="GAZ3" s="4" t="s">
        <v>929</v>
      </c>
      <c r="GBA3" s="4" t="s">
        <v>929</v>
      </c>
      <c r="GBB3" s="4" t="s">
        <v>929</v>
      </c>
      <c r="GBC3" s="4" t="s">
        <v>929</v>
      </c>
      <c r="GBD3" s="4" t="s">
        <v>929</v>
      </c>
      <c r="GBE3" s="4" t="s">
        <v>929</v>
      </c>
      <c r="GBF3" s="4" t="s">
        <v>929</v>
      </c>
      <c r="GBG3" s="4" t="s">
        <v>929</v>
      </c>
      <c r="GBH3" s="4" t="s">
        <v>929</v>
      </c>
      <c r="GBI3" s="4" t="s">
        <v>929</v>
      </c>
      <c r="GBJ3" s="4" t="s">
        <v>929</v>
      </c>
      <c r="GBK3" s="4" t="s">
        <v>929</v>
      </c>
      <c r="GBL3" s="4" t="s">
        <v>929</v>
      </c>
      <c r="GBM3" s="4" t="s">
        <v>929</v>
      </c>
      <c r="GBN3" s="4" t="s">
        <v>929</v>
      </c>
      <c r="GBO3" s="4" t="s">
        <v>929</v>
      </c>
      <c r="GBP3" s="4" t="s">
        <v>929</v>
      </c>
      <c r="GBQ3" s="4" t="s">
        <v>929</v>
      </c>
      <c r="GBR3" s="4" t="s">
        <v>929</v>
      </c>
      <c r="GBS3" s="4" t="s">
        <v>929</v>
      </c>
      <c r="GBT3" s="4" t="s">
        <v>929</v>
      </c>
      <c r="GBU3" s="4" t="s">
        <v>929</v>
      </c>
      <c r="GBV3" s="4" t="s">
        <v>929</v>
      </c>
      <c r="GBW3" s="4" t="s">
        <v>929</v>
      </c>
      <c r="GBX3" s="4" t="s">
        <v>929</v>
      </c>
      <c r="GBY3" s="4" t="s">
        <v>929</v>
      </c>
      <c r="GBZ3" s="4" t="s">
        <v>929</v>
      </c>
      <c r="GCA3" s="4" t="s">
        <v>929</v>
      </c>
      <c r="GCB3" s="4" t="s">
        <v>929</v>
      </c>
      <c r="GCC3" s="4" t="s">
        <v>929</v>
      </c>
      <c r="GCD3" s="4" t="s">
        <v>929</v>
      </c>
      <c r="GCE3" s="4" t="s">
        <v>929</v>
      </c>
      <c r="GCF3" s="4" t="s">
        <v>929</v>
      </c>
      <c r="GCG3" s="4" t="s">
        <v>929</v>
      </c>
      <c r="GCH3" s="4" t="s">
        <v>929</v>
      </c>
      <c r="GCI3" s="4" t="s">
        <v>929</v>
      </c>
      <c r="GCJ3" s="4" t="s">
        <v>929</v>
      </c>
      <c r="GCK3" s="4" t="s">
        <v>929</v>
      </c>
      <c r="GCL3" s="4" t="s">
        <v>929</v>
      </c>
      <c r="GCM3" s="4" t="s">
        <v>929</v>
      </c>
      <c r="GCN3" s="4" t="s">
        <v>929</v>
      </c>
      <c r="GCO3" s="4" t="s">
        <v>929</v>
      </c>
      <c r="GCP3" s="4" t="s">
        <v>929</v>
      </c>
      <c r="GCQ3" s="4" t="s">
        <v>929</v>
      </c>
      <c r="GCR3" s="4" t="s">
        <v>929</v>
      </c>
      <c r="GCS3" s="4" t="s">
        <v>929</v>
      </c>
      <c r="GCT3" s="4" t="s">
        <v>929</v>
      </c>
      <c r="GCU3" s="4" t="s">
        <v>929</v>
      </c>
      <c r="GCV3" s="4" t="s">
        <v>929</v>
      </c>
      <c r="GCW3" s="4" t="s">
        <v>929</v>
      </c>
      <c r="GCX3" s="4" t="s">
        <v>929</v>
      </c>
      <c r="GCY3" s="4" t="s">
        <v>929</v>
      </c>
      <c r="GCZ3" s="4" t="s">
        <v>929</v>
      </c>
      <c r="GDA3" s="4" t="s">
        <v>929</v>
      </c>
      <c r="GDB3" s="4" t="s">
        <v>929</v>
      </c>
      <c r="GDC3" s="4" t="s">
        <v>929</v>
      </c>
      <c r="GDD3" s="4" t="s">
        <v>929</v>
      </c>
      <c r="GDE3" s="4" t="s">
        <v>929</v>
      </c>
      <c r="GDF3" s="4" t="s">
        <v>929</v>
      </c>
      <c r="GDG3" s="4" t="s">
        <v>929</v>
      </c>
      <c r="GDH3" s="4" t="s">
        <v>929</v>
      </c>
      <c r="GDI3" s="4" t="s">
        <v>929</v>
      </c>
      <c r="GDJ3" s="4" t="s">
        <v>929</v>
      </c>
      <c r="GDK3" s="4" t="s">
        <v>929</v>
      </c>
      <c r="GDL3" s="4" t="s">
        <v>929</v>
      </c>
      <c r="GDM3" s="4" t="s">
        <v>929</v>
      </c>
      <c r="GDN3" s="4" t="s">
        <v>929</v>
      </c>
      <c r="GDO3" s="4" t="s">
        <v>929</v>
      </c>
      <c r="GDP3" s="4" t="s">
        <v>929</v>
      </c>
      <c r="GDQ3" s="4" t="s">
        <v>929</v>
      </c>
      <c r="GDR3" s="4" t="s">
        <v>929</v>
      </c>
      <c r="GDS3" s="4" t="s">
        <v>929</v>
      </c>
      <c r="GDT3" s="4" t="s">
        <v>929</v>
      </c>
      <c r="GDU3" s="4" t="s">
        <v>929</v>
      </c>
      <c r="GDV3" s="4" t="s">
        <v>929</v>
      </c>
      <c r="GDW3" s="4" t="s">
        <v>929</v>
      </c>
      <c r="GDX3" s="4" t="s">
        <v>929</v>
      </c>
      <c r="GDY3" s="4" t="s">
        <v>929</v>
      </c>
      <c r="GDZ3" s="4" t="s">
        <v>929</v>
      </c>
      <c r="GEA3" s="4" t="s">
        <v>929</v>
      </c>
      <c r="GEB3" s="4" t="s">
        <v>929</v>
      </c>
      <c r="GEC3" s="4" t="s">
        <v>929</v>
      </c>
      <c r="GED3" s="4" t="s">
        <v>929</v>
      </c>
      <c r="GEE3" s="4" t="s">
        <v>929</v>
      </c>
      <c r="GEF3" s="4" t="s">
        <v>929</v>
      </c>
      <c r="GEG3" s="4" t="s">
        <v>929</v>
      </c>
      <c r="GEH3" s="4" t="s">
        <v>929</v>
      </c>
      <c r="GEI3" s="4" t="s">
        <v>929</v>
      </c>
      <c r="GEJ3" s="4" t="s">
        <v>929</v>
      </c>
      <c r="GEK3" s="4" t="s">
        <v>929</v>
      </c>
      <c r="GEL3" s="4" t="s">
        <v>929</v>
      </c>
      <c r="GEM3" s="4" t="s">
        <v>929</v>
      </c>
      <c r="GEN3" s="4" t="s">
        <v>929</v>
      </c>
      <c r="GEO3" s="4" t="s">
        <v>929</v>
      </c>
      <c r="GEP3" s="4" t="s">
        <v>929</v>
      </c>
      <c r="GEQ3" s="4" t="s">
        <v>929</v>
      </c>
      <c r="GER3" s="4" t="s">
        <v>929</v>
      </c>
      <c r="GES3" s="4" t="s">
        <v>929</v>
      </c>
      <c r="GET3" s="4" t="s">
        <v>929</v>
      </c>
      <c r="GEU3" s="4" t="s">
        <v>929</v>
      </c>
      <c r="GEV3" s="4" t="s">
        <v>929</v>
      </c>
      <c r="GEW3" s="4" t="s">
        <v>929</v>
      </c>
      <c r="GEX3" s="4" t="s">
        <v>929</v>
      </c>
      <c r="GEY3" s="4" t="s">
        <v>929</v>
      </c>
      <c r="GEZ3" s="4" t="s">
        <v>929</v>
      </c>
      <c r="GFA3" s="4" t="s">
        <v>929</v>
      </c>
      <c r="GFB3" s="4" t="s">
        <v>929</v>
      </c>
      <c r="GFC3" s="4" t="s">
        <v>929</v>
      </c>
      <c r="GFD3" s="4" t="s">
        <v>929</v>
      </c>
      <c r="GFE3" s="4" t="s">
        <v>929</v>
      </c>
      <c r="GFF3" s="4" t="s">
        <v>929</v>
      </c>
      <c r="GFG3" s="4" t="s">
        <v>929</v>
      </c>
      <c r="GFH3" s="4" t="s">
        <v>929</v>
      </c>
      <c r="GFI3" s="4" t="s">
        <v>929</v>
      </c>
      <c r="GFJ3" s="4" t="s">
        <v>929</v>
      </c>
      <c r="GFK3" s="4" t="s">
        <v>929</v>
      </c>
      <c r="GFL3" s="4" t="s">
        <v>929</v>
      </c>
      <c r="GFM3" s="4" t="s">
        <v>929</v>
      </c>
      <c r="GFN3" s="4" t="s">
        <v>929</v>
      </c>
      <c r="GFO3" s="4" t="s">
        <v>929</v>
      </c>
      <c r="GFP3" s="4" t="s">
        <v>929</v>
      </c>
      <c r="GFQ3" s="4" t="s">
        <v>929</v>
      </c>
      <c r="GFR3" s="4" t="s">
        <v>929</v>
      </c>
      <c r="GFS3" s="4" t="s">
        <v>929</v>
      </c>
      <c r="GFT3" s="4" t="s">
        <v>929</v>
      </c>
      <c r="GFU3" s="4" t="s">
        <v>929</v>
      </c>
      <c r="GFV3" s="4" t="s">
        <v>929</v>
      </c>
      <c r="GFW3" s="4" t="s">
        <v>929</v>
      </c>
      <c r="GFX3" s="4" t="s">
        <v>929</v>
      </c>
      <c r="GFY3" s="4" t="s">
        <v>929</v>
      </c>
      <c r="GFZ3" s="4" t="s">
        <v>929</v>
      </c>
      <c r="GGA3" s="4" t="s">
        <v>929</v>
      </c>
      <c r="GGB3" s="4" t="s">
        <v>929</v>
      </c>
      <c r="GGC3" s="4" t="s">
        <v>929</v>
      </c>
      <c r="GGD3" s="4" t="s">
        <v>929</v>
      </c>
      <c r="GGE3" s="4" t="s">
        <v>929</v>
      </c>
      <c r="GGF3" s="4" t="s">
        <v>929</v>
      </c>
      <c r="GGG3" s="4" t="s">
        <v>929</v>
      </c>
      <c r="GGH3" s="4" t="s">
        <v>929</v>
      </c>
      <c r="GGI3" s="4" t="s">
        <v>929</v>
      </c>
      <c r="GGJ3" s="4" t="s">
        <v>929</v>
      </c>
      <c r="GGK3" s="4" t="s">
        <v>929</v>
      </c>
      <c r="GGL3" s="4" t="s">
        <v>929</v>
      </c>
      <c r="GGM3" s="4" t="s">
        <v>929</v>
      </c>
      <c r="GGN3" s="4" t="s">
        <v>929</v>
      </c>
      <c r="GGO3" s="4" t="s">
        <v>929</v>
      </c>
      <c r="GGP3" s="4" t="s">
        <v>929</v>
      </c>
      <c r="GGQ3" s="4" t="s">
        <v>929</v>
      </c>
      <c r="GGR3" s="4" t="s">
        <v>929</v>
      </c>
      <c r="GGS3" s="4" t="s">
        <v>929</v>
      </c>
      <c r="GGT3" s="4" t="s">
        <v>929</v>
      </c>
      <c r="GGU3" s="4" t="s">
        <v>929</v>
      </c>
      <c r="GGV3" s="4" t="s">
        <v>929</v>
      </c>
      <c r="GGW3" s="4" t="s">
        <v>929</v>
      </c>
      <c r="GGX3" s="4" t="s">
        <v>929</v>
      </c>
      <c r="GGY3" s="4" t="s">
        <v>929</v>
      </c>
      <c r="GGZ3" s="4" t="s">
        <v>929</v>
      </c>
      <c r="GHA3" s="4" t="s">
        <v>929</v>
      </c>
      <c r="GHB3" s="4" t="s">
        <v>929</v>
      </c>
      <c r="GHC3" s="4" t="s">
        <v>929</v>
      </c>
      <c r="GHD3" s="4" t="s">
        <v>929</v>
      </c>
      <c r="GHE3" s="4" t="s">
        <v>929</v>
      </c>
      <c r="GHF3" s="4" t="s">
        <v>929</v>
      </c>
      <c r="GHG3" s="4" t="s">
        <v>929</v>
      </c>
      <c r="GHH3" s="4" t="s">
        <v>929</v>
      </c>
      <c r="GHI3" s="4" t="s">
        <v>929</v>
      </c>
      <c r="GHJ3" s="4" t="s">
        <v>929</v>
      </c>
      <c r="GHK3" s="4" t="s">
        <v>929</v>
      </c>
      <c r="GHL3" s="4" t="s">
        <v>929</v>
      </c>
      <c r="GHM3" s="4" t="s">
        <v>929</v>
      </c>
      <c r="GHN3" s="4" t="s">
        <v>929</v>
      </c>
      <c r="GHO3" s="4" t="s">
        <v>929</v>
      </c>
      <c r="GHP3" s="4" t="s">
        <v>929</v>
      </c>
      <c r="GHQ3" s="4" t="s">
        <v>929</v>
      </c>
      <c r="GHR3" s="4" t="s">
        <v>929</v>
      </c>
      <c r="GHS3" s="4" t="s">
        <v>929</v>
      </c>
      <c r="GHT3" s="4" t="s">
        <v>929</v>
      </c>
      <c r="GHU3" s="4" t="s">
        <v>929</v>
      </c>
      <c r="GHV3" s="4" t="s">
        <v>929</v>
      </c>
      <c r="GHW3" s="4" t="s">
        <v>929</v>
      </c>
      <c r="GHX3" s="4" t="s">
        <v>929</v>
      </c>
      <c r="GHY3" s="4" t="s">
        <v>929</v>
      </c>
      <c r="GHZ3" s="4" t="s">
        <v>929</v>
      </c>
      <c r="GIA3" s="4" t="s">
        <v>929</v>
      </c>
      <c r="GIB3" s="4" t="s">
        <v>929</v>
      </c>
      <c r="GIC3" s="4" t="s">
        <v>929</v>
      </c>
      <c r="GID3" s="4" t="s">
        <v>929</v>
      </c>
      <c r="GIE3" s="4" t="s">
        <v>929</v>
      </c>
      <c r="GIF3" s="4" t="s">
        <v>929</v>
      </c>
      <c r="GIG3" s="4" t="s">
        <v>929</v>
      </c>
      <c r="GIH3" s="4" t="s">
        <v>929</v>
      </c>
      <c r="GII3" s="4" t="s">
        <v>929</v>
      </c>
      <c r="GIJ3" s="4" t="s">
        <v>929</v>
      </c>
      <c r="GIK3" s="4" t="s">
        <v>929</v>
      </c>
      <c r="GIL3" s="4" t="s">
        <v>929</v>
      </c>
      <c r="GIM3" s="4" t="s">
        <v>929</v>
      </c>
      <c r="GIN3" s="4" t="s">
        <v>929</v>
      </c>
      <c r="GIO3" s="4" t="s">
        <v>929</v>
      </c>
      <c r="GIP3" s="4" t="s">
        <v>929</v>
      </c>
      <c r="GIQ3" s="4" t="s">
        <v>929</v>
      </c>
      <c r="GIR3" s="4" t="s">
        <v>929</v>
      </c>
      <c r="GIS3" s="4" t="s">
        <v>929</v>
      </c>
      <c r="GIT3" s="4" t="s">
        <v>929</v>
      </c>
      <c r="GIU3" s="4" t="s">
        <v>929</v>
      </c>
      <c r="GIV3" s="4" t="s">
        <v>929</v>
      </c>
      <c r="GIW3" s="4" t="s">
        <v>929</v>
      </c>
      <c r="GIX3" s="4" t="s">
        <v>929</v>
      </c>
      <c r="GIY3" s="4" t="s">
        <v>929</v>
      </c>
      <c r="GIZ3" s="4" t="s">
        <v>929</v>
      </c>
      <c r="GJA3" s="4" t="s">
        <v>929</v>
      </c>
      <c r="GJB3" s="4" t="s">
        <v>929</v>
      </c>
      <c r="GJC3" s="4" t="s">
        <v>929</v>
      </c>
      <c r="GJD3" s="4" t="s">
        <v>929</v>
      </c>
      <c r="GJE3" s="4" t="s">
        <v>929</v>
      </c>
      <c r="GJF3" s="4" t="s">
        <v>929</v>
      </c>
      <c r="GJG3" s="4" t="s">
        <v>929</v>
      </c>
      <c r="GJH3" s="4" t="s">
        <v>929</v>
      </c>
      <c r="GJI3" s="4" t="s">
        <v>929</v>
      </c>
      <c r="GJJ3" s="4" t="s">
        <v>929</v>
      </c>
      <c r="GJK3" s="4" t="s">
        <v>929</v>
      </c>
      <c r="GJL3" s="4" t="s">
        <v>929</v>
      </c>
      <c r="GJM3" s="4" t="s">
        <v>929</v>
      </c>
      <c r="GJN3" s="4" t="s">
        <v>929</v>
      </c>
      <c r="GJO3" s="4" t="s">
        <v>929</v>
      </c>
      <c r="GJP3" s="4" t="s">
        <v>929</v>
      </c>
      <c r="GJQ3" s="4" t="s">
        <v>929</v>
      </c>
      <c r="GJR3" s="4" t="s">
        <v>929</v>
      </c>
      <c r="GJS3" s="4" t="s">
        <v>929</v>
      </c>
      <c r="GJT3" s="4" t="s">
        <v>929</v>
      </c>
      <c r="GJU3" s="4" t="s">
        <v>929</v>
      </c>
      <c r="GJV3" s="4" t="s">
        <v>929</v>
      </c>
      <c r="GJW3" s="4" t="s">
        <v>929</v>
      </c>
      <c r="GJX3" s="4" t="s">
        <v>929</v>
      </c>
      <c r="GJY3" s="4" t="s">
        <v>929</v>
      </c>
      <c r="GJZ3" s="4" t="s">
        <v>929</v>
      </c>
      <c r="GKA3" s="4" t="s">
        <v>929</v>
      </c>
      <c r="GKB3" s="4" t="s">
        <v>929</v>
      </c>
      <c r="GKC3" s="4" t="s">
        <v>929</v>
      </c>
      <c r="GKD3" s="4" t="s">
        <v>929</v>
      </c>
      <c r="GKE3" s="4" t="s">
        <v>929</v>
      </c>
      <c r="GKF3" s="4" t="s">
        <v>929</v>
      </c>
      <c r="GKG3" s="4" t="s">
        <v>929</v>
      </c>
      <c r="GKH3" s="4" t="s">
        <v>929</v>
      </c>
      <c r="GKI3" s="4" t="s">
        <v>929</v>
      </c>
      <c r="GKJ3" s="4" t="s">
        <v>929</v>
      </c>
      <c r="GKK3" s="4" t="s">
        <v>929</v>
      </c>
      <c r="GKL3" s="4" t="s">
        <v>929</v>
      </c>
      <c r="GKM3" s="4" t="s">
        <v>929</v>
      </c>
      <c r="GKN3" s="4" t="s">
        <v>929</v>
      </c>
      <c r="GKO3" s="4" t="s">
        <v>929</v>
      </c>
      <c r="GKP3" s="4" t="s">
        <v>929</v>
      </c>
      <c r="GKQ3" s="4" t="s">
        <v>929</v>
      </c>
      <c r="GKR3" s="4" t="s">
        <v>929</v>
      </c>
      <c r="GKS3" s="4" t="s">
        <v>929</v>
      </c>
      <c r="GKT3" s="4" t="s">
        <v>929</v>
      </c>
      <c r="GKU3" s="4" t="s">
        <v>929</v>
      </c>
      <c r="GKV3" s="4" t="s">
        <v>929</v>
      </c>
      <c r="GKW3" s="4" t="s">
        <v>929</v>
      </c>
      <c r="GKX3" s="4" t="s">
        <v>929</v>
      </c>
      <c r="GKY3" s="4" t="s">
        <v>929</v>
      </c>
      <c r="GKZ3" s="4" t="s">
        <v>929</v>
      </c>
      <c r="GLA3" s="4" t="s">
        <v>929</v>
      </c>
      <c r="GLB3" s="4" t="s">
        <v>929</v>
      </c>
      <c r="GLC3" s="4" t="s">
        <v>929</v>
      </c>
      <c r="GLD3" s="4" t="s">
        <v>929</v>
      </c>
      <c r="GLE3" s="4" t="s">
        <v>929</v>
      </c>
      <c r="GLF3" s="4" t="s">
        <v>929</v>
      </c>
      <c r="GLG3" s="4" t="s">
        <v>929</v>
      </c>
      <c r="GLH3" s="4" t="s">
        <v>929</v>
      </c>
      <c r="GLI3" s="4" t="s">
        <v>929</v>
      </c>
      <c r="GLJ3" s="4" t="s">
        <v>929</v>
      </c>
      <c r="GLK3" s="4" t="s">
        <v>929</v>
      </c>
      <c r="GLL3" s="4" t="s">
        <v>929</v>
      </c>
      <c r="GLM3" s="4" t="s">
        <v>929</v>
      </c>
      <c r="GLN3" s="4" t="s">
        <v>929</v>
      </c>
      <c r="GLO3" s="4" t="s">
        <v>929</v>
      </c>
      <c r="GLP3" s="4" t="s">
        <v>929</v>
      </c>
      <c r="GLQ3" s="4" t="s">
        <v>929</v>
      </c>
      <c r="GLR3" s="4" t="s">
        <v>929</v>
      </c>
      <c r="GLS3" s="4" t="s">
        <v>929</v>
      </c>
      <c r="GLT3" s="4" t="s">
        <v>929</v>
      </c>
      <c r="GLU3" s="4" t="s">
        <v>929</v>
      </c>
      <c r="GLV3" s="4" t="s">
        <v>929</v>
      </c>
      <c r="GLW3" s="4" t="s">
        <v>929</v>
      </c>
      <c r="GLX3" s="4" t="s">
        <v>929</v>
      </c>
      <c r="GLY3" s="4" t="s">
        <v>929</v>
      </c>
      <c r="GLZ3" s="4" t="s">
        <v>929</v>
      </c>
      <c r="GMA3" s="4" t="s">
        <v>929</v>
      </c>
      <c r="GMB3" s="4" t="s">
        <v>929</v>
      </c>
      <c r="GMC3" s="4" t="s">
        <v>929</v>
      </c>
      <c r="GMD3" s="4" t="s">
        <v>929</v>
      </c>
      <c r="GME3" s="4" t="s">
        <v>929</v>
      </c>
      <c r="GMF3" s="4" t="s">
        <v>929</v>
      </c>
      <c r="GMG3" s="4" t="s">
        <v>929</v>
      </c>
      <c r="GMH3" s="4" t="s">
        <v>929</v>
      </c>
      <c r="GMI3" s="4" t="s">
        <v>929</v>
      </c>
      <c r="GMJ3" s="4" t="s">
        <v>929</v>
      </c>
      <c r="GMK3" s="4" t="s">
        <v>929</v>
      </c>
      <c r="GML3" s="4" t="s">
        <v>929</v>
      </c>
      <c r="GMM3" s="4" t="s">
        <v>929</v>
      </c>
      <c r="GMN3" s="4" t="s">
        <v>929</v>
      </c>
      <c r="GMO3" s="4" t="s">
        <v>929</v>
      </c>
      <c r="GMP3" s="4" t="s">
        <v>929</v>
      </c>
      <c r="GMQ3" s="4" t="s">
        <v>929</v>
      </c>
      <c r="GMR3" s="4" t="s">
        <v>929</v>
      </c>
      <c r="GMS3" s="4" t="s">
        <v>929</v>
      </c>
      <c r="GMT3" s="4" t="s">
        <v>929</v>
      </c>
      <c r="GMU3" s="4" t="s">
        <v>929</v>
      </c>
      <c r="GMV3" s="4" t="s">
        <v>929</v>
      </c>
      <c r="GMW3" s="4" t="s">
        <v>929</v>
      </c>
      <c r="GMX3" s="4" t="s">
        <v>929</v>
      </c>
      <c r="GMY3" s="4" t="s">
        <v>929</v>
      </c>
      <c r="GMZ3" s="4" t="s">
        <v>929</v>
      </c>
      <c r="GNA3" s="4" t="s">
        <v>929</v>
      </c>
      <c r="GNB3" s="4" t="s">
        <v>929</v>
      </c>
      <c r="GNC3" s="4" t="s">
        <v>929</v>
      </c>
      <c r="GND3" s="4" t="s">
        <v>929</v>
      </c>
      <c r="GNE3" s="4" t="s">
        <v>929</v>
      </c>
      <c r="GNF3" s="4" t="s">
        <v>929</v>
      </c>
      <c r="GNG3" s="4" t="s">
        <v>929</v>
      </c>
      <c r="GNH3" s="4" t="s">
        <v>929</v>
      </c>
      <c r="GNI3" s="4" t="s">
        <v>929</v>
      </c>
      <c r="GNJ3" s="4" t="s">
        <v>929</v>
      </c>
      <c r="GNK3" s="4" t="s">
        <v>929</v>
      </c>
      <c r="GNL3" s="4" t="s">
        <v>929</v>
      </c>
      <c r="GNM3" s="4" t="s">
        <v>929</v>
      </c>
      <c r="GNN3" s="4" t="s">
        <v>929</v>
      </c>
      <c r="GNO3" s="4" t="s">
        <v>929</v>
      </c>
      <c r="GNP3" s="4" t="s">
        <v>929</v>
      </c>
      <c r="GNQ3" s="4" t="s">
        <v>929</v>
      </c>
      <c r="GNR3" s="4" t="s">
        <v>929</v>
      </c>
      <c r="GNS3" s="4" t="s">
        <v>929</v>
      </c>
      <c r="GNT3" s="4" t="s">
        <v>929</v>
      </c>
      <c r="GNU3" s="4" t="s">
        <v>929</v>
      </c>
      <c r="GNV3" s="4" t="s">
        <v>929</v>
      </c>
      <c r="GNW3" s="4" t="s">
        <v>929</v>
      </c>
      <c r="GNX3" s="4" t="s">
        <v>929</v>
      </c>
      <c r="GNY3" s="4" t="s">
        <v>929</v>
      </c>
      <c r="GNZ3" s="4" t="s">
        <v>929</v>
      </c>
      <c r="GOA3" s="4" t="s">
        <v>929</v>
      </c>
      <c r="GOB3" s="4" t="s">
        <v>929</v>
      </c>
      <c r="GOC3" s="4" t="s">
        <v>929</v>
      </c>
      <c r="GOD3" s="4" t="s">
        <v>929</v>
      </c>
      <c r="GOE3" s="4" t="s">
        <v>929</v>
      </c>
      <c r="GOF3" s="4" t="s">
        <v>929</v>
      </c>
      <c r="GOG3" s="4" t="s">
        <v>929</v>
      </c>
      <c r="GOH3" s="4" t="s">
        <v>929</v>
      </c>
      <c r="GOI3" s="4" t="s">
        <v>929</v>
      </c>
      <c r="GOJ3" s="4" t="s">
        <v>929</v>
      </c>
      <c r="GOK3" s="4" t="s">
        <v>929</v>
      </c>
      <c r="GOL3" s="4" t="s">
        <v>929</v>
      </c>
      <c r="GOM3" s="4" t="s">
        <v>929</v>
      </c>
      <c r="GON3" s="4" t="s">
        <v>929</v>
      </c>
      <c r="GOO3" s="4" t="s">
        <v>929</v>
      </c>
      <c r="GOP3" s="4" t="s">
        <v>929</v>
      </c>
      <c r="GOQ3" s="4" t="s">
        <v>929</v>
      </c>
      <c r="GOR3" s="4" t="s">
        <v>929</v>
      </c>
      <c r="GOS3" s="4" t="s">
        <v>929</v>
      </c>
      <c r="GOT3" s="4" t="s">
        <v>929</v>
      </c>
      <c r="GOU3" s="4" t="s">
        <v>929</v>
      </c>
      <c r="GOV3" s="4" t="s">
        <v>929</v>
      </c>
      <c r="GOW3" s="4" t="s">
        <v>929</v>
      </c>
      <c r="GOX3" s="4" t="s">
        <v>929</v>
      </c>
      <c r="GOY3" s="4" t="s">
        <v>929</v>
      </c>
      <c r="GOZ3" s="4" t="s">
        <v>929</v>
      </c>
      <c r="GPA3" s="4" t="s">
        <v>929</v>
      </c>
      <c r="GPB3" s="4" t="s">
        <v>929</v>
      </c>
      <c r="GPC3" s="4" t="s">
        <v>929</v>
      </c>
      <c r="GPD3" s="4" t="s">
        <v>929</v>
      </c>
      <c r="GPE3" s="4" t="s">
        <v>929</v>
      </c>
      <c r="GPF3" s="4" t="s">
        <v>929</v>
      </c>
      <c r="GPG3" s="4" t="s">
        <v>929</v>
      </c>
      <c r="GPH3" s="4" t="s">
        <v>929</v>
      </c>
      <c r="GPI3" s="4" t="s">
        <v>929</v>
      </c>
      <c r="GPJ3" s="4" t="s">
        <v>929</v>
      </c>
      <c r="GPK3" s="4" t="s">
        <v>929</v>
      </c>
      <c r="GPL3" s="4" t="s">
        <v>929</v>
      </c>
      <c r="GPM3" s="4" t="s">
        <v>929</v>
      </c>
      <c r="GPN3" s="4" t="s">
        <v>929</v>
      </c>
      <c r="GPO3" s="4" t="s">
        <v>929</v>
      </c>
      <c r="GPP3" s="4" t="s">
        <v>929</v>
      </c>
      <c r="GPQ3" s="4" t="s">
        <v>929</v>
      </c>
      <c r="GPR3" s="4" t="s">
        <v>929</v>
      </c>
      <c r="GPS3" s="4" t="s">
        <v>929</v>
      </c>
      <c r="GPT3" s="4" t="s">
        <v>929</v>
      </c>
      <c r="GPU3" s="4" t="s">
        <v>929</v>
      </c>
      <c r="GPV3" s="4" t="s">
        <v>929</v>
      </c>
      <c r="GPW3" s="4" t="s">
        <v>929</v>
      </c>
      <c r="GPX3" s="4" t="s">
        <v>929</v>
      </c>
      <c r="GPY3" s="4" t="s">
        <v>929</v>
      </c>
      <c r="GPZ3" s="4" t="s">
        <v>929</v>
      </c>
      <c r="GQA3" s="4" t="s">
        <v>929</v>
      </c>
      <c r="GQB3" s="4" t="s">
        <v>929</v>
      </c>
      <c r="GQC3" s="4" t="s">
        <v>929</v>
      </c>
      <c r="GQD3" s="4" t="s">
        <v>929</v>
      </c>
      <c r="GQE3" s="4" t="s">
        <v>929</v>
      </c>
      <c r="GQF3" s="4" t="s">
        <v>929</v>
      </c>
      <c r="GQG3" s="4" t="s">
        <v>929</v>
      </c>
      <c r="GQH3" s="4" t="s">
        <v>929</v>
      </c>
      <c r="GQI3" s="4" t="s">
        <v>929</v>
      </c>
      <c r="GQJ3" s="4" t="s">
        <v>929</v>
      </c>
      <c r="GQK3" s="4" t="s">
        <v>929</v>
      </c>
      <c r="GQL3" s="4" t="s">
        <v>929</v>
      </c>
      <c r="GQM3" s="4" t="s">
        <v>929</v>
      </c>
      <c r="GQN3" s="4" t="s">
        <v>929</v>
      </c>
      <c r="GQO3" s="4" t="s">
        <v>929</v>
      </c>
      <c r="GQP3" s="4" t="s">
        <v>929</v>
      </c>
      <c r="GQQ3" s="4" t="s">
        <v>929</v>
      </c>
      <c r="GQR3" s="4" t="s">
        <v>929</v>
      </c>
      <c r="GQS3" s="4" t="s">
        <v>929</v>
      </c>
      <c r="GQT3" s="4" t="s">
        <v>929</v>
      </c>
      <c r="GQU3" s="4" t="s">
        <v>929</v>
      </c>
      <c r="GQV3" s="4" t="s">
        <v>929</v>
      </c>
      <c r="GQW3" s="4" t="s">
        <v>929</v>
      </c>
      <c r="GQX3" s="4" t="s">
        <v>929</v>
      </c>
      <c r="GQY3" s="4" t="s">
        <v>929</v>
      </c>
      <c r="GQZ3" s="4" t="s">
        <v>929</v>
      </c>
      <c r="GRA3" s="4" t="s">
        <v>929</v>
      </c>
      <c r="GRB3" s="4" t="s">
        <v>929</v>
      </c>
      <c r="GRC3" s="4" t="s">
        <v>929</v>
      </c>
      <c r="GRD3" s="4" t="s">
        <v>929</v>
      </c>
      <c r="GRE3" s="4" t="s">
        <v>929</v>
      </c>
      <c r="GRF3" s="4" t="s">
        <v>929</v>
      </c>
      <c r="GRG3" s="4" t="s">
        <v>929</v>
      </c>
      <c r="GRH3" s="4" t="s">
        <v>929</v>
      </c>
      <c r="GRI3" s="4" t="s">
        <v>929</v>
      </c>
      <c r="GRJ3" s="4" t="s">
        <v>929</v>
      </c>
      <c r="GRK3" s="4" t="s">
        <v>929</v>
      </c>
      <c r="GRL3" s="4" t="s">
        <v>929</v>
      </c>
      <c r="GRM3" s="4" t="s">
        <v>929</v>
      </c>
      <c r="GRN3" s="4" t="s">
        <v>929</v>
      </c>
      <c r="GRO3" s="4" t="s">
        <v>929</v>
      </c>
      <c r="GRP3" s="4" t="s">
        <v>929</v>
      </c>
      <c r="GRQ3" s="4" t="s">
        <v>929</v>
      </c>
      <c r="GRR3" s="4" t="s">
        <v>929</v>
      </c>
      <c r="GRS3" s="4" t="s">
        <v>929</v>
      </c>
      <c r="GRT3" s="4" t="s">
        <v>929</v>
      </c>
      <c r="GRU3" s="4" t="s">
        <v>929</v>
      </c>
      <c r="GRV3" s="4" t="s">
        <v>929</v>
      </c>
      <c r="GRW3" s="4" t="s">
        <v>929</v>
      </c>
      <c r="GRX3" s="4" t="s">
        <v>929</v>
      </c>
      <c r="GRY3" s="4" t="s">
        <v>929</v>
      </c>
      <c r="GRZ3" s="4" t="s">
        <v>929</v>
      </c>
      <c r="GSA3" s="4" t="s">
        <v>929</v>
      </c>
      <c r="GSB3" s="4" t="s">
        <v>929</v>
      </c>
      <c r="GSC3" s="4" t="s">
        <v>929</v>
      </c>
      <c r="GSD3" s="4" t="s">
        <v>929</v>
      </c>
      <c r="GSE3" s="4" t="s">
        <v>929</v>
      </c>
      <c r="GSF3" s="4" t="s">
        <v>929</v>
      </c>
      <c r="GSG3" s="4" t="s">
        <v>929</v>
      </c>
      <c r="GSH3" s="4" t="s">
        <v>929</v>
      </c>
      <c r="GSI3" s="4" t="s">
        <v>929</v>
      </c>
      <c r="GSJ3" s="4" t="s">
        <v>929</v>
      </c>
      <c r="GSK3" s="4" t="s">
        <v>929</v>
      </c>
      <c r="GSL3" s="4" t="s">
        <v>929</v>
      </c>
      <c r="GSM3" s="4" t="s">
        <v>929</v>
      </c>
      <c r="GSN3" s="4" t="s">
        <v>929</v>
      </c>
      <c r="GSO3" s="4" t="s">
        <v>929</v>
      </c>
      <c r="GSP3" s="4" t="s">
        <v>929</v>
      </c>
      <c r="GSQ3" s="4" t="s">
        <v>929</v>
      </c>
      <c r="GSR3" s="4" t="s">
        <v>929</v>
      </c>
      <c r="GSS3" s="4" t="s">
        <v>929</v>
      </c>
      <c r="GST3" s="4" t="s">
        <v>929</v>
      </c>
      <c r="GSU3" s="4" t="s">
        <v>929</v>
      </c>
      <c r="GSV3" s="4" t="s">
        <v>929</v>
      </c>
      <c r="GSW3" s="4" t="s">
        <v>929</v>
      </c>
      <c r="GSX3" s="4" t="s">
        <v>929</v>
      </c>
      <c r="GSY3" s="4" t="s">
        <v>929</v>
      </c>
      <c r="GSZ3" s="4" t="s">
        <v>929</v>
      </c>
      <c r="GTA3" s="4" t="s">
        <v>929</v>
      </c>
      <c r="GTB3" s="4" t="s">
        <v>929</v>
      </c>
      <c r="GTC3" s="4" t="s">
        <v>929</v>
      </c>
      <c r="GTD3" s="4" t="s">
        <v>929</v>
      </c>
      <c r="GTE3" s="4" t="s">
        <v>929</v>
      </c>
      <c r="GTF3" s="4" t="s">
        <v>929</v>
      </c>
      <c r="GTG3" s="4" t="s">
        <v>929</v>
      </c>
      <c r="GTH3" s="4" t="s">
        <v>929</v>
      </c>
      <c r="GTI3" s="4" t="s">
        <v>929</v>
      </c>
      <c r="GTJ3" s="4" t="s">
        <v>929</v>
      </c>
      <c r="GTK3" s="4" t="s">
        <v>929</v>
      </c>
      <c r="GTL3" s="4" t="s">
        <v>929</v>
      </c>
      <c r="GTM3" s="4" t="s">
        <v>929</v>
      </c>
      <c r="GTN3" s="4" t="s">
        <v>929</v>
      </c>
      <c r="GTO3" s="4" t="s">
        <v>929</v>
      </c>
      <c r="GTP3" s="4" t="s">
        <v>929</v>
      </c>
      <c r="GTQ3" s="4" t="s">
        <v>929</v>
      </c>
      <c r="GTR3" s="4" t="s">
        <v>929</v>
      </c>
      <c r="GTS3" s="4" t="s">
        <v>929</v>
      </c>
      <c r="GTT3" s="4" t="s">
        <v>929</v>
      </c>
      <c r="GTU3" s="4" t="s">
        <v>929</v>
      </c>
      <c r="GTV3" s="4" t="s">
        <v>929</v>
      </c>
      <c r="GTW3" s="4" t="s">
        <v>929</v>
      </c>
      <c r="GTX3" s="4" t="s">
        <v>929</v>
      </c>
      <c r="GTY3" s="4" t="s">
        <v>929</v>
      </c>
      <c r="GTZ3" s="4" t="s">
        <v>929</v>
      </c>
      <c r="GUA3" s="4" t="s">
        <v>929</v>
      </c>
      <c r="GUB3" s="4" t="s">
        <v>929</v>
      </c>
      <c r="GUC3" s="4" t="s">
        <v>929</v>
      </c>
      <c r="GUD3" s="4" t="s">
        <v>929</v>
      </c>
      <c r="GUE3" s="4" t="s">
        <v>929</v>
      </c>
      <c r="GUF3" s="4" t="s">
        <v>929</v>
      </c>
      <c r="GUG3" s="4" t="s">
        <v>929</v>
      </c>
      <c r="GUH3" s="4" t="s">
        <v>929</v>
      </c>
      <c r="GUI3" s="4" t="s">
        <v>929</v>
      </c>
      <c r="GUJ3" s="4" t="s">
        <v>929</v>
      </c>
      <c r="GUK3" s="4" t="s">
        <v>929</v>
      </c>
      <c r="GUL3" s="4" t="s">
        <v>929</v>
      </c>
      <c r="GUM3" s="4" t="s">
        <v>929</v>
      </c>
      <c r="GUN3" s="4" t="s">
        <v>929</v>
      </c>
      <c r="GUO3" s="4" t="s">
        <v>929</v>
      </c>
      <c r="GUP3" s="4" t="s">
        <v>929</v>
      </c>
      <c r="GUQ3" s="4" t="s">
        <v>929</v>
      </c>
      <c r="GUR3" s="4" t="s">
        <v>929</v>
      </c>
      <c r="GUS3" s="4" t="s">
        <v>929</v>
      </c>
      <c r="GUT3" s="4" t="s">
        <v>929</v>
      </c>
      <c r="GUU3" s="4" t="s">
        <v>929</v>
      </c>
      <c r="GUV3" s="4" t="s">
        <v>929</v>
      </c>
      <c r="GUW3" s="4" t="s">
        <v>929</v>
      </c>
      <c r="GUX3" s="4" t="s">
        <v>929</v>
      </c>
      <c r="GUY3" s="4" t="s">
        <v>929</v>
      </c>
      <c r="GUZ3" s="4" t="s">
        <v>929</v>
      </c>
      <c r="GVA3" s="4" t="s">
        <v>929</v>
      </c>
      <c r="GVB3" s="4" t="s">
        <v>929</v>
      </c>
      <c r="GVC3" s="4" t="s">
        <v>929</v>
      </c>
      <c r="GVD3" s="4" t="s">
        <v>929</v>
      </c>
      <c r="GVE3" s="4" t="s">
        <v>929</v>
      </c>
      <c r="GVF3" s="4" t="s">
        <v>929</v>
      </c>
      <c r="GVG3" s="4" t="s">
        <v>929</v>
      </c>
      <c r="GVH3" s="4" t="s">
        <v>929</v>
      </c>
      <c r="GVI3" s="4" t="s">
        <v>929</v>
      </c>
      <c r="GVJ3" s="4" t="s">
        <v>929</v>
      </c>
      <c r="GVK3" s="4" t="s">
        <v>929</v>
      </c>
      <c r="GVL3" s="4" t="s">
        <v>929</v>
      </c>
      <c r="GVM3" s="4" t="s">
        <v>929</v>
      </c>
      <c r="GVN3" s="4" t="s">
        <v>929</v>
      </c>
      <c r="GVO3" s="4" t="s">
        <v>929</v>
      </c>
      <c r="GVP3" s="4" t="s">
        <v>929</v>
      </c>
      <c r="GVQ3" s="4" t="s">
        <v>929</v>
      </c>
      <c r="GVR3" s="4" t="s">
        <v>929</v>
      </c>
      <c r="GVS3" s="4" t="s">
        <v>929</v>
      </c>
      <c r="GVT3" s="4" t="s">
        <v>929</v>
      </c>
      <c r="GVU3" s="4" t="s">
        <v>929</v>
      </c>
      <c r="GVV3" s="4" t="s">
        <v>929</v>
      </c>
      <c r="GVW3" s="4" t="s">
        <v>929</v>
      </c>
      <c r="GVX3" s="4" t="s">
        <v>929</v>
      </c>
      <c r="GVY3" s="4" t="s">
        <v>929</v>
      </c>
      <c r="GVZ3" s="4" t="s">
        <v>929</v>
      </c>
      <c r="GWA3" s="4" t="s">
        <v>929</v>
      </c>
      <c r="GWB3" s="4" t="s">
        <v>929</v>
      </c>
      <c r="GWC3" s="4" t="s">
        <v>929</v>
      </c>
      <c r="GWD3" s="4" t="s">
        <v>929</v>
      </c>
      <c r="GWE3" s="4" t="s">
        <v>929</v>
      </c>
      <c r="GWF3" s="4" t="s">
        <v>929</v>
      </c>
      <c r="GWG3" s="4" t="s">
        <v>929</v>
      </c>
      <c r="GWH3" s="4" t="s">
        <v>929</v>
      </c>
      <c r="GWI3" s="4" t="s">
        <v>929</v>
      </c>
      <c r="GWJ3" s="4" t="s">
        <v>929</v>
      </c>
      <c r="GWK3" s="4" t="s">
        <v>929</v>
      </c>
      <c r="GWL3" s="4" t="s">
        <v>929</v>
      </c>
      <c r="GWM3" s="4" t="s">
        <v>929</v>
      </c>
      <c r="GWN3" s="4" t="s">
        <v>929</v>
      </c>
      <c r="GWO3" s="4" t="s">
        <v>929</v>
      </c>
      <c r="GWP3" s="4" t="s">
        <v>929</v>
      </c>
      <c r="GWQ3" s="4" t="s">
        <v>929</v>
      </c>
      <c r="GWR3" s="4" t="s">
        <v>929</v>
      </c>
      <c r="GWS3" s="4" t="s">
        <v>929</v>
      </c>
      <c r="GWT3" s="4" t="s">
        <v>929</v>
      </c>
      <c r="GWU3" s="4" t="s">
        <v>929</v>
      </c>
      <c r="GWV3" s="4" t="s">
        <v>929</v>
      </c>
      <c r="GWW3" s="4" t="s">
        <v>929</v>
      </c>
      <c r="GWX3" s="4" t="s">
        <v>929</v>
      </c>
      <c r="GWY3" s="4" t="s">
        <v>929</v>
      </c>
      <c r="GWZ3" s="4" t="s">
        <v>929</v>
      </c>
      <c r="GXA3" s="4" t="s">
        <v>929</v>
      </c>
      <c r="GXB3" s="4" t="s">
        <v>929</v>
      </c>
      <c r="GXC3" s="4" t="s">
        <v>929</v>
      </c>
      <c r="GXD3" s="4" t="s">
        <v>929</v>
      </c>
      <c r="GXE3" s="4" t="s">
        <v>929</v>
      </c>
      <c r="GXF3" s="4" t="s">
        <v>929</v>
      </c>
      <c r="GXG3" s="4" t="s">
        <v>929</v>
      </c>
      <c r="GXH3" s="4" t="s">
        <v>929</v>
      </c>
      <c r="GXI3" s="4" t="s">
        <v>929</v>
      </c>
      <c r="GXJ3" s="4" t="s">
        <v>929</v>
      </c>
      <c r="GXK3" s="4" t="s">
        <v>929</v>
      </c>
      <c r="GXL3" s="4" t="s">
        <v>929</v>
      </c>
      <c r="GXM3" s="4" t="s">
        <v>929</v>
      </c>
      <c r="GXN3" s="4" t="s">
        <v>929</v>
      </c>
      <c r="GXO3" s="4" t="s">
        <v>929</v>
      </c>
      <c r="GXP3" s="4" t="s">
        <v>929</v>
      </c>
      <c r="GXQ3" s="4" t="s">
        <v>929</v>
      </c>
      <c r="GXR3" s="4" t="s">
        <v>929</v>
      </c>
      <c r="GXS3" s="4" t="s">
        <v>929</v>
      </c>
      <c r="GXT3" s="4" t="s">
        <v>929</v>
      </c>
      <c r="GXU3" s="4" t="s">
        <v>929</v>
      </c>
      <c r="GXV3" s="4" t="s">
        <v>929</v>
      </c>
      <c r="GXW3" s="4" t="s">
        <v>929</v>
      </c>
      <c r="GXX3" s="4" t="s">
        <v>929</v>
      </c>
      <c r="GXY3" s="4" t="s">
        <v>929</v>
      </c>
      <c r="GXZ3" s="4" t="s">
        <v>929</v>
      </c>
      <c r="GYA3" s="4" t="s">
        <v>929</v>
      </c>
      <c r="GYB3" s="4" t="s">
        <v>929</v>
      </c>
      <c r="GYC3" s="4" t="s">
        <v>929</v>
      </c>
      <c r="GYD3" s="4" t="s">
        <v>929</v>
      </c>
      <c r="GYE3" s="4" t="s">
        <v>929</v>
      </c>
      <c r="GYF3" s="4" t="s">
        <v>929</v>
      </c>
      <c r="GYG3" s="4" t="s">
        <v>929</v>
      </c>
      <c r="GYH3" s="4" t="s">
        <v>929</v>
      </c>
      <c r="GYI3" s="4" t="s">
        <v>929</v>
      </c>
      <c r="GYJ3" s="4" t="s">
        <v>929</v>
      </c>
      <c r="GYK3" s="4" t="s">
        <v>929</v>
      </c>
      <c r="GYL3" s="4" t="s">
        <v>929</v>
      </c>
      <c r="GYM3" s="4" t="s">
        <v>929</v>
      </c>
      <c r="GYN3" s="4" t="s">
        <v>929</v>
      </c>
      <c r="GYO3" s="4" t="s">
        <v>929</v>
      </c>
      <c r="GYP3" s="4" t="s">
        <v>929</v>
      </c>
      <c r="GYQ3" s="4" t="s">
        <v>929</v>
      </c>
      <c r="GYR3" s="4" t="s">
        <v>929</v>
      </c>
      <c r="GYS3" s="4" t="s">
        <v>929</v>
      </c>
      <c r="GYT3" s="4" t="s">
        <v>929</v>
      </c>
      <c r="GYU3" s="4" t="s">
        <v>929</v>
      </c>
      <c r="GYV3" s="4" t="s">
        <v>929</v>
      </c>
      <c r="GYW3" s="4" t="s">
        <v>929</v>
      </c>
      <c r="GYX3" s="4" t="s">
        <v>929</v>
      </c>
      <c r="GYY3" s="4" t="s">
        <v>929</v>
      </c>
      <c r="GYZ3" s="4" t="s">
        <v>929</v>
      </c>
      <c r="GZA3" s="4" t="s">
        <v>929</v>
      </c>
      <c r="GZB3" s="4" t="s">
        <v>929</v>
      </c>
      <c r="GZC3" s="4" t="s">
        <v>929</v>
      </c>
      <c r="GZD3" s="4" t="s">
        <v>929</v>
      </c>
      <c r="GZE3" s="4" t="s">
        <v>929</v>
      </c>
      <c r="GZF3" s="4" t="s">
        <v>929</v>
      </c>
      <c r="GZG3" s="4" t="s">
        <v>929</v>
      </c>
      <c r="GZH3" s="4" t="s">
        <v>929</v>
      </c>
      <c r="GZI3" s="4" t="s">
        <v>929</v>
      </c>
      <c r="GZJ3" s="4" t="s">
        <v>929</v>
      </c>
      <c r="GZK3" s="4" t="s">
        <v>929</v>
      </c>
      <c r="GZL3" s="4" t="s">
        <v>929</v>
      </c>
      <c r="GZM3" s="4" t="s">
        <v>929</v>
      </c>
      <c r="GZN3" s="4" t="s">
        <v>929</v>
      </c>
      <c r="GZO3" s="4" t="s">
        <v>929</v>
      </c>
      <c r="GZP3" s="4" t="s">
        <v>929</v>
      </c>
      <c r="GZQ3" s="4" t="s">
        <v>929</v>
      </c>
      <c r="GZR3" s="4" t="s">
        <v>929</v>
      </c>
      <c r="GZS3" s="4" t="s">
        <v>929</v>
      </c>
      <c r="GZT3" s="4" t="s">
        <v>929</v>
      </c>
      <c r="GZU3" s="4" t="s">
        <v>929</v>
      </c>
      <c r="GZV3" s="4" t="s">
        <v>929</v>
      </c>
      <c r="GZW3" s="4" t="s">
        <v>929</v>
      </c>
      <c r="GZX3" s="4" t="s">
        <v>929</v>
      </c>
      <c r="GZY3" s="4" t="s">
        <v>929</v>
      </c>
      <c r="GZZ3" s="4" t="s">
        <v>929</v>
      </c>
      <c r="HAA3" s="4" t="s">
        <v>929</v>
      </c>
      <c r="HAB3" s="4" t="s">
        <v>929</v>
      </c>
      <c r="HAC3" s="4" t="s">
        <v>929</v>
      </c>
      <c r="HAD3" s="4" t="s">
        <v>929</v>
      </c>
      <c r="HAE3" s="4" t="s">
        <v>929</v>
      </c>
      <c r="HAF3" s="4" t="s">
        <v>929</v>
      </c>
      <c r="HAG3" s="4" t="s">
        <v>929</v>
      </c>
      <c r="HAH3" s="4" t="s">
        <v>929</v>
      </c>
      <c r="HAI3" s="4" t="s">
        <v>929</v>
      </c>
      <c r="HAJ3" s="4" t="s">
        <v>929</v>
      </c>
      <c r="HAK3" s="4" t="s">
        <v>929</v>
      </c>
      <c r="HAL3" s="4" t="s">
        <v>929</v>
      </c>
      <c r="HAM3" s="4" t="s">
        <v>929</v>
      </c>
      <c r="HAN3" s="4" t="s">
        <v>929</v>
      </c>
      <c r="HAO3" s="4" t="s">
        <v>929</v>
      </c>
      <c r="HAP3" s="4" t="s">
        <v>929</v>
      </c>
      <c r="HAQ3" s="4" t="s">
        <v>929</v>
      </c>
      <c r="HAR3" s="4" t="s">
        <v>929</v>
      </c>
      <c r="HAS3" s="4" t="s">
        <v>929</v>
      </c>
      <c r="HAT3" s="4" t="s">
        <v>929</v>
      </c>
      <c r="HAU3" s="4" t="s">
        <v>929</v>
      </c>
      <c r="HAV3" s="4" t="s">
        <v>929</v>
      </c>
      <c r="HAW3" s="4" t="s">
        <v>929</v>
      </c>
      <c r="HAX3" s="4" t="s">
        <v>929</v>
      </c>
      <c r="HAY3" s="4" t="s">
        <v>929</v>
      </c>
      <c r="HAZ3" s="4" t="s">
        <v>929</v>
      </c>
      <c r="HBA3" s="4" t="s">
        <v>929</v>
      </c>
      <c r="HBB3" s="4" t="s">
        <v>929</v>
      </c>
      <c r="HBC3" s="4" t="s">
        <v>929</v>
      </c>
      <c r="HBD3" s="4" t="s">
        <v>929</v>
      </c>
      <c r="HBE3" s="4" t="s">
        <v>929</v>
      </c>
      <c r="HBF3" s="4" t="s">
        <v>929</v>
      </c>
      <c r="HBG3" s="4" t="s">
        <v>929</v>
      </c>
      <c r="HBH3" s="4" t="s">
        <v>929</v>
      </c>
      <c r="HBI3" s="4" t="s">
        <v>929</v>
      </c>
      <c r="HBJ3" s="4" t="s">
        <v>929</v>
      </c>
      <c r="HBK3" s="4" t="s">
        <v>929</v>
      </c>
      <c r="HBL3" s="4" t="s">
        <v>929</v>
      </c>
      <c r="HBM3" s="4" t="s">
        <v>929</v>
      </c>
      <c r="HBN3" s="4" t="s">
        <v>929</v>
      </c>
      <c r="HBO3" s="4" t="s">
        <v>929</v>
      </c>
      <c r="HBP3" s="4" t="s">
        <v>929</v>
      </c>
      <c r="HBQ3" s="4" t="s">
        <v>929</v>
      </c>
      <c r="HBR3" s="4" t="s">
        <v>929</v>
      </c>
      <c r="HBS3" s="4" t="s">
        <v>929</v>
      </c>
      <c r="HBT3" s="4" t="s">
        <v>929</v>
      </c>
      <c r="HBU3" s="4" t="s">
        <v>929</v>
      </c>
      <c r="HBV3" s="4" t="s">
        <v>929</v>
      </c>
      <c r="HBW3" s="4" t="s">
        <v>929</v>
      </c>
      <c r="HBX3" s="4" t="s">
        <v>929</v>
      </c>
      <c r="HBY3" s="4" t="s">
        <v>929</v>
      </c>
      <c r="HBZ3" s="4" t="s">
        <v>929</v>
      </c>
      <c r="HCA3" s="4" t="s">
        <v>929</v>
      </c>
      <c r="HCB3" s="4" t="s">
        <v>929</v>
      </c>
      <c r="HCC3" s="4" t="s">
        <v>929</v>
      </c>
      <c r="HCD3" s="4" t="s">
        <v>929</v>
      </c>
      <c r="HCE3" s="4" t="s">
        <v>929</v>
      </c>
      <c r="HCF3" s="4" t="s">
        <v>929</v>
      </c>
      <c r="HCG3" s="4" t="s">
        <v>929</v>
      </c>
      <c r="HCH3" s="4" t="s">
        <v>929</v>
      </c>
      <c r="HCI3" s="4" t="s">
        <v>929</v>
      </c>
      <c r="HCJ3" s="4" t="s">
        <v>929</v>
      </c>
      <c r="HCK3" s="4" t="s">
        <v>929</v>
      </c>
      <c r="HCL3" s="4" t="s">
        <v>929</v>
      </c>
      <c r="HCM3" s="4" t="s">
        <v>929</v>
      </c>
      <c r="HCN3" s="4" t="s">
        <v>929</v>
      </c>
      <c r="HCO3" s="4" t="s">
        <v>929</v>
      </c>
      <c r="HCP3" s="4" t="s">
        <v>929</v>
      </c>
      <c r="HCQ3" s="4" t="s">
        <v>929</v>
      </c>
      <c r="HCR3" s="4" t="s">
        <v>929</v>
      </c>
      <c r="HCS3" s="4" t="s">
        <v>929</v>
      </c>
      <c r="HCT3" s="4" t="s">
        <v>929</v>
      </c>
      <c r="HCU3" s="4" t="s">
        <v>929</v>
      </c>
      <c r="HCV3" s="4" t="s">
        <v>929</v>
      </c>
      <c r="HCW3" s="4" t="s">
        <v>929</v>
      </c>
      <c r="HCX3" s="4" t="s">
        <v>929</v>
      </c>
      <c r="HCY3" s="4" t="s">
        <v>929</v>
      </c>
      <c r="HCZ3" s="4" t="s">
        <v>929</v>
      </c>
      <c r="HDA3" s="4" t="s">
        <v>929</v>
      </c>
      <c r="HDB3" s="4" t="s">
        <v>929</v>
      </c>
      <c r="HDC3" s="4" t="s">
        <v>929</v>
      </c>
      <c r="HDD3" s="4" t="s">
        <v>929</v>
      </c>
      <c r="HDE3" s="4" t="s">
        <v>929</v>
      </c>
      <c r="HDF3" s="4" t="s">
        <v>929</v>
      </c>
      <c r="HDG3" s="4" t="s">
        <v>929</v>
      </c>
      <c r="HDH3" s="4" t="s">
        <v>929</v>
      </c>
      <c r="HDI3" s="4" t="s">
        <v>929</v>
      </c>
      <c r="HDJ3" s="4" t="s">
        <v>929</v>
      </c>
      <c r="HDK3" s="4" t="s">
        <v>929</v>
      </c>
      <c r="HDL3" s="4" t="s">
        <v>929</v>
      </c>
      <c r="HDM3" s="4" t="s">
        <v>929</v>
      </c>
      <c r="HDN3" s="4" t="s">
        <v>929</v>
      </c>
      <c r="HDO3" s="4" t="s">
        <v>929</v>
      </c>
      <c r="HDP3" s="4" t="s">
        <v>929</v>
      </c>
      <c r="HDQ3" s="4" t="s">
        <v>929</v>
      </c>
      <c r="HDR3" s="4" t="s">
        <v>929</v>
      </c>
      <c r="HDS3" s="4" t="s">
        <v>929</v>
      </c>
      <c r="HDT3" s="4" t="s">
        <v>929</v>
      </c>
      <c r="HDU3" s="4" t="s">
        <v>929</v>
      </c>
      <c r="HDV3" s="4" t="s">
        <v>929</v>
      </c>
      <c r="HDW3" s="4" t="s">
        <v>929</v>
      </c>
      <c r="HDX3" s="4" t="s">
        <v>929</v>
      </c>
      <c r="HDY3" s="4" t="s">
        <v>929</v>
      </c>
      <c r="HDZ3" s="4" t="s">
        <v>929</v>
      </c>
      <c r="HEA3" s="4" t="s">
        <v>929</v>
      </c>
      <c r="HEB3" s="4" t="s">
        <v>929</v>
      </c>
      <c r="HEC3" s="4" t="s">
        <v>929</v>
      </c>
      <c r="HED3" s="4" t="s">
        <v>929</v>
      </c>
      <c r="HEE3" s="4" t="s">
        <v>929</v>
      </c>
      <c r="HEF3" s="4" t="s">
        <v>929</v>
      </c>
      <c r="HEG3" s="4" t="s">
        <v>929</v>
      </c>
      <c r="HEH3" s="4" t="s">
        <v>929</v>
      </c>
      <c r="HEI3" s="4" t="s">
        <v>929</v>
      </c>
      <c r="HEJ3" s="4" t="s">
        <v>929</v>
      </c>
      <c r="HEK3" s="4" t="s">
        <v>929</v>
      </c>
      <c r="HEL3" s="4" t="s">
        <v>929</v>
      </c>
      <c r="HEM3" s="4" t="s">
        <v>929</v>
      </c>
      <c r="HEN3" s="4" t="s">
        <v>929</v>
      </c>
      <c r="HEO3" s="4" t="s">
        <v>929</v>
      </c>
      <c r="HEP3" s="4" t="s">
        <v>929</v>
      </c>
      <c r="HEQ3" s="4" t="s">
        <v>929</v>
      </c>
      <c r="HER3" s="4" t="s">
        <v>929</v>
      </c>
      <c r="HES3" s="4" t="s">
        <v>929</v>
      </c>
      <c r="HET3" s="4" t="s">
        <v>929</v>
      </c>
      <c r="HEU3" s="4" t="s">
        <v>929</v>
      </c>
      <c r="HEV3" s="4" t="s">
        <v>929</v>
      </c>
      <c r="HEW3" s="4" t="s">
        <v>929</v>
      </c>
      <c r="HEX3" s="4" t="s">
        <v>929</v>
      </c>
      <c r="HEY3" s="4" t="s">
        <v>929</v>
      </c>
      <c r="HEZ3" s="4" t="s">
        <v>929</v>
      </c>
      <c r="HFA3" s="4" t="s">
        <v>929</v>
      </c>
      <c r="HFB3" s="4" t="s">
        <v>929</v>
      </c>
      <c r="HFC3" s="4" t="s">
        <v>929</v>
      </c>
      <c r="HFD3" s="4" t="s">
        <v>929</v>
      </c>
      <c r="HFE3" s="4" t="s">
        <v>929</v>
      </c>
      <c r="HFF3" s="4" t="s">
        <v>929</v>
      </c>
      <c r="HFG3" s="4" t="s">
        <v>929</v>
      </c>
      <c r="HFH3" s="4" t="s">
        <v>929</v>
      </c>
      <c r="HFI3" s="4" t="s">
        <v>929</v>
      </c>
      <c r="HFJ3" s="4" t="s">
        <v>929</v>
      </c>
      <c r="HFK3" s="4" t="s">
        <v>929</v>
      </c>
      <c r="HFL3" s="4" t="s">
        <v>929</v>
      </c>
      <c r="HFM3" s="4" t="s">
        <v>929</v>
      </c>
      <c r="HFN3" s="4" t="s">
        <v>929</v>
      </c>
      <c r="HFO3" s="4" t="s">
        <v>929</v>
      </c>
      <c r="HFP3" s="4" t="s">
        <v>929</v>
      </c>
      <c r="HFQ3" s="4" t="s">
        <v>929</v>
      </c>
      <c r="HFR3" s="4" t="s">
        <v>929</v>
      </c>
      <c r="HFS3" s="4" t="s">
        <v>929</v>
      </c>
      <c r="HFT3" s="4" t="s">
        <v>929</v>
      </c>
      <c r="HFU3" s="4" t="s">
        <v>929</v>
      </c>
      <c r="HFV3" s="4" t="s">
        <v>929</v>
      </c>
      <c r="HFW3" s="4" t="s">
        <v>929</v>
      </c>
      <c r="HFX3" s="4" t="s">
        <v>929</v>
      </c>
      <c r="HFY3" s="4" t="s">
        <v>929</v>
      </c>
      <c r="HFZ3" s="4" t="s">
        <v>929</v>
      </c>
      <c r="HGA3" s="4" t="s">
        <v>929</v>
      </c>
      <c r="HGB3" s="4" t="s">
        <v>929</v>
      </c>
      <c r="HGC3" s="4" t="s">
        <v>929</v>
      </c>
      <c r="HGD3" s="4" t="s">
        <v>929</v>
      </c>
      <c r="HGE3" s="4" t="s">
        <v>929</v>
      </c>
      <c r="HGF3" s="4" t="s">
        <v>929</v>
      </c>
      <c r="HGG3" s="4" t="s">
        <v>929</v>
      </c>
      <c r="HGH3" s="4" t="s">
        <v>929</v>
      </c>
      <c r="HGI3" s="4" t="s">
        <v>929</v>
      </c>
      <c r="HGJ3" s="4" t="s">
        <v>929</v>
      </c>
      <c r="HGK3" s="4" t="s">
        <v>929</v>
      </c>
      <c r="HGL3" s="4" t="s">
        <v>929</v>
      </c>
      <c r="HGM3" s="4" t="s">
        <v>929</v>
      </c>
      <c r="HGN3" s="4" t="s">
        <v>929</v>
      </c>
      <c r="HGO3" s="4" t="s">
        <v>929</v>
      </c>
      <c r="HGP3" s="4" t="s">
        <v>929</v>
      </c>
      <c r="HGQ3" s="4" t="s">
        <v>929</v>
      </c>
      <c r="HGR3" s="4" t="s">
        <v>929</v>
      </c>
      <c r="HGS3" s="4" t="s">
        <v>929</v>
      </c>
      <c r="HGT3" s="4" t="s">
        <v>929</v>
      </c>
      <c r="HGU3" s="4" t="s">
        <v>929</v>
      </c>
      <c r="HGV3" s="4" t="s">
        <v>929</v>
      </c>
      <c r="HGW3" s="4" t="s">
        <v>929</v>
      </c>
      <c r="HGX3" s="4" t="s">
        <v>929</v>
      </c>
      <c r="HGY3" s="4" t="s">
        <v>929</v>
      </c>
      <c r="HGZ3" s="4" t="s">
        <v>929</v>
      </c>
      <c r="HHA3" s="4" t="s">
        <v>929</v>
      </c>
      <c r="HHB3" s="4" t="s">
        <v>929</v>
      </c>
      <c r="HHC3" s="4" t="s">
        <v>929</v>
      </c>
      <c r="HHD3" s="4" t="s">
        <v>929</v>
      </c>
      <c r="HHE3" s="4" t="s">
        <v>929</v>
      </c>
      <c r="HHF3" s="4" t="s">
        <v>929</v>
      </c>
      <c r="HHG3" s="4" t="s">
        <v>929</v>
      </c>
      <c r="HHH3" s="4" t="s">
        <v>929</v>
      </c>
      <c r="HHI3" s="4" t="s">
        <v>929</v>
      </c>
      <c r="HHJ3" s="4" t="s">
        <v>929</v>
      </c>
      <c r="HHK3" s="4" t="s">
        <v>929</v>
      </c>
      <c r="HHL3" s="4" t="s">
        <v>929</v>
      </c>
      <c r="HHM3" s="4" t="s">
        <v>929</v>
      </c>
      <c r="HHN3" s="4" t="s">
        <v>929</v>
      </c>
      <c r="HHO3" s="4" t="s">
        <v>929</v>
      </c>
      <c r="HHP3" s="4" t="s">
        <v>929</v>
      </c>
      <c r="HHQ3" s="4" t="s">
        <v>929</v>
      </c>
      <c r="HHR3" s="4" t="s">
        <v>929</v>
      </c>
      <c r="HHS3" s="4" t="s">
        <v>929</v>
      </c>
      <c r="HHT3" s="4" t="s">
        <v>929</v>
      </c>
      <c r="HHU3" s="4" t="s">
        <v>929</v>
      </c>
      <c r="HHV3" s="4" t="s">
        <v>929</v>
      </c>
      <c r="HHW3" s="4" t="s">
        <v>929</v>
      </c>
      <c r="HHX3" s="4" t="s">
        <v>929</v>
      </c>
      <c r="HHY3" s="4" t="s">
        <v>929</v>
      </c>
      <c r="HHZ3" s="4" t="s">
        <v>929</v>
      </c>
      <c r="HIA3" s="4" t="s">
        <v>929</v>
      </c>
      <c r="HIB3" s="4" t="s">
        <v>929</v>
      </c>
      <c r="HIC3" s="4" t="s">
        <v>929</v>
      </c>
      <c r="HID3" s="4" t="s">
        <v>929</v>
      </c>
      <c r="HIE3" s="4" t="s">
        <v>929</v>
      </c>
      <c r="HIF3" s="4" t="s">
        <v>929</v>
      </c>
      <c r="HIG3" s="4" t="s">
        <v>929</v>
      </c>
      <c r="HIH3" s="4" t="s">
        <v>929</v>
      </c>
      <c r="HII3" s="4" t="s">
        <v>929</v>
      </c>
      <c r="HIJ3" s="4" t="s">
        <v>929</v>
      </c>
      <c r="HIK3" s="4" t="s">
        <v>929</v>
      </c>
      <c r="HIL3" s="4" t="s">
        <v>929</v>
      </c>
      <c r="HIM3" s="4" t="s">
        <v>929</v>
      </c>
      <c r="HIN3" s="4" t="s">
        <v>929</v>
      </c>
      <c r="HIO3" s="4" t="s">
        <v>929</v>
      </c>
      <c r="HIP3" s="4" t="s">
        <v>929</v>
      </c>
      <c r="HIQ3" s="4" t="s">
        <v>929</v>
      </c>
      <c r="HIR3" s="4" t="s">
        <v>929</v>
      </c>
      <c r="HIS3" s="4" t="s">
        <v>929</v>
      </c>
      <c r="HIT3" s="4" t="s">
        <v>929</v>
      </c>
      <c r="HIU3" s="4" t="s">
        <v>929</v>
      </c>
      <c r="HIV3" s="4" t="s">
        <v>929</v>
      </c>
      <c r="HIW3" s="4" t="s">
        <v>929</v>
      </c>
      <c r="HIX3" s="4" t="s">
        <v>929</v>
      </c>
      <c r="HIY3" s="4" t="s">
        <v>929</v>
      </c>
      <c r="HIZ3" s="4" t="s">
        <v>929</v>
      </c>
      <c r="HJA3" s="4" t="s">
        <v>929</v>
      </c>
      <c r="HJB3" s="4" t="s">
        <v>929</v>
      </c>
      <c r="HJC3" s="4" t="s">
        <v>929</v>
      </c>
      <c r="HJD3" s="4" t="s">
        <v>929</v>
      </c>
      <c r="HJE3" s="4" t="s">
        <v>929</v>
      </c>
      <c r="HJF3" s="4" t="s">
        <v>929</v>
      </c>
      <c r="HJG3" s="4" t="s">
        <v>929</v>
      </c>
      <c r="HJH3" s="4" t="s">
        <v>929</v>
      </c>
      <c r="HJI3" s="4" t="s">
        <v>929</v>
      </c>
      <c r="HJJ3" s="4" t="s">
        <v>929</v>
      </c>
      <c r="HJK3" s="4" t="s">
        <v>929</v>
      </c>
      <c r="HJL3" s="4" t="s">
        <v>929</v>
      </c>
      <c r="HJM3" s="4" t="s">
        <v>929</v>
      </c>
      <c r="HJN3" s="4" t="s">
        <v>929</v>
      </c>
      <c r="HJO3" s="4" t="s">
        <v>929</v>
      </c>
      <c r="HJP3" s="4" t="s">
        <v>929</v>
      </c>
      <c r="HJQ3" s="4" t="s">
        <v>929</v>
      </c>
      <c r="HJR3" s="4" t="s">
        <v>929</v>
      </c>
      <c r="HJS3" s="4" t="s">
        <v>929</v>
      </c>
      <c r="HJT3" s="4" t="s">
        <v>929</v>
      </c>
      <c r="HJU3" s="4" t="s">
        <v>929</v>
      </c>
      <c r="HJV3" s="4" t="s">
        <v>929</v>
      </c>
      <c r="HJW3" s="4" t="s">
        <v>929</v>
      </c>
      <c r="HJX3" s="4" t="s">
        <v>929</v>
      </c>
      <c r="HJY3" s="4" t="s">
        <v>929</v>
      </c>
      <c r="HJZ3" s="4" t="s">
        <v>929</v>
      </c>
      <c r="HKA3" s="4" t="s">
        <v>929</v>
      </c>
      <c r="HKB3" s="4" t="s">
        <v>929</v>
      </c>
      <c r="HKC3" s="4" t="s">
        <v>929</v>
      </c>
      <c r="HKD3" s="4" t="s">
        <v>929</v>
      </c>
      <c r="HKE3" s="4" t="s">
        <v>929</v>
      </c>
      <c r="HKF3" s="4" t="s">
        <v>929</v>
      </c>
      <c r="HKG3" s="4" t="s">
        <v>929</v>
      </c>
      <c r="HKH3" s="4" t="s">
        <v>929</v>
      </c>
      <c r="HKI3" s="4" t="s">
        <v>929</v>
      </c>
      <c r="HKJ3" s="4" t="s">
        <v>929</v>
      </c>
      <c r="HKK3" s="4" t="s">
        <v>929</v>
      </c>
      <c r="HKL3" s="4" t="s">
        <v>929</v>
      </c>
      <c r="HKM3" s="4" t="s">
        <v>929</v>
      </c>
      <c r="HKN3" s="4" t="s">
        <v>929</v>
      </c>
      <c r="HKO3" s="4" t="s">
        <v>929</v>
      </c>
      <c r="HKP3" s="4" t="s">
        <v>929</v>
      </c>
      <c r="HKQ3" s="4" t="s">
        <v>929</v>
      </c>
      <c r="HKR3" s="4" t="s">
        <v>929</v>
      </c>
      <c r="HKS3" s="4" t="s">
        <v>929</v>
      </c>
      <c r="HKT3" s="4" t="s">
        <v>929</v>
      </c>
      <c r="HKU3" s="4" t="s">
        <v>929</v>
      </c>
      <c r="HKV3" s="4" t="s">
        <v>929</v>
      </c>
      <c r="HKW3" s="4" t="s">
        <v>929</v>
      </c>
      <c r="HKX3" s="4" t="s">
        <v>929</v>
      </c>
      <c r="HKY3" s="4" t="s">
        <v>929</v>
      </c>
      <c r="HKZ3" s="4" t="s">
        <v>929</v>
      </c>
      <c r="HLA3" s="4" t="s">
        <v>929</v>
      </c>
      <c r="HLB3" s="4" t="s">
        <v>929</v>
      </c>
      <c r="HLC3" s="4" t="s">
        <v>929</v>
      </c>
      <c r="HLD3" s="4" t="s">
        <v>929</v>
      </c>
      <c r="HLE3" s="4" t="s">
        <v>929</v>
      </c>
      <c r="HLF3" s="4" t="s">
        <v>929</v>
      </c>
      <c r="HLG3" s="4" t="s">
        <v>929</v>
      </c>
      <c r="HLH3" s="4" t="s">
        <v>929</v>
      </c>
      <c r="HLI3" s="4" t="s">
        <v>929</v>
      </c>
      <c r="HLJ3" s="4" t="s">
        <v>929</v>
      </c>
      <c r="HLK3" s="4" t="s">
        <v>929</v>
      </c>
      <c r="HLL3" s="4" t="s">
        <v>929</v>
      </c>
      <c r="HLM3" s="4" t="s">
        <v>929</v>
      </c>
      <c r="HLN3" s="4" t="s">
        <v>929</v>
      </c>
      <c r="HLO3" s="4" t="s">
        <v>929</v>
      </c>
      <c r="HLP3" s="4" t="s">
        <v>929</v>
      </c>
      <c r="HLQ3" s="4" t="s">
        <v>929</v>
      </c>
      <c r="HLR3" s="4" t="s">
        <v>929</v>
      </c>
      <c r="HLS3" s="4" t="s">
        <v>929</v>
      </c>
      <c r="HLT3" s="4" t="s">
        <v>929</v>
      </c>
      <c r="HLU3" s="4" t="s">
        <v>929</v>
      </c>
      <c r="HLV3" s="4" t="s">
        <v>929</v>
      </c>
      <c r="HLW3" s="4" t="s">
        <v>929</v>
      </c>
      <c r="HLX3" s="4" t="s">
        <v>929</v>
      </c>
      <c r="HLY3" s="4" t="s">
        <v>929</v>
      </c>
      <c r="HLZ3" s="4" t="s">
        <v>929</v>
      </c>
      <c r="HMA3" s="4" t="s">
        <v>929</v>
      </c>
      <c r="HMB3" s="4" t="s">
        <v>929</v>
      </c>
      <c r="HMC3" s="4" t="s">
        <v>929</v>
      </c>
      <c r="HMD3" s="4" t="s">
        <v>929</v>
      </c>
      <c r="HME3" s="4" t="s">
        <v>929</v>
      </c>
      <c r="HMF3" s="4" t="s">
        <v>929</v>
      </c>
      <c r="HMG3" s="4" t="s">
        <v>929</v>
      </c>
      <c r="HMH3" s="4" t="s">
        <v>929</v>
      </c>
      <c r="HMI3" s="4" t="s">
        <v>929</v>
      </c>
      <c r="HMJ3" s="4" t="s">
        <v>929</v>
      </c>
      <c r="HMK3" s="4" t="s">
        <v>929</v>
      </c>
      <c r="HML3" s="4" t="s">
        <v>929</v>
      </c>
      <c r="HMM3" s="4" t="s">
        <v>929</v>
      </c>
      <c r="HMN3" s="4" t="s">
        <v>929</v>
      </c>
      <c r="HMO3" s="4" t="s">
        <v>929</v>
      </c>
      <c r="HMP3" s="4" t="s">
        <v>929</v>
      </c>
      <c r="HMQ3" s="4" t="s">
        <v>929</v>
      </c>
      <c r="HMR3" s="4" t="s">
        <v>929</v>
      </c>
      <c r="HMS3" s="4" t="s">
        <v>929</v>
      </c>
      <c r="HMT3" s="4" t="s">
        <v>929</v>
      </c>
      <c r="HMU3" s="4" t="s">
        <v>929</v>
      </c>
      <c r="HMV3" s="4" t="s">
        <v>929</v>
      </c>
      <c r="HMW3" s="4" t="s">
        <v>929</v>
      </c>
      <c r="HMX3" s="4" t="s">
        <v>929</v>
      </c>
      <c r="HMY3" s="4" t="s">
        <v>929</v>
      </c>
      <c r="HMZ3" s="4" t="s">
        <v>929</v>
      </c>
      <c r="HNA3" s="4" t="s">
        <v>929</v>
      </c>
      <c r="HNB3" s="4" t="s">
        <v>929</v>
      </c>
      <c r="HNC3" s="4" t="s">
        <v>929</v>
      </c>
      <c r="HND3" s="4" t="s">
        <v>929</v>
      </c>
      <c r="HNE3" s="4" t="s">
        <v>929</v>
      </c>
      <c r="HNF3" s="4" t="s">
        <v>929</v>
      </c>
      <c r="HNG3" s="4" t="s">
        <v>929</v>
      </c>
      <c r="HNH3" s="4" t="s">
        <v>929</v>
      </c>
      <c r="HNI3" s="4" t="s">
        <v>929</v>
      </c>
      <c r="HNJ3" s="4" t="s">
        <v>929</v>
      </c>
      <c r="HNK3" s="4" t="s">
        <v>929</v>
      </c>
      <c r="HNL3" s="4" t="s">
        <v>929</v>
      </c>
      <c r="HNM3" s="4" t="s">
        <v>929</v>
      </c>
      <c r="HNN3" s="4" t="s">
        <v>929</v>
      </c>
      <c r="HNO3" s="4" t="s">
        <v>929</v>
      </c>
      <c r="HNP3" s="4" t="s">
        <v>929</v>
      </c>
      <c r="HNQ3" s="4" t="s">
        <v>929</v>
      </c>
      <c r="HNR3" s="4" t="s">
        <v>929</v>
      </c>
      <c r="HNS3" s="4" t="s">
        <v>929</v>
      </c>
      <c r="HNT3" s="4" t="s">
        <v>929</v>
      </c>
      <c r="HNU3" s="4" t="s">
        <v>929</v>
      </c>
      <c r="HNV3" s="4" t="s">
        <v>929</v>
      </c>
      <c r="HNW3" s="4" t="s">
        <v>929</v>
      </c>
      <c r="HNX3" s="4" t="s">
        <v>929</v>
      </c>
      <c r="HNY3" s="4" t="s">
        <v>929</v>
      </c>
      <c r="HNZ3" s="4" t="s">
        <v>929</v>
      </c>
      <c r="HOA3" s="4" t="s">
        <v>929</v>
      </c>
      <c r="HOB3" s="4" t="s">
        <v>929</v>
      </c>
      <c r="HOC3" s="4" t="s">
        <v>929</v>
      </c>
      <c r="HOD3" s="4" t="s">
        <v>929</v>
      </c>
      <c r="HOE3" s="4" t="s">
        <v>929</v>
      </c>
      <c r="HOF3" s="4" t="s">
        <v>929</v>
      </c>
      <c r="HOG3" s="4" t="s">
        <v>929</v>
      </c>
      <c r="HOH3" s="4" t="s">
        <v>929</v>
      </c>
      <c r="HOI3" s="4" t="s">
        <v>929</v>
      </c>
      <c r="HOJ3" s="4" t="s">
        <v>929</v>
      </c>
      <c r="HOK3" s="4" t="s">
        <v>929</v>
      </c>
      <c r="HOL3" s="4" t="s">
        <v>929</v>
      </c>
      <c r="HOM3" s="4" t="s">
        <v>929</v>
      </c>
      <c r="HON3" s="4" t="s">
        <v>929</v>
      </c>
      <c r="HOO3" s="4" t="s">
        <v>929</v>
      </c>
      <c r="HOP3" s="4" t="s">
        <v>929</v>
      </c>
      <c r="HOQ3" s="4" t="s">
        <v>929</v>
      </c>
      <c r="HOR3" s="4" t="s">
        <v>929</v>
      </c>
      <c r="HOS3" s="4" t="s">
        <v>929</v>
      </c>
      <c r="HOT3" s="4" t="s">
        <v>929</v>
      </c>
      <c r="HOU3" s="4" t="s">
        <v>929</v>
      </c>
      <c r="HOV3" s="4" t="s">
        <v>929</v>
      </c>
      <c r="HOW3" s="4" t="s">
        <v>929</v>
      </c>
      <c r="HOX3" s="4" t="s">
        <v>929</v>
      </c>
      <c r="HOY3" s="4" t="s">
        <v>929</v>
      </c>
      <c r="HOZ3" s="4" t="s">
        <v>929</v>
      </c>
      <c r="HPA3" s="4" t="s">
        <v>929</v>
      </c>
      <c r="HPB3" s="4" t="s">
        <v>929</v>
      </c>
      <c r="HPC3" s="4" t="s">
        <v>929</v>
      </c>
      <c r="HPD3" s="4" t="s">
        <v>929</v>
      </c>
      <c r="HPE3" s="4" t="s">
        <v>929</v>
      </c>
      <c r="HPF3" s="4" t="s">
        <v>929</v>
      </c>
      <c r="HPG3" s="4" t="s">
        <v>929</v>
      </c>
      <c r="HPH3" s="4" t="s">
        <v>929</v>
      </c>
      <c r="HPI3" s="4" t="s">
        <v>929</v>
      </c>
      <c r="HPJ3" s="4" t="s">
        <v>929</v>
      </c>
      <c r="HPK3" s="4" t="s">
        <v>929</v>
      </c>
      <c r="HPL3" s="4" t="s">
        <v>929</v>
      </c>
      <c r="HPM3" s="4" t="s">
        <v>929</v>
      </c>
      <c r="HPN3" s="4" t="s">
        <v>929</v>
      </c>
      <c r="HPO3" s="4" t="s">
        <v>929</v>
      </c>
      <c r="HPP3" s="4" t="s">
        <v>929</v>
      </c>
      <c r="HPQ3" s="4" t="s">
        <v>929</v>
      </c>
      <c r="HPR3" s="4" t="s">
        <v>929</v>
      </c>
      <c r="HPS3" s="4" t="s">
        <v>929</v>
      </c>
      <c r="HPT3" s="4" t="s">
        <v>929</v>
      </c>
      <c r="HPU3" s="4" t="s">
        <v>929</v>
      </c>
      <c r="HPV3" s="4" t="s">
        <v>929</v>
      </c>
      <c r="HPW3" s="4" t="s">
        <v>929</v>
      </c>
      <c r="HPX3" s="4" t="s">
        <v>929</v>
      </c>
      <c r="HPY3" s="4" t="s">
        <v>929</v>
      </c>
      <c r="HPZ3" s="4" t="s">
        <v>929</v>
      </c>
      <c r="HQA3" s="4" t="s">
        <v>929</v>
      </c>
      <c r="HQB3" s="4" t="s">
        <v>929</v>
      </c>
      <c r="HQC3" s="4" t="s">
        <v>929</v>
      </c>
      <c r="HQD3" s="4" t="s">
        <v>929</v>
      </c>
      <c r="HQE3" s="4" t="s">
        <v>929</v>
      </c>
      <c r="HQF3" s="4" t="s">
        <v>929</v>
      </c>
      <c r="HQG3" s="4" t="s">
        <v>929</v>
      </c>
      <c r="HQH3" s="4" t="s">
        <v>929</v>
      </c>
      <c r="HQI3" s="4" t="s">
        <v>929</v>
      </c>
      <c r="HQJ3" s="4" t="s">
        <v>929</v>
      </c>
      <c r="HQK3" s="4" t="s">
        <v>929</v>
      </c>
      <c r="HQL3" s="4" t="s">
        <v>929</v>
      </c>
      <c r="HQM3" s="4" t="s">
        <v>929</v>
      </c>
      <c r="HQN3" s="4" t="s">
        <v>929</v>
      </c>
      <c r="HQO3" s="4" t="s">
        <v>929</v>
      </c>
      <c r="HQP3" s="4" t="s">
        <v>929</v>
      </c>
      <c r="HQQ3" s="4" t="s">
        <v>929</v>
      </c>
      <c r="HQR3" s="4" t="s">
        <v>929</v>
      </c>
      <c r="HQS3" s="4" t="s">
        <v>929</v>
      </c>
      <c r="HQT3" s="4" t="s">
        <v>929</v>
      </c>
      <c r="HQU3" s="4" t="s">
        <v>929</v>
      </c>
      <c r="HQV3" s="4" t="s">
        <v>929</v>
      </c>
      <c r="HQW3" s="4" t="s">
        <v>929</v>
      </c>
      <c r="HQX3" s="4" t="s">
        <v>929</v>
      </c>
      <c r="HQY3" s="4" t="s">
        <v>929</v>
      </c>
      <c r="HQZ3" s="4" t="s">
        <v>929</v>
      </c>
      <c r="HRA3" s="4" t="s">
        <v>929</v>
      </c>
      <c r="HRB3" s="4" t="s">
        <v>929</v>
      </c>
      <c r="HRC3" s="4" t="s">
        <v>929</v>
      </c>
      <c r="HRD3" s="4" t="s">
        <v>929</v>
      </c>
      <c r="HRE3" s="4" t="s">
        <v>929</v>
      </c>
      <c r="HRF3" s="4" t="s">
        <v>929</v>
      </c>
      <c r="HRG3" s="4" t="s">
        <v>929</v>
      </c>
      <c r="HRH3" s="4" t="s">
        <v>929</v>
      </c>
      <c r="HRI3" s="4" t="s">
        <v>929</v>
      </c>
      <c r="HRJ3" s="4" t="s">
        <v>929</v>
      </c>
      <c r="HRK3" s="4" t="s">
        <v>929</v>
      </c>
      <c r="HRL3" s="4" t="s">
        <v>929</v>
      </c>
      <c r="HRM3" s="4" t="s">
        <v>929</v>
      </c>
      <c r="HRN3" s="4" t="s">
        <v>929</v>
      </c>
      <c r="HRO3" s="4" t="s">
        <v>929</v>
      </c>
      <c r="HRP3" s="4" t="s">
        <v>929</v>
      </c>
      <c r="HRQ3" s="4" t="s">
        <v>929</v>
      </c>
      <c r="HRR3" s="4" t="s">
        <v>929</v>
      </c>
      <c r="HRS3" s="4" t="s">
        <v>929</v>
      </c>
      <c r="HRT3" s="4" t="s">
        <v>929</v>
      </c>
      <c r="HRU3" s="4" t="s">
        <v>929</v>
      </c>
      <c r="HRV3" s="4" t="s">
        <v>929</v>
      </c>
      <c r="HRW3" s="4" t="s">
        <v>929</v>
      </c>
      <c r="HRX3" s="4" t="s">
        <v>929</v>
      </c>
      <c r="HRY3" s="4" t="s">
        <v>929</v>
      </c>
      <c r="HRZ3" s="4" t="s">
        <v>929</v>
      </c>
      <c r="HSA3" s="4" t="s">
        <v>929</v>
      </c>
      <c r="HSB3" s="4" t="s">
        <v>929</v>
      </c>
      <c r="HSC3" s="4" t="s">
        <v>929</v>
      </c>
      <c r="HSD3" s="4" t="s">
        <v>929</v>
      </c>
      <c r="HSE3" s="4" t="s">
        <v>929</v>
      </c>
      <c r="HSF3" s="4" t="s">
        <v>929</v>
      </c>
      <c r="HSG3" s="4" t="s">
        <v>929</v>
      </c>
      <c r="HSH3" s="4" t="s">
        <v>929</v>
      </c>
      <c r="HSI3" s="4" t="s">
        <v>929</v>
      </c>
      <c r="HSJ3" s="4" t="s">
        <v>929</v>
      </c>
      <c r="HSK3" s="4" t="s">
        <v>929</v>
      </c>
      <c r="HSL3" s="4" t="s">
        <v>929</v>
      </c>
      <c r="HSM3" s="4" t="s">
        <v>929</v>
      </c>
      <c r="HSN3" s="4" t="s">
        <v>929</v>
      </c>
      <c r="HSO3" s="4" t="s">
        <v>929</v>
      </c>
      <c r="HSP3" s="4" t="s">
        <v>929</v>
      </c>
      <c r="HSQ3" s="4" t="s">
        <v>929</v>
      </c>
      <c r="HSR3" s="4" t="s">
        <v>929</v>
      </c>
      <c r="HSS3" s="4" t="s">
        <v>929</v>
      </c>
      <c r="HST3" s="4" t="s">
        <v>929</v>
      </c>
      <c r="HSU3" s="4" t="s">
        <v>929</v>
      </c>
      <c r="HSV3" s="4" t="s">
        <v>929</v>
      </c>
      <c r="HSW3" s="4" t="s">
        <v>929</v>
      </c>
      <c r="HSX3" s="4" t="s">
        <v>929</v>
      </c>
      <c r="HSY3" s="4" t="s">
        <v>929</v>
      </c>
      <c r="HSZ3" s="4" t="s">
        <v>929</v>
      </c>
      <c r="HTA3" s="4" t="s">
        <v>929</v>
      </c>
      <c r="HTB3" s="4" t="s">
        <v>929</v>
      </c>
      <c r="HTC3" s="4" t="s">
        <v>929</v>
      </c>
      <c r="HTD3" s="4" t="s">
        <v>929</v>
      </c>
      <c r="HTE3" s="4" t="s">
        <v>929</v>
      </c>
      <c r="HTF3" s="4" t="s">
        <v>929</v>
      </c>
      <c r="HTG3" s="4" t="s">
        <v>929</v>
      </c>
      <c r="HTH3" s="4" t="s">
        <v>929</v>
      </c>
      <c r="HTI3" s="4" t="s">
        <v>929</v>
      </c>
      <c r="HTJ3" s="4" t="s">
        <v>929</v>
      </c>
      <c r="HTK3" s="4" t="s">
        <v>929</v>
      </c>
      <c r="HTL3" s="4" t="s">
        <v>929</v>
      </c>
      <c r="HTM3" s="4" t="s">
        <v>929</v>
      </c>
      <c r="HTN3" s="4" t="s">
        <v>929</v>
      </c>
      <c r="HTO3" s="4" t="s">
        <v>929</v>
      </c>
      <c r="HTP3" s="4" t="s">
        <v>929</v>
      </c>
      <c r="HTQ3" s="4" t="s">
        <v>929</v>
      </c>
      <c r="HTR3" s="4" t="s">
        <v>929</v>
      </c>
      <c r="HTS3" s="4" t="s">
        <v>929</v>
      </c>
      <c r="HTT3" s="4" t="s">
        <v>929</v>
      </c>
      <c r="HTU3" s="4" t="s">
        <v>929</v>
      </c>
      <c r="HTV3" s="4" t="s">
        <v>929</v>
      </c>
      <c r="HTW3" s="4" t="s">
        <v>929</v>
      </c>
      <c r="HTX3" s="4" t="s">
        <v>929</v>
      </c>
      <c r="HTY3" s="4" t="s">
        <v>929</v>
      </c>
      <c r="HTZ3" s="4" t="s">
        <v>929</v>
      </c>
      <c r="HUA3" s="4" t="s">
        <v>929</v>
      </c>
      <c r="HUB3" s="4" t="s">
        <v>929</v>
      </c>
      <c r="HUC3" s="4" t="s">
        <v>929</v>
      </c>
      <c r="HUD3" s="4" t="s">
        <v>929</v>
      </c>
      <c r="HUE3" s="4" t="s">
        <v>929</v>
      </c>
      <c r="HUF3" s="4" t="s">
        <v>929</v>
      </c>
      <c r="HUG3" s="4" t="s">
        <v>929</v>
      </c>
      <c r="HUH3" s="4" t="s">
        <v>929</v>
      </c>
      <c r="HUI3" s="4" t="s">
        <v>929</v>
      </c>
      <c r="HUJ3" s="4" t="s">
        <v>929</v>
      </c>
      <c r="HUK3" s="4" t="s">
        <v>929</v>
      </c>
      <c r="HUL3" s="4" t="s">
        <v>929</v>
      </c>
      <c r="HUM3" s="4" t="s">
        <v>929</v>
      </c>
      <c r="HUN3" s="4" t="s">
        <v>929</v>
      </c>
      <c r="HUO3" s="4" t="s">
        <v>929</v>
      </c>
      <c r="HUP3" s="4" t="s">
        <v>929</v>
      </c>
      <c r="HUQ3" s="4" t="s">
        <v>929</v>
      </c>
      <c r="HUR3" s="4" t="s">
        <v>929</v>
      </c>
      <c r="HUS3" s="4" t="s">
        <v>929</v>
      </c>
      <c r="HUT3" s="4" t="s">
        <v>929</v>
      </c>
      <c r="HUU3" s="4" t="s">
        <v>929</v>
      </c>
      <c r="HUV3" s="4" t="s">
        <v>929</v>
      </c>
      <c r="HUW3" s="4" t="s">
        <v>929</v>
      </c>
      <c r="HUX3" s="4" t="s">
        <v>929</v>
      </c>
      <c r="HUY3" s="4" t="s">
        <v>929</v>
      </c>
      <c r="HUZ3" s="4" t="s">
        <v>929</v>
      </c>
      <c r="HVA3" s="4" t="s">
        <v>929</v>
      </c>
      <c r="HVB3" s="4" t="s">
        <v>929</v>
      </c>
      <c r="HVC3" s="4" t="s">
        <v>929</v>
      </c>
      <c r="HVD3" s="4" t="s">
        <v>929</v>
      </c>
      <c r="HVE3" s="4" t="s">
        <v>929</v>
      </c>
      <c r="HVF3" s="4" t="s">
        <v>929</v>
      </c>
      <c r="HVG3" s="4" t="s">
        <v>929</v>
      </c>
      <c r="HVH3" s="4" t="s">
        <v>929</v>
      </c>
      <c r="HVI3" s="4" t="s">
        <v>929</v>
      </c>
      <c r="HVJ3" s="4" t="s">
        <v>929</v>
      </c>
      <c r="HVK3" s="4" t="s">
        <v>929</v>
      </c>
      <c r="HVL3" s="4" t="s">
        <v>929</v>
      </c>
      <c r="HVM3" s="4" t="s">
        <v>929</v>
      </c>
      <c r="HVN3" s="4" t="s">
        <v>929</v>
      </c>
      <c r="HVO3" s="4" t="s">
        <v>929</v>
      </c>
      <c r="HVP3" s="4" t="s">
        <v>929</v>
      </c>
      <c r="HVQ3" s="4" t="s">
        <v>929</v>
      </c>
      <c r="HVR3" s="4" t="s">
        <v>929</v>
      </c>
      <c r="HVS3" s="4" t="s">
        <v>929</v>
      </c>
      <c r="HVT3" s="4" t="s">
        <v>929</v>
      </c>
      <c r="HVU3" s="4" t="s">
        <v>929</v>
      </c>
      <c r="HVV3" s="4" t="s">
        <v>929</v>
      </c>
      <c r="HVW3" s="4" t="s">
        <v>929</v>
      </c>
      <c r="HVX3" s="4" t="s">
        <v>929</v>
      </c>
      <c r="HVY3" s="4" t="s">
        <v>929</v>
      </c>
      <c r="HVZ3" s="4" t="s">
        <v>929</v>
      </c>
      <c r="HWA3" s="4" t="s">
        <v>929</v>
      </c>
      <c r="HWB3" s="4" t="s">
        <v>929</v>
      </c>
      <c r="HWC3" s="4" t="s">
        <v>929</v>
      </c>
      <c r="HWD3" s="4" t="s">
        <v>929</v>
      </c>
      <c r="HWE3" s="4" t="s">
        <v>929</v>
      </c>
      <c r="HWF3" s="4" t="s">
        <v>929</v>
      </c>
      <c r="HWG3" s="4" t="s">
        <v>929</v>
      </c>
      <c r="HWH3" s="4" t="s">
        <v>929</v>
      </c>
      <c r="HWI3" s="4" t="s">
        <v>929</v>
      </c>
      <c r="HWJ3" s="4" t="s">
        <v>929</v>
      </c>
      <c r="HWK3" s="4" t="s">
        <v>929</v>
      </c>
      <c r="HWL3" s="4" t="s">
        <v>929</v>
      </c>
      <c r="HWM3" s="4" t="s">
        <v>929</v>
      </c>
      <c r="HWN3" s="4" t="s">
        <v>929</v>
      </c>
      <c r="HWO3" s="4" t="s">
        <v>929</v>
      </c>
      <c r="HWP3" s="4" t="s">
        <v>929</v>
      </c>
      <c r="HWQ3" s="4" t="s">
        <v>929</v>
      </c>
      <c r="HWR3" s="4" t="s">
        <v>929</v>
      </c>
      <c r="HWS3" s="4" t="s">
        <v>929</v>
      </c>
      <c r="HWT3" s="4" t="s">
        <v>929</v>
      </c>
      <c r="HWU3" s="4" t="s">
        <v>929</v>
      </c>
      <c r="HWV3" s="4" t="s">
        <v>929</v>
      </c>
      <c r="HWW3" s="4" t="s">
        <v>929</v>
      </c>
      <c r="HWX3" s="4" t="s">
        <v>929</v>
      </c>
      <c r="HWY3" s="4" t="s">
        <v>929</v>
      </c>
      <c r="HWZ3" s="4" t="s">
        <v>929</v>
      </c>
      <c r="HXA3" s="4" t="s">
        <v>929</v>
      </c>
      <c r="HXB3" s="4" t="s">
        <v>929</v>
      </c>
      <c r="HXC3" s="4" t="s">
        <v>929</v>
      </c>
      <c r="HXD3" s="4" t="s">
        <v>929</v>
      </c>
      <c r="HXE3" s="4" t="s">
        <v>929</v>
      </c>
      <c r="HXF3" s="4" t="s">
        <v>929</v>
      </c>
      <c r="HXG3" s="4" t="s">
        <v>929</v>
      </c>
      <c r="HXH3" s="4" t="s">
        <v>929</v>
      </c>
      <c r="HXI3" s="4" t="s">
        <v>929</v>
      </c>
      <c r="HXJ3" s="4" t="s">
        <v>929</v>
      </c>
      <c r="HXK3" s="4" t="s">
        <v>929</v>
      </c>
      <c r="HXL3" s="4" t="s">
        <v>929</v>
      </c>
      <c r="HXM3" s="4" t="s">
        <v>929</v>
      </c>
      <c r="HXN3" s="4" t="s">
        <v>929</v>
      </c>
      <c r="HXO3" s="4" t="s">
        <v>929</v>
      </c>
      <c r="HXP3" s="4" t="s">
        <v>929</v>
      </c>
      <c r="HXQ3" s="4" t="s">
        <v>929</v>
      </c>
      <c r="HXR3" s="4" t="s">
        <v>929</v>
      </c>
      <c r="HXS3" s="4" t="s">
        <v>929</v>
      </c>
      <c r="HXT3" s="4" t="s">
        <v>929</v>
      </c>
      <c r="HXU3" s="4" t="s">
        <v>929</v>
      </c>
      <c r="HXV3" s="4" t="s">
        <v>929</v>
      </c>
      <c r="HXW3" s="4" t="s">
        <v>929</v>
      </c>
      <c r="HXX3" s="4" t="s">
        <v>929</v>
      </c>
      <c r="HXY3" s="4" t="s">
        <v>929</v>
      </c>
      <c r="HXZ3" s="4" t="s">
        <v>929</v>
      </c>
      <c r="HYA3" s="4" t="s">
        <v>929</v>
      </c>
      <c r="HYB3" s="4" t="s">
        <v>929</v>
      </c>
      <c r="HYC3" s="4" t="s">
        <v>929</v>
      </c>
      <c r="HYD3" s="4" t="s">
        <v>929</v>
      </c>
      <c r="HYE3" s="4" t="s">
        <v>929</v>
      </c>
      <c r="HYF3" s="4" t="s">
        <v>929</v>
      </c>
      <c r="HYG3" s="4" t="s">
        <v>929</v>
      </c>
      <c r="HYH3" s="4" t="s">
        <v>929</v>
      </c>
      <c r="HYI3" s="4" t="s">
        <v>929</v>
      </c>
      <c r="HYJ3" s="4" t="s">
        <v>929</v>
      </c>
      <c r="HYK3" s="4" t="s">
        <v>929</v>
      </c>
      <c r="HYL3" s="4" t="s">
        <v>929</v>
      </c>
      <c r="HYM3" s="4" t="s">
        <v>929</v>
      </c>
      <c r="HYN3" s="4" t="s">
        <v>929</v>
      </c>
      <c r="HYO3" s="4" t="s">
        <v>929</v>
      </c>
      <c r="HYP3" s="4" t="s">
        <v>929</v>
      </c>
      <c r="HYQ3" s="4" t="s">
        <v>929</v>
      </c>
      <c r="HYR3" s="4" t="s">
        <v>929</v>
      </c>
      <c r="HYS3" s="4" t="s">
        <v>929</v>
      </c>
      <c r="HYT3" s="4" t="s">
        <v>929</v>
      </c>
      <c r="HYU3" s="4" t="s">
        <v>929</v>
      </c>
      <c r="HYV3" s="4" t="s">
        <v>929</v>
      </c>
      <c r="HYW3" s="4" t="s">
        <v>929</v>
      </c>
      <c r="HYX3" s="4" t="s">
        <v>929</v>
      </c>
      <c r="HYY3" s="4" t="s">
        <v>929</v>
      </c>
      <c r="HYZ3" s="4" t="s">
        <v>929</v>
      </c>
      <c r="HZA3" s="4" t="s">
        <v>929</v>
      </c>
      <c r="HZB3" s="4" t="s">
        <v>929</v>
      </c>
      <c r="HZC3" s="4" t="s">
        <v>929</v>
      </c>
      <c r="HZD3" s="4" t="s">
        <v>929</v>
      </c>
      <c r="HZE3" s="4" t="s">
        <v>929</v>
      </c>
      <c r="HZF3" s="4" t="s">
        <v>929</v>
      </c>
      <c r="HZG3" s="4" t="s">
        <v>929</v>
      </c>
      <c r="HZH3" s="4" t="s">
        <v>929</v>
      </c>
      <c r="HZI3" s="4" t="s">
        <v>929</v>
      </c>
      <c r="HZJ3" s="4" t="s">
        <v>929</v>
      </c>
      <c r="HZK3" s="4" t="s">
        <v>929</v>
      </c>
      <c r="HZL3" s="4" t="s">
        <v>929</v>
      </c>
      <c r="HZM3" s="4" t="s">
        <v>929</v>
      </c>
      <c r="HZN3" s="4" t="s">
        <v>929</v>
      </c>
      <c r="HZO3" s="4" t="s">
        <v>929</v>
      </c>
      <c r="HZP3" s="4" t="s">
        <v>929</v>
      </c>
      <c r="HZQ3" s="4" t="s">
        <v>929</v>
      </c>
      <c r="HZR3" s="4" t="s">
        <v>929</v>
      </c>
      <c r="HZS3" s="4" t="s">
        <v>929</v>
      </c>
      <c r="HZT3" s="4" t="s">
        <v>929</v>
      </c>
      <c r="HZU3" s="4" t="s">
        <v>929</v>
      </c>
      <c r="HZV3" s="4" t="s">
        <v>929</v>
      </c>
      <c r="HZW3" s="4" t="s">
        <v>929</v>
      </c>
      <c r="HZX3" s="4" t="s">
        <v>929</v>
      </c>
      <c r="HZY3" s="4" t="s">
        <v>929</v>
      </c>
      <c r="HZZ3" s="4" t="s">
        <v>929</v>
      </c>
      <c r="IAA3" s="4" t="s">
        <v>929</v>
      </c>
      <c r="IAB3" s="4" t="s">
        <v>929</v>
      </c>
      <c r="IAC3" s="4" t="s">
        <v>929</v>
      </c>
      <c r="IAD3" s="4" t="s">
        <v>929</v>
      </c>
      <c r="IAE3" s="4" t="s">
        <v>929</v>
      </c>
      <c r="IAF3" s="4" t="s">
        <v>929</v>
      </c>
      <c r="IAG3" s="4" t="s">
        <v>929</v>
      </c>
      <c r="IAH3" s="4" t="s">
        <v>929</v>
      </c>
      <c r="IAI3" s="4" t="s">
        <v>929</v>
      </c>
      <c r="IAJ3" s="4" t="s">
        <v>929</v>
      </c>
      <c r="IAK3" s="4" t="s">
        <v>929</v>
      </c>
      <c r="IAL3" s="4" t="s">
        <v>929</v>
      </c>
      <c r="IAM3" s="4" t="s">
        <v>929</v>
      </c>
      <c r="IAN3" s="4" t="s">
        <v>929</v>
      </c>
      <c r="IAO3" s="4" t="s">
        <v>929</v>
      </c>
      <c r="IAP3" s="4" t="s">
        <v>929</v>
      </c>
      <c r="IAQ3" s="4" t="s">
        <v>929</v>
      </c>
      <c r="IAR3" s="4" t="s">
        <v>929</v>
      </c>
      <c r="IAS3" s="4" t="s">
        <v>929</v>
      </c>
      <c r="IAT3" s="4" t="s">
        <v>929</v>
      </c>
      <c r="IAU3" s="4" t="s">
        <v>929</v>
      </c>
      <c r="IAV3" s="4" t="s">
        <v>929</v>
      </c>
      <c r="IAW3" s="4" t="s">
        <v>929</v>
      </c>
      <c r="IAX3" s="4" t="s">
        <v>929</v>
      </c>
      <c r="IAY3" s="4" t="s">
        <v>929</v>
      </c>
      <c r="IAZ3" s="4" t="s">
        <v>929</v>
      </c>
      <c r="IBA3" s="4" t="s">
        <v>929</v>
      </c>
      <c r="IBB3" s="4" t="s">
        <v>929</v>
      </c>
      <c r="IBC3" s="4" t="s">
        <v>929</v>
      </c>
      <c r="IBD3" s="4" t="s">
        <v>929</v>
      </c>
      <c r="IBE3" s="4" t="s">
        <v>929</v>
      </c>
      <c r="IBF3" s="4" t="s">
        <v>929</v>
      </c>
      <c r="IBG3" s="4" t="s">
        <v>929</v>
      </c>
      <c r="IBH3" s="4" t="s">
        <v>929</v>
      </c>
      <c r="IBI3" s="4" t="s">
        <v>929</v>
      </c>
      <c r="IBJ3" s="4" t="s">
        <v>929</v>
      </c>
      <c r="IBK3" s="4" t="s">
        <v>929</v>
      </c>
      <c r="IBL3" s="4" t="s">
        <v>929</v>
      </c>
      <c r="IBM3" s="4" t="s">
        <v>929</v>
      </c>
      <c r="IBN3" s="4" t="s">
        <v>929</v>
      </c>
      <c r="IBO3" s="4" t="s">
        <v>929</v>
      </c>
      <c r="IBP3" s="4" t="s">
        <v>929</v>
      </c>
      <c r="IBQ3" s="4" t="s">
        <v>929</v>
      </c>
      <c r="IBR3" s="4" t="s">
        <v>929</v>
      </c>
      <c r="IBS3" s="4" t="s">
        <v>929</v>
      </c>
      <c r="IBT3" s="4" t="s">
        <v>929</v>
      </c>
      <c r="IBU3" s="4" t="s">
        <v>929</v>
      </c>
      <c r="IBV3" s="4" t="s">
        <v>929</v>
      </c>
      <c r="IBW3" s="4" t="s">
        <v>929</v>
      </c>
      <c r="IBX3" s="4" t="s">
        <v>929</v>
      </c>
      <c r="IBY3" s="4" t="s">
        <v>929</v>
      </c>
      <c r="IBZ3" s="4" t="s">
        <v>929</v>
      </c>
      <c r="ICA3" s="4" t="s">
        <v>929</v>
      </c>
      <c r="ICB3" s="4" t="s">
        <v>929</v>
      </c>
      <c r="ICC3" s="4" t="s">
        <v>929</v>
      </c>
      <c r="ICD3" s="4" t="s">
        <v>929</v>
      </c>
      <c r="ICE3" s="4" t="s">
        <v>929</v>
      </c>
      <c r="ICF3" s="4" t="s">
        <v>929</v>
      </c>
      <c r="ICG3" s="4" t="s">
        <v>929</v>
      </c>
      <c r="ICH3" s="4" t="s">
        <v>929</v>
      </c>
      <c r="ICI3" s="4" t="s">
        <v>929</v>
      </c>
      <c r="ICJ3" s="4" t="s">
        <v>929</v>
      </c>
      <c r="ICK3" s="4" t="s">
        <v>929</v>
      </c>
      <c r="ICL3" s="4" t="s">
        <v>929</v>
      </c>
      <c r="ICM3" s="4" t="s">
        <v>929</v>
      </c>
      <c r="ICN3" s="4" t="s">
        <v>929</v>
      </c>
      <c r="ICO3" s="4" t="s">
        <v>929</v>
      </c>
      <c r="ICP3" s="4" t="s">
        <v>929</v>
      </c>
      <c r="ICQ3" s="4" t="s">
        <v>929</v>
      </c>
      <c r="ICR3" s="4" t="s">
        <v>929</v>
      </c>
      <c r="ICS3" s="4" t="s">
        <v>929</v>
      </c>
      <c r="ICT3" s="4" t="s">
        <v>929</v>
      </c>
      <c r="ICU3" s="4" t="s">
        <v>929</v>
      </c>
      <c r="ICV3" s="4" t="s">
        <v>929</v>
      </c>
      <c r="ICW3" s="4" t="s">
        <v>929</v>
      </c>
      <c r="ICX3" s="4" t="s">
        <v>929</v>
      </c>
      <c r="ICY3" s="4" t="s">
        <v>929</v>
      </c>
      <c r="ICZ3" s="4" t="s">
        <v>929</v>
      </c>
      <c r="IDA3" s="4" t="s">
        <v>929</v>
      </c>
      <c r="IDB3" s="4" t="s">
        <v>929</v>
      </c>
      <c r="IDC3" s="4" t="s">
        <v>929</v>
      </c>
      <c r="IDD3" s="4" t="s">
        <v>929</v>
      </c>
      <c r="IDE3" s="4" t="s">
        <v>929</v>
      </c>
      <c r="IDF3" s="4" t="s">
        <v>929</v>
      </c>
      <c r="IDG3" s="4" t="s">
        <v>929</v>
      </c>
      <c r="IDH3" s="4" t="s">
        <v>929</v>
      </c>
      <c r="IDI3" s="4" t="s">
        <v>929</v>
      </c>
      <c r="IDJ3" s="4" t="s">
        <v>929</v>
      </c>
      <c r="IDK3" s="4" t="s">
        <v>929</v>
      </c>
      <c r="IDL3" s="4" t="s">
        <v>929</v>
      </c>
      <c r="IDM3" s="4" t="s">
        <v>929</v>
      </c>
      <c r="IDN3" s="4" t="s">
        <v>929</v>
      </c>
      <c r="IDO3" s="4" t="s">
        <v>929</v>
      </c>
      <c r="IDP3" s="4" t="s">
        <v>929</v>
      </c>
      <c r="IDQ3" s="4" t="s">
        <v>929</v>
      </c>
      <c r="IDR3" s="4" t="s">
        <v>929</v>
      </c>
      <c r="IDS3" s="4" t="s">
        <v>929</v>
      </c>
      <c r="IDT3" s="4" t="s">
        <v>929</v>
      </c>
      <c r="IDU3" s="4" t="s">
        <v>929</v>
      </c>
      <c r="IDV3" s="4" t="s">
        <v>929</v>
      </c>
      <c r="IDW3" s="4" t="s">
        <v>929</v>
      </c>
      <c r="IDX3" s="4" t="s">
        <v>929</v>
      </c>
      <c r="IDY3" s="4" t="s">
        <v>929</v>
      </c>
      <c r="IDZ3" s="4" t="s">
        <v>929</v>
      </c>
      <c r="IEA3" s="4" t="s">
        <v>929</v>
      </c>
      <c r="IEB3" s="4" t="s">
        <v>929</v>
      </c>
      <c r="IEC3" s="4" t="s">
        <v>929</v>
      </c>
      <c r="IED3" s="4" t="s">
        <v>929</v>
      </c>
      <c r="IEE3" s="4" t="s">
        <v>929</v>
      </c>
      <c r="IEF3" s="4" t="s">
        <v>929</v>
      </c>
      <c r="IEG3" s="4" t="s">
        <v>929</v>
      </c>
      <c r="IEH3" s="4" t="s">
        <v>929</v>
      </c>
      <c r="IEI3" s="4" t="s">
        <v>929</v>
      </c>
      <c r="IEJ3" s="4" t="s">
        <v>929</v>
      </c>
      <c r="IEK3" s="4" t="s">
        <v>929</v>
      </c>
      <c r="IEL3" s="4" t="s">
        <v>929</v>
      </c>
      <c r="IEM3" s="4" t="s">
        <v>929</v>
      </c>
      <c r="IEN3" s="4" t="s">
        <v>929</v>
      </c>
      <c r="IEO3" s="4" t="s">
        <v>929</v>
      </c>
      <c r="IEP3" s="4" t="s">
        <v>929</v>
      </c>
      <c r="IEQ3" s="4" t="s">
        <v>929</v>
      </c>
      <c r="IER3" s="4" t="s">
        <v>929</v>
      </c>
      <c r="IES3" s="4" t="s">
        <v>929</v>
      </c>
      <c r="IET3" s="4" t="s">
        <v>929</v>
      </c>
      <c r="IEU3" s="4" t="s">
        <v>929</v>
      </c>
      <c r="IEV3" s="4" t="s">
        <v>929</v>
      </c>
      <c r="IEW3" s="4" t="s">
        <v>929</v>
      </c>
      <c r="IEX3" s="4" t="s">
        <v>929</v>
      </c>
      <c r="IEY3" s="4" t="s">
        <v>929</v>
      </c>
      <c r="IEZ3" s="4" t="s">
        <v>929</v>
      </c>
      <c r="IFA3" s="4" t="s">
        <v>929</v>
      </c>
      <c r="IFB3" s="4" t="s">
        <v>929</v>
      </c>
      <c r="IFC3" s="4" t="s">
        <v>929</v>
      </c>
      <c r="IFD3" s="4" t="s">
        <v>929</v>
      </c>
      <c r="IFE3" s="4" t="s">
        <v>929</v>
      </c>
      <c r="IFF3" s="4" t="s">
        <v>929</v>
      </c>
      <c r="IFG3" s="4" t="s">
        <v>929</v>
      </c>
      <c r="IFH3" s="4" t="s">
        <v>929</v>
      </c>
      <c r="IFI3" s="4" t="s">
        <v>929</v>
      </c>
      <c r="IFJ3" s="4" t="s">
        <v>929</v>
      </c>
      <c r="IFK3" s="4" t="s">
        <v>929</v>
      </c>
      <c r="IFL3" s="4" t="s">
        <v>929</v>
      </c>
      <c r="IFM3" s="4" t="s">
        <v>929</v>
      </c>
      <c r="IFN3" s="4" t="s">
        <v>929</v>
      </c>
      <c r="IFO3" s="4" t="s">
        <v>929</v>
      </c>
      <c r="IFP3" s="4" t="s">
        <v>929</v>
      </c>
      <c r="IFQ3" s="4" t="s">
        <v>929</v>
      </c>
      <c r="IFR3" s="4" t="s">
        <v>929</v>
      </c>
      <c r="IFS3" s="4" t="s">
        <v>929</v>
      </c>
      <c r="IFT3" s="4" t="s">
        <v>929</v>
      </c>
      <c r="IFU3" s="4" t="s">
        <v>929</v>
      </c>
      <c r="IFV3" s="4" t="s">
        <v>929</v>
      </c>
      <c r="IFW3" s="4" t="s">
        <v>929</v>
      </c>
      <c r="IFX3" s="4" t="s">
        <v>929</v>
      </c>
      <c r="IFY3" s="4" t="s">
        <v>929</v>
      </c>
      <c r="IFZ3" s="4" t="s">
        <v>929</v>
      </c>
      <c r="IGA3" s="4" t="s">
        <v>929</v>
      </c>
      <c r="IGB3" s="4" t="s">
        <v>929</v>
      </c>
      <c r="IGC3" s="4" t="s">
        <v>929</v>
      </c>
      <c r="IGD3" s="4" t="s">
        <v>929</v>
      </c>
      <c r="IGE3" s="4" t="s">
        <v>929</v>
      </c>
      <c r="IGF3" s="4" t="s">
        <v>929</v>
      </c>
      <c r="IGG3" s="4" t="s">
        <v>929</v>
      </c>
      <c r="IGH3" s="4" t="s">
        <v>929</v>
      </c>
      <c r="IGI3" s="4" t="s">
        <v>929</v>
      </c>
      <c r="IGJ3" s="4" t="s">
        <v>929</v>
      </c>
      <c r="IGK3" s="4" t="s">
        <v>929</v>
      </c>
      <c r="IGL3" s="4" t="s">
        <v>929</v>
      </c>
      <c r="IGM3" s="4" t="s">
        <v>929</v>
      </c>
      <c r="IGN3" s="4" t="s">
        <v>929</v>
      </c>
      <c r="IGO3" s="4" t="s">
        <v>929</v>
      </c>
      <c r="IGP3" s="4" t="s">
        <v>929</v>
      </c>
      <c r="IGQ3" s="4" t="s">
        <v>929</v>
      </c>
      <c r="IGR3" s="4" t="s">
        <v>929</v>
      </c>
      <c r="IGS3" s="4" t="s">
        <v>929</v>
      </c>
      <c r="IGT3" s="4" t="s">
        <v>929</v>
      </c>
      <c r="IGU3" s="4" t="s">
        <v>929</v>
      </c>
      <c r="IGV3" s="4" t="s">
        <v>929</v>
      </c>
      <c r="IGW3" s="4" t="s">
        <v>929</v>
      </c>
      <c r="IGX3" s="4" t="s">
        <v>929</v>
      </c>
      <c r="IGY3" s="4" t="s">
        <v>929</v>
      </c>
      <c r="IGZ3" s="4" t="s">
        <v>929</v>
      </c>
      <c r="IHA3" s="4" t="s">
        <v>929</v>
      </c>
      <c r="IHB3" s="4" t="s">
        <v>929</v>
      </c>
      <c r="IHC3" s="4" t="s">
        <v>929</v>
      </c>
      <c r="IHD3" s="4" t="s">
        <v>929</v>
      </c>
      <c r="IHE3" s="4" t="s">
        <v>929</v>
      </c>
      <c r="IHF3" s="4" t="s">
        <v>929</v>
      </c>
      <c r="IHG3" s="4" t="s">
        <v>929</v>
      </c>
      <c r="IHH3" s="4" t="s">
        <v>929</v>
      </c>
      <c r="IHI3" s="4" t="s">
        <v>929</v>
      </c>
      <c r="IHJ3" s="4" t="s">
        <v>929</v>
      </c>
      <c r="IHK3" s="4" t="s">
        <v>929</v>
      </c>
      <c r="IHL3" s="4" t="s">
        <v>929</v>
      </c>
      <c r="IHM3" s="4" t="s">
        <v>929</v>
      </c>
      <c r="IHN3" s="4" t="s">
        <v>929</v>
      </c>
      <c r="IHO3" s="4" t="s">
        <v>929</v>
      </c>
      <c r="IHP3" s="4" t="s">
        <v>929</v>
      </c>
      <c r="IHQ3" s="4" t="s">
        <v>929</v>
      </c>
      <c r="IHR3" s="4" t="s">
        <v>929</v>
      </c>
      <c r="IHS3" s="4" t="s">
        <v>929</v>
      </c>
      <c r="IHT3" s="4" t="s">
        <v>929</v>
      </c>
      <c r="IHU3" s="4" t="s">
        <v>929</v>
      </c>
      <c r="IHV3" s="4" t="s">
        <v>929</v>
      </c>
      <c r="IHW3" s="4" t="s">
        <v>929</v>
      </c>
      <c r="IHX3" s="4" t="s">
        <v>929</v>
      </c>
      <c r="IHY3" s="4" t="s">
        <v>929</v>
      </c>
      <c r="IHZ3" s="4" t="s">
        <v>929</v>
      </c>
      <c r="IIA3" s="4" t="s">
        <v>929</v>
      </c>
      <c r="IIB3" s="4" t="s">
        <v>929</v>
      </c>
      <c r="IIC3" s="4" t="s">
        <v>929</v>
      </c>
      <c r="IID3" s="4" t="s">
        <v>929</v>
      </c>
      <c r="IIE3" s="4" t="s">
        <v>929</v>
      </c>
      <c r="IIF3" s="4" t="s">
        <v>929</v>
      </c>
      <c r="IIG3" s="4" t="s">
        <v>929</v>
      </c>
      <c r="IIH3" s="4" t="s">
        <v>929</v>
      </c>
      <c r="III3" s="4" t="s">
        <v>929</v>
      </c>
      <c r="IIJ3" s="4" t="s">
        <v>929</v>
      </c>
      <c r="IIK3" s="4" t="s">
        <v>929</v>
      </c>
      <c r="IIL3" s="4" t="s">
        <v>929</v>
      </c>
      <c r="IIM3" s="4" t="s">
        <v>929</v>
      </c>
      <c r="IIN3" s="4" t="s">
        <v>929</v>
      </c>
      <c r="IIO3" s="4" t="s">
        <v>929</v>
      </c>
      <c r="IIP3" s="4" t="s">
        <v>929</v>
      </c>
      <c r="IIQ3" s="4" t="s">
        <v>929</v>
      </c>
      <c r="IIR3" s="4" t="s">
        <v>929</v>
      </c>
      <c r="IIS3" s="4" t="s">
        <v>929</v>
      </c>
      <c r="IIT3" s="4" t="s">
        <v>929</v>
      </c>
      <c r="IIU3" s="4" t="s">
        <v>929</v>
      </c>
      <c r="IIV3" s="4" t="s">
        <v>929</v>
      </c>
      <c r="IIW3" s="4" t="s">
        <v>929</v>
      </c>
      <c r="IIX3" s="4" t="s">
        <v>929</v>
      </c>
      <c r="IIY3" s="4" t="s">
        <v>929</v>
      </c>
      <c r="IIZ3" s="4" t="s">
        <v>929</v>
      </c>
      <c r="IJA3" s="4" t="s">
        <v>929</v>
      </c>
      <c r="IJB3" s="4" t="s">
        <v>929</v>
      </c>
      <c r="IJC3" s="4" t="s">
        <v>929</v>
      </c>
      <c r="IJD3" s="4" t="s">
        <v>929</v>
      </c>
      <c r="IJE3" s="4" t="s">
        <v>929</v>
      </c>
      <c r="IJF3" s="4" t="s">
        <v>929</v>
      </c>
      <c r="IJG3" s="4" t="s">
        <v>929</v>
      </c>
      <c r="IJH3" s="4" t="s">
        <v>929</v>
      </c>
      <c r="IJI3" s="4" t="s">
        <v>929</v>
      </c>
      <c r="IJJ3" s="4" t="s">
        <v>929</v>
      </c>
      <c r="IJK3" s="4" t="s">
        <v>929</v>
      </c>
      <c r="IJL3" s="4" t="s">
        <v>929</v>
      </c>
      <c r="IJM3" s="4" t="s">
        <v>929</v>
      </c>
      <c r="IJN3" s="4" t="s">
        <v>929</v>
      </c>
      <c r="IJO3" s="4" t="s">
        <v>929</v>
      </c>
      <c r="IJP3" s="4" t="s">
        <v>929</v>
      </c>
      <c r="IJQ3" s="4" t="s">
        <v>929</v>
      </c>
      <c r="IJR3" s="4" t="s">
        <v>929</v>
      </c>
      <c r="IJS3" s="4" t="s">
        <v>929</v>
      </c>
      <c r="IJT3" s="4" t="s">
        <v>929</v>
      </c>
      <c r="IJU3" s="4" t="s">
        <v>929</v>
      </c>
      <c r="IJV3" s="4" t="s">
        <v>929</v>
      </c>
      <c r="IJW3" s="4" t="s">
        <v>929</v>
      </c>
      <c r="IJX3" s="4" t="s">
        <v>929</v>
      </c>
      <c r="IJY3" s="4" t="s">
        <v>929</v>
      </c>
      <c r="IJZ3" s="4" t="s">
        <v>929</v>
      </c>
      <c r="IKA3" s="4" t="s">
        <v>929</v>
      </c>
      <c r="IKB3" s="4" t="s">
        <v>929</v>
      </c>
      <c r="IKC3" s="4" t="s">
        <v>929</v>
      </c>
      <c r="IKD3" s="4" t="s">
        <v>929</v>
      </c>
      <c r="IKE3" s="4" t="s">
        <v>929</v>
      </c>
      <c r="IKF3" s="4" t="s">
        <v>929</v>
      </c>
      <c r="IKG3" s="4" t="s">
        <v>929</v>
      </c>
      <c r="IKH3" s="4" t="s">
        <v>929</v>
      </c>
      <c r="IKI3" s="4" t="s">
        <v>929</v>
      </c>
      <c r="IKJ3" s="4" t="s">
        <v>929</v>
      </c>
      <c r="IKK3" s="4" t="s">
        <v>929</v>
      </c>
      <c r="IKL3" s="4" t="s">
        <v>929</v>
      </c>
      <c r="IKM3" s="4" t="s">
        <v>929</v>
      </c>
      <c r="IKN3" s="4" t="s">
        <v>929</v>
      </c>
      <c r="IKO3" s="4" t="s">
        <v>929</v>
      </c>
      <c r="IKP3" s="4" t="s">
        <v>929</v>
      </c>
      <c r="IKQ3" s="4" t="s">
        <v>929</v>
      </c>
      <c r="IKR3" s="4" t="s">
        <v>929</v>
      </c>
      <c r="IKS3" s="4" t="s">
        <v>929</v>
      </c>
      <c r="IKT3" s="4" t="s">
        <v>929</v>
      </c>
      <c r="IKU3" s="4" t="s">
        <v>929</v>
      </c>
      <c r="IKV3" s="4" t="s">
        <v>929</v>
      </c>
      <c r="IKW3" s="4" t="s">
        <v>929</v>
      </c>
      <c r="IKX3" s="4" t="s">
        <v>929</v>
      </c>
      <c r="IKY3" s="4" t="s">
        <v>929</v>
      </c>
      <c r="IKZ3" s="4" t="s">
        <v>929</v>
      </c>
      <c r="ILA3" s="4" t="s">
        <v>929</v>
      </c>
      <c r="ILB3" s="4" t="s">
        <v>929</v>
      </c>
      <c r="ILC3" s="4" t="s">
        <v>929</v>
      </c>
      <c r="ILD3" s="4" t="s">
        <v>929</v>
      </c>
      <c r="ILE3" s="4" t="s">
        <v>929</v>
      </c>
      <c r="ILF3" s="4" t="s">
        <v>929</v>
      </c>
      <c r="ILG3" s="4" t="s">
        <v>929</v>
      </c>
      <c r="ILH3" s="4" t="s">
        <v>929</v>
      </c>
      <c r="ILI3" s="4" t="s">
        <v>929</v>
      </c>
      <c r="ILJ3" s="4" t="s">
        <v>929</v>
      </c>
      <c r="ILK3" s="4" t="s">
        <v>929</v>
      </c>
      <c r="ILL3" s="4" t="s">
        <v>929</v>
      </c>
      <c r="ILM3" s="4" t="s">
        <v>929</v>
      </c>
      <c r="ILN3" s="4" t="s">
        <v>929</v>
      </c>
      <c r="ILO3" s="4" t="s">
        <v>929</v>
      </c>
      <c r="ILP3" s="4" t="s">
        <v>929</v>
      </c>
      <c r="ILQ3" s="4" t="s">
        <v>929</v>
      </c>
      <c r="ILR3" s="4" t="s">
        <v>929</v>
      </c>
      <c r="ILS3" s="4" t="s">
        <v>929</v>
      </c>
      <c r="ILT3" s="4" t="s">
        <v>929</v>
      </c>
      <c r="ILU3" s="4" t="s">
        <v>929</v>
      </c>
      <c r="ILV3" s="4" t="s">
        <v>929</v>
      </c>
      <c r="ILW3" s="4" t="s">
        <v>929</v>
      </c>
      <c r="ILX3" s="4" t="s">
        <v>929</v>
      </c>
      <c r="ILY3" s="4" t="s">
        <v>929</v>
      </c>
      <c r="ILZ3" s="4" t="s">
        <v>929</v>
      </c>
      <c r="IMA3" s="4" t="s">
        <v>929</v>
      </c>
      <c r="IMB3" s="4" t="s">
        <v>929</v>
      </c>
      <c r="IMC3" s="4" t="s">
        <v>929</v>
      </c>
      <c r="IMD3" s="4" t="s">
        <v>929</v>
      </c>
      <c r="IME3" s="4" t="s">
        <v>929</v>
      </c>
      <c r="IMF3" s="4" t="s">
        <v>929</v>
      </c>
      <c r="IMG3" s="4" t="s">
        <v>929</v>
      </c>
      <c r="IMH3" s="4" t="s">
        <v>929</v>
      </c>
      <c r="IMI3" s="4" t="s">
        <v>929</v>
      </c>
      <c r="IMJ3" s="4" t="s">
        <v>929</v>
      </c>
      <c r="IMK3" s="4" t="s">
        <v>929</v>
      </c>
      <c r="IML3" s="4" t="s">
        <v>929</v>
      </c>
      <c r="IMM3" s="4" t="s">
        <v>929</v>
      </c>
      <c r="IMN3" s="4" t="s">
        <v>929</v>
      </c>
      <c r="IMO3" s="4" t="s">
        <v>929</v>
      </c>
      <c r="IMP3" s="4" t="s">
        <v>929</v>
      </c>
      <c r="IMQ3" s="4" t="s">
        <v>929</v>
      </c>
      <c r="IMR3" s="4" t="s">
        <v>929</v>
      </c>
      <c r="IMS3" s="4" t="s">
        <v>929</v>
      </c>
      <c r="IMT3" s="4" t="s">
        <v>929</v>
      </c>
      <c r="IMU3" s="4" t="s">
        <v>929</v>
      </c>
      <c r="IMV3" s="4" t="s">
        <v>929</v>
      </c>
      <c r="IMW3" s="4" t="s">
        <v>929</v>
      </c>
      <c r="IMX3" s="4" t="s">
        <v>929</v>
      </c>
      <c r="IMY3" s="4" t="s">
        <v>929</v>
      </c>
      <c r="IMZ3" s="4" t="s">
        <v>929</v>
      </c>
      <c r="INA3" s="4" t="s">
        <v>929</v>
      </c>
      <c r="INB3" s="4" t="s">
        <v>929</v>
      </c>
      <c r="INC3" s="4" t="s">
        <v>929</v>
      </c>
      <c r="IND3" s="4" t="s">
        <v>929</v>
      </c>
      <c r="INE3" s="4" t="s">
        <v>929</v>
      </c>
      <c r="INF3" s="4" t="s">
        <v>929</v>
      </c>
      <c r="ING3" s="4" t="s">
        <v>929</v>
      </c>
      <c r="INH3" s="4" t="s">
        <v>929</v>
      </c>
      <c r="INI3" s="4" t="s">
        <v>929</v>
      </c>
      <c r="INJ3" s="4" t="s">
        <v>929</v>
      </c>
      <c r="INK3" s="4" t="s">
        <v>929</v>
      </c>
      <c r="INL3" s="4" t="s">
        <v>929</v>
      </c>
      <c r="INM3" s="4" t="s">
        <v>929</v>
      </c>
      <c r="INN3" s="4" t="s">
        <v>929</v>
      </c>
      <c r="INO3" s="4" t="s">
        <v>929</v>
      </c>
      <c r="INP3" s="4" t="s">
        <v>929</v>
      </c>
      <c r="INQ3" s="4" t="s">
        <v>929</v>
      </c>
      <c r="INR3" s="4" t="s">
        <v>929</v>
      </c>
      <c r="INS3" s="4" t="s">
        <v>929</v>
      </c>
      <c r="INT3" s="4" t="s">
        <v>929</v>
      </c>
      <c r="INU3" s="4" t="s">
        <v>929</v>
      </c>
      <c r="INV3" s="4" t="s">
        <v>929</v>
      </c>
      <c r="INW3" s="4" t="s">
        <v>929</v>
      </c>
      <c r="INX3" s="4" t="s">
        <v>929</v>
      </c>
      <c r="INY3" s="4" t="s">
        <v>929</v>
      </c>
      <c r="INZ3" s="4" t="s">
        <v>929</v>
      </c>
      <c r="IOA3" s="4" t="s">
        <v>929</v>
      </c>
      <c r="IOB3" s="4" t="s">
        <v>929</v>
      </c>
      <c r="IOC3" s="4" t="s">
        <v>929</v>
      </c>
      <c r="IOD3" s="4" t="s">
        <v>929</v>
      </c>
      <c r="IOE3" s="4" t="s">
        <v>929</v>
      </c>
      <c r="IOF3" s="4" t="s">
        <v>929</v>
      </c>
      <c r="IOG3" s="4" t="s">
        <v>929</v>
      </c>
      <c r="IOH3" s="4" t="s">
        <v>929</v>
      </c>
      <c r="IOI3" s="4" t="s">
        <v>929</v>
      </c>
      <c r="IOJ3" s="4" t="s">
        <v>929</v>
      </c>
      <c r="IOK3" s="4" t="s">
        <v>929</v>
      </c>
      <c r="IOL3" s="4" t="s">
        <v>929</v>
      </c>
      <c r="IOM3" s="4" t="s">
        <v>929</v>
      </c>
      <c r="ION3" s="4" t="s">
        <v>929</v>
      </c>
      <c r="IOO3" s="4" t="s">
        <v>929</v>
      </c>
      <c r="IOP3" s="4" t="s">
        <v>929</v>
      </c>
      <c r="IOQ3" s="4" t="s">
        <v>929</v>
      </c>
      <c r="IOR3" s="4" t="s">
        <v>929</v>
      </c>
      <c r="IOS3" s="4" t="s">
        <v>929</v>
      </c>
      <c r="IOT3" s="4" t="s">
        <v>929</v>
      </c>
      <c r="IOU3" s="4" t="s">
        <v>929</v>
      </c>
      <c r="IOV3" s="4" t="s">
        <v>929</v>
      </c>
      <c r="IOW3" s="4" t="s">
        <v>929</v>
      </c>
      <c r="IOX3" s="4" t="s">
        <v>929</v>
      </c>
      <c r="IOY3" s="4" t="s">
        <v>929</v>
      </c>
      <c r="IOZ3" s="4" t="s">
        <v>929</v>
      </c>
      <c r="IPA3" s="4" t="s">
        <v>929</v>
      </c>
      <c r="IPB3" s="4" t="s">
        <v>929</v>
      </c>
      <c r="IPC3" s="4" t="s">
        <v>929</v>
      </c>
      <c r="IPD3" s="4" t="s">
        <v>929</v>
      </c>
      <c r="IPE3" s="4" t="s">
        <v>929</v>
      </c>
      <c r="IPF3" s="4" t="s">
        <v>929</v>
      </c>
      <c r="IPG3" s="4" t="s">
        <v>929</v>
      </c>
      <c r="IPH3" s="4" t="s">
        <v>929</v>
      </c>
      <c r="IPI3" s="4" t="s">
        <v>929</v>
      </c>
      <c r="IPJ3" s="4" t="s">
        <v>929</v>
      </c>
      <c r="IPK3" s="4" t="s">
        <v>929</v>
      </c>
      <c r="IPL3" s="4" t="s">
        <v>929</v>
      </c>
      <c r="IPM3" s="4" t="s">
        <v>929</v>
      </c>
      <c r="IPN3" s="4" t="s">
        <v>929</v>
      </c>
      <c r="IPO3" s="4" t="s">
        <v>929</v>
      </c>
      <c r="IPP3" s="4" t="s">
        <v>929</v>
      </c>
      <c r="IPQ3" s="4" t="s">
        <v>929</v>
      </c>
      <c r="IPR3" s="4" t="s">
        <v>929</v>
      </c>
      <c r="IPS3" s="4" t="s">
        <v>929</v>
      </c>
      <c r="IPT3" s="4" t="s">
        <v>929</v>
      </c>
      <c r="IPU3" s="4" t="s">
        <v>929</v>
      </c>
      <c r="IPV3" s="4" t="s">
        <v>929</v>
      </c>
      <c r="IPW3" s="4" t="s">
        <v>929</v>
      </c>
      <c r="IPX3" s="4" t="s">
        <v>929</v>
      </c>
      <c r="IPY3" s="4" t="s">
        <v>929</v>
      </c>
      <c r="IPZ3" s="4" t="s">
        <v>929</v>
      </c>
      <c r="IQA3" s="4" t="s">
        <v>929</v>
      </c>
      <c r="IQB3" s="4" t="s">
        <v>929</v>
      </c>
      <c r="IQC3" s="4" t="s">
        <v>929</v>
      </c>
      <c r="IQD3" s="4" t="s">
        <v>929</v>
      </c>
      <c r="IQE3" s="4" t="s">
        <v>929</v>
      </c>
      <c r="IQF3" s="4" t="s">
        <v>929</v>
      </c>
      <c r="IQG3" s="4" t="s">
        <v>929</v>
      </c>
      <c r="IQH3" s="4" t="s">
        <v>929</v>
      </c>
      <c r="IQI3" s="4" t="s">
        <v>929</v>
      </c>
      <c r="IQJ3" s="4" t="s">
        <v>929</v>
      </c>
      <c r="IQK3" s="4" t="s">
        <v>929</v>
      </c>
      <c r="IQL3" s="4" t="s">
        <v>929</v>
      </c>
      <c r="IQM3" s="4" t="s">
        <v>929</v>
      </c>
      <c r="IQN3" s="4" t="s">
        <v>929</v>
      </c>
      <c r="IQO3" s="4" t="s">
        <v>929</v>
      </c>
      <c r="IQP3" s="4" t="s">
        <v>929</v>
      </c>
      <c r="IQQ3" s="4" t="s">
        <v>929</v>
      </c>
      <c r="IQR3" s="4" t="s">
        <v>929</v>
      </c>
      <c r="IQS3" s="4" t="s">
        <v>929</v>
      </c>
      <c r="IQT3" s="4" t="s">
        <v>929</v>
      </c>
      <c r="IQU3" s="4" t="s">
        <v>929</v>
      </c>
      <c r="IQV3" s="4" t="s">
        <v>929</v>
      </c>
      <c r="IQW3" s="4" t="s">
        <v>929</v>
      </c>
      <c r="IQX3" s="4" t="s">
        <v>929</v>
      </c>
      <c r="IQY3" s="4" t="s">
        <v>929</v>
      </c>
      <c r="IQZ3" s="4" t="s">
        <v>929</v>
      </c>
      <c r="IRA3" s="4" t="s">
        <v>929</v>
      </c>
      <c r="IRB3" s="4" t="s">
        <v>929</v>
      </c>
      <c r="IRC3" s="4" t="s">
        <v>929</v>
      </c>
      <c r="IRD3" s="4" t="s">
        <v>929</v>
      </c>
      <c r="IRE3" s="4" t="s">
        <v>929</v>
      </c>
      <c r="IRF3" s="4" t="s">
        <v>929</v>
      </c>
      <c r="IRG3" s="4" t="s">
        <v>929</v>
      </c>
      <c r="IRH3" s="4" t="s">
        <v>929</v>
      </c>
      <c r="IRI3" s="4" t="s">
        <v>929</v>
      </c>
      <c r="IRJ3" s="4" t="s">
        <v>929</v>
      </c>
      <c r="IRK3" s="4" t="s">
        <v>929</v>
      </c>
      <c r="IRL3" s="4" t="s">
        <v>929</v>
      </c>
      <c r="IRM3" s="4" t="s">
        <v>929</v>
      </c>
      <c r="IRN3" s="4" t="s">
        <v>929</v>
      </c>
      <c r="IRO3" s="4" t="s">
        <v>929</v>
      </c>
      <c r="IRP3" s="4" t="s">
        <v>929</v>
      </c>
      <c r="IRQ3" s="4" t="s">
        <v>929</v>
      </c>
      <c r="IRR3" s="4" t="s">
        <v>929</v>
      </c>
      <c r="IRS3" s="4" t="s">
        <v>929</v>
      </c>
      <c r="IRT3" s="4" t="s">
        <v>929</v>
      </c>
      <c r="IRU3" s="4" t="s">
        <v>929</v>
      </c>
      <c r="IRV3" s="4" t="s">
        <v>929</v>
      </c>
      <c r="IRW3" s="4" t="s">
        <v>929</v>
      </c>
      <c r="IRX3" s="4" t="s">
        <v>929</v>
      </c>
      <c r="IRY3" s="4" t="s">
        <v>929</v>
      </c>
      <c r="IRZ3" s="4" t="s">
        <v>929</v>
      </c>
      <c r="ISA3" s="4" t="s">
        <v>929</v>
      </c>
      <c r="ISB3" s="4" t="s">
        <v>929</v>
      </c>
      <c r="ISC3" s="4" t="s">
        <v>929</v>
      </c>
      <c r="ISD3" s="4" t="s">
        <v>929</v>
      </c>
      <c r="ISE3" s="4" t="s">
        <v>929</v>
      </c>
      <c r="ISF3" s="4" t="s">
        <v>929</v>
      </c>
      <c r="ISG3" s="4" t="s">
        <v>929</v>
      </c>
      <c r="ISH3" s="4" t="s">
        <v>929</v>
      </c>
      <c r="ISI3" s="4" t="s">
        <v>929</v>
      </c>
      <c r="ISJ3" s="4" t="s">
        <v>929</v>
      </c>
      <c r="ISK3" s="4" t="s">
        <v>929</v>
      </c>
      <c r="ISL3" s="4" t="s">
        <v>929</v>
      </c>
      <c r="ISM3" s="4" t="s">
        <v>929</v>
      </c>
      <c r="ISN3" s="4" t="s">
        <v>929</v>
      </c>
      <c r="ISO3" s="4" t="s">
        <v>929</v>
      </c>
      <c r="ISP3" s="4" t="s">
        <v>929</v>
      </c>
      <c r="ISQ3" s="4" t="s">
        <v>929</v>
      </c>
      <c r="ISR3" s="4" t="s">
        <v>929</v>
      </c>
      <c r="ISS3" s="4" t="s">
        <v>929</v>
      </c>
      <c r="IST3" s="4" t="s">
        <v>929</v>
      </c>
      <c r="ISU3" s="4" t="s">
        <v>929</v>
      </c>
      <c r="ISV3" s="4" t="s">
        <v>929</v>
      </c>
      <c r="ISW3" s="4" t="s">
        <v>929</v>
      </c>
      <c r="ISX3" s="4" t="s">
        <v>929</v>
      </c>
      <c r="ISY3" s="4" t="s">
        <v>929</v>
      </c>
      <c r="ISZ3" s="4" t="s">
        <v>929</v>
      </c>
      <c r="ITA3" s="4" t="s">
        <v>929</v>
      </c>
      <c r="ITB3" s="4" t="s">
        <v>929</v>
      </c>
      <c r="ITC3" s="4" t="s">
        <v>929</v>
      </c>
      <c r="ITD3" s="4" t="s">
        <v>929</v>
      </c>
      <c r="ITE3" s="4" t="s">
        <v>929</v>
      </c>
      <c r="ITF3" s="4" t="s">
        <v>929</v>
      </c>
      <c r="ITG3" s="4" t="s">
        <v>929</v>
      </c>
      <c r="ITH3" s="4" t="s">
        <v>929</v>
      </c>
      <c r="ITI3" s="4" t="s">
        <v>929</v>
      </c>
      <c r="ITJ3" s="4" t="s">
        <v>929</v>
      </c>
      <c r="ITK3" s="4" t="s">
        <v>929</v>
      </c>
      <c r="ITL3" s="4" t="s">
        <v>929</v>
      </c>
      <c r="ITM3" s="4" t="s">
        <v>929</v>
      </c>
      <c r="ITN3" s="4" t="s">
        <v>929</v>
      </c>
      <c r="ITO3" s="4" t="s">
        <v>929</v>
      </c>
      <c r="ITP3" s="4" t="s">
        <v>929</v>
      </c>
      <c r="ITQ3" s="4" t="s">
        <v>929</v>
      </c>
      <c r="ITR3" s="4" t="s">
        <v>929</v>
      </c>
      <c r="ITS3" s="4" t="s">
        <v>929</v>
      </c>
      <c r="ITT3" s="4" t="s">
        <v>929</v>
      </c>
      <c r="ITU3" s="4" t="s">
        <v>929</v>
      </c>
      <c r="ITV3" s="4" t="s">
        <v>929</v>
      </c>
      <c r="ITW3" s="4" t="s">
        <v>929</v>
      </c>
      <c r="ITX3" s="4" t="s">
        <v>929</v>
      </c>
      <c r="ITY3" s="4" t="s">
        <v>929</v>
      </c>
      <c r="ITZ3" s="4" t="s">
        <v>929</v>
      </c>
      <c r="IUA3" s="4" t="s">
        <v>929</v>
      </c>
      <c r="IUB3" s="4" t="s">
        <v>929</v>
      </c>
      <c r="IUC3" s="4" t="s">
        <v>929</v>
      </c>
      <c r="IUD3" s="4" t="s">
        <v>929</v>
      </c>
      <c r="IUE3" s="4" t="s">
        <v>929</v>
      </c>
      <c r="IUF3" s="4" t="s">
        <v>929</v>
      </c>
      <c r="IUG3" s="4" t="s">
        <v>929</v>
      </c>
      <c r="IUH3" s="4" t="s">
        <v>929</v>
      </c>
      <c r="IUI3" s="4" t="s">
        <v>929</v>
      </c>
      <c r="IUJ3" s="4" t="s">
        <v>929</v>
      </c>
      <c r="IUK3" s="4" t="s">
        <v>929</v>
      </c>
      <c r="IUL3" s="4" t="s">
        <v>929</v>
      </c>
      <c r="IUM3" s="4" t="s">
        <v>929</v>
      </c>
      <c r="IUN3" s="4" t="s">
        <v>929</v>
      </c>
      <c r="IUO3" s="4" t="s">
        <v>929</v>
      </c>
      <c r="IUP3" s="4" t="s">
        <v>929</v>
      </c>
      <c r="IUQ3" s="4" t="s">
        <v>929</v>
      </c>
      <c r="IUR3" s="4" t="s">
        <v>929</v>
      </c>
      <c r="IUS3" s="4" t="s">
        <v>929</v>
      </c>
      <c r="IUT3" s="4" t="s">
        <v>929</v>
      </c>
      <c r="IUU3" s="4" t="s">
        <v>929</v>
      </c>
      <c r="IUV3" s="4" t="s">
        <v>929</v>
      </c>
      <c r="IUW3" s="4" t="s">
        <v>929</v>
      </c>
      <c r="IUX3" s="4" t="s">
        <v>929</v>
      </c>
      <c r="IUY3" s="4" t="s">
        <v>929</v>
      </c>
      <c r="IUZ3" s="4" t="s">
        <v>929</v>
      </c>
      <c r="IVA3" s="4" t="s">
        <v>929</v>
      </c>
      <c r="IVB3" s="4" t="s">
        <v>929</v>
      </c>
      <c r="IVC3" s="4" t="s">
        <v>929</v>
      </c>
      <c r="IVD3" s="4" t="s">
        <v>929</v>
      </c>
      <c r="IVE3" s="4" t="s">
        <v>929</v>
      </c>
      <c r="IVF3" s="4" t="s">
        <v>929</v>
      </c>
      <c r="IVG3" s="4" t="s">
        <v>929</v>
      </c>
      <c r="IVH3" s="4" t="s">
        <v>929</v>
      </c>
      <c r="IVI3" s="4" t="s">
        <v>929</v>
      </c>
      <c r="IVJ3" s="4" t="s">
        <v>929</v>
      </c>
      <c r="IVK3" s="4" t="s">
        <v>929</v>
      </c>
      <c r="IVL3" s="4" t="s">
        <v>929</v>
      </c>
      <c r="IVM3" s="4" t="s">
        <v>929</v>
      </c>
      <c r="IVN3" s="4" t="s">
        <v>929</v>
      </c>
      <c r="IVO3" s="4" t="s">
        <v>929</v>
      </c>
      <c r="IVP3" s="4" t="s">
        <v>929</v>
      </c>
      <c r="IVQ3" s="4" t="s">
        <v>929</v>
      </c>
      <c r="IVR3" s="4" t="s">
        <v>929</v>
      </c>
      <c r="IVS3" s="4" t="s">
        <v>929</v>
      </c>
      <c r="IVT3" s="4" t="s">
        <v>929</v>
      </c>
      <c r="IVU3" s="4" t="s">
        <v>929</v>
      </c>
      <c r="IVV3" s="4" t="s">
        <v>929</v>
      </c>
      <c r="IVW3" s="4" t="s">
        <v>929</v>
      </c>
      <c r="IVX3" s="4" t="s">
        <v>929</v>
      </c>
      <c r="IVY3" s="4" t="s">
        <v>929</v>
      </c>
      <c r="IVZ3" s="4" t="s">
        <v>929</v>
      </c>
      <c r="IWA3" s="4" t="s">
        <v>929</v>
      </c>
      <c r="IWB3" s="4" t="s">
        <v>929</v>
      </c>
      <c r="IWC3" s="4" t="s">
        <v>929</v>
      </c>
      <c r="IWD3" s="4" t="s">
        <v>929</v>
      </c>
      <c r="IWE3" s="4" t="s">
        <v>929</v>
      </c>
      <c r="IWF3" s="4" t="s">
        <v>929</v>
      </c>
      <c r="IWG3" s="4" t="s">
        <v>929</v>
      </c>
      <c r="IWH3" s="4" t="s">
        <v>929</v>
      </c>
      <c r="IWI3" s="4" t="s">
        <v>929</v>
      </c>
      <c r="IWJ3" s="4" t="s">
        <v>929</v>
      </c>
      <c r="IWK3" s="4" t="s">
        <v>929</v>
      </c>
      <c r="IWL3" s="4" t="s">
        <v>929</v>
      </c>
      <c r="IWM3" s="4" t="s">
        <v>929</v>
      </c>
      <c r="IWN3" s="4" t="s">
        <v>929</v>
      </c>
      <c r="IWO3" s="4" t="s">
        <v>929</v>
      </c>
      <c r="IWP3" s="4" t="s">
        <v>929</v>
      </c>
      <c r="IWQ3" s="4" t="s">
        <v>929</v>
      </c>
      <c r="IWR3" s="4" t="s">
        <v>929</v>
      </c>
      <c r="IWS3" s="4" t="s">
        <v>929</v>
      </c>
      <c r="IWT3" s="4" t="s">
        <v>929</v>
      </c>
      <c r="IWU3" s="4" t="s">
        <v>929</v>
      </c>
      <c r="IWV3" s="4" t="s">
        <v>929</v>
      </c>
      <c r="IWW3" s="4" t="s">
        <v>929</v>
      </c>
      <c r="IWX3" s="4" t="s">
        <v>929</v>
      </c>
      <c r="IWY3" s="4" t="s">
        <v>929</v>
      </c>
      <c r="IWZ3" s="4" t="s">
        <v>929</v>
      </c>
      <c r="IXA3" s="4" t="s">
        <v>929</v>
      </c>
      <c r="IXB3" s="4" t="s">
        <v>929</v>
      </c>
      <c r="IXC3" s="4" t="s">
        <v>929</v>
      </c>
      <c r="IXD3" s="4" t="s">
        <v>929</v>
      </c>
      <c r="IXE3" s="4" t="s">
        <v>929</v>
      </c>
      <c r="IXF3" s="4" t="s">
        <v>929</v>
      </c>
      <c r="IXG3" s="4" t="s">
        <v>929</v>
      </c>
      <c r="IXH3" s="4" t="s">
        <v>929</v>
      </c>
      <c r="IXI3" s="4" t="s">
        <v>929</v>
      </c>
      <c r="IXJ3" s="4" t="s">
        <v>929</v>
      </c>
      <c r="IXK3" s="4" t="s">
        <v>929</v>
      </c>
      <c r="IXL3" s="4" t="s">
        <v>929</v>
      </c>
      <c r="IXM3" s="4" t="s">
        <v>929</v>
      </c>
      <c r="IXN3" s="4" t="s">
        <v>929</v>
      </c>
      <c r="IXO3" s="4" t="s">
        <v>929</v>
      </c>
      <c r="IXP3" s="4" t="s">
        <v>929</v>
      </c>
      <c r="IXQ3" s="4" t="s">
        <v>929</v>
      </c>
      <c r="IXR3" s="4" t="s">
        <v>929</v>
      </c>
      <c r="IXS3" s="4" t="s">
        <v>929</v>
      </c>
      <c r="IXT3" s="4" t="s">
        <v>929</v>
      </c>
      <c r="IXU3" s="4" t="s">
        <v>929</v>
      </c>
      <c r="IXV3" s="4" t="s">
        <v>929</v>
      </c>
      <c r="IXW3" s="4" t="s">
        <v>929</v>
      </c>
      <c r="IXX3" s="4" t="s">
        <v>929</v>
      </c>
      <c r="IXY3" s="4" t="s">
        <v>929</v>
      </c>
      <c r="IXZ3" s="4" t="s">
        <v>929</v>
      </c>
      <c r="IYA3" s="4" t="s">
        <v>929</v>
      </c>
      <c r="IYB3" s="4" t="s">
        <v>929</v>
      </c>
      <c r="IYC3" s="4" t="s">
        <v>929</v>
      </c>
      <c r="IYD3" s="4" t="s">
        <v>929</v>
      </c>
      <c r="IYE3" s="4" t="s">
        <v>929</v>
      </c>
      <c r="IYF3" s="4" t="s">
        <v>929</v>
      </c>
      <c r="IYG3" s="4" t="s">
        <v>929</v>
      </c>
      <c r="IYH3" s="4" t="s">
        <v>929</v>
      </c>
      <c r="IYI3" s="4" t="s">
        <v>929</v>
      </c>
      <c r="IYJ3" s="4" t="s">
        <v>929</v>
      </c>
      <c r="IYK3" s="4" t="s">
        <v>929</v>
      </c>
      <c r="IYL3" s="4" t="s">
        <v>929</v>
      </c>
      <c r="IYM3" s="4" t="s">
        <v>929</v>
      </c>
      <c r="IYN3" s="4" t="s">
        <v>929</v>
      </c>
      <c r="IYO3" s="4" t="s">
        <v>929</v>
      </c>
      <c r="IYP3" s="4" t="s">
        <v>929</v>
      </c>
      <c r="IYQ3" s="4" t="s">
        <v>929</v>
      </c>
      <c r="IYR3" s="4" t="s">
        <v>929</v>
      </c>
      <c r="IYS3" s="4" t="s">
        <v>929</v>
      </c>
      <c r="IYT3" s="4" t="s">
        <v>929</v>
      </c>
      <c r="IYU3" s="4" t="s">
        <v>929</v>
      </c>
      <c r="IYV3" s="4" t="s">
        <v>929</v>
      </c>
      <c r="IYW3" s="4" t="s">
        <v>929</v>
      </c>
      <c r="IYX3" s="4" t="s">
        <v>929</v>
      </c>
      <c r="IYY3" s="4" t="s">
        <v>929</v>
      </c>
      <c r="IYZ3" s="4" t="s">
        <v>929</v>
      </c>
      <c r="IZA3" s="4" t="s">
        <v>929</v>
      </c>
      <c r="IZB3" s="4" t="s">
        <v>929</v>
      </c>
      <c r="IZC3" s="4" t="s">
        <v>929</v>
      </c>
      <c r="IZD3" s="4" t="s">
        <v>929</v>
      </c>
      <c r="IZE3" s="4" t="s">
        <v>929</v>
      </c>
      <c r="IZF3" s="4" t="s">
        <v>929</v>
      </c>
      <c r="IZG3" s="4" t="s">
        <v>929</v>
      </c>
      <c r="IZH3" s="4" t="s">
        <v>929</v>
      </c>
      <c r="IZI3" s="4" t="s">
        <v>929</v>
      </c>
      <c r="IZJ3" s="4" t="s">
        <v>929</v>
      </c>
      <c r="IZK3" s="4" t="s">
        <v>929</v>
      </c>
      <c r="IZL3" s="4" t="s">
        <v>929</v>
      </c>
      <c r="IZM3" s="4" t="s">
        <v>929</v>
      </c>
      <c r="IZN3" s="4" t="s">
        <v>929</v>
      </c>
      <c r="IZO3" s="4" t="s">
        <v>929</v>
      </c>
      <c r="IZP3" s="4" t="s">
        <v>929</v>
      </c>
      <c r="IZQ3" s="4" t="s">
        <v>929</v>
      </c>
      <c r="IZR3" s="4" t="s">
        <v>929</v>
      </c>
      <c r="IZS3" s="4" t="s">
        <v>929</v>
      </c>
      <c r="IZT3" s="4" t="s">
        <v>929</v>
      </c>
      <c r="IZU3" s="4" t="s">
        <v>929</v>
      </c>
      <c r="IZV3" s="4" t="s">
        <v>929</v>
      </c>
      <c r="IZW3" s="4" t="s">
        <v>929</v>
      </c>
      <c r="IZX3" s="4" t="s">
        <v>929</v>
      </c>
      <c r="IZY3" s="4" t="s">
        <v>929</v>
      </c>
      <c r="IZZ3" s="4" t="s">
        <v>929</v>
      </c>
      <c r="JAA3" s="4" t="s">
        <v>929</v>
      </c>
      <c r="JAB3" s="4" t="s">
        <v>929</v>
      </c>
      <c r="JAC3" s="4" t="s">
        <v>929</v>
      </c>
      <c r="JAD3" s="4" t="s">
        <v>929</v>
      </c>
      <c r="JAE3" s="4" t="s">
        <v>929</v>
      </c>
      <c r="JAF3" s="4" t="s">
        <v>929</v>
      </c>
      <c r="JAG3" s="4" t="s">
        <v>929</v>
      </c>
      <c r="JAH3" s="4" t="s">
        <v>929</v>
      </c>
      <c r="JAI3" s="4" t="s">
        <v>929</v>
      </c>
      <c r="JAJ3" s="4" t="s">
        <v>929</v>
      </c>
      <c r="JAK3" s="4" t="s">
        <v>929</v>
      </c>
      <c r="JAL3" s="4" t="s">
        <v>929</v>
      </c>
      <c r="JAM3" s="4" t="s">
        <v>929</v>
      </c>
      <c r="JAN3" s="4" t="s">
        <v>929</v>
      </c>
      <c r="JAO3" s="4" t="s">
        <v>929</v>
      </c>
      <c r="JAP3" s="4" t="s">
        <v>929</v>
      </c>
      <c r="JAQ3" s="4" t="s">
        <v>929</v>
      </c>
      <c r="JAR3" s="4" t="s">
        <v>929</v>
      </c>
      <c r="JAS3" s="4" t="s">
        <v>929</v>
      </c>
      <c r="JAT3" s="4" t="s">
        <v>929</v>
      </c>
      <c r="JAU3" s="4" t="s">
        <v>929</v>
      </c>
      <c r="JAV3" s="4" t="s">
        <v>929</v>
      </c>
      <c r="JAW3" s="4" t="s">
        <v>929</v>
      </c>
      <c r="JAX3" s="4" t="s">
        <v>929</v>
      </c>
      <c r="JAY3" s="4" t="s">
        <v>929</v>
      </c>
      <c r="JAZ3" s="4" t="s">
        <v>929</v>
      </c>
      <c r="JBA3" s="4" t="s">
        <v>929</v>
      </c>
      <c r="JBB3" s="4" t="s">
        <v>929</v>
      </c>
      <c r="JBC3" s="4" t="s">
        <v>929</v>
      </c>
      <c r="JBD3" s="4" t="s">
        <v>929</v>
      </c>
      <c r="JBE3" s="4" t="s">
        <v>929</v>
      </c>
      <c r="JBF3" s="4" t="s">
        <v>929</v>
      </c>
      <c r="JBG3" s="4" t="s">
        <v>929</v>
      </c>
      <c r="JBH3" s="4" t="s">
        <v>929</v>
      </c>
      <c r="JBI3" s="4" t="s">
        <v>929</v>
      </c>
      <c r="JBJ3" s="4" t="s">
        <v>929</v>
      </c>
      <c r="JBK3" s="4" t="s">
        <v>929</v>
      </c>
      <c r="JBL3" s="4" t="s">
        <v>929</v>
      </c>
      <c r="JBM3" s="4" t="s">
        <v>929</v>
      </c>
      <c r="JBN3" s="4" t="s">
        <v>929</v>
      </c>
      <c r="JBO3" s="4" t="s">
        <v>929</v>
      </c>
      <c r="JBP3" s="4" t="s">
        <v>929</v>
      </c>
      <c r="JBQ3" s="4" t="s">
        <v>929</v>
      </c>
      <c r="JBR3" s="4" t="s">
        <v>929</v>
      </c>
      <c r="JBS3" s="4" t="s">
        <v>929</v>
      </c>
      <c r="JBT3" s="4" t="s">
        <v>929</v>
      </c>
      <c r="JBU3" s="4" t="s">
        <v>929</v>
      </c>
      <c r="JBV3" s="4" t="s">
        <v>929</v>
      </c>
      <c r="JBW3" s="4" t="s">
        <v>929</v>
      </c>
      <c r="JBX3" s="4" t="s">
        <v>929</v>
      </c>
      <c r="JBY3" s="4" t="s">
        <v>929</v>
      </c>
      <c r="JBZ3" s="4" t="s">
        <v>929</v>
      </c>
      <c r="JCA3" s="4" t="s">
        <v>929</v>
      </c>
      <c r="JCB3" s="4" t="s">
        <v>929</v>
      </c>
      <c r="JCC3" s="4" t="s">
        <v>929</v>
      </c>
      <c r="JCD3" s="4" t="s">
        <v>929</v>
      </c>
      <c r="JCE3" s="4" t="s">
        <v>929</v>
      </c>
      <c r="JCF3" s="4" t="s">
        <v>929</v>
      </c>
      <c r="JCG3" s="4" t="s">
        <v>929</v>
      </c>
      <c r="JCH3" s="4" t="s">
        <v>929</v>
      </c>
      <c r="JCI3" s="4" t="s">
        <v>929</v>
      </c>
      <c r="JCJ3" s="4" t="s">
        <v>929</v>
      </c>
      <c r="JCK3" s="4" t="s">
        <v>929</v>
      </c>
      <c r="JCL3" s="4" t="s">
        <v>929</v>
      </c>
      <c r="JCM3" s="4" t="s">
        <v>929</v>
      </c>
      <c r="JCN3" s="4" t="s">
        <v>929</v>
      </c>
      <c r="JCO3" s="4" t="s">
        <v>929</v>
      </c>
      <c r="JCP3" s="4" t="s">
        <v>929</v>
      </c>
      <c r="JCQ3" s="4" t="s">
        <v>929</v>
      </c>
      <c r="JCR3" s="4" t="s">
        <v>929</v>
      </c>
      <c r="JCS3" s="4" t="s">
        <v>929</v>
      </c>
      <c r="JCT3" s="4" t="s">
        <v>929</v>
      </c>
      <c r="JCU3" s="4" t="s">
        <v>929</v>
      </c>
      <c r="JCV3" s="4" t="s">
        <v>929</v>
      </c>
      <c r="JCW3" s="4" t="s">
        <v>929</v>
      </c>
      <c r="JCX3" s="4" t="s">
        <v>929</v>
      </c>
      <c r="JCY3" s="4" t="s">
        <v>929</v>
      </c>
      <c r="JCZ3" s="4" t="s">
        <v>929</v>
      </c>
      <c r="JDA3" s="4" t="s">
        <v>929</v>
      </c>
      <c r="JDB3" s="4" t="s">
        <v>929</v>
      </c>
      <c r="JDC3" s="4" t="s">
        <v>929</v>
      </c>
      <c r="JDD3" s="4" t="s">
        <v>929</v>
      </c>
      <c r="JDE3" s="4" t="s">
        <v>929</v>
      </c>
      <c r="JDF3" s="4" t="s">
        <v>929</v>
      </c>
      <c r="JDG3" s="4" t="s">
        <v>929</v>
      </c>
      <c r="JDH3" s="4" t="s">
        <v>929</v>
      </c>
      <c r="JDI3" s="4" t="s">
        <v>929</v>
      </c>
      <c r="JDJ3" s="4" t="s">
        <v>929</v>
      </c>
      <c r="JDK3" s="4" t="s">
        <v>929</v>
      </c>
      <c r="JDL3" s="4" t="s">
        <v>929</v>
      </c>
      <c r="JDM3" s="4" t="s">
        <v>929</v>
      </c>
      <c r="JDN3" s="4" t="s">
        <v>929</v>
      </c>
      <c r="JDO3" s="4" t="s">
        <v>929</v>
      </c>
      <c r="JDP3" s="4" t="s">
        <v>929</v>
      </c>
      <c r="JDQ3" s="4" t="s">
        <v>929</v>
      </c>
      <c r="JDR3" s="4" t="s">
        <v>929</v>
      </c>
      <c r="JDS3" s="4" t="s">
        <v>929</v>
      </c>
      <c r="JDT3" s="4" t="s">
        <v>929</v>
      </c>
      <c r="JDU3" s="4" t="s">
        <v>929</v>
      </c>
      <c r="JDV3" s="4" t="s">
        <v>929</v>
      </c>
      <c r="JDW3" s="4" t="s">
        <v>929</v>
      </c>
      <c r="JDX3" s="4" t="s">
        <v>929</v>
      </c>
      <c r="JDY3" s="4" t="s">
        <v>929</v>
      </c>
      <c r="JDZ3" s="4" t="s">
        <v>929</v>
      </c>
      <c r="JEA3" s="4" t="s">
        <v>929</v>
      </c>
      <c r="JEB3" s="4" t="s">
        <v>929</v>
      </c>
      <c r="JEC3" s="4" t="s">
        <v>929</v>
      </c>
      <c r="JED3" s="4" t="s">
        <v>929</v>
      </c>
      <c r="JEE3" s="4" t="s">
        <v>929</v>
      </c>
      <c r="JEF3" s="4" t="s">
        <v>929</v>
      </c>
      <c r="JEG3" s="4" t="s">
        <v>929</v>
      </c>
      <c r="JEH3" s="4" t="s">
        <v>929</v>
      </c>
      <c r="JEI3" s="4" t="s">
        <v>929</v>
      </c>
      <c r="JEJ3" s="4" t="s">
        <v>929</v>
      </c>
      <c r="JEK3" s="4" t="s">
        <v>929</v>
      </c>
      <c r="JEL3" s="4" t="s">
        <v>929</v>
      </c>
      <c r="JEM3" s="4" t="s">
        <v>929</v>
      </c>
      <c r="JEN3" s="4" t="s">
        <v>929</v>
      </c>
      <c r="JEO3" s="4" t="s">
        <v>929</v>
      </c>
      <c r="JEP3" s="4" t="s">
        <v>929</v>
      </c>
      <c r="JEQ3" s="4" t="s">
        <v>929</v>
      </c>
      <c r="JER3" s="4" t="s">
        <v>929</v>
      </c>
      <c r="JES3" s="4" t="s">
        <v>929</v>
      </c>
      <c r="JET3" s="4" t="s">
        <v>929</v>
      </c>
      <c r="JEU3" s="4" t="s">
        <v>929</v>
      </c>
      <c r="JEV3" s="4" t="s">
        <v>929</v>
      </c>
      <c r="JEW3" s="4" t="s">
        <v>929</v>
      </c>
      <c r="JEX3" s="4" t="s">
        <v>929</v>
      </c>
      <c r="JEY3" s="4" t="s">
        <v>929</v>
      </c>
      <c r="JEZ3" s="4" t="s">
        <v>929</v>
      </c>
      <c r="JFA3" s="4" t="s">
        <v>929</v>
      </c>
      <c r="JFB3" s="4" t="s">
        <v>929</v>
      </c>
      <c r="JFC3" s="4" t="s">
        <v>929</v>
      </c>
      <c r="JFD3" s="4" t="s">
        <v>929</v>
      </c>
      <c r="JFE3" s="4" t="s">
        <v>929</v>
      </c>
      <c r="JFF3" s="4" t="s">
        <v>929</v>
      </c>
      <c r="JFG3" s="4" t="s">
        <v>929</v>
      </c>
      <c r="JFH3" s="4" t="s">
        <v>929</v>
      </c>
      <c r="JFI3" s="4" t="s">
        <v>929</v>
      </c>
      <c r="JFJ3" s="4" t="s">
        <v>929</v>
      </c>
      <c r="JFK3" s="4" t="s">
        <v>929</v>
      </c>
      <c r="JFL3" s="4" t="s">
        <v>929</v>
      </c>
      <c r="JFM3" s="4" t="s">
        <v>929</v>
      </c>
      <c r="JFN3" s="4" t="s">
        <v>929</v>
      </c>
      <c r="JFO3" s="4" t="s">
        <v>929</v>
      </c>
      <c r="JFP3" s="4" t="s">
        <v>929</v>
      </c>
      <c r="JFQ3" s="4" t="s">
        <v>929</v>
      </c>
      <c r="JFR3" s="4" t="s">
        <v>929</v>
      </c>
      <c r="JFS3" s="4" t="s">
        <v>929</v>
      </c>
      <c r="JFT3" s="4" t="s">
        <v>929</v>
      </c>
      <c r="JFU3" s="4" t="s">
        <v>929</v>
      </c>
      <c r="JFV3" s="4" t="s">
        <v>929</v>
      </c>
      <c r="JFW3" s="4" t="s">
        <v>929</v>
      </c>
      <c r="JFX3" s="4" t="s">
        <v>929</v>
      </c>
      <c r="JFY3" s="4" t="s">
        <v>929</v>
      </c>
      <c r="JFZ3" s="4" t="s">
        <v>929</v>
      </c>
      <c r="JGA3" s="4" t="s">
        <v>929</v>
      </c>
      <c r="JGB3" s="4" t="s">
        <v>929</v>
      </c>
      <c r="JGC3" s="4" t="s">
        <v>929</v>
      </c>
      <c r="JGD3" s="4" t="s">
        <v>929</v>
      </c>
      <c r="JGE3" s="4" t="s">
        <v>929</v>
      </c>
      <c r="JGF3" s="4" t="s">
        <v>929</v>
      </c>
      <c r="JGG3" s="4" t="s">
        <v>929</v>
      </c>
      <c r="JGH3" s="4" t="s">
        <v>929</v>
      </c>
      <c r="JGI3" s="4" t="s">
        <v>929</v>
      </c>
      <c r="JGJ3" s="4" t="s">
        <v>929</v>
      </c>
      <c r="JGK3" s="4" t="s">
        <v>929</v>
      </c>
      <c r="JGL3" s="4" t="s">
        <v>929</v>
      </c>
      <c r="JGM3" s="4" t="s">
        <v>929</v>
      </c>
      <c r="JGN3" s="4" t="s">
        <v>929</v>
      </c>
      <c r="JGO3" s="4" t="s">
        <v>929</v>
      </c>
      <c r="JGP3" s="4" t="s">
        <v>929</v>
      </c>
      <c r="JGQ3" s="4" t="s">
        <v>929</v>
      </c>
      <c r="JGR3" s="4" t="s">
        <v>929</v>
      </c>
      <c r="JGS3" s="4" t="s">
        <v>929</v>
      </c>
      <c r="JGT3" s="4" t="s">
        <v>929</v>
      </c>
      <c r="JGU3" s="4" t="s">
        <v>929</v>
      </c>
      <c r="JGV3" s="4" t="s">
        <v>929</v>
      </c>
      <c r="JGW3" s="4" t="s">
        <v>929</v>
      </c>
      <c r="JGX3" s="4" t="s">
        <v>929</v>
      </c>
      <c r="JGY3" s="4" t="s">
        <v>929</v>
      </c>
      <c r="JGZ3" s="4" t="s">
        <v>929</v>
      </c>
      <c r="JHA3" s="4" t="s">
        <v>929</v>
      </c>
      <c r="JHB3" s="4" t="s">
        <v>929</v>
      </c>
      <c r="JHC3" s="4" t="s">
        <v>929</v>
      </c>
      <c r="JHD3" s="4" t="s">
        <v>929</v>
      </c>
      <c r="JHE3" s="4" t="s">
        <v>929</v>
      </c>
      <c r="JHF3" s="4" t="s">
        <v>929</v>
      </c>
      <c r="JHG3" s="4" t="s">
        <v>929</v>
      </c>
      <c r="JHH3" s="4" t="s">
        <v>929</v>
      </c>
      <c r="JHI3" s="4" t="s">
        <v>929</v>
      </c>
      <c r="JHJ3" s="4" t="s">
        <v>929</v>
      </c>
      <c r="JHK3" s="4" t="s">
        <v>929</v>
      </c>
      <c r="JHL3" s="4" t="s">
        <v>929</v>
      </c>
      <c r="JHM3" s="4" t="s">
        <v>929</v>
      </c>
      <c r="JHN3" s="4" t="s">
        <v>929</v>
      </c>
      <c r="JHO3" s="4" t="s">
        <v>929</v>
      </c>
      <c r="JHP3" s="4" t="s">
        <v>929</v>
      </c>
      <c r="JHQ3" s="4" t="s">
        <v>929</v>
      </c>
      <c r="JHR3" s="4" t="s">
        <v>929</v>
      </c>
      <c r="JHS3" s="4" t="s">
        <v>929</v>
      </c>
      <c r="JHT3" s="4" t="s">
        <v>929</v>
      </c>
      <c r="JHU3" s="4" t="s">
        <v>929</v>
      </c>
      <c r="JHV3" s="4" t="s">
        <v>929</v>
      </c>
      <c r="JHW3" s="4" t="s">
        <v>929</v>
      </c>
      <c r="JHX3" s="4" t="s">
        <v>929</v>
      </c>
      <c r="JHY3" s="4" t="s">
        <v>929</v>
      </c>
      <c r="JHZ3" s="4" t="s">
        <v>929</v>
      </c>
      <c r="JIA3" s="4" t="s">
        <v>929</v>
      </c>
      <c r="JIB3" s="4" t="s">
        <v>929</v>
      </c>
      <c r="JIC3" s="4" t="s">
        <v>929</v>
      </c>
      <c r="JID3" s="4" t="s">
        <v>929</v>
      </c>
      <c r="JIE3" s="4" t="s">
        <v>929</v>
      </c>
      <c r="JIF3" s="4" t="s">
        <v>929</v>
      </c>
      <c r="JIG3" s="4" t="s">
        <v>929</v>
      </c>
      <c r="JIH3" s="4" t="s">
        <v>929</v>
      </c>
      <c r="JII3" s="4" t="s">
        <v>929</v>
      </c>
      <c r="JIJ3" s="4" t="s">
        <v>929</v>
      </c>
      <c r="JIK3" s="4" t="s">
        <v>929</v>
      </c>
      <c r="JIL3" s="4" t="s">
        <v>929</v>
      </c>
      <c r="JIM3" s="4" t="s">
        <v>929</v>
      </c>
      <c r="JIN3" s="4" t="s">
        <v>929</v>
      </c>
      <c r="JIO3" s="4" t="s">
        <v>929</v>
      </c>
      <c r="JIP3" s="4" t="s">
        <v>929</v>
      </c>
      <c r="JIQ3" s="4" t="s">
        <v>929</v>
      </c>
      <c r="JIR3" s="4" t="s">
        <v>929</v>
      </c>
      <c r="JIS3" s="4" t="s">
        <v>929</v>
      </c>
      <c r="JIT3" s="4" t="s">
        <v>929</v>
      </c>
      <c r="JIU3" s="4" t="s">
        <v>929</v>
      </c>
      <c r="JIV3" s="4" t="s">
        <v>929</v>
      </c>
      <c r="JIW3" s="4" t="s">
        <v>929</v>
      </c>
      <c r="JIX3" s="4" t="s">
        <v>929</v>
      </c>
      <c r="JIY3" s="4" t="s">
        <v>929</v>
      </c>
      <c r="JIZ3" s="4" t="s">
        <v>929</v>
      </c>
      <c r="JJA3" s="4" t="s">
        <v>929</v>
      </c>
      <c r="JJB3" s="4" t="s">
        <v>929</v>
      </c>
      <c r="JJC3" s="4" t="s">
        <v>929</v>
      </c>
      <c r="JJD3" s="4" t="s">
        <v>929</v>
      </c>
      <c r="JJE3" s="4" t="s">
        <v>929</v>
      </c>
      <c r="JJF3" s="4" t="s">
        <v>929</v>
      </c>
      <c r="JJG3" s="4" t="s">
        <v>929</v>
      </c>
      <c r="JJH3" s="4" t="s">
        <v>929</v>
      </c>
      <c r="JJI3" s="4" t="s">
        <v>929</v>
      </c>
      <c r="JJJ3" s="4" t="s">
        <v>929</v>
      </c>
      <c r="JJK3" s="4" t="s">
        <v>929</v>
      </c>
      <c r="JJL3" s="4" t="s">
        <v>929</v>
      </c>
      <c r="JJM3" s="4" t="s">
        <v>929</v>
      </c>
      <c r="JJN3" s="4" t="s">
        <v>929</v>
      </c>
      <c r="JJO3" s="4" t="s">
        <v>929</v>
      </c>
      <c r="JJP3" s="4" t="s">
        <v>929</v>
      </c>
      <c r="JJQ3" s="4" t="s">
        <v>929</v>
      </c>
      <c r="JJR3" s="4" t="s">
        <v>929</v>
      </c>
      <c r="JJS3" s="4" t="s">
        <v>929</v>
      </c>
      <c r="JJT3" s="4" t="s">
        <v>929</v>
      </c>
      <c r="JJU3" s="4" t="s">
        <v>929</v>
      </c>
      <c r="JJV3" s="4" t="s">
        <v>929</v>
      </c>
      <c r="JJW3" s="4" t="s">
        <v>929</v>
      </c>
      <c r="JJX3" s="4" t="s">
        <v>929</v>
      </c>
      <c r="JJY3" s="4" t="s">
        <v>929</v>
      </c>
      <c r="JJZ3" s="4" t="s">
        <v>929</v>
      </c>
      <c r="JKA3" s="4" t="s">
        <v>929</v>
      </c>
      <c r="JKB3" s="4" t="s">
        <v>929</v>
      </c>
      <c r="JKC3" s="4" t="s">
        <v>929</v>
      </c>
      <c r="JKD3" s="4" t="s">
        <v>929</v>
      </c>
      <c r="JKE3" s="4" t="s">
        <v>929</v>
      </c>
      <c r="JKF3" s="4" t="s">
        <v>929</v>
      </c>
      <c r="JKG3" s="4" t="s">
        <v>929</v>
      </c>
      <c r="JKH3" s="4" t="s">
        <v>929</v>
      </c>
      <c r="JKI3" s="4" t="s">
        <v>929</v>
      </c>
      <c r="JKJ3" s="4" t="s">
        <v>929</v>
      </c>
      <c r="JKK3" s="4" t="s">
        <v>929</v>
      </c>
      <c r="JKL3" s="4" t="s">
        <v>929</v>
      </c>
      <c r="JKM3" s="4" t="s">
        <v>929</v>
      </c>
      <c r="JKN3" s="4" t="s">
        <v>929</v>
      </c>
      <c r="JKO3" s="4" t="s">
        <v>929</v>
      </c>
      <c r="JKP3" s="4" t="s">
        <v>929</v>
      </c>
      <c r="JKQ3" s="4" t="s">
        <v>929</v>
      </c>
      <c r="JKR3" s="4" t="s">
        <v>929</v>
      </c>
      <c r="JKS3" s="4" t="s">
        <v>929</v>
      </c>
      <c r="JKT3" s="4" t="s">
        <v>929</v>
      </c>
      <c r="JKU3" s="4" t="s">
        <v>929</v>
      </c>
      <c r="JKV3" s="4" t="s">
        <v>929</v>
      </c>
      <c r="JKW3" s="4" t="s">
        <v>929</v>
      </c>
      <c r="JKX3" s="4" t="s">
        <v>929</v>
      </c>
      <c r="JKY3" s="4" t="s">
        <v>929</v>
      </c>
      <c r="JKZ3" s="4" t="s">
        <v>929</v>
      </c>
      <c r="JLA3" s="4" t="s">
        <v>929</v>
      </c>
      <c r="JLB3" s="4" t="s">
        <v>929</v>
      </c>
      <c r="JLC3" s="4" t="s">
        <v>929</v>
      </c>
      <c r="JLD3" s="4" t="s">
        <v>929</v>
      </c>
      <c r="JLE3" s="4" t="s">
        <v>929</v>
      </c>
      <c r="JLF3" s="4" t="s">
        <v>929</v>
      </c>
      <c r="JLG3" s="4" t="s">
        <v>929</v>
      </c>
      <c r="JLH3" s="4" t="s">
        <v>929</v>
      </c>
      <c r="JLI3" s="4" t="s">
        <v>929</v>
      </c>
      <c r="JLJ3" s="4" t="s">
        <v>929</v>
      </c>
      <c r="JLK3" s="4" t="s">
        <v>929</v>
      </c>
      <c r="JLL3" s="4" t="s">
        <v>929</v>
      </c>
      <c r="JLM3" s="4" t="s">
        <v>929</v>
      </c>
      <c r="JLN3" s="4" t="s">
        <v>929</v>
      </c>
      <c r="JLO3" s="4" t="s">
        <v>929</v>
      </c>
      <c r="JLP3" s="4" t="s">
        <v>929</v>
      </c>
      <c r="JLQ3" s="4" t="s">
        <v>929</v>
      </c>
      <c r="JLR3" s="4" t="s">
        <v>929</v>
      </c>
      <c r="JLS3" s="4" t="s">
        <v>929</v>
      </c>
      <c r="JLT3" s="4" t="s">
        <v>929</v>
      </c>
      <c r="JLU3" s="4" t="s">
        <v>929</v>
      </c>
      <c r="JLV3" s="4" t="s">
        <v>929</v>
      </c>
      <c r="JLW3" s="4" t="s">
        <v>929</v>
      </c>
      <c r="JLX3" s="4" t="s">
        <v>929</v>
      </c>
      <c r="JLY3" s="4" t="s">
        <v>929</v>
      </c>
      <c r="JLZ3" s="4" t="s">
        <v>929</v>
      </c>
      <c r="JMA3" s="4" t="s">
        <v>929</v>
      </c>
      <c r="JMB3" s="4" t="s">
        <v>929</v>
      </c>
      <c r="JMC3" s="4" t="s">
        <v>929</v>
      </c>
      <c r="JMD3" s="4" t="s">
        <v>929</v>
      </c>
      <c r="JME3" s="4" t="s">
        <v>929</v>
      </c>
      <c r="JMF3" s="4" t="s">
        <v>929</v>
      </c>
      <c r="JMG3" s="4" t="s">
        <v>929</v>
      </c>
      <c r="JMH3" s="4" t="s">
        <v>929</v>
      </c>
      <c r="JMI3" s="4" t="s">
        <v>929</v>
      </c>
      <c r="JMJ3" s="4" t="s">
        <v>929</v>
      </c>
      <c r="JMK3" s="4" t="s">
        <v>929</v>
      </c>
      <c r="JML3" s="4" t="s">
        <v>929</v>
      </c>
      <c r="JMM3" s="4" t="s">
        <v>929</v>
      </c>
      <c r="JMN3" s="4" t="s">
        <v>929</v>
      </c>
      <c r="JMO3" s="4" t="s">
        <v>929</v>
      </c>
      <c r="JMP3" s="4" t="s">
        <v>929</v>
      </c>
      <c r="JMQ3" s="4" t="s">
        <v>929</v>
      </c>
      <c r="JMR3" s="4" t="s">
        <v>929</v>
      </c>
      <c r="JMS3" s="4" t="s">
        <v>929</v>
      </c>
      <c r="JMT3" s="4" t="s">
        <v>929</v>
      </c>
      <c r="JMU3" s="4" t="s">
        <v>929</v>
      </c>
      <c r="JMV3" s="4" t="s">
        <v>929</v>
      </c>
      <c r="JMW3" s="4" t="s">
        <v>929</v>
      </c>
      <c r="JMX3" s="4" t="s">
        <v>929</v>
      </c>
      <c r="JMY3" s="4" t="s">
        <v>929</v>
      </c>
      <c r="JMZ3" s="4" t="s">
        <v>929</v>
      </c>
      <c r="JNA3" s="4" t="s">
        <v>929</v>
      </c>
      <c r="JNB3" s="4" t="s">
        <v>929</v>
      </c>
      <c r="JNC3" s="4" t="s">
        <v>929</v>
      </c>
      <c r="JND3" s="4" t="s">
        <v>929</v>
      </c>
      <c r="JNE3" s="4" t="s">
        <v>929</v>
      </c>
      <c r="JNF3" s="4" t="s">
        <v>929</v>
      </c>
      <c r="JNG3" s="4" t="s">
        <v>929</v>
      </c>
      <c r="JNH3" s="4" t="s">
        <v>929</v>
      </c>
      <c r="JNI3" s="4" t="s">
        <v>929</v>
      </c>
      <c r="JNJ3" s="4" t="s">
        <v>929</v>
      </c>
      <c r="JNK3" s="4" t="s">
        <v>929</v>
      </c>
      <c r="JNL3" s="4" t="s">
        <v>929</v>
      </c>
      <c r="JNM3" s="4" t="s">
        <v>929</v>
      </c>
      <c r="JNN3" s="4" t="s">
        <v>929</v>
      </c>
      <c r="JNO3" s="4" t="s">
        <v>929</v>
      </c>
      <c r="JNP3" s="4" t="s">
        <v>929</v>
      </c>
      <c r="JNQ3" s="4" t="s">
        <v>929</v>
      </c>
      <c r="JNR3" s="4" t="s">
        <v>929</v>
      </c>
      <c r="JNS3" s="4" t="s">
        <v>929</v>
      </c>
      <c r="JNT3" s="4" t="s">
        <v>929</v>
      </c>
      <c r="JNU3" s="4" t="s">
        <v>929</v>
      </c>
      <c r="JNV3" s="4" t="s">
        <v>929</v>
      </c>
      <c r="JNW3" s="4" t="s">
        <v>929</v>
      </c>
      <c r="JNX3" s="4" t="s">
        <v>929</v>
      </c>
      <c r="JNY3" s="4" t="s">
        <v>929</v>
      </c>
      <c r="JNZ3" s="4" t="s">
        <v>929</v>
      </c>
      <c r="JOA3" s="4" t="s">
        <v>929</v>
      </c>
      <c r="JOB3" s="4" t="s">
        <v>929</v>
      </c>
      <c r="JOC3" s="4" t="s">
        <v>929</v>
      </c>
      <c r="JOD3" s="4" t="s">
        <v>929</v>
      </c>
      <c r="JOE3" s="4" t="s">
        <v>929</v>
      </c>
      <c r="JOF3" s="4" t="s">
        <v>929</v>
      </c>
      <c r="JOG3" s="4" t="s">
        <v>929</v>
      </c>
      <c r="JOH3" s="4" t="s">
        <v>929</v>
      </c>
      <c r="JOI3" s="4" t="s">
        <v>929</v>
      </c>
      <c r="JOJ3" s="4" t="s">
        <v>929</v>
      </c>
      <c r="JOK3" s="4" t="s">
        <v>929</v>
      </c>
      <c r="JOL3" s="4" t="s">
        <v>929</v>
      </c>
      <c r="JOM3" s="4" t="s">
        <v>929</v>
      </c>
      <c r="JON3" s="4" t="s">
        <v>929</v>
      </c>
      <c r="JOO3" s="4" t="s">
        <v>929</v>
      </c>
      <c r="JOP3" s="4" t="s">
        <v>929</v>
      </c>
      <c r="JOQ3" s="4" t="s">
        <v>929</v>
      </c>
      <c r="JOR3" s="4" t="s">
        <v>929</v>
      </c>
      <c r="JOS3" s="4" t="s">
        <v>929</v>
      </c>
      <c r="JOT3" s="4" t="s">
        <v>929</v>
      </c>
      <c r="JOU3" s="4" t="s">
        <v>929</v>
      </c>
      <c r="JOV3" s="4" t="s">
        <v>929</v>
      </c>
      <c r="JOW3" s="4" t="s">
        <v>929</v>
      </c>
      <c r="JOX3" s="4" t="s">
        <v>929</v>
      </c>
      <c r="JOY3" s="4" t="s">
        <v>929</v>
      </c>
      <c r="JOZ3" s="4" t="s">
        <v>929</v>
      </c>
      <c r="JPA3" s="4" t="s">
        <v>929</v>
      </c>
      <c r="JPB3" s="4" t="s">
        <v>929</v>
      </c>
      <c r="JPC3" s="4" t="s">
        <v>929</v>
      </c>
      <c r="JPD3" s="4" t="s">
        <v>929</v>
      </c>
      <c r="JPE3" s="4" t="s">
        <v>929</v>
      </c>
      <c r="JPF3" s="4" t="s">
        <v>929</v>
      </c>
      <c r="JPG3" s="4" t="s">
        <v>929</v>
      </c>
      <c r="JPH3" s="4" t="s">
        <v>929</v>
      </c>
      <c r="JPI3" s="4" t="s">
        <v>929</v>
      </c>
      <c r="JPJ3" s="4" t="s">
        <v>929</v>
      </c>
      <c r="JPK3" s="4" t="s">
        <v>929</v>
      </c>
      <c r="JPL3" s="4" t="s">
        <v>929</v>
      </c>
      <c r="JPM3" s="4" t="s">
        <v>929</v>
      </c>
      <c r="JPN3" s="4" t="s">
        <v>929</v>
      </c>
      <c r="JPO3" s="4" t="s">
        <v>929</v>
      </c>
      <c r="JPP3" s="4" t="s">
        <v>929</v>
      </c>
      <c r="JPQ3" s="4" t="s">
        <v>929</v>
      </c>
      <c r="JPR3" s="4" t="s">
        <v>929</v>
      </c>
      <c r="JPS3" s="4" t="s">
        <v>929</v>
      </c>
      <c r="JPT3" s="4" t="s">
        <v>929</v>
      </c>
      <c r="JPU3" s="4" t="s">
        <v>929</v>
      </c>
      <c r="JPV3" s="4" t="s">
        <v>929</v>
      </c>
      <c r="JPW3" s="4" t="s">
        <v>929</v>
      </c>
      <c r="JPX3" s="4" t="s">
        <v>929</v>
      </c>
      <c r="JPY3" s="4" t="s">
        <v>929</v>
      </c>
      <c r="JPZ3" s="4" t="s">
        <v>929</v>
      </c>
      <c r="JQA3" s="4" t="s">
        <v>929</v>
      </c>
      <c r="JQB3" s="4" t="s">
        <v>929</v>
      </c>
      <c r="JQC3" s="4" t="s">
        <v>929</v>
      </c>
      <c r="JQD3" s="4" t="s">
        <v>929</v>
      </c>
      <c r="JQE3" s="4" t="s">
        <v>929</v>
      </c>
      <c r="JQF3" s="4" t="s">
        <v>929</v>
      </c>
      <c r="JQG3" s="4" t="s">
        <v>929</v>
      </c>
      <c r="JQH3" s="4" t="s">
        <v>929</v>
      </c>
      <c r="JQI3" s="4" t="s">
        <v>929</v>
      </c>
      <c r="JQJ3" s="4" t="s">
        <v>929</v>
      </c>
      <c r="JQK3" s="4" t="s">
        <v>929</v>
      </c>
      <c r="JQL3" s="4" t="s">
        <v>929</v>
      </c>
      <c r="JQM3" s="4" t="s">
        <v>929</v>
      </c>
      <c r="JQN3" s="4" t="s">
        <v>929</v>
      </c>
      <c r="JQO3" s="4" t="s">
        <v>929</v>
      </c>
      <c r="JQP3" s="4" t="s">
        <v>929</v>
      </c>
      <c r="JQQ3" s="4" t="s">
        <v>929</v>
      </c>
      <c r="JQR3" s="4" t="s">
        <v>929</v>
      </c>
      <c r="JQS3" s="4" t="s">
        <v>929</v>
      </c>
      <c r="JQT3" s="4" t="s">
        <v>929</v>
      </c>
      <c r="JQU3" s="4" t="s">
        <v>929</v>
      </c>
      <c r="JQV3" s="4" t="s">
        <v>929</v>
      </c>
      <c r="JQW3" s="4" t="s">
        <v>929</v>
      </c>
      <c r="JQX3" s="4" t="s">
        <v>929</v>
      </c>
      <c r="JQY3" s="4" t="s">
        <v>929</v>
      </c>
      <c r="JQZ3" s="4" t="s">
        <v>929</v>
      </c>
      <c r="JRA3" s="4" t="s">
        <v>929</v>
      </c>
      <c r="JRB3" s="4" t="s">
        <v>929</v>
      </c>
      <c r="JRC3" s="4" t="s">
        <v>929</v>
      </c>
      <c r="JRD3" s="4" t="s">
        <v>929</v>
      </c>
      <c r="JRE3" s="4" t="s">
        <v>929</v>
      </c>
      <c r="JRF3" s="4" t="s">
        <v>929</v>
      </c>
      <c r="JRG3" s="4" t="s">
        <v>929</v>
      </c>
      <c r="JRH3" s="4" t="s">
        <v>929</v>
      </c>
      <c r="JRI3" s="4" t="s">
        <v>929</v>
      </c>
      <c r="JRJ3" s="4" t="s">
        <v>929</v>
      </c>
      <c r="JRK3" s="4" t="s">
        <v>929</v>
      </c>
      <c r="JRL3" s="4" t="s">
        <v>929</v>
      </c>
      <c r="JRM3" s="4" t="s">
        <v>929</v>
      </c>
      <c r="JRN3" s="4" t="s">
        <v>929</v>
      </c>
      <c r="JRO3" s="4" t="s">
        <v>929</v>
      </c>
      <c r="JRP3" s="4" t="s">
        <v>929</v>
      </c>
      <c r="JRQ3" s="4" t="s">
        <v>929</v>
      </c>
      <c r="JRR3" s="4" t="s">
        <v>929</v>
      </c>
      <c r="JRS3" s="4" t="s">
        <v>929</v>
      </c>
      <c r="JRT3" s="4" t="s">
        <v>929</v>
      </c>
      <c r="JRU3" s="4" t="s">
        <v>929</v>
      </c>
      <c r="JRV3" s="4" t="s">
        <v>929</v>
      </c>
      <c r="JRW3" s="4" t="s">
        <v>929</v>
      </c>
      <c r="JRX3" s="4" t="s">
        <v>929</v>
      </c>
      <c r="JRY3" s="4" t="s">
        <v>929</v>
      </c>
      <c r="JRZ3" s="4" t="s">
        <v>929</v>
      </c>
      <c r="JSA3" s="4" t="s">
        <v>929</v>
      </c>
      <c r="JSB3" s="4" t="s">
        <v>929</v>
      </c>
      <c r="JSC3" s="4" t="s">
        <v>929</v>
      </c>
      <c r="JSD3" s="4" t="s">
        <v>929</v>
      </c>
      <c r="JSE3" s="4" t="s">
        <v>929</v>
      </c>
      <c r="JSF3" s="4" t="s">
        <v>929</v>
      </c>
      <c r="JSG3" s="4" t="s">
        <v>929</v>
      </c>
      <c r="JSH3" s="4" t="s">
        <v>929</v>
      </c>
      <c r="JSI3" s="4" t="s">
        <v>929</v>
      </c>
      <c r="JSJ3" s="4" t="s">
        <v>929</v>
      </c>
      <c r="JSK3" s="4" t="s">
        <v>929</v>
      </c>
      <c r="JSL3" s="4" t="s">
        <v>929</v>
      </c>
      <c r="JSM3" s="4" t="s">
        <v>929</v>
      </c>
      <c r="JSN3" s="4" t="s">
        <v>929</v>
      </c>
      <c r="JSO3" s="4" t="s">
        <v>929</v>
      </c>
      <c r="JSP3" s="4" t="s">
        <v>929</v>
      </c>
      <c r="JSQ3" s="4" t="s">
        <v>929</v>
      </c>
      <c r="JSR3" s="4" t="s">
        <v>929</v>
      </c>
      <c r="JSS3" s="4" t="s">
        <v>929</v>
      </c>
      <c r="JST3" s="4" t="s">
        <v>929</v>
      </c>
      <c r="JSU3" s="4" t="s">
        <v>929</v>
      </c>
      <c r="JSV3" s="4" t="s">
        <v>929</v>
      </c>
      <c r="JSW3" s="4" t="s">
        <v>929</v>
      </c>
      <c r="JSX3" s="4" t="s">
        <v>929</v>
      </c>
      <c r="JSY3" s="4" t="s">
        <v>929</v>
      </c>
      <c r="JSZ3" s="4" t="s">
        <v>929</v>
      </c>
      <c r="JTA3" s="4" t="s">
        <v>929</v>
      </c>
      <c r="JTB3" s="4" t="s">
        <v>929</v>
      </c>
      <c r="JTC3" s="4" t="s">
        <v>929</v>
      </c>
      <c r="JTD3" s="4" t="s">
        <v>929</v>
      </c>
      <c r="JTE3" s="4" t="s">
        <v>929</v>
      </c>
      <c r="JTF3" s="4" t="s">
        <v>929</v>
      </c>
      <c r="JTG3" s="4" t="s">
        <v>929</v>
      </c>
      <c r="JTH3" s="4" t="s">
        <v>929</v>
      </c>
      <c r="JTI3" s="4" t="s">
        <v>929</v>
      </c>
      <c r="JTJ3" s="4" t="s">
        <v>929</v>
      </c>
      <c r="JTK3" s="4" t="s">
        <v>929</v>
      </c>
      <c r="JTL3" s="4" t="s">
        <v>929</v>
      </c>
      <c r="JTM3" s="4" t="s">
        <v>929</v>
      </c>
      <c r="JTN3" s="4" t="s">
        <v>929</v>
      </c>
      <c r="JTO3" s="4" t="s">
        <v>929</v>
      </c>
      <c r="JTP3" s="4" t="s">
        <v>929</v>
      </c>
      <c r="JTQ3" s="4" t="s">
        <v>929</v>
      </c>
      <c r="JTR3" s="4" t="s">
        <v>929</v>
      </c>
      <c r="JTS3" s="4" t="s">
        <v>929</v>
      </c>
      <c r="JTT3" s="4" t="s">
        <v>929</v>
      </c>
      <c r="JTU3" s="4" t="s">
        <v>929</v>
      </c>
      <c r="JTV3" s="4" t="s">
        <v>929</v>
      </c>
      <c r="JTW3" s="4" t="s">
        <v>929</v>
      </c>
      <c r="JTX3" s="4" t="s">
        <v>929</v>
      </c>
      <c r="JTY3" s="4" t="s">
        <v>929</v>
      </c>
      <c r="JTZ3" s="4" t="s">
        <v>929</v>
      </c>
      <c r="JUA3" s="4" t="s">
        <v>929</v>
      </c>
      <c r="JUB3" s="4" t="s">
        <v>929</v>
      </c>
      <c r="JUC3" s="4" t="s">
        <v>929</v>
      </c>
      <c r="JUD3" s="4" t="s">
        <v>929</v>
      </c>
      <c r="JUE3" s="4" t="s">
        <v>929</v>
      </c>
      <c r="JUF3" s="4" t="s">
        <v>929</v>
      </c>
      <c r="JUG3" s="4" t="s">
        <v>929</v>
      </c>
      <c r="JUH3" s="4" t="s">
        <v>929</v>
      </c>
      <c r="JUI3" s="4" t="s">
        <v>929</v>
      </c>
      <c r="JUJ3" s="4" t="s">
        <v>929</v>
      </c>
      <c r="JUK3" s="4" t="s">
        <v>929</v>
      </c>
      <c r="JUL3" s="4" t="s">
        <v>929</v>
      </c>
      <c r="JUM3" s="4" t="s">
        <v>929</v>
      </c>
      <c r="JUN3" s="4" t="s">
        <v>929</v>
      </c>
      <c r="JUO3" s="4" t="s">
        <v>929</v>
      </c>
      <c r="JUP3" s="4" t="s">
        <v>929</v>
      </c>
      <c r="JUQ3" s="4" t="s">
        <v>929</v>
      </c>
      <c r="JUR3" s="4" t="s">
        <v>929</v>
      </c>
      <c r="JUS3" s="4" t="s">
        <v>929</v>
      </c>
      <c r="JUT3" s="4" t="s">
        <v>929</v>
      </c>
      <c r="JUU3" s="4" t="s">
        <v>929</v>
      </c>
      <c r="JUV3" s="4" t="s">
        <v>929</v>
      </c>
      <c r="JUW3" s="4" t="s">
        <v>929</v>
      </c>
      <c r="JUX3" s="4" t="s">
        <v>929</v>
      </c>
      <c r="JUY3" s="4" t="s">
        <v>929</v>
      </c>
      <c r="JUZ3" s="4" t="s">
        <v>929</v>
      </c>
      <c r="JVA3" s="4" t="s">
        <v>929</v>
      </c>
      <c r="JVB3" s="4" t="s">
        <v>929</v>
      </c>
      <c r="JVC3" s="4" t="s">
        <v>929</v>
      </c>
      <c r="JVD3" s="4" t="s">
        <v>929</v>
      </c>
      <c r="JVE3" s="4" t="s">
        <v>929</v>
      </c>
      <c r="JVF3" s="4" t="s">
        <v>929</v>
      </c>
      <c r="JVG3" s="4" t="s">
        <v>929</v>
      </c>
      <c r="JVH3" s="4" t="s">
        <v>929</v>
      </c>
      <c r="JVI3" s="4" t="s">
        <v>929</v>
      </c>
      <c r="JVJ3" s="4" t="s">
        <v>929</v>
      </c>
      <c r="JVK3" s="4" t="s">
        <v>929</v>
      </c>
      <c r="JVL3" s="4" t="s">
        <v>929</v>
      </c>
      <c r="JVM3" s="4" t="s">
        <v>929</v>
      </c>
      <c r="JVN3" s="4" t="s">
        <v>929</v>
      </c>
      <c r="JVO3" s="4" t="s">
        <v>929</v>
      </c>
      <c r="JVP3" s="4" t="s">
        <v>929</v>
      </c>
      <c r="JVQ3" s="4" t="s">
        <v>929</v>
      </c>
      <c r="JVR3" s="4" t="s">
        <v>929</v>
      </c>
      <c r="JVS3" s="4" t="s">
        <v>929</v>
      </c>
      <c r="JVT3" s="4" t="s">
        <v>929</v>
      </c>
      <c r="JVU3" s="4" t="s">
        <v>929</v>
      </c>
      <c r="JVV3" s="4" t="s">
        <v>929</v>
      </c>
      <c r="JVW3" s="4" t="s">
        <v>929</v>
      </c>
      <c r="JVX3" s="4" t="s">
        <v>929</v>
      </c>
      <c r="JVY3" s="4" t="s">
        <v>929</v>
      </c>
      <c r="JVZ3" s="4" t="s">
        <v>929</v>
      </c>
      <c r="JWA3" s="4" t="s">
        <v>929</v>
      </c>
      <c r="JWB3" s="4" t="s">
        <v>929</v>
      </c>
      <c r="JWC3" s="4" t="s">
        <v>929</v>
      </c>
      <c r="JWD3" s="4" t="s">
        <v>929</v>
      </c>
      <c r="JWE3" s="4" t="s">
        <v>929</v>
      </c>
      <c r="JWF3" s="4" t="s">
        <v>929</v>
      </c>
      <c r="JWG3" s="4" t="s">
        <v>929</v>
      </c>
      <c r="JWH3" s="4" t="s">
        <v>929</v>
      </c>
      <c r="JWI3" s="4" t="s">
        <v>929</v>
      </c>
      <c r="JWJ3" s="4" t="s">
        <v>929</v>
      </c>
      <c r="JWK3" s="4" t="s">
        <v>929</v>
      </c>
      <c r="JWL3" s="4" t="s">
        <v>929</v>
      </c>
      <c r="JWM3" s="4" t="s">
        <v>929</v>
      </c>
      <c r="JWN3" s="4" t="s">
        <v>929</v>
      </c>
      <c r="JWO3" s="4" t="s">
        <v>929</v>
      </c>
      <c r="JWP3" s="4" t="s">
        <v>929</v>
      </c>
      <c r="JWQ3" s="4" t="s">
        <v>929</v>
      </c>
      <c r="JWR3" s="4" t="s">
        <v>929</v>
      </c>
      <c r="JWS3" s="4" t="s">
        <v>929</v>
      </c>
      <c r="JWT3" s="4" t="s">
        <v>929</v>
      </c>
      <c r="JWU3" s="4" t="s">
        <v>929</v>
      </c>
      <c r="JWV3" s="4" t="s">
        <v>929</v>
      </c>
      <c r="JWW3" s="4" t="s">
        <v>929</v>
      </c>
      <c r="JWX3" s="4" t="s">
        <v>929</v>
      </c>
      <c r="JWY3" s="4" t="s">
        <v>929</v>
      </c>
      <c r="JWZ3" s="4" t="s">
        <v>929</v>
      </c>
      <c r="JXA3" s="4" t="s">
        <v>929</v>
      </c>
      <c r="JXB3" s="4" t="s">
        <v>929</v>
      </c>
      <c r="JXC3" s="4" t="s">
        <v>929</v>
      </c>
      <c r="JXD3" s="4" t="s">
        <v>929</v>
      </c>
      <c r="JXE3" s="4" t="s">
        <v>929</v>
      </c>
      <c r="JXF3" s="4" t="s">
        <v>929</v>
      </c>
      <c r="JXG3" s="4" t="s">
        <v>929</v>
      </c>
      <c r="JXH3" s="4" t="s">
        <v>929</v>
      </c>
      <c r="JXI3" s="4" t="s">
        <v>929</v>
      </c>
      <c r="JXJ3" s="4" t="s">
        <v>929</v>
      </c>
      <c r="JXK3" s="4" t="s">
        <v>929</v>
      </c>
      <c r="JXL3" s="4" t="s">
        <v>929</v>
      </c>
      <c r="JXM3" s="4" t="s">
        <v>929</v>
      </c>
      <c r="JXN3" s="4" t="s">
        <v>929</v>
      </c>
      <c r="JXO3" s="4" t="s">
        <v>929</v>
      </c>
      <c r="JXP3" s="4" t="s">
        <v>929</v>
      </c>
      <c r="JXQ3" s="4" t="s">
        <v>929</v>
      </c>
      <c r="JXR3" s="4" t="s">
        <v>929</v>
      </c>
      <c r="JXS3" s="4" t="s">
        <v>929</v>
      </c>
      <c r="JXT3" s="4" t="s">
        <v>929</v>
      </c>
      <c r="JXU3" s="4" t="s">
        <v>929</v>
      </c>
      <c r="JXV3" s="4" t="s">
        <v>929</v>
      </c>
      <c r="JXW3" s="4" t="s">
        <v>929</v>
      </c>
      <c r="JXX3" s="4" t="s">
        <v>929</v>
      </c>
      <c r="JXY3" s="4" t="s">
        <v>929</v>
      </c>
      <c r="JXZ3" s="4" t="s">
        <v>929</v>
      </c>
      <c r="JYA3" s="4" t="s">
        <v>929</v>
      </c>
      <c r="JYB3" s="4" t="s">
        <v>929</v>
      </c>
      <c r="JYC3" s="4" t="s">
        <v>929</v>
      </c>
      <c r="JYD3" s="4" t="s">
        <v>929</v>
      </c>
      <c r="JYE3" s="4" t="s">
        <v>929</v>
      </c>
      <c r="JYF3" s="4" t="s">
        <v>929</v>
      </c>
      <c r="JYG3" s="4" t="s">
        <v>929</v>
      </c>
      <c r="JYH3" s="4" t="s">
        <v>929</v>
      </c>
      <c r="JYI3" s="4" t="s">
        <v>929</v>
      </c>
      <c r="JYJ3" s="4" t="s">
        <v>929</v>
      </c>
      <c r="JYK3" s="4" t="s">
        <v>929</v>
      </c>
      <c r="JYL3" s="4" t="s">
        <v>929</v>
      </c>
      <c r="JYM3" s="4" t="s">
        <v>929</v>
      </c>
      <c r="JYN3" s="4" t="s">
        <v>929</v>
      </c>
      <c r="JYO3" s="4" t="s">
        <v>929</v>
      </c>
      <c r="JYP3" s="4" t="s">
        <v>929</v>
      </c>
      <c r="JYQ3" s="4" t="s">
        <v>929</v>
      </c>
      <c r="JYR3" s="4" t="s">
        <v>929</v>
      </c>
      <c r="JYS3" s="4" t="s">
        <v>929</v>
      </c>
      <c r="JYT3" s="4" t="s">
        <v>929</v>
      </c>
      <c r="JYU3" s="4" t="s">
        <v>929</v>
      </c>
      <c r="JYV3" s="4" t="s">
        <v>929</v>
      </c>
      <c r="JYW3" s="4" t="s">
        <v>929</v>
      </c>
      <c r="JYX3" s="4" t="s">
        <v>929</v>
      </c>
      <c r="JYY3" s="4" t="s">
        <v>929</v>
      </c>
      <c r="JYZ3" s="4" t="s">
        <v>929</v>
      </c>
      <c r="JZA3" s="4" t="s">
        <v>929</v>
      </c>
      <c r="JZB3" s="4" t="s">
        <v>929</v>
      </c>
      <c r="JZC3" s="4" t="s">
        <v>929</v>
      </c>
      <c r="JZD3" s="4" t="s">
        <v>929</v>
      </c>
      <c r="JZE3" s="4" t="s">
        <v>929</v>
      </c>
      <c r="JZF3" s="4" t="s">
        <v>929</v>
      </c>
      <c r="JZG3" s="4" t="s">
        <v>929</v>
      </c>
      <c r="JZH3" s="4" t="s">
        <v>929</v>
      </c>
      <c r="JZI3" s="4" t="s">
        <v>929</v>
      </c>
      <c r="JZJ3" s="4" t="s">
        <v>929</v>
      </c>
      <c r="JZK3" s="4" t="s">
        <v>929</v>
      </c>
      <c r="JZL3" s="4" t="s">
        <v>929</v>
      </c>
      <c r="JZM3" s="4" t="s">
        <v>929</v>
      </c>
      <c r="JZN3" s="4" t="s">
        <v>929</v>
      </c>
      <c r="JZO3" s="4" t="s">
        <v>929</v>
      </c>
      <c r="JZP3" s="4" t="s">
        <v>929</v>
      </c>
      <c r="JZQ3" s="4" t="s">
        <v>929</v>
      </c>
      <c r="JZR3" s="4" t="s">
        <v>929</v>
      </c>
      <c r="JZS3" s="4" t="s">
        <v>929</v>
      </c>
      <c r="JZT3" s="4" t="s">
        <v>929</v>
      </c>
      <c r="JZU3" s="4" t="s">
        <v>929</v>
      </c>
      <c r="JZV3" s="4" t="s">
        <v>929</v>
      </c>
      <c r="JZW3" s="4" t="s">
        <v>929</v>
      </c>
      <c r="JZX3" s="4" t="s">
        <v>929</v>
      </c>
      <c r="JZY3" s="4" t="s">
        <v>929</v>
      </c>
      <c r="JZZ3" s="4" t="s">
        <v>929</v>
      </c>
      <c r="KAA3" s="4" t="s">
        <v>929</v>
      </c>
      <c r="KAB3" s="4" t="s">
        <v>929</v>
      </c>
      <c r="KAC3" s="4" t="s">
        <v>929</v>
      </c>
      <c r="KAD3" s="4" t="s">
        <v>929</v>
      </c>
      <c r="KAE3" s="4" t="s">
        <v>929</v>
      </c>
      <c r="KAF3" s="4" t="s">
        <v>929</v>
      </c>
      <c r="KAG3" s="4" t="s">
        <v>929</v>
      </c>
      <c r="KAH3" s="4" t="s">
        <v>929</v>
      </c>
      <c r="KAI3" s="4" t="s">
        <v>929</v>
      </c>
      <c r="KAJ3" s="4" t="s">
        <v>929</v>
      </c>
      <c r="KAK3" s="4" t="s">
        <v>929</v>
      </c>
      <c r="KAL3" s="4" t="s">
        <v>929</v>
      </c>
      <c r="KAM3" s="4" t="s">
        <v>929</v>
      </c>
      <c r="KAN3" s="4" t="s">
        <v>929</v>
      </c>
      <c r="KAO3" s="4" t="s">
        <v>929</v>
      </c>
      <c r="KAP3" s="4" t="s">
        <v>929</v>
      </c>
      <c r="KAQ3" s="4" t="s">
        <v>929</v>
      </c>
      <c r="KAR3" s="4" t="s">
        <v>929</v>
      </c>
      <c r="KAS3" s="4" t="s">
        <v>929</v>
      </c>
      <c r="KAT3" s="4" t="s">
        <v>929</v>
      </c>
      <c r="KAU3" s="4" t="s">
        <v>929</v>
      </c>
      <c r="KAV3" s="4" t="s">
        <v>929</v>
      </c>
      <c r="KAW3" s="4" t="s">
        <v>929</v>
      </c>
      <c r="KAX3" s="4" t="s">
        <v>929</v>
      </c>
      <c r="KAY3" s="4" t="s">
        <v>929</v>
      </c>
      <c r="KAZ3" s="4" t="s">
        <v>929</v>
      </c>
      <c r="KBA3" s="4" t="s">
        <v>929</v>
      </c>
      <c r="KBB3" s="4" t="s">
        <v>929</v>
      </c>
      <c r="KBC3" s="4" t="s">
        <v>929</v>
      </c>
      <c r="KBD3" s="4" t="s">
        <v>929</v>
      </c>
      <c r="KBE3" s="4" t="s">
        <v>929</v>
      </c>
      <c r="KBF3" s="4" t="s">
        <v>929</v>
      </c>
      <c r="KBG3" s="4" t="s">
        <v>929</v>
      </c>
      <c r="KBH3" s="4" t="s">
        <v>929</v>
      </c>
      <c r="KBI3" s="4" t="s">
        <v>929</v>
      </c>
      <c r="KBJ3" s="4" t="s">
        <v>929</v>
      </c>
      <c r="KBK3" s="4" t="s">
        <v>929</v>
      </c>
      <c r="KBL3" s="4" t="s">
        <v>929</v>
      </c>
      <c r="KBM3" s="4" t="s">
        <v>929</v>
      </c>
      <c r="KBN3" s="4" t="s">
        <v>929</v>
      </c>
      <c r="KBO3" s="4" t="s">
        <v>929</v>
      </c>
      <c r="KBP3" s="4" t="s">
        <v>929</v>
      </c>
      <c r="KBQ3" s="4" t="s">
        <v>929</v>
      </c>
      <c r="KBR3" s="4" t="s">
        <v>929</v>
      </c>
      <c r="KBS3" s="4" t="s">
        <v>929</v>
      </c>
      <c r="KBT3" s="4" t="s">
        <v>929</v>
      </c>
      <c r="KBU3" s="4" t="s">
        <v>929</v>
      </c>
      <c r="KBV3" s="4" t="s">
        <v>929</v>
      </c>
      <c r="KBW3" s="4" t="s">
        <v>929</v>
      </c>
      <c r="KBX3" s="4" t="s">
        <v>929</v>
      </c>
      <c r="KBY3" s="4" t="s">
        <v>929</v>
      </c>
      <c r="KBZ3" s="4" t="s">
        <v>929</v>
      </c>
      <c r="KCA3" s="4" t="s">
        <v>929</v>
      </c>
      <c r="KCB3" s="4" t="s">
        <v>929</v>
      </c>
      <c r="KCC3" s="4" t="s">
        <v>929</v>
      </c>
      <c r="KCD3" s="4" t="s">
        <v>929</v>
      </c>
      <c r="KCE3" s="4" t="s">
        <v>929</v>
      </c>
      <c r="KCF3" s="4" t="s">
        <v>929</v>
      </c>
      <c r="KCG3" s="4" t="s">
        <v>929</v>
      </c>
      <c r="KCH3" s="4" t="s">
        <v>929</v>
      </c>
      <c r="KCI3" s="4" t="s">
        <v>929</v>
      </c>
      <c r="KCJ3" s="4" t="s">
        <v>929</v>
      </c>
      <c r="KCK3" s="4" t="s">
        <v>929</v>
      </c>
      <c r="KCL3" s="4" t="s">
        <v>929</v>
      </c>
      <c r="KCM3" s="4" t="s">
        <v>929</v>
      </c>
      <c r="KCN3" s="4" t="s">
        <v>929</v>
      </c>
      <c r="KCO3" s="4" t="s">
        <v>929</v>
      </c>
      <c r="KCP3" s="4" t="s">
        <v>929</v>
      </c>
      <c r="KCQ3" s="4" t="s">
        <v>929</v>
      </c>
      <c r="KCR3" s="4" t="s">
        <v>929</v>
      </c>
      <c r="KCS3" s="4" t="s">
        <v>929</v>
      </c>
      <c r="KCT3" s="4" t="s">
        <v>929</v>
      </c>
      <c r="KCU3" s="4" t="s">
        <v>929</v>
      </c>
      <c r="KCV3" s="4" t="s">
        <v>929</v>
      </c>
      <c r="KCW3" s="4" t="s">
        <v>929</v>
      </c>
      <c r="KCX3" s="4" t="s">
        <v>929</v>
      </c>
      <c r="KCY3" s="4" t="s">
        <v>929</v>
      </c>
      <c r="KCZ3" s="4" t="s">
        <v>929</v>
      </c>
      <c r="KDA3" s="4" t="s">
        <v>929</v>
      </c>
      <c r="KDB3" s="4" t="s">
        <v>929</v>
      </c>
      <c r="KDC3" s="4" t="s">
        <v>929</v>
      </c>
      <c r="KDD3" s="4" t="s">
        <v>929</v>
      </c>
      <c r="KDE3" s="4" t="s">
        <v>929</v>
      </c>
      <c r="KDF3" s="4" t="s">
        <v>929</v>
      </c>
      <c r="KDG3" s="4" t="s">
        <v>929</v>
      </c>
      <c r="KDH3" s="4" t="s">
        <v>929</v>
      </c>
      <c r="KDI3" s="4" t="s">
        <v>929</v>
      </c>
      <c r="KDJ3" s="4" t="s">
        <v>929</v>
      </c>
      <c r="KDK3" s="4" t="s">
        <v>929</v>
      </c>
      <c r="KDL3" s="4" t="s">
        <v>929</v>
      </c>
      <c r="KDM3" s="4" t="s">
        <v>929</v>
      </c>
      <c r="KDN3" s="4" t="s">
        <v>929</v>
      </c>
      <c r="KDO3" s="4" t="s">
        <v>929</v>
      </c>
      <c r="KDP3" s="4" t="s">
        <v>929</v>
      </c>
      <c r="KDQ3" s="4" t="s">
        <v>929</v>
      </c>
      <c r="KDR3" s="4" t="s">
        <v>929</v>
      </c>
      <c r="KDS3" s="4" t="s">
        <v>929</v>
      </c>
      <c r="KDT3" s="4" t="s">
        <v>929</v>
      </c>
      <c r="KDU3" s="4" t="s">
        <v>929</v>
      </c>
      <c r="KDV3" s="4" t="s">
        <v>929</v>
      </c>
      <c r="KDW3" s="4" t="s">
        <v>929</v>
      </c>
      <c r="KDX3" s="4" t="s">
        <v>929</v>
      </c>
      <c r="KDY3" s="4" t="s">
        <v>929</v>
      </c>
      <c r="KDZ3" s="4" t="s">
        <v>929</v>
      </c>
      <c r="KEA3" s="4" t="s">
        <v>929</v>
      </c>
      <c r="KEB3" s="4" t="s">
        <v>929</v>
      </c>
      <c r="KEC3" s="4" t="s">
        <v>929</v>
      </c>
      <c r="KED3" s="4" t="s">
        <v>929</v>
      </c>
      <c r="KEE3" s="4" t="s">
        <v>929</v>
      </c>
      <c r="KEF3" s="4" t="s">
        <v>929</v>
      </c>
      <c r="KEG3" s="4" t="s">
        <v>929</v>
      </c>
      <c r="KEH3" s="4" t="s">
        <v>929</v>
      </c>
      <c r="KEI3" s="4" t="s">
        <v>929</v>
      </c>
      <c r="KEJ3" s="4" t="s">
        <v>929</v>
      </c>
      <c r="KEK3" s="4" t="s">
        <v>929</v>
      </c>
      <c r="KEL3" s="4" t="s">
        <v>929</v>
      </c>
      <c r="KEM3" s="4" t="s">
        <v>929</v>
      </c>
      <c r="KEN3" s="4" t="s">
        <v>929</v>
      </c>
      <c r="KEO3" s="4" t="s">
        <v>929</v>
      </c>
      <c r="KEP3" s="4" t="s">
        <v>929</v>
      </c>
      <c r="KEQ3" s="4" t="s">
        <v>929</v>
      </c>
      <c r="KER3" s="4" t="s">
        <v>929</v>
      </c>
      <c r="KES3" s="4" t="s">
        <v>929</v>
      </c>
      <c r="KET3" s="4" t="s">
        <v>929</v>
      </c>
      <c r="KEU3" s="4" t="s">
        <v>929</v>
      </c>
      <c r="KEV3" s="4" t="s">
        <v>929</v>
      </c>
      <c r="KEW3" s="4" t="s">
        <v>929</v>
      </c>
      <c r="KEX3" s="4" t="s">
        <v>929</v>
      </c>
      <c r="KEY3" s="4" t="s">
        <v>929</v>
      </c>
      <c r="KEZ3" s="4" t="s">
        <v>929</v>
      </c>
      <c r="KFA3" s="4" t="s">
        <v>929</v>
      </c>
      <c r="KFB3" s="4" t="s">
        <v>929</v>
      </c>
      <c r="KFC3" s="4" t="s">
        <v>929</v>
      </c>
      <c r="KFD3" s="4" t="s">
        <v>929</v>
      </c>
      <c r="KFE3" s="4" t="s">
        <v>929</v>
      </c>
      <c r="KFF3" s="4" t="s">
        <v>929</v>
      </c>
      <c r="KFG3" s="4" t="s">
        <v>929</v>
      </c>
      <c r="KFH3" s="4" t="s">
        <v>929</v>
      </c>
      <c r="KFI3" s="4" t="s">
        <v>929</v>
      </c>
      <c r="KFJ3" s="4" t="s">
        <v>929</v>
      </c>
      <c r="KFK3" s="4" t="s">
        <v>929</v>
      </c>
      <c r="KFL3" s="4" t="s">
        <v>929</v>
      </c>
      <c r="KFM3" s="4" t="s">
        <v>929</v>
      </c>
      <c r="KFN3" s="4" t="s">
        <v>929</v>
      </c>
      <c r="KFO3" s="4" t="s">
        <v>929</v>
      </c>
      <c r="KFP3" s="4" t="s">
        <v>929</v>
      </c>
      <c r="KFQ3" s="4" t="s">
        <v>929</v>
      </c>
      <c r="KFR3" s="4" t="s">
        <v>929</v>
      </c>
      <c r="KFS3" s="4" t="s">
        <v>929</v>
      </c>
      <c r="KFT3" s="4" t="s">
        <v>929</v>
      </c>
      <c r="KFU3" s="4" t="s">
        <v>929</v>
      </c>
      <c r="KFV3" s="4" t="s">
        <v>929</v>
      </c>
      <c r="KFW3" s="4" t="s">
        <v>929</v>
      </c>
      <c r="KFX3" s="4" t="s">
        <v>929</v>
      </c>
      <c r="KFY3" s="4" t="s">
        <v>929</v>
      </c>
      <c r="KFZ3" s="4" t="s">
        <v>929</v>
      </c>
      <c r="KGA3" s="4" t="s">
        <v>929</v>
      </c>
      <c r="KGB3" s="4" t="s">
        <v>929</v>
      </c>
      <c r="KGC3" s="4" t="s">
        <v>929</v>
      </c>
      <c r="KGD3" s="4" t="s">
        <v>929</v>
      </c>
      <c r="KGE3" s="4" t="s">
        <v>929</v>
      </c>
      <c r="KGF3" s="4" t="s">
        <v>929</v>
      </c>
      <c r="KGG3" s="4" t="s">
        <v>929</v>
      </c>
      <c r="KGH3" s="4" t="s">
        <v>929</v>
      </c>
      <c r="KGI3" s="4" t="s">
        <v>929</v>
      </c>
      <c r="KGJ3" s="4" t="s">
        <v>929</v>
      </c>
      <c r="KGK3" s="4" t="s">
        <v>929</v>
      </c>
      <c r="KGL3" s="4" t="s">
        <v>929</v>
      </c>
      <c r="KGM3" s="4" t="s">
        <v>929</v>
      </c>
      <c r="KGN3" s="4" t="s">
        <v>929</v>
      </c>
      <c r="KGO3" s="4" t="s">
        <v>929</v>
      </c>
      <c r="KGP3" s="4" t="s">
        <v>929</v>
      </c>
      <c r="KGQ3" s="4" t="s">
        <v>929</v>
      </c>
      <c r="KGR3" s="4" t="s">
        <v>929</v>
      </c>
      <c r="KGS3" s="4" t="s">
        <v>929</v>
      </c>
      <c r="KGT3" s="4" t="s">
        <v>929</v>
      </c>
      <c r="KGU3" s="4" t="s">
        <v>929</v>
      </c>
      <c r="KGV3" s="4" t="s">
        <v>929</v>
      </c>
      <c r="KGW3" s="4" t="s">
        <v>929</v>
      </c>
      <c r="KGX3" s="4" t="s">
        <v>929</v>
      </c>
      <c r="KGY3" s="4" t="s">
        <v>929</v>
      </c>
      <c r="KGZ3" s="4" t="s">
        <v>929</v>
      </c>
      <c r="KHA3" s="4" t="s">
        <v>929</v>
      </c>
      <c r="KHB3" s="4" t="s">
        <v>929</v>
      </c>
      <c r="KHC3" s="4" t="s">
        <v>929</v>
      </c>
      <c r="KHD3" s="4" t="s">
        <v>929</v>
      </c>
      <c r="KHE3" s="4" t="s">
        <v>929</v>
      </c>
      <c r="KHF3" s="4" t="s">
        <v>929</v>
      </c>
      <c r="KHG3" s="4" t="s">
        <v>929</v>
      </c>
      <c r="KHH3" s="4" t="s">
        <v>929</v>
      </c>
      <c r="KHI3" s="4" t="s">
        <v>929</v>
      </c>
      <c r="KHJ3" s="4" t="s">
        <v>929</v>
      </c>
      <c r="KHK3" s="4" t="s">
        <v>929</v>
      </c>
      <c r="KHL3" s="4" t="s">
        <v>929</v>
      </c>
      <c r="KHM3" s="4" t="s">
        <v>929</v>
      </c>
      <c r="KHN3" s="4" t="s">
        <v>929</v>
      </c>
      <c r="KHO3" s="4" t="s">
        <v>929</v>
      </c>
      <c r="KHP3" s="4" t="s">
        <v>929</v>
      </c>
      <c r="KHQ3" s="4" t="s">
        <v>929</v>
      </c>
      <c r="KHR3" s="4" t="s">
        <v>929</v>
      </c>
      <c r="KHS3" s="4" t="s">
        <v>929</v>
      </c>
      <c r="KHT3" s="4" t="s">
        <v>929</v>
      </c>
      <c r="KHU3" s="4" t="s">
        <v>929</v>
      </c>
      <c r="KHV3" s="4" t="s">
        <v>929</v>
      </c>
      <c r="KHW3" s="4" t="s">
        <v>929</v>
      </c>
      <c r="KHX3" s="4" t="s">
        <v>929</v>
      </c>
      <c r="KHY3" s="4" t="s">
        <v>929</v>
      </c>
      <c r="KHZ3" s="4" t="s">
        <v>929</v>
      </c>
      <c r="KIA3" s="4" t="s">
        <v>929</v>
      </c>
      <c r="KIB3" s="4" t="s">
        <v>929</v>
      </c>
      <c r="KIC3" s="4" t="s">
        <v>929</v>
      </c>
      <c r="KID3" s="4" t="s">
        <v>929</v>
      </c>
      <c r="KIE3" s="4" t="s">
        <v>929</v>
      </c>
      <c r="KIF3" s="4" t="s">
        <v>929</v>
      </c>
      <c r="KIG3" s="4" t="s">
        <v>929</v>
      </c>
      <c r="KIH3" s="4" t="s">
        <v>929</v>
      </c>
      <c r="KII3" s="4" t="s">
        <v>929</v>
      </c>
      <c r="KIJ3" s="4" t="s">
        <v>929</v>
      </c>
      <c r="KIK3" s="4" t="s">
        <v>929</v>
      </c>
      <c r="KIL3" s="4" t="s">
        <v>929</v>
      </c>
      <c r="KIM3" s="4" t="s">
        <v>929</v>
      </c>
      <c r="KIN3" s="4" t="s">
        <v>929</v>
      </c>
      <c r="KIO3" s="4" t="s">
        <v>929</v>
      </c>
      <c r="KIP3" s="4" t="s">
        <v>929</v>
      </c>
      <c r="KIQ3" s="4" t="s">
        <v>929</v>
      </c>
      <c r="KIR3" s="4" t="s">
        <v>929</v>
      </c>
      <c r="KIS3" s="4" t="s">
        <v>929</v>
      </c>
      <c r="KIT3" s="4" t="s">
        <v>929</v>
      </c>
      <c r="KIU3" s="4" t="s">
        <v>929</v>
      </c>
      <c r="KIV3" s="4" t="s">
        <v>929</v>
      </c>
      <c r="KIW3" s="4" t="s">
        <v>929</v>
      </c>
      <c r="KIX3" s="4" t="s">
        <v>929</v>
      </c>
      <c r="KIY3" s="4" t="s">
        <v>929</v>
      </c>
      <c r="KIZ3" s="4" t="s">
        <v>929</v>
      </c>
      <c r="KJA3" s="4" t="s">
        <v>929</v>
      </c>
      <c r="KJB3" s="4" t="s">
        <v>929</v>
      </c>
      <c r="KJC3" s="4" t="s">
        <v>929</v>
      </c>
      <c r="KJD3" s="4" t="s">
        <v>929</v>
      </c>
      <c r="KJE3" s="4" t="s">
        <v>929</v>
      </c>
      <c r="KJF3" s="4" t="s">
        <v>929</v>
      </c>
      <c r="KJG3" s="4" t="s">
        <v>929</v>
      </c>
      <c r="KJH3" s="4" t="s">
        <v>929</v>
      </c>
      <c r="KJI3" s="4" t="s">
        <v>929</v>
      </c>
      <c r="KJJ3" s="4" t="s">
        <v>929</v>
      </c>
      <c r="KJK3" s="4" t="s">
        <v>929</v>
      </c>
      <c r="KJL3" s="4" t="s">
        <v>929</v>
      </c>
      <c r="KJM3" s="4" t="s">
        <v>929</v>
      </c>
      <c r="KJN3" s="4" t="s">
        <v>929</v>
      </c>
      <c r="KJO3" s="4" t="s">
        <v>929</v>
      </c>
      <c r="KJP3" s="4" t="s">
        <v>929</v>
      </c>
      <c r="KJQ3" s="4" t="s">
        <v>929</v>
      </c>
      <c r="KJR3" s="4" t="s">
        <v>929</v>
      </c>
      <c r="KJS3" s="4" t="s">
        <v>929</v>
      </c>
      <c r="KJT3" s="4" t="s">
        <v>929</v>
      </c>
      <c r="KJU3" s="4" t="s">
        <v>929</v>
      </c>
      <c r="KJV3" s="4" t="s">
        <v>929</v>
      </c>
      <c r="KJW3" s="4" t="s">
        <v>929</v>
      </c>
      <c r="KJX3" s="4" t="s">
        <v>929</v>
      </c>
      <c r="KJY3" s="4" t="s">
        <v>929</v>
      </c>
      <c r="KJZ3" s="4" t="s">
        <v>929</v>
      </c>
      <c r="KKA3" s="4" t="s">
        <v>929</v>
      </c>
      <c r="KKB3" s="4" t="s">
        <v>929</v>
      </c>
      <c r="KKC3" s="4" t="s">
        <v>929</v>
      </c>
      <c r="KKD3" s="4" t="s">
        <v>929</v>
      </c>
      <c r="KKE3" s="4" t="s">
        <v>929</v>
      </c>
      <c r="KKF3" s="4" t="s">
        <v>929</v>
      </c>
      <c r="KKG3" s="4" t="s">
        <v>929</v>
      </c>
      <c r="KKH3" s="4" t="s">
        <v>929</v>
      </c>
      <c r="KKI3" s="4" t="s">
        <v>929</v>
      </c>
      <c r="KKJ3" s="4" t="s">
        <v>929</v>
      </c>
      <c r="KKK3" s="4" t="s">
        <v>929</v>
      </c>
      <c r="KKL3" s="4" t="s">
        <v>929</v>
      </c>
      <c r="KKM3" s="4" t="s">
        <v>929</v>
      </c>
      <c r="KKN3" s="4" t="s">
        <v>929</v>
      </c>
      <c r="KKO3" s="4" t="s">
        <v>929</v>
      </c>
      <c r="KKP3" s="4" t="s">
        <v>929</v>
      </c>
      <c r="KKQ3" s="4" t="s">
        <v>929</v>
      </c>
      <c r="KKR3" s="4" t="s">
        <v>929</v>
      </c>
      <c r="KKS3" s="4" t="s">
        <v>929</v>
      </c>
      <c r="KKT3" s="4" t="s">
        <v>929</v>
      </c>
      <c r="KKU3" s="4" t="s">
        <v>929</v>
      </c>
      <c r="KKV3" s="4" t="s">
        <v>929</v>
      </c>
      <c r="KKW3" s="4" t="s">
        <v>929</v>
      </c>
      <c r="KKX3" s="4" t="s">
        <v>929</v>
      </c>
      <c r="KKY3" s="4" t="s">
        <v>929</v>
      </c>
      <c r="KKZ3" s="4" t="s">
        <v>929</v>
      </c>
      <c r="KLA3" s="4" t="s">
        <v>929</v>
      </c>
      <c r="KLB3" s="4" t="s">
        <v>929</v>
      </c>
      <c r="KLC3" s="4" t="s">
        <v>929</v>
      </c>
      <c r="KLD3" s="4" t="s">
        <v>929</v>
      </c>
      <c r="KLE3" s="4" t="s">
        <v>929</v>
      </c>
      <c r="KLF3" s="4" t="s">
        <v>929</v>
      </c>
      <c r="KLG3" s="4" t="s">
        <v>929</v>
      </c>
      <c r="KLH3" s="4" t="s">
        <v>929</v>
      </c>
      <c r="KLI3" s="4" t="s">
        <v>929</v>
      </c>
      <c r="KLJ3" s="4" t="s">
        <v>929</v>
      </c>
      <c r="KLK3" s="4" t="s">
        <v>929</v>
      </c>
      <c r="KLL3" s="4" t="s">
        <v>929</v>
      </c>
      <c r="KLM3" s="4" t="s">
        <v>929</v>
      </c>
      <c r="KLN3" s="4" t="s">
        <v>929</v>
      </c>
      <c r="KLO3" s="4" t="s">
        <v>929</v>
      </c>
      <c r="KLP3" s="4" t="s">
        <v>929</v>
      </c>
      <c r="KLQ3" s="4" t="s">
        <v>929</v>
      </c>
      <c r="KLR3" s="4" t="s">
        <v>929</v>
      </c>
      <c r="KLS3" s="4" t="s">
        <v>929</v>
      </c>
      <c r="KLT3" s="4" t="s">
        <v>929</v>
      </c>
      <c r="KLU3" s="4" t="s">
        <v>929</v>
      </c>
      <c r="KLV3" s="4" t="s">
        <v>929</v>
      </c>
      <c r="KLW3" s="4" t="s">
        <v>929</v>
      </c>
      <c r="KLX3" s="4" t="s">
        <v>929</v>
      </c>
      <c r="KLY3" s="4" t="s">
        <v>929</v>
      </c>
      <c r="KLZ3" s="4" t="s">
        <v>929</v>
      </c>
      <c r="KMA3" s="4" t="s">
        <v>929</v>
      </c>
      <c r="KMB3" s="4" t="s">
        <v>929</v>
      </c>
      <c r="KMC3" s="4" t="s">
        <v>929</v>
      </c>
      <c r="KMD3" s="4" t="s">
        <v>929</v>
      </c>
      <c r="KME3" s="4" t="s">
        <v>929</v>
      </c>
      <c r="KMF3" s="4" t="s">
        <v>929</v>
      </c>
      <c r="KMG3" s="4" t="s">
        <v>929</v>
      </c>
      <c r="KMH3" s="4" t="s">
        <v>929</v>
      </c>
      <c r="KMI3" s="4" t="s">
        <v>929</v>
      </c>
      <c r="KMJ3" s="4" t="s">
        <v>929</v>
      </c>
      <c r="KMK3" s="4" t="s">
        <v>929</v>
      </c>
      <c r="KML3" s="4" t="s">
        <v>929</v>
      </c>
      <c r="KMM3" s="4" t="s">
        <v>929</v>
      </c>
      <c r="KMN3" s="4" t="s">
        <v>929</v>
      </c>
      <c r="KMO3" s="4" t="s">
        <v>929</v>
      </c>
      <c r="KMP3" s="4" t="s">
        <v>929</v>
      </c>
      <c r="KMQ3" s="4" t="s">
        <v>929</v>
      </c>
      <c r="KMR3" s="4" t="s">
        <v>929</v>
      </c>
      <c r="KMS3" s="4" t="s">
        <v>929</v>
      </c>
      <c r="KMT3" s="4" t="s">
        <v>929</v>
      </c>
      <c r="KMU3" s="4" t="s">
        <v>929</v>
      </c>
      <c r="KMV3" s="4" t="s">
        <v>929</v>
      </c>
      <c r="KMW3" s="4" t="s">
        <v>929</v>
      </c>
      <c r="KMX3" s="4" t="s">
        <v>929</v>
      </c>
      <c r="KMY3" s="4" t="s">
        <v>929</v>
      </c>
      <c r="KMZ3" s="4" t="s">
        <v>929</v>
      </c>
      <c r="KNA3" s="4" t="s">
        <v>929</v>
      </c>
      <c r="KNB3" s="4" t="s">
        <v>929</v>
      </c>
      <c r="KNC3" s="4" t="s">
        <v>929</v>
      </c>
      <c r="KND3" s="4" t="s">
        <v>929</v>
      </c>
      <c r="KNE3" s="4" t="s">
        <v>929</v>
      </c>
      <c r="KNF3" s="4" t="s">
        <v>929</v>
      </c>
      <c r="KNG3" s="4" t="s">
        <v>929</v>
      </c>
      <c r="KNH3" s="4" t="s">
        <v>929</v>
      </c>
      <c r="KNI3" s="4" t="s">
        <v>929</v>
      </c>
      <c r="KNJ3" s="4" t="s">
        <v>929</v>
      </c>
      <c r="KNK3" s="4" t="s">
        <v>929</v>
      </c>
      <c r="KNL3" s="4" t="s">
        <v>929</v>
      </c>
      <c r="KNM3" s="4" t="s">
        <v>929</v>
      </c>
      <c r="KNN3" s="4" t="s">
        <v>929</v>
      </c>
      <c r="KNO3" s="4" t="s">
        <v>929</v>
      </c>
      <c r="KNP3" s="4" t="s">
        <v>929</v>
      </c>
      <c r="KNQ3" s="4" t="s">
        <v>929</v>
      </c>
      <c r="KNR3" s="4" t="s">
        <v>929</v>
      </c>
      <c r="KNS3" s="4" t="s">
        <v>929</v>
      </c>
      <c r="KNT3" s="4" t="s">
        <v>929</v>
      </c>
      <c r="KNU3" s="4" t="s">
        <v>929</v>
      </c>
      <c r="KNV3" s="4" t="s">
        <v>929</v>
      </c>
      <c r="KNW3" s="4" t="s">
        <v>929</v>
      </c>
      <c r="KNX3" s="4" t="s">
        <v>929</v>
      </c>
      <c r="KNY3" s="4" t="s">
        <v>929</v>
      </c>
      <c r="KNZ3" s="4" t="s">
        <v>929</v>
      </c>
      <c r="KOA3" s="4" t="s">
        <v>929</v>
      </c>
      <c r="KOB3" s="4" t="s">
        <v>929</v>
      </c>
      <c r="KOC3" s="4" t="s">
        <v>929</v>
      </c>
      <c r="KOD3" s="4" t="s">
        <v>929</v>
      </c>
      <c r="KOE3" s="4" t="s">
        <v>929</v>
      </c>
      <c r="KOF3" s="4" t="s">
        <v>929</v>
      </c>
      <c r="KOG3" s="4" t="s">
        <v>929</v>
      </c>
      <c r="KOH3" s="4" t="s">
        <v>929</v>
      </c>
      <c r="KOI3" s="4" t="s">
        <v>929</v>
      </c>
      <c r="KOJ3" s="4" t="s">
        <v>929</v>
      </c>
      <c r="KOK3" s="4" t="s">
        <v>929</v>
      </c>
      <c r="KOL3" s="4" t="s">
        <v>929</v>
      </c>
      <c r="KOM3" s="4" t="s">
        <v>929</v>
      </c>
      <c r="KON3" s="4" t="s">
        <v>929</v>
      </c>
      <c r="KOO3" s="4" t="s">
        <v>929</v>
      </c>
      <c r="KOP3" s="4" t="s">
        <v>929</v>
      </c>
      <c r="KOQ3" s="4" t="s">
        <v>929</v>
      </c>
      <c r="KOR3" s="4" t="s">
        <v>929</v>
      </c>
      <c r="KOS3" s="4" t="s">
        <v>929</v>
      </c>
      <c r="KOT3" s="4" t="s">
        <v>929</v>
      </c>
      <c r="KOU3" s="4" t="s">
        <v>929</v>
      </c>
      <c r="KOV3" s="4" t="s">
        <v>929</v>
      </c>
      <c r="KOW3" s="4" t="s">
        <v>929</v>
      </c>
      <c r="KOX3" s="4" t="s">
        <v>929</v>
      </c>
      <c r="KOY3" s="4" t="s">
        <v>929</v>
      </c>
      <c r="KOZ3" s="4" t="s">
        <v>929</v>
      </c>
      <c r="KPA3" s="4" t="s">
        <v>929</v>
      </c>
      <c r="KPB3" s="4" t="s">
        <v>929</v>
      </c>
      <c r="KPC3" s="4" t="s">
        <v>929</v>
      </c>
      <c r="KPD3" s="4" t="s">
        <v>929</v>
      </c>
      <c r="KPE3" s="4" t="s">
        <v>929</v>
      </c>
      <c r="KPF3" s="4" t="s">
        <v>929</v>
      </c>
      <c r="KPG3" s="4" t="s">
        <v>929</v>
      </c>
      <c r="KPH3" s="4" t="s">
        <v>929</v>
      </c>
      <c r="KPI3" s="4" t="s">
        <v>929</v>
      </c>
      <c r="KPJ3" s="4" t="s">
        <v>929</v>
      </c>
      <c r="KPK3" s="4" t="s">
        <v>929</v>
      </c>
      <c r="KPL3" s="4" t="s">
        <v>929</v>
      </c>
      <c r="KPM3" s="4" t="s">
        <v>929</v>
      </c>
      <c r="KPN3" s="4" t="s">
        <v>929</v>
      </c>
      <c r="KPO3" s="4" t="s">
        <v>929</v>
      </c>
      <c r="KPP3" s="4" t="s">
        <v>929</v>
      </c>
      <c r="KPQ3" s="4" t="s">
        <v>929</v>
      </c>
      <c r="KPR3" s="4" t="s">
        <v>929</v>
      </c>
      <c r="KPS3" s="4" t="s">
        <v>929</v>
      </c>
      <c r="KPT3" s="4" t="s">
        <v>929</v>
      </c>
      <c r="KPU3" s="4" t="s">
        <v>929</v>
      </c>
      <c r="KPV3" s="4" t="s">
        <v>929</v>
      </c>
      <c r="KPW3" s="4" t="s">
        <v>929</v>
      </c>
      <c r="KPX3" s="4" t="s">
        <v>929</v>
      </c>
      <c r="KPY3" s="4" t="s">
        <v>929</v>
      </c>
      <c r="KPZ3" s="4" t="s">
        <v>929</v>
      </c>
      <c r="KQA3" s="4" t="s">
        <v>929</v>
      </c>
      <c r="KQB3" s="4" t="s">
        <v>929</v>
      </c>
      <c r="KQC3" s="4" t="s">
        <v>929</v>
      </c>
      <c r="KQD3" s="4" t="s">
        <v>929</v>
      </c>
      <c r="KQE3" s="4" t="s">
        <v>929</v>
      </c>
      <c r="KQF3" s="4" t="s">
        <v>929</v>
      </c>
      <c r="KQG3" s="4" t="s">
        <v>929</v>
      </c>
      <c r="KQH3" s="4" t="s">
        <v>929</v>
      </c>
      <c r="KQI3" s="4" t="s">
        <v>929</v>
      </c>
      <c r="KQJ3" s="4" t="s">
        <v>929</v>
      </c>
      <c r="KQK3" s="4" t="s">
        <v>929</v>
      </c>
      <c r="KQL3" s="4" t="s">
        <v>929</v>
      </c>
      <c r="KQM3" s="4" t="s">
        <v>929</v>
      </c>
      <c r="KQN3" s="4" t="s">
        <v>929</v>
      </c>
      <c r="KQO3" s="4" t="s">
        <v>929</v>
      </c>
      <c r="KQP3" s="4" t="s">
        <v>929</v>
      </c>
      <c r="KQQ3" s="4" t="s">
        <v>929</v>
      </c>
      <c r="KQR3" s="4" t="s">
        <v>929</v>
      </c>
      <c r="KQS3" s="4" t="s">
        <v>929</v>
      </c>
      <c r="KQT3" s="4" t="s">
        <v>929</v>
      </c>
      <c r="KQU3" s="4" t="s">
        <v>929</v>
      </c>
      <c r="KQV3" s="4" t="s">
        <v>929</v>
      </c>
      <c r="KQW3" s="4" t="s">
        <v>929</v>
      </c>
      <c r="KQX3" s="4" t="s">
        <v>929</v>
      </c>
      <c r="KQY3" s="4" t="s">
        <v>929</v>
      </c>
      <c r="KQZ3" s="4" t="s">
        <v>929</v>
      </c>
      <c r="KRA3" s="4" t="s">
        <v>929</v>
      </c>
      <c r="KRB3" s="4" t="s">
        <v>929</v>
      </c>
      <c r="KRC3" s="4" t="s">
        <v>929</v>
      </c>
      <c r="KRD3" s="4" t="s">
        <v>929</v>
      </c>
      <c r="KRE3" s="4" t="s">
        <v>929</v>
      </c>
      <c r="KRF3" s="4" t="s">
        <v>929</v>
      </c>
      <c r="KRG3" s="4" t="s">
        <v>929</v>
      </c>
      <c r="KRH3" s="4" t="s">
        <v>929</v>
      </c>
      <c r="KRI3" s="4" t="s">
        <v>929</v>
      </c>
      <c r="KRJ3" s="4" t="s">
        <v>929</v>
      </c>
      <c r="KRK3" s="4" t="s">
        <v>929</v>
      </c>
      <c r="KRL3" s="4" t="s">
        <v>929</v>
      </c>
      <c r="KRM3" s="4" t="s">
        <v>929</v>
      </c>
      <c r="KRN3" s="4" t="s">
        <v>929</v>
      </c>
      <c r="KRO3" s="4" t="s">
        <v>929</v>
      </c>
      <c r="KRP3" s="4" t="s">
        <v>929</v>
      </c>
      <c r="KRQ3" s="4" t="s">
        <v>929</v>
      </c>
      <c r="KRR3" s="4" t="s">
        <v>929</v>
      </c>
      <c r="KRS3" s="4" t="s">
        <v>929</v>
      </c>
      <c r="KRT3" s="4" t="s">
        <v>929</v>
      </c>
      <c r="KRU3" s="4" t="s">
        <v>929</v>
      </c>
      <c r="KRV3" s="4" t="s">
        <v>929</v>
      </c>
      <c r="KRW3" s="4" t="s">
        <v>929</v>
      </c>
      <c r="KRX3" s="4" t="s">
        <v>929</v>
      </c>
      <c r="KRY3" s="4" t="s">
        <v>929</v>
      </c>
      <c r="KRZ3" s="4" t="s">
        <v>929</v>
      </c>
      <c r="KSA3" s="4" t="s">
        <v>929</v>
      </c>
      <c r="KSB3" s="4" t="s">
        <v>929</v>
      </c>
      <c r="KSC3" s="4" t="s">
        <v>929</v>
      </c>
      <c r="KSD3" s="4" t="s">
        <v>929</v>
      </c>
      <c r="KSE3" s="4" t="s">
        <v>929</v>
      </c>
      <c r="KSF3" s="4" t="s">
        <v>929</v>
      </c>
      <c r="KSG3" s="4" t="s">
        <v>929</v>
      </c>
      <c r="KSH3" s="4" t="s">
        <v>929</v>
      </c>
      <c r="KSI3" s="4" t="s">
        <v>929</v>
      </c>
      <c r="KSJ3" s="4" t="s">
        <v>929</v>
      </c>
      <c r="KSK3" s="4" t="s">
        <v>929</v>
      </c>
      <c r="KSL3" s="4" t="s">
        <v>929</v>
      </c>
      <c r="KSM3" s="4" t="s">
        <v>929</v>
      </c>
      <c r="KSN3" s="4" t="s">
        <v>929</v>
      </c>
      <c r="KSO3" s="4" t="s">
        <v>929</v>
      </c>
      <c r="KSP3" s="4" t="s">
        <v>929</v>
      </c>
      <c r="KSQ3" s="4" t="s">
        <v>929</v>
      </c>
      <c r="KSR3" s="4" t="s">
        <v>929</v>
      </c>
      <c r="KSS3" s="4" t="s">
        <v>929</v>
      </c>
      <c r="KST3" s="4" t="s">
        <v>929</v>
      </c>
      <c r="KSU3" s="4" t="s">
        <v>929</v>
      </c>
      <c r="KSV3" s="4" t="s">
        <v>929</v>
      </c>
      <c r="KSW3" s="4" t="s">
        <v>929</v>
      </c>
      <c r="KSX3" s="4" t="s">
        <v>929</v>
      </c>
      <c r="KSY3" s="4" t="s">
        <v>929</v>
      </c>
      <c r="KSZ3" s="4" t="s">
        <v>929</v>
      </c>
      <c r="KTA3" s="4" t="s">
        <v>929</v>
      </c>
      <c r="KTB3" s="4" t="s">
        <v>929</v>
      </c>
      <c r="KTC3" s="4" t="s">
        <v>929</v>
      </c>
      <c r="KTD3" s="4" t="s">
        <v>929</v>
      </c>
      <c r="KTE3" s="4" t="s">
        <v>929</v>
      </c>
      <c r="KTF3" s="4" t="s">
        <v>929</v>
      </c>
      <c r="KTG3" s="4" t="s">
        <v>929</v>
      </c>
      <c r="KTH3" s="4" t="s">
        <v>929</v>
      </c>
      <c r="KTI3" s="4" t="s">
        <v>929</v>
      </c>
      <c r="KTJ3" s="4" t="s">
        <v>929</v>
      </c>
      <c r="KTK3" s="4" t="s">
        <v>929</v>
      </c>
      <c r="KTL3" s="4" t="s">
        <v>929</v>
      </c>
      <c r="KTM3" s="4" t="s">
        <v>929</v>
      </c>
      <c r="KTN3" s="4" t="s">
        <v>929</v>
      </c>
      <c r="KTO3" s="4" t="s">
        <v>929</v>
      </c>
      <c r="KTP3" s="4" t="s">
        <v>929</v>
      </c>
      <c r="KTQ3" s="4" t="s">
        <v>929</v>
      </c>
      <c r="KTR3" s="4" t="s">
        <v>929</v>
      </c>
      <c r="KTS3" s="4" t="s">
        <v>929</v>
      </c>
      <c r="KTT3" s="4" t="s">
        <v>929</v>
      </c>
      <c r="KTU3" s="4" t="s">
        <v>929</v>
      </c>
      <c r="KTV3" s="4" t="s">
        <v>929</v>
      </c>
      <c r="KTW3" s="4" t="s">
        <v>929</v>
      </c>
      <c r="KTX3" s="4" t="s">
        <v>929</v>
      </c>
      <c r="KTY3" s="4" t="s">
        <v>929</v>
      </c>
      <c r="KTZ3" s="4" t="s">
        <v>929</v>
      </c>
      <c r="KUA3" s="4" t="s">
        <v>929</v>
      </c>
      <c r="KUB3" s="4" t="s">
        <v>929</v>
      </c>
      <c r="KUC3" s="4" t="s">
        <v>929</v>
      </c>
      <c r="KUD3" s="4" t="s">
        <v>929</v>
      </c>
      <c r="KUE3" s="4" t="s">
        <v>929</v>
      </c>
      <c r="KUF3" s="4" t="s">
        <v>929</v>
      </c>
      <c r="KUG3" s="4" t="s">
        <v>929</v>
      </c>
      <c r="KUH3" s="4" t="s">
        <v>929</v>
      </c>
      <c r="KUI3" s="4" t="s">
        <v>929</v>
      </c>
      <c r="KUJ3" s="4" t="s">
        <v>929</v>
      </c>
      <c r="KUK3" s="4" t="s">
        <v>929</v>
      </c>
      <c r="KUL3" s="4" t="s">
        <v>929</v>
      </c>
      <c r="KUM3" s="4" t="s">
        <v>929</v>
      </c>
      <c r="KUN3" s="4" t="s">
        <v>929</v>
      </c>
      <c r="KUO3" s="4" t="s">
        <v>929</v>
      </c>
      <c r="KUP3" s="4" t="s">
        <v>929</v>
      </c>
      <c r="KUQ3" s="4" t="s">
        <v>929</v>
      </c>
      <c r="KUR3" s="4" t="s">
        <v>929</v>
      </c>
      <c r="KUS3" s="4" t="s">
        <v>929</v>
      </c>
      <c r="KUT3" s="4" t="s">
        <v>929</v>
      </c>
      <c r="KUU3" s="4" t="s">
        <v>929</v>
      </c>
      <c r="KUV3" s="4" t="s">
        <v>929</v>
      </c>
      <c r="KUW3" s="4" t="s">
        <v>929</v>
      </c>
      <c r="KUX3" s="4" t="s">
        <v>929</v>
      </c>
      <c r="KUY3" s="4" t="s">
        <v>929</v>
      </c>
      <c r="KUZ3" s="4" t="s">
        <v>929</v>
      </c>
      <c r="KVA3" s="4" t="s">
        <v>929</v>
      </c>
      <c r="KVB3" s="4" t="s">
        <v>929</v>
      </c>
      <c r="KVC3" s="4" t="s">
        <v>929</v>
      </c>
      <c r="KVD3" s="4" t="s">
        <v>929</v>
      </c>
      <c r="KVE3" s="4" t="s">
        <v>929</v>
      </c>
      <c r="KVF3" s="4" t="s">
        <v>929</v>
      </c>
      <c r="KVG3" s="4" t="s">
        <v>929</v>
      </c>
      <c r="KVH3" s="4" t="s">
        <v>929</v>
      </c>
      <c r="KVI3" s="4" t="s">
        <v>929</v>
      </c>
      <c r="KVJ3" s="4" t="s">
        <v>929</v>
      </c>
      <c r="KVK3" s="4" t="s">
        <v>929</v>
      </c>
      <c r="KVL3" s="4" t="s">
        <v>929</v>
      </c>
      <c r="KVM3" s="4" t="s">
        <v>929</v>
      </c>
      <c r="KVN3" s="4" t="s">
        <v>929</v>
      </c>
      <c r="KVO3" s="4" t="s">
        <v>929</v>
      </c>
      <c r="KVP3" s="4" t="s">
        <v>929</v>
      </c>
      <c r="KVQ3" s="4" t="s">
        <v>929</v>
      </c>
      <c r="KVR3" s="4" t="s">
        <v>929</v>
      </c>
      <c r="KVS3" s="4" t="s">
        <v>929</v>
      </c>
      <c r="KVT3" s="4" t="s">
        <v>929</v>
      </c>
      <c r="KVU3" s="4" t="s">
        <v>929</v>
      </c>
      <c r="KVV3" s="4" t="s">
        <v>929</v>
      </c>
      <c r="KVW3" s="4" t="s">
        <v>929</v>
      </c>
      <c r="KVX3" s="4" t="s">
        <v>929</v>
      </c>
      <c r="KVY3" s="4" t="s">
        <v>929</v>
      </c>
      <c r="KVZ3" s="4" t="s">
        <v>929</v>
      </c>
      <c r="KWA3" s="4" t="s">
        <v>929</v>
      </c>
      <c r="KWB3" s="4" t="s">
        <v>929</v>
      </c>
      <c r="KWC3" s="4" t="s">
        <v>929</v>
      </c>
      <c r="KWD3" s="4" t="s">
        <v>929</v>
      </c>
      <c r="KWE3" s="4" t="s">
        <v>929</v>
      </c>
      <c r="KWF3" s="4" t="s">
        <v>929</v>
      </c>
      <c r="KWG3" s="4" t="s">
        <v>929</v>
      </c>
      <c r="KWH3" s="4" t="s">
        <v>929</v>
      </c>
      <c r="KWI3" s="4" t="s">
        <v>929</v>
      </c>
      <c r="KWJ3" s="4" t="s">
        <v>929</v>
      </c>
      <c r="KWK3" s="4" t="s">
        <v>929</v>
      </c>
      <c r="KWL3" s="4" t="s">
        <v>929</v>
      </c>
      <c r="KWM3" s="4" t="s">
        <v>929</v>
      </c>
      <c r="KWN3" s="4" t="s">
        <v>929</v>
      </c>
      <c r="KWO3" s="4" t="s">
        <v>929</v>
      </c>
      <c r="KWP3" s="4" t="s">
        <v>929</v>
      </c>
      <c r="KWQ3" s="4" t="s">
        <v>929</v>
      </c>
      <c r="KWR3" s="4" t="s">
        <v>929</v>
      </c>
      <c r="KWS3" s="4" t="s">
        <v>929</v>
      </c>
      <c r="KWT3" s="4" t="s">
        <v>929</v>
      </c>
      <c r="KWU3" s="4" t="s">
        <v>929</v>
      </c>
      <c r="KWV3" s="4" t="s">
        <v>929</v>
      </c>
      <c r="KWW3" s="4" t="s">
        <v>929</v>
      </c>
      <c r="KWX3" s="4" t="s">
        <v>929</v>
      </c>
      <c r="KWY3" s="4" t="s">
        <v>929</v>
      </c>
      <c r="KWZ3" s="4" t="s">
        <v>929</v>
      </c>
      <c r="KXA3" s="4" t="s">
        <v>929</v>
      </c>
      <c r="KXB3" s="4" t="s">
        <v>929</v>
      </c>
      <c r="KXC3" s="4" t="s">
        <v>929</v>
      </c>
      <c r="KXD3" s="4" t="s">
        <v>929</v>
      </c>
      <c r="KXE3" s="4" t="s">
        <v>929</v>
      </c>
      <c r="KXF3" s="4" t="s">
        <v>929</v>
      </c>
      <c r="KXG3" s="4" t="s">
        <v>929</v>
      </c>
      <c r="KXH3" s="4" t="s">
        <v>929</v>
      </c>
      <c r="KXI3" s="4" t="s">
        <v>929</v>
      </c>
      <c r="KXJ3" s="4" t="s">
        <v>929</v>
      </c>
      <c r="KXK3" s="4" t="s">
        <v>929</v>
      </c>
      <c r="KXL3" s="4" t="s">
        <v>929</v>
      </c>
      <c r="KXM3" s="4" t="s">
        <v>929</v>
      </c>
      <c r="KXN3" s="4" t="s">
        <v>929</v>
      </c>
      <c r="KXO3" s="4" t="s">
        <v>929</v>
      </c>
      <c r="KXP3" s="4" t="s">
        <v>929</v>
      </c>
      <c r="KXQ3" s="4" t="s">
        <v>929</v>
      </c>
      <c r="KXR3" s="4" t="s">
        <v>929</v>
      </c>
      <c r="KXS3" s="4" t="s">
        <v>929</v>
      </c>
      <c r="KXT3" s="4" t="s">
        <v>929</v>
      </c>
      <c r="KXU3" s="4" t="s">
        <v>929</v>
      </c>
      <c r="KXV3" s="4" t="s">
        <v>929</v>
      </c>
      <c r="KXW3" s="4" t="s">
        <v>929</v>
      </c>
      <c r="KXX3" s="4" t="s">
        <v>929</v>
      </c>
      <c r="KXY3" s="4" t="s">
        <v>929</v>
      </c>
      <c r="KXZ3" s="4" t="s">
        <v>929</v>
      </c>
      <c r="KYA3" s="4" t="s">
        <v>929</v>
      </c>
      <c r="KYB3" s="4" t="s">
        <v>929</v>
      </c>
      <c r="KYC3" s="4" t="s">
        <v>929</v>
      </c>
      <c r="KYD3" s="4" t="s">
        <v>929</v>
      </c>
      <c r="KYE3" s="4" t="s">
        <v>929</v>
      </c>
      <c r="KYF3" s="4" t="s">
        <v>929</v>
      </c>
      <c r="KYG3" s="4" t="s">
        <v>929</v>
      </c>
      <c r="KYH3" s="4" t="s">
        <v>929</v>
      </c>
      <c r="KYI3" s="4" t="s">
        <v>929</v>
      </c>
      <c r="KYJ3" s="4" t="s">
        <v>929</v>
      </c>
      <c r="KYK3" s="4" t="s">
        <v>929</v>
      </c>
      <c r="KYL3" s="4" t="s">
        <v>929</v>
      </c>
      <c r="KYM3" s="4" t="s">
        <v>929</v>
      </c>
      <c r="KYN3" s="4" t="s">
        <v>929</v>
      </c>
      <c r="KYO3" s="4" t="s">
        <v>929</v>
      </c>
      <c r="KYP3" s="4" t="s">
        <v>929</v>
      </c>
      <c r="KYQ3" s="4" t="s">
        <v>929</v>
      </c>
      <c r="KYR3" s="4" t="s">
        <v>929</v>
      </c>
      <c r="KYS3" s="4" t="s">
        <v>929</v>
      </c>
      <c r="KYT3" s="4" t="s">
        <v>929</v>
      </c>
      <c r="KYU3" s="4" t="s">
        <v>929</v>
      </c>
      <c r="KYV3" s="4" t="s">
        <v>929</v>
      </c>
      <c r="KYW3" s="4" t="s">
        <v>929</v>
      </c>
      <c r="KYX3" s="4" t="s">
        <v>929</v>
      </c>
      <c r="KYY3" s="4" t="s">
        <v>929</v>
      </c>
      <c r="KYZ3" s="4" t="s">
        <v>929</v>
      </c>
      <c r="KZA3" s="4" t="s">
        <v>929</v>
      </c>
      <c r="KZB3" s="4" t="s">
        <v>929</v>
      </c>
      <c r="KZC3" s="4" t="s">
        <v>929</v>
      </c>
      <c r="KZD3" s="4" t="s">
        <v>929</v>
      </c>
      <c r="KZE3" s="4" t="s">
        <v>929</v>
      </c>
      <c r="KZF3" s="4" t="s">
        <v>929</v>
      </c>
      <c r="KZG3" s="4" t="s">
        <v>929</v>
      </c>
      <c r="KZH3" s="4" t="s">
        <v>929</v>
      </c>
      <c r="KZI3" s="4" t="s">
        <v>929</v>
      </c>
      <c r="KZJ3" s="4" t="s">
        <v>929</v>
      </c>
      <c r="KZK3" s="4" t="s">
        <v>929</v>
      </c>
      <c r="KZL3" s="4" t="s">
        <v>929</v>
      </c>
      <c r="KZM3" s="4" t="s">
        <v>929</v>
      </c>
      <c r="KZN3" s="4" t="s">
        <v>929</v>
      </c>
      <c r="KZO3" s="4" t="s">
        <v>929</v>
      </c>
      <c r="KZP3" s="4" t="s">
        <v>929</v>
      </c>
      <c r="KZQ3" s="4" t="s">
        <v>929</v>
      </c>
      <c r="KZR3" s="4" t="s">
        <v>929</v>
      </c>
      <c r="KZS3" s="4" t="s">
        <v>929</v>
      </c>
      <c r="KZT3" s="4" t="s">
        <v>929</v>
      </c>
      <c r="KZU3" s="4" t="s">
        <v>929</v>
      </c>
      <c r="KZV3" s="4" t="s">
        <v>929</v>
      </c>
      <c r="KZW3" s="4" t="s">
        <v>929</v>
      </c>
      <c r="KZX3" s="4" t="s">
        <v>929</v>
      </c>
      <c r="KZY3" s="4" t="s">
        <v>929</v>
      </c>
      <c r="KZZ3" s="4" t="s">
        <v>929</v>
      </c>
      <c r="LAA3" s="4" t="s">
        <v>929</v>
      </c>
      <c r="LAB3" s="4" t="s">
        <v>929</v>
      </c>
      <c r="LAC3" s="4" t="s">
        <v>929</v>
      </c>
      <c r="LAD3" s="4" t="s">
        <v>929</v>
      </c>
      <c r="LAE3" s="4" t="s">
        <v>929</v>
      </c>
      <c r="LAF3" s="4" t="s">
        <v>929</v>
      </c>
      <c r="LAG3" s="4" t="s">
        <v>929</v>
      </c>
      <c r="LAH3" s="4" t="s">
        <v>929</v>
      </c>
      <c r="LAI3" s="4" t="s">
        <v>929</v>
      </c>
      <c r="LAJ3" s="4" t="s">
        <v>929</v>
      </c>
      <c r="LAK3" s="4" t="s">
        <v>929</v>
      </c>
      <c r="LAL3" s="4" t="s">
        <v>929</v>
      </c>
      <c r="LAM3" s="4" t="s">
        <v>929</v>
      </c>
      <c r="LAN3" s="4" t="s">
        <v>929</v>
      </c>
      <c r="LAO3" s="4" t="s">
        <v>929</v>
      </c>
      <c r="LAP3" s="4" t="s">
        <v>929</v>
      </c>
      <c r="LAQ3" s="4" t="s">
        <v>929</v>
      </c>
      <c r="LAR3" s="4" t="s">
        <v>929</v>
      </c>
      <c r="LAS3" s="4" t="s">
        <v>929</v>
      </c>
      <c r="LAT3" s="4" t="s">
        <v>929</v>
      </c>
      <c r="LAU3" s="4" t="s">
        <v>929</v>
      </c>
      <c r="LAV3" s="4" t="s">
        <v>929</v>
      </c>
      <c r="LAW3" s="4" t="s">
        <v>929</v>
      </c>
      <c r="LAX3" s="4" t="s">
        <v>929</v>
      </c>
      <c r="LAY3" s="4" t="s">
        <v>929</v>
      </c>
      <c r="LAZ3" s="4" t="s">
        <v>929</v>
      </c>
      <c r="LBA3" s="4" t="s">
        <v>929</v>
      </c>
      <c r="LBB3" s="4" t="s">
        <v>929</v>
      </c>
      <c r="LBC3" s="4" t="s">
        <v>929</v>
      </c>
      <c r="LBD3" s="4" t="s">
        <v>929</v>
      </c>
      <c r="LBE3" s="4" t="s">
        <v>929</v>
      </c>
      <c r="LBF3" s="4" t="s">
        <v>929</v>
      </c>
      <c r="LBG3" s="4" t="s">
        <v>929</v>
      </c>
      <c r="LBH3" s="4" t="s">
        <v>929</v>
      </c>
      <c r="LBI3" s="4" t="s">
        <v>929</v>
      </c>
      <c r="LBJ3" s="4" t="s">
        <v>929</v>
      </c>
      <c r="LBK3" s="4" t="s">
        <v>929</v>
      </c>
      <c r="LBL3" s="4" t="s">
        <v>929</v>
      </c>
      <c r="LBM3" s="4" t="s">
        <v>929</v>
      </c>
      <c r="LBN3" s="4" t="s">
        <v>929</v>
      </c>
      <c r="LBO3" s="4" t="s">
        <v>929</v>
      </c>
      <c r="LBP3" s="4" t="s">
        <v>929</v>
      </c>
      <c r="LBQ3" s="4" t="s">
        <v>929</v>
      </c>
      <c r="LBR3" s="4" t="s">
        <v>929</v>
      </c>
      <c r="LBS3" s="4" t="s">
        <v>929</v>
      </c>
      <c r="LBT3" s="4" t="s">
        <v>929</v>
      </c>
      <c r="LBU3" s="4" t="s">
        <v>929</v>
      </c>
      <c r="LBV3" s="4" t="s">
        <v>929</v>
      </c>
      <c r="LBW3" s="4" t="s">
        <v>929</v>
      </c>
      <c r="LBX3" s="4" t="s">
        <v>929</v>
      </c>
      <c r="LBY3" s="4" t="s">
        <v>929</v>
      </c>
      <c r="LBZ3" s="4" t="s">
        <v>929</v>
      </c>
      <c r="LCA3" s="4" t="s">
        <v>929</v>
      </c>
      <c r="LCB3" s="4" t="s">
        <v>929</v>
      </c>
      <c r="LCC3" s="4" t="s">
        <v>929</v>
      </c>
      <c r="LCD3" s="4" t="s">
        <v>929</v>
      </c>
      <c r="LCE3" s="4" t="s">
        <v>929</v>
      </c>
      <c r="LCF3" s="4" t="s">
        <v>929</v>
      </c>
      <c r="LCG3" s="4" t="s">
        <v>929</v>
      </c>
      <c r="LCH3" s="4" t="s">
        <v>929</v>
      </c>
      <c r="LCI3" s="4" t="s">
        <v>929</v>
      </c>
      <c r="LCJ3" s="4" t="s">
        <v>929</v>
      </c>
      <c r="LCK3" s="4" t="s">
        <v>929</v>
      </c>
      <c r="LCL3" s="4" t="s">
        <v>929</v>
      </c>
      <c r="LCM3" s="4" t="s">
        <v>929</v>
      </c>
      <c r="LCN3" s="4" t="s">
        <v>929</v>
      </c>
      <c r="LCO3" s="4" t="s">
        <v>929</v>
      </c>
      <c r="LCP3" s="4" t="s">
        <v>929</v>
      </c>
      <c r="LCQ3" s="4" t="s">
        <v>929</v>
      </c>
      <c r="LCR3" s="4" t="s">
        <v>929</v>
      </c>
      <c r="LCS3" s="4" t="s">
        <v>929</v>
      </c>
      <c r="LCT3" s="4" t="s">
        <v>929</v>
      </c>
      <c r="LCU3" s="4" t="s">
        <v>929</v>
      </c>
      <c r="LCV3" s="4" t="s">
        <v>929</v>
      </c>
      <c r="LCW3" s="4" t="s">
        <v>929</v>
      </c>
      <c r="LCX3" s="4" t="s">
        <v>929</v>
      </c>
      <c r="LCY3" s="4" t="s">
        <v>929</v>
      </c>
      <c r="LCZ3" s="4" t="s">
        <v>929</v>
      </c>
      <c r="LDA3" s="4" t="s">
        <v>929</v>
      </c>
      <c r="LDB3" s="4" t="s">
        <v>929</v>
      </c>
      <c r="LDC3" s="4" t="s">
        <v>929</v>
      </c>
      <c r="LDD3" s="4" t="s">
        <v>929</v>
      </c>
      <c r="LDE3" s="4" t="s">
        <v>929</v>
      </c>
      <c r="LDF3" s="4" t="s">
        <v>929</v>
      </c>
      <c r="LDG3" s="4" t="s">
        <v>929</v>
      </c>
      <c r="LDH3" s="4" t="s">
        <v>929</v>
      </c>
      <c r="LDI3" s="4" t="s">
        <v>929</v>
      </c>
      <c r="LDJ3" s="4" t="s">
        <v>929</v>
      </c>
      <c r="LDK3" s="4" t="s">
        <v>929</v>
      </c>
      <c r="LDL3" s="4" t="s">
        <v>929</v>
      </c>
      <c r="LDM3" s="4" t="s">
        <v>929</v>
      </c>
      <c r="LDN3" s="4" t="s">
        <v>929</v>
      </c>
      <c r="LDO3" s="4" t="s">
        <v>929</v>
      </c>
      <c r="LDP3" s="4" t="s">
        <v>929</v>
      </c>
      <c r="LDQ3" s="4" t="s">
        <v>929</v>
      </c>
      <c r="LDR3" s="4" t="s">
        <v>929</v>
      </c>
      <c r="LDS3" s="4" t="s">
        <v>929</v>
      </c>
      <c r="LDT3" s="4" t="s">
        <v>929</v>
      </c>
      <c r="LDU3" s="4" t="s">
        <v>929</v>
      </c>
      <c r="LDV3" s="4" t="s">
        <v>929</v>
      </c>
      <c r="LDW3" s="4" t="s">
        <v>929</v>
      </c>
      <c r="LDX3" s="4" t="s">
        <v>929</v>
      </c>
      <c r="LDY3" s="4" t="s">
        <v>929</v>
      </c>
      <c r="LDZ3" s="4" t="s">
        <v>929</v>
      </c>
      <c r="LEA3" s="4" t="s">
        <v>929</v>
      </c>
      <c r="LEB3" s="4" t="s">
        <v>929</v>
      </c>
      <c r="LEC3" s="4" t="s">
        <v>929</v>
      </c>
      <c r="LED3" s="4" t="s">
        <v>929</v>
      </c>
      <c r="LEE3" s="4" t="s">
        <v>929</v>
      </c>
      <c r="LEF3" s="4" t="s">
        <v>929</v>
      </c>
      <c r="LEG3" s="4" t="s">
        <v>929</v>
      </c>
      <c r="LEH3" s="4" t="s">
        <v>929</v>
      </c>
      <c r="LEI3" s="4" t="s">
        <v>929</v>
      </c>
      <c r="LEJ3" s="4" t="s">
        <v>929</v>
      </c>
      <c r="LEK3" s="4" t="s">
        <v>929</v>
      </c>
      <c r="LEL3" s="4" t="s">
        <v>929</v>
      </c>
      <c r="LEM3" s="4" t="s">
        <v>929</v>
      </c>
      <c r="LEN3" s="4" t="s">
        <v>929</v>
      </c>
      <c r="LEO3" s="4" t="s">
        <v>929</v>
      </c>
      <c r="LEP3" s="4" t="s">
        <v>929</v>
      </c>
      <c r="LEQ3" s="4" t="s">
        <v>929</v>
      </c>
      <c r="LER3" s="4" t="s">
        <v>929</v>
      </c>
      <c r="LES3" s="4" t="s">
        <v>929</v>
      </c>
      <c r="LET3" s="4" t="s">
        <v>929</v>
      </c>
      <c r="LEU3" s="4" t="s">
        <v>929</v>
      </c>
      <c r="LEV3" s="4" t="s">
        <v>929</v>
      </c>
      <c r="LEW3" s="4" t="s">
        <v>929</v>
      </c>
      <c r="LEX3" s="4" t="s">
        <v>929</v>
      </c>
      <c r="LEY3" s="4" t="s">
        <v>929</v>
      </c>
      <c r="LEZ3" s="4" t="s">
        <v>929</v>
      </c>
      <c r="LFA3" s="4" t="s">
        <v>929</v>
      </c>
      <c r="LFB3" s="4" t="s">
        <v>929</v>
      </c>
      <c r="LFC3" s="4" t="s">
        <v>929</v>
      </c>
      <c r="LFD3" s="4" t="s">
        <v>929</v>
      </c>
      <c r="LFE3" s="4" t="s">
        <v>929</v>
      </c>
      <c r="LFF3" s="4" t="s">
        <v>929</v>
      </c>
      <c r="LFG3" s="4" t="s">
        <v>929</v>
      </c>
      <c r="LFH3" s="4" t="s">
        <v>929</v>
      </c>
      <c r="LFI3" s="4" t="s">
        <v>929</v>
      </c>
      <c r="LFJ3" s="4" t="s">
        <v>929</v>
      </c>
      <c r="LFK3" s="4" t="s">
        <v>929</v>
      </c>
      <c r="LFL3" s="4" t="s">
        <v>929</v>
      </c>
      <c r="LFM3" s="4" t="s">
        <v>929</v>
      </c>
      <c r="LFN3" s="4" t="s">
        <v>929</v>
      </c>
      <c r="LFO3" s="4" t="s">
        <v>929</v>
      </c>
      <c r="LFP3" s="4" t="s">
        <v>929</v>
      </c>
      <c r="LFQ3" s="4" t="s">
        <v>929</v>
      </c>
      <c r="LFR3" s="4" t="s">
        <v>929</v>
      </c>
      <c r="LFS3" s="4" t="s">
        <v>929</v>
      </c>
      <c r="LFT3" s="4" t="s">
        <v>929</v>
      </c>
      <c r="LFU3" s="4" t="s">
        <v>929</v>
      </c>
      <c r="LFV3" s="4" t="s">
        <v>929</v>
      </c>
      <c r="LFW3" s="4" t="s">
        <v>929</v>
      </c>
      <c r="LFX3" s="4" t="s">
        <v>929</v>
      </c>
      <c r="LFY3" s="4" t="s">
        <v>929</v>
      </c>
      <c r="LFZ3" s="4" t="s">
        <v>929</v>
      </c>
      <c r="LGA3" s="4" t="s">
        <v>929</v>
      </c>
      <c r="LGB3" s="4" t="s">
        <v>929</v>
      </c>
      <c r="LGC3" s="4" t="s">
        <v>929</v>
      </c>
      <c r="LGD3" s="4" t="s">
        <v>929</v>
      </c>
      <c r="LGE3" s="4" t="s">
        <v>929</v>
      </c>
      <c r="LGF3" s="4" t="s">
        <v>929</v>
      </c>
      <c r="LGG3" s="4" t="s">
        <v>929</v>
      </c>
      <c r="LGH3" s="4" t="s">
        <v>929</v>
      </c>
      <c r="LGI3" s="4" t="s">
        <v>929</v>
      </c>
      <c r="LGJ3" s="4" t="s">
        <v>929</v>
      </c>
      <c r="LGK3" s="4" t="s">
        <v>929</v>
      </c>
      <c r="LGL3" s="4" t="s">
        <v>929</v>
      </c>
      <c r="LGM3" s="4" t="s">
        <v>929</v>
      </c>
      <c r="LGN3" s="4" t="s">
        <v>929</v>
      </c>
      <c r="LGO3" s="4" t="s">
        <v>929</v>
      </c>
      <c r="LGP3" s="4" t="s">
        <v>929</v>
      </c>
      <c r="LGQ3" s="4" t="s">
        <v>929</v>
      </c>
      <c r="LGR3" s="4" t="s">
        <v>929</v>
      </c>
      <c r="LGS3" s="4" t="s">
        <v>929</v>
      </c>
      <c r="LGT3" s="4" t="s">
        <v>929</v>
      </c>
      <c r="LGU3" s="4" t="s">
        <v>929</v>
      </c>
      <c r="LGV3" s="4" t="s">
        <v>929</v>
      </c>
      <c r="LGW3" s="4" t="s">
        <v>929</v>
      </c>
      <c r="LGX3" s="4" t="s">
        <v>929</v>
      </c>
      <c r="LGY3" s="4" t="s">
        <v>929</v>
      </c>
      <c r="LGZ3" s="4" t="s">
        <v>929</v>
      </c>
      <c r="LHA3" s="4" t="s">
        <v>929</v>
      </c>
      <c r="LHB3" s="4" t="s">
        <v>929</v>
      </c>
      <c r="LHC3" s="4" t="s">
        <v>929</v>
      </c>
      <c r="LHD3" s="4" t="s">
        <v>929</v>
      </c>
      <c r="LHE3" s="4" t="s">
        <v>929</v>
      </c>
      <c r="LHF3" s="4" t="s">
        <v>929</v>
      </c>
      <c r="LHG3" s="4" t="s">
        <v>929</v>
      </c>
      <c r="LHH3" s="4" t="s">
        <v>929</v>
      </c>
      <c r="LHI3" s="4" t="s">
        <v>929</v>
      </c>
      <c r="LHJ3" s="4" t="s">
        <v>929</v>
      </c>
      <c r="LHK3" s="4" t="s">
        <v>929</v>
      </c>
      <c r="LHL3" s="4" t="s">
        <v>929</v>
      </c>
      <c r="LHM3" s="4" t="s">
        <v>929</v>
      </c>
      <c r="LHN3" s="4" t="s">
        <v>929</v>
      </c>
      <c r="LHO3" s="4" t="s">
        <v>929</v>
      </c>
      <c r="LHP3" s="4" t="s">
        <v>929</v>
      </c>
      <c r="LHQ3" s="4" t="s">
        <v>929</v>
      </c>
      <c r="LHR3" s="4" t="s">
        <v>929</v>
      </c>
      <c r="LHS3" s="4" t="s">
        <v>929</v>
      </c>
      <c r="LHT3" s="4" t="s">
        <v>929</v>
      </c>
      <c r="LHU3" s="4" t="s">
        <v>929</v>
      </c>
      <c r="LHV3" s="4" t="s">
        <v>929</v>
      </c>
      <c r="LHW3" s="4" t="s">
        <v>929</v>
      </c>
      <c r="LHX3" s="4" t="s">
        <v>929</v>
      </c>
      <c r="LHY3" s="4" t="s">
        <v>929</v>
      </c>
      <c r="LHZ3" s="4" t="s">
        <v>929</v>
      </c>
      <c r="LIA3" s="4" t="s">
        <v>929</v>
      </c>
      <c r="LIB3" s="4" t="s">
        <v>929</v>
      </c>
      <c r="LIC3" s="4" t="s">
        <v>929</v>
      </c>
      <c r="LID3" s="4" t="s">
        <v>929</v>
      </c>
      <c r="LIE3" s="4" t="s">
        <v>929</v>
      </c>
      <c r="LIF3" s="4" t="s">
        <v>929</v>
      </c>
      <c r="LIG3" s="4" t="s">
        <v>929</v>
      </c>
      <c r="LIH3" s="4" t="s">
        <v>929</v>
      </c>
      <c r="LII3" s="4" t="s">
        <v>929</v>
      </c>
      <c r="LIJ3" s="4" t="s">
        <v>929</v>
      </c>
      <c r="LIK3" s="4" t="s">
        <v>929</v>
      </c>
      <c r="LIL3" s="4" t="s">
        <v>929</v>
      </c>
      <c r="LIM3" s="4" t="s">
        <v>929</v>
      </c>
      <c r="LIN3" s="4" t="s">
        <v>929</v>
      </c>
      <c r="LIO3" s="4" t="s">
        <v>929</v>
      </c>
      <c r="LIP3" s="4" t="s">
        <v>929</v>
      </c>
      <c r="LIQ3" s="4" t="s">
        <v>929</v>
      </c>
      <c r="LIR3" s="4" t="s">
        <v>929</v>
      </c>
      <c r="LIS3" s="4" t="s">
        <v>929</v>
      </c>
      <c r="LIT3" s="4" t="s">
        <v>929</v>
      </c>
      <c r="LIU3" s="4" t="s">
        <v>929</v>
      </c>
      <c r="LIV3" s="4" t="s">
        <v>929</v>
      </c>
      <c r="LIW3" s="4" t="s">
        <v>929</v>
      </c>
      <c r="LIX3" s="4" t="s">
        <v>929</v>
      </c>
      <c r="LIY3" s="4" t="s">
        <v>929</v>
      </c>
      <c r="LIZ3" s="4" t="s">
        <v>929</v>
      </c>
      <c r="LJA3" s="4" t="s">
        <v>929</v>
      </c>
      <c r="LJB3" s="4" t="s">
        <v>929</v>
      </c>
      <c r="LJC3" s="4" t="s">
        <v>929</v>
      </c>
      <c r="LJD3" s="4" t="s">
        <v>929</v>
      </c>
      <c r="LJE3" s="4" t="s">
        <v>929</v>
      </c>
      <c r="LJF3" s="4" t="s">
        <v>929</v>
      </c>
      <c r="LJG3" s="4" t="s">
        <v>929</v>
      </c>
      <c r="LJH3" s="4" t="s">
        <v>929</v>
      </c>
      <c r="LJI3" s="4" t="s">
        <v>929</v>
      </c>
      <c r="LJJ3" s="4" t="s">
        <v>929</v>
      </c>
      <c r="LJK3" s="4" t="s">
        <v>929</v>
      </c>
      <c r="LJL3" s="4" t="s">
        <v>929</v>
      </c>
      <c r="LJM3" s="4" t="s">
        <v>929</v>
      </c>
      <c r="LJN3" s="4" t="s">
        <v>929</v>
      </c>
      <c r="LJO3" s="4" t="s">
        <v>929</v>
      </c>
      <c r="LJP3" s="4" t="s">
        <v>929</v>
      </c>
      <c r="LJQ3" s="4" t="s">
        <v>929</v>
      </c>
      <c r="LJR3" s="4" t="s">
        <v>929</v>
      </c>
      <c r="LJS3" s="4" t="s">
        <v>929</v>
      </c>
      <c r="LJT3" s="4" t="s">
        <v>929</v>
      </c>
      <c r="LJU3" s="4" t="s">
        <v>929</v>
      </c>
      <c r="LJV3" s="4" t="s">
        <v>929</v>
      </c>
      <c r="LJW3" s="4" t="s">
        <v>929</v>
      </c>
      <c r="LJX3" s="4" t="s">
        <v>929</v>
      </c>
      <c r="LJY3" s="4" t="s">
        <v>929</v>
      </c>
      <c r="LJZ3" s="4" t="s">
        <v>929</v>
      </c>
      <c r="LKA3" s="4" t="s">
        <v>929</v>
      </c>
      <c r="LKB3" s="4" t="s">
        <v>929</v>
      </c>
      <c r="LKC3" s="4" t="s">
        <v>929</v>
      </c>
      <c r="LKD3" s="4" t="s">
        <v>929</v>
      </c>
      <c r="LKE3" s="4" t="s">
        <v>929</v>
      </c>
      <c r="LKF3" s="4" t="s">
        <v>929</v>
      </c>
      <c r="LKG3" s="4" t="s">
        <v>929</v>
      </c>
      <c r="LKH3" s="4" t="s">
        <v>929</v>
      </c>
      <c r="LKI3" s="4" t="s">
        <v>929</v>
      </c>
      <c r="LKJ3" s="4" t="s">
        <v>929</v>
      </c>
      <c r="LKK3" s="4" t="s">
        <v>929</v>
      </c>
      <c r="LKL3" s="4" t="s">
        <v>929</v>
      </c>
      <c r="LKM3" s="4" t="s">
        <v>929</v>
      </c>
      <c r="LKN3" s="4" t="s">
        <v>929</v>
      </c>
      <c r="LKO3" s="4" t="s">
        <v>929</v>
      </c>
      <c r="LKP3" s="4" t="s">
        <v>929</v>
      </c>
      <c r="LKQ3" s="4" t="s">
        <v>929</v>
      </c>
      <c r="LKR3" s="4" t="s">
        <v>929</v>
      </c>
      <c r="LKS3" s="4" t="s">
        <v>929</v>
      </c>
      <c r="LKT3" s="4" t="s">
        <v>929</v>
      </c>
      <c r="LKU3" s="4" t="s">
        <v>929</v>
      </c>
      <c r="LKV3" s="4" t="s">
        <v>929</v>
      </c>
      <c r="LKW3" s="4" t="s">
        <v>929</v>
      </c>
      <c r="LKX3" s="4" t="s">
        <v>929</v>
      </c>
      <c r="LKY3" s="4" t="s">
        <v>929</v>
      </c>
      <c r="LKZ3" s="4" t="s">
        <v>929</v>
      </c>
      <c r="LLA3" s="4" t="s">
        <v>929</v>
      </c>
      <c r="LLB3" s="4" t="s">
        <v>929</v>
      </c>
      <c r="LLC3" s="4" t="s">
        <v>929</v>
      </c>
      <c r="LLD3" s="4" t="s">
        <v>929</v>
      </c>
      <c r="LLE3" s="4" t="s">
        <v>929</v>
      </c>
      <c r="LLF3" s="4" t="s">
        <v>929</v>
      </c>
      <c r="LLG3" s="4" t="s">
        <v>929</v>
      </c>
      <c r="LLH3" s="4" t="s">
        <v>929</v>
      </c>
      <c r="LLI3" s="4" t="s">
        <v>929</v>
      </c>
      <c r="LLJ3" s="4" t="s">
        <v>929</v>
      </c>
      <c r="LLK3" s="4" t="s">
        <v>929</v>
      </c>
      <c r="LLL3" s="4" t="s">
        <v>929</v>
      </c>
      <c r="LLM3" s="4" t="s">
        <v>929</v>
      </c>
      <c r="LLN3" s="4" t="s">
        <v>929</v>
      </c>
      <c r="LLO3" s="4" t="s">
        <v>929</v>
      </c>
      <c r="LLP3" s="4" t="s">
        <v>929</v>
      </c>
      <c r="LLQ3" s="4" t="s">
        <v>929</v>
      </c>
      <c r="LLR3" s="4" t="s">
        <v>929</v>
      </c>
      <c r="LLS3" s="4" t="s">
        <v>929</v>
      </c>
      <c r="LLT3" s="4" t="s">
        <v>929</v>
      </c>
      <c r="LLU3" s="4" t="s">
        <v>929</v>
      </c>
      <c r="LLV3" s="4" t="s">
        <v>929</v>
      </c>
      <c r="LLW3" s="4" t="s">
        <v>929</v>
      </c>
      <c r="LLX3" s="4" t="s">
        <v>929</v>
      </c>
      <c r="LLY3" s="4" t="s">
        <v>929</v>
      </c>
      <c r="LLZ3" s="4" t="s">
        <v>929</v>
      </c>
      <c r="LMA3" s="4" t="s">
        <v>929</v>
      </c>
      <c r="LMB3" s="4" t="s">
        <v>929</v>
      </c>
      <c r="LMC3" s="4" t="s">
        <v>929</v>
      </c>
      <c r="LMD3" s="4" t="s">
        <v>929</v>
      </c>
      <c r="LME3" s="4" t="s">
        <v>929</v>
      </c>
      <c r="LMF3" s="4" t="s">
        <v>929</v>
      </c>
      <c r="LMG3" s="4" t="s">
        <v>929</v>
      </c>
      <c r="LMH3" s="4" t="s">
        <v>929</v>
      </c>
      <c r="LMI3" s="4" t="s">
        <v>929</v>
      </c>
      <c r="LMJ3" s="4" t="s">
        <v>929</v>
      </c>
      <c r="LMK3" s="4" t="s">
        <v>929</v>
      </c>
      <c r="LML3" s="4" t="s">
        <v>929</v>
      </c>
      <c r="LMM3" s="4" t="s">
        <v>929</v>
      </c>
      <c r="LMN3" s="4" t="s">
        <v>929</v>
      </c>
      <c r="LMO3" s="4" t="s">
        <v>929</v>
      </c>
      <c r="LMP3" s="4" t="s">
        <v>929</v>
      </c>
      <c r="LMQ3" s="4" t="s">
        <v>929</v>
      </c>
      <c r="LMR3" s="4" t="s">
        <v>929</v>
      </c>
      <c r="LMS3" s="4" t="s">
        <v>929</v>
      </c>
      <c r="LMT3" s="4" t="s">
        <v>929</v>
      </c>
      <c r="LMU3" s="4" t="s">
        <v>929</v>
      </c>
      <c r="LMV3" s="4" t="s">
        <v>929</v>
      </c>
      <c r="LMW3" s="4" t="s">
        <v>929</v>
      </c>
      <c r="LMX3" s="4" t="s">
        <v>929</v>
      </c>
      <c r="LMY3" s="4" t="s">
        <v>929</v>
      </c>
      <c r="LMZ3" s="4" t="s">
        <v>929</v>
      </c>
      <c r="LNA3" s="4" t="s">
        <v>929</v>
      </c>
      <c r="LNB3" s="4" t="s">
        <v>929</v>
      </c>
      <c r="LNC3" s="4" t="s">
        <v>929</v>
      </c>
      <c r="LND3" s="4" t="s">
        <v>929</v>
      </c>
      <c r="LNE3" s="4" t="s">
        <v>929</v>
      </c>
      <c r="LNF3" s="4" t="s">
        <v>929</v>
      </c>
      <c r="LNG3" s="4" t="s">
        <v>929</v>
      </c>
      <c r="LNH3" s="4" t="s">
        <v>929</v>
      </c>
      <c r="LNI3" s="4" t="s">
        <v>929</v>
      </c>
      <c r="LNJ3" s="4" t="s">
        <v>929</v>
      </c>
      <c r="LNK3" s="4" t="s">
        <v>929</v>
      </c>
      <c r="LNL3" s="4" t="s">
        <v>929</v>
      </c>
      <c r="LNM3" s="4" t="s">
        <v>929</v>
      </c>
      <c r="LNN3" s="4" t="s">
        <v>929</v>
      </c>
      <c r="LNO3" s="4" t="s">
        <v>929</v>
      </c>
      <c r="LNP3" s="4" t="s">
        <v>929</v>
      </c>
      <c r="LNQ3" s="4" t="s">
        <v>929</v>
      </c>
      <c r="LNR3" s="4" t="s">
        <v>929</v>
      </c>
      <c r="LNS3" s="4" t="s">
        <v>929</v>
      </c>
      <c r="LNT3" s="4" t="s">
        <v>929</v>
      </c>
      <c r="LNU3" s="4" t="s">
        <v>929</v>
      </c>
      <c r="LNV3" s="4" t="s">
        <v>929</v>
      </c>
      <c r="LNW3" s="4" t="s">
        <v>929</v>
      </c>
      <c r="LNX3" s="4" t="s">
        <v>929</v>
      </c>
      <c r="LNY3" s="4" t="s">
        <v>929</v>
      </c>
      <c r="LNZ3" s="4" t="s">
        <v>929</v>
      </c>
      <c r="LOA3" s="4" t="s">
        <v>929</v>
      </c>
      <c r="LOB3" s="4" t="s">
        <v>929</v>
      </c>
      <c r="LOC3" s="4" t="s">
        <v>929</v>
      </c>
      <c r="LOD3" s="4" t="s">
        <v>929</v>
      </c>
      <c r="LOE3" s="4" t="s">
        <v>929</v>
      </c>
      <c r="LOF3" s="4" t="s">
        <v>929</v>
      </c>
      <c r="LOG3" s="4" t="s">
        <v>929</v>
      </c>
      <c r="LOH3" s="4" t="s">
        <v>929</v>
      </c>
      <c r="LOI3" s="4" t="s">
        <v>929</v>
      </c>
      <c r="LOJ3" s="4" t="s">
        <v>929</v>
      </c>
      <c r="LOK3" s="4" t="s">
        <v>929</v>
      </c>
      <c r="LOL3" s="4" t="s">
        <v>929</v>
      </c>
      <c r="LOM3" s="4" t="s">
        <v>929</v>
      </c>
      <c r="LON3" s="4" t="s">
        <v>929</v>
      </c>
      <c r="LOO3" s="4" t="s">
        <v>929</v>
      </c>
      <c r="LOP3" s="4" t="s">
        <v>929</v>
      </c>
      <c r="LOQ3" s="4" t="s">
        <v>929</v>
      </c>
      <c r="LOR3" s="4" t="s">
        <v>929</v>
      </c>
      <c r="LOS3" s="4" t="s">
        <v>929</v>
      </c>
      <c r="LOT3" s="4" t="s">
        <v>929</v>
      </c>
      <c r="LOU3" s="4" t="s">
        <v>929</v>
      </c>
      <c r="LOV3" s="4" t="s">
        <v>929</v>
      </c>
      <c r="LOW3" s="4" t="s">
        <v>929</v>
      </c>
      <c r="LOX3" s="4" t="s">
        <v>929</v>
      </c>
      <c r="LOY3" s="4" t="s">
        <v>929</v>
      </c>
      <c r="LOZ3" s="4" t="s">
        <v>929</v>
      </c>
      <c r="LPA3" s="4" t="s">
        <v>929</v>
      </c>
      <c r="LPB3" s="4" t="s">
        <v>929</v>
      </c>
      <c r="LPC3" s="4" t="s">
        <v>929</v>
      </c>
      <c r="LPD3" s="4" t="s">
        <v>929</v>
      </c>
      <c r="LPE3" s="4" t="s">
        <v>929</v>
      </c>
      <c r="LPF3" s="4" t="s">
        <v>929</v>
      </c>
      <c r="LPG3" s="4" t="s">
        <v>929</v>
      </c>
      <c r="LPH3" s="4" t="s">
        <v>929</v>
      </c>
      <c r="LPI3" s="4" t="s">
        <v>929</v>
      </c>
      <c r="LPJ3" s="4" t="s">
        <v>929</v>
      </c>
      <c r="LPK3" s="4" t="s">
        <v>929</v>
      </c>
      <c r="LPL3" s="4" t="s">
        <v>929</v>
      </c>
      <c r="LPM3" s="4" t="s">
        <v>929</v>
      </c>
      <c r="LPN3" s="4" t="s">
        <v>929</v>
      </c>
      <c r="LPO3" s="4" t="s">
        <v>929</v>
      </c>
      <c r="LPP3" s="4" t="s">
        <v>929</v>
      </c>
      <c r="LPQ3" s="4" t="s">
        <v>929</v>
      </c>
      <c r="LPR3" s="4" t="s">
        <v>929</v>
      </c>
      <c r="LPS3" s="4" t="s">
        <v>929</v>
      </c>
      <c r="LPT3" s="4" t="s">
        <v>929</v>
      </c>
      <c r="LPU3" s="4" t="s">
        <v>929</v>
      </c>
      <c r="LPV3" s="4" t="s">
        <v>929</v>
      </c>
      <c r="LPW3" s="4" t="s">
        <v>929</v>
      </c>
      <c r="LPX3" s="4" t="s">
        <v>929</v>
      </c>
      <c r="LPY3" s="4" t="s">
        <v>929</v>
      </c>
      <c r="LPZ3" s="4" t="s">
        <v>929</v>
      </c>
      <c r="LQA3" s="4" t="s">
        <v>929</v>
      </c>
      <c r="LQB3" s="4" t="s">
        <v>929</v>
      </c>
      <c r="LQC3" s="4" t="s">
        <v>929</v>
      </c>
      <c r="LQD3" s="4" t="s">
        <v>929</v>
      </c>
      <c r="LQE3" s="4" t="s">
        <v>929</v>
      </c>
      <c r="LQF3" s="4" t="s">
        <v>929</v>
      </c>
      <c r="LQG3" s="4" t="s">
        <v>929</v>
      </c>
      <c r="LQH3" s="4" t="s">
        <v>929</v>
      </c>
      <c r="LQI3" s="4" t="s">
        <v>929</v>
      </c>
      <c r="LQJ3" s="4" t="s">
        <v>929</v>
      </c>
      <c r="LQK3" s="4" t="s">
        <v>929</v>
      </c>
      <c r="LQL3" s="4" t="s">
        <v>929</v>
      </c>
      <c r="LQM3" s="4" t="s">
        <v>929</v>
      </c>
      <c r="LQN3" s="4" t="s">
        <v>929</v>
      </c>
      <c r="LQO3" s="4" t="s">
        <v>929</v>
      </c>
      <c r="LQP3" s="4" t="s">
        <v>929</v>
      </c>
      <c r="LQQ3" s="4" t="s">
        <v>929</v>
      </c>
      <c r="LQR3" s="4" t="s">
        <v>929</v>
      </c>
      <c r="LQS3" s="4" t="s">
        <v>929</v>
      </c>
      <c r="LQT3" s="4" t="s">
        <v>929</v>
      </c>
      <c r="LQU3" s="4" t="s">
        <v>929</v>
      </c>
      <c r="LQV3" s="4" t="s">
        <v>929</v>
      </c>
      <c r="LQW3" s="4" t="s">
        <v>929</v>
      </c>
      <c r="LQX3" s="4" t="s">
        <v>929</v>
      </c>
      <c r="LQY3" s="4" t="s">
        <v>929</v>
      </c>
      <c r="LQZ3" s="4" t="s">
        <v>929</v>
      </c>
      <c r="LRA3" s="4" t="s">
        <v>929</v>
      </c>
      <c r="LRB3" s="4" t="s">
        <v>929</v>
      </c>
      <c r="LRC3" s="4" t="s">
        <v>929</v>
      </c>
      <c r="LRD3" s="4" t="s">
        <v>929</v>
      </c>
      <c r="LRE3" s="4" t="s">
        <v>929</v>
      </c>
      <c r="LRF3" s="4" t="s">
        <v>929</v>
      </c>
      <c r="LRG3" s="4" t="s">
        <v>929</v>
      </c>
      <c r="LRH3" s="4" t="s">
        <v>929</v>
      </c>
      <c r="LRI3" s="4" t="s">
        <v>929</v>
      </c>
      <c r="LRJ3" s="4" t="s">
        <v>929</v>
      </c>
      <c r="LRK3" s="4" t="s">
        <v>929</v>
      </c>
      <c r="LRL3" s="4" t="s">
        <v>929</v>
      </c>
      <c r="LRM3" s="4" t="s">
        <v>929</v>
      </c>
      <c r="LRN3" s="4" t="s">
        <v>929</v>
      </c>
      <c r="LRO3" s="4" t="s">
        <v>929</v>
      </c>
      <c r="LRP3" s="4" t="s">
        <v>929</v>
      </c>
      <c r="LRQ3" s="4" t="s">
        <v>929</v>
      </c>
      <c r="LRR3" s="4" t="s">
        <v>929</v>
      </c>
      <c r="LRS3" s="4" t="s">
        <v>929</v>
      </c>
      <c r="LRT3" s="4" t="s">
        <v>929</v>
      </c>
      <c r="LRU3" s="4" t="s">
        <v>929</v>
      </c>
      <c r="LRV3" s="4" t="s">
        <v>929</v>
      </c>
      <c r="LRW3" s="4" t="s">
        <v>929</v>
      </c>
      <c r="LRX3" s="4" t="s">
        <v>929</v>
      </c>
      <c r="LRY3" s="4" t="s">
        <v>929</v>
      </c>
      <c r="LRZ3" s="4" t="s">
        <v>929</v>
      </c>
      <c r="LSA3" s="4" t="s">
        <v>929</v>
      </c>
      <c r="LSB3" s="4" t="s">
        <v>929</v>
      </c>
      <c r="LSC3" s="4" t="s">
        <v>929</v>
      </c>
      <c r="LSD3" s="4" t="s">
        <v>929</v>
      </c>
      <c r="LSE3" s="4" t="s">
        <v>929</v>
      </c>
      <c r="LSF3" s="4" t="s">
        <v>929</v>
      </c>
      <c r="LSG3" s="4" t="s">
        <v>929</v>
      </c>
      <c r="LSH3" s="4" t="s">
        <v>929</v>
      </c>
      <c r="LSI3" s="4" t="s">
        <v>929</v>
      </c>
      <c r="LSJ3" s="4" t="s">
        <v>929</v>
      </c>
      <c r="LSK3" s="4" t="s">
        <v>929</v>
      </c>
      <c r="LSL3" s="4" t="s">
        <v>929</v>
      </c>
      <c r="LSM3" s="4" t="s">
        <v>929</v>
      </c>
      <c r="LSN3" s="4" t="s">
        <v>929</v>
      </c>
      <c r="LSO3" s="4" t="s">
        <v>929</v>
      </c>
      <c r="LSP3" s="4" t="s">
        <v>929</v>
      </c>
      <c r="LSQ3" s="4" t="s">
        <v>929</v>
      </c>
      <c r="LSR3" s="4" t="s">
        <v>929</v>
      </c>
      <c r="LSS3" s="4" t="s">
        <v>929</v>
      </c>
      <c r="LST3" s="4" t="s">
        <v>929</v>
      </c>
      <c r="LSU3" s="4" t="s">
        <v>929</v>
      </c>
      <c r="LSV3" s="4" t="s">
        <v>929</v>
      </c>
      <c r="LSW3" s="4" t="s">
        <v>929</v>
      </c>
      <c r="LSX3" s="4" t="s">
        <v>929</v>
      </c>
      <c r="LSY3" s="4" t="s">
        <v>929</v>
      </c>
      <c r="LSZ3" s="4" t="s">
        <v>929</v>
      </c>
      <c r="LTA3" s="4" t="s">
        <v>929</v>
      </c>
      <c r="LTB3" s="4" t="s">
        <v>929</v>
      </c>
      <c r="LTC3" s="4" t="s">
        <v>929</v>
      </c>
      <c r="LTD3" s="4" t="s">
        <v>929</v>
      </c>
      <c r="LTE3" s="4" t="s">
        <v>929</v>
      </c>
      <c r="LTF3" s="4" t="s">
        <v>929</v>
      </c>
      <c r="LTG3" s="4" t="s">
        <v>929</v>
      </c>
      <c r="LTH3" s="4" t="s">
        <v>929</v>
      </c>
      <c r="LTI3" s="4" t="s">
        <v>929</v>
      </c>
      <c r="LTJ3" s="4" t="s">
        <v>929</v>
      </c>
      <c r="LTK3" s="4" t="s">
        <v>929</v>
      </c>
      <c r="LTL3" s="4" t="s">
        <v>929</v>
      </c>
      <c r="LTM3" s="4" t="s">
        <v>929</v>
      </c>
      <c r="LTN3" s="4" t="s">
        <v>929</v>
      </c>
      <c r="LTO3" s="4" t="s">
        <v>929</v>
      </c>
      <c r="LTP3" s="4" t="s">
        <v>929</v>
      </c>
      <c r="LTQ3" s="4" t="s">
        <v>929</v>
      </c>
      <c r="LTR3" s="4" t="s">
        <v>929</v>
      </c>
      <c r="LTS3" s="4" t="s">
        <v>929</v>
      </c>
      <c r="LTT3" s="4" t="s">
        <v>929</v>
      </c>
      <c r="LTU3" s="4" t="s">
        <v>929</v>
      </c>
      <c r="LTV3" s="4" t="s">
        <v>929</v>
      </c>
      <c r="LTW3" s="4" t="s">
        <v>929</v>
      </c>
      <c r="LTX3" s="4" t="s">
        <v>929</v>
      </c>
      <c r="LTY3" s="4" t="s">
        <v>929</v>
      </c>
      <c r="LTZ3" s="4" t="s">
        <v>929</v>
      </c>
      <c r="LUA3" s="4" t="s">
        <v>929</v>
      </c>
      <c r="LUB3" s="4" t="s">
        <v>929</v>
      </c>
      <c r="LUC3" s="4" t="s">
        <v>929</v>
      </c>
      <c r="LUD3" s="4" t="s">
        <v>929</v>
      </c>
      <c r="LUE3" s="4" t="s">
        <v>929</v>
      </c>
      <c r="LUF3" s="4" t="s">
        <v>929</v>
      </c>
      <c r="LUG3" s="4" t="s">
        <v>929</v>
      </c>
      <c r="LUH3" s="4" t="s">
        <v>929</v>
      </c>
      <c r="LUI3" s="4" t="s">
        <v>929</v>
      </c>
      <c r="LUJ3" s="4" t="s">
        <v>929</v>
      </c>
      <c r="LUK3" s="4" t="s">
        <v>929</v>
      </c>
      <c r="LUL3" s="4" t="s">
        <v>929</v>
      </c>
      <c r="LUM3" s="4" t="s">
        <v>929</v>
      </c>
      <c r="LUN3" s="4" t="s">
        <v>929</v>
      </c>
      <c r="LUO3" s="4" t="s">
        <v>929</v>
      </c>
      <c r="LUP3" s="4" t="s">
        <v>929</v>
      </c>
      <c r="LUQ3" s="4" t="s">
        <v>929</v>
      </c>
      <c r="LUR3" s="4" t="s">
        <v>929</v>
      </c>
      <c r="LUS3" s="4" t="s">
        <v>929</v>
      </c>
      <c r="LUT3" s="4" t="s">
        <v>929</v>
      </c>
      <c r="LUU3" s="4" t="s">
        <v>929</v>
      </c>
      <c r="LUV3" s="4" t="s">
        <v>929</v>
      </c>
      <c r="LUW3" s="4" t="s">
        <v>929</v>
      </c>
      <c r="LUX3" s="4" t="s">
        <v>929</v>
      </c>
      <c r="LUY3" s="4" t="s">
        <v>929</v>
      </c>
      <c r="LUZ3" s="4" t="s">
        <v>929</v>
      </c>
      <c r="LVA3" s="4" t="s">
        <v>929</v>
      </c>
      <c r="LVB3" s="4" t="s">
        <v>929</v>
      </c>
      <c r="LVC3" s="4" t="s">
        <v>929</v>
      </c>
      <c r="LVD3" s="4" t="s">
        <v>929</v>
      </c>
      <c r="LVE3" s="4" t="s">
        <v>929</v>
      </c>
      <c r="LVF3" s="4" t="s">
        <v>929</v>
      </c>
      <c r="LVG3" s="4" t="s">
        <v>929</v>
      </c>
      <c r="LVH3" s="4" t="s">
        <v>929</v>
      </c>
      <c r="LVI3" s="4" t="s">
        <v>929</v>
      </c>
      <c r="LVJ3" s="4" t="s">
        <v>929</v>
      </c>
      <c r="LVK3" s="4" t="s">
        <v>929</v>
      </c>
      <c r="LVL3" s="4" t="s">
        <v>929</v>
      </c>
      <c r="LVM3" s="4" t="s">
        <v>929</v>
      </c>
      <c r="LVN3" s="4" t="s">
        <v>929</v>
      </c>
      <c r="LVO3" s="4" t="s">
        <v>929</v>
      </c>
      <c r="LVP3" s="4" t="s">
        <v>929</v>
      </c>
      <c r="LVQ3" s="4" t="s">
        <v>929</v>
      </c>
      <c r="LVR3" s="4" t="s">
        <v>929</v>
      </c>
      <c r="LVS3" s="4" t="s">
        <v>929</v>
      </c>
      <c r="LVT3" s="4" t="s">
        <v>929</v>
      </c>
      <c r="LVU3" s="4" t="s">
        <v>929</v>
      </c>
      <c r="LVV3" s="4" t="s">
        <v>929</v>
      </c>
      <c r="LVW3" s="4" t="s">
        <v>929</v>
      </c>
      <c r="LVX3" s="4" t="s">
        <v>929</v>
      </c>
      <c r="LVY3" s="4" t="s">
        <v>929</v>
      </c>
      <c r="LVZ3" s="4" t="s">
        <v>929</v>
      </c>
      <c r="LWA3" s="4" t="s">
        <v>929</v>
      </c>
      <c r="LWB3" s="4" t="s">
        <v>929</v>
      </c>
      <c r="LWC3" s="4" t="s">
        <v>929</v>
      </c>
      <c r="LWD3" s="4" t="s">
        <v>929</v>
      </c>
      <c r="LWE3" s="4" t="s">
        <v>929</v>
      </c>
      <c r="LWF3" s="4" t="s">
        <v>929</v>
      </c>
      <c r="LWG3" s="4" t="s">
        <v>929</v>
      </c>
      <c r="LWH3" s="4" t="s">
        <v>929</v>
      </c>
      <c r="LWI3" s="4" t="s">
        <v>929</v>
      </c>
      <c r="LWJ3" s="4" t="s">
        <v>929</v>
      </c>
      <c r="LWK3" s="4" t="s">
        <v>929</v>
      </c>
      <c r="LWL3" s="4" t="s">
        <v>929</v>
      </c>
      <c r="LWM3" s="4" t="s">
        <v>929</v>
      </c>
      <c r="LWN3" s="4" t="s">
        <v>929</v>
      </c>
      <c r="LWO3" s="4" t="s">
        <v>929</v>
      </c>
      <c r="LWP3" s="4" t="s">
        <v>929</v>
      </c>
      <c r="LWQ3" s="4" t="s">
        <v>929</v>
      </c>
      <c r="LWR3" s="4" t="s">
        <v>929</v>
      </c>
      <c r="LWS3" s="4" t="s">
        <v>929</v>
      </c>
      <c r="LWT3" s="4" t="s">
        <v>929</v>
      </c>
      <c r="LWU3" s="4" t="s">
        <v>929</v>
      </c>
      <c r="LWV3" s="4" t="s">
        <v>929</v>
      </c>
      <c r="LWW3" s="4" t="s">
        <v>929</v>
      </c>
      <c r="LWX3" s="4" t="s">
        <v>929</v>
      </c>
      <c r="LWY3" s="4" t="s">
        <v>929</v>
      </c>
      <c r="LWZ3" s="4" t="s">
        <v>929</v>
      </c>
      <c r="LXA3" s="4" t="s">
        <v>929</v>
      </c>
      <c r="LXB3" s="4" t="s">
        <v>929</v>
      </c>
      <c r="LXC3" s="4" t="s">
        <v>929</v>
      </c>
      <c r="LXD3" s="4" t="s">
        <v>929</v>
      </c>
      <c r="LXE3" s="4" t="s">
        <v>929</v>
      </c>
      <c r="LXF3" s="4" t="s">
        <v>929</v>
      </c>
      <c r="LXG3" s="4" t="s">
        <v>929</v>
      </c>
      <c r="LXH3" s="4" t="s">
        <v>929</v>
      </c>
      <c r="LXI3" s="4" t="s">
        <v>929</v>
      </c>
      <c r="LXJ3" s="4" t="s">
        <v>929</v>
      </c>
      <c r="LXK3" s="4" t="s">
        <v>929</v>
      </c>
      <c r="LXL3" s="4" t="s">
        <v>929</v>
      </c>
      <c r="LXM3" s="4" t="s">
        <v>929</v>
      </c>
      <c r="LXN3" s="4" t="s">
        <v>929</v>
      </c>
      <c r="LXO3" s="4" t="s">
        <v>929</v>
      </c>
      <c r="LXP3" s="4" t="s">
        <v>929</v>
      </c>
      <c r="LXQ3" s="4" t="s">
        <v>929</v>
      </c>
      <c r="LXR3" s="4" t="s">
        <v>929</v>
      </c>
      <c r="LXS3" s="4" t="s">
        <v>929</v>
      </c>
      <c r="LXT3" s="4" t="s">
        <v>929</v>
      </c>
      <c r="LXU3" s="4" t="s">
        <v>929</v>
      </c>
      <c r="LXV3" s="4" t="s">
        <v>929</v>
      </c>
      <c r="LXW3" s="4" t="s">
        <v>929</v>
      </c>
      <c r="LXX3" s="4" t="s">
        <v>929</v>
      </c>
      <c r="LXY3" s="4" t="s">
        <v>929</v>
      </c>
      <c r="LXZ3" s="4" t="s">
        <v>929</v>
      </c>
      <c r="LYA3" s="4" t="s">
        <v>929</v>
      </c>
      <c r="LYB3" s="4" t="s">
        <v>929</v>
      </c>
      <c r="LYC3" s="4" t="s">
        <v>929</v>
      </c>
      <c r="LYD3" s="4" t="s">
        <v>929</v>
      </c>
      <c r="LYE3" s="4" t="s">
        <v>929</v>
      </c>
      <c r="LYF3" s="4" t="s">
        <v>929</v>
      </c>
      <c r="LYG3" s="4" t="s">
        <v>929</v>
      </c>
      <c r="LYH3" s="4" t="s">
        <v>929</v>
      </c>
      <c r="LYI3" s="4" t="s">
        <v>929</v>
      </c>
      <c r="LYJ3" s="4" t="s">
        <v>929</v>
      </c>
      <c r="LYK3" s="4" t="s">
        <v>929</v>
      </c>
      <c r="LYL3" s="4" t="s">
        <v>929</v>
      </c>
      <c r="LYM3" s="4" t="s">
        <v>929</v>
      </c>
      <c r="LYN3" s="4" t="s">
        <v>929</v>
      </c>
      <c r="LYO3" s="4" t="s">
        <v>929</v>
      </c>
      <c r="LYP3" s="4" t="s">
        <v>929</v>
      </c>
      <c r="LYQ3" s="4" t="s">
        <v>929</v>
      </c>
      <c r="LYR3" s="4" t="s">
        <v>929</v>
      </c>
      <c r="LYS3" s="4" t="s">
        <v>929</v>
      </c>
      <c r="LYT3" s="4" t="s">
        <v>929</v>
      </c>
      <c r="LYU3" s="4" t="s">
        <v>929</v>
      </c>
      <c r="LYV3" s="4" t="s">
        <v>929</v>
      </c>
      <c r="LYW3" s="4" t="s">
        <v>929</v>
      </c>
      <c r="LYX3" s="4" t="s">
        <v>929</v>
      </c>
      <c r="LYY3" s="4" t="s">
        <v>929</v>
      </c>
      <c r="LYZ3" s="4" t="s">
        <v>929</v>
      </c>
      <c r="LZA3" s="4" t="s">
        <v>929</v>
      </c>
      <c r="LZB3" s="4" t="s">
        <v>929</v>
      </c>
      <c r="LZC3" s="4" t="s">
        <v>929</v>
      </c>
      <c r="LZD3" s="4" t="s">
        <v>929</v>
      </c>
      <c r="LZE3" s="4" t="s">
        <v>929</v>
      </c>
      <c r="LZF3" s="4" t="s">
        <v>929</v>
      </c>
      <c r="LZG3" s="4" t="s">
        <v>929</v>
      </c>
      <c r="LZH3" s="4" t="s">
        <v>929</v>
      </c>
      <c r="LZI3" s="4" t="s">
        <v>929</v>
      </c>
      <c r="LZJ3" s="4" t="s">
        <v>929</v>
      </c>
      <c r="LZK3" s="4" t="s">
        <v>929</v>
      </c>
      <c r="LZL3" s="4" t="s">
        <v>929</v>
      </c>
      <c r="LZM3" s="4" t="s">
        <v>929</v>
      </c>
      <c r="LZN3" s="4" t="s">
        <v>929</v>
      </c>
      <c r="LZO3" s="4" t="s">
        <v>929</v>
      </c>
      <c r="LZP3" s="4" t="s">
        <v>929</v>
      </c>
      <c r="LZQ3" s="4" t="s">
        <v>929</v>
      </c>
      <c r="LZR3" s="4" t="s">
        <v>929</v>
      </c>
      <c r="LZS3" s="4" t="s">
        <v>929</v>
      </c>
      <c r="LZT3" s="4" t="s">
        <v>929</v>
      </c>
      <c r="LZU3" s="4" t="s">
        <v>929</v>
      </c>
      <c r="LZV3" s="4" t="s">
        <v>929</v>
      </c>
      <c r="LZW3" s="4" t="s">
        <v>929</v>
      </c>
      <c r="LZX3" s="4" t="s">
        <v>929</v>
      </c>
      <c r="LZY3" s="4" t="s">
        <v>929</v>
      </c>
      <c r="LZZ3" s="4" t="s">
        <v>929</v>
      </c>
      <c r="MAA3" s="4" t="s">
        <v>929</v>
      </c>
      <c r="MAB3" s="4" t="s">
        <v>929</v>
      </c>
      <c r="MAC3" s="4" t="s">
        <v>929</v>
      </c>
      <c r="MAD3" s="4" t="s">
        <v>929</v>
      </c>
      <c r="MAE3" s="4" t="s">
        <v>929</v>
      </c>
      <c r="MAF3" s="4" t="s">
        <v>929</v>
      </c>
      <c r="MAG3" s="4" t="s">
        <v>929</v>
      </c>
      <c r="MAH3" s="4" t="s">
        <v>929</v>
      </c>
      <c r="MAI3" s="4" t="s">
        <v>929</v>
      </c>
      <c r="MAJ3" s="4" t="s">
        <v>929</v>
      </c>
      <c r="MAK3" s="4" t="s">
        <v>929</v>
      </c>
      <c r="MAL3" s="4" t="s">
        <v>929</v>
      </c>
      <c r="MAM3" s="4" t="s">
        <v>929</v>
      </c>
      <c r="MAN3" s="4" t="s">
        <v>929</v>
      </c>
      <c r="MAO3" s="4" t="s">
        <v>929</v>
      </c>
      <c r="MAP3" s="4" t="s">
        <v>929</v>
      </c>
      <c r="MAQ3" s="4" t="s">
        <v>929</v>
      </c>
      <c r="MAR3" s="4" t="s">
        <v>929</v>
      </c>
      <c r="MAS3" s="4" t="s">
        <v>929</v>
      </c>
      <c r="MAT3" s="4" t="s">
        <v>929</v>
      </c>
      <c r="MAU3" s="4" t="s">
        <v>929</v>
      </c>
      <c r="MAV3" s="4" t="s">
        <v>929</v>
      </c>
      <c r="MAW3" s="4" t="s">
        <v>929</v>
      </c>
      <c r="MAX3" s="4" t="s">
        <v>929</v>
      </c>
      <c r="MAY3" s="4" t="s">
        <v>929</v>
      </c>
      <c r="MAZ3" s="4" t="s">
        <v>929</v>
      </c>
      <c r="MBA3" s="4" t="s">
        <v>929</v>
      </c>
      <c r="MBB3" s="4" t="s">
        <v>929</v>
      </c>
      <c r="MBC3" s="4" t="s">
        <v>929</v>
      </c>
      <c r="MBD3" s="4" t="s">
        <v>929</v>
      </c>
      <c r="MBE3" s="4" t="s">
        <v>929</v>
      </c>
      <c r="MBF3" s="4" t="s">
        <v>929</v>
      </c>
      <c r="MBG3" s="4" t="s">
        <v>929</v>
      </c>
      <c r="MBH3" s="4" t="s">
        <v>929</v>
      </c>
      <c r="MBI3" s="4" t="s">
        <v>929</v>
      </c>
      <c r="MBJ3" s="4" t="s">
        <v>929</v>
      </c>
      <c r="MBK3" s="4" t="s">
        <v>929</v>
      </c>
      <c r="MBL3" s="4" t="s">
        <v>929</v>
      </c>
      <c r="MBM3" s="4" t="s">
        <v>929</v>
      </c>
      <c r="MBN3" s="4" t="s">
        <v>929</v>
      </c>
      <c r="MBO3" s="4" t="s">
        <v>929</v>
      </c>
      <c r="MBP3" s="4" t="s">
        <v>929</v>
      </c>
      <c r="MBQ3" s="4" t="s">
        <v>929</v>
      </c>
      <c r="MBR3" s="4" t="s">
        <v>929</v>
      </c>
      <c r="MBS3" s="4" t="s">
        <v>929</v>
      </c>
      <c r="MBT3" s="4" t="s">
        <v>929</v>
      </c>
      <c r="MBU3" s="4" t="s">
        <v>929</v>
      </c>
      <c r="MBV3" s="4" t="s">
        <v>929</v>
      </c>
      <c r="MBW3" s="4" t="s">
        <v>929</v>
      </c>
      <c r="MBX3" s="4" t="s">
        <v>929</v>
      </c>
      <c r="MBY3" s="4" t="s">
        <v>929</v>
      </c>
      <c r="MBZ3" s="4" t="s">
        <v>929</v>
      </c>
      <c r="MCA3" s="4" t="s">
        <v>929</v>
      </c>
      <c r="MCB3" s="4" t="s">
        <v>929</v>
      </c>
      <c r="MCC3" s="4" t="s">
        <v>929</v>
      </c>
      <c r="MCD3" s="4" t="s">
        <v>929</v>
      </c>
      <c r="MCE3" s="4" t="s">
        <v>929</v>
      </c>
      <c r="MCF3" s="4" t="s">
        <v>929</v>
      </c>
      <c r="MCG3" s="4" t="s">
        <v>929</v>
      </c>
      <c r="MCH3" s="4" t="s">
        <v>929</v>
      </c>
      <c r="MCI3" s="4" t="s">
        <v>929</v>
      </c>
      <c r="MCJ3" s="4" t="s">
        <v>929</v>
      </c>
      <c r="MCK3" s="4" t="s">
        <v>929</v>
      </c>
      <c r="MCL3" s="4" t="s">
        <v>929</v>
      </c>
      <c r="MCM3" s="4" t="s">
        <v>929</v>
      </c>
      <c r="MCN3" s="4" t="s">
        <v>929</v>
      </c>
      <c r="MCO3" s="4" t="s">
        <v>929</v>
      </c>
      <c r="MCP3" s="4" t="s">
        <v>929</v>
      </c>
      <c r="MCQ3" s="4" t="s">
        <v>929</v>
      </c>
      <c r="MCR3" s="4" t="s">
        <v>929</v>
      </c>
      <c r="MCS3" s="4" t="s">
        <v>929</v>
      </c>
      <c r="MCT3" s="4" t="s">
        <v>929</v>
      </c>
      <c r="MCU3" s="4" t="s">
        <v>929</v>
      </c>
      <c r="MCV3" s="4" t="s">
        <v>929</v>
      </c>
      <c r="MCW3" s="4" t="s">
        <v>929</v>
      </c>
      <c r="MCX3" s="4" t="s">
        <v>929</v>
      </c>
      <c r="MCY3" s="4" t="s">
        <v>929</v>
      </c>
      <c r="MCZ3" s="4" t="s">
        <v>929</v>
      </c>
      <c r="MDA3" s="4" t="s">
        <v>929</v>
      </c>
      <c r="MDB3" s="4" t="s">
        <v>929</v>
      </c>
      <c r="MDC3" s="4" t="s">
        <v>929</v>
      </c>
      <c r="MDD3" s="4" t="s">
        <v>929</v>
      </c>
      <c r="MDE3" s="4" t="s">
        <v>929</v>
      </c>
      <c r="MDF3" s="4" t="s">
        <v>929</v>
      </c>
      <c r="MDG3" s="4" t="s">
        <v>929</v>
      </c>
      <c r="MDH3" s="4" t="s">
        <v>929</v>
      </c>
      <c r="MDI3" s="4" t="s">
        <v>929</v>
      </c>
      <c r="MDJ3" s="4" t="s">
        <v>929</v>
      </c>
      <c r="MDK3" s="4" t="s">
        <v>929</v>
      </c>
      <c r="MDL3" s="4" t="s">
        <v>929</v>
      </c>
      <c r="MDM3" s="4" t="s">
        <v>929</v>
      </c>
      <c r="MDN3" s="4" t="s">
        <v>929</v>
      </c>
      <c r="MDO3" s="4" t="s">
        <v>929</v>
      </c>
      <c r="MDP3" s="4" t="s">
        <v>929</v>
      </c>
      <c r="MDQ3" s="4" t="s">
        <v>929</v>
      </c>
      <c r="MDR3" s="4" t="s">
        <v>929</v>
      </c>
      <c r="MDS3" s="4" t="s">
        <v>929</v>
      </c>
      <c r="MDT3" s="4" t="s">
        <v>929</v>
      </c>
      <c r="MDU3" s="4" t="s">
        <v>929</v>
      </c>
      <c r="MDV3" s="4" t="s">
        <v>929</v>
      </c>
      <c r="MDW3" s="4" t="s">
        <v>929</v>
      </c>
      <c r="MDX3" s="4" t="s">
        <v>929</v>
      </c>
      <c r="MDY3" s="4" t="s">
        <v>929</v>
      </c>
      <c r="MDZ3" s="4" t="s">
        <v>929</v>
      </c>
      <c r="MEA3" s="4" t="s">
        <v>929</v>
      </c>
      <c r="MEB3" s="4" t="s">
        <v>929</v>
      </c>
      <c r="MEC3" s="4" t="s">
        <v>929</v>
      </c>
      <c r="MED3" s="4" t="s">
        <v>929</v>
      </c>
      <c r="MEE3" s="4" t="s">
        <v>929</v>
      </c>
      <c r="MEF3" s="4" t="s">
        <v>929</v>
      </c>
      <c r="MEG3" s="4" t="s">
        <v>929</v>
      </c>
      <c r="MEH3" s="4" t="s">
        <v>929</v>
      </c>
      <c r="MEI3" s="4" t="s">
        <v>929</v>
      </c>
      <c r="MEJ3" s="4" t="s">
        <v>929</v>
      </c>
      <c r="MEK3" s="4" t="s">
        <v>929</v>
      </c>
      <c r="MEL3" s="4" t="s">
        <v>929</v>
      </c>
      <c r="MEM3" s="4" t="s">
        <v>929</v>
      </c>
      <c r="MEN3" s="4" t="s">
        <v>929</v>
      </c>
      <c r="MEO3" s="4" t="s">
        <v>929</v>
      </c>
      <c r="MEP3" s="4" t="s">
        <v>929</v>
      </c>
      <c r="MEQ3" s="4" t="s">
        <v>929</v>
      </c>
      <c r="MER3" s="4" t="s">
        <v>929</v>
      </c>
      <c r="MES3" s="4" t="s">
        <v>929</v>
      </c>
      <c r="MET3" s="4" t="s">
        <v>929</v>
      </c>
      <c r="MEU3" s="4" t="s">
        <v>929</v>
      </c>
      <c r="MEV3" s="4" t="s">
        <v>929</v>
      </c>
      <c r="MEW3" s="4" t="s">
        <v>929</v>
      </c>
      <c r="MEX3" s="4" t="s">
        <v>929</v>
      </c>
      <c r="MEY3" s="4" t="s">
        <v>929</v>
      </c>
      <c r="MEZ3" s="4" t="s">
        <v>929</v>
      </c>
      <c r="MFA3" s="4" t="s">
        <v>929</v>
      </c>
      <c r="MFB3" s="4" t="s">
        <v>929</v>
      </c>
      <c r="MFC3" s="4" t="s">
        <v>929</v>
      </c>
      <c r="MFD3" s="4" t="s">
        <v>929</v>
      </c>
      <c r="MFE3" s="4" t="s">
        <v>929</v>
      </c>
      <c r="MFF3" s="4" t="s">
        <v>929</v>
      </c>
      <c r="MFG3" s="4" t="s">
        <v>929</v>
      </c>
      <c r="MFH3" s="4" t="s">
        <v>929</v>
      </c>
      <c r="MFI3" s="4" t="s">
        <v>929</v>
      </c>
      <c r="MFJ3" s="4" t="s">
        <v>929</v>
      </c>
      <c r="MFK3" s="4" t="s">
        <v>929</v>
      </c>
      <c r="MFL3" s="4" t="s">
        <v>929</v>
      </c>
      <c r="MFM3" s="4" t="s">
        <v>929</v>
      </c>
      <c r="MFN3" s="4" t="s">
        <v>929</v>
      </c>
      <c r="MFO3" s="4" t="s">
        <v>929</v>
      </c>
      <c r="MFP3" s="4" t="s">
        <v>929</v>
      </c>
      <c r="MFQ3" s="4" t="s">
        <v>929</v>
      </c>
      <c r="MFR3" s="4" t="s">
        <v>929</v>
      </c>
      <c r="MFS3" s="4" t="s">
        <v>929</v>
      </c>
      <c r="MFT3" s="4" t="s">
        <v>929</v>
      </c>
      <c r="MFU3" s="4" t="s">
        <v>929</v>
      </c>
      <c r="MFV3" s="4" t="s">
        <v>929</v>
      </c>
      <c r="MFW3" s="4" t="s">
        <v>929</v>
      </c>
      <c r="MFX3" s="4" t="s">
        <v>929</v>
      </c>
      <c r="MFY3" s="4" t="s">
        <v>929</v>
      </c>
      <c r="MFZ3" s="4" t="s">
        <v>929</v>
      </c>
      <c r="MGA3" s="4" t="s">
        <v>929</v>
      </c>
      <c r="MGB3" s="4" t="s">
        <v>929</v>
      </c>
      <c r="MGC3" s="4" t="s">
        <v>929</v>
      </c>
      <c r="MGD3" s="4" t="s">
        <v>929</v>
      </c>
      <c r="MGE3" s="4" t="s">
        <v>929</v>
      </c>
      <c r="MGF3" s="4" t="s">
        <v>929</v>
      </c>
      <c r="MGG3" s="4" t="s">
        <v>929</v>
      </c>
      <c r="MGH3" s="4" t="s">
        <v>929</v>
      </c>
      <c r="MGI3" s="4" t="s">
        <v>929</v>
      </c>
      <c r="MGJ3" s="4" t="s">
        <v>929</v>
      </c>
      <c r="MGK3" s="4" t="s">
        <v>929</v>
      </c>
      <c r="MGL3" s="4" t="s">
        <v>929</v>
      </c>
      <c r="MGM3" s="4" t="s">
        <v>929</v>
      </c>
      <c r="MGN3" s="4" t="s">
        <v>929</v>
      </c>
      <c r="MGO3" s="4" t="s">
        <v>929</v>
      </c>
      <c r="MGP3" s="4" t="s">
        <v>929</v>
      </c>
      <c r="MGQ3" s="4" t="s">
        <v>929</v>
      </c>
      <c r="MGR3" s="4" t="s">
        <v>929</v>
      </c>
      <c r="MGS3" s="4" t="s">
        <v>929</v>
      </c>
      <c r="MGT3" s="4" t="s">
        <v>929</v>
      </c>
      <c r="MGU3" s="4" t="s">
        <v>929</v>
      </c>
      <c r="MGV3" s="4" t="s">
        <v>929</v>
      </c>
      <c r="MGW3" s="4" t="s">
        <v>929</v>
      </c>
      <c r="MGX3" s="4" t="s">
        <v>929</v>
      </c>
      <c r="MGY3" s="4" t="s">
        <v>929</v>
      </c>
      <c r="MGZ3" s="4" t="s">
        <v>929</v>
      </c>
      <c r="MHA3" s="4" t="s">
        <v>929</v>
      </c>
      <c r="MHB3" s="4" t="s">
        <v>929</v>
      </c>
      <c r="MHC3" s="4" t="s">
        <v>929</v>
      </c>
      <c r="MHD3" s="4" t="s">
        <v>929</v>
      </c>
      <c r="MHE3" s="4" t="s">
        <v>929</v>
      </c>
      <c r="MHF3" s="4" t="s">
        <v>929</v>
      </c>
      <c r="MHG3" s="4" t="s">
        <v>929</v>
      </c>
      <c r="MHH3" s="4" t="s">
        <v>929</v>
      </c>
      <c r="MHI3" s="4" t="s">
        <v>929</v>
      </c>
      <c r="MHJ3" s="4" t="s">
        <v>929</v>
      </c>
      <c r="MHK3" s="4" t="s">
        <v>929</v>
      </c>
      <c r="MHL3" s="4" t="s">
        <v>929</v>
      </c>
      <c r="MHM3" s="4" t="s">
        <v>929</v>
      </c>
      <c r="MHN3" s="4" t="s">
        <v>929</v>
      </c>
      <c r="MHO3" s="4" t="s">
        <v>929</v>
      </c>
      <c r="MHP3" s="4" t="s">
        <v>929</v>
      </c>
      <c r="MHQ3" s="4" t="s">
        <v>929</v>
      </c>
      <c r="MHR3" s="4" t="s">
        <v>929</v>
      </c>
      <c r="MHS3" s="4" t="s">
        <v>929</v>
      </c>
      <c r="MHT3" s="4" t="s">
        <v>929</v>
      </c>
      <c r="MHU3" s="4" t="s">
        <v>929</v>
      </c>
      <c r="MHV3" s="4" t="s">
        <v>929</v>
      </c>
      <c r="MHW3" s="4" t="s">
        <v>929</v>
      </c>
      <c r="MHX3" s="4" t="s">
        <v>929</v>
      </c>
      <c r="MHY3" s="4" t="s">
        <v>929</v>
      </c>
      <c r="MHZ3" s="4" t="s">
        <v>929</v>
      </c>
      <c r="MIA3" s="4" t="s">
        <v>929</v>
      </c>
      <c r="MIB3" s="4" t="s">
        <v>929</v>
      </c>
      <c r="MIC3" s="4" t="s">
        <v>929</v>
      </c>
      <c r="MID3" s="4" t="s">
        <v>929</v>
      </c>
      <c r="MIE3" s="4" t="s">
        <v>929</v>
      </c>
      <c r="MIF3" s="4" t="s">
        <v>929</v>
      </c>
      <c r="MIG3" s="4" t="s">
        <v>929</v>
      </c>
      <c r="MIH3" s="4" t="s">
        <v>929</v>
      </c>
      <c r="MII3" s="4" t="s">
        <v>929</v>
      </c>
      <c r="MIJ3" s="4" t="s">
        <v>929</v>
      </c>
      <c r="MIK3" s="4" t="s">
        <v>929</v>
      </c>
      <c r="MIL3" s="4" t="s">
        <v>929</v>
      </c>
      <c r="MIM3" s="4" t="s">
        <v>929</v>
      </c>
      <c r="MIN3" s="4" t="s">
        <v>929</v>
      </c>
      <c r="MIO3" s="4" t="s">
        <v>929</v>
      </c>
      <c r="MIP3" s="4" t="s">
        <v>929</v>
      </c>
      <c r="MIQ3" s="4" t="s">
        <v>929</v>
      </c>
      <c r="MIR3" s="4" t="s">
        <v>929</v>
      </c>
      <c r="MIS3" s="4" t="s">
        <v>929</v>
      </c>
      <c r="MIT3" s="4" t="s">
        <v>929</v>
      </c>
      <c r="MIU3" s="4" t="s">
        <v>929</v>
      </c>
      <c r="MIV3" s="4" t="s">
        <v>929</v>
      </c>
      <c r="MIW3" s="4" t="s">
        <v>929</v>
      </c>
      <c r="MIX3" s="4" t="s">
        <v>929</v>
      </c>
      <c r="MIY3" s="4" t="s">
        <v>929</v>
      </c>
      <c r="MIZ3" s="4" t="s">
        <v>929</v>
      </c>
      <c r="MJA3" s="4" t="s">
        <v>929</v>
      </c>
      <c r="MJB3" s="4" t="s">
        <v>929</v>
      </c>
      <c r="MJC3" s="4" t="s">
        <v>929</v>
      </c>
      <c r="MJD3" s="4" t="s">
        <v>929</v>
      </c>
      <c r="MJE3" s="4" t="s">
        <v>929</v>
      </c>
      <c r="MJF3" s="4" t="s">
        <v>929</v>
      </c>
      <c r="MJG3" s="4" t="s">
        <v>929</v>
      </c>
      <c r="MJH3" s="4" t="s">
        <v>929</v>
      </c>
      <c r="MJI3" s="4" t="s">
        <v>929</v>
      </c>
      <c r="MJJ3" s="4" t="s">
        <v>929</v>
      </c>
      <c r="MJK3" s="4" t="s">
        <v>929</v>
      </c>
      <c r="MJL3" s="4" t="s">
        <v>929</v>
      </c>
      <c r="MJM3" s="4" t="s">
        <v>929</v>
      </c>
      <c r="MJN3" s="4" t="s">
        <v>929</v>
      </c>
      <c r="MJO3" s="4" t="s">
        <v>929</v>
      </c>
      <c r="MJP3" s="4" t="s">
        <v>929</v>
      </c>
      <c r="MJQ3" s="4" t="s">
        <v>929</v>
      </c>
      <c r="MJR3" s="4" t="s">
        <v>929</v>
      </c>
      <c r="MJS3" s="4" t="s">
        <v>929</v>
      </c>
      <c r="MJT3" s="4" t="s">
        <v>929</v>
      </c>
      <c r="MJU3" s="4" t="s">
        <v>929</v>
      </c>
      <c r="MJV3" s="4" t="s">
        <v>929</v>
      </c>
      <c r="MJW3" s="4" t="s">
        <v>929</v>
      </c>
      <c r="MJX3" s="4" t="s">
        <v>929</v>
      </c>
      <c r="MJY3" s="4" t="s">
        <v>929</v>
      </c>
      <c r="MJZ3" s="4" t="s">
        <v>929</v>
      </c>
      <c r="MKA3" s="4" t="s">
        <v>929</v>
      </c>
      <c r="MKB3" s="4" t="s">
        <v>929</v>
      </c>
      <c r="MKC3" s="4" t="s">
        <v>929</v>
      </c>
      <c r="MKD3" s="4" t="s">
        <v>929</v>
      </c>
      <c r="MKE3" s="4" t="s">
        <v>929</v>
      </c>
      <c r="MKF3" s="4" t="s">
        <v>929</v>
      </c>
      <c r="MKG3" s="4" t="s">
        <v>929</v>
      </c>
      <c r="MKH3" s="4" t="s">
        <v>929</v>
      </c>
      <c r="MKI3" s="4" t="s">
        <v>929</v>
      </c>
      <c r="MKJ3" s="4" t="s">
        <v>929</v>
      </c>
      <c r="MKK3" s="4" t="s">
        <v>929</v>
      </c>
      <c r="MKL3" s="4" t="s">
        <v>929</v>
      </c>
      <c r="MKM3" s="4" t="s">
        <v>929</v>
      </c>
      <c r="MKN3" s="4" t="s">
        <v>929</v>
      </c>
      <c r="MKO3" s="4" t="s">
        <v>929</v>
      </c>
      <c r="MKP3" s="4" t="s">
        <v>929</v>
      </c>
      <c r="MKQ3" s="4" t="s">
        <v>929</v>
      </c>
      <c r="MKR3" s="4" t="s">
        <v>929</v>
      </c>
      <c r="MKS3" s="4" t="s">
        <v>929</v>
      </c>
      <c r="MKT3" s="4" t="s">
        <v>929</v>
      </c>
      <c r="MKU3" s="4" t="s">
        <v>929</v>
      </c>
      <c r="MKV3" s="4" t="s">
        <v>929</v>
      </c>
      <c r="MKW3" s="4" t="s">
        <v>929</v>
      </c>
      <c r="MKX3" s="4" t="s">
        <v>929</v>
      </c>
      <c r="MKY3" s="4" t="s">
        <v>929</v>
      </c>
      <c r="MKZ3" s="4" t="s">
        <v>929</v>
      </c>
      <c r="MLA3" s="4" t="s">
        <v>929</v>
      </c>
      <c r="MLB3" s="4" t="s">
        <v>929</v>
      </c>
      <c r="MLC3" s="4" t="s">
        <v>929</v>
      </c>
      <c r="MLD3" s="4" t="s">
        <v>929</v>
      </c>
      <c r="MLE3" s="4" t="s">
        <v>929</v>
      </c>
      <c r="MLF3" s="4" t="s">
        <v>929</v>
      </c>
      <c r="MLG3" s="4" t="s">
        <v>929</v>
      </c>
      <c r="MLH3" s="4" t="s">
        <v>929</v>
      </c>
      <c r="MLI3" s="4" t="s">
        <v>929</v>
      </c>
      <c r="MLJ3" s="4" t="s">
        <v>929</v>
      </c>
      <c r="MLK3" s="4" t="s">
        <v>929</v>
      </c>
      <c r="MLL3" s="4" t="s">
        <v>929</v>
      </c>
      <c r="MLM3" s="4" t="s">
        <v>929</v>
      </c>
      <c r="MLN3" s="4" t="s">
        <v>929</v>
      </c>
      <c r="MLO3" s="4" t="s">
        <v>929</v>
      </c>
      <c r="MLP3" s="4" t="s">
        <v>929</v>
      </c>
      <c r="MLQ3" s="4" t="s">
        <v>929</v>
      </c>
      <c r="MLR3" s="4" t="s">
        <v>929</v>
      </c>
      <c r="MLS3" s="4" t="s">
        <v>929</v>
      </c>
      <c r="MLT3" s="4" t="s">
        <v>929</v>
      </c>
      <c r="MLU3" s="4" t="s">
        <v>929</v>
      </c>
      <c r="MLV3" s="4" t="s">
        <v>929</v>
      </c>
      <c r="MLW3" s="4" t="s">
        <v>929</v>
      </c>
      <c r="MLX3" s="4" t="s">
        <v>929</v>
      </c>
      <c r="MLY3" s="4" t="s">
        <v>929</v>
      </c>
      <c r="MLZ3" s="4" t="s">
        <v>929</v>
      </c>
      <c r="MMA3" s="4" t="s">
        <v>929</v>
      </c>
      <c r="MMB3" s="4" t="s">
        <v>929</v>
      </c>
      <c r="MMC3" s="4" t="s">
        <v>929</v>
      </c>
      <c r="MMD3" s="4" t="s">
        <v>929</v>
      </c>
      <c r="MME3" s="4" t="s">
        <v>929</v>
      </c>
      <c r="MMF3" s="4" t="s">
        <v>929</v>
      </c>
      <c r="MMG3" s="4" t="s">
        <v>929</v>
      </c>
      <c r="MMH3" s="4" t="s">
        <v>929</v>
      </c>
      <c r="MMI3" s="4" t="s">
        <v>929</v>
      </c>
      <c r="MMJ3" s="4" t="s">
        <v>929</v>
      </c>
      <c r="MMK3" s="4" t="s">
        <v>929</v>
      </c>
      <c r="MML3" s="4" t="s">
        <v>929</v>
      </c>
      <c r="MMM3" s="4" t="s">
        <v>929</v>
      </c>
      <c r="MMN3" s="4" t="s">
        <v>929</v>
      </c>
      <c r="MMO3" s="4" t="s">
        <v>929</v>
      </c>
      <c r="MMP3" s="4" t="s">
        <v>929</v>
      </c>
      <c r="MMQ3" s="4" t="s">
        <v>929</v>
      </c>
      <c r="MMR3" s="4" t="s">
        <v>929</v>
      </c>
      <c r="MMS3" s="4" t="s">
        <v>929</v>
      </c>
      <c r="MMT3" s="4" t="s">
        <v>929</v>
      </c>
      <c r="MMU3" s="4" t="s">
        <v>929</v>
      </c>
      <c r="MMV3" s="4" t="s">
        <v>929</v>
      </c>
      <c r="MMW3" s="4" t="s">
        <v>929</v>
      </c>
      <c r="MMX3" s="4" t="s">
        <v>929</v>
      </c>
      <c r="MMY3" s="4" t="s">
        <v>929</v>
      </c>
      <c r="MMZ3" s="4" t="s">
        <v>929</v>
      </c>
      <c r="MNA3" s="4" t="s">
        <v>929</v>
      </c>
      <c r="MNB3" s="4" t="s">
        <v>929</v>
      </c>
      <c r="MNC3" s="4" t="s">
        <v>929</v>
      </c>
      <c r="MND3" s="4" t="s">
        <v>929</v>
      </c>
      <c r="MNE3" s="4" t="s">
        <v>929</v>
      </c>
      <c r="MNF3" s="4" t="s">
        <v>929</v>
      </c>
      <c r="MNG3" s="4" t="s">
        <v>929</v>
      </c>
      <c r="MNH3" s="4" t="s">
        <v>929</v>
      </c>
      <c r="MNI3" s="4" t="s">
        <v>929</v>
      </c>
      <c r="MNJ3" s="4" t="s">
        <v>929</v>
      </c>
      <c r="MNK3" s="4" t="s">
        <v>929</v>
      </c>
      <c r="MNL3" s="4" t="s">
        <v>929</v>
      </c>
      <c r="MNM3" s="4" t="s">
        <v>929</v>
      </c>
      <c r="MNN3" s="4" t="s">
        <v>929</v>
      </c>
      <c r="MNO3" s="4" t="s">
        <v>929</v>
      </c>
      <c r="MNP3" s="4" t="s">
        <v>929</v>
      </c>
      <c r="MNQ3" s="4" t="s">
        <v>929</v>
      </c>
      <c r="MNR3" s="4" t="s">
        <v>929</v>
      </c>
      <c r="MNS3" s="4" t="s">
        <v>929</v>
      </c>
      <c r="MNT3" s="4" t="s">
        <v>929</v>
      </c>
      <c r="MNU3" s="4" t="s">
        <v>929</v>
      </c>
      <c r="MNV3" s="4" t="s">
        <v>929</v>
      </c>
      <c r="MNW3" s="4" t="s">
        <v>929</v>
      </c>
      <c r="MNX3" s="4" t="s">
        <v>929</v>
      </c>
      <c r="MNY3" s="4" t="s">
        <v>929</v>
      </c>
      <c r="MNZ3" s="4" t="s">
        <v>929</v>
      </c>
      <c r="MOA3" s="4" t="s">
        <v>929</v>
      </c>
      <c r="MOB3" s="4" t="s">
        <v>929</v>
      </c>
      <c r="MOC3" s="4" t="s">
        <v>929</v>
      </c>
      <c r="MOD3" s="4" t="s">
        <v>929</v>
      </c>
      <c r="MOE3" s="4" t="s">
        <v>929</v>
      </c>
      <c r="MOF3" s="4" t="s">
        <v>929</v>
      </c>
      <c r="MOG3" s="4" t="s">
        <v>929</v>
      </c>
      <c r="MOH3" s="4" t="s">
        <v>929</v>
      </c>
      <c r="MOI3" s="4" t="s">
        <v>929</v>
      </c>
      <c r="MOJ3" s="4" t="s">
        <v>929</v>
      </c>
      <c r="MOK3" s="4" t="s">
        <v>929</v>
      </c>
      <c r="MOL3" s="4" t="s">
        <v>929</v>
      </c>
      <c r="MOM3" s="4" t="s">
        <v>929</v>
      </c>
      <c r="MON3" s="4" t="s">
        <v>929</v>
      </c>
      <c r="MOO3" s="4" t="s">
        <v>929</v>
      </c>
      <c r="MOP3" s="4" t="s">
        <v>929</v>
      </c>
      <c r="MOQ3" s="4" t="s">
        <v>929</v>
      </c>
      <c r="MOR3" s="4" t="s">
        <v>929</v>
      </c>
      <c r="MOS3" s="4" t="s">
        <v>929</v>
      </c>
      <c r="MOT3" s="4" t="s">
        <v>929</v>
      </c>
      <c r="MOU3" s="4" t="s">
        <v>929</v>
      </c>
      <c r="MOV3" s="4" t="s">
        <v>929</v>
      </c>
      <c r="MOW3" s="4" t="s">
        <v>929</v>
      </c>
      <c r="MOX3" s="4" t="s">
        <v>929</v>
      </c>
      <c r="MOY3" s="4" t="s">
        <v>929</v>
      </c>
      <c r="MOZ3" s="4" t="s">
        <v>929</v>
      </c>
      <c r="MPA3" s="4" t="s">
        <v>929</v>
      </c>
      <c r="MPB3" s="4" t="s">
        <v>929</v>
      </c>
      <c r="MPC3" s="4" t="s">
        <v>929</v>
      </c>
      <c r="MPD3" s="4" t="s">
        <v>929</v>
      </c>
      <c r="MPE3" s="4" t="s">
        <v>929</v>
      </c>
      <c r="MPF3" s="4" t="s">
        <v>929</v>
      </c>
      <c r="MPG3" s="4" t="s">
        <v>929</v>
      </c>
      <c r="MPH3" s="4" t="s">
        <v>929</v>
      </c>
      <c r="MPI3" s="4" t="s">
        <v>929</v>
      </c>
      <c r="MPJ3" s="4" t="s">
        <v>929</v>
      </c>
      <c r="MPK3" s="4" t="s">
        <v>929</v>
      </c>
      <c r="MPL3" s="4" t="s">
        <v>929</v>
      </c>
      <c r="MPM3" s="4" t="s">
        <v>929</v>
      </c>
      <c r="MPN3" s="4" t="s">
        <v>929</v>
      </c>
      <c r="MPO3" s="4" t="s">
        <v>929</v>
      </c>
      <c r="MPP3" s="4" t="s">
        <v>929</v>
      </c>
      <c r="MPQ3" s="4" t="s">
        <v>929</v>
      </c>
      <c r="MPR3" s="4" t="s">
        <v>929</v>
      </c>
      <c r="MPS3" s="4" t="s">
        <v>929</v>
      </c>
      <c r="MPT3" s="4" t="s">
        <v>929</v>
      </c>
      <c r="MPU3" s="4" t="s">
        <v>929</v>
      </c>
      <c r="MPV3" s="4" t="s">
        <v>929</v>
      </c>
      <c r="MPW3" s="4" t="s">
        <v>929</v>
      </c>
      <c r="MPX3" s="4" t="s">
        <v>929</v>
      </c>
      <c r="MPY3" s="4" t="s">
        <v>929</v>
      </c>
      <c r="MPZ3" s="4" t="s">
        <v>929</v>
      </c>
      <c r="MQA3" s="4" t="s">
        <v>929</v>
      </c>
      <c r="MQB3" s="4" t="s">
        <v>929</v>
      </c>
      <c r="MQC3" s="4" t="s">
        <v>929</v>
      </c>
      <c r="MQD3" s="4" t="s">
        <v>929</v>
      </c>
      <c r="MQE3" s="4" t="s">
        <v>929</v>
      </c>
      <c r="MQF3" s="4" t="s">
        <v>929</v>
      </c>
      <c r="MQG3" s="4" t="s">
        <v>929</v>
      </c>
      <c r="MQH3" s="4" t="s">
        <v>929</v>
      </c>
      <c r="MQI3" s="4" t="s">
        <v>929</v>
      </c>
      <c r="MQJ3" s="4" t="s">
        <v>929</v>
      </c>
      <c r="MQK3" s="4" t="s">
        <v>929</v>
      </c>
      <c r="MQL3" s="4" t="s">
        <v>929</v>
      </c>
      <c r="MQM3" s="4" t="s">
        <v>929</v>
      </c>
      <c r="MQN3" s="4" t="s">
        <v>929</v>
      </c>
      <c r="MQO3" s="4" t="s">
        <v>929</v>
      </c>
      <c r="MQP3" s="4" t="s">
        <v>929</v>
      </c>
      <c r="MQQ3" s="4" t="s">
        <v>929</v>
      </c>
      <c r="MQR3" s="4" t="s">
        <v>929</v>
      </c>
      <c r="MQS3" s="4" t="s">
        <v>929</v>
      </c>
      <c r="MQT3" s="4" t="s">
        <v>929</v>
      </c>
      <c r="MQU3" s="4" t="s">
        <v>929</v>
      </c>
      <c r="MQV3" s="4" t="s">
        <v>929</v>
      </c>
      <c r="MQW3" s="4" t="s">
        <v>929</v>
      </c>
      <c r="MQX3" s="4" t="s">
        <v>929</v>
      </c>
      <c r="MQY3" s="4" t="s">
        <v>929</v>
      </c>
      <c r="MQZ3" s="4" t="s">
        <v>929</v>
      </c>
      <c r="MRA3" s="4" t="s">
        <v>929</v>
      </c>
      <c r="MRB3" s="4" t="s">
        <v>929</v>
      </c>
      <c r="MRC3" s="4" t="s">
        <v>929</v>
      </c>
      <c r="MRD3" s="4" t="s">
        <v>929</v>
      </c>
      <c r="MRE3" s="4" t="s">
        <v>929</v>
      </c>
      <c r="MRF3" s="4" t="s">
        <v>929</v>
      </c>
      <c r="MRG3" s="4" t="s">
        <v>929</v>
      </c>
      <c r="MRH3" s="4" t="s">
        <v>929</v>
      </c>
      <c r="MRI3" s="4" t="s">
        <v>929</v>
      </c>
      <c r="MRJ3" s="4" t="s">
        <v>929</v>
      </c>
      <c r="MRK3" s="4" t="s">
        <v>929</v>
      </c>
      <c r="MRL3" s="4" t="s">
        <v>929</v>
      </c>
      <c r="MRM3" s="4" t="s">
        <v>929</v>
      </c>
      <c r="MRN3" s="4" t="s">
        <v>929</v>
      </c>
      <c r="MRO3" s="4" t="s">
        <v>929</v>
      </c>
      <c r="MRP3" s="4" t="s">
        <v>929</v>
      </c>
      <c r="MRQ3" s="4" t="s">
        <v>929</v>
      </c>
      <c r="MRR3" s="4" t="s">
        <v>929</v>
      </c>
      <c r="MRS3" s="4" t="s">
        <v>929</v>
      </c>
      <c r="MRT3" s="4" t="s">
        <v>929</v>
      </c>
      <c r="MRU3" s="4" t="s">
        <v>929</v>
      </c>
      <c r="MRV3" s="4" t="s">
        <v>929</v>
      </c>
      <c r="MRW3" s="4" t="s">
        <v>929</v>
      </c>
      <c r="MRX3" s="4" t="s">
        <v>929</v>
      </c>
      <c r="MRY3" s="4" t="s">
        <v>929</v>
      </c>
      <c r="MRZ3" s="4" t="s">
        <v>929</v>
      </c>
      <c r="MSA3" s="4" t="s">
        <v>929</v>
      </c>
      <c r="MSB3" s="4" t="s">
        <v>929</v>
      </c>
      <c r="MSC3" s="4" t="s">
        <v>929</v>
      </c>
      <c r="MSD3" s="4" t="s">
        <v>929</v>
      </c>
      <c r="MSE3" s="4" t="s">
        <v>929</v>
      </c>
      <c r="MSF3" s="4" t="s">
        <v>929</v>
      </c>
      <c r="MSG3" s="4" t="s">
        <v>929</v>
      </c>
      <c r="MSH3" s="4" t="s">
        <v>929</v>
      </c>
      <c r="MSI3" s="4" t="s">
        <v>929</v>
      </c>
      <c r="MSJ3" s="4" t="s">
        <v>929</v>
      </c>
      <c r="MSK3" s="4" t="s">
        <v>929</v>
      </c>
      <c r="MSL3" s="4" t="s">
        <v>929</v>
      </c>
      <c r="MSM3" s="4" t="s">
        <v>929</v>
      </c>
      <c r="MSN3" s="4" t="s">
        <v>929</v>
      </c>
      <c r="MSO3" s="4" t="s">
        <v>929</v>
      </c>
      <c r="MSP3" s="4" t="s">
        <v>929</v>
      </c>
      <c r="MSQ3" s="4" t="s">
        <v>929</v>
      </c>
      <c r="MSR3" s="4" t="s">
        <v>929</v>
      </c>
      <c r="MSS3" s="4" t="s">
        <v>929</v>
      </c>
      <c r="MST3" s="4" t="s">
        <v>929</v>
      </c>
      <c r="MSU3" s="4" t="s">
        <v>929</v>
      </c>
      <c r="MSV3" s="4" t="s">
        <v>929</v>
      </c>
      <c r="MSW3" s="4" t="s">
        <v>929</v>
      </c>
      <c r="MSX3" s="4" t="s">
        <v>929</v>
      </c>
      <c r="MSY3" s="4" t="s">
        <v>929</v>
      </c>
      <c r="MSZ3" s="4" t="s">
        <v>929</v>
      </c>
      <c r="MTA3" s="4" t="s">
        <v>929</v>
      </c>
      <c r="MTB3" s="4" t="s">
        <v>929</v>
      </c>
      <c r="MTC3" s="4" t="s">
        <v>929</v>
      </c>
      <c r="MTD3" s="4" t="s">
        <v>929</v>
      </c>
      <c r="MTE3" s="4" t="s">
        <v>929</v>
      </c>
      <c r="MTF3" s="4" t="s">
        <v>929</v>
      </c>
      <c r="MTG3" s="4" t="s">
        <v>929</v>
      </c>
      <c r="MTH3" s="4" t="s">
        <v>929</v>
      </c>
      <c r="MTI3" s="4" t="s">
        <v>929</v>
      </c>
      <c r="MTJ3" s="4" t="s">
        <v>929</v>
      </c>
      <c r="MTK3" s="4" t="s">
        <v>929</v>
      </c>
      <c r="MTL3" s="4" t="s">
        <v>929</v>
      </c>
      <c r="MTM3" s="4" t="s">
        <v>929</v>
      </c>
      <c r="MTN3" s="4" t="s">
        <v>929</v>
      </c>
      <c r="MTO3" s="4" t="s">
        <v>929</v>
      </c>
      <c r="MTP3" s="4" t="s">
        <v>929</v>
      </c>
      <c r="MTQ3" s="4" t="s">
        <v>929</v>
      </c>
      <c r="MTR3" s="4" t="s">
        <v>929</v>
      </c>
      <c r="MTS3" s="4" t="s">
        <v>929</v>
      </c>
      <c r="MTT3" s="4" t="s">
        <v>929</v>
      </c>
      <c r="MTU3" s="4" t="s">
        <v>929</v>
      </c>
      <c r="MTV3" s="4" t="s">
        <v>929</v>
      </c>
      <c r="MTW3" s="4" t="s">
        <v>929</v>
      </c>
      <c r="MTX3" s="4" t="s">
        <v>929</v>
      </c>
      <c r="MTY3" s="4" t="s">
        <v>929</v>
      </c>
      <c r="MTZ3" s="4" t="s">
        <v>929</v>
      </c>
      <c r="MUA3" s="4" t="s">
        <v>929</v>
      </c>
      <c r="MUB3" s="4" t="s">
        <v>929</v>
      </c>
      <c r="MUC3" s="4" t="s">
        <v>929</v>
      </c>
      <c r="MUD3" s="4" t="s">
        <v>929</v>
      </c>
      <c r="MUE3" s="4" t="s">
        <v>929</v>
      </c>
      <c r="MUF3" s="4" t="s">
        <v>929</v>
      </c>
      <c r="MUG3" s="4" t="s">
        <v>929</v>
      </c>
      <c r="MUH3" s="4" t="s">
        <v>929</v>
      </c>
      <c r="MUI3" s="4" t="s">
        <v>929</v>
      </c>
      <c r="MUJ3" s="4" t="s">
        <v>929</v>
      </c>
      <c r="MUK3" s="4" t="s">
        <v>929</v>
      </c>
      <c r="MUL3" s="4" t="s">
        <v>929</v>
      </c>
      <c r="MUM3" s="4" t="s">
        <v>929</v>
      </c>
      <c r="MUN3" s="4" t="s">
        <v>929</v>
      </c>
      <c r="MUO3" s="4" t="s">
        <v>929</v>
      </c>
      <c r="MUP3" s="4" t="s">
        <v>929</v>
      </c>
      <c r="MUQ3" s="4" t="s">
        <v>929</v>
      </c>
      <c r="MUR3" s="4" t="s">
        <v>929</v>
      </c>
      <c r="MUS3" s="4" t="s">
        <v>929</v>
      </c>
      <c r="MUT3" s="4" t="s">
        <v>929</v>
      </c>
      <c r="MUU3" s="4" t="s">
        <v>929</v>
      </c>
      <c r="MUV3" s="4" t="s">
        <v>929</v>
      </c>
      <c r="MUW3" s="4" t="s">
        <v>929</v>
      </c>
      <c r="MUX3" s="4" t="s">
        <v>929</v>
      </c>
      <c r="MUY3" s="4" t="s">
        <v>929</v>
      </c>
      <c r="MUZ3" s="4" t="s">
        <v>929</v>
      </c>
      <c r="MVA3" s="4" t="s">
        <v>929</v>
      </c>
      <c r="MVB3" s="4" t="s">
        <v>929</v>
      </c>
      <c r="MVC3" s="4" t="s">
        <v>929</v>
      </c>
      <c r="MVD3" s="4" t="s">
        <v>929</v>
      </c>
      <c r="MVE3" s="4" t="s">
        <v>929</v>
      </c>
      <c r="MVF3" s="4" t="s">
        <v>929</v>
      </c>
      <c r="MVG3" s="4" t="s">
        <v>929</v>
      </c>
      <c r="MVH3" s="4" t="s">
        <v>929</v>
      </c>
      <c r="MVI3" s="4" t="s">
        <v>929</v>
      </c>
      <c r="MVJ3" s="4" t="s">
        <v>929</v>
      </c>
      <c r="MVK3" s="4" t="s">
        <v>929</v>
      </c>
      <c r="MVL3" s="4" t="s">
        <v>929</v>
      </c>
      <c r="MVM3" s="4" t="s">
        <v>929</v>
      </c>
      <c r="MVN3" s="4" t="s">
        <v>929</v>
      </c>
      <c r="MVO3" s="4" t="s">
        <v>929</v>
      </c>
      <c r="MVP3" s="4" t="s">
        <v>929</v>
      </c>
      <c r="MVQ3" s="4" t="s">
        <v>929</v>
      </c>
      <c r="MVR3" s="4" t="s">
        <v>929</v>
      </c>
      <c r="MVS3" s="4" t="s">
        <v>929</v>
      </c>
      <c r="MVT3" s="4" t="s">
        <v>929</v>
      </c>
      <c r="MVU3" s="4" t="s">
        <v>929</v>
      </c>
      <c r="MVV3" s="4" t="s">
        <v>929</v>
      </c>
      <c r="MVW3" s="4" t="s">
        <v>929</v>
      </c>
      <c r="MVX3" s="4" t="s">
        <v>929</v>
      </c>
      <c r="MVY3" s="4" t="s">
        <v>929</v>
      </c>
      <c r="MVZ3" s="4" t="s">
        <v>929</v>
      </c>
      <c r="MWA3" s="4" t="s">
        <v>929</v>
      </c>
      <c r="MWB3" s="4" t="s">
        <v>929</v>
      </c>
      <c r="MWC3" s="4" t="s">
        <v>929</v>
      </c>
      <c r="MWD3" s="4" t="s">
        <v>929</v>
      </c>
      <c r="MWE3" s="4" t="s">
        <v>929</v>
      </c>
      <c r="MWF3" s="4" t="s">
        <v>929</v>
      </c>
      <c r="MWG3" s="4" t="s">
        <v>929</v>
      </c>
      <c r="MWH3" s="4" t="s">
        <v>929</v>
      </c>
      <c r="MWI3" s="4" t="s">
        <v>929</v>
      </c>
      <c r="MWJ3" s="4" t="s">
        <v>929</v>
      </c>
      <c r="MWK3" s="4" t="s">
        <v>929</v>
      </c>
      <c r="MWL3" s="4" t="s">
        <v>929</v>
      </c>
      <c r="MWM3" s="4" t="s">
        <v>929</v>
      </c>
      <c r="MWN3" s="4" t="s">
        <v>929</v>
      </c>
      <c r="MWO3" s="4" t="s">
        <v>929</v>
      </c>
      <c r="MWP3" s="4" t="s">
        <v>929</v>
      </c>
      <c r="MWQ3" s="4" t="s">
        <v>929</v>
      </c>
      <c r="MWR3" s="4" t="s">
        <v>929</v>
      </c>
      <c r="MWS3" s="4" t="s">
        <v>929</v>
      </c>
      <c r="MWT3" s="4" t="s">
        <v>929</v>
      </c>
      <c r="MWU3" s="4" t="s">
        <v>929</v>
      </c>
      <c r="MWV3" s="4" t="s">
        <v>929</v>
      </c>
      <c r="MWW3" s="4" t="s">
        <v>929</v>
      </c>
      <c r="MWX3" s="4" t="s">
        <v>929</v>
      </c>
      <c r="MWY3" s="4" t="s">
        <v>929</v>
      </c>
      <c r="MWZ3" s="4" t="s">
        <v>929</v>
      </c>
      <c r="MXA3" s="4" t="s">
        <v>929</v>
      </c>
      <c r="MXB3" s="4" t="s">
        <v>929</v>
      </c>
      <c r="MXC3" s="4" t="s">
        <v>929</v>
      </c>
      <c r="MXD3" s="4" t="s">
        <v>929</v>
      </c>
      <c r="MXE3" s="4" t="s">
        <v>929</v>
      </c>
      <c r="MXF3" s="4" t="s">
        <v>929</v>
      </c>
      <c r="MXG3" s="4" t="s">
        <v>929</v>
      </c>
      <c r="MXH3" s="4" t="s">
        <v>929</v>
      </c>
      <c r="MXI3" s="4" t="s">
        <v>929</v>
      </c>
      <c r="MXJ3" s="4" t="s">
        <v>929</v>
      </c>
      <c r="MXK3" s="4" t="s">
        <v>929</v>
      </c>
      <c r="MXL3" s="4" t="s">
        <v>929</v>
      </c>
      <c r="MXM3" s="4" t="s">
        <v>929</v>
      </c>
      <c r="MXN3" s="4" t="s">
        <v>929</v>
      </c>
      <c r="MXO3" s="4" t="s">
        <v>929</v>
      </c>
      <c r="MXP3" s="4" t="s">
        <v>929</v>
      </c>
      <c r="MXQ3" s="4" t="s">
        <v>929</v>
      </c>
      <c r="MXR3" s="4" t="s">
        <v>929</v>
      </c>
      <c r="MXS3" s="4" t="s">
        <v>929</v>
      </c>
      <c r="MXT3" s="4" t="s">
        <v>929</v>
      </c>
      <c r="MXU3" s="4" t="s">
        <v>929</v>
      </c>
      <c r="MXV3" s="4" t="s">
        <v>929</v>
      </c>
      <c r="MXW3" s="4" t="s">
        <v>929</v>
      </c>
      <c r="MXX3" s="4" t="s">
        <v>929</v>
      </c>
      <c r="MXY3" s="4" t="s">
        <v>929</v>
      </c>
      <c r="MXZ3" s="4" t="s">
        <v>929</v>
      </c>
      <c r="MYA3" s="4" t="s">
        <v>929</v>
      </c>
      <c r="MYB3" s="4" t="s">
        <v>929</v>
      </c>
      <c r="MYC3" s="4" t="s">
        <v>929</v>
      </c>
      <c r="MYD3" s="4" t="s">
        <v>929</v>
      </c>
      <c r="MYE3" s="4" t="s">
        <v>929</v>
      </c>
      <c r="MYF3" s="4" t="s">
        <v>929</v>
      </c>
      <c r="MYG3" s="4" t="s">
        <v>929</v>
      </c>
      <c r="MYH3" s="4" t="s">
        <v>929</v>
      </c>
      <c r="MYI3" s="4" t="s">
        <v>929</v>
      </c>
      <c r="MYJ3" s="4" t="s">
        <v>929</v>
      </c>
      <c r="MYK3" s="4" t="s">
        <v>929</v>
      </c>
      <c r="MYL3" s="4" t="s">
        <v>929</v>
      </c>
      <c r="MYM3" s="4" t="s">
        <v>929</v>
      </c>
      <c r="MYN3" s="4" t="s">
        <v>929</v>
      </c>
      <c r="MYO3" s="4" t="s">
        <v>929</v>
      </c>
      <c r="MYP3" s="4" t="s">
        <v>929</v>
      </c>
      <c r="MYQ3" s="4" t="s">
        <v>929</v>
      </c>
      <c r="MYR3" s="4" t="s">
        <v>929</v>
      </c>
      <c r="MYS3" s="4" t="s">
        <v>929</v>
      </c>
      <c r="MYT3" s="4" t="s">
        <v>929</v>
      </c>
      <c r="MYU3" s="4" t="s">
        <v>929</v>
      </c>
      <c r="MYV3" s="4" t="s">
        <v>929</v>
      </c>
      <c r="MYW3" s="4" t="s">
        <v>929</v>
      </c>
      <c r="MYX3" s="4" t="s">
        <v>929</v>
      </c>
      <c r="MYY3" s="4" t="s">
        <v>929</v>
      </c>
      <c r="MYZ3" s="4" t="s">
        <v>929</v>
      </c>
      <c r="MZA3" s="4" t="s">
        <v>929</v>
      </c>
      <c r="MZB3" s="4" t="s">
        <v>929</v>
      </c>
      <c r="MZC3" s="4" t="s">
        <v>929</v>
      </c>
      <c r="MZD3" s="4" t="s">
        <v>929</v>
      </c>
      <c r="MZE3" s="4" t="s">
        <v>929</v>
      </c>
      <c r="MZF3" s="4" t="s">
        <v>929</v>
      </c>
      <c r="MZG3" s="4" t="s">
        <v>929</v>
      </c>
      <c r="MZH3" s="4" t="s">
        <v>929</v>
      </c>
      <c r="MZI3" s="4" t="s">
        <v>929</v>
      </c>
      <c r="MZJ3" s="4" t="s">
        <v>929</v>
      </c>
      <c r="MZK3" s="4" t="s">
        <v>929</v>
      </c>
      <c r="MZL3" s="4" t="s">
        <v>929</v>
      </c>
      <c r="MZM3" s="4" t="s">
        <v>929</v>
      </c>
      <c r="MZN3" s="4" t="s">
        <v>929</v>
      </c>
      <c r="MZO3" s="4" t="s">
        <v>929</v>
      </c>
      <c r="MZP3" s="4" t="s">
        <v>929</v>
      </c>
      <c r="MZQ3" s="4" t="s">
        <v>929</v>
      </c>
      <c r="MZR3" s="4" t="s">
        <v>929</v>
      </c>
      <c r="MZS3" s="4" t="s">
        <v>929</v>
      </c>
      <c r="MZT3" s="4" t="s">
        <v>929</v>
      </c>
      <c r="MZU3" s="4" t="s">
        <v>929</v>
      </c>
      <c r="MZV3" s="4" t="s">
        <v>929</v>
      </c>
      <c r="MZW3" s="4" t="s">
        <v>929</v>
      </c>
      <c r="MZX3" s="4" t="s">
        <v>929</v>
      </c>
      <c r="MZY3" s="4" t="s">
        <v>929</v>
      </c>
      <c r="MZZ3" s="4" t="s">
        <v>929</v>
      </c>
      <c r="NAA3" s="4" t="s">
        <v>929</v>
      </c>
      <c r="NAB3" s="4" t="s">
        <v>929</v>
      </c>
      <c r="NAC3" s="4" t="s">
        <v>929</v>
      </c>
      <c r="NAD3" s="4" t="s">
        <v>929</v>
      </c>
      <c r="NAE3" s="4" t="s">
        <v>929</v>
      </c>
      <c r="NAF3" s="4" t="s">
        <v>929</v>
      </c>
      <c r="NAG3" s="4" t="s">
        <v>929</v>
      </c>
      <c r="NAH3" s="4" t="s">
        <v>929</v>
      </c>
      <c r="NAI3" s="4" t="s">
        <v>929</v>
      </c>
      <c r="NAJ3" s="4" t="s">
        <v>929</v>
      </c>
      <c r="NAK3" s="4" t="s">
        <v>929</v>
      </c>
      <c r="NAL3" s="4" t="s">
        <v>929</v>
      </c>
      <c r="NAM3" s="4" t="s">
        <v>929</v>
      </c>
      <c r="NAN3" s="4" t="s">
        <v>929</v>
      </c>
      <c r="NAO3" s="4" t="s">
        <v>929</v>
      </c>
      <c r="NAP3" s="4" t="s">
        <v>929</v>
      </c>
      <c r="NAQ3" s="4" t="s">
        <v>929</v>
      </c>
      <c r="NAR3" s="4" t="s">
        <v>929</v>
      </c>
      <c r="NAS3" s="4" t="s">
        <v>929</v>
      </c>
      <c r="NAT3" s="4" t="s">
        <v>929</v>
      </c>
      <c r="NAU3" s="4" t="s">
        <v>929</v>
      </c>
      <c r="NAV3" s="4" t="s">
        <v>929</v>
      </c>
      <c r="NAW3" s="4" t="s">
        <v>929</v>
      </c>
      <c r="NAX3" s="4" t="s">
        <v>929</v>
      </c>
      <c r="NAY3" s="4" t="s">
        <v>929</v>
      </c>
      <c r="NAZ3" s="4" t="s">
        <v>929</v>
      </c>
      <c r="NBA3" s="4" t="s">
        <v>929</v>
      </c>
      <c r="NBB3" s="4" t="s">
        <v>929</v>
      </c>
      <c r="NBC3" s="4" t="s">
        <v>929</v>
      </c>
      <c r="NBD3" s="4" t="s">
        <v>929</v>
      </c>
      <c r="NBE3" s="4" t="s">
        <v>929</v>
      </c>
      <c r="NBF3" s="4" t="s">
        <v>929</v>
      </c>
      <c r="NBG3" s="4" t="s">
        <v>929</v>
      </c>
      <c r="NBH3" s="4" t="s">
        <v>929</v>
      </c>
      <c r="NBI3" s="4" t="s">
        <v>929</v>
      </c>
      <c r="NBJ3" s="4" t="s">
        <v>929</v>
      </c>
      <c r="NBK3" s="4" t="s">
        <v>929</v>
      </c>
      <c r="NBL3" s="4" t="s">
        <v>929</v>
      </c>
      <c r="NBM3" s="4" t="s">
        <v>929</v>
      </c>
      <c r="NBN3" s="4" t="s">
        <v>929</v>
      </c>
      <c r="NBO3" s="4" t="s">
        <v>929</v>
      </c>
      <c r="NBP3" s="4" t="s">
        <v>929</v>
      </c>
      <c r="NBQ3" s="4" t="s">
        <v>929</v>
      </c>
      <c r="NBR3" s="4" t="s">
        <v>929</v>
      </c>
      <c r="NBS3" s="4" t="s">
        <v>929</v>
      </c>
      <c r="NBT3" s="4" t="s">
        <v>929</v>
      </c>
      <c r="NBU3" s="4" t="s">
        <v>929</v>
      </c>
      <c r="NBV3" s="4" t="s">
        <v>929</v>
      </c>
      <c r="NBW3" s="4" t="s">
        <v>929</v>
      </c>
      <c r="NBX3" s="4" t="s">
        <v>929</v>
      </c>
      <c r="NBY3" s="4" t="s">
        <v>929</v>
      </c>
      <c r="NBZ3" s="4" t="s">
        <v>929</v>
      </c>
      <c r="NCA3" s="4" t="s">
        <v>929</v>
      </c>
      <c r="NCB3" s="4" t="s">
        <v>929</v>
      </c>
      <c r="NCC3" s="4" t="s">
        <v>929</v>
      </c>
      <c r="NCD3" s="4" t="s">
        <v>929</v>
      </c>
      <c r="NCE3" s="4" t="s">
        <v>929</v>
      </c>
      <c r="NCF3" s="4" t="s">
        <v>929</v>
      </c>
      <c r="NCG3" s="4" t="s">
        <v>929</v>
      </c>
      <c r="NCH3" s="4" t="s">
        <v>929</v>
      </c>
      <c r="NCI3" s="4" t="s">
        <v>929</v>
      </c>
      <c r="NCJ3" s="4" t="s">
        <v>929</v>
      </c>
      <c r="NCK3" s="4" t="s">
        <v>929</v>
      </c>
      <c r="NCL3" s="4" t="s">
        <v>929</v>
      </c>
      <c r="NCM3" s="4" t="s">
        <v>929</v>
      </c>
      <c r="NCN3" s="4" t="s">
        <v>929</v>
      </c>
      <c r="NCO3" s="4" t="s">
        <v>929</v>
      </c>
      <c r="NCP3" s="4" t="s">
        <v>929</v>
      </c>
      <c r="NCQ3" s="4" t="s">
        <v>929</v>
      </c>
      <c r="NCR3" s="4" t="s">
        <v>929</v>
      </c>
      <c r="NCS3" s="4" t="s">
        <v>929</v>
      </c>
      <c r="NCT3" s="4" t="s">
        <v>929</v>
      </c>
      <c r="NCU3" s="4" t="s">
        <v>929</v>
      </c>
      <c r="NCV3" s="4" t="s">
        <v>929</v>
      </c>
      <c r="NCW3" s="4" t="s">
        <v>929</v>
      </c>
      <c r="NCX3" s="4" t="s">
        <v>929</v>
      </c>
      <c r="NCY3" s="4" t="s">
        <v>929</v>
      </c>
      <c r="NCZ3" s="4" t="s">
        <v>929</v>
      </c>
      <c r="NDA3" s="4" t="s">
        <v>929</v>
      </c>
      <c r="NDB3" s="4" t="s">
        <v>929</v>
      </c>
      <c r="NDC3" s="4" t="s">
        <v>929</v>
      </c>
      <c r="NDD3" s="4" t="s">
        <v>929</v>
      </c>
      <c r="NDE3" s="4" t="s">
        <v>929</v>
      </c>
      <c r="NDF3" s="4" t="s">
        <v>929</v>
      </c>
      <c r="NDG3" s="4" t="s">
        <v>929</v>
      </c>
      <c r="NDH3" s="4" t="s">
        <v>929</v>
      </c>
      <c r="NDI3" s="4" t="s">
        <v>929</v>
      </c>
      <c r="NDJ3" s="4" t="s">
        <v>929</v>
      </c>
      <c r="NDK3" s="4" t="s">
        <v>929</v>
      </c>
      <c r="NDL3" s="4" t="s">
        <v>929</v>
      </c>
      <c r="NDM3" s="4" t="s">
        <v>929</v>
      </c>
      <c r="NDN3" s="4" t="s">
        <v>929</v>
      </c>
      <c r="NDO3" s="4" t="s">
        <v>929</v>
      </c>
      <c r="NDP3" s="4" t="s">
        <v>929</v>
      </c>
      <c r="NDQ3" s="4" t="s">
        <v>929</v>
      </c>
      <c r="NDR3" s="4" t="s">
        <v>929</v>
      </c>
      <c r="NDS3" s="4" t="s">
        <v>929</v>
      </c>
      <c r="NDT3" s="4" t="s">
        <v>929</v>
      </c>
      <c r="NDU3" s="4" t="s">
        <v>929</v>
      </c>
      <c r="NDV3" s="4" t="s">
        <v>929</v>
      </c>
      <c r="NDW3" s="4" t="s">
        <v>929</v>
      </c>
      <c r="NDX3" s="4" t="s">
        <v>929</v>
      </c>
      <c r="NDY3" s="4" t="s">
        <v>929</v>
      </c>
      <c r="NDZ3" s="4" t="s">
        <v>929</v>
      </c>
      <c r="NEA3" s="4" t="s">
        <v>929</v>
      </c>
      <c r="NEB3" s="4" t="s">
        <v>929</v>
      </c>
      <c r="NEC3" s="4" t="s">
        <v>929</v>
      </c>
      <c r="NED3" s="4" t="s">
        <v>929</v>
      </c>
      <c r="NEE3" s="4" t="s">
        <v>929</v>
      </c>
      <c r="NEF3" s="4" t="s">
        <v>929</v>
      </c>
      <c r="NEG3" s="4" t="s">
        <v>929</v>
      </c>
      <c r="NEH3" s="4" t="s">
        <v>929</v>
      </c>
      <c r="NEI3" s="4" t="s">
        <v>929</v>
      </c>
      <c r="NEJ3" s="4" t="s">
        <v>929</v>
      </c>
      <c r="NEK3" s="4" t="s">
        <v>929</v>
      </c>
      <c r="NEL3" s="4" t="s">
        <v>929</v>
      </c>
      <c r="NEM3" s="4" t="s">
        <v>929</v>
      </c>
      <c r="NEN3" s="4" t="s">
        <v>929</v>
      </c>
      <c r="NEO3" s="4" t="s">
        <v>929</v>
      </c>
      <c r="NEP3" s="4" t="s">
        <v>929</v>
      </c>
      <c r="NEQ3" s="4" t="s">
        <v>929</v>
      </c>
      <c r="NER3" s="4" t="s">
        <v>929</v>
      </c>
      <c r="NES3" s="4" t="s">
        <v>929</v>
      </c>
      <c r="NET3" s="4" t="s">
        <v>929</v>
      </c>
      <c r="NEU3" s="4" t="s">
        <v>929</v>
      </c>
      <c r="NEV3" s="4" t="s">
        <v>929</v>
      </c>
      <c r="NEW3" s="4" t="s">
        <v>929</v>
      </c>
      <c r="NEX3" s="4" t="s">
        <v>929</v>
      </c>
      <c r="NEY3" s="4" t="s">
        <v>929</v>
      </c>
      <c r="NEZ3" s="4" t="s">
        <v>929</v>
      </c>
      <c r="NFA3" s="4" t="s">
        <v>929</v>
      </c>
      <c r="NFB3" s="4" t="s">
        <v>929</v>
      </c>
      <c r="NFC3" s="4" t="s">
        <v>929</v>
      </c>
      <c r="NFD3" s="4" t="s">
        <v>929</v>
      </c>
      <c r="NFE3" s="4" t="s">
        <v>929</v>
      </c>
      <c r="NFF3" s="4" t="s">
        <v>929</v>
      </c>
      <c r="NFG3" s="4" t="s">
        <v>929</v>
      </c>
      <c r="NFH3" s="4" t="s">
        <v>929</v>
      </c>
      <c r="NFI3" s="4" t="s">
        <v>929</v>
      </c>
      <c r="NFJ3" s="4" t="s">
        <v>929</v>
      </c>
      <c r="NFK3" s="4" t="s">
        <v>929</v>
      </c>
      <c r="NFL3" s="4" t="s">
        <v>929</v>
      </c>
      <c r="NFM3" s="4" t="s">
        <v>929</v>
      </c>
      <c r="NFN3" s="4" t="s">
        <v>929</v>
      </c>
      <c r="NFO3" s="4" t="s">
        <v>929</v>
      </c>
      <c r="NFP3" s="4" t="s">
        <v>929</v>
      </c>
      <c r="NFQ3" s="4" t="s">
        <v>929</v>
      </c>
      <c r="NFR3" s="4" t="s">
        <v>929</v>
      </c>
      <c r="NFS3" s="4" t="s">
        <v>929</v>
      </c>
      <c r="NFT3" s="4" t="s">
        <v>929</v>
      </c>
      <c r="NFU3" s="4" t="s">
        <v>929</v>
      </c>
      <c r="NFV3" s="4" t="s">
        <v>929</v>
      </c>
      <c r="NFW3" s="4" t="s">
        <v>929</v>
      </c>
      <c r="NFX3" s="4" t="s">
        <v>929</v>
      </c>
      <c r="NFY3" s="4" t="s">
        <v>929</v>
      </c>
      <c r="NFZ3" s="4" t="s">
        <v>929</v>
      </c>
      <c r="NGA3" s="4" t="s">
        <v>929</v>
      </c>
      <c r="NGB3" s="4" t="s">
        <v>929</v>
      </c>
      <c r="NGC3" s="4" t="s">
        <v>929</v>
      </c>
      <c r="NGD3" s="4" t="s">
        <v>929</v>
      </c>
      <c r="NGE3" s="4" t="s">
        <v>929</v>
      </c>
      <c r="NGF3" s="4" t="s">
        <v>929</v>
      </c>
      <c r="NGG3" s="4" t="s">
        <v>929</v>
      </c>
      <c r="NGH3" s="4" t="s">
        <v>929</v>
      </c>
      <c r="NGI3" s="4" t="s">
        <v>929</v>
      </c>
      <c r="NGJ3" s="4" t="s">
        <v>929</v>
      </c>
      <c r="NGK3" s="4" t="s">
        <v>929</v>
      </c>
      <c r="NGL3" s="4" t="s">
        <v>929</v>
      </c>
      <c r="NGM3" s="4" t="s">
        <v>929</v>
      </c>
      <c r="NGN3" s="4" t="s">
        <v>929</v>
      </c>
      <c r="NGO3" s="4" t="s">
        <v>929</v>
      </c>
      <c r="NGP3" s="4" t="s">
        <v>929</v>
      </c>
      <c r="NGQ3" s="4" t="s">
        <v>929</v>
      </c>
      <c r="NGR3" s="4" t="s">
        <v>929</v>
      </c>
      <c r="NGS3" s="4" t="s">
        <v>929</v>
      </c>
      <c r="NGT3" s="4" t="s">
        <v>929</v>
      </c>
      <c r="NGU3" s="4" t="s">
        <v>929</v>
      </c>
      <c r="NGV3" s="4" t="s">
        <v>929</v>
      </c>
      <c r="NGW3" s="4" t="s">
        <v>929</v>
      </c>
      <c r="NGX3" s="4" t="s">
        <v>929</v>
      </c>
      <c r="NGY3" s="4" t="s">
        <v>929</v>
      </c>
      <c r="NGZ3" s="4" t="s">
        <v>929</v>
      </c>
      <c r="NHA3" s="4" t="s">
        <v>929</v>
      </c>
      <c r="NHB3" s="4" t="s">
        <v>929</v>
      </c>
      <c r="NHC3" s="4" t="s">
        <v>929</v>
      </c>
      <c r="NHD3" s="4" t="s">
        <v>929</v>
      </c>
      <c r="NHE3" s="4" t="s">
        <v>929</v>
      </c>
      <c r="NHF3" s="4" t="s">
        <v>929</v>
      </c>
      <c r="NHG3" s="4" t="s">
        <v>929</v>
      </c>
      <c r="NHH3" s="4" t="s">
        <v>929</v>
      </c>
      <c r="NHI3" s="4" t="s">
        <v>929</v>
      </c>
      <c r="NHJ3" s="4" t="s">
        <v>929</v>
      </c>
      <c r="NHK3" s="4" t="s">
        <v>929</v>
      </c>
      <c r="NHL3" s="4" t="s">
        <v>929</v>
      </c>
      <c r="NHM3" s="4" t="s">
        <v>929</v>
      </c>
      <c r="NHN3" s="4" t="s">
        <v>929</v>
      </c>
      <c r="NHO3" s="4" t="s">
        <v>929</v>
      </c>
      <c r="NHP3" s="4" t="s">
        <v>929</v>
      </c>
      <c r="NHQ3" s="4" t="s">
        <v>929</v>
      </c>
      <c r="NHR3" s="4" t="s">
        <v>929</v>
      </c>
      <c r="NHS3" s="4" t="s">
        <v>929</v>
      </c>
      <c r="NHT3" s="4" t="s">
        <v>929</v>
      </c>
      <c r="NHU3" s="4" t="s">
        <v>929</v>
      </c>
      <c r="NHV3" s="4" t="s">
        <v>929</v>
      </c>
      <c r="NHW3" s="4" t="s">
        <v>929</v>
      </c>
      <c r="NHX3" s="4" t="s">
        <v>929</v>
      </c>
      <c r="NHY3" s="4" t="s">
        <v>929</v>
      </c>
      <c r="NHZ3" s="4" t="s">
        <v>929</v>
      </c>
      <c r="NIA3" s="4" t="s">
        <v>929</v>
      </c>
      <c r="NIB3" s="4" t="s">
        <v>929</v>
      </c>
      <c r="NIC3" s="4" t="s">
        <v>929</v>
      </c>
      <c r="NID3" s="4" t="s">
        <v>929</v>
      </c>
      <c r="NIE3" s="4" t="s">
        <v>929</v>
      </c>
      <c r="NIF3" s="4" t="s">
        <v>929</v>
      </c>
      <c r="NIG3" s="4" t="s">
        <v>929</v>
      </c>
      <c r="NIH3" s="4" t="s">
        <v>929</v>
      </c>
      <c r="NII3" s="4" t="s">
        <v>929</v>
      </c>
      <c r="NIJ3" s="4" t="s">
        <v>929</v>
      </c>
      <c r="NIK3" s="4" t="s">
        <v>929</v>
      </c>
      <c r="NIL3" s="4" t="s">
        <v>929</v>
      </c>
      <c r="NIM3" s="4" t="s">
        <v>929</v>
      </c>
      <c r="NIN3" s="4" t="s">
        <v>929</v>
      </c>
      <c r="NIO3" s="4" t="s">
        <v>929</v>
      </c>
      <c r="NIP3" s="4" t="s">
        <v>929</v>
      </c>
      <c r="NIQ3" s="4" t="s">
        <v>929</v>
      </c>
      <c r="NIR3" s="4" t="s">
        <v>929</v>
      </c>
      <c r="NIS3" s="4" t="s">
        <v>929</v>
      </c>
      <c r="NIT3" s="4" t="s">
        <v>929</v>
      </c>
      <c r="NIU3" s="4" t="s">
        <v>929</v>
      </c>
      <c r="NIV3" s="4" t="s">
        <v>929</v>
      </c>
      <c r="NIW3" s="4" t="s">
        <v>929</v>
      </c>
      <c r="NIX3" s="4" t="s">
        <v>929</v>
      </c>
      <c r="NIY3" s="4" t="s">
        <v>929</v>
      </c>
      <c r="NIZ3" s="4" t="s">
        <v>929</v>
      </c>
      <c r="NJA3" s="4" t="s">
        <v>929</v>
      </c>
      <c r="NJB3" s="4" t="s">
        <v>929</v>
      </c>
      <c r="NJC3" s="4" t="s">
        <v>929</v>
      </c>
      <c r="NJD3" s="4" t="s">
        <v>929</v>
      </c>
      <c r="NJE3" s="4" t="s">
        <v>929</v>
      </c>
      <c r="NJF3" s="4" t="s">
        <v>929</v>
      </c>
      <c r="NJG3" s="4" t="s">
        <v>929</v>
      </c>
      <c r="NJH3" s="4" t="s">
        <v>929</v>
      </c>
      <c r="NJI3" s="4" t="s">
        <v>929</v>
      </c>
      <c r="NJJ3" s="4" t="s">
        <v>929</v>
      </c>
      <c r="NJK3" s="4" t="s">
        <v>929</v>
      </c>
      <c r="NJL3" s="4" t="s">
        <v>929</v>
      </c>
      <c r="NJM3" s="4" t="s">
        <v>929</v>
      </c>
      <c r="NJN3" s="4" t="s">
        <v>929</v>
      </c>
      <c r="NJO3" s="4" t="s">
        <v>929</v>
      </c>
      <c r="NJP3" s="4" t="s">
        <v>929</v>
      </c>
      <c r="NJQ3" s="4" t="s">
        <v>929</v>
      </c>
      <c r="NJR3" s="4" t="s">
        <v>929</v>
      </c>
      <c r="NJS3" s="4" t="s">
        <v>929</v>
      </c>
      <c r="NJT3" s="4" t="s">
        <v>929</v>
      </c>
      <c r="NJU3" s="4" t="s">
        <v>929</v>
      </c>
      <c r="NJV3" s="4" t="s">
        <v>929</v>
      </c>
      <c r="NJW3" s="4" t="s">
        <v>929</v>
      </c>
      <c r="NJX3" s="4" t="s">
        <v>929</v>
      </c>
      <c r="NJY3" s="4" t="s">
        <v>929</v>
      </c>
      <c r="NJZ3" s="4" t="s">
        <v>929</v>
      </c>
      <c r="NKA3" s="4" t="s">
        <v>929</v>
      </c>
      <c r="NKB3" s="4" t="s">
        <v>929</v>
      </c>
      <c r="NKC3" s="4" t="s">
        <v>929</v>
      </c>
      <c r="NKD3" s="4" t="s">
        <v>929</v>
      </c>
      <c r="NKE3" s="4" t="s">
        <v>929</v>
      </c>
      <c r="NKF3" s="4" t="s">
        <v>929</v>
      </c>
      <c r="NKG3" s="4" t="s">
        <v>929</v>
      </c>
      <c r="NKH3" s="4" t="s">
        <v>929</v>
      </c>
      <c r="NKI3" s="4" t="s">
        <v>929</v>
      </c>
      <c r="NKJ3" s="4" t="s">
        <v>929</v>
      </c>
      <c r="NKK3" s="4" t="s">
        <v>929</v>
      </c>
      <c r="NKL3" s="4" t="s">
        <v>929</v>
      </c>
      <c r="NKM3" s="4" t="s">
        <v>929</v>
      </c>
      <c r="NKN3" s="4" t="s">
        <v>929</v>
      </c>
      <c r="NKO3" s="4" t="s">
        <v>929</v>
      </c>
      <c r="NKP3" s="4" t="s">
        <v>929</v>
      </c>
      <c r="NKQ3" s="4" t="s">
        <v>929</v>
      </c>
      <c r="NKR3" s="4" t="s">
        <v>929</v>
      </c>
      <c r="NKS3" s="4" t="s">
        <v>929</v>
      </c>
      <c r="NKT3" s="4" t="s">
        <v>929</v>
      </c>
      <c r="NKU3" s="4" t="s">
        <v>929</v>
      </c>
      <c r="NKV3" s="4" t="s">
        <v>929</v>
      </c>
      <c r="NKW3" s="4" t="s">
        <v>929</v>
      </c>
      <c r="NKX3" s="4" t="s">
        <v>929</v>
      </c>
      <c r="NKY3" s="4" t="s">
        <v>929</v>
      </c>
      <c r="NKZ3" s="4" t="s">
        <v>929</v>
      </c>
      <c r="NLA3" s="4" t="s">
        <v>929</v>
      </c>
      <c r="NLB3" s="4" t="s">
        <v>929</v>
      </c>
      <c r="NLC3" s="4" t="s">
        <v>929</v>
      </c>
      <c r="NLD3" s="4" t="s">
        <v>929</v>
      </c>
      <c r="NLE3" s="4" t="s">
        <v>929</v>
      </c>
      <c r="NLF3" s="4" t="s">
        <v>929</v>
      </c>
      <c r="NLG3" s="4" t="s">
        <v>929</v>
      </c>
      <c r="NLH3" s="4" t="s">
        <v>929</v>
      </c>
      <c r="NLI3" s="4" t="s">
        <v>929</v>
      </c>
      <c r="NLJ3" s="4" t="s">
        <v>929</v>
      </c>
      <c r="NLK3" s="4" t="s">
        <v>929</v>
      </c>
      <c r="NLL3" s="4" t="s">
        <v>929</v>
      </c>
      <c r="NLM3" s="4" t="s">
        <v>929</v>
      </c>
      <c r="NLN3" s="4" t="s">
        <v>929</v>
      </c>
      <c r="NLO3" s="4" t="s">
        <v>929</v>
      </c>
      <c r="NLP3" s="4" t="s">
        <v>929</v>
      </c>
      <c r="NLQ3" s="4" t="s">
        <v>929</v>
      </c>
      <c r="NLR3" s="4" t="s">
        <v>929</v>
      </c>
      <c r="NLS3" s="4" t="s">
        <v>929</v>
      </c>
      <c r="NLT3" s="4" t="s">
        <v>929</v>
      </c>
      <c r="NLU3" s="4" t="s">
        <v>929</v>
      </c>
      <c r="NLV3" s="4" t="s">
        <v>929</v>
      </c>
      <c r="NLW3" s="4" t="s">
        <v>929</v>
      </c>
      <c r="NLX3" s="4" t="s">
        <v>929</v>
      </c>
      <c r="NLY3" s="4" t="s">
        <v>929</v>
      </c>
      <c r="NLZ3" s="4" t="s">
        <v>929</v>
      </c>
      <c r="NMA3" s="4" t="s">
        <v>929</v>
      </c>
      <c r="NMB3" s="4" t="s">
        <v>929</v>
      </c>
      <c r="NMC3" s="4" t="s">
        <v>929</v>
      </c>
      <c r="NMD3" s="4" t="s">
        <v>929</v>
      </c>
      <c r="NME3" s="4" t="s">
        <v>929</v>
      </c>
      <c r="NMF3" s="4" t="s">
        <v>929</v>
      </c>
      <c r="NMG3" s="4" t="s">
        <v>929</v>
      </c>
      <c r="NMH3" s="4" t="s">
        <v>929</v>
      </c>
      <c r="NMI3" s="4" t="s">
        <v>929</v>
      </c>
      <c r="NMJ3" s="4" t="s">
        <v>929</v>
      </c>
      <c r="NMK3" s="4" t="s">
        <v>929</v>
      </c>
      <c r="NML3" s="4" t="s">
        <v>929</v>
      </c>
      <c r="NMM3" s="4" t="s">
        <v>929</v>
      </c>
      <c r="NMN3" s="4" t="s">
        <v>929</v>
      </c>
      <c r="NMO3" s="4" t="s">
        <v>929</v>
      </c>
      <c r="NMP3" s="4" t="s">
        <v>929</v>
      </c>
      <c r="NMQ3" s="4" t="s">
        <v>929</v>
      </c>
      <c r="NMR3" s="4" t="s">
        <v>929</v>
      </c>
      <c r="NMS3" s="4" t="s">
        <v>929</v>
      </c>
      <c r="NMT3" s="4" t="s">
        <v>929</v>
      </c>
      <c r="NMU3" s="4" t="s">
        <v>929</v>
      </c>
      <c r="NMV3" s="4" t="s">
        <v>929</v>
      </c>
      <c r="NMW3" s="4" t="s">
        <v>929</v>
      </c>
      <c r="NMX3" s="4" t="s">
        <v>929</v>
      </c>
      <c r="NMY3" s="4" t="s">
        <v>929</v>
      </c>
      <c r="NMZ3" s="4" t="s">
        <v>929</v>
      </c>
      <c r="NNA3" s="4" t="s">
        <v>929</v>
      </c>
      <c r="NNB3" s="4" t="s">
        <v>929</v>
      </c>
      <c r="NNC3" s="4" t="s">
        <v>929</v>
      </c>
      <c r="NND3" s="4" t="s">
        <v>929</v>
      </c>
      <c r="NNE3" s="4" t="s">
        <v>929</v>
      </c>
      <c r="NNF3" s="4" t="s">
        <v>929</v>
      </c>
      <c r="NNG3" s="4" t="s">
        <v>929</v>
      </c>
      <c r="NNH3" s="4" t="s">
        <v>929</v>
      </c>
      <c r="NNI3" s="4" t="s">
        <v>929</v>
      </c>
      <c r="NNJ3" s="4" t="s">
        <v>929</v>
      </c>
      <c r="NNK3" s="4" t="s">
        <v>929</v>
      </c>
      <c r="NNL3" s="4" t="s">
        <v>929</v>
      </c>
      <c r="NNM3" s="4" t="s">
        <v>929</v>
      </c>
      <c r="NNN3" s="4" t="s">
        <v>929</v>
      </c>
      <c r="NNO3" s="4" t="s">
        <v>929</v>
      </c>
      <c r="NNP3" s="4" t="s">
        <v>929</v>
      </c>
      <c r="NNQ3" s="4" t="s">
        <v>929</v>
      </c>
      <c r="NNR3" s="4" t="s">
        <v>929</v>
      </c>
      <c r="NNS3" s="4" t="s">
        <v>929</v>
      </c>
      <c r="NNT3" s="4" t="s">
        <v>929</v>
      </c>
      <c r="NNU3" s="4" t="s">
        <v>929</v>
      </c>
      <c r="NNV3" s="4" t="s">
        <v>929</v>
      </c>
      <c r="NNW3" s="4" t="s">
        <v>929</v>
      </c>
      <c r="NNX3" s="4" t="s">
        <v>929</v>
      </c>
      <c r="NNY3" s="4" t="s">
        <v>929</v>
      </c>
      <c r="NNZ3" s="4" t="s">
        <v>929</v>
      </c>
      <c r="NOA3" s="4" t="s">
        <v>929</v>
      </c>
      <c r="NOB3" s="4" t="s">
        <v>929</v>
      </c>
      <c r="NOC3" s="4" t="s">
        <v>929</v>
      </c>
      <c r="NOD3" s="4" t="s">
        <v>929</v>
      </c>
      <c r="NOE3" s="4" t="s">
        <v>929</v>
      </c>
      <c r="NOF3" s="4" t="s">
        <v>929</v>
      </c>
      <c r="NOG3" s="4" t="s">
        <v>929</v>
      </c>
      <c r="NOH3" s="4" t="s">
        <v>929</v>
      </c>
      <c r="NOI3" s="4" t="s">
        <v>929</v>
      </c>
      <c r="NOJ3" s="4" t="s">
        <v>929</v>
      </c>
      <c r="NOK3" s="4" t="s">
        <v>929</v>
      </c>
      <c r="NOL3" s="4" t="s">
        <v>929</v>
      </c>
      <c r="NOM3" s="4" t="s">
        <v>929</v>
      </c>
      <c r="NON3" s="4" t="s">
        <v>929</v>
      </c>
      <c r="NOO3" s="4" t="s">
        <v>929</v>
      </c>
      <c r="NOP3" s="4" t="s">
        <v>929</v>
      </c>
      <c r="NOQ3" s="4" t="s">
        <v>929</v>
      </c>
      <c r="NOR3" s="4" t="s">
        <v>929</v>
      </c>
      <c r="NOS3" s="4" t="s">
        <v>929</v>
      </c>
      <c r="NOT3" s="4" t="s">
        <v>929</v>
      </c>
      <c r="NOU3" s="4" t="s">
        <v>929</v>
      </c>
      <c r="NOV3" s="4" t="s">
        <v>929</v>
      </c>
      <c r="NOW3" s="4" t="s">
        <v>929</v>
      </c>
      <c r="NOX3" s="4" t="s">
        <v>929</v>
      </c>
      <c r="NOY3" s="4" t="s">
        <v>929</v>
      </c>
      <c r="NOZ3" s="4" t="s">
        <v>929</v>
      </c>
      <c r="NPA3" s="4" t="s">
        <v>929</v>
      </c>
      <c r="NPB3" s="4" t="s">
        <v>929</v>
      </c>
      <c r="NPC3" s="4" t="s">
        <v>929</v>
      </c>
      <c r="NPD3" s="4" t="s">
        <v>929</v>
      </c>
      <c r="NPE3" s="4" t="s">
        <v>929</v>
      </c>
      <c r="NPF3" s="4" t="s">
        <v>929</v>
      </c>
      <c r="NPG3" s="4" t="s">
        <v>929</v>
      </c>
      <c r="NPH3" s="4" t="s">
        <v>929</v>
      </c>
      <c r="NPI3" s="4" t="s">
        <v>929</v>
      </c>
      <c r="NPJ3" s="4" t="s">
        <v>929</v>
      </c>
      <c r="NPK3" s="4" t="s">
        <v>929</v>
      </c>
      <c r="NPL3" s="4" t="s">
        <v>929</v>
      </c>
      <c r="NPM3" s="4" t="s">
        <v>929</v>
      </c>
      <c r="NPN3" s="4" t="s">
        <v>929</v>
      </c>
      <c r="NPO3" s="4" t="s">
        <v>929</v>
      </c>
      <c r="NPP3" s="4" t="s">
        <v>929</v>
      </c>
      <c r="NPQ3" s="4" t="s">
        <v>929</v>
      </c>
      <c r="NPR3" s="4" t="s">
        <v>929</v>
      </c>
      <c r="NPS3" s="4" t="s">
        <v>929</v>
      </c>
      <c r="NPT3" s="4" t="s">
        <v>929</v>
      </c>
      <c r="NPU3" s="4" t="s">
        <v>929</v>
      </c>
      <c r="NPV3" s="4" t="s">
        <v>929</v>
      </c>
      <c r="NPW3" s="4" t="s">
        <v>929</v>
      </c>
      <c r="NPX3" s="4" t="s">
        <v>929</v>
      </c>
      <c r="NPY3" s="4" t="s">
        <v>929</v>
      </c>
      <c r="NPZ3" s="4" t="s">
        <v>929</v>
      </c>
      <c r="NQA3" s="4" t="s">
        <v>929</v>
      </c>
      <c r="NQB3" s="4" t="s">
        <v>929</v>
      </c>
      <c r="NQC3" s="4" t="s">
        <v>929</v>
      </c>
      <c r="NQD3" s="4" t="s">
        <v>929</v>
      </c>
      <c r="NQE3" s="4" t="s">
        <v>929</v>
      </c>
      <c r="NQF3" s="4" t="s">
        <v>929</v>
      </c>
      <c r="NQG3" s="4" t="s">
        <v>929</v>
      </c>
      <c r="NQH3" s="4" t="s">
        <v>929</v>
      </c>
      <c r="NQI3" s="4" t="s">
        <v>929</v>
      </c>
      <c r="NQJ3" s="4" t="s">
        <v>929</v>
      </c>
      <c r="NQK3" s="4" t="s">
        <v>929</v>
      </c>
      <c r="NQL3" s="4" t="s">
        <v>929</v>
      </c>
      <c r="NQM3" s="4" t="s">
        <v>929</v>
      </c>
      <c r="NQN3" s="4" t="s">
        <v>929</v>
      </c>
      <c r="NQO3" s="4" t="s">
        <v>929</v>
      </c>
      <c r="NQP3" s="4" t="s">
        <v>929</v>
      </c>
      <c r="NQQ3" s="4" t="s">
        <v>929</v>
      </c>
      <c r="NQR3" s="4" t="s">
        <v>929</v>
      </c>
      <c r="NQS3" s="4" t="s">
        <v>929</v>
      </c>
      <c r="NQT3" s="4" t="s">
        <v>929</v>
      </c>
      <c r="NQU3" s="4" t="s">
        <v>929</v>
      </c>
      <c r="NQV3" s="4" t="s">
        <v>929</v>
      </c>
      <c r="NQW3" s="4" t="s">
        <v>929</v>
      </c>
      <c r="NQX3" s="4" t="s">
        <v>929</v>
      </c>
      <c r="NQY3" s="4" t="s">
        <v>929</v>
      </c>
      <c r="NQZ3" s="4" t="s">
        <v>929</v>
      </c>
      <c r="NRA3" s="4" t="s">
        <v>929</v>
      </c>
      <c r="NRB3" s="4" t="s">
        <v>929</v>
      </c>
      <c r="NRC3" s="4" t="s">
        <v>929</v>
      </c>
      <c r="NRD3" s="4" t="s">
        <v>929</v>
      </c>
      <c r="NRE3" s="4" t="s">
        <v>929</v>
      </c>
      <c r="NRF3" s="4" t="s">
        <v>929</v>
      </c>
      <c r="NRG3" s="4" t="s">
        <v>929</v>
      </c>
      <c r="NRH3" s="4" t="s">
        <v>929</v>
      </c>
      <c r="NRI3" s="4" t="s">
        <v>929</v>
      </c>
      <c r="NRJ3" s="4" t="s">
        <v>929</v>
      </c>
      <c r="NRK3" s="4" t="s">
        <v>929</v>
      </c>
      <c r="NRL3" s="4" t="s">
        <v>929</v>
      </c>
      <c r="NRM3" s="4" t="s">
        <v>929</v>
      </c>
      <c r="NRN3" s="4" t="s">
        <v>929</v>
      </c>
      <c r="NRO3" s="4" t="s">
        <v>929</v>
      </c>
      <c r="NRP3" s="4" t="s">
        <v>929</v>
      </c>
      <c r="NRQ3" s="4" t="s">
        <v>929</v>
      </c>
      <c r="NRR3" s="4" t="s">
        <v>929</v>
      </c>
      <c r="NRS3" s="4" t="s">
        <v>929</v>
      </c>
      <c r="NRT3" s="4" t="s">
        <v>929</v>
      </c>
      <c r="NRU3" s="4" t="s">
        <v>929</v>
      </c>
      <c r="NRV3" s="4" t="s">
        <v>929</v>
      </c>
      <c r="NRW3" s="4" t="s">
        <v>929</v>
      </c>
      <c r="NRX3" s="4" t="s">
        <v>929</v>
      </c>
      <c r="NRY3" s="4" t="s">
        <v>929</v>
      </c>
      <c r="NRZ3" s="4" t="s">
        <v>929</v>
      </c>
      <c r="NSA3" s="4" t="s">
        <v>929</v>
      </c>
      <c r="NSB3" s="4" t="s">
        <v>929</v>
      </c>
      <c r="NSC3" s="4" t="s">
        <v>929</v>
      </c>
      <c r="NSD3" s="4" t="s">
        <v>929</v>
      </c>
      <c r="NSE3" s="4" t="s">
        <v>929</v>
      </c>
      <c r="NSF3" s="4" t="s">
        <v>929</v>
      </c>
      <c r="NSG3" s="4" t="s">
        <v>929</v>
      </c>
      <c r="NSH3" s="4" t="s">
        <v>929</v>
      </c>
      <c r="NSI3" s="4" t="s">
        <v>929</v>
      </c>
      <c r="NSJ3" s="4" t="s">
        <v>929</v>
      </c>
      <c r="NSK3" s="4" t="s">
        <v>929</v>
      </c>
      <c r="NSL3" s="4" t="s">
        <v>929</v>
      </c>
      <c r="NSM3" s="4" t="s">
        <v>929</v>
      </c>
      <c r="NSN3" s="4" t="s">
        <v>929</v>
      </c>
      <c r="NSO3" s="4" t="s">
        <v>929</v>
      </c>
      <c r="NSP3" s="4" t="s">
        <v>929</v>
      </c>
      <c r="NSQ3" s="4" t="s">
        <v>929</v>
      </c>
      <c r="NSR3" s="4" t="s">
        <v>929</v>
      </c>
      <c r="NSS3" s="4" t="s">
        <v>929</v>
      </c>
      <c r="NST3" s="4" t="s">
        <v>929</v>
      </c>
      <c r="NSU3" s="4" t="s">
        <v>929</v>
      </c>
      <c r="NSV3" s="4" t="s">
        <v>929</v>
      </c>
      <c r="NSW3" s="4" t="s">
        <v>929</v>
      </c>
      <c r="NSX3" s="4" t="s">
        <v>929</v>
      </c>
      <c r="NSY3" s="4" t="s">
        <v>929</v>
      </c>
      <c r="NSZ3" s="4" t="s">
        <v>929</v>
      </c>
      <c r="NTA3" s="4" t="s">
        <v>929</v>
      </c>
      <c r="NTB3" s="4" t="s">
        <v>929</v>
      </c>
      <c r="NTC3" s="4" t="s">
        <v>929</v>
      </c>
      <c r="NTD3" s="4" t="s">
        <v>929</v>
      </c>
      <c r="NTE3" s="4" t="s">
        <v>929</v>
      </c>
      <c r="NTF3" s="4" t="s">
        <v>929</v>
      </c>
      <c r="NTG3" s="4" t="s">
        <v>929</v>
      </c>
      <c r="NTH3" s="4" t="s">
        <v>929</v>
      </c>
      <c r="NTI3" s="4" t="s">
        <v>929</v>
      </c>
      <c r="NTJ3" s="4" t="s">
        <v>929</v>
      </c>
      <c r="NTK3" s="4" t="s">
        <v>929</v>
      </c>
      <c r="NTL3" s="4" t="s">
        <v>929</v>
      </c>
      <c r="NTM3" s="4" t="s">
        <v>929</v>
      </c>
      <c r="NTN3" s="4" t="s">
        <v>929</v>
      </c>
      <c r="NTO3" s="4" t="s">
        <v>929</v>
      </c>
      <c r="NTP3" s="4" t="s">
        <v>929</v>
      </c>
      <c r="NTQ3" s="4" t="s">
        <v>929</v>
      </c>
      <c r="NTR3" s="4" t="s">
        <v>929</v>
      </c>
      <c r="NTS3" s="4" t="s">
        <v>929</v>
      </c>
      <c r="NTT3" s="4" t="s">
        <v>929</v>
      </c>
      <c r="NTU3" s="4" t="s">
        <v>929</v>
      </c>
      <c r="NTV3" s="4" t="s">
        <v>929</v>
      </c>
      <c r="NTW3" s="4" t="s">
        <v>929</v>
      </c>
      <c r="NTX3" s="4" t="s">
        <v>929</v>
      </c>
      <c r="NTY3" s="4" t="s">
        <v>929</v>
      </c>
      <c r="NTZ3" s="4" t="s">
        <v>929</v>
      </c>
      <c r="NUA3" s="4" t="s">
        <v>929</v>
      </c>
      <c r="NUB3" s="4" t="s">
        <v>929</v>
      </c>
      <c r="NUC3" s="4" t="s">
        <v>929</v>
      </c>
      <c r="NUD3" s="4" t="s">
        <v>929</v>
      </c>
      <c r="NUE3" s="4" t="s">
        <v>929</v>
      </c>
      <c r="NUF3" s="4" t="s">
        <v>929</v>
      </c>
      <c r="NUG3" s="4" t="s">
        <v>929</v>
      </c>
      <c r="NUH3" s="4" t="s">
        <v>929</v>
      </c>
      <c r="NUI3" s="4" t="s">
        <v>929</v>
      </c>
      <c r="NUJ3" s="4" t="s">
        <v>929</v>
      </c>
      <c r="NUK3" s="4" t="s">
        <v>929</v>
      </c>
      <c r="NUL3" s="4" t="s">
        <v>929</v>
      </c>
      <c r="NUM3" s="4" t="s">
        <v>929</v>
      </c>
      <c r="NUN3" s="4" t="s">
        <v>929</v>
      </c>
      <c r="NUO3" s="4" t="s">
        <v>929</v>
      </c>
      <c r="NUP3" s="4" t="s">
        <v>929</v>
      </c>
      <c r="NUQ3" s="4" t="s">
        <v>929</v>
      </c>
      <c r="NUR3" s="4" t="s">
        <v>929</v>
      </c>
      <c r="NUS3" s="4" t="s">
        <v>929</v>
      </c>
      <c r="NUT3" s="4" t="s">
        <v>929</v>
      </c>
      <c r="NUU3" s="4" t="s">
        <v>929</v>
      </c>
      <c r="NUV3" s="4" t="s">
        <v>929</v>
      </c>
      <c r="NUW3" s="4" t="s">
        <v>929</v>
      </c>
      <c r="NUX3" s="4" t="s">
        <v>929</v>
      </c>
      <c r="NUY3" s="4" t="s">
        <v>929</v>
      </c>
      <c r="NUZ3" s="4" t="s">
        <v>929</v>
      </c>
      <c r="NVA3" s="4" t="s">
        <v>929</v>
      </c>
      <c r="NVB3" s="4" t="s">
        <v>929</v>
      </c>
      <c r="NVC3" s="4" t="s">
        <v>929</v>
      </c>
      <c r="NVD3" s="4" t="s">
        <v>929</v>
      </c>
      <c r="NVE3" s="4" t="s">
        <v>929</v>
      </c>
      <c r="NVF3" s="4" t="s">
        <v>929</v>
      </c>
      <c r="NVG3" s="4" t="s">
        <v>929</v>
      </c>
      <c r="NVH3" s="4" t="s">
        <v>929</v>
      </c>
      <c r="NVI3" s="4" t="s">
        <v>929</v>
      </c>
      <c r="NVJ3" s="4" t="s">
        <v>929</v>
      </c>
      <c r="NVK3" s="4" t="s">
        <v>929</v>
      </c>
      <c r="NVL3" s="4" t="s">
        <v>929</v>
      </c>
      <c r="NVM3" s="4" t="s">
        <v>929</v>
      </c>
      <c r="NVN3" s="4" t="s">
        <v>929</v>
      </c>
      <c r="NVO3" s="4" t="s">
        <v>929</v>
      </c>
      <c r="NVP3" s="4" t="s">
        <v>929</v>
      </c>
      <c r="NVQ3" s="4" t="s">
        <v>929</v>
      </c>
      <c r="NVR3" s="4" t="s">
        <v>929</v>
      </c>
      <c r="NVS3" s="4" t="s">
        <v>929</v>
      </c>
      <c r="NVT3" s="4" t="s">
        <v>929</v>
      </c>
      <c r="NVU3" s="4" t="s">
        <v>929</v>
      </c>
      <c r="NVV3" s="4" t="s">
        <v>929</v>
      </c>
      <c r="NVW3" s="4" t="s">
        <v>929</v>
      </c>
      <c r="NVX3" s="4" t="s">
        <v>929</v>
      </c>
      <c r="NVY3" s="4" t="s">
        <v>929</v>
      </c>
      <c r="NVZ3" s="4" t="s">
        <v>929</v>
      </c>
      <c r="NWA3" s="4" t="s">
        <v>929</v>
      </c>
      <c r="NWB3" s="4" t="s">
        <v>929</v>
      </c>
      <c r="NWC3" s="4" t="s">
        <v>929</v>
      </c>
      <c r="NWD3" s="4" t="s">
        <v>929</v>
      </c>
      <c r="NWE3" s="4" t="s">
        <v>929</v>
      </c>
      <c r="NWF3" s="4" t="s">
        <v>929</v>
      </c>
      <c r="NWG3" s="4" t="s">
        <v>929</v>
      </c>
      <c r="NWH3" s="4" t="s">
        <v>929</v>
      </c>
      <c r="NWI3" s="4" t="s">
        <v>929</v>
      </c>
      <c r="NWJ3" s="4" t="s">
        <v>929</v>
      </c>
      <c r="NWK3" s="4" t="s">
        <v>929</v>
      </c>
      <c r="NWL3" s="4" t="s">
        <v>929</v>
      </c>
      <c r="NWM3" s="4" t="s">
        <v>929</v>
      </c>
      <c r="NWN3" s="4" t="s">
        <v>929</v>
      </c>
      <c r="NWO3" s="4" t="s">
        <v>929</v>
      </c>
      <c r="NWP3" s="4" t="s">
        <v>929</v>
      </c>
      <c r="NWQ3" s="4" t="s">
        <v>929</v>
      </c>
      <c r="NWR3" s="4" t="s">
        <v>929</v>
      </c>
      <c r="NWS3" s="4" t="s">
        <v>929</v>
      </c>
      <c r="NWT3" s="4" t="s">
        <v>929</v>
      </c>
      <c r="NWU3" s="4" t="s">
        <v>929</v>
      </c>
      <c r="NWV3" s="4" t="s">
        <v>929</v>
      </c>
      <c r="NWW3" s="4" t="s">
        <v>929</v>
      </c>
      <c r="NWX3" s="4" t="s">
        <v>929</v>
      </c>
      <c r="NWY3" s="4" t="s">
        <v>929</v>
      </c>
      <c r="NWZ3" s="4" t="s">
        <v>929</v>
      </c>
      <c r="NXA3" s="4" t="s">
        <v>929</v>
      </c>
      <c r="NXB3" s="4" t="s">
        <v>929</v>
      </c>
      <c r="NXC3" s="4" t="s">
        <v>929</v>
      </c>
      <c r="NXD3" s="4" t="s">
        <v>929</v>
      </c>
      <c r="NXE3" s="4" t="s">
        <v>929</v>
      </c>
      <c r="NXF3" s="4" t="s">
        <v>929</v>
      </c>
      <c r="NXG3" s="4" t="s">
        <v>929</v>
      </c>
      <c r="NXH3" s="4" t="s">
        <v>929</v>
      </c>
      <c r="NXI3" s="4" t="s">
        <v>929</v>
      </c>
      <c r="NXJ3" s="4" t="s">
        <v>929</v>
      </c>
      <c r="NXK3" s="4" t="s">
        <v>929</v>
      </c>
      <c r="NXL3" s="4" t="s">
        <v>929</v>
      </c>
      <c r="NXM3" s="4" t="s">
        <v>929</v>
      </c>
      <c r="NXN3" s="4" t="s">
        <v>929</v>
      </c>
      <c r="NXO3" s="4" t="s">
        <v>929</v>
      </c>
      <c r="NXP3" s="4" t="s">
        <v>929</v>
      </c>
      <c r="NXQ3" s="4" t="s">
        <v>929</v>
      </c>
      <c r="NXR3" s="4" t="s">
        <v>929</v>
      </c>
      <c r="NXS3" s="4" t="s">
        <v>929</v>
      </c>
      <c r="NXT3" s="4" t="s">
        <v>929</v>
      </c>
      <c r="NXU3" s="4" t="s">
        <v>929</v>
      </c>
      <c r="NXV3" s="4" t="s">
        <v>929</v>
      </c>
      <c r="NXW3" s="4" t="s">
        <v>929</v>
      </c>
      <c r="NXX3" s="4" t="s">
        <v>929</v>
      </c>
      <c r="NXY3" s="4" t="s">
        <v>929</v>
      </c>
      <c r="NXZ3" s="4" t="s">
        <v>929</v>
      </c>
      <c r="NYA3" s="4" t="s">
        <v>929</v>
      </c>
      <c r="NYB3" s="4" t="s">
        <v>929</v>
      </c>
      <c r="NYC3" s="4" t="s">
        <v>929</v>
      </c>
      <c r="NYD3" s="4" t="s">
        <v>929</v>
      </c>
      <c r="NYE3" s="4" t="s">
        <v>929</v>
      </c>
      <c r="NYF3" s="4" t="s">
        <v>929</v>
      </c>
      <c r="NYG3" s="4" t="s">
        <v>929</v>
      </c>
      <c r="NYH3" s="4" t="s">
        <v>929</v>
      </c>
      <c r="NYI3" s="4" t="s">
        <v>929</v>
      </c>
      <c r="NYJ3" s="4" t="s">
        <v>929</v>
      </c>
      <c r="NYK3" s="4" t="s">
        <v>929</v>
      </c>
      <c r="NYL3" s="4" t="s">
        <v>929</v>
      </c>
      <c r="NYM3" s="4" t="s">
        <v>929</v>
      </c>
      <c r="NYN3" s="4" t="s">
        <v>929</v>
      </c>
      <c r="NYO3" s="4" t="s">
        <v>929</v>
      </c>
      <c r="NYP3" s="4" t="s">
        <v>929</v>
      </c>
      <c r="NYQ3" s="4" t="s">
        <v>929</v>
      </c>
      <c r="NYR3" s="4" t="s">
        <v>929</v>
      </c>
      <c r="NYS3" s="4" t="s">
        <v>929</v>
      </c>
      <c r="NYT3" s="4" t="s">
        <v>929</v>
      </c>
      <c r="NYU3" s="4" t="s">
        <v>929</v>
      </c>
      <c r="NYV3" s="4" t="s">
        <v>929</v>
      </c>
      <c r="NYW3" s="4" t="s">
        <v>929</v>
      </c>
      <c r="NYX3" s="4" t="s">
        <v>929</v>
      </c>
      <c r="NYY3" s="4" t="s">
        <v>929</v>
      </c>
      <c r="NYZ3" s="4" t="s">
        <v>929</v>
      </c>
      <c r="NZA3" s="4" t="s">
        <v>929</v>
      </c>
      <c r="NZB3" s="4" t="s">
        <v>929</v>
      </c>
      <c r="NZC3" s="4" t="s">
        <v>929</v>
      </c>
      <c r="NZD3" s="4" t="s">
        <v>929</v>
      </c>
      <c r="NZE3" s="4" t="s">
        <v>929</v>
      </c>
      <c r="NZF3" s="4" t="s">
        <v>929</v>
      </c>
      <c r="NZG3" s="4" t="s">
        <v>929</v>
      </c>
      <c r="NZH3" s="4" t="s">
        <v>929</v>
      </c>
      <c r="NZI3" s="4" t="s">
        <v>929</v>
      </c>
      <c r="NZJ3" s="4" t="s">
        <v>929</v>
      </c>
      <c r="NZK3" s="4" t="s">
        <v>929</v>
      </c>
      <c r="NZL3" s="4" t="s">
        <v>929</v>
      </c>
      <c r="NZM3" s="4" t="s">
        <v>929</v>
      </c>
      <c r="NZN3" s="4" t="s">
        <v>929</v>
      </c>
      <c r="NZO3" s="4" t="s">
        <v>929</v>
      </c>
      <c r="NZP3" s="4" t="s">
        <v>929</v>
      </c>
      <c r="NZQ3" s="4" t="s">
        <v>929</v>
      </c>
      <c r="NZR3" s="4" t="s">
        <v>929</v>
      </c>
      <c r="NZS3" s="4" t="s">
        <v>929</v>
      </c>
      <c r="NZT3" s="4" t="s">
        <v>929</v>
      </c>
      <c r="NZU3" s="4" t="s">
        <v>929</v>
      </c>
      <c r="NZV3" s="4" t="s">
        <v>929</v>
      </c>
      <c r="NZW3" s="4" t="s">
        <v>929</v>
      </c>
      <c r="NZX3" s="4" t="s">
        <v>929</v>
      </c>
      <c r="NZY3" s="4" t="s">
        <v>929</v>
      </c>
      <c r="NZZ3" s="4" t="s">
        <v>929</v>
      </c>
      <c r="OAA3" s="4" t="s">
        <v>929</v>
      </c>
      <c r="OAB3" s="4" t="s">
        <v>929</v>
      </c>
      <c r="OAC3" s="4" t="s">
        <v>929</v>
      </c>
      <c r="OAD3" s="4" t="s">
        <v>929</v>
      </c>
      <c r="OAE3" s="4" t="s">
        <v>929</v>
      </c>
      <c r="OAF3" s="4" t="s">
        <v>929</v>
      </c>
      <c r="OAG3" s="4" t="s">
        <v>929</v>
      </c>
      <c r="OAH3" s="4" t="s">
        <v>929</v>
      </c>
      <c r="OAI3" s="4" t="s">
        <v>929</v>
      </c>
      <c r="OAJ3" s="4" t="s">
        <v>929</v>
      </c>
      <c r="OAK3" s="4" t="s">
        <v>929</v>
      </c>
      <c r="OAL3" s="4" t="s">
        <v>929</v>
      </c>
      <c r="OAM3" s="4" t="s">
        <v>929</v>
      </c>
      <c r="OAN3" s="4" t="s">
        <v>929</v>
      </c>
      <c r="OAO3" s="4" t="s">
        <v>929</v>
      </c>
      <c r="OAP3" s="4" t="s">
        <v>929</v>
      </c>
      <c r="OAQ3" s="4" t="s">
        <v>929</v>
      </c>
      <c r="OAR3" s="4" t="s">
        <v>929</v>
      </c>
      <c r="OAS3" s="4" t="s">
        <v>929</v>
      </c>
      <c r="OAT3" s="4" t="s">
        <v>929</v>
      </c>
      <c r="OAU3" s="4" t="s">
        <v>929</v>
      </c>
      <c r="OAV3" s="4" t="s">
        <v>929</v>
      </c>
      <c r="OAW3" s="4" t="s">
        <v>929</v>
      </c>
      <c r="OAX3" s="4" t="s">
        <v>929</v>
      </c>
      <c r="OAY3" s="4" t="s">
        <v>929</v>
      </c>
      <c r="OAZ3" s="4" t="s">
        <v>929</v>
      </c>
      <c r="OBA3" s="4" t="s">
        <v>929</v>
      </c>
      <c r="OBB3" s="4" t="s">
        <v>929</v>
      </c>
      <c r="OBC3" s="4" t="s">
        <v>929</v>
      </c>
      <c r="OBD3" s="4" t="s">
        <v>929</v>
      </c>
      <c r="OBE3" s="4" t="s">
        <v>929</v>
      </c>
      <c r="OBF3" s="4" t="s">
        <v>929</v>
      </c>
      <c r="OBG3" s="4" t="s">
        <v>929</v>
      </c>
      <c r="OBH3" s="4" t="s">
        <v>929</v>
      </c>
      <c r="OBI3" s="4" t="s">
        <v>929</v>
      </c>
      <c r="OBJ3" s="4" t="s">
        <v>929</v>
      </c>
      <c r="OBK3" s="4" t="s">
        <v>929</v>
      </c>
      <c r="OBL3" s="4" t="s">
        <v>929</v>
      </c>
      <c r="OBM3" s="4" t="s">
        <v>929</v>
      </c>
      <c r="OBN3" s="4" t="s">
        <v>929</v>
      </c>
      <c r="OBO3" s="4" t="s">
        <v>929</v>
      </c>
      <c r="OBP3" s="4" t="s">
        <v>929</v>
      </c>
      <c r="OBQ3" s="4" t="s">
        <v>929</v>
      </c>
      <c r="OBR3" s="4" t="s">
        <v>929</v>
      </c>
      <c r="OBS3" s="4" t="s">
        <v>929</v>
      </c>
      <c r="OBT3" s="4" t="s">
        <v>929</v>
      </c>
      <c r="OBU3" s="4" t="s">
        <v>929</v>
      </c>
      <c r="OBV3" s="4" t="s">
        <v>929</v>
      </c>
      <c r="OBW3" s="4" t="s">
        <v>929</v>
      </c>
      <c r="OBX3" s="4" t="s">
        <v>929</v>
      </c>
      <c r="OBY3" s="4" t="s">
        <v>929</v>
      </c>
      <c r="OBZ3" s="4" t="s">
        <v>929</v>
      </c>
      <c r="OCA3" s="4" t="s">
        <v>929</v>
      </c>
      <c r="OCB3" s="4" t="s">
        <v>929</v>
      </c>
      <c r="OCC3" s="4" t="s">
        <v>929</v>
      </c>
      <c r="OCD3" s="4" t="s">
        <v>929</v>
      </c>
      <c r="OCE3" s="4" t="s">
        <v>929</v>
      </c>
      <c r="OCF3" s="4" t="s">
        <v>929</v>
      </c>
      <c r="OCG3" s="4" t="s">
        <v>929</v>
      </c>
      <c r="OCH3" s="4" t="s">
        <v>929</v>
      </c>
      <c r="OCI3" s="4" t="s">
        <v>929</v>
      </c>
      <c r="OCJ3" s="4" t="s">
        <v>929</v>
      </c>
      <c r="OCK3" s="4" t="s">
        <v>929</v>
      </c>
      <c r="OCL3" s="4" t="s">
        <v>929</v>
      </c>
      <c r="OCM3" s="4" t="s">
        <v>929</v>
      </c>
      <c r="OCN3" s="4" t="s">
        <v>929</v>
      </c>
      <c r="OCO3" s="4" t="s">
        <v>929</v>
      </c>
      <c r="OCP3" s="4" t="s">
        <v>929</v>
      </c>
      <c r="OCQ3" s="4" t="s">
        <v>929</v>
      </c>
      <c r="OCR3" s="4" t="s">
        <v>929</v>
      </c>
      <c r="OCS3" s="4" t="s">
        <v>929</v>
      </c>
      <c r="OCT3" s="4" t="s">
        <v>929</v>
      </c>
      <c r="OCU3" s="4" t="s">
        <v>929</v>
      </c>
      <c r="OCV3" s="4" t="s">
        <v>929</v>
      </c>
      <c r="OCW3" s="4" t="s">
        <v>929</v>
      </c>
      <c r="OCX3" s="4" t="s">
        <v>929</v>
      </c>
      <c r="OCY3" s="4" t="s">
        <v>929</v>
      </c>
      <c r="OCZ3" s="4" t="s">
        <v>929</v>
      </c>
      <c r="ODA3" s="4" t="s">
        <v>929</v>
      </c>
      <c r="ODB3" s="4" t="s">
        <v>929</v>
      </c>
      <c r="ODC3" s="4" t="s">
        <v>929</v>
      </c>
      <c r="ODD3" s="4" t="s">
        <v>929</v>
      </c>
      <c r="ODE3" s="4" t="s">
        <v>929</v>
      </c>
      <c r="ODF3" s="4" t="s">
        <v>929</v>
      </c>
      <c r="ODG3" s="4" t="s">
        <v>929</v>
      </c>
      <c r="ODH3" s="4" t="s">
        <v>929</v>
      </c>
      <c r="ODI3" s="4" t="s">
        <v>929</v>
      </c>
      <c r="ODJ3" s="4" t="s">
        <v>929</v>
      </c>
      <c r="ODK3" s="4" t="s">
        <v>929</v>
      </c>
      <c r="ODL3" s="4" t="s">
        <v>929</v>
      </c>
      <c r="ODM3" s="4" t="s">
        <v>929</v>
      </c>
      <c r="ODN3" s="4" t="s">
        <v>929</v>
      </c>
      <c r="ODO3" s="4" t="s">
        <v>929</v>
      </c>
      <c r="ODP3" s="4" t="s">
        <v>929</v>
      </c>
      <c r="ODQ3" s="4" t="s">
        <v>929</v>
      </c>
      <c r="ODR3" s="4" t="s">
        <v>929</v>
      </c>
      <c r="ODS3" s="4" t="s">
        <v>929</v>
      </c>
      <c r="ODT3" s="4" t="s">
        <v>929</v>
      </c>
      <c r="ODU3" s="4" t="s">
        <v>929</v>
      </c>
      <c r="ODV3" s="4" t="s">
        <v>929</v>
      </c>
      <c r="ODW3" s="4" t="s">
        <v>929</v>
      </c>
      <c r="ODX3" s="4" t="s">
        <v>929</v>
      </c>
      <c r="ODY3" s="4" t="s">
        <v>929</v>
      </c>
      <c r="ODZ3" s="4" t="s">
        <v>929</v>
      </c>
      <c r="OEA3" s="4" t="s">
        <v>929</v>
      </c>
      <c r="OEB3" s="4" t="s">
        <v>929</v>
      </c>
      <c r="OEC3" s="4" t="s">
        <v>929</v>
      </c>
      <c r="OED3" s="4" t="s">
        <v>929</v>
      </c>
      <c r="OEE3" s="4" t="s">
        <v>929</v>
      </c>
      <c r="OEF3" s="4" t="s">
        <v>929</v>
      </c>
      <c r="OEG3" s="4" t="s">
        <v>929</v>
      </c>
      <c r="OEH3" s="4" t="s">
        <v>929</v>
      </c>
      <c r="OEI3" s="4" t="s">
        <v>929</v>
      </c>
      <c r="OEJ3" s="4" t="s">
        <v>929</v>
      </c>
      <c r="OEK3" s="4" t="s">
        <v>929</v>
      </c>
      <c r="OEL3" s="4" t="s">
        <v>929</v>
      </c>
      <c r="OEM3" s="4" t="s">
        <v>929</v>
      </c>
      <c r="OEN3" s="4" t="s">
        <v>929</v>
      </c>
      <c r="OEO3" s="4" t="s">
        <v>929</v>
      </c>
      <c r="OEP3" s="4" t="s">
        <v>929</v>
      </c>
      <c r="OEQ3" s="4" t="s">
        <v>929</v>
      </c>
      <c r="OER3" s="4" t="s">
        <v>929</v>
      </c>
      <c r="OES3" s="4" t="s">
        <v>929</v>
      </c>
      <c r="OET3" s="4" t="s">
        <v>929</v>
      </c>
      <c r="OEU3" s="4" t="s">
        <v>929</v>
      </c>
      <c r="OEV3" s="4" t="s">
        <v>929</v>
      </c>
      <c r="OEW3" s="4" t="s">
        <v>929</v>
      </c>
      <c r="OEX3" s="4" t="s">
        <v>929</v>
      </c>
      <c r="OEY3" s="4" t="s">
        <v>929</v>
      </c>
      <c r="OEZ3" s="4" t="s">
        <v>929</v>
      </c>
      <c r="OFA3" s="4" t="s">
        <v>929</v>
      </c>
      <c r="OFB3" s="4" t="s">
        <v>929</v>
      </c>
      <c r="OFC3" s="4" t="s">
        <v>929</v>
      </c>
      <c r="OFD3" s="4" t="s">
        <v>929</v>
      </c>
      <c r="OFE3" s="4" t="s">
        <v>929</v>
      </c>
      <c r="OFF3" s="4" t="s">
        <v>929</v>
      </c>
      <c r="OFG3" s="4" t="s">
        <v>929</v>
      </c>
      <c r="OFH3" s="4" t="s">
        <v>929</v>
      </c>
      <c r="OFI3" s="4" t="s">
        <v>929</v>
      </c>
      <c r="OFJ3" s="4" t="s">
        <v>929</v>
      </c>
      <c r="OFK3" s="4" t="s">
        <v>929</v>
      </c>
      <c r="OFL3" s="4" t="s">
        <v>929</v>
      </c>
      <c r="OFM3" s="4" t="s">
        <v>929</v>
      </c>
      <c r="OFN3" s="4" t="s">
        <v>929</v>
      </c>
      <c r="OFO3" s="4" t="s">
        <v>929</v>
      </c>
      <c r="OFP3" s="4" t="s">
        <v>929</v>
      </c>
      <c r="OFQ3" s="4" t="s">
        <v>929</v>
      </c>
      <c r="OFR3" s="4" t="s">
        <v>929</v>
      </c>
      <c r="OFS3" s="4" t="s">
        <v>929</v>
      </c>
      <c r="OFT3" s="4" t="s">
        <v>929</v>
      </c>
      <c r="OFU3" s="4" t="s">
        <v>929</v>
      </c>
      <c r="OFV3" s="4" t="s">
        <v>929</v>
      </c>
      <c r="OFW3" s="4" t="s">
        <v>929</v>
      </c>
      <c r="OFX3" s="4" t="s">
        <v>929</v>
      </c>
      <c r="OFY3" s="4" t="s">
        <v>929</v>
      </c>
      <c r="OFZ3" s="4" t="s">
        <v>929</v>
      </c>
      <c r="OGA3" s="4" t="s">
        <v>929</v>
      </c>
      <c r="OGB3" s="4" t="s">
        <v>929</v>
      </c>
      <c r="OGC3" s="4" t="s">
        <v>929</v>
      </c>
      <c r="OGD3" s="4" t="s">
        <v>929</v>
      </c>
      <c r="OGE3" s="4" t="s">
        <v>929</v>
      </c>
      <c r="OGF3" s="4" t="s">
        <v>929</v>
      </c>
      <c r="OGG3" s="4" t="s">
        <v>929</v>
      </c>
      <c r="OGH3" s="4" t="s">
        <v>929</v>
      </c>
      <c r="OGI3" s="4" t="s">
        <v>929</v>
      </c>
      <c r="OGJ3" s="4" t="s">
        <v>929</v>
      </c>
      <c r="OGK3" s="4" t="s">
        <v>929</v>
      </c>
      <c r="OGL3" s="4" t="s">
        <v>929</v>
      </c>
      <c r="OGM3" s="4" t="s">
        <v>929</v>
      </c>
      <c r="OGN3" s="4" t="s">
        <v>929</v>
      </c>
      <c r="OGO3" s="4" t="s">
        <v>929</v>
      </c>
      <c r="OGP3" s="4" t="s">
        <v>929</v>
      </c>
      <c r="OGQ3" s="4" t="s">
        <v>929</v>
      </c>
      <c r="OGR3" s="4" t="s">
        <v>929</v>
      </c>
      <c r="OGS3" s="4" t="s">
        <v>929</v>
      </c>
      <c r="OGT3" s="4" t="s">
        <v>929</v>
      </c>
      <c r="OGU3" s="4" t="s">
        <v>929</v>
      </c>
      <c r="OGV3" s="4" t="s">
        <v>929</v>
      </c>
      <c r="OGW3" s="4" t="s">
        <v>929</v>
      </c>
      <c r="OGX3" s="4" t="s">
        <v>929</v>
      </c>
      <c r="OGY3" s="4" t="s">
        <v>929</v>
      </c>
      <c r="OGZ3" s="4" t="s">
        <v>929</v>
      </c>
      <c r="OHA3" s="4" t="s">
        <v>929</v>
      </c>
      <c r="OHB3" s="4" t="s">
        <v>929</v>
      </c>
      <c r="OHC3" s="4" t="s">
        <v>929</v>
      </c>
      <c r="OHD3" s="4" t="s">
        <v>929</v>
      </c>
      <c r="OHE3" s="4" t="s">
        <v>929</v>
      </c>
      <c r="OHF3" s="4" t="s">
        <v>929</v>
      </c>
      <c r="OHG3" s="4" t="s">
        <v>929</v>
      </c>
      <c r="OHH3" s="4" t="s">
        <v>929</v>
      </c>
      <c r="OHI3" s="4" t="s">
        <v>929</v>
      </c>
      <c r="OHJ3" s="4" t="s">
        <v>929</v>
      </c>
      <c r="OHK3" s="4" t="s">
        <v>929</v>
      </c>
      <c r="OHL3" s="4" t="s">
        <v>929</v>
      </c>
      <c r="OHM3" s="4" t="s">
        <v>929</v>
      </c>
      <c r="OHN3" s="4" t="s">
        <v>929</v>
      </c>
      <c r="OHO3" s="4" t="s">
        <v>929</v>
      </c>
      <c r="OHP3" s="4" t="s">
        <v>929</v>
      </c>
      <c r="OHQ3" s="4" t="s">
        <v>929</v>
      </c>
      <c r="OHR3" s="4" t="s">
        <v>929</v>
      </c>
      <c r="OHS3" s="4" t="s">
        <v>929</v>
      </c>
      <c r="OHT3" s="4" t="s">
        <v>929</v>
      </c>
      <c r="OHU3" s="4" t="s">
        <v>929</v>
      </c>
      <c r="OHV3" s="4" t="s">
        <v>929</v>
      </c>
      <c r="OHW3" s="4" t="s">
        <v>929</v>
      </c>
      <c r="OHX3" s="4" t="s">
        <v>929</v>
      </c>
      <c r="OHY3" s="4" t="s">
        <v>929</v>
      </c>
      <c r="OHZ3" s="4" t="s">
        <v>929</v>
      </c>
      <c r="OIA3" s="4" t="s">
        <v>929</v>
      </c>
      <c r="OIB3" s="4" t="s">
        <v>929</v>
      </c>
      <c r="OIC3" s="4" t="s">
        <v>929</v>
      </c>
      <c r="OID3" s="4" t="s">
        <v>929</v>
      </c>
      <c r="OIE3" s="4" t="s">
        <v>929</v>
      </c>
      <c r="OIF3" s="4" t="s">
        <v>929</v>
      </c>
      <c r="OIG3" s="4" t="s">
        <v>929</v>
      </c>
      <c r="OIH3" s="4" t="s">
        <v>929</v>
      </c>
      <c r="OII3" s="4" t="s">
        <v>929</v>
      </c>
      <c r="OIJ3" s="4" t="s">
        <v>929</v>
      </c>
      <c r="OIK3" s="4" t="s">
        <v>929</v>
      </c>
      <c r="OIL3" s="4" t="s">
        <v>929</v>
      </c>
      <c r="OIM3" s="4" t="s">
        <v>929</v>
      </c>
      <c r="OIN3" s="4" t="s">
        <v>929</v>
      </c>
      <c r="OIO3" s="4" t="s">
        <v>929</v>
      </c>
      <c r="OIP3" s="4" t="s">
        <v>929</v>
      </c>
      <c r="OIQ3" s="4" t="s">
        <v>929</v>
      </c>
      <c r="OIR3" s="4" t="s">
        <v>929</v>
      </c>
      <c r="OIS3" s="4" t="s">
        <v>929</v>
      </c>
      <c r="OIT3" s="4" t="s">
        <v>929</v>
      </c>
      <c r="OIU3" s="4" t="s">
        <v>929</v>
      </c>
      <c r="OIV3" s="4" t="s">
        <v>929</v>
      </c>
      <c r="OIW3" s="4" t="s">
        <v>929</v>
      </c>
      <c r="OIX3" s="4" t="s">
        <v>929</v>
      </c>
      <c r="OIY3" s="4" t="s">
        <v>929</v>
      </c>
      <c r="OIZ3" s="4" t="s">
        <v>929</v>
      </c>
      <c r="OJA3" s="4" t="s">
        <v>929</v>
      </c>
      <c r="OJB3" s="4" t="s">
        <v>929</v>
      </c>
      <c r="OJC3" s="4" t="s">
        <v>929</v>
      </c>
      <c r="OJD3" s="4" t="s">
        <v>929</v>
      </c>
      <c r="OJE3" s="4" t="s">
        <v>929</v>
      </c>
      <c r="OJF3" s="4" t="s">
        <v>929</v>
      </c>
      <c r="OJG3" s="4" t="s">
        <v>929</v>
      </c>
      <c r="OJH3" s="4" t="s">
        <v>929</v>
      </c>
      <c r="OJI3" s="4" t="s">
        <v>929</v>
      </c>
      <c r="OJJ3" s="4" t="s">
        <v>929</v>
      </c>
      <c r="OJK3" s="4" t="s">
        <v>929</v>
      </c>
      <c r="OJL3" s="4" t="s">
        <v>929</v>
      </c>
      <c r="OJM3" s="4" t="s">
        <v>929</v>
      </c>
      <c r="OJN3" s="4" t="s">
        <v>929</v>
      </c>
      <c r="OJO3" s="4" t="s">
        <v>929</v>
      </c>
      <c r="OJP3" s="4" t="s">
        <v>929</v>
      </c>
      <c r="OJQ3" s="4" t="s">
        <v>929</v>
      </c>
      <c r="OJR3" s="4" t="s">
        <v>929</v>
      </c>
      <c r="OJS3" s="4" t="s">
        <v>929</v>
      </c>
      <c r="OJT3" s="4" t="s">
        <v>929</v>
      </c>
      <c r="OJU3" s="4" t="s">
        <v>929</v>
      </c>
      <c r="OJV3" s="4" t="s">
        <v>929</v>
      </c>
      <c r="OJW3" s="4" t="s">
        <v>929</v>
      </c>
      <c r="OJX3" s="4" t="s">
        <v>929</v>
      </c>
      <c r="OJY3" s="4" t="s">
        <v>929</v>
      </c>
      <c r="OJZ3" s="4" t="s">
        <v>929</v>
      </c>
      <c r="OKA3" s="4" t="s">
        <v>929</v>
      </c>
      <c r="OKB3" s="4" t="s">
        <v>929</v>
      </c>
      <c r="OKC3" s="4" t="s">
        <v>929</v>
      </c>
      <c r="OKD3" s="4" t="s">
        <v>929</v>
      </c>
      <c r="OKE3" s="4" t="s">
        <v>929</v>
      </c>
      <c r="OKF3" s="4" t="s">
        <v>929</v>
      </c>
      <c r="OKG3" s="4" t="s">
        <v>929</v>
      </c>
      <c r="OKH3" s="4" t="s">
        <v>929</v>
      </c>
      <c r="OKI3" s="4" t="s">
        <v>929</v>
      </c>
      <c r="OKJ3" s="4" t="s">
        <v>929</v>
      </c>
      <c r="OKK3" s="4" t="s">
        <v>929</v>
      </c>
      <c r="OKL3" s="4" t="s">
        <v>929</v>
      </c>
      <c r="OKM3" s="4" t="s">
        <v>929</v>
      </c>
      <c r="OKN3" s="4" t="s">
        <v>929</v>
      </c>
      <c r="OKO3" s="4" t="s">
        <v>929</v>
      </c>
      <c r="OKP3" s="4" t="s">
        <v>929</v>
      </c>
      <c r="OKQ3" s="4" t="s">
        <v>929</v>
      </c>
      <c r="OKR3" s="4" t="s">
        <v>929</v>
      </c>
      <c r="OKS3" s="4" t="s">
        <v>929</v>
      </c>
      <c r="OKT3" s="4" t="s">
        <v>929</v>
      </c>
      <c r="OKU3" s="4" t="s">
        <v>929</v>
      </c>
      <c r="OKV3" s="4" t="s">
        <v>929</v>
      </c>
      <c r="OKW3" s="4" t="s">
        <v>929</v>
      </c>
      <c r="OKX3" s="4" t="s">
        <v>929</v>
      </c>
      <c r="OKY3" s="4" t="s">
        <v>929</v>
      </c>
      <c r="OKZ3" s="4" t="s">
        <v>929</v>
      </c>
      <c r="OLA3" s="4" t="s">
        <v>929</v>
      </c>
      <c r="OLB3" s="4" t="s">
        <v>929</v>
      </c>
      <c r="OLC3" s="4" t="s">
        <v>929</v>
      </c>
      <c r="OLD3" s="4" t="s">
        <v>929</v>
      </c>
      <c r="OLE3" s="4" t="s">
        <v>929</v>
      </c>
      <c r="OLF3" s="4" t="s">
        <v>929</v>
      </c>
      <c r="OLG3" s="4" t="s">
        <v>929</v>
      </c>
      <c r="OLH3" s="4" t="s">
        <v>929</v>
      </c>
      <c r="OLI3" s="4" t="s">
        <v>929</v>
      </c>
      <c r="OLJ3" s="4" t="s">
        <v>929</v>
      </c>
      <c r="OLK3" s="4" t="s">
        <v>929</v>
      </c>
      <c r="OLL3" s="4" t="s">
        <v>929</v>
      </c>
      <c r="OLM3" s="4" t="s">
        <v>929</v>
      </c>
      <c r="OLN3" s="4" t="s">
        <v>929</v>
      </c>
      <c r="OLO3" s="4" t="s">
        <v>929</v>
      </c>
      <c r="OLP3" s="4" t="s">
        <v>929</v>
      </c>
      <c r="OLQ3" s="4" t="s">
        <v>929</v>
      </c>
      <c r="OLR3" s="4" t="s">
        <v>929</v>
      </c>
      <c r="OLS3" s="4" t="s">
        <v>929</v>
      </c>
      <c r="OLT3" s="4" t="s">
        <v>929</v>
      </c>
      <c r="OLU3" s="4" t="s">
        <v>929</v>
      </c>
      <c r="OLV3" s="4" t="s">
        <v>929</v>
      </c>
      <c r="OLW3" s="4" t="s">
        <v>929</v>
      </c>
      <c r="OLX3" s="4" t="s">
        <v>929</v>
      </c>
      <c r="OLY3" s="4" t="s">
        <v>929</v>
      </c>
      <c r="OLZ3" s="4" t="s">
        <v>929</v>
      </c>
      <c r="OMA3" s="4" t="s">
        <v>929</v>
      </c>
      <c r="OMB3" s="4" t="s">
        <v>929</v>
      </c>
      <c r="OMC3" s="4" t="s">
        <v>929</v>
      </c>
      <c r="OMD3" s="4" t="s">
        <v>929</v>
      </c>
      <c r="OME3" s="4" t="s">
        <v>929</v>
      </c>
      <c r="OMF3" s="4" t="s">
        <v>929</v>
      </c>
      <c r="OMG3" s="4" t="s">
        <v>929</v>
      </c>
      <c r="OMH3" s="4" t="s">
        <v>929</v>
      </c>
      <c r="OMI3" s="4" t="s">
        <v>929</v>
      </c>
      <c r="OMJ3" s="4" t="s">
        <v>929</v>
      </c>
      <c r="OMK3" s="4" t="s">
        <v>929</v>
      </c>
      <c r="OML3" s="4" t="s">
        <v>929</v>
      </c>
      <c r="OMM3" s="4" t="s">
        <v>929</v>
      </c>
      <c r="OMN3" s="4" t="s">
        <v>929</v>
      </c>
      <c r="OMO3" s="4" t="s">
        <v>929</v>
      </c>
      <c r="OMP3" s="4" t="s">
        <v>929</v>
      </c>
      <c r="OMQ3" s="4" t="s">
        <v>929</v>
      </c>
      <c r="OMR3" s="4" t="s">
        <v>929</v>
      </c>
      <c r="OMS3" s="4" t="s">
        <v>929</v>
      </c>
      <c r="OMT3" s="4" t="s">
        <v>929</v>
      </c>
      <c r="OMU3" s="4" t="s">
        <v>929</v>
      </c>
      <c r="OMV3" s="4" t="s">
        <v>929</v>
      </c>
      <c r="OMW3" s="4" t="s">
        <v>929</v>
      </c>
      <c r="OMX3" s="4" t="s">
        <v>929</v>
      </c>
      <c r="OMY3" s="4" t="s">
        <v>929</v>
      </c>
      <c r="OMZ3" s="4" t="s">
        <v>929</v>
      </c>
      <c r="ONA3" s="4" t="s">
        <v>929</v>
      </c>
      <c r="ONB3" s="4" t="s">
        <v>929</v>
      </c>
      <c r="ONC3" s="4" t="s">
        <v>929</v>
      </c>
      <c r="OND3" s="4" t="s">
        <v>929</v>
      </c>
      <c r="ONE3" s="4" t="s">
        <v>929</v>
      </c>
      <c r="ONF3" s="4" t="s">
        <v>929</v>
      </c>
      <c r="ONG3" s="4" t="s">
        <v>929</v>
      </c>
      <c r="ONH3" s="4" t="s">
        <v>929</v>
      </c>
      <c r="ONI3" s="4" t="s">
        <v>929</v>
      </c>
      <c r="ONJ3" s="4" t="s">
        <v>929</v>
      </c>
      <c r="ONK3" s="4" t="s">
        <v>929</v>
      </c>
      <c r="ONL3" s="4" t="s">
        <v>929</v>
      </c>
      <c r="ONM3" s="4" t="s">
        <v>929</v>
      </c>
      <c r="ONN3" s="4" t="s">
        <v>929</v>
      </c>
      <c r="ONO3" s="4" t="s">
        <v>929</v>
      </c>
      <c r="ONP3" s="4" t="s">
        <v>929</v>
      </c>
      <c r="ONQ3" s="4" t="s">
        <v>929</v>
      </c>
      <c r="ONR3" s="4" t="s">
        <v>929</v>
      </c>
      <c r="ONS3" s="4" t="s">
        <v>929</v>
      </c>
      <c r="ONT3" s="4" t="s">
        <v>929</v>
      </c>
      <c r="ONU3" s="4" t="s">
        <v>929</v>
      </c>
      <c r="ONV3" s="4" t="s">
        <v>929</v>
      </c>
      <c r="ONW3" s="4" t="s">
        <v>929</v>
      </c>
      <c r="ONX3" s="4" t="s">
        <v>929</v>
      </c>
      <c r="ONY3" s="4" t="s">
        <v>929</v>
      </c>
      <c r="ONZ3" s="4" t="s">
        <v>929</v>
      </c>
      <c r="OOA3" s="4" t="s">
        <v>929</v>
      </c>
      <c r="OOB3" s="4" t="s">
        <v>929</v>
      </c>
      <c r="OOC3" s="4" t="s">
        <v>929</v>
      </c>
      <c r="OOD3" s="4" t="s">
        <v>929</v>
      </c>
      <c r="OOE3" s="4" t="s">
        <v>929</v>
      </c>
      <c r="OOF3" s="4" t="s">
        <v>929</v>
      </c>
      <c r="OOG3" s="4" t="s">
        <v>929</v>
      </c>
      <c r="OOH3" s="4" t="s">
        <v>929</v>
      </c>
      <c r="OOI3" s="4" t="s">
        <v>929</v>
      </c>
      <c r="OOJ3" s="4" t="s">
        <v>929</v>
      </c>
      <c r="OOK3" s="4" t="s">
        <v>929</v>
      </c>
      <c r="OOL3" s="4" t="s">
        <v>929</v>
      </c>
      <c r="OOM3" s="4" t="s">
        <v>929</v>
      </c>
      <c r="OON3" s="4" t="s">
        <v>929</v>
      </c>
      <c r="OOO3" s="4" t="s">
        <v>929</v>
      </c>
      <c r="OOP3" s="4" t="s">
        <v>929</v>
      </c>
      <c r="OOQ3" s="4" t="s">
        <v>929</v>
      </c>
      <c r="OOR3" s="4" t="s">
        <v>929</v>
      </c>
      <c r="OOS3" s="4" t="s">
        <v>929</v>
      </c>
      <c r="OOT3" s="4" t="s">
        <v>929</v>
      </c>
      <c r="OOU3" s="4" t="s">
        <v>929</v>
      </c>
      <c r="OOV3" s="4" t="s">
        <v>929</v>
      </c>
      <c r="OOW3" s="4" t="s">
        <v>929</v>
      </c>
      <c r="OOX3" s="4" t="s">
        <v>929</v>
      </c>
      <c r="OOY3" s="4" t="s">
        <v>929</v>
      </c>
      <c r="OOZ3" s="4" t="s">
        <v>929</v>
      </c>
      <c r="OPA3" s="4" t="s">
        <v>929</v>
      </c>
      <c r="OPB3" s="4" t="s">
        <v>929</v>
      </c>
      <c r="OPC3" s="4" t="s">
        <v>929</v>
      </c>
      <c r="OPD3" s="4" t="s">
        <v>929</v>
      </c>
      <c r="OPE3" s="4" t="s">
        <v>929</v>
      </c>
      <c r="OPF3" s="4" t="s">
        <v>929</v>
      </c>
      <c r="OPG3" s="4" t="s">
        <v>929</v>
      </c>
      <c r="OPH3" s="4" t="s">
        <v>929</v>
      </c>
      <c r="OPI3" s="4" t="s">
        <v>929</v>
      </c>
      <c r="OPJ3" s="4" t="s">
        <v>929</v>
      </c>
      <c r="OPK3" s="4" t="s">
        <v>929</v>
      </c>
      <c r="OPL3" s="4" t="s">
        <v>929</v>
      </c>
      <c r="OPM3" s="4" t="s">
        <v>929</v>
      </c>
      <c r="OPN3" s="4" t="s">
        <v>929</v>
      </c>
      <c r="OPO3" s="4" t="s">
        <v>929</v>
      </c>
      <c r="OPP3" s="4" t="s">
        <v>929</v>
      </c>
      <c r="OPQ3" s="4" t="s">
        <v>929</v>
      </c>
      <c r="OPR3" s="4" t="s">
        <v>929</v>
      </c>
      <c r="OPS3" s="4" t="s">
        <v>929</v>
      </c>
      <c r="OPT3" s="4" t="s">
        <v>929</v>
      </c>
      <c r="OPU3" s="4" t="s">
        <v>929</v>
      </c>
      <c r="OPV3" s="4" t="s">
        <v>929</v>
      </c>
      <c r="OPW3" s="4" t="s">
        <v>929</v>
      </c>
      <c r="OPX3" s="4" t="s">
        <v>929</v>
      </c>
      <c r="OPY3" s="4" t="s">
        <v>929</v>
      </c>
      <c r="OPZ3" s="4" t="s">
        <v>929</v>
      </c>
      <c r="OQA3" s="4" t="s">
        <v>929</v>
      </c>
      <c r="OQB3" s="4" t="s">
        <v>929</v>
      </c>
      <c r="OQC3" s="4" t="s">
        <v>929</v>
      </c>
      <c r="OQD3" s="4" t="s">
        <v>929</v>
      </c>
      <c r="OQE3" s="4" t="s">
        <v>929</v>
      </c>
      <c r="OQF3" s="4" t="s">
        <v>929</v>
      </c>
      <c r="OQG3" s="4" t="s">
        <v>929</v>
      </c>
      <c r="OQH3" s="4" t="s">
        <v>929</v>
      </c>
      <c r="OQI3" s="4" t="s">
        <v>929</v>
      </c>
      <c r="OQJ3" s="4" t="s">
        <v>929</v>
      </c>
      <c r="OQK3" s="4" t="s">
        <v>929</v>
      </c>
      <c r="OQL3" s="4" t="s">
        <v>929</v>
      </c>
      <c r="OQM3" s="4" t="s">
        <v>929</v>
      </c>
      <c r="OQN3" s="4" t="s">
        <v>929</v>
      </c>
      <c r="OQO3" s="4" t="s">
        <v>929</v>
      </c>
      <c r="OQP3" s="4" t="s">
        <v>929</v>
      </c>
      <c r="OQQ3" s="4" t="s">
        <v>929</v>
      </c>
      <c r="OQR3" s="4" t="s">
        <v>929</v>
      </c>
      <c r="OQS3" s="4" t="s">
        <v>929</v>
      </c>
      <c r="OQT3" s="4" t="s">
        <v>929</v>
      </c>
      <c r="OQU3" s="4" t="s">
        <v>929</v>
      </c>
      <c r="OQV3" s="4" t="s">
        <v>929</v>
      </c>
      <c r="OQW3" s="4" t="s">
        <v>929</v>
      </c>
      <c r="OQX3" s="4" t="s">
        <v>929</v>
      </c>
      <c r="OQY3" s="4" t="s">
        <v>929</v>
      </c>
      <c r="OQZ3" s="4" t="s">
        <v>929</v>
      </c>
      <c r="ORA3" s="4" t="s">
        <v>929</v>
      </c>
      <c r="ORB3" s="4" t="s">
        <v>929</v>
      </c>
      <c r="ORC3" s="4" t="s">
        <v>929</v>
      </c>
      <c r="ORD3" s="4" t="s">
        <v>929</v>
      </c>
      <c r="ORE3" s="4" t="s">
        <v>929</v>
      </c>
      <c r="ORF3" s="4" t="s">
        <v>929</v>
      </c>
      <c r="ORG3" s="4" t="s">
        <v>929</v>
      </c>
      <c r="ORH3" s="4" t="s">
        <v>929</v>
      </c>
      <c r="ORI3" s="4" t="s">
        <v>929</v>
      </c>
      <c r="ORJ3" s="4" t="s">
        <v>929</v>
      </c>
      <c r="ORK3" s="4" t="s">
        <v>929</v>
      </c>
      <c r="ORL3" s="4" t="s">
        <v>929</v>
      </c>
      <c r="ORM3" s="4" t="s">
        <v>929</v>
      </c>
      <c r="ORN3" s="4" t="s">
        <v>929</v>
      </c>
      <c r="ORO3" s="4" t="s">
        <v>929</v>
      </c>
      <c r="ORP3" s="4" t="s">
        <v>929</v>
      </c>
      <c r="ORQ3" s="4" t="s">
        <v>929</v>
      </c>
      <c r="ORR3" s="4" t="s">
        <v>929</v>
      </c>
      <c r="ORS3" s="4" t="s">
        <v>929</v>
      </c>
      <c r="ORT3" s="4" t="s">
        <v>929</v>
      </c>
      <c r="ORU3" s="4" t="s">
        <v>929</v>
      </c>
      <c r="ORV3" s="4" t="s">
        <v>929</v>
      </c>
      <c r="ORW3" s="4" t="s">
        <v>929</v>
      </c>
      <c r="ORX3" s="4" t="s">
        <v>929</v>
      </c>
      <c r="ORY3" s="4" t="s">
        <v>929</v>
      </c>
      <c r="ORZ3" s="4" t="s">
        <v>929</v>
      </c>
      <c r="OSA3" s="4" t="s">
        <v>929</v>
      </c>
      <c r="OSB3" s="4" t="s">
        <v>929</v>
      </c>
      <c r="OSC3" s="4" t="s">
        <v>929</v>
      </c>
      <c r="OSD3" s="4" t="s">
        <v>929</v>
      </c>
      <c r="OSE3" s="4" t="s">
        <v>929</v>
      </c>
      <c r="OSF3" s="4" t="s">
        <v>929</v>
      </c>
      <c r="OSG3" s="4" t="s">
        <v>929</v>
      </c>
      <c r="OSH3" s="4" t="s">
        <v>929</v>
      </c>
      <c r="OSI3" s="4" t="s">
        <v>929</v>
      </c>
      <c r="OSJ3" s="4" t="s">
        <v>929</v>
      </c>
      <c r="OSK3" s="4" t="s">
        <v>929</v>
      </c>
      <c r="OSL3" s="4" t="s">
        <v>929</v>
      </c>
      <c r="OSM3" s="4" t="s">
        <v>929</v>
      </c>
      <c r="OSN3" s="4" t="s">
        <v>929</v>
      </c>
      <c r="OSO3" s="4" t="s">
        <v>929</v>
      </c>
      <c r="OSP3" s="4" t="s">
        <v>929</v>
      </c>
      <c r="OSQ3" s="4" t="s">
        <v>929</v>
      </c>
      <c r="OSR3" s="4" t="s">
        <v>929</v>
      </c>
      <c r="OSS3" s="4" t="s">
        <v>929</v>
      </c>
      <c r="OST3" s="4" t="s">
        <v>929</v>
      </c>
      <c r="OSU3" s="4" t="s">
        <v>929</v>
      </c>
      <c r="OSV3" s="4" t="s">
        <v>929</v>
      </c>
      <c r="OSW3" s="4" t="s">
        <v>929</v>
      </c>
      <c r="OSX3" s="4" t="s">
        <v>929</v>
      </c>
      <c r="OSY3" s="4" t="s">
        <v>929</v>
      </c>
      <c r="OSZ3" s="4" t="s">
        <v>929</v>
      </c>
      <c r="OTA3" s="4" t="s">
        <v>929</v>
      </c>
      <c r="OTB3" s="4" t="s">
        <v>929</v>
      </c>
      <c r="OTC3" s="4" t="s">
        <v>929</v>
      </c>
      <c r="OTD3" s="4" t="s">
        <v>929</v>
      </c>
      <c r="OTE3" s="4" t="s">
        <v>929</v>
      </c>
      <c r="OTF3" s="4" t="s">
        <v>929</v>
      </c>
      <c r="OTG3" s="4" t="s">
        <v>929</v>
      </c>
      <c r="OTH3" s="4" t="s">
        <v>929</v>
      </c>
      <c r="OTI3" s="4" t="s">
        <v>929</v>
      </c>
      <c r="OTJ3" s="4" t="s">
        <v>929</v>
      </c>
      <c r="OTK3" s="4" t="s">
        <v>929</v>
      </c>
      <c r="OTL3" s="4" t="s">
        <v>929</v>
      </c>
      <c r="OTM3" s="4" t="s">
        <v>929</v>
      </c>
      <c r="OTN3" s="4" t="s">
        <v>929</v>
      </c>
      <c r="OTO3" s="4" t="s">
        <v>929</v>
      </c>
      <c r="OTP3" s="4" t="s">
        <v>929</v>
      </c>
      <c r="OTQ3" s="4" t="s">
        <v>929</v>
      </c>
      <c r="OTR3" s="4" t="s">
        <v>929</v>
      </c>
      <c r="OTS3" s="4" t="s">
        <v>929</v>
      </c>
      <c r="OTT3" s="4" t="s">
        <v>929</v>
      </c>
      <c r="OTU3" s="4" t="s">
        <v>929</v>
      </c>
      <c r="OTV3" s="4" t="s">
        <v>929</v>
      </c>
      <c r="OTW3" s="4" t="s">
        <v>929</v>
      </c>
      <c r="OTX3" s="4" t="s">
        <v>929</v>
      </c>
      <c r="OTY3" s="4" t="s">
        <v>929</v>
      </c>
      <c r="OTZ3" s="4" t="s">
        <v>929</v>
      </c>
      <c r="OUA3" s="4" t="s">
        <v>929</v>
      </c>
      <c r="OUB3" s="4" t="s">
        <v>929</v>
      </c>
      <c r="OUC3" s="4" t="s">
        <v>929</v>
      </c>
      <c r="OUD3" s="4" t="s">
        <v>929</v>
      </c>
      <c r="OUE3" s="4" t="s">
        <v>929</v>
      </c>
      <c r="OUF3" s="4" t="s">
        <v>929</v>
      </c>
      <c r="OUG3" s="4" t="s">
        <v>929</v>
      </c>
      <c r="OUH3" s="4" t="s">
        <v>929</v>
      </c>
      <c r="OUI3" s="4" t="s">
        <v>929</v>
      </c>
      <c r="OUJ3" s="4" t="s">
        <v>929</v>
      </c>
      <c r="OUK3" s="4" t="s">
        <v>929</v>
      </c>
      <c r="OUL3" s="4" t="s">
        <v>929</v>
      </c>
      <c r="OUM3" s="4" t="s">
        <v>929</v>
      </c>
      <c r="OUN3" s="4" t="s">
        <v>929</v>
      </c>
      <c r="OUO3" s="4" t="s">
        <v>929</v>
      </c>
      <c r="OUP3" s="4" t="s">
        <v>929</v>
      </c>
      <c r="OUQ3" s="4" t="s">
        <v>929</v>
      </c>
      <c r="OUR3" s="4" t="s">
        <v>929</v>
      </c>
      <c r="OUS3" s="4" t="s">
        <v>929</v>
      </c>
      <c r="OUT3" s="4" t="s">
        <v>929</v>
      </c>
      <c r="OUU3" s="4" t="s">
        <v>929</v>
      </c>
      <c r="OUV3" s="4" t="s">
        <v>929</v>
      </c>
      <c r="OUW3" s="4" t="s">
        <v>929</v>
      </c>
      <c r="OUX3" s="4" t="s">
        <v>929</v>
      </c>
      <c r="OUY3" s="4" t="s">
        <v>929</v>
      </c>
      <c r="OUZ3" s="4" t="s">
        <v>929</v>
      </c>
      <c r="OVA3" s="4" t="s">
        <v>929</v>
      </c>
      <c r="OVB3" s="4" t="s">
        <v>929</v>
      </c>
      <c r="OVC3" s="4" t="s">
        <v>929</v>
      </c>
      <c r="OVD3" s="4" t="s">
        <v>929</v>
      </c>
      <c r="OVE3" s="4" t="s">
        <v>929</v>
      </c>
      <c r="OVF3" s="4" t="s">
        <v>929</v>
      </c>
      <c r="OVG3" s="4" t="s">
        <v>929</v>
      </c>
      <c r="OVH3" s="4" t="s">
        <v>929</v>
      </c>
      <c r="OVI3" s="4" t="s">
        <v>929</v>
      </c>
      <c r="OVJ3" s="4" t="s">
        <v>929</v>
      </c>
      <c r="OVK3" s="4" t="s">
        <v>929</v>
      </c>
      <c r="OVL3" s="4" t="s">
        <v>929</v>
      </c>
      <c r="OVM3" s="4" t="s">
        <v>929</v>
      </c>
      <c r="OVN3" s="4" t="s">
        <v>929</v>
      </c>
      <c r="OVO3" s="4" t="s">
        <v>929</v>
      </c>
      <c r="OVP3" s="4" t="s">
        <v>929</v>
      </c>
      <c r="OVQ3" s="4" t="s">
        <v>929</v>
      </c>
      <c r="OVR3" s="4" t="s">
        <v>929</v>
      </c>
      <c r="OVS3" s="4" t="s">
        <v>929</v>
      </c>
      <c r="OVT3" s="4" t="s">
        <v>929</v>
      </c>
      <c r="OVU3" s="4" t="s">
        <v>929</v>
      </c>
      <c r="OVV3" s="4" t="s">
        <v>929</v>
      </c>
      <c r="OVW3" s="4" t="s">
        <v>929</v>
      </c>
      <c r="OVX3" s="4" t="s">
        <v>929</v>
      </c>
      <c r="OVY3" s="4" t="s">
        <v>929</v>
      </c>
      <c r="OVZ3" s="4" t="s">
        <v>929</v>
      </c>
      <c r="OWA3" s="4" t="s">
        <v>929</v>
      </c>
      <c r="OWB3" s="4" t="s">
        <v>929</v>
      </c>
      <c r="OWC3" s="4" t="s">
        <v>929</v>
      </c>
      <c r="OWD3" s="4" t="s">
        <v>929</v>
      </c>
      <c r="OWE3" s="4" t="s">
        <v>929</v>
      </c>
      <c r="OWF3" s="4" t="s">
        <v>929</v>
      </c>
      <c r="OWG3" s="4" t="s">
        <v>929</v>
      </c>
      <c r="OWH3" s="4" t="s">
        <v>929</v>
      </c>
      <c r="OWI3" s="4" t="s">
        <v>929</v>
      </c>
      <c r="OWJ3" s="4" t="s">
        <v>929</v>
      </c>
      <c r="OWK3" s="4" t="s">
        <v>929</v>
      </c>
      <c r="OWL3" s="4" t="s">
        <v>929</v>
      </c>
      <c r="OWM3" s="4" t="s">
        <v>929</v>
      </c>
      <c r="OWN3" s="4" t="s">
        <v>929</v>
      </c>
      <c r="OWO3" s="4" t="s">
        <v>929</v>
      </c>
      <c r="OWP3" s="4" t="s">
        <v>929</v>
      </c>
      <c r="OWQ3" s="4" t="s">
        <v>929</v>
      </c>
      <c r="OWR3" s="4" t="s">
        <v>929</v>
      </c>
      <c r="OWS3" s="4" t="s">
        <v>929</v>
      </c>
      <c r="OWT3" s="4" t="s">
        <v>929</v>
      </c>
      <c r="OWU3" s="4" t="s">
        <v>929</v>
      </c>
      <c r="OWV3" s="4" t="s">
        <v>929</v>
      </c>
      <c r="OWW3" s="4" t="s">
        <v>929</v>
      </c>
      <c r="OWX3" s="4" t="s">
        <v>929</v>
      </c>
      <c r="OWY3" s="4" t="s">
        <v>929</v>
      </c>
      <c r="OWZ3" s="4" t="s">
        <v>929</v>
      </c>
      <c r="OXA3" s="4" t="s">
        <v>929</v>
      </c>
      <c r="OXB3" s="4" t="s">
        <v>929</v>
      </c>
      <c r="OXC3" s="4" t="s">
        <v>929</v>
      </c>
      <c r="OXD3" s="4" t="s">
        <v>929</v>
      </c>
      <c r="OXE3" s="4" t="s">
        <v>929</v>
      </c>
      <c r="OXF3" s="4" t="s">
        <v>929</v>
      </c>
      <c r="OXG3" s="4" t="s">
        <v>929</v>
      </c>
      <c r="OXH3" s="4" t="s">
        <v>929</v>
      </c>
      <c r="OXI3" s="4" t="s">
        <v>929</v>
      </c>
      <c r="OXJ3" s="4" t="s">
        <v>929</v>
      </c>
      <c r="OXK3" s="4" t="s">
        <v>929</v>
      </c>
      <c r="OXL3" s="4" t="s">
        <v>929</v>
      </c>
      <c r="OXM3" s="4" t="s">
        <v>929</v>
      </c>
      <c r="OXN3" s="4" t="s">
        <v>929</v>
      </c>
      <c r="OXO3" s="4" t="s">
        <v>929</v>
      </c>
      <c r="OXP3" s="4" t="s">
        <v>929</v>
      </c>
      <c r="OXQ3" s="4" t="s">
        <v>929</v>
      </c>
      <c r="OXR3" s="4" t="s">
        <v>929</v>
      </c>
      <c r="OXS3" s="4" t="s">
        <v>929</v>
      </c>
      <c r="OXT3" s="4" t="s">
        <v>929</v>
      </c>
      <c r="OXU3" s="4" t="s">
        <v>929</v>
      </c>
      <c r="OXV3" s="4" t="s">
        <v>929</v>
      </c>
      <c r="OXW3" s="4" t="s">
        <v>929</v>
      </c>
      <c r="OXX3" s="4" t="s">
        <v>929</v>
      </c>
      <c r="OXY3" s="4" t="s">
        <v>929</v>
      </c>
      <c r="OXZ3" s="4" t="s">
        <v>929</v>
      </c>
      <c r="OYA3" s="4" t="s">
        <v>929</v>
      </c>
      <c r="OYB3" s="4" t="s">
        <v>929</v>
      </c>
      <c r="OYC3" s="4" t="s">
        <v>929</v>
      </c>
      <c r="OYD3" s="4" t="s">
        <v>929</v>
      </c>
      <c r="OYE3" s="4" t="s">
        <v>929</v>
      </c>
      <c r="OYF3" s="4" t="s">
        <v>929</v>
      </c>
      <c r="OYG3" s="4" t="s">
        <v>929</v>
      </c>
      <c r="OYH3" s="4" t="s">
        <v>929</v>
      </c>
      <c r="OYI3" s="4" t="s">
        <v>929</v>
      </c>
      <c r="OYJ3" s="4" t="s">
        <v>929</v>
      </c>
      <c r="OYK3" s="4" t="s">
        <v>929</v>
      </c>
      <c r="OYL3" s="4" t="s">
        <v>929</v>
      </c>
      <c r="OYM3" s="4" t="s">
        <v>929</v>
      </c>
      <c r="OYN3" s="4" t="s">
        <v>929</v>
      </c>
      <c r="OYO3" s="4" t="s">
        <v>929</v>
      </c>
      <c r="OYP3" s="4" t="s">
        <v>929</v>
      </c>
      <c r="OYQ3" s="4" t="s">
        <v>929</v>
      </c>
      <c r="OYR3" s="4" t="s">
        <v>929</v>
      </c>
      <c r="OYS3" s="4" t="s">
        <v>929</v>
      </c>
      <c r="OYT3" s="4" t="s">
        <v>929</v>
      </c>
      <c r="OYU3" s="4" t="s">
        <v>929</v>
      </c>
      <c r="OYV3" s="4" t="s">
        <v>929</v>
      </c>
      <c r="OYW3" s="4" t="s">
        <v>929</v>
      </c>
      <c r="OYX3" s="4" t="s">
        <v>929</v>
      </c>
      <c r="OYY3" s="4" t="s">
        <v>929</v>
      </c>
      <c r="OYZ3" s="4" t="s">
        <v>929</v>
      </c>
      <c r="OZA3" s="4" t="s">
        <v>929</v>
      </c>
      <c r="OZB3" s="4" t="s">
        <v>929</v>
      </c>
      <c r="OZC3" s="4" t="s">
        <v>929</v>
      </c>
      <c r="OZD3" s="4" t="s">
        <v>929</v>
      </c>
      <c r="OZE3" s="4" t="s">
        <v>929</v>
      </c>
      <c r="OZF3" s="4" t="s">
        <v>929</v>
      </c>
      <c r="OZG3" s="4" t="s">
        <v>929</v>
      </c>
      <c r="OZH3" s="4" t="s">
        <v>929</v>
      </c>
      <c r="OZI3" s="4" t="s">
        <v>929</v>
      </c>
      <c r="OZJ3" s="4" t="s">
        <v>929</v>
      </c>
      <c r="OZK3" s="4" t="s">
        <v>929</v>
      </c>
      <c r="OZL3" s="4" t="s">
        <v>929</v>
      </c>
      <c r="OZM3" s="4" t="s">
        <v>929</v>
      </c>
      <c r="OZN3" s="4" t="s">
        <v>929</v>
      </c>
      <c r="OZO3" s="4" t="s">
        <v>929</v>
      </c>
      <c r="OZP3" s="4" t="s">
        <v>929</v>
      </c>
      <c r="OZQ3" s="4" t="s">
        <v>929</v>
      </c>
      <c r="OZR3" s="4" t="s">
        <v>929</v>
      </c>
      <c r="OZS3" s="4" t="s">
        <v>929</v>
      </c>
      <c r="OZT3" s="4" t="s">
        <v>929</v>
      </c>
      <c r="OZU3" s="4" t="s">
        <v>929</v>
      </c>
      <c r="OZV3" s="4" t="s">
        <v>929</v>
      </c>
      <c r="OZW3" s="4" t="s">
        <v>929</v>
      </c>
      <c r="OZX3" s="4" t="s">
        <v>929</v>
      </c>
      <c r="OZY3" s="4" t="s">
        <v>929</v>
      </c>
      <c r="OZZ3" s="4" t="s">
        <v>929</v>
      </c>
      <c r="PAA3" s="4" t="s">
        <v>929</v>
      </c>
      <c r="PAB3" s="4" t="s">
        <v>929</v>
      </c>
      <c r="PAC3" s="4" t="s">
        <v>929</v>
      </c>
      <c r="PAD3" s="4" t="s">
        <v>929</v>
      </c>
      <c r="PAE3" s="4" t="s">
        <v>929</v>
      </c>
      <c r="PAF3" s="4" t="s">
        <v>929</v>
      </c>
      <c r="PAG3" s="4" t="s">
        <v>929</v>
      </c>
      <c r="PAH3" s="4" t="s">
        <v>929</v>
      </c>
      <c r="PAI3" s="4" t="s">
        <v>929</v>
      </c>
      <c r="PAJ3" s="4" t="s">
        <v>929</v>
      </c>
      <c r="PAK3" s="4" t="s">
        <v>929</v>
      </c>
      <c r="PAL3" s="4" t="s">
        <v>929</v>
      </c>
      <c r="PAM3" s="4" t="s">
        <v>929</v>
      </c>
      <c r="PAN3" s="4" t="s">
        <v>929</v>
      </c>
      <c r="PAO3" s="4" t="s">
        <v>929</v>
      </c>
      <c r="PAP3" s="4" t="s">
        <v>929</v>
      </c>
      <c r="PAQ3" s="4" t="s">
        <v>929</v>
      </c>
      <c r="PAR3" s="4" t="s">
        <v>929</v>
      </c>
      <c r="PAS3" s="4" t="s">
        <v>929</v>
      </c>
      <c r="PAT3" s="4" t="s">
        <v>929</v>
      </c>
      <c r="PAU3" s="4" t="s">
        <v>929</v>
      </c>
      <c r="PAV3" s="4" t="s">
        <v>929</v>
      </c>
      <c r="PAW3" s="4" t="s">
        <v>929</v>
      </c>
      <c r="PAX3" s="4" t="s">
        <v>929</v>
      </c>
      <c r="PAY3" s="4" t="s">
        <v>929</v>
      </c>
      <c r="PAZ3" s="4" t="s">
        <v>929</v>
      </c>
      <c r="PBA3" s="4" t="s">
        <v>929</v>
      </c>
      <c r="PBB3" s="4" t="s">
        <v>929</v>
      </c>
      <c r="PBC3" s="4" t="s">
        <v>929</v>
      </c>
      <c r="PBD3" s="4" t="s">
        <v>929</v>
      </c>
      <c r="PBE3" s="4" t="s">
        <v>929</v>
      </c>
      <c r="PBF3" s="4" t="s">
        <v>929</v>
      </c>
      <c r="PBG3" s="4" t="s">
        <v>929</v>
      </c>
      <c r="PBH3" s="4" t="s">
        <v>929</v>
      </c>
      <c r="PBI3" s="4" t="s">
        <v>929</v>
      </c>
      <c r="PBJ3" s="4" t="s">
        <v>929</v>
      </c>
      <c r="PBK3" s="4" t="s">
        <v>929</v>
      </c>
      <c r="PBL3" s="4" t="s">
        <v>929</v>
      </c>
      <c r="PBM3" s="4" t="s">
        <v>929</v>
      </c>
      <c r="PBN3" s="4" t="s">
        <v>929</v>
      </c>
      <c r="PBO3" s="4" t="s">
        <v>929</v>
      </c>
      <c r="PBP3" s="4" t="s">
        <v>929</v>
      </c>
      <c r="PBQ3" s="4" t="s">
        <v>929</v>
      </c>
      <c r="PBR3" s="4" t="s">
        <v>929</v>
      </c>
      <c r="PBS3" s="4" t="s">
        <v>929</v>
      </c>
      <c r="PBT3" s="4" t="s">
        <v>929</v>
      </c>
      <c r="PBU3" s="4" t="s">
        <v>929</v>
      </c>
      <c r="PBV3" s="4" t="s">
        <v>929</v>
      </c>
      <c r="PBW3" s="4" t="s">
        <v>929</v>
      </c>
      <c r="PBX3" s="4" t="s">
        <v>929</v>
      </c>
      <c r="PBY3" s="4" t="s">
        <v>929</v>
      </c>
      <c r="PBZ3" s="4" t="s">
        <v>929</v>
      </c>
      <c r="PCA3" s="4" t="s">
        <v>929</v>
      </c>
      <c r="PCB3" s="4" t="s">
        <v>929</v>
      </c>
      <c r="PCC3" s="4" t="s">
        <v>929</v>
      </c>
      <c r="PCD3" s="4" t="s">
        <v>929</v>
      </c>
      <c r="PCE3" s="4" t="s">
        <v>929</v>
      </c>
      <c r="PCF3" s="4" t="s">
        <v>929</v>
      </c>
      <c r="PCG3" s="4" t="s">
        <v>929</v>
      </c>
      <c r="PCH3" s="4" t="s">
        <v>929</v>
      </c>
      <c r="PCI3" s="4" t="s">
        <v>929</v>
      </c>
      <c r="PCJ3" s="4" t="s">
        <v>929</v>
      </c>
      <c r="PCK3" s="4" t="s">
        <v>929</v>
      </c>
      <c r="PCL3" s="4" t="s">
        <v>929</v>
      </c>
      <c r="PCM3" s="4" t="s">
        <v>929</v>
      </c>
      <c r="PCN3" s="4" t="s">
        <v>929</v>
      </c>
      <c r="PCO3" s="4" t="s">
        <v>929</v>
      </c>
      <c r="PCP3" s="4" t="s">
        <v>929</v>
      </c>
      <c r="PCQ3" s="4" t="s">
        <v>929</v>
      </c>
      <c r="PCR3" s="4" t="s">
        <v>929</v>
      </c>
      <c r="PCS3" s="4" t="s">
        <v>929</v>
      </c>
      <c r="PCT3" s="4" t="s">
        <v>929</v>
      </c>
      <c r="PCU3" s="4" t="s">
        <v>929</v>
      </c>
      <c r="PCV3" s="4" t="s">
        <v>929</v>
      </c>
      <c r="PCW3" s="4" t="s">
        <v>929</v>
      </c>
      <c r="PCX3" s="4" t="s">
        <v>929</v>
      </c>
      <c r="PCY3" s="4" t="s">
        <v>929</v>
      </c>
      <c r="PCZ3" s="4" t="s">
        <v>929</v>
      </c>
      <c r="PDA3" s="4" t="s">
        <v>929</v>
      </c>
      <c r="PDB3" s="4" t="s">
        <v>929</v>
      </c>
      <c r="PDC3" s="4" t="s">
        <v>929</v>
      </c>
      <c r="PDD3" s="4" t="s">
        <v>929</v>
      </c>
      <c r="PDE3" s="4" t="s">
        <v>929</v>
      </c>
      <c r="PDF3" s="4" t="s">
        <v>929</v>
      </c>
      <c r="PDG3" s="4" t="s">
        <v>929</v>
      </c>
      <c r="PDH3" s="4" t="s">
        <v>929</v>
      </c>
      <c r="PDI3" s="4" t="s">
        <v>929</v>
      </c>
      <c r="PDJ3" s="4" t="s">
        <v>929</v>
      </c>
      <c r="PDK3" s="4" t="s">
        <v>929</v>
      </c>
      <c r="PDL3" s="4" t="s">
        <v>929</v>
      </c>
      <c r="PDM3" s="4" t="s">
        <v>929</v>
      </c>
      <c r="PDN3" s="4" t="s">
        <v>929</v>
      </c>
      <c r="PDO3" s="4" t="s">
        <v>929</v>
      </c>
      <c r="PDP3" s="4" t="s">
        <v>929</v>
      </c>
      <c r="PDQ3" s="4" t="s">
        <v>929</v>
      </c>
      <c r="PDR3" s="4" t="s">
        <v>929</v>
      </c>
      <c r="PDS3" s="4" t="s">
        <v>929</v>
      </c>
      <c r="PDT3" s="4" t="s">
        <v>929</v>
      </c>
      <c r="PDU3" s="4" t="s">
        <v>929</v>
      </c>
      <c r="PDV3" s="4" t="s">
        <v>929</v>
      </c>
      <c r="PDW3" s="4" t="s">
        <v>929</v>
      </c>
      <c r="PDX3" s="4" t="s">
        <v>929</v>
      </c>
      <c r="PDY3" s="4" t="s">
        <v>929</v>
      </c>
      <c r="PDZ3" s="4" t="s">
        <v>929</v>
      </c>
      <c r="PEA3" s="4" t="s">
        <v>929</v>
      </c>
      <c r="PEB3" s="4" t="s">
        <v>929</v>
      </c>
      <c r="PEC3" s="4" t="s">
        <v>929</v>
      </c>
      <c r="PED3" s="4" t="s">
        <v>929</v>
      </c>
      <c r="PEE3" s="4" t="s">
        <v>929</v>
      </c>
      <c r="PEF3" s="4" t="s">
        <v>929</v>
      </c>
      <c r="PEG3" s="4" t="s">
        <v>929</v>
      </c>
      <c r="PEH3" s="4" t="s">
        <v>929</v>
      </c>
      <c r="PEI3" s="4" t="s">
        <v>929</v>
      </c>
      <c r="PEJ3" s="4" t="s">
        <v>929</v>
      </c>
      <c r="PEK3" s="4" t="s">
        <v>929</v>
      </c>
      <c r="PEL3" s="4" t="s">
        <v>929</v>
      </c>
      <c r="PEM3" s="4" t="s">
        <v>929</v>
      </c>
      <c r="PEN3" s="4" t="s">
        <v>929</v>
      </c>
      <c r="PEO3" s="4" t="s">
        <v>929</v>
      </c>
      <c r="PEP3" s="4" t="s">
        <v>929</v>
      </c>
      <c r="PEQ3" s="4" t="s">
        <v>929</v>
      </c>
      <c r="PER3" s="4" t="s">
        <v>929</v>
      </c>
      <c r="PES3" s="4" t="s">
        <v>929</v>
      </c>
      <c r="PET3" s="4" t="s">
        <v>929</v>
      </c>
      <c r="PEU3" s="4" t="s">
        <v>929</v>
      </c>
      <c r="PEV3" s="4" t="s">
        <v>929</v>
      </c>
      <c r="PEW3" s="4" t="s">
        <v>929</v>
      </c>
      <c r="PEX3" s="4" t="s">
        <v>929</v>
      </c>
      <c r="PEY3" s="4" t="s">
        <v>929</v>
      </c>
      <c r="PEZ3" s="4" t="s">
        <v>929</v>
      </c>
      <c r="PFA3" s="4" t="s">
        <v>929</v>
      </c>
      <c r="PFB3" s="4" t="s">
        <v>929</v>
      </c>
      <c r="PFC3" s="4" t="s">
        <v>929</v>
      </c>
      <c r="PFD3" s="4" t="s">
        <v>929</v>
      </c>
      <c r="PFE3" s="4" t="s">
        <v>929</v>
      </c>
      <c r="PFF3" s="4" t="s">
        <v>929</v>
      </c>
      <c r="PFG3" s="4" t="s">
        <v>929</v>
      </c>
      <c r="PFH3" s="4" t="s">
        <v>929</v>
      </c>
      <c r="PFI3" s="4" t="s">
        <v>929</v>
      </c>
      <c r="PFJ3" s="4" t="s">
        <v>929</v>
      </c>
      <c r="PFK3" s="4" t="s">
        <v>929</v>
      </c>
      <c r="PFL3" s="4" t="s">
        <v>929</v>
      </c>
      <c r="PFM3" s="4" t="s">
        <v>929</v>
      </c>
      <c r="PFN3" s="4" t="s">
        <v>929</v>
      </c>
      <c r="PFO3" s="4" t="s">
        <v>929</v>
      </c>
      <c r="PFP3" s="4" t="s">
        <v>929</v>
      </c>
      <c r="PFQ3" s="4" t="s">
        <v>929</v>
      </c>
      <c r="PFR3" s="4" t="s">
        <v>929</v>
      </c>
      <c r="PFS3" s="4" t="s">
        <v>929</v>
      </c>
      <c r="PFT3" s="4" t="s">
        <v>929</v>
      </c>
      <c r="PFU3" s="4" t="s">
        <v>929</v>
      </c>
      <c r="PFV3" s="4" t="s">
        <v>929</v>
      </c>
      <c r="PFW3" s="4" t="s">
        <v>929</v>
      </c>
      <c r="PFX3" s="4" t="s">
        <v>929</v>
      </c>
      <c r="PFY3" s="4" t="s">
        <v>929</v>
      </c>
      <c r="PFZ3" s="4" t="s">
        <v>929</v>
      </c>
      <c r="PGA3" s="4" t="s">
        <v>929</v>
      </c>
      <c r="PGB3" s="4" t="s">
        <v>929</v>
      </c>
      <c r="PGC3" s="4" t="s">
        <v>929</v>
      </c>
      <c r="PGD3" s="4" t="s">
        <v>929</v>
      </c>
      <c r="PGE3" s="4" t="s">
        <v>929</v>
      </c>
      <c r="PGF3" s="4" t="s">
        <v>929</v>
      </c>
      <c r="PGG3" s="4" t="s">
        <v>929</v>
      </c>
      <c r="PGH3" s="4" t="s">
        <v>929</v>
      </c>
      <c r="PGI3" s="4" t="s">
        <v>929</v>
      </c>
      <c r="PGJ3" s="4" t="s">
        <v>929</v>
      </c>
      <c r="PGK3" s="4" t="s">
        <v>929</v>
      </c>
      <c r="PGL3" s="4" t="s">
        <v>929</v>
      </c>
      <c r="PGM3" s="4" t="s">
        <v>929</v>
      </c>
      <c r="PGN3" s="4" t="s">
        <v>929</v>
      </c>
      <c r="PGO3" s="4" t="s">
        <v>929</v>
      </c>
      <c r="PGP3" s="4" t="s">
        <v>929</v>
      </c>
      <c r="PGQ3" s="4" t="s">
        <v>929</v>
      </c>
      <c r="PGR3" s="4" t="s">
        <v>929</v>
      </c>
      <c r="PGS3" s="4" t="s">
        <v>929</v>
      </c>
      <c r="PGT3" s="4" t="s">
        <v>929</v>
      </c>
      <c r="PGU3" s="4" t="s">
        <v>929</v>
      </c>
      <c r="PGV3" s="4" t="s">
        <v>929</v>
      </c>
      <c r="PGW3" s="4" t="s">
        <v>929</v>
      </c>
      <c r="PGX3" s="4" t="s">
        <v>929</v>
      </c>
      <c r="PGY3" s="4" t="s">
        <v>929</v>
      </c>
      <c r="PGZ3" s="4" t="s">
        <v>929</v>
      </c>
      <c r="PHA3" s="4" t="s">
        <v>929</v>
      </c>
      <c r="PHB3" s="4" t="s">
        <v>929</v>
      </c>
      <c r="PHC3" s="4" t="s">
        <v>929</v>
      </c>
      <c r="PHD3" s="4" t="s">
        <v>929</v>
      </c>
      <c r="PHE3" s="4" t="s">
        <v>929</v>
      </c>
      <c r="PHF3" s="4" t="s">
        <v>929</v>
      </c>
      <c r="PHG3" s="4" t="s">
        <v>929</v>
      </c>
      <c r="PHH3" s="4" t="s">
        <v>929</v>
      </c>
      <c r="PHI3" s="4" t="s">
        <v>929</v>
      </c>
      <c r="PHJ3" s="4" t="s">
        <v>929</v>
      </c>
      <c r="PHK3" s="4" t="s">
        <v>929</v>
      </c>
      <c r="PHL3" s="4" t="s">
        <v>929</v>
      </c>
      <c r="PHM3" s="4" t="s">
        <v>929</v>
      </c>
      <c r="PHN3" s="4" t="s">
        <v>929</v>
      </c>
      <c r="PHO3" s="4" t="s">
        <v>929</v>
      </c>
      <c r="PHP3" s="4" t="s">
        <v>929</v>
      </c>
      <c r="PHQ3" s="4" t="s">
        <v>929</v>
      </c>
      <c r="PHR3" s="4" t="s">
        <v>929</v>
      </c>
      <c r="PHS3" s="4" t="s">
        <v>929</v>
      </c>
      <c r="PHT3" s="4" t="s">
        <v>929</v>
      </c>
      <c r="PHU3" s="4" t="s">
        <v>929</v>
      </c>
      <c r="PHV3" s="4" t="s">
        <v>929</v>
      </c>
      <c r="PHW3" s="4" t="s">
        <v>929</v>
      </c>
      <c r="PHX3" s="4" t="s">
        <v>929</v>
      </c>
      <c r="PHY3" s="4" t="s">
        <v>929</v>
      </c>
      <c r="PHZ3" s="4" t="s">
        <v>929</v>
      </c>
      <c r="PIA3" s="4" t="s">
        <v>929</v>
      </c>
      <c r="PIB3" s="4" t="s">
        <v>929</v>
      </c>
      <c r="PIC3" s="4" t="s">
        <v>929</v>
      </c>
      <c r="PID3" s="4" t="s">
        <v>929</v>
      </c>
      <c r="PIE3" s="4" t="s">
        <v>929</v>
      </c>
      <c r="PIF3" s="4" t="s">
        <v>929</v>
      </c>
      <c r="PIG3" s="4" t="s">
        <v>929</v>
      </c>
      <c r="PIH3" s="4" t="s">
        <v>929</v>
      </c>
      <c r="PII3" s="4" t="s">
        <v>929</v>
      </c>
      <c r="PIJ3" s="4" t="s">
        <v>929</v>
      </c>
      <c r="PIK3" s="4" t="s">
        <v>929</v>
      </c>
      <c r="PIL3" s="4" t="s">
        <v>929</v>
      </c>
      <c r="PIM3" s="4" t="s">
        <v>929</v>
      </c>
      <c r="PIN3" s="4" t="s">
        <v>929</v>
      </c>
      <c r="PIO3" s="4" t="s">
        <v>929</v>
      </c>
      <c r="PIP3" s="4" t="s">
        <v>929</v>
      </c>
      <c r="PIQ3" s="4" t="s">
        <v>929</v>
      </c>
      <c r="PIR3" s="4" t="s">
        <v>929</v>
      </c>
      <c r="PIS3" s="4" t="s">
        <v>929</v>
      </c>
      <c r="PIT3" s="4" t="s">
        <v>929</v>
      </c>
      <c r="PIU3" s="4" t="s">
        <v>929</v>
      </c>
      <c r="PIV3" s="4" t="s">
        <v>929</v>
      </c>
      <c r="PIW3" s="4" t="s">
        <v>929</v>
      </c>
      <c r="PIX3" s="4" t="s">
        <v>929</v>
      </c>
      <c r="PIY3" s="4" t="s">
        <v>929</v>
      </c>
      <c r="PIZ3" s="4" t="s">
        <v>929</v>
      </c>
      <c r="PJA3" s="4" t="s">
        <v>929</v>
      </c>
      <c r="PJB3" s="4" t="s">
        <v>929</v>
      </c>
      <c r="PJC3" s="4" t="s">
        <v>929</v>
      </c>
      <c r="PJD3" s="4" t="s">
        <v>929</v>
      </c>
      <c r="PJE3" s="4" t="s">
        <v>929</v>
      </c>
      <c r="PJF3" s="4" t="s">
        <v>929</v>
      </c>
      <c r="PJG3" s="4" t="s">
        <v>929</v>
      </c>
      <c r="PJH3" s="4" t="s">
        <v>929</v>
      </c>
      <c r="PJI3" s="4" t="s">
        <v>929</v>
      </c>
      <c r="PJJ3" s="4" t="s">
        <v>929</v>
      </c>
      <c r="PJK3" s="4" t="s">
        <v>929</v>
      </c>
      <c r="PJL3" s="4" t="s">
        <v>929</v>
      </c>
      <c r="PJM3" s="4" t="s">
        <v>929</v>
      </c>
      <c r="PJN3" s="4" t="s">
        <v>929</v>
      </c>
      <c r="PJO3" s="4" t="s">
        <v>929</v>
      </c>
      <c r="PJP3" s="4" t="s">
        <v>929</v>
      </c>
      <c r="PJQ3" s="4" t="s">
        <v>929</v>
      </c>
      <c r="PJR3" s="4" t="s">
        <v>929</v>
      </c>
      <c r="PJS3" s="4" t="s">
        <v>929</v>
      </c>
      <c r="PJT3" s="4" t="s">
        <v>929</v>
      </c>
      <c r="PJU3" s="4" t="s">
        <v>929</v>
      </c>
      <c r="PJV3" s="4" t="s">
        <v>929</v>
      </c>
      <c r="PJW3" s="4" t="s">
        <v>929</v>
      </c>
      <c r="PJX3" s="4" t="s">
        <v>929</v>
      </c>
      <c r="PJY3" s="4" t="s">
        <v>929</v>
      </c>
      <c r="PJZ3" s="4" t="s">
        <v>929</v>
      </c>
      <c r="PKA3" s="4" t="s">
        <v>929</v>
      </c>
      <c r="PKB3" s="4" t="s">
        <v>929</v>
      </c>
      <c r="PKC3" s="4" t="s">
        <v>929</v>
      </c>
      <c r="PKD3" s="4" t="s">
        <v>929</v>
      </c>
      <c r="PKE3" s="4" t="s">
        <v>929</v>
      </c>
      <c r="PKF3" s="4" t="s">
        <v>929</v>
      </c>
      <c r="PKG3" s="4" t="s">
        <v>929</v>
      </c>
      <c r="PKH3" s="4" t="s">
        <v>929</v>
      </c>
      <c r="PKI3" s="4" t="s">
        <v>929</v>
      </c>
      <c r="PKJ3" s="4" t="s">
        <v>929</v>
      </c>
      <c r="PKK3" s="4" t="s">
        <v>929</v>
      </c>
      <c r="PKL3" s="4" t="s">
        <v>929</v>
      </c>
      <c r="PKM3" s="4" t="s">
        <v>929</v>
      </c>
      <c r="PKN3" s="4" t="s">
        <v>929</v>
      </c>
      <c r="PKO3" s="4" t="s">
        <v>929</v>
      </c>
      <c r="PKP3" s="4" t="s">
        <v>929</v>
      </c>
      <c r="PKQ3" s="4" t="s">
        <v>929</v>
      </c>
      <c r="PKR3" s="4" t="s">
        <v>929</v>
      </c>
      <c r="PKS3" s="4" t="s">
        <v>929</v>
      </c>
      <c r="PKT3" s="4" t="s">
        <v>929</v>
      </c>
      <c r="PKU3" s="4" t="s">
        <v>929</v>
      </c>
      <c r="PKV3" s="4" t="s">
        <v>929</v>
      </c>
      <c r="PKW3" s="4" t="s">
        <v>929</v>
      </c>
      <c r="PKX3" s="4" t="s">
        <v>929</v>
      </c>
      <c r="PKY3" s="4" t="s">
        <v>929</v>
      </c>
      <c r="PKZ3" s="4" t="s">
        <v>929</v>
      </c>
      <c r="PLA3" s="4" t="s">
        <v>929</v>
      </c>
      <c r="PLB3" s="4" t="s">
        <v>929</v>
      </c>
      <c r="PLC3" s="4" t="s">
        <v>929</v>
      </c>
      <c r="PLD3" s="4" t="s">
        <v>929</v>
      </c>
      <c r="PLE3" s="4" t="s">
        <v>929</v>
      </c>
      <c r="PLF3" s="4" t="s">
        <v>929</v>
      </c>
      <c r="PLG3" s="4" t="s">
        <v>929</v>
      </c>
      <c r="PLH3" s="4" t="s">
        <v>929</v>
      </c>
      <c r="PLI3" s="4" t="s">
        <v>929</v>
      </c>
      <c r="PLJ3" s="4" t="s">
        <v>929</v>
      </c>
      <c r="PLK3" s="4" t="s">
        <v>929</v>
      </c>
      <c r="PLL3" s="4" t="s">
        <v>929</v>
      </c>
      <c r="PLM3" s="4" t="s">
        <v>929</v>
      </c>
      <c r="PLN3" s="4" t="s">
        <v>929</v>
      </c>
      <c r="PLO3" s="4" t="s">
        <v>929</v>
      </c>
      <c r="PLP3" s="4" t="s">
        <v>929</v>
      </c>
      <c r="PLQ3" s="4" t="s">
        <v>929</v>
      </c>
      <c r="PLR3" s="4" t="s">
        <v>929</v>
      </c>
      <c r="PLS3" s="4" t="s">
        <v>929</v>
      </c>
      <c r="PLT3" s="4" t="s">
        <v>929</v>
      </c>
      <c r="PLU3" s="4" t="s">
        <v>929</v>
      </c>
      <c r="PLV3" s="4" t="s">
        <v>929</v>
      </c>
      <c r="PLW3" s="4" t="s">
        <v>929</v>
      </c>
      <c r="PLX3" s="4" t="s">
        <v>929</v>
      </c>
      <c r="PLY3" s="4" t="s">
        <v>929</v>
      </c>
      <c r="PLZ3" s="4" t="s">
        <v>929</v>
      </c>
      <c r="PMA3" s="4" t="s">
        <v>929</v>
      </c>
      <c r="PMB3" s="4" t="s">
        <v>929</v>
      </c>
      <c r="PMC3" s="4" t="s">
        <v>929</v>
      </c>
      <c r="PMD3" s="4" t="s">
        <v>929</v>
      </c>
      <c r="PME3" s="4" t="s">
        <v>929</v>
      </c>
      <c r="PMF3" s="4" t="s">
        <v>929</v>
      </c>
      <c r="PMG3" s="4" t="s">
        <v>929</v>
      </c>
      <c r="PMH3" s="4" t="s">
        <v>929</v>
      </c>
      <c r="PMI3" s="4" t="s">
        <v>929</v>
      </c>
      <c r="PMJ3" s="4" t="s">
        <v>929</v>
      </c>
      <c r="PMK3" s="4" t="s">
        <v>929</v>
      </c>
      <c r="PML3" s="4" t="s">
        <v>929</v>
      </c>
      <c r="PMM3" s="4" t="s">
        <v>929</v>
      </c>
      <c r="PMN3" s="4" t="s">
        <v>929</v>
      </c>
      <c r="PMO3" s="4" t="s">
        <v>929</v>
      </c>
      <c r="PMP3" s="4" t="s">
        <v>929</v>
      </c>
      <c r="PMQ3" s="4" t="s">
        <v>929</v>
      </c>
      <c r="PMR3" s="4" t="s">
        <v>929</v>
      </c>
      <c r="PMS3" s="4" t="s">
        <v>929</v>
      </c>
      <c r="PMT3" s="4" t="s">
        <v>929</v>
      </c>
      <c r="PMU3" s="4" t="s">
        <v>929</v>
      </c>
      <c r="PMV3" s="4" t="s">
        <v>929</v>
      </c>
      <c r="PMW3" s="4" t="s">
        <v>929</v>
      </c>
      <c r="PMX3" s="4" t="s">
        <v>929</v>
      </c>
      <c r="PMY3" s="4" t="s">
        <v>929</v>
      </c>
      <c r="PMZ3" s="4" t="s">
        <v>929</v>
      </c>
      <c r="PNA3" s="4" t="s">
        <v>929</v>
      </c>
      <c r="PNB3" s="4" t="s">
        <v>929</v>
      </c>
      <c r="PNC3" s="4" t="s">
        <v>929</v>
      </c>
      <c r="PND3" s="4" t="s">
        <v>929</v>
      </c>
      <c r="PNE3" s="4" t="s">
        <v>929</v>
      </c>
      <c r="PNF3" s="4" t="s">
        <v>929</v>
      </c>
      <c r="PNG3" s="4" t="s">
        <v>929</v>
      </c>
      <c r="PNH3" s="4" t="s">
        <v>929</v>
      </c>
      <c r="PNI3" s="4" t="s">
        <v>929</v>
      </c>
      <c r="PNJ3" s="4" t="s">
        <v>929</v>
      </c>
      <c r="PNK3" s="4" t="s">
        <v>929</v>
      </c>
      <c r="PNL3" s="4" t="s">
        <v>929</v>
      </c>
      <c r="PNM3" s="4" t="s">
        <v>929</v>
      </c>
      <c r="PNN3" s="4" t="s">
        <v>929</v>
      </c>
      <c r="PNO3" s="4" t="s">
        <v>929</v>
      </c>
      <c r="PNP3" s="4" t="s">
        <v>929</v>
      </c>
      <c r="PNQ3" s="4" t="s">
        <v>929</v>
      </c>
      <c r="PNR3" s="4" t="s">
        <v>929</v>
      </c>
      <c r="PNS3" s="4" t="s">
        <v>929</v>
      </c>
      <c r="PNT3" s="4" t="s">
        <v>929</v>
      </c>
      <c r="PNU3" s="4" t="s">
        <v>929</v>
      </c>
      <c r="PNV3" s="4" t="s">
        <v>929</v>
      </c>
      <c r="PNW3" s="4" t="s">
        <v>929</v>
      </c>
      <c r="PNX3" s="4" t="s">
        <v>929</v>
      </c>
      <c r="PNY3" s="4" t="s">
        <v>929</v>
      </c>
      <c r="PNZ3" s="4" t="s">
        <v>929</v>
      </c>
      <c r="POA3" s="4" t="s">
        <v>929</v>
      </c>
      <c r="POB3" s="4" t="s">
        <v>929</v>
      </c>
      <c r="POC3" s="4" t="s">
        <v>929</v>
      </c>
      <c r="POD3" s="4" t="s">
        <v>929</v>
      </c>
      <c r="POE3" s="4" t="s">
        <v>929</v>
      </c>
      <c r="POF3" s="4" t="s">
        <v>929</v>
      </c>
      <c r="POG3" s="4" t="s">
        <v>929</v>
      </c>
      <c r="POH3" s="4" t="s">
        <v>929</v>
      </c>
      <c r="POI3" s="4" t="s">
        <v>929</v>
      </c>
      <c r="POJ3" s="4" t="s">
        <v>929</v>
      </c>
      <c r="POK3" s="4" t="s">
        <v>929</v>
      </c>
      <c r="POL3" s="4" t="s">
        <v>929</v>
      </c>
      <c r="POM3" s="4" t="s">
        <v>929</v>
      </c>
      <c r="PON3" s="4" t="s">
        <v>929</v>
      </c>
      <c r="POO3" s="4" t="s">
        <v>929</v>
      </c>
      <c r="POP3" s="4" t="s">
        <v>929</v>
      </c>
      <c r="POQ3" s="4" t="s">
        <v>929</v>
      </c>
      <c r="POR3" s="4" t="s">
        <v>929</v>
      </c>
      <c r="POS3" s="4" t="s">
        <v>929</v>
      </c>
      <c r="POT3" s="4" t="s">
        <v>929</v>
      </c>
      <c r="POU3" s="4" t="s">
        <v>929</v>
      </c>
      <c r="POV3" s="4" t="s">
        <v>929</v>
      </c>
      <c r="POW3" s="4" t="s">
        <v>929</v>
      </c>
      <c r="POX3" s="4" t="s">
        <v>929</v>
      </c>
      <c r="POY3" s="4" t="s">
        <v>929</v>
      </c>
      <c r="POZ3" s="4" t="s">
        <v>929</v>
      </c>
      <c r="PPA3" s="4" t="s">
        <v>929</v>
      </c>
      <c r="PPB3" s="4" t="s">
        <v>929</v>
      </c>
      <c r="PPC3" s="4" t="s">
        <v>929</v>
      </c>
      <c r="PPD3" s="4" t="s">
        <v>929</v>
      </c>
      <c r="PPE3" s="4" t="s">
        <v>929</v>
      </c>
      <c r="PPF3" s="4" t="s">
        <v>929</v>
      </c>
      <c r="PPG3" s="4" t="s">
        <v>929</v>
      </c>
      <c r="PPH3" s="4" t="s">
        <v>929</v>
      </c>
      <c r="PPI3" s="4" t="s">
        <v>929</v>
      </c>
      <c r="PPJ3" s="4" t="s">
        <v>929</v>
      </c>
      <c r="PPK3" s="4" t="s">
        <v>929</v>
      </c>
      <c r="PPL3" s="4" t="s">
        <v>929</v>
      </c>
      <c r="PPM3" s="4" t="s">
        <v>929</v>
      </c>
      <c r="PPN3" s="4" t="s">
        <v>929</v>
      </c>
      <c r="PPO3" s="4" t="s">
        <v>929</v>
      </c>
      <c r="PPP3" s="4" t="s">
        <v>929</v>
      </c>
      <c r="PPQ3" s="4" t="s">
        <v>929</v>
      </c>
      <c r="PPR3" s="4" t="s">
        <v>929</v>
      </c>
      <c r="PPS3" s="4" t="s">
        <v>929</v>
      </c>
      <c r="PPT3" s="4" t="s">
        <v>929</v>
      </c>
      <c r="PPU3" s="4" t="s">
        <v>929</v>
      </c>
      <c r="PPV3" s="4" t="s">
        <v>929</v>
      </c>
      <c r="PPW3" s="4" t="s">
        <v>929</v>
      </c>
      <c r="PPX3" s="4" t="s">
        <v>929</v>
      </c>
      <c r="PPY3" s="4" t="s">
        <v>929</v>
      </c>
      <c r="PPZ3" s="4" t="s">
        <v>929</v>
      </c>
      <c r="PQA3" s="4" t="s">
        <v>929</v>
      </c>
      <c r="PQB3" s="4" t="s">
        <v>929</v>
      </c>
      <c r="PQC3" s="4" t="s">
        <v>929</v>
      </c>
      <c r="PQD3" s="4" t="s">
        <v>929</v>
      </c>
      <c r="PQE3" s="4" t="s">
        <v>929</v>
      </c>
      <c r="PQF3" s="4" t="s">
        <v>929</v>
      </c>
      <c r="PQG3" s="4" t="s">
        <v>929</v>
      </c>
      <c r="PQH3" s="4" t="s">
        <v>929</v>
      </c>
      <c r="PQI3" s="4" t="s">
        <v>929</v>
      </c>
      <c r="PQJ3" s="4" t="s">
        <v>929</v>
      </c>
      <c r="PQK3" s="4" t="s">
        <v>929</v>
      </c>
      <c r="PQL3" s="4" t="s">
        <v>929</v>
      </c>
      <c r="PQM3" s="4" t="s">
        <v>929</v>
      </c>
      <c r="PQN3" s="4" t="s">
        <v>929</v>
      </c>
      <c r="PQO3" s="4" t="s">
        <v>929</v>
      </c>
      <c r="PQP3" s="4" t="s">
        <v>929</v>
      </c>
      <c r="PQQ3" s="4" t="s">
        <v>929</v>
      </c>
      <c r="PQR3" s="4" t="s">
        <v>929</v>
      </c>
      <c r="PQS3" s="4" t="s">
        <v>929</v>
      </c>
      <c r="PQT3" s="4" t="s">
        <v>929</v>
      </c>
      <c r="PQU3" s="4" t="s">
        <v>929</v>
      </c>
      <c r="PQV3" s="4" t="s">
        <v>929</v>
      </c>
      <c r="PQW3" s="4" t="s">
        <v>929</v>
      </c>
      <c r="PQX3" s="4" t="s">
        <v>929</v>
      </c>
      <c r="PQY3" s="4" t="s">
        <v>929</v>
      </c>
      <c r="PQZ3" s="4" t="s">
        <v>929</v>
      </c>
      <c r="PRA3" s="4" t="s">
        <v>929</v>
      </c>
      <c r="PRB3" s="4" t="s">
        <v>929</v>
      </c>
      <c r="PRC3" s="4" t="s">
        <v>929</v>
      </c>
      <c r="PRD3" s="4" t="s">
        <v>929</v>
      </c>
      <c r="PRE3" s="4" t="s">
        <v>929</v>
      </c>
      <c r="PRF3" s="4" t="s">
        <v>929</v>
      </c>
      <c r="PRG3" s="4" t="s">
        <v>929</v>
      </c>
      <c r="PRH3" s="4" t="s">
        <v>929</v>
      </c>
      <c r="PRI3" s="4" t="s">
        <v>929</v>
      </c>
      <c r="PRJ3" s="4" t="s">
        <v>929</v>
      </c>
      <c r="PRK3" s="4" t="s">
        <v>929</v>
      </c>
      <c r="PRL3" s="4" t="s">
        <v>929</v>
      </c>
      <c r="PRM3" s="4" t="s">
        <v>929</v>
      </c>
      <c r="PRN3" s="4" t="s">
        <v>929</v>
      </c>
      <c r="PRO3" s="4" t="s">
        <v>929</v>
      </c>
      <c r="PRP3" s="4" t="s">
        <v>929</v>
      </c>
      <c r="PRQ3" s="4" t="s">
        <v>929</v>
      </c>
      <c r="PRR3" s="4" t="s">
        <v>929</v>
      </c>
      <c r="PRS3" s="4" t="s">
        <v>929</v>
      </c>
      <c r="PRT3" s="4" t="s">
        <v>929</v>
      </c>
      <c r="PRU3" s="4" t="s">
        <v>929</v>
      </c>
      <c r="PRV3" s="4" t="s">
        <v>929</v>
      </c>
      <c r="PRW3" s="4" t="s">
        <v>929</v>
      </c>
      <c r="PRX3" s="4" t="s">
        <v>929</v>
      </c>
      <c r="PRY3" s="4" t="s">
        <v>929</v>
      </c>
      <c r="PRZ3" s="4" t="s">
        <v>929</v>
      </c>
      <c r="PSA3" s="4" t="s">
        <v>929</v>
      </c>
      <c r="PSB3" s="4" t="s">
        <v>929</v>
      </c>
      <c r="PSC3" s="4" t="s">
        <v>929</v>
      </c>
      <c r="PSD3" s="4" t="s">
        <v>929</v>
      </c>
      <c r="PSE3" s="4" t="s">
        <v>929</v>
      </c>
      <c r="PSF3" s="4" t="s">
        <v>929</v>
      </c>
      <c r="PSG3" s="4" t="s">
        <v>929</v>
      </c>
      <c r="PSH3" s="4" t="s">
        <v>929</v>
      </c>
      <c r="PSI3" s="4" t="s">
        <v>929</v>
      </c>
      <c r="PSJ3" s="4" t="s">
        <v>929</v>
      </c>
      <c r="PSK3" s="4" t="s">
        <v>929</v>
      </c>
      <c r="PSL3" s="4" t="s">
        <v>929</v>
      </c>
      <c r="PSM3" s="4" t="s">
        <v>929</v>
      </c>
      <c r="PSN3" s="4" t="s">
        <v>929</v>
      </c>
      <c r="PSO3" s="4" t="s">
        <v>929</v>
      </c>
      <c r="PSP3" s="4" t="s">
        <v>929</v>
      </c>
      <c r="PSQ3" s="4" t="s">
        <v>929</v>
      </c>
      <c r="PSR3" s="4" t="s">
        <v>929</v>
      </c>
      <c r="PSS3" s="4" t="s">
        <v>929</v>
      </c>
      <c r="PST3" s="4" t="s">
        <v>929</v>
      </c>
      <c r="PSU3" s="4" t="s">
        <v>929</v>
      </c>
      <c r="PSV3" s="4" t="s">
        <v>929</v>
      </c>
      <c r="PSW3" s="4" t="s">
        <v>929</v>
      </c>
      <c r="PSX3" s="4" t="s">
        <v>929</v>
      </c>
      <c r="PSY3" s="4" t="s">
        <v>929</v>
      </c>
      <c r="PSZ3" s="4" t="s">
        <v>929</v>
      </c>
      <c r="PTA3" s="4" t="s">
        <v>929</v>
      </c>
      <c r="PTB3" s="4" t="s">
        <v>929</v>
      </c>
      <c r="PTC3" s="4" t="s">
        <v>929</v>
      </c>
      <c r="PTD3" s="4" t="s">
        <v>929</v>
      </c>
      <c r="PTE3" s="4" t="s">
        <v>929</v>
      </c>
      <c r="PTF3" s="4" t="s">
        <v>929</v>
      </c>
      <c r="PTG3" s="4" t="s">
        <v>929</v>
      </c>
      <c r="PTH3" s="4" t="s">
        <v>929</v>
      </c>
      <c r="PTI3" s="4" t="s">
        <v>929</v>
      </c>
      <c r="PTJ3" s="4" t="s">
        <v>929</v>
      </c>
      <c r="PTK3" s="4" t="s">
        <v>929</v>
      </c>
      <c r="PTL3" s="4" t="s">
        <v>929</v>
      </c>
      <c r="PTM3" s="4" t="s">
        <v>929</v>
      </c>
      <c r="PTN3" s="4" t="s">
        <v>929</v>
      </c>
      <c r="PTO3" s="4" t="s">
        <v>929</v>
      </c>
      <c r="PTP3" s="4" t="s">
        <v>929</v>
      </c>
      <c r="PTQ3" s="4" t="s">
        <v>929</v>
      </c>
      <c r="PTR3" s="4" t="s">
        <v>929</v>
      </c>
      <c r="PTS3" s="4" t="s">
        <v>929</v>
      </c>
      <c r="PTT3" s="4" t="s">
        <v>929</v>
      </c>
      <c r="PTU3" s="4" t="s">
        <v>929</v>
      </c>
      <c r="PTV3" s="4" t="s">
        <v>929</v>
      </c>
      <c r="PTW3" s="4" t="s">
        <v>929</v>
      </c>
      <c r="PTX3" s="4" t="s">
        <v>929</v>
      </c>
      <c r="PTY3" s="4" t="s">
        <v>929</v>
      </c>
      <c r="PTZ3" s="4" t="s">
        <v>929</v>
      </c>
      <c r="PUA3" s="4" t="s">
        <v>929</v>
      </c>
      <c r="PUB3" s="4" t="s">
        <v>929</v>
      </c>
      <c r="PUC3" s="4" t="s">
        <v>929</v>
      </c>
      <c r="PUD3" s="4" t="s">
        <v>929</v>
      </c>
      <c r="PUE3" s="4" t="s">
        <v>929</v>
      </c>
      <c r="PUF3" s="4" t="s">
        <v>929</v>
      </c>
      <c r="PUG3" s="4" t="s">
        <v>929</v>
      </c>
      <c r="PUH3" s="4" t="s">
        <v>929</v>
      </c>
      <c r="PUI3" s="4" t="s">
        <v>929</v>
      </c>
      <c r="PUJ3" s="4" t="s">
        <v>929</v>
      </c>
      <c r="PUK3" s="4" t="s">
        <v>929</v>
      </c>
      <c r="PUL3" s="4" t="s">
        <v>929</v>
      </c>
      <c r="PUM3" s="4" t="s">
        <v>929</v>
      </c>
      <c r="PUN3" s="4" t="s">
        <v>929</v>
      </c>
      <c r="PUO3" s="4" t="s">
        <v>929</v>
      </c>
      <c r="PUP3" s="4" t="s">
        <v>929</v>
      </c>
      <c r="PUQ3" s="4" t="s">
        <v>929</v>
      </c>
      <c r="PUR3" s="4" t="s">
        <v>929</v>
      </c>
      <c r="PUS3" s="4" t="s">
        <v>929</v>
      </c>
      <c r="PUT3" s="4" t="s">
        <v>929</v>
      </c>
      <c r="PUU3" s="4" t="s">
        <v>929</v>
      </c>
      <c r="PUV3" s="4" t="s">
        <v>929</v>
      </c>
      <c r="PUW3" s="4" t="s">
        <v>929</v>
      </c>
      <c r="PUX3" s="4" t="s">
        <v>929</v>
      </c>
      <c r="PUY3" s="4" t="s">
        <v>929</v>
      </c>
      <c r="PUZ3" s="4" t="s">
        <v>929</v>
      </c>
      <c r="PVA3" s="4" t="s">
        <v>929</v>
      </c>
      <c r="PVB3" s="4" t="s">
        <v>929</v>
      </c>
      <c r="PVC3" s="4" t="s">
        <v>929</v>
      </c>
      <c r="PVD3" s="4" t="s">
        <v>929</v>
      </c>
      <c r="PVE3" s="4" t="s">
        <v>929</v>
      </c>
      <c r="PVF3" s="4" t="s">
        <v>929</v>
      </c>
      <c r="PVG3" s="4" t="s">
        <v>929</v>
      </c>
      <c r="PVH3" s="4" t="s">
        <v>929</v>
      </c>
      <c r="PVI3" s="4" t="s">
        <v>929</v>
      </c>
      <c r="PVJ3" s="4" t="s">
        <v>929</v>
      </c>
      <c r="PVK3" s="4" t="s">
        <v>929</v>
      </c>
      <c r="PVL3" s="4" t="s">
        <v>929</v>
      </c>
      <c r="PVM3" s="4" t="s">
        <v>929</v>
      </c>
      <c r="PVN3" s="4" t="s">
        <v>929</v>
      </c>
      <c r="PVO3" s="4" t="s">
        <v>929</v>
      </c>
      <c r="PVP3" s="4" t="s">
        <v>929</v>
      </c>
      <c r="PVQ3" s="4" t="s">
        <v>929</v>
      </c>
      <c r="PVR3" s="4" t="s">
        <v>929</v>
      </c>
      <c r="PVS3" s="4" t="s">
        <v>929</v>
      </c>
      <c r="PVT3" s="4" t="s">
        <v>929</v>
      </c>
      <c r="PVU3" s="4" t="s">
        <v>929</v>
      </c>
      <c r="PVV3" s="4" t="s">
        <v>929</v>
      </c>
      <c r="PVW3" s="4" t="s">
        <v>929</v>
      </c>
      <c r="PVX3" s="4" t="s">
        <v>929</v>
      </c>
      <c r="PVY3" s="4" t="s">
        <v>929</v>
      </c>
      <c r="PVZ3" s="4" t="s">
        <v>929</v>
      </c>
      <c r="PWA3" s="4" t="s">
        <v>929</v>
      </c>
      <c r="PWB3" s="4" t="s">
        <v>929</v>
      </c>
      <c r="PWC3" s="4" t="s">
        <v>929</v>
      </c>
      <c r="PWD3" s="4" t="s">
        <v>929</v>
      </c>
      <c r="PWE3" s="4" t="s">
        <v>929</v>
      </c>
      <c r="PWF3" s="4" t="s">
        <v>929</v>
      </c>
      <c r="PWG3" s="4" t="s">
        <v>929</v>
      </c>
      <c r="PWH3" s="4" t="s">
        <v>929</v>
      </c>
      <c r="PWI3" s="4" t="s">
        <v>929</v>
      </c>
      <c r="PWJ3" s="4" t="s">
        <v>929</v>
      </c>
      <c r="PWK3" s="4" t="s">
        <v>929</v>
      </c>
      <c r="PWL3" s="4" t="s">
        <v>929</v>
      </c>
      <c r="PWM3" s="4" t="s">
        <v>929</v>
      </c>
      <c r="PWN3" s="4" t="s">
        <v>929</v>
      </c>
      <c r="PWO3" s="4" t="s">
        <v>929</v>
      </c>
      <c r="PWP3" s="4" t="s">
        <v>929</v>
      </c>
      <c r="PWQ3" s="4" t="s">
        <v>929</v>
      </c>
      <c r="PWR3" s="4" t="s">
        <v>929</v>
      </c>
      <c r="PWS3" s="4" t="s">
        <v>929</v>
      </c>
      <c r="PWT3" s="4" t="s">
        <v>929</v>
      </c>
      <c r="PWU3" s="4" t="s">
        <v>929</v>
      </c>
      <c r="PWV3" s="4" t="s">
        <v>929</v>
      </c>
      <c r="PWW3" s="4" t="s">
        <v>929</v>
      </c>
      <c r="PWX3" s="4" t="s">
        <v>929</v>
      </c>
      <c r="PWY3" s="4" t="s">
        <v>929</v>
      </c>
      <c r="PWZ3" s="4" t="s">
        <v>929</v>
      </c>
      <c r="PXA3" s="4" t="s">
        <v>929</v>
      </c>
      <c r="PXB3" s="4" t="s">
        <v>929</v>
      </c>
      <c r="PXC3" s="4" t="s">
        <v>929</v>
      </c>
      <c r="PXD3" s="4" t="s">
        <v>929</v>
      </c>
      <c r="PXE3" s="4" t="s">
        <v>929</v>
      </c>
      <c r="PXF3" s="4" t="s">
        <v>929</v>
      </c>
      <c r="PXG3" s="4" t="s">
        <v>929</v>
      </c>
      <c r="PXH3" s="4" t="s">
        <v>929</v>
      </c>
      <c r="PXI3" s="4" t="s">
        <v>929</v>
      </c>
      <c r="PXJ3" s="4" t="s">
        <v>929</v>
      </c>
      <c r="PXK3" s="4" t="s">
        <v>929</v>
      </c>
      <c r="PXL3" s="4" t="s">
        <v>929</v>
      </c>
      <c r="PXM3" s="4" t="s">
        <v>929</v>
      </c>
      <c r="PXN3" s="4" t="s">
        <v>929</v>
      </c>
      <c r="PXO3" s="4" t="s">
        <v>929</v>
      </c>
      <c r="PXP3" s="4" t="s">
        <v>929</v>
      </c>
      <c r="PXQ3" s="4" t="s">
        <v>929</v>
      </c>
      <c r="PXR3" s="4" t="s">
        <v>929</v>
      </c>
      <c r="PXS3" s="4" t="s">
        <v>929</v>
      </c>
      <c r="PXT3" s="4" t="s">
        <v>929</v>
      </c>
      <c r="PXU3" s="4" t="s">
        <v>929</v>
      </c>
      <c r="PXV3" s="4" t="s">
        <v>929</v>
      </c>
      <c r="PXW3" s="4" t="s">
        <v>929</v>
      </c>
      <c r="PXX3" s="4" t="s">
        <v>929</v>
      </c>
      <c r="PXY3" s="4" t="s">
        <v>929</v>
      </c>
      <c r="PXZ3" s="4" t="s">
        <v>929</v>
      </c>
      <c r="PYA3" s="4" t="s">
        <v>929</v>
      </c>
      <c r="PYB3" s="4" t="s">
        <v>929</v>
      </c>
      <c r="PYC3" s="4" t="s">
        <v>929</v>
      </c>
      <c r="PYD3" s="4" t="s">
        <v>929</v>
      </c>
      <c r="PYE3" s="4" t="s">
        <v>929</v>
      </c>
      <c r="PYF3" s="4" t="s">
        <v>929</v>
      </c>
      <c r="PYG3" s="4" t="s">
        <v>929</v>
      </c>
      <c r="PYH3" s="4" t="s">
        <v>929</v>
      </c>
      <c r="PYI3" s="4" t="s">
        <v>929</v>
      </c>
      <c r="PYJ3" s="4" t="s">
        <v>929</v>
      </c>
      <c r="PYK3" s="4" t="s">
        <v>929</v>
      </c>
      <c r="PYL3" s="4" t="s">
        <v>929</v>
      </c>
      <c r="PYM3" s="4" t="s">
        <v>929</v>
      </c>
      <c r="PYN3" s="4" t="s">
        <v>929</v>
      </c>
      <c r="PYO3" s="4" t="s">
        <v>929</v>
      </c>
      <c r="PYP3" s="4" t="s">
        <v>929</v>
      </c>
      <c r="PYQ3" s="4" t="s">
        <v>929</v>
      </c>
      <c r="PYR3" s="4" t="s">
        <v>929</v>
      </c>
      <c r="PYS3" s="4" t="s">
        <v>929</v>
      </c>
      <c r="PYT3" s="4" t="s">
        <v>929</v>
      </c>
      <c r="PYU3" s="4" t="s">
        <v>929</v>
      </c>
      <c r="PYV3" s="4" t="s">
        <v>929</v>
      </c>
      <c r="PYW3" s="4" t="s">
        <v>929</v>
      </c>
      <c r="PYX3" s="4" t="s">
        <v>929</v>
      </c>
      <c r="PYY3" s="4" t="s">
        <v>929</v>
      </c>
      <c r="PYZ3" s="4" t="s">
        <v>929</v>
      </c>
      <c r="PZA3" s="4" t="s">
        <v>929</v>
      </c>
      <c r="PZB3" s="4" t="s">
        <v>929</v>
      </c>
      <c r="PZC3" s="4" t="s">
        <v>929</v>
      </c>
      <c r="PZD3" s="4" t="s">
        <v>929</v>
      </c>
      <c r="PZE3" s="4" t="s">
        <v>929</v>
      </c>
      <c r="PZF3" s="4" t="s">
        <v>929</v>
      </c>
      <c r="PZG3" s="4" t="s">
        <v>929</v>
      </c>
      <c r="PZH3" s="4" t="s">
        <v>929</v>
      </c>
      <c r="PZI3" s="4" t="s">
        <v>929</v>
      </c>
      <c r="PZJ3" s="4" t="s">
        <v>929</v>
      </c>
      <c r="PZK3" s="4" t="s">
        <v>929</v>
      </c>
      <c r="PZL3" s="4" t="s">
        <v>929</v>
      </c>
      <c r="PZM3" s="4" t="s">
        <v>929</v>
      </c>
      <c r="PZN3" s="4" t="s">
        <v>929</v>
      </c>
      <c r="PZO3" s="4" t="s">
        <v>929</v>
      </c>
      <c r="PZP3" s="4" t="s">
        <v>929</v>
      </c>
      <c r="PZQ3" s="4" t="s">
        <v>929</v>
      </c>
      <c r="PZR3" s="4" t="s">
        <v>929</v>
      </c>
      <c r="PZS3" s="4" t="s">
        <v>929</v>
      </c>
      <c r="PZT3" s="4" t="s">
        <v>929</v>
      </c>
      <c r="PZU3" s="4" t="s">
        <v>929</v>
      </c>
      <c r="PZV3" s="4" t="s">
        <v>929</v>
      </c>
      <c r="PZW3" s="4" t="s">
        <v>929</v>
      </c>
      <c r="PZX3" s="4" t="s">
        <v>929</v>
      </c>
      <c r="PZY3" s="4" t="s">
        <v>929</v>
      </c>
      <c r="PZZ3" s="4" t="s">
        <v>929</v>
      </c>
      <c r="QAA3" s="4" t="s">
        <v>929</v>
      </c>
      <c r="QAB3" s="4" t="s">
        <v>929</v>
      </c>
      <c r="QAC3" s="4" t="s">
        <v>929</v>
      </c>
      <c r="QAD3" s="4" t="s">
        <v>929</v>
      </c>
      <c r="QAE3" s="4" t="s">
        <v>929</v>
      </c>
      <c r="QAF3" s="4" t="s">
        <v>929</v>
      </c>
      <c r="QAG3" s="4" t="s">
        <v>929</v>
      </c>
      <c r="QAH3" s="4" t="s">
        <v>929</v>
      </c>
      <c r="QAI3" s="4" t="s">
        <v>929</v>
      </c>
      <c r="QAJ3" s="4" t="s">
        <v>929</v>
      </c>
      <c r="QAK3" s="4" t="s">
        <v>929</v>
      </c>
      <c r="QAL3" s="4" t="s">
        <v>929</v>
      </c>
      <c r="QAM3" s="4" t="s">
        <v>929</v>
      </c>
      <c r="QAN3" s="4" t="s">
        <v>929</v>
      </c>
      <c r="QAO3" s="4" t="s">
        <v>929</v>
      </c>
      <c r="QAP3" s="4" t="s">
        <v>929</v>
      </c>
      <c r="QAQ3" s="4" t="s">
        <v>929</v>
      </c>
      <c r="QAR3" s="4" t="s">
        <v>929</v>
      </c>
      <c r="QAS3" s="4" t="s">
        <v>929</v>
      </c>
      <c r="QAT3" s="4" t="s">
        <v>929</v>
      </c>
      <c r="QAU3" s="4" t="s">
        <v>929</v>
      </c>
      <c r="QAV3" s="4" t="s">
        <v>929</v>
      </c>
      <c r="QAW3" s="4" t="s">
        <v>929</v>
      </c>
      <c r="QAX3" s="4" t="s">
        <v>929</v>
      </c>
      <c r="QAY3" s="4" t="s">
        <v>929</v>
      </c>
      <c r="QAZ3" s="4" t="s">
        <v>929</v>
      </c>
      <c r="QBA3" s="4" t="s">
        <v>929</v>
      </c>
      <c r="QBB3" s="4" t="s">
        <v>929</v>
      </c>
      <c r="QBC3" s="4" t="s">
        <v>929</v>
      </c>
      <c r="QBD3" s="4" t="s">
        <v>929</v>
      </c>
      <c r="QBE3" s="4" t="s">
        <v>929</v>
      </c>
      <c r="QBF3" s="4" t="s">
        <v>929</v>
      </c>
      <c r="QBG3" s="4" t="s">
        <v>929</v>
      </c>
      <c r="QBH3" s="4" t="s">
        <v>929</v>
      </c>
      <c r="QBI3" s="4" t="s">
        <v>929</v>
      </c>
      <c r="QBJ3" s="4" t="s">
        <v>929</v>
      </c>
      <c r="QBK3" s="4" t="s">
        <v>929</v>
      </c>
      <c r="QBL3" s="4" t="s">
        <v>929</v>
      </c>
      <c r="QBM3" s="4" t="s">
        <v>929</v>
      </c>
      <c r="QBN3" s="4" t="s">
        <v>929</v>
      </c>
      <c r="QBO3" s="4" t="s">
        <v>929</v>
      </c>
      <c r="QBP3" s="4" t="s">
        <v>929</v>
      </c>
      <c r="QBQ3" s="4" t="s">
        <v>929</v>
      </c>
      <c r="QBR3" s="4" t="s">
        <v>929</v>
      </c>
      <c r="QBS3" s="4" t="s">
        <v>929</v>
      </c>
      <c r="QBT3" s="4" t="s">
        <v>929</v>
      </c>
      <c r="QBU3" s="4" t="s">
        <v>929</v>
      </c>
      <c r="QBV3" s="4" t="s">
        <v>929</v>
      </c>
      <c r="QBW3" s="4" t="s">
        <v>929</v>
      </c>
      <c r="QBX3" s="4" t="s">
        <v>929</v>
      </c>
      <c r="QBY3" s="4" t="s">
        <v>929</v>
      </c>
      <c r="QBZ3" s="4" t="s">
        <v>929</v>
      </c>
      <c r="QCA3" s="4" t="s">
        <v>929</v>
      </c>
      <c r="QCB3" s="4" t="s">
        <v>929</v>
      </c>
      <c r="QCC3" s="4" t="s">
        <v>929</v>
      </c>
      <c r="QCD3" s="4" t="s">
        <v>929</v>
      </c>
      <c r="QCE3" s="4" t="s">
        <v>929</v>
      </c>
      <c r="QCF3" s="4" t="s">
        <v>929</v>
      </c>
      <c r="QCG3" s="4" t="s">
        <v>929</v>
      </c>
      <c r="QCH3" s="4" t="s">
        <v>929</v>
      </c>
      <c r="QCI3" s="4" t="s">
        <v>929</v>
      </c>
      <c r="QCJ3" s="4" t="s">
        <v>929</v>
      </c>
      <c r="QCK3" s="4" t="s">
        <v>929</v>
      </c>
      <c r="QCL3" s="4" t="s">
        <v>929</v>
      </c>
      <c r="QCM3" s="4" t="s">
        <v>929</v>
      </c>
      <c r="QCN3" s="4" t="s">
        <v>929</v>
      </c>
      <c r="QCO3" s="4" t="s">
        <v>929</v>
      </c>
      <c r="QCP3" s="4" t="s">
        <v>929</v>
      </c>
      <c r="QCQ3" s="4" t="s">
        <v>929</v>
      </c>
      <c r="QCR3" s="4" t="s">
        <v>929</v>
      </c>
      <c r="QCS3" s="4" t="s">
        <v>929</v>
      </c>
      <c r="QCT3" s="4" t="s">
        <v>929</v>
      </c>
      <c r="QCU3" s="4" t="s">
        <v>929</v>
      </c>
      <c r="QCV3" s="4" t="s">
        <v>929</v>
      </c>
      <c r="QCW3" s="4" t="s">
        <v>929</v>
      </c>
      <c r="QCX3" s="4" t="s">
        <v>929</v>
      </c>
      <c r="QCY3" s="4" t="s">
        <v>929</v>
      </c>
      <c r="QCZ3" s="4" t="s">
        <v>929</v>
      </c>
      <c r="QDA3" s="4" t="s">
        <v>929</v>
      </c>
      <c r="QDB3" s="4" t="s">
        <v>929</v>
      </c>
      <c r="QDC3" s="4" t="s">
        <v>929</v>
      </c>
      <c r="QDD3" s="4" t="s">
        <v>929</v>
      </c>
      <c r="QDE3" s="4" t="s">
        <v>929</v>
      </c>
      <c r="QDF3" s="4" t="s">
        <v>929</v>
      </c>
      <c r="QDG3" s="4" t="s">
        <v>929</v>
      </c>
      <c r="QDH3" s="4" t="s">
        <v>929</v>
      </c>
      <c r="QDI3" s="4" t="s">
        <v>929</v>
      </c>
      <c r="QDJ3" s="4" t="s">
        <v>929</v>
      </c>
      <c r="QDK3" s="4" t="s">
        <v>929</v>
      </c>
      <c r="QDL3" s="4" t="s">
        <v>929</v>
      </c>
      <c r="QDM3" s="4" t="s">
        <v>929</v>
      </c>
      <c r="QDN3" s="4" t="s">
        <v>929</v>
      </c>
      <c r="QDO3" s="4" t="s">
        <v>929</v>
      </c>
      <c r="QDP3" s="4" t="s">
        <v>929</v>
      </c>
      <c r="QDQ3" s="4" t="s">
        <v>929</v>
      </c>
      <c r="QDR3" s="4" t="s">
        <v>929</v>
      </c>
      <c r="QDS3" s="4" t="s">
        <v>929</v>
      </c>
      <c r="QDT3" s="4" t="s">
        <v>929</v>
      </c>
      <c r="QDU3" s="4" t="s">
        <v>929</v>
      </c>
      <c r="QDV3" s="4" t="s">
        <v>929</v>
      </c>
      <c r="QDW3" s="4" t="s">
        <v>929</v>
      </c>
      <c r="QDX3" s="4" t="s">
        <v>929</v>
      </c>
      <c r="QDY3" s="4" t="s">
        <v>929</v>
      </c>
      <c r="QDZ3" s="4" t="s">
        <v>929</v>
      </c>
      <c r="QEA3" s="4" t="s">
        <v>929</v>
      </c>
      <c r="QEB3" s="4" t="s">
        <v>929</v>
      </c>
      <c r="QEC3" s="4" t="s">
        <v>929</v>
      </c>
      <c r="QED3" s="4" t="s">
        <v>929</v>
      </c>
      <c r="QEE3" s="4" t="s">
        <v>929</v>
      </c>
      <c r="QEF3" s="4" t="s">
        <v>929</v>
      </c>
      <c r="QEG3" s="4" t="s">
        <v>929</v>
      </c>
      <c r="QEH3" s="4" t="s">
        <v>929</v>
      </c>
      <c r="QEI3" s="4" t="s">
        <v>929</v>
      </c>
      <c r="QEJ3" s="4" t="s">
        <v>929</v>
      </c>
      <c r="QEK3" s="4" t="s">
        <v>929</v>
      </c>
      <c r="QEL3" s="4" t="s">
        <v>929</v>
      </c>
      <c r="QEM3" s="4" t="s">
        <v>929</v>
      </c>
      <c r="QEN3" s="4" t="s">
        <v>929</v>
      </c>
      <c r="QEO3" s="4" t="s">
        <v>929</v>
      </c>
      <c r="QEP3" s="4" t="s">
        <v>929</v>
      </c>
      <c r="QEQ3" s="4" t="s">
        <v>929</v>
      </c>
      <c r="QER3" s="4" t="s">
        <v>929</v>
      </c>
      <c r="QES3" s="4" t="s">
        <v>929</v>
      </c>
      <c r="QET3" s="4" t="s">
        <v>929</v>
      </c>
      <c r="QEU3" s="4" t="s">
        <v>929</v>
      </c>
      <c r="QEV3" s="4" t="s">
        <v>929</v>
      </c>
      <c r="QEW3" s="4" t="s">
        <v>929</v>
      </c>
      <c r="QEX3" s="4" t="s">
        <v>929</v>
      </c>
      <c r="QEY3" s="4" t="s">
        <v>929</v>
      </c>
      <c r="QEZ3" s="4" t="s">
        <v>929</v>
      </c>
      <c r="QFA3" s="4" t="s">
        <v>929</v>
      </c>
      <c r="QFB3" s="4" t="s">
        <v>929</v>
      </c>
      <c r="QFC3" s="4" t="s">
        <v>929</v>
      </c>
      <c r="QFD3" s="4" t="s">
        <v>929</v>
      </c>
      <c r="QFE3" s="4" t="s">
        <v>929</v>
      </c>
      <c r="QFF3" s="4" t="s">
        <v>929</v>
      </c>
      <c r="QFG3" s="4" t="s">
        <v>929</v>
      </c>
      <c r="QFH3" s="4" t="s">
        <v>929</v>
      </c>
      <c r="QFI3" s="4" t="s">
        <v>929</v>
      </c>
      <c r="QFJ3" s="4" t="s">
        <v>929</v>
      </c>
      <c r="QFK3" s="4" t="s">
        <v>929</v>
      </c>
      <c r="QFL3" s="4" t="s">
        <v>929</v>
      </c>
      <c r="QFM3" s="4" t="s">
        <v>929</v>
      </c>
      <c r="QFN3" s="4" t="s">
        <v>929</v>
      </c>
      <c r="QFO3" s="4" t="s">
        <v>929</v>
      </c>
      <c r="QFP3" s="4" t="s">
        <v>929</v>
      </c>
      <c r="QFQ3" s="4" t="s">
        <v>929</v>
      </c>
      <c r="QFR3" s="4" t="s">
        <v>929</v>
      </c>
      <c r="QFS3" s="4" t="s">
        <v>929</v>
      </c>
      <c r="QFT3" s="4" t="s">
        <v>929</v>
      </c>
      <c r="QFU3" s="4" t="s">
        <v>929</v>
      </c>
      <c r="QFV3" s="4" t="s">
        <v>929</v>
      </c>
      <c r="QFW3" s="4" t="s">
        <v>929</v>
      </c>
      <c r="QFX3" s="4" t="s">
        <v>929</v>
      </c>
      <c r="QFY3" s="4" t="s">
        <v>929</v>
      </c>
      <c r="QFZ3" s="4" t="s">
        <v>929</v>
      </c>
      <c r="QGA3" s="4" t="s">
        <v>929</v>
      </c>
      <c r="QGB3" s="4" t="s">
        <v>929</v>
      </c>
      <c r="QGC3" s="4" t="s">
        <v>929</v>
      </c>
      <c r="QGD3" s="4" t="s">
        <v>929</v>
      </c>
      <c r="QGE3" s="4" t="s">
        <v>929</v>
      </c>
      <c r="QGF3" s="4" t="s">
        <v>929</v>
      </c>
      <c r="QGG3" s="4" t="s">
        <v>929</v>
      </c>
      <c r="QGH3" s="4" t="s">
        <v>929</v>
      </c>
      <c r="QGI3" s="4" t="s">
        <v>929</v>
      </c>
      <c r="QGJ3" s="4" t="s">
        <v>929</v>
      </c>
      <c r="QGK3" s="4" t="s">
        <v>929</v>
      </c>
      <c r="QGL3" s="4" t="s">
        <v>929</v>
      </c>
      <c r="QGM3" s="4" t="s">
        <v>929</v>
      </c>
      <c r="QGN3" s="4" t="s">
        <v>929</v>
      </c>
      <c r="QGO3" s="4" t="s">
        <v>929</v>
      </c>
      <c r="QGP3" s="4" t="s">
        <v>929</v>
      </c>
      <c r="QGQ3" s="4" t="s">
        <v>929</v>
      </c>
      <c r="QGR3" s="4" t="s">
        <v>929</v>
      </c>
      <c r="QGS3" s="4" t="s">
        <v>929</v>
      </c>
      <c r="QGT3" s="4" t="s">
        <v>929</v>
      </c>
      <c r="QGU3" s="4" t="s">
        <v>929</v>
      </c>
      <c r="QGV3" s="4" t="s">
        <v>929</v>
      </c>
      <c r="QGW3" s="4" t="s">
        <v>929</v>
      </c>
      <c r="QGX3" s="4" t="s">
        <v>929</v>
      </c>
      <c r="QGY3" s="4" t="s">
        <v>929</v>
      </c>
      <c r="QGZ3" s="4" t="s">
        <v>929</v>
      </c>
      <c r="QHA3" s="4" t="s">
        <v>929</v>
      </c>
      <c r="QHB3" s="4" t="s">
        <v>929</v>
      </c>
      <c r="QHC3" s="4" t="s">
        <v>929</v>
      </c>
      <c r="QHD3" s="4" t="s">
        <v>929</v>
      </c>
      <c r="QHE3" s="4" t="s">
        <v>929</v>
      </c>
      <c r="QHF3" s="4" t="s">
        <v>929</v>
      </c>
      <c r="QHG3" s="4" t="s">
        <v>929</v>
      </c>
      <c r="QHH3" s="4" t="s">
        <v>929</v>
      </c>
      <c r="QHI3" s="4" t="s">
        <v>929</v>
      </c>
      <c r="QHJ3" s="4" t="s">
        <v>929</v>
      </c>
      <c r="QHK3" s="4" t="s">
        <v>929</v>
      </c>
      <c r="QHL3" s="4" t="s">
        <v>929</v>
      </c>
      <c r="QHM3" s="4" t="s">
        <v>929</v>
      </c>
      <c r="QHN3" s="4" t="s">
        <v>929</v>
      </c>
      <c r="QHO3" s="4" t="s">
        <v>929</v>
      </c>
      <c r="QHP3" s="4" t="s">
        <v>929</v>
      </c>
      <c r="QHQ3" s="4" t="s">
        <v>929</v>
      </c>
      <c r="QHR3" s="4" t="s">
        <v>929</v>
      </c>
      <c r="QHS3" s="4" t="s">
        <v>929</v>
      </c>
      <c r="QHT3" s="4" t="s">
        <v>929</v>
      </c>
      <c r="QHU3" s="4" t="s">
        <v>929</v>
      </c>
      <c r="QHV3" s="4" t="s">
        <v>929</v>
      </c>
      <c r="QHW3" s="4" t="s">
        <v>929</v>
      </c>
      <c r="QHX3" s="4" t="s">
        <v>929</v>
      </c>
      <c r="QHY3" s="4" t="s">
        <v>929</v>
      </c>
      <c r="QHZ3" s="4" t="s">
        <v>929</v>
      </c>
      <c r="QIA3" s="4" t="s">
        <v>929</v>
      </c>
      <c r="QIB3" s="4" t="s">
        <v>929</v>
      </c>
      <c r="QIC3" s="4" t="s">
        <v>929</v>
      </c>
      <c r="QID3" s="4" t="s">
        <v>929</v>
      </c>
      <c r="QIE3" s="4" t="s">
        <v>929</v>
      </c>
      <c r="QIF3" s="4" t="s">
        <v>929</v>
      </c>
      <c r="QIG3" s="4" t="s">
        <v>929</v>
      </c>
      <c r="QIH3" s="4" t="s">
        <v>929</v>
      </c>
      <c r="QII3" s="4" t="s">
        <v>929</v>
      </c>
      <c r="QIJ3" s="4" t="s">
        <v>929</v>
      </c>
      <c r="QIK3" s="4" t="s">
        <v>929</v>
      </c>
      <c r="QIL3" s="4" t="s">
        <v>929</v>
      </c>
      <c r="QIM3" s="4" t="s">
        <v>929</v>
      </c>
      <c r="QIN3" s="4" t="s">
        <v>929</v>
      </c>
      <c r="QIO3" s="4" t="s">
        <v>929</v>
      </c>
      <c r="QIP3" s="4" t="s">
        <v>929</v>
      </c>
      <c r="QIQ3" s="4" t="s">
        <v>929</v>
      </c>
      <c r="QIR3" s="4" t="s">
        <v>929</v>
      </c>
      <c r="QIS3" s="4" t="s">
        <v>929</v>
      </c>
      <c r="QIT3" s="4" t="s">
        <v>929</v>
      </c>
      <c r="QIU3" s="4" t="s">
        <v>929</v>
      </c>
      <c r="QIV3" s="4" t="s">
        <v>929</v>
      </c>
      <c r="QIW3" s="4" t="s">
        <v>929</v>
      </c>
      <c r="QIX3" s="4" t="s">
        <v>929</v>
      </c>
      <c r="QIY3" s="4" t="s">
        <v>929</v>
      </c>
      <c r="QIZ3" s="4" t="s">
        <v>929</v>
      </c>
      <c r="QJA3" s="4" t="s">
        <v>929</v>
      </c>
      <c r="QJB3" s="4" t="s">
        <v>929</v>
      </c>
      <c r="QJC3" s="4" t="s">
        <v>929</v>
      </c>
      <c r="QJD3" s="4" t="s">
        <v>929</v>
      </c>
      <c r="QJE3" s="4" t="s">
        <v>929</v>
      </c>
      <c r="QJF3" s="4" t="s">
        <v>929</v>
      </c>
      <c r="QJG3" s="4" t="s">
        <v>929</v>
      </c>
      <c r="QJH3" s="4" t="s">
        <v>929</v>
      </c>
      <c r="QJI3" s="4" t="s">
        <v>929</v>
      </c>
      <c r="QJJ3" s="4" t="s">
        <v>929</v>
      </c>
      <c r="QJK3" s="4" t="s">
        <v>929</v>
      </c>
      <c r="QJL3" s="4" t="s">
        <v>929</v>
      </c>
      <c r="QJM3" s="4" t="s">
        <v>929</v>
      </c>
      <c r="QJN3" s="4" t="s">
        <v>929</v>
      </c>
      <c r="QJO3" s="4" t="s">
        <v>929</v>
      </c>
      <c r="QJP3" s="4" t="s">
        <v>929</v>
      </c>
      <c r="QJQ3" s="4" t="s">
        <v>929</v>
      </c>
      <c r="QJR3" s="4" t="s">
        <v>929</v>
      </c>
      <c r="QJS3" s="4" t="s">
        <v>929</v>
      </c>
      <c r="QJT3" s="4" t="s">
        <v>929</v>
      </c>
      <c r="QJU3" s="4" t="s">
        <v>929</v>
      </c>
      <c r="QJV3" s="4" t="s">
        <v>929</v>
      </c>
      <c r="QJW3" s="4" t="s">
        <v>929</v>
      </c>
      <c r="QJX3" s="4" t="s">
        <v>929</v>
      </c>
      <c r="QJY3" s="4" t="s">
        <v>929</v>
      </c>
      <c r="QJZ3" s="4" t="s">
        <v>929</v>
      </c>
      <c r="QKA3" s="4" t="s">
        <v>929</v>
      </c>
      <c r="QKB3" s="4" t="s">
        <v>929</v>
      </c>
      <c r="QKC3" s="4" t="s">
        <v>929</v>
      </c>
      <c r="QKD3" s="4" t="s">
        <v>929</v>
      </c>
      <c r="QKE3" s="4" t="s">
        <v>929</v>
      </c>
      <c r="QKF3" s="4" t="s">
        <v>929</v>
      </c>
      <c r="QKG3" s="4" t="s">
        <v>929</v>
      </c>
      <c r="QKH3" s="4" t="s">
        <v>929</v>
      </c>
      <c r="QKI3" s="4" t="s">
        <v>929</v>
      </c>
      <c r="QKJ3" s="4" t="s">
        <v>929</v>
      </c>
      <c r="QKK3" s="4" t="s">
        <v>929</v>
      </c>
      <c r="QKL3" s="4" t="s">
        <v>929</v>
      </c>
      <c r="QKM3" s="4" t="s">
        <v>929</v>
      </c>
      <c r="QKN3" s="4" t="s">
        <v>929</v>
      </c>
      <c r="QKO3" s="4" t="s">
        <v>929</v>
      </c>
      <c r="QKP3" s="4" t="s">
        <v>929</v>
      </c>
      <c r="QKQ3" s="4" t="s">
        <v>929</v>
      </c>
      <c r="QKR3" s="4" t="s">
        <v>929</v>
      </c>
      <c r="QKS3" s="4" t="s">
        <v>929</v>
      </c>
      <c r="QKT3" s="4" t="s">
        <v>929</v>
      </c>
      <c r="QKU3" s="4" t="s">
        <v>929</v>
      </c>
      <c r="QKV3" s="4" t="s">
        <v>929</v>
      </c>
      <c r="QKW3" s="4" t="s">
        <v>929</v>
      </c>
      <c r="QKX3" s="4" t="s">
        <v>929</v>
      </c>
      <c r="QKY3" s="4" t="s">
        <v>929</v>
      </c>
      <c r="QKZ3" s="4" t="s">
        <v>929</v>
      </c>
      <c r="QLA3" s="4" t="s">
        <v>929</v>
      </c>
      <c r="QLB3" s="4" t="s">
        <v>929</v>
      </c>
      <c r="QLC3" s="4" t="s">
        <v>929</v>
      </c>
      <c r="QLD3" s="4" t="s">
        <v>929</v>
      </c>
      <c r="QLE3" s="4" t="s">
        <v>929</v>
      </c>
      <c r="QLF3" s="4" t="s">
        <v>929</v>
      </c>
      <c r="QLG3" s="4" t="s">
        <v>929</v>
      </c>
      <c r="QLH3" s="4" t="s">
        <v>929</v>
      </c>
      <c r="QLI3" s="4" t="s">
        <v>929</v>
      </c>
      <c r="QLJ3" s="4" t="s">
        <v>929</v>
      </c>
      <c r="QLK3" s="4" t="s">
        <v>929</v>
      </c>
      <c r="QLL3" s="4" t="s">
        <v>929</v>
      </c>
      <c r="QLM3" s="4" t="s">
        <v>929</v>
      </c>
      <c r="QLN3" s="4" t="s">
        <v>929</v>
      </c>
      <c r="QLO3" s="4" t="s">
        <v>929</v>
      </c>
      <c r="QLP3" s="4" t="s">
        <v>929</v>
      </c>
      <c r="QLQ3" s="4" t="s">
        <v>929</v>
      </c>
      <c r="QLR3" s="4" t="s">
        <v>929</v>
      </c>
      <c r="QLS3" s="4" t="s">
        <v>929</v>
      </c>
      <c r="QLT3" s="4" t="s">
        <v>929</v>
      </c>
      <c r="QLU3" s="4" t="s">
        <v>929</v>
      </c>
      <c r="QLV3" s="4" t="s">
        <v>929</v>
      </c>
      <c r="QLW3" s="4" t="s">
        <v>929</v>
      </c>
      <c r="QLX3" s="4" t="s">
        <v>929</v>
      </c>
      <c r="QLY3" s="4" t="s">
        <v>929</v>
      </c>
      <c r="QLZ3" s="4" t="s">
        <v>929</v>
      </c>
      <c r="QMA3" s="4" t="s">
        <v>929</v>
      </c>
      <c r="QMB3" s="4" t="s">
        <v>929</v>
      </c>
      <c r="QMC3" s="4" t="s">
        <v>929</v>
      </c>
      <c r="QMD3" s="4" t="s">
        <v>929</v>
      </c>
      <c r="QME3" s="4" t="s">
        <v>929</v>
      </c>
      <c r="QMF3" s="4" t="s">
        <v>929</v>
      </c>
      <c r="QMG3" s="4" t="s">
        <v>929</v>
      </c>
      <c r="QMH3" s="4" t="s">
        <v>929</v>
      </c>
      <c r="QMI3" s="4" t="s">
        <v>929</v>
      </c>
      <c r="QMJ3" s="4" t="s">
        <v>929</v>
      </c>
      <c r="QMK3" s="4" t="s">
        <v>929</v>
      </c>
      <c r="QML3" s="4" t="s">
        <v>929</v>
      </c>
      <c r="QMM3" s="4" t="s">
        <v>929</v>
      </c>
      <c r="QMN3" s="4" t="s">
        <v>929</v>
      </c>
      <c r="QMO3" s="4" t="s">
        <v>929</v>
      </c>
      <c r="QMP3" s="4" t="s">
        <v>929</v>
      </c>
      <c r="QMQ3" s="4" t="s">
        <v>929</v>
      </c>
      <c r="QMR3" s="4" t="s">
        <v>929</v>
      </c>
      <c r="QMS3" s="4" t="s">
        <v>929</v>
      </c>
      <c r="QMT3" s="4" t="s">
        <v>929</v>
      </c>
      <c r="QMU3" s="4" t="s">
        <v>929</v>
      </c>
      <c r="QMV3" s="4" t="s">
        <v>929</v>
      </c>
      <c r="QMW3" s="4" t="s">
        <v>929</v>
      </c>
      <c r="QMX3" s="4" t="s">
        <v>929</v>
      </c>
      <c r="QMY3" s="4" t="s">
        <v>929</v>
      </c>
      <c r="QMZ3" s="4" t="s">
        <v>929</v>
      </c>
      <c r="QNA3" s="4" t="s">
        <v>929</v>
      </c>
      <c r="QNB3" s="4" t="s">
        <v>929</v>
      </c>
      <c r="QNC3" s="4" t="s">
        <v>929</v>
      </c>
      <c r="QND3" s="4" t="s">
        <v>929</v>
      </c>
      <c r="QNE3" s="4" t="s">
        <v>929</v>
      </c>
      <c r="QNF3" s="4" t="s">
        <v>929</v>
      </c>
      <c r="QNG3" s="4" t="s">
        <v>929</v>
      </c>
      <c r="QNH3" s="4" t="s">
        <v>929</v>
      </c>
      <c r="QNI3" s="4" t="s">
        <v>929</v>
      </c>
      <c r="QNJ3" s="4" t="s">
        <v>929</v>
      </c>
      <c r="QNK3" s="4" t="s">
        <v>929</v>
      </c>
      <c r="QNL3" s="4" t="s">
        <v>929</v>
      </c>
      <c r="QNM3" s="4" t="s">
        <v>929</v>
      </c>
      <c r="QNN3" s="4" t="s">
        <v>929</v>
      </c>
      <c r="QNO3" s="4" t="s">
        <v>929</v>
      </c>
      <c r="QNP3" s="4" t="s">
        <v>929</v>
      </c>
      <c r="QNQ3" s="4" t="s">
        <v>929</v>
      </c>
      <c r="QNR3" s="4" t="s">
        <v>929</v>
      </c>
      <c r="QNS3" s="4" t="s">
        <v>929</v>
      </c>
      <c r="QNT3" s="4" t="s">
        <v>929</v>
      </c>
      <c r="QNU3" s="4" t="s">
        <v>929</v>
      </c>
      <c r="QNV3" s="4" t="s">
        <v>929</v>
      </c>
      <c r="QNW3" s="4" t="s">
        <v>929</v>
      </c>
      <c r="QNX3" s="4" t="s">
        <v>929</v>
      </c>
      <c r="QNY3" s="4" t="s">
        <v>929</v>
      </c>
      <c r="QNZ3" s="4" t="s">
        <v>929</v>
      </c>
      <c r="QOA3" s="4" t="s">
        <v>929</v>
      </c>
      <c r="QOB3" s="4" t="s">
        <v>929</v>
      </c>
      <c r="QOC3" s="4" t="s">
        <v>929</v>
      </c>
      <c r="QOD3" s="4" t="s">
        <v>929</v>
      </c>
      <c r="QOE3" s="4" t="s">
        <v>929</v>
      </c>
      <c r="QOF3" s="4" t="s">
        <v>929</v>
      </c>
      <c r="QOG3" s="4" t="s">
        <v>929</v>
      </c>
      <c r="QOH3" s="4" t="s">
        <v>929</v>
      </c>
      <c r="QOI3" s="4" t="s">
        <v>929</v>
      </c>
      <c r="QOJ3" s="4" t="s">
        <v>929</v>
      </c>
      <c r="QOK3" s="4" t="s">
        <v>929</v>
      </c>
      <c r="QOL3" s="4" t="s">
        <v>929</v>
      </c>
      <c r="QOM3" s="4" t="s">
        <v>929</v>
      </c>
      <c r="QON3" s="4" t="s">
        <v>929</v>
      </c>
      <c r="QOO3" s="4" t="s">
        <v>929</v>
      </c>
      <c r="QOP3" s="4" t="s">
        <v>929</v>
      </c>
      <c r="QOQ3" s="4" t="s">
        <v>929</v>
      </c>
      <c r="QOR3" s="4" t="s">
        <v>929</v>
      </c>
      <c r="QOS3" s="4" t="s">
        <v>929</v>
      </c>
      <c r="QOT3" s="4" t="s">
        <v>929</v>
      </c>
      <c r="QOU3" s="4" t="s">
        <v>929</v>
      </c>
      <c r="QOV3" s="4" t="s">
        <v>929</v>
      </c>
      <c r="QOW3" s="4" t="s">
        <v>929</v>
      </c>
      <c r="QOX3" s="4" t="s">
        <v>929</v>
      </c>
      <c r="QOY3" s="4" t="s">
        <v>929</v>
      </c>
      <c r="QOZ3" s="4" t="s">
        <v>929</v>
      </c>
      <c r="QPA3" s="4" t="s">
        <v>929</v>
      </c>
      <c r="QPB3" s="4" t="s">
        <v>929</v>
      </c>
      <c r="QPC3" s="4" t="s">
        <v>929</v>
      </c>
      <c r="QPD3" s="4" t="s">
        <v>929</v>
      </c>
      <c r="QPE3" s="4" t="s">
        <v>929</v>
      </c>
      <c r="QPF3" s="4" t="s">
        <v>929</v>
      </c>
      <c r="QPG3" s="4" t="s">
        <v>929</v>
      </c>
      <c r="QPH3" s="4" t="s">
        <v>929</v>
      </c>
      <c r="QPI3" s="4" t="s">
        <v>929</v>
      </c>
      <c r="QPJ3" s="4" t="s">
        <v>929</v>
      </c>
      <c r="QPK3" s="4" t="s">
        <v>929</v>
      </c>
      <c r="QPL3" s="4" t="s">
        <v>929</v>
      </c>
      <c r="QPM3" s="4" t="s">
        <v>929</v>
      </c>
      <c r="QPN3" s="4" t="s">
        <v>929</v>
      </c>
      <c r="QPO3" s="4" t="s">
        <v>929</v>
      </c>
      <c r="QPP3" s="4" t="s">
        <v>929</v>
      </c>
      <c r="QPQ3" s="4" t="s">
        <v>929</v>
      </c>
      <c r="QPR3" s="4" t="s">
        <v>929</v>
      </c>
      <c r="QPS3" s="4" t="s">
        <v>929</v>
      </c>
      <c r="QPT3" s="4" t="s">
        <v>929</v>
      </c>
      <c r="QPU3" s="4" t="s">
        <v>929</v>
      </c>
      <c r="QPV3" s="4" t="s">
        <v>929</v>
      </c>
      <c r="QPW3" s="4" t="s">
        <v>929</v>
      </c>
      <c r="QPX3" s="4" t="s">
        <v>929</v>
      </c>
      <c r="QPY3" s="4" t="s">
        <v>929</v>
      </c>
      <c r="QPZ3" s="4" t="s">
        <v>929</v>
      </c>
      <c r="QQA3" s="4" t="s">
        <v>929</v>
      </c>
      <c r="QQB3" s="4" t="s">
        <v>929</v>
      </c>
      <c r="QQC3" s="4" t="s">
        <v>929</v>
      </c>
      <c r="QQD3" s="4" t="s">
        <v>929</v>
      </c>
      <c r="QQE3" s="4" t="s">
        <v>929</v>
      </c>
      <c r="QQF3" s="4" t="s">
        <v>929</v>
      </c>
      <c r="QQG3" s="4" t="s">
        <v>929</v>
      </c>
      <c r="QQH3" s="4" t="s">
        <v>929</v>
      </c>
      <c r="QQI3" s="4" t="s">
        <v>929</v>
      </c>
      <c r="QQJ3" s="4" t="s">
        <v>929</v>
      </c>
      <c r="QQK3" s="4" t="s">
        <v>929</v>
      </c>
      <c r="QQL3" s="4" t="s">
        <v>929</v>
      </c>
      <c r="QQM3" s="4" t="s">
        <v>929</v>
      </c>
      <c r="QQN3" s="4" t="s">
        <v>929</v>
      </c>
      <c r="QQO3" s="4" t="s">
        <v>929</v>
      </c>
      <c r="QQP3" s="4" t="s">
        <v>929</v>
      </c>
      <c r="QQQ3" s="4" t="s">
        <v>929</v>
      </c>
      <c r="QQR3" s="4" t="s">
        <v>929</v>
      </c>
      <c r="QQS3" s="4" t="s">
        <v>929</v>
      </c>
      <c r="QQT3" s="4" t="s">
        <v>929</v>
      </c>
      <c r="QQU3" s="4" t="s">
        <v>929</v>
      </c>
      <c r="QQV3" s="4" t="s">
        <v>929</v>
      </c>
      <c r="QQW3" s="4" t="s">
        <v>929</v>
      </c>
      <c r="QQX3" s="4" t="s">
        <v>929</v>
      </c>
      <c r="QQY3" s="4" t="s">
        <v>929</v>
      </c>
      <c r="QQZ3" s="4" t="s">
        <v>929</v>
      </c>
      <c r="QRA3" s="4" t="s">
        <v>929</v>
      </c>
      <c r="QRB3" s="4" t="s">
        <v>929</v>
      </c>
      <c r="QRC3" s="4" t="s">
        <v>929</v>
      </c>
      <c r="QRD3" s="4" t="s">
        <v>929</v>
      </c>
      <c r="QRE3" s="4" t="s">
        <v>929</v>
      </c>
      <c r="QRF3" s="4" t="s">
        <v>929</v>
      </c>
      <c r="QRG3" s="4" t="s">
        <v>929</v>
      </c>
      <c r="QRH3" s="4" t="s">
        <v>929</v>
      </c>
      <c r="QRI3" s="4" t="s">
        <v>929</v>
      </c>
      <c r="QRJ3" s="4" t="s">
        <v>929</v>
      </c>
      <c r="QRK3" s="4" t="s">
        <v>929</v>
      </c>
      <c r="QRL3" s="4" t="s">
        <v>929</v>
      </c>
      <c r="QRM3" s="4" t="s">
        <v>929</v>
      </c>
      <c r="QRN3" s="4" t="s">
        <v>929</v>
      </c>
      <c r="QRO3" s="4" t="s">
        <v>929</v>
      </c>
      <c r="QRP3" s="4" t="s">
        <v>929</v>
      </c>
      <c r="QRQ3" s="4" t="s">
        <v>929</v>
      </c>
      <c r="QRR3" s="4" t="s">
        <v>929</v>
      </c>
      <c r="QRS3" s="4" t="s">
        <v>929</v>
      </c>
      <c r="QRT3" s="4" t="s">
        <v>929</v>
      </c>
      <c r="QRU3" s="4" t="s">
        <v>929</v>
      </c>
      <c r="QRV3" s="4" t="s">
        <v>929</v>
      </c>
      <c r="QRW3" s="4" t="s">
        <v>929</v>
      </c>
      <c r="QRX3" s="4" t="s">
        <v>929</v>
      </c>
      <c r="QRY3" s="4" t="s">
        <v>929</v>
      </c>
      <c r="QRZ3" s="4" t="s">
        <v>929</v>
      </c>
      <c r="QSA3" s="4" t="s">
        <v>929</v>
      </c>
      <c r="QSB3" s="4" t="s">
        <v>929</v>
      </c>
      <c r="QSC3" s="4" t="s">
        <v>929</v>
      </c>
      <c r="QSD3" s="4" t="s">
        <v>929</v>
      </c>
      <c r="QSE3" s="4" t="s">
        <v>929</v>
      </c>
      <c r="QSF3" s="4" t="s">
        <v>929</v>
      </c>
      <c r="QSG3" s="4" t="s">
        <v>929</v>
      </c>
      <c r="QSH3" s="4" t="s">
        <v>929</v>
      </c>
      <c r="QSI3" s="4" t="s">
        <v>929</v>
      </c>
      <c r="QSJ3" s="4" t="s">
        <v>929</v>
      </c>
      <c r="QSK3" s="4" t="s">
        <v>929</v>
      </c>
      <c r="QSL3" s="4" t="s">
        <v>929</v>
      </c>
      <c r="QSM3" s="4" t="s">
        <v>929</v>
      </c>
      <c r="QSN3" s="4" t="s">
        <v>929</v>
      </c>
      <c r="QSO3" s="4" t="s">
        <v>929</v>
      </c>
      <c r="QSP3" s="4" t="s">
        <v>929</v>
      </c>
      <c r="QSQ3" s="4" t="s">
        <v>929</v>
      </c>
      <c r="QSR3" s="4" t="s">
        <v>929</v>
      </c>
      <c r="QSS3" s="4" t="s">
        <v>929</v>
      </c>
      <c r="QST3" s="4" t="s">
        <v>929</v>
      </c>
      <c r="QSU3" s="4" t="s">
        <v>929</v>
      </c>
      <c r="QSV3" s="4" t="s">
        <v>929</v>
      </c>
      <c r="QSW3" s="4" t="s">
        <v>929</v>
      </c>
      <c r="QSX3" s="4" t="s">
        <v>929</v>
      </c>
      <c r="QSY3" s="4" t="s">
        <v>929</v>
      </c>
      <c r="QSZ3" s="4" t="s">
        <v>929</v>
      </c>
      <c r="QTA3" s="4" t="s">
        <v>929</v>
      </c>
      <c r="QTB3" s="4" t="s">
        <v>929</v>
      </c>
      <c r="QTC3" s="4" t="s">
        <v>929</v>
      </c>
      <c r="QTD3" s="4" t="s">
        <v>929</v>
      </c>
      <c r="QTE3" s="4" t="s">
        <v>929</v>
      </c>
      <c r="QTF3" s="4" t="s">
        <v>929</v>
      </c>
      <c r="QTG3" s="4" t="s">
        <v>929</v>
      </c>
      <c r="QTH3" s="4" t="s">
        <v>929</v>
      </c>
      <c r="QTI3" s="4" t="s">
        <v>929</v>
      </c>
      <c r="QTJ3" s="4" t="s">
        <v>929</v>
      </c>
      <c r="QTK3" s="4" t="s">
        <v>929</v>
      </c>
      <c r="QTL3" s="4" t="s">
        <v>929</v>
      </c>
      <c r="QTM3" s="4" t="s">
        <v>929</v>
      </c>
      <c r="QTN3" s="4" t="s">
        <v>929</v>
      </c>
      <c r="QTO3" s="4" t="s">
        <v>929</v>
      </c>
      <c r="QTP3" s="4" t="s">
        <v>929</v>
      </c>
      <c r="QTQ3" s="4" t="s">
        <v>929</v>
      </c>
      <c r="QTR3" s="4" t="s">
        <v>929</v>
      </c>
      <c r="QTS3" s="4" t="s">
        <v>929</v>
      </c>
      <c r="QTT3" s="4" t="s">
        <v>929</v>
      </c>
      <c r="QTU3" s="4" t="s">
        <v>929</v>
      </c>
      <c r="QTV3" s="4" t="s">
        <v>929</v>
      </c>
      <c r="QTW3" s="4" t="s">
        <v>929</v>
      </c>
      <c r="QTX3" s="4" t="s">
        <v>929</v>
      </c>
      <c r="QTY3" s="4" t="s">
        <v>929</v>
      </c>
      <c r="QTZ3" s="4" t="s">
        <v>929</v>
      </c>
      <c r="QUA3" s="4" t="s">
        <v>929</v>
      </c>
      <c r="QUB3" s="4" t="s">
        <v>929</v>
      </c>
      <c r="QUC3" s="4" t="s">
        <v>929</v>
      </c>
      <c r="QUD3" s="4" t="s">
        <v>929</v>
      </c>
      <c r="QUE3" s="4" t="s">
        <v>929</v>
      </c>
      <c r="QUF3" s="4" t="s">
        <v>929</v>
      </c>
      <c r="QUG3" s="4" t="s">
        <v>929</v>
      </c>
      <c r="QUH3" s="4" t="s">
        <v>929</v>
      </c>
      <c r="QUI3" s="4" t="s">
        <v>929</v>
      </c>
      <c r="QUJ3" s="4" t="s">
        <v>929</v>
      </c>
      <c r="QUK3" s="4" t="s">
        <v>929</v>
      </c>
      <c r="QUL3" s="4" t="s">
        <v>929</v>
      </c>
      <c r="QUM3" s="4" t="s">
        <v>929</v>
      </c>
      <c r="QUN3" s="4" t="s">
        <v>929</v>
      </c>
      <c r="QUO3" s="4" t="s">
        <v>929</v>
      </c>
      <c r="QUP3" s="4" t="s">
        <v>929</v>
      </c>
      <c r="QUQ3" s="4" t="s">
        <v>929</v>
      </c>
      <c r="QUR3" s="4" t="s">
        <v>929</v>
      </c>
      <c r="QUS3" s="4" t="s">
        <v>929</v>
      </c>
      <c r="QUT3" s="4" t="s">
        <v>929</v>
      </c>
      <c r="QUU3" s="4" t="s">
        <v>929</v>
      </c>
      <c r="QUV3" s="4" t="s">
        <v>929</v>
      </c>
      <c r="QUW3" s="4" t="s">
        <v>929</v>
      </c>
      <c r="QUX3" s="4" t="s">
        <v>929</v>
      </c>
      <c r="QUY3" s="4" t="s">
        <v>929</v>
      </c>
      <c r="QUZ3" s="4" t="s">
        <v>929</v>
      </c>
      <c r="QVA3" s="4" t="s">
        <v>929</v>
      </c>
      <c r="QVB3" s="4" t="s">
        <v>929</v>
      </c>
      <c r="QVC3" s="4" t="s">
        <v>929</v>
      </c>
      <c r="QVD3" s="4" t="s">
        <v>929</v>
      </c>
      <c r="QVE3" s="4" t="s">
        <v>929</v>
      </c>
      <c r="QVF3" s="4" t="s">
        <v>929</v>
      </c>
      <c r="QVG3" s="4" t="s">
        <v>929</v>
      </c>
      <c r="QVH3" s="4" t="s">
        <v>929</v>
      </c>
      <c r="QVI3" s="4" t="s">
        <v>929</v>
      </c>
      <c r="QVJ3" s="4" t="s">
        <v>929</v>
      </c>
      <c r="QVK3" s="4" t="s">
        <v>929</v>
      </c>
      <c r="QVL3" s="4" t="s">
        <v>929</v>
      </c>
      <c r="QVM3" s="4" t="s">
        <v>929</v>
      </c>
      <c r="QVN3" s="4" t="s">
        <v>929</v>
      </c>
      <c r="QVO3" s="4" t="s">
        <v>929</v>
      </c>
      <c r="QVP3" s="4" t="s">
        <v>929</v>
      </c>
      <c r="QVQ3" s="4" t="s">
        <v>929</v>
      </c>
      <c r="QVR3" s="4" t="s">
        <v>929</v>
      </c>
      <c r="QVS3" s="4" t="s">
        <v>929</v>
      </c>
      <c r="QVT3" s="4" t="s">
        <v>929</v>
      </c>
      <c r="QVU3" s="4" t="s">
        <v>929</v>
      </c>
      <c r="QVV3" s="4" t="s">
        <v>929</v>
      </c>
      <c r="QVW3" s="4" t="s">
        <v>929</v>
      </c>
      <c r="QVX3" s="4" t="s">
        <v>929</v>
      </c>
      <c r="QVY3" s="4" t="s">
        <v>929</v>
      </c>
      <c r="QVZ3" s="4" t="s">
        <v>929</v>
      </c>
      <c r="QWA3" s="4" t="s">
        <v>929</v>
      </c>
      <c r="QWB3" s="4" t="s">
        <v>929</v>
      </c>
      <c r="QWC3" s="4" t="s">
        <v>929</v>
      </c>
      <c r="QWD3" s="4" t="s">
        <v>929</v>
      </c>
      <c r="QWE3" s="4" t="s">
        <v>929</v>
      </c>
      <c r="QWF3" s="4" t="s">
        <v>929</v>
      </c>
      <c r="QWG3" s="4" t="s">
        <v>929</v>
      </c>
      <c r="QWH3" s="4" t="s">
        <v>929</v>
      </c>
      <c r="QWI3" s="4" t="s">
        <v>929</v>
      </c>
      <c r="QWJ3" s="4" t="s">
        <v>929</v>
      </c>
      <c r="QWK3" s="4" t="s">
        <v>929</v>
      </c>
      <c r="QWL3" s="4" t="s">
        <v>929</v>
      </c>
      <c r="QWM3" s="4" t="s">
        <v>929</v>
      </c>
      <c r="QWN3" s="4" t="s">
        <v>929</v>
      </c>
      <c r="QWO3" s="4" t="s">
        <v>929</v>
      </c>
      <c r="QWP3" s="4" t="s">
        <v>929</v>
      </c>
      <c r="QWQ3" s="4" t="s">
        <v>929</v>
      </c>
      <c r="QWR3" s="4" t="s">
        <v>929</v>
      </c>
      <c r="QWS3" s="4" t="s">
        <v>929</v>
      </c>
      <c r="QWT3" s="4" t="s">
        <v>929</v>
      </c>
      <c r="QWU3" s="4" t="s">
        <v>929</v>
      </c>
      <c r="QWV3" s="4" t="s">
        <v>929</v>
      </c>
      <c r="QWW3" s="4" t="s">
        <v>929</v>
      </c>
      <c r="QWX3" s="4" t="s">
        <v>929</v>
      </c>
      <c r="QWY3" s="4" t="s">
        <v>929</v>
      </c>
      <c r="QWZ3" s="4" t="s">
        <v>929</v>
      </c>
      <c r="QXA3" s="4" t="s">
        <v>929</v>
      </c>
      <c r="QXB3" s="4" t="s">
        <v>929</v>
      </c>
      <c r="QXC3" s="4" t="s">
        <v>929</v>
      </c>
      <c r="QXD3" s="4" t="s">
        <v>929</v>
      </c>
      <c r="QXE3" s="4" t="s">
        <v>929</v>
      </c>
      <c r="QXF3" s="4" t="s">
        <v>929</v>
      </c>
      <c r="QXG3" s="4" t="s">
        <v>929</v>
      </c>
      <c r="QXH3" s="4" t="s">
        <v>929</v>
      </c>
      <c r="QXI3" s="4" t="s">
        <v>929</v>
      </c>
      <c r="QXJ3" s="4" t="s">
        <v>929</v>
      </c>
      <c r="QXK3" s="4" t="s">
        <v>929</v>
      </c>
      <c r="QXL3" s="4" t="s">
        <v>929</v>
      </c>
      <c r="QXM3" s="4" t="s">
        <v>929</v>
      </c>
      <c r="QXN3" s="4" t="s">
        <v>929</v>
      </c>
      <c r="QXO3" s="4" t="s">
        <v>929</v>
      </c>
      <c r="QXP3" s="4" t="s">
        <v>929</v>
      </c>
      <c r="QXQ3" s="4" t="s">
        <v>929</v>
      </c>
      <c r="QXR3" s="4" t="s">
        <v>929</v>
      </c>
      <c r="QXS3" s="4" t="s">
        <v>929</v>
      </c>
      <c r="QXT3" s="4" t="s">
        <v>929</v>
      </c>
      <c r="QXU3" s="4" t="s">
        <v>929</v>
      </c>
      <c r="QXV3" s="4" t="s">
        <v>929</v>
      </c>
      <c r="QXW3" s="4" t="s">
        <v>929</v>
      </c>
      <c r="QXX3" s="4" t="s">
        <v>929</v>
      </c>
      <c r="QXY3" s="4" t="s">
        <v>929</v>
      </c>
      <c r="QXZ3" s="4" t="s">
        <v>929</v>
      </c>
      <c r="QYA3" s="4" t="s">
        <v>929</v>
      </c>
      <c r="QYB3" s="4" t="s">
        <v>929</v>
      </c>
      <c r="QYC3" s="4" t="s">
        <v>929</v>
      </c>
      <c r="QYD3" s="4" t="s">
        <v>929</v>
      </c>
      <c r="QYE3" s="4" t="s">
        <v>929</v>
      </c>
      <c r="QYF3" s="4" t="s">
        <v>929</v>
      </c>
      <c r="QYG3" s="4" t="s">
        <v>929</v>
      </c>
      <c r="QYH3" s="4" t="s">
        <v>929</v>
      </c>
      <c r="QYI3" s="4" t="s">
        <v>929</v>
      </c>
      <c r="QYJ3" s="4" t="s">
        <v>929</v>
      </c>
      <c r="QYK3" s="4" t="s">
        <v>929</v>
      </c>
      <c r="QYL3" s="4" t="s">
        <v>929</v>
      </c>
      <c r="QYM3" s="4" t="s">
        <v>929</v>
      </c>
      <c r="QYN3" s="4" t="s">
        <v>929</v>
      </c>
      <c r="QYO3" s="4" t="s">
        <v>929</v>
      </c>
      <c r="QYP3" s="4" t="s">
        <v>929</v>
      </c>
      <c r="QYQ3" s="4" t="s">
        <v>929</v>
      </c>
      <c r="QYR3" s="4" t="s">
        <v>929</v>
      </c>
      <c r="QYS3" s="4" t="s">
        <v>929</v>
      </c>
      <c r="QYT3" s="4" t="s">
        <v>929</v>
      </c>
      <c r="QYU3" s="4" t="s">
        <v>929</v>
      </c>
      <c r="QYV3" s="4" t="s">
        <v>929</v>
      </c>
      <c r="QYW3" s="4" t="s">
        <v>929</v>
      </c>
      <c r="QYX3" s="4" t="s">
        <v>929</v>
      </c>
      <c r="QYY3" s="4" t="s">
        <v>929</v>
      </c>
      <c r="QYZ3" s="4" t="s">
        <v>929</v>
      </c>
      <c r="QZA3" s="4" t="s">
        <v>929</v>
      </c>
      <c r="QZB3" s="4" t="s">
        <v>929</v>
      </c>
      <c r="QZC3" s="4" t="s">
        <v>929</v>
      </c>
      <c r="QZD3" s="4" t="s">
        <v>929</v>
      </c>
      <c r="QZE3" s="4" t="s">
        <v>929</v>
      </c>
      <c r="QZF3" s="4" t="s">
        <v>929</v>
      </c>
      <c r="QZG3" s="4" t="s">
        <v>929</v>
      </c>
      <c r="QZH3" s="4" t="s">
        <v>929</v>
      </c>
      <c r="QZI3" s="4" t="s">
        <v>929</v>
      </c>
      <c r="QZJ3" s="4" t="s">
        <v>929</v>
      </c>
      <c r="QZK3" s="4" t="s">
        <v>929</v>
      </c>
      <c r="QZL3" s="4" t="s">
        <v>929</v>
      </c>
      <c r="QZM3" s="4" t="s">
        <v>929</v>
      </c>
      <c r="QZN3" s="4" t="s">
        <v>929</v>
      </c>
      <c r="QZO3" s="4" t="s">
        <v>929</v>
      </c>
      <c r="QZP3" s="4" t="s">
        <v>929</v>
      </c>
      <c r="QZQ3" s="4" t="s">
        <v>929</v>
      </c>
      <c r="QZR3" s="4" t="s">
        <v>929</v>
      </c>
      <c r="QZS3" s="4" t="s">
        <v>929</v>
      </c>
      <c r="QZT3" s="4" t="s">
        <v>929</v>
      </c>
      <c r="QZU3" s="4" t="s">
        <v>929</v>
      </c>
      <c r="QZV3" s="4" t="s">
        <v>929</v>
      </c>
      <c r="QZW3" s="4" t="s">
        <v>929</v>
      </c>
      <c r="QZX3" s="4" t="s">
        <v>929</v>
      </c>
      <c r="QZY3" s="4" t="s">
        <v>929</v>
      </c>
      <c r="QZZ3" s="4" t="s">
        <v>929</v>
      </c>
      <c r="RAA3" s="4" t="s">
        <v>929</v>
      </c>
      <c r="RAB3" s="4" t="s">
        <v>929</v>
      </c>
      <c r="RAC3" s="4" t="s">
        <v>929</v>
      </c>
      <c r="RAD3" s="4" t="s">
        <v>929</v>
      </c>
      <c r="RAE3" s="4" t="s">
        <v>929</v>
      </c>
      <c r="RAF3" s="4" t="s">
        <v>929</v>
      </c>
      <c r="RAG3" s="4" t="s">
        <v>929</v>
      </c>
      <c r="RAH3" s="4" t="s">
        <v>929</v>
      </c>
      <c r="RAI3" s="4" t="s">
        <v>929</v>
      </c>
      <c r="RAJ3" s="4" t="s">
        <v>929</v>
      </c>
      <c r="RAK3" s="4" t="s">
        <v>929</v>
      </c>
      <c r="RAL3" s="4" t="s">
        <v>929</v>
      </c>
      <c r="RAM3" s="4" t="s">
        <v>929</v>
      </c>
      <c r="RAN3" s="4" t="s">
        <v>929</v>
      </c>
      <c r="RAO3" s="4" t="s">
        <v>929</v>
      </c>
      <c r="RAP3" s="4" t="s">
        <v>929</v>
      </c>
      <c r="RAQ3" s="4" t="s">
        <v>929</v>
      </c>
      <c r="RAR3" s="4" t="s">
        <v>929</v>
      </c>
      <c r="RAS3" s="4" t="s">
        <v>929</v>
      </c>
      <c r="RAT3" s="4" t="s">
        <v>929</v>
      </c>
      <c r="RAU3" s="4" t="s">
        <v>929</v>
      </c>
      <c r="RAV3" s="4" t="s">
        <v>929</v>
      </c>
      <c r="RAW3" s="4" t="s">
        <v>929</v>
      </c>
      <c r="RAX3" s="4" t="s">
        <v>929</v>
      </c>
      <c r="RAY3" s="4" t="s">
        <v>929</v>
      </c>
      <c r="RAZ3" s="4" t="s">
        <v>929</v>
      </c>
      <c r="RBA3" s="4" t="s">
        <v>929</v>
      </c>
      <c r="RBB3" s="4" t="s">
        <v>929</v>
      </c>
      <c r="RBC3" s="4" t="s">
        <v>929</v>
      </c>
      <c r="RBD3" s="4" t="s">
        <v>929</v>
      </c>
      <c r="RBE3" s="4" t="s">
        <v>929</v>
      </c>
      <c r="RBF3" s="4" t="s">
        <v>929</v>
      </c>
      <c r="RBG3" s="4" t="s">
        <v>929</v>
      </c>
      <c r="RBH3" s="4" t="s">
        <v>929</v>
      </c>
      <c r="RBI3" s="4" t="s">
        <v>929</v>
      </c>
      <c r="RBJ3" s="4" t="s">
        <v>929</v>
      </c>
      <c r="RBK3" s="4" t="s">
        <v>929</v>
      </c>
      <c r="RBL3" s="4" t="s">
        <v>929</v>
      </c>
      <c r="RBM3" s="4" t="s">
        <v>929</v>
      </c>
      <c r="RBN3" s="4" t="s">
        <v>929</v>
      </c>
      <c r="RBO3" s="4" t="s">
        <v>929</v>
      </c>
      <c r="RBP3" s="4" t="s">
        <v>929</v>
      </c>
      <c r="RBQ3" s="4" t="s">
        <v>929</v>
      </c>
      <c r="RBR3" s="4" t="s">
        <v>929</v>
      </c>
      <c r="RBS3" s="4" t="s">
        <v>929</v>
      </c>
      <c r="RBT3" s="4" t="s">
        <v>929</v>
      </c>
      <c r="RBU3" s="4" t="s">
        <v>929</v>
      </c>
      <c r="RBV3" s="4" t="s">
        <v>929</v>
      </c>
      <c r="RBW3" s="4" t="s">
        <v>929</v>
      </c>
      <c r="RBX3" s="4" t="s">
        <v>929</v>
      </c>
      <c r="RBY3" s="4" t="s">
        <v>929</v>
      </c>
      <c r="RBZ3" s="4" t="s">
        <v>929</v>
      </c>
      <c r="RCA3" s="4" t="s">
        <v>929</v>
      </c>
      <c r="RCB3" s="4" t="s">
        <v>929</v>
      </c>
      <c r="RCC3" s="4" t="s">
        <v>929</v>
      </c>
      <c r="RCD3" s="4" t="s">
        <v>929</v>
      </c>
      <c r="RCE3" s="4" t="s">
        <v>929</v>
      </c>
      <c r="RCF3" s="4" t="s">
        <v>929</v>
      </c>
      <c r="RCG3" s="4" t="s">
        <v>929</v>
      </c>
      <c r="RCH3" s="4" t="s">
        <v>929</v>
      </c>
      <c r="RCI3" s="4" t="s">
        <v>929</v>
      </c>
      <c r="RCJ3" s="4" t="s">
        <v>929</v>
      </c>
      <c r="RCK3" s="4" t="s">
        <v>929</v>
      </c>
      <c r="RCL3" s="4" t="s">
        <v>929</v>
      </c>
      <c r="RCM3" s="4" t="s">
        <v>929</v>
      </c>
      <c r="RCN3" s="4" t="s">
        <v>929</v>
      </c>
      <c r="RCO3" s="4" t="s">
        <v>929</v>
      </c>
      <c r="RCP3" s="4" t="s">
        <v>929</v>
      </c>
      <c r="RCQ3" s="4" t="s">
        <v>929</v>
      </c>
      <c r="RCR3" s="4" t="s">
        <v>929</v>
      </c>
      <c r="RCS3" s="4" t="s">
        <v>929</v>
      </c>
      <c r="RCT3" s="4" t="s">
        <v>929</v>
      </c>
      <c r="RCU3" s="4" t="s">
        <v>929</v>
      </c>
      <c r="RCV3" s="4" t="s">
        <v>929</v>
      </c>
      <c r="RCW3" s="4" t="s">
        <v>929</v>
      </c>
      <c r="RCX3" s="4" t="s">
        <v>929</v>
      </c>
      <c r="RCY3" s="4" t="s">
        <v>929</v>
      </c>
      <c r="RCZ3" s="4" t="s">
        <v>929</v>
      </c>
      <c r="RDA3" s="4" t="s">
        <v>929</v>
      </c>
      <c r="RDB3" s="4" t="s">
        <v>929</v>
      </c>
      <c r="RDC3" s="4" t="s">
        <v>929</v>
      </c>
      <c r="RDD3" s="4" t="s">
        <v>929</v>
      </c>
      <c r="RDE3" s="4" t="s">
        <v>929</v>
      </c>
      <c r="RDF3" s="4" t="s">
        <v>929</v>
      </c>
      <c r="RDG3" s="4" t="s">
        <v>929</v>
      </c>
      <c r="RDH3" s="4" t="s">
        <v>929</v>
      </c>
      <c r="RDI3" s="4" t="s">
        <v>929</v>
      </c>
      <c r="RDJ3" s="4" t="s">
        <v>929</v>
      </c>
      <c r="RDK3" s="4" t="s">
        <v>929</v>
      </c>
      <c r="RDL3" s="4" t="s">
        <v>929</v>
      </c>
      <c r="RDM3" s="4" t="s">
        <v>929</v>
      </c>
      <c r="RDN3" s="4" t="s">
        <v>929</v>
      </c>
      <c r="RDO3" s="4" t="s">
        <v>929</v>
      </c>
      <c r="RDP3" s="4" t="s">
        <v>929</v>
      </c>
      <c r="RDQ3" s="4" t="s">
        <v>929</v>
      </c>
      <c r="RDR3" s="4" t="s">
        <v>929</v>
      </c>
      <c r="RDS3" s="4" t="s">
        <v>929</v>
      </c>
      <c r="RDT3" s="4" t="s">
        <v>929</v>
      </c>
      <c r="RDU3" s="4" t="s">
        <v>929</v>
      </c>
      <c r="RDV3" s="4" t="s">
        <v>929</v>
      </c>
      <c r="RDW3" s="4" t="s">
        <v>929</v>
      </c>
      <c r="RDX3" s="4" t="s">
        <v>929</v>
      </c>
      <c r="RDY3" s="4" t="s">
        <v>929</v>
      </c>
      <c r="RDZ3" s="4" t="s">
        <v>929</v>
      </c>
      <c r="REA3" s="4" t="s">
        <v>929</v>
      </c>
      <c r="REB3" s="4" t="s">
        <v>929</v>
      </c>
      <c r="REC3" s="4" t="s">
        <v>929</v>
      </c>
      <c r="RED3" s="4" t="s">
        <v>929</v>
      </c>
      <c r="REE3" s="4" t="s">
        <v>929</v>
      </c>
      <c r="REF3" s="4" t="s">
        <v>929</v>
      </c>
      <c r="REG3" s="4" t="s">
        <v>929</v>
      </c>
      <c r="REH3" s="4" t="s">
        <v>929</v>
      </c>
      <c r="REI3" s="4" t="s">
        <v>929</v>
      </c>
      <c r="REJ3" s="4" t="s">
        <v>929</v>
      </c>
      <c r="REK3" s="4" t="s">
        <v>929</v>
      </c>
      <c r="REL3" s="4" t="s">
        <v>929</v>
      </c>
      <c r="REM3" s="4" t="s">
        <v>929</v>
      </c>
      <c r="REN3" s="4" t="s">
        <v>929</v>
      </c>
      <c r="REO3" s="4" t="s">
        <v>929</v>
      </c>
      <c r="REP3" s="4" t="s">
        <v>929</v>
      </c>
      <c r="REQ3" s="4" t="s">
        <v>929</v>
      </c>
      <c r="RER3" s="4" t="s">
        <v>929</v>
      </c>
      <c r="RES3" s="4" t="s">
        <v>929</v>
      </c>
      <c r="RET3" s="4" t="s">
        <v>929</v>
      </c>
      <c r="REU3" s="4" t="s">
        <v>929</v>
      </c>
      <c r="REV3" s="4" t="s">
        <v>929</v>
      </c>
      <c r="REW3" s="4" t="s">
        <v>929</v>
      </c>
      <c r="REX3" s="4" t="s">
        <v>929</v>
      </c>
      <c r="REY3" s="4" t="s">
        <v>929</v>
      </c>
      <c r="REZ3" s="4" t="s">
        <v>929</v>
      </c>
      <c r="RFA3" s="4" t="s">
        <v>929</v>
      </c>
      <c r="RFB3" s="4" t="s">
        <v>929</v>
      </c>
      <c r="RFC3" s="4" t="s">
        <v>929</v>
      </c>
      <c r="RFD3" s="4" t="s">
        <v>929</v>
      </c>
      <c r="RFE3" s="4" t="s">
        <v>929</v>
      </c>
      <c r="RFF3" s="4" t="s">
        <v>929</v>
      </c>
      <c r="RFG3" s="4" t="s">
        <v>929</v>
      </c>
      <c r="RFH3" s="4" t="s">
        <v>929</v>
      </c>
      <c r="RFI3" s="4" t="s">
        <v>929</v>
      </c>
      <c r="RFJ3" s="4" t="s">
        <v>929</v>
      </c>
      <c r="RFK3" s="4" t="s">
        <v>929</v>
      </c>
      <c r="RFL3" s="4" t="s">
        <v>929</v>
      </c>
      <c r="RFM3" s="4" t="s">
        <v>929</v>
      </c>
      <c r="RFN3" s="4" t="s">
        <v>929</v>
      </c>
      <c r="RFO3" s="4" t="s">
        <v>929</v>
      </c>
      <c r="RFP3" s="4" t="s">
        <v>929</v>
      </c>
      <c r="RFQ3" s="4" t="s">
        <v>929</v>
      </c>
      <c r="RFR3" s="4" t="s">
        <v>929</v>
      </c>
      <c r="RFS3" s="4" t="s">
        <v>929</v>
      </c>
      <c r="RFT3" s="4" t="s">
        <v>929</v>
      </c>
      <c r="RFU3" s="4" t="s">
        <v>929</v>
      </c>
      <c r="RFV3" s="4" t="s">
        <v>929</v>
      </c>
      <c r="RFW3" s="4" t="s">
        <v>929</v>
      </c>
      <c r="RFX3" s="4" t="s">
        <v>929</v>
      </c>
      <c r="RFY3" s="4" t="s">
        <v>929</v>
      </c>
      <c r="RFZ3" s="4" t="s">
        <v>929</v>
      </c>
      <c r="RGA3" s="4" t="s">
        <v>929</v>
      </c>
      <c r="RGB3" s="4" t="s">
        <v>929</v>
      </c>
      <c r="RGC3" s="4" t="s">
        <v>929</v>
      </c>
      <c r="RGD3" s="4" t="s">
        <v>929</v>
      </c>
      <c r="RGE3" s="4" t="s">
        <v>929</v>
      </c>
      <c r="RGF3" s="4" t="s">
        <v>929</v>
      </c>
      <c r="RGG3" s="4" t="s">
        <v>929</v>
      </c>
      <c r="RGH3" s="4" t="s">
        <v>929</v>
      </c>
      <c r="RGI3" s="4" t="s">
        <v>929</v>
      </c>
      <c r="RGJ3" s="4" t="s">
        <v>929</v>
      </c>
      <c r="RGK3" s="4" t="s">
        <v>929</v>
      </c>
      <c r="RGL3" s="4" t="s">
        <v>929</v>
      </c>
      <c r="RGM3" s="4" t="s">
        <v>929</v>
      </c>
      <c r="RGN3" s="4" t="s">
        <v>929</v>
      </c>
      <c r="RGO3" s="4" t="s">
        <v>929</v>
      </c>
      <c r="RGP3" s="4" t="s">
        <v>929</v>
      </c>
      <c r="RGQ3" s="4" t="s">
        <v>929</v>
      </c>
      <c r="RGR3" s="4" t="s">
        <v>929</v>
      </c>
      <c r="RGS3" s="4" t="s">
        <v>929</v>
      </c>
      <c r="RGT3" s="4" t="s">
        <v>929</v>
      </c>
      <c r="RGU3" s="4" t="s">
        <v>929</v>
      </c>
      <c r="RGV3" s="4" t="s">
        <v>929</v>
      </c>
      <c r="RGW3" s="4" t="s">
        <v>929</v>
      </c>
      <c r="RGX3" s="4" t="s">
        <v>929</v>
      </c>
      <c r="RGY3" s="4" t="s">
        <v>929</v>
      </c>
      <c r="RGZ3" s="4" t="s">
        <v>929</v>
      </c>
      <c r="RHA3" s="4" t="s">
        <v>929</v>
      </c>
      <c r="RHB3" s="4" t="s">
        <v>929</v>
      </c>
      <c r="RHC3" s="4" t="s">
        <v>929</v>
      </c>
      <c r="RHD3" s="4" t="s">
        <v>929</v>
      </c>
      <c r="RHE3" s="4" t="s">
        <v>929</v>
      </c>
      <c r="RHF3" s="4" t="s">
        <v>929</v>
      </c>
      <c r="RHG3" s="4" t="s">
        <v>929</v>
      </c>
      <c r="RHH3" s="4" t="s">
        <v>929</v>
      </c>
      <c r="RHI3" s="4" t="s">
        <v>929</v>
      </c>
      <c r="RHJ3" s="4" t="s">
        <v>929</v>
      </c>
      <c r="RHK3" s="4" t="s">
        <v>929</v>
      </c>
      <c r="RHL3" s="4" t="s">
        <v>929</v>
      </c>
      <c r="RHM3" s="4" t="s">
        <v>929</v>
      </c>
      <c r="RHN3" s="4" t="s">
        <v>929</v>
      </c>
      <c r="RHO3" s="4" t="s">
        <v>929</v>
      </c>
      <c r="RHP3" s="4" t="s">
        <v>929</v>
      </c>
      <c r="RHQ3" s="4" t="s">
        <v>929</v>
      </c>
      <c r="RHR3" s="4" t="s">
        <v>929</v>
      </c>
      <c r="RHS3" s="4" t="s">
        <v>929</v>
      </c>
      <c r="RHT3" s="4" t="s">
        <v>929</v>
      </c>
      <c r="RHU3" s="4" t="s">
        <v>929</v>
      </c>
      <c r="RHV3" s="4" t="s">
        <v>929</v>
      </c>
      <c r="RHW3" s="4" t="s">
        <v>929</v>
      </c>
      <c r="RHX3" s="4" t="s">
        <v>929</v>
      </c>
      <c r="RHY3" s="4" t="s">
        <v>929</v>
      </c>
      <c r="RHZ3" s="4" t="s">
        <v>929</v>
      </c>
      <c r="RIA3" s="4" t="s">
        <v>929</v>
      </c>
      <c r="RIB3" s="4" t="s">
        <v>929</v>
      </c>
      <c r="RIC3" s="4" t="s">
        <v>929</v>
      </c>
      <c r="RID3" s="4" t="s">
        <v>929</v>
      </c>
      <c r="RIE3" s="4" t="s">
        <v>929</v>
      </c>
      <c r="RIF3" s="4" t="s">
        <v>929</v>
      </c>
      <c r="RIG3" s="4" t="s">
        <v>929</v>
      </c>
      <c r="RIH3" s="4" t="s">
        <v>929</v>
      </c>
      <c r="RII3" s="4" t="s">
        <v>929</v>
      </c>
      <c r="RIJ3" s="4" t="s">
        <v>929</v>
      </c>
      <c r="RIK3" s="4" t="s">
        <v>929</v>
      </c>
      <c r="RIL3" s="4" t="s">
        <v>929</v>
      </c>
      <c r="RIM3" s="4" t="s">
        <v>929</v>
      </c>
      <c r="RIN3" s="4" t="s">
        <v>929</v>
      </c>
      <c r="RIO3" s="4" t="s">
        <v>929</v>
      </c>
      <c r="RIP3" s="4" t="s">
        <v>929</v>
      </c>
      <c r="RIQ3" s="4" t="s">
        <v>929</v>
      </c>
      <c r="RIR3" s="4" t="s">
        <v>929</v>
      </c>
      <c r="RIS3" s="4" t="s">
        <v>929</v>
      </c>
      <c r="RIT3" s="4" t="s">
        <v>929</v>
      </c>
      <c r="RIU3" s="4" t="s">
        <v>929</v>
      </c>
      <c r="RIV3" s="4" t="s">
        <v>929</v>
      </c>
      <c r="RIW3" s="4" t="s">
        <v>929</v>
      </c>
      <c r="RIX3" s="4" t="s">
        <v>929</v>
      </c>
      <c r="RIY3" s="4" t="s">
        <v>929</v>
      </c>
      <c r="RIZ3" s="4" t="s">
        <v>929</v>
      </c>
      <c r="RJA3" s="4" t="s">
        <v>929</v>
      </c>
      <c r="RJB3" s="4" t="s">
        <v>929</v>
      </c>
      <c r="RJC3" s="4" t="s">
        <v>929</v>
      </c>
      <c r="RJD3" s="4" t="s">
        <v>929</v>
      </c>
      <c r="RJE3" s="4" t="s">
        <v>929</v>
      </c>
      <c r="RJF3" s="4" t="s">
        <v>929</v>
      </c>
      <c r="RJG3" s="4" t="s">
        <v>929</v>
      </c>
      <c r="RJH3" s="4" t="s">
        <v>929</v>
      </c>
      <c r="RJI3" s="4" t="s">
        <v>929</v>
      </c>
      <c r="RJJ3" s="4" t="s">
        <v>929</v>
      </c>
      <c r="RJK3" s="4" t="s">
        <v>929</v>
      </c>
      <c r="RJL3" s="4" t="s">
        <v>929</v>
      </c>
      <c r="RJM3" s="4" t="s">
        <v>929</v>
      </c>
      <c r="RJN3" s="4" t="s">
        <v>929</v>
      </c>
      <c r="RJO3" s="4" t="s">
        <v>929</v>
      </c>
      <c r="RJP3" s="4" t="s">
        <v>929</v>
      </c>
      <c r="RJQ3" s="4" t="s">
        <v>929</v>
      </c>
      <c r="RJR3" s="4" t="s">
        <v>929</v>
      </c>
      <c r="RJS3" s="4" t="s">
        <v>929</v>
      </c>
      <c r="RJT3" s="4" t="s">
        <v>929</v>
      </c>
      <c r="RJU3" s="4" t="s">
        <v>929</v>
      </c>
      <c r="RJV3" s="4" t="s">
        <v>929</v>
      </c>
      <c r="RJW3" s="4" t="s">
        <v>929</v>
      </c>
      <c r="RJX3" s="4" t="s">
        <v>929</v>
      </c>
      <c r="RJY3" s="4" t="s">
        <v>929</v>
      </c>
      <c r="RJZ3" s="4" t="s">
        <v>929</v>
      </c>
      <c r="RKA3" s="4" t="s">
        <v>929</v>
      </c>
      <c r="RKB3" s="4" t="s">
        <v>929</v>
      </c>
      <c r="RKC3" s="4" t="s">
        <v>929</v>
      </c>
      <c r="RKD3" s="4" t="s">
        <v>929</v>
      </c>
      <c r="RKE3" s="4" t="s">
        <v>929</v>
      </c>
      <c r="RKF3" s="4" t="s">
        <v>929</v>
      </c>
      <c r="RKG3" s="4" t="s">
        <v>929</v>
      </c>
      <c r="RKH3" s="4" t="s">
        <v>929</v>
      </c>
      <c r="RKI3" s="4" t="s">
        <v>929</v>
      </c>
      <c r="RKJ3" s="4" t="s">
        <v>929</v>
      </c>
      <c r="RKK3" s="4" t="s">
        <v>929</v>
      </c>
      <c r="RKL3" s="4" t="s">
        <v>929</v>
      </c>
      <c r="RKM3" s="4" t="s">
        <v>929</v>
      </c>
      <c r="RKN3" s="4" t="s">
        <v>929</v>
      </c>
      <c r="RKO3" s="4" t="s">
        <v>929</v>
      </c>
      <c r="RKP3" s="4" t="s">
        <v>929</v>
      </c>
      <c r="RKQ3" s="4" t="s">
        <v>929</v>
      </c>
      <c r="RKR3" s="4" t="s">
        <v>929</v>
      </c>
      <c r="RKS3" s="4" t="s">
        <v>929</v>
      </c>
      <c r="RKT3" s="4" t="s">
        <v>929</v>
      </c>
      <c r="RKU3" s="4" t="s">
        <v>929</v>
      </c>
      <c r="RKV3" s="4" t="s">
        <v>929</v>
      </c>
      <c r="RKW3" s="4" t="s">
        <v>929</v>
      </c>
      <c r="RKX3" s="4" t="s">
        <v>929</v>
      </c>
      <c r="RKY3" s="4" t="s">
        <v>929</v>
      </c>
      <c r="RKZ3" s="4" t="s">
        <v>929</v>
      </c>
      <c r="RLA3" s="4" t="s">
        <v>929</v>
      </c>
      <c r="RLB3" s="4" t="s">
        <v>929</v>
      </c>
      <c r="RLC3" s="4" t="s">
        <v>929</v>
      </c>
      <c r="RLD3" s="4" t="s">
        <v>929</v>
      </c>
      <c r="RLE3" s="4" t="s">
        <v>929</v>
      </c>
      <c r="RLF3" s="4" t="s">
        <v>929</v>
      </c>
      <c r="RLG3" s="4" t="s">
        <v>929</v>
      </c>
      <c r="RLH3" s="4" t="s">
        <v>929</v>
      </c>
      <c r="RLI3" s="4" t="s">
        <v>929</v>
      </c>
      <c r="RLJ3" s="4" t="s">
        <v>929</v>
      </c>
      <c r="RLK3" s="4" t="s">
        <v>929</v>
      </c>
      <c r="RLL3" s="4" t="s">
        <v>929</v>
      </c>
      <c r="RLM3" s="4" t="s">
        <v>929</v>
      </c>
      <c r="RLN3" s="4" t="s">
        <v>929</v>
      </c>
      <c r="RLO3" s="4" t="s">
        <v>929</v>
      </c>
      <c r="RLP3" s="4" t="s">
        <v>929</v>
      </c>
      <c r="RLQ3" s="4" t="s">
        <v>929</v>
      </c>
      <c r="RLR3" s="4" t="s">
        <v>929</v>
      </c>
      <c r="RLS3" s="4" t="s">
        <v>929</v>
      </c>
      <c r="RLT3" s="4" t="s">
        <v>929</v>
      </c>
      <c r="RLU3" s="4" t="s">
        <v>929</v>
      </c>
      <c r="RLV3" s="4" t="s">
        <v>929</v>
      </c>
      <c r="RLW3" s="4" t="s">
        <v>929</v>
      </c>
      <c r="RLX3" s="4" t="s">
        <v>929</v>
      </c>
      <c r="RLY3" s="4" t="s">
        <v>929</v>
      </c>
      <c r="RLZ3" s="4" t="s">
        <v>929</v>
      </c>
      <c r="RMA3" s="4" t="s">
        <v>929</v>
      </c>
      <c r="RMB3" s="4" t="s">
        <v>929</v>
      </c>
      <c r="RMC3" s="4" t="s">
        <v>929</v>
      </c>
      <c r="RMD3" s="4" t="s">
        <v>929</v>
      </c>
      <c r="RME3" s="4" t="s">
        <v>929</v>
      </c>
      <c r="RMF3" s="4" t="s">
        <v>929</v>
      </c>
      <c r="RMG3" s="4" t="s">
        <v>929</v>
      </c>
      <c r="RMH3" s="4" t="s">
        <v>929</v>
      </c>
      <c r="RMI3" s="4" t="s">
        <v>929</v>
      </c>
      <c r="RMJ3" s="4" t="s">
        <v>929</v>
      </c>
      <c r="RMK3" s="4" t="s">
        <v>929</v>
      </c>
      <c r="RML3" s="4" t="s">
        <v>929</v>
      </c>
      <c r="RMM3" s="4" t="s">
        <v>929</v>
      </c>
      <c r="RMN3" s="4" t="s">
        <v>929</v>
      </c>
      <c r="RMO3" s="4" t="s">
        <v>929</v>
      </c>
      <c r="RMP3" s="4" t="s">
        <v>929</v>
      </c>
      <c r="RMQ3" s="4" t="s">
        <v>929</v>
      </c>
      <c r="RMR3" s="4" t="s">
        <v>929</v>
      </c>
      <c r="RMS3" s="4" t="s">
        <v>929</v>
      </c>
      <c r="RMT3" s="4" t="s">
        <v>929</v>
      </c>
      <c r="RMU3" s="4" t="s">
        <v>929</v>
      </c>
      <c r="RMV3" s="4" t="s">
        <v>929</v>
      </c>
      <c r="RMW3" s="4" t="s">
        <v>929</v>
      </c>
      <c r="RMX3" s="4" t="s">
        <v>929</v>
      </c>
      <c r="RMY3" s="4" t="s">
        <v>929</v>
      </c>
      <c r="RMZ3" s="4" t="s">
        <v>929</v>
      </c>
      <c r="RNA3" s="4" t="s">
        <v>929</v>
      </c>
      <c r="RNB3" s="4" t="s">
        <v>929</v>
      </c>
      <c r="RNC3" s="4" t="s">
        <v>929</v>
      </c>
      <c r="RND3" s="4" t="s">
        <v>929</v>
      </c>
      <c r="RNE3" s="4" t="s">
        <v>929</v>
      </c>
      <c r="RNF3" s="4" t="s">
        <v>929</v>
      </c>
      <c r="RNG3" s="4" t="s">
        <v>929</v>
      </c>
      <c r="RNH3" s="4" t="s">
        <v>929</v>
      </c>
      <c r="RNI3" s="4" t="s">
        <v>929</v>
      </c>
      <c r="RNJ3" s="4" t="s">
        <v>929</v>
      </c>
      <c r="RNK3" s="4" t="s">
        <v>929</v>
      </c>
      <c r="RNL3" s="4" t="s">
        <v>929</v>
      </c>
      <c r="RNM3" s="4" t="s">
        <v>929</v>
      </c>
      <c r="RNN3" s="4" t="s">
        <v>929</v>
      </c>
      <c r="RNO3" s="4" t="s">
        <v>929</v>
      </c>
      <c r="RNP3" s="4" t="s">
        <v>929</v>
      </c>
      <c r="RNQ3" s="4" t="s">
        <v>929</v>
      </c>
      <c r="RNR3" s="4" t="s">
        <v>929</v>
      </c>
      <c r="RNS3" s="4" t="s">
        <v>929</v>
      </c>
      <c r="RNT3" s="4" t="s">
        <v>929</v>
      </c>
      <c r="RNU3" s="4" t="s">
        <v>929</v>
      </c>
      <c r="RNV3" s="4" t="s">
        <v>929</v>
      </c>
      <c r="RNW3" s="4" t="s">
        <v>929</v>
      </c>
      <c r="RNX3" s="4" t="s">
        <v>929</v>
      </c>
      <c r="RNY3" s="4" t="s">
        <v>929</v>
      </c>
      <c r="RNZ3" s="4" t="s">
        <v>929</v>
      </c>
      <c r="ROA3" s="4" t="s">
        <v>929</v>
      </c>
      <c r="ROB3" s="4" t="s">
        <v>929</v>
      </c>
      <c r="ROC3" s="4" t="s">
        <v>929</v>
      </c>
      <c r="ROD3" s="4" t="s">
        <v>929</v>
      </c>
      <c r="ROE3" s="4" t="s">
        <v>929</v>
      </c>
      <c r="ROF3" s="4" t="s">
        <v>929</v>
      </c>
      <c r="ROG3" s="4" t="s">
        <v>929</v>
      </c>
      <c r="ROH3" s="4" t="s">
        <v>929</v>
      </c>
      <c r="ROI3" s="4" t="s">
        <v>929</v>
      </c>
      <c r="ROJ3" s="4" t="s">
        <v>929</v>
      </c>
      <c r="ROK3" s="4" t="s">
        <v>929</v>
      </c>
      <c r="ROL3" s="4" t="s">
        <v>929</v>
      </c>
      <c r="ROM3" s="4" t="s">
        <v>929</v>
      </c>
      <c r="RON3" s="4" t="s">
        <v>929</v>
      </c>
      <c r="ROO3" s="4" t="s">
        <v>929</v>
      </c>
      <c r="ROP3" s="4" t="s">
        <v>929</v>
      </c>
      <c r="ROQ3" s="4" t="s">
        <v>929</v>
      </c>
      <c r="ROR3" s="4" t="s">
        <v>929</v>
      </c>
      <c r="ROS3" s="4" t="s">
        <v>929</v>
      </c>
      <c r="ROT3" s="4" t="s">
        <v>929</v>
      </c>
      <c r="ROU3" s="4" t="s">
        <v>929</v>
      </c>
      <c r="ROV3" s="4" t="s">
        <v>929</v>
      </c>
      <c r="ROW3" s="4" t="s">
        <v>929</v>
      </c>
      <c r="ROX3" s="4" t="s">
        <v>929</v>
      </c>
      <c r="ROY3" s="4" t="s">
        <v>929</v>
      </c>
      <c r="ROZ3" s="4" t="s">
        <v>929</v>
      </c>
      <c r="RPA3" s="4" t="s">
        <v>929</v>
      </c>
      <c r="RPB3" s="4" t="s">
        <v>929</v>
      </c>
      <c r="RPC3" s="4" t="s">
        <v>929</v>
      </c>
      <c r="RPD3" s="4" t="s">
        <v>929</v>
      </c>
      <c r="RPE3" s="4" t="s">
        <v>929</v>
      </c>
      <c r="RPF3" s="4" t="s">
        <v>929</v>
      </c>
      <c r="RPG3" s="4" t="s">
        <v>929</v>
      </c>
      <c r="RPH3" s="4" t="s">
        <v>929</v>
      </c>
      <c r="RPI3" s="4" t="s">
        <v>929</v>
      </c>
      <c r="RPJ3" s="4" t="s">
        <v>929</v>
      </c>
      <c r="RPK3" s="4" t="s">
        <v>929</v>
      </c>
      <c r="RPL3" s="4" t="s">
        <v>929</v>
      </c>
      <c r="RPM3" s="4" t="s">
        <v>929</v>
      </c>
      <c r="RPN3" s="4" t="s">
        <v>929</v>
      </c>
      <c r="RPO3" s="4" t="s">
        <v>929</v>
      </c>
      <c r="RPP3" s="4" t="s">
        <v>929</v>
      </c>
      <c r="RPQ3" s="4" t="s">
        <v>929</v>
      </c>
      <c r="RPR3" s="4" t="s">
        <v>929</v>
      </c>
      <c r="RPS3" s="4" t="s">
        <v>929</v>
      </c>
      <c r="RPT3" s="4" t="s">
        <v>929</v>
      </c>
      <c r="RPU3" s="4" t="s">
        <v>929</v>
      </c>
      <c r="RPV3" s="4" t="s">
        <v>929</v>
      </c>
      <c r="RPW3" s="4" t="s">
        <v>929</v>
      </c>
      <c r="RPX3" s="4" t="s">
        <v>929</v>
      </c>
      <c r="RPY3" s="4" t="s">
        <v>929</v>
      </c>
      <c r="RPZ3" s="4" t="s">
        <v>929</v>
      </c>
      <c r="RQA3" s="4" t="s">
        <v>929</v>
      </c>
      <c r="RQB3" s="4" t="s">
        <v>929</v>
      </c>
      <c r="RQC3" s="4" t="s">
        <v>929</v>
      </c>
      <c r="RQD3" s="4" t="s">
        <v>929</v>
      </c>
      <c r="RQE3" s="4" t="s">
        <v>929</v>
      </c>
      <c r="RQF3" s="4" t="s">
        <v>929</v>
      </c>
      <c r="RQG3" s="4" t="s">
        <v>929</v>
      </c>
      <c r="RQH3" s="4" t="s">
        <v>929</v>
      </c>
      <c r="RQI3" s="4" t="s">
        <v>929</v>
      </c>
      <c r="RQJ3" s="4" t="s">
        <v>929</v>
      </c>
      <c r="RQK3" s="4" t="s">
        <v>929</v>
      </c>
      <c r="RQL3" s="4" t="s">
        <v>929</v>
      </c>
      <c r="RQM3" s="4" t="s">
        <v>929</v>
      </c>
      <c r="RQN3" s="4" t="s">
        <v>929</v>
      </c>
      <c r="RQO3" s="4" t="s">
        <v>929</v>
      </c>
      <c r="RQP3" s="4" t="s">
        <v>929</v>
      </c>
      <c r="RQQ3" s="4" t="s">
        <v>929</v>
      </c>
      <c r="RQR3" s="4" t="s">
        <v>929</v>
      </c>
      <c r="RQS3" s="4" t="s">
        <v>929</v>
      </c>
      <c r="RQT3" s="4" t="s">
        <v>929</v>
      </c>
      <c r="RQU3" s="4" t="s">
        <v>929</v>
      </c>
      <c r="RQV3" s="4" t="s">
        <v>929</v>
      </c>
      <c r="RQW3" s="4" t="s">
        <v>929</v>
      </c>
      <c r="RQX3" s="4" t="s">
        <v>929</v>
      </c>
      <c r="RQY3" s="4" t="s">
        <v>929</v>
      </c>
      <c r="RQZ3" s="4" t="s">
        <v>929</v>
      </c>
      <c r="RRA3" s="4" t="s">
        <v>929</v>
      </c>
      <c r="RRB3" s="4" t="s">
        <v>929</v>
      </c>
      <c r="RRC3" s="4" t="s">
        <v>929</v>
      </c>
      <c r="RRD3" s="4" t="s">
        <v>929</v>
      </c>
      <c r="RRE3" s="4" t="s">
        <v>929</v>
      </c>
      <c r="RRF3" s="4" t="s">
        <v>929</v>
      </c>
      <c r="RRG3" s="4" t="s">
        <v>929</v>
      </c>
      <c r="RRH3" s="4" t="s">
        <v>929</v>
      </c>
      <c r="RRI3" s="4" t="s">
        <v>929</v>
      </c>
      <c r="RRJ3" s="4" t="s">
        <v>929</v>
      </c>
      <c r="RRK3" s="4" t="s">
        <v>929</v>
      </c>
      <c r="RRL3" s="4" t="s">
        <v>929</v>
      </c>
      <c r="RRM3" s="4" t="s">
        <v>929</v>
      </c>
      <c r="RRN3" s="4" t="s">
        <v>929</v>
      </c>
      <c r="RRO3" s="4" t="s">
        <v>929</v>
      </c>
      <c r="RRP3" s="4" t="s">
        <v>929</v>
      </c>
      <c r="RRQ3" s="4" t="s">
        <v>929</v>
      </c>
      <c r="RRR3" s="4" t="s">
        <v>929</v>
      </c>
      <c r="RRS3" s="4" t="s">
        <v>929</v>
      </c>
      <c r="RRT3" s="4" t="s">
        <v>929</v>
      </c>
      <c r="RRU3" s="4" t="s">
        <v>929</v>
      </c>
      <c r="RRV3" s="4" t="s">
        <v>929</v>
      </c>
      <c r="RRW3" s="4" t="s">
        <v>929</v>
      </c>
      <c r="RRX3" s="4" t="s">
        <v>929</v>
      </c>
      <c r="RRY3" s="4" t="s">
        <v>929</v>
      </c>
      <c r="RRZ3" s="4" t="s">
        <v>929</v>
      </c>
      <c r="RSA3" s="4" t="s">
        <v>929</v>
      </c>
      <c r="RSB3" s="4" t="s">
        <v>929</v>
      </c>
      <c r="RSC3" s="4" t="s">
        <v>929</v>
      </c>
      <c r="RSD3" s="4" t="s">
        <v>929</v>
      </c>
      <c r="RSE3" s="4" t="s">
        <v>929</v>
      </c>
      <c r="RSF3" s="4" t="s">
        <v>929</v>
      </c>
      <c r="RSG3" s="4" t="s">
        <v>929</v>
      </c>
      <c r="RSH3" s="4" t="s">
        <v>929</v>
      </c>
      <c r="RSI3" s="4" t="s">
        <v>929</v>
      </c>
      <c r="RSJ3" s="4" t="s">
        <v>929</v>
      </c>
      <c r="RSK3" s="4" t="s">
        <v>929</v>
      </c>
      <c r="RSL3" s="4" t="s">
        <v>929</v>
      </c>
      <c r="RSM3" s="4" t="s">
        <v>929</v>
      </c>
      <c r="RSN3" s="4" t="s">
        <v>929</v>
      </c>
      <c r="RSO3" s="4" t="s">
        <v>929</v>
      </c>
      <c r="RSP3" s="4" t="s">
        <v>929</v>
      </c>
      <c r="RSQ3" s="4" t="s">
        <v>929</v>
      </c>
      <c r="RSR3" s="4" t="s">
        <v>929</v>
      </c>
      <c r="RSS3" s="4" t="s">
        <v>929</v>
      </c>
      <c r="RST3" s="4" t="s">
        <v>929</v>
      </c>
      <c r="RSU3" s="4" t="s">
        <v>929</v>
      </c>
      <c r="RSV3" s="4" t="s">
        <v>929</v>
      </c>
      <c r="RSW3" s="4" t="s">
        <v>929</v>
      </c>
      <c r="RSX3" s="4" t="s">
        <v>929</v>
      </c>
      <c r="RSY3" s="4" t="s">
        <v>929</v>
      </c>
      <c r="RSZ3" s="4" t="s">
        <v>929</v>
      </c>
      <c r="RTA3" s="4" t="s">
        <v>929</v>
      </c>
      <c r="RTB3" s="4" t="s">
        <v>929</v>
      </c>
      <c r="RTC3" s="4" t="s">
        <v>929</v>
      </c>
      <c r="RTD3" s="4" t="s">
        <v>929</v>
      </c>
      <c r="RTE3" s="4" t="s">
        <v>929</v>
      </c>
      <c r="RTF3" s="4" t="s">
        <v>929</v>
      </c>
      <c r="RTG3" s="4" t="s">
        <v>929</v>
      </c>
      <c r="RTH3" s="4" t="s">
        <v>929</v>
      </c>
      <c r="RTI3" s="4" t="s">
        <v>929</v>
      </c>
      <c r="RTJ3" s="4" t="s">
        <v>929</v>
      </c>
      <c r="RTK3" s="4" t="s">
        <v>929</v>
      </c>
      <c r="RTL3" s="4" t="s">
        <v>929</v>
      </c>
      <c r="RTM3" s="4" t="s">
        <v>929</v>
      </c>
      <c r="RTN3" s="4" t="s">
        <v>929</v>
      </c>
      <c r="RTO3" s="4" t="s">
        <v>929</v>
      </c>
      <c r="RTP3" s="4" t="s">
        <v>929</v>
      </c>
      <c r="RTQ3" s="4" t="s">
        <v>929</v>
      </c>
      <c r="RTR3" s="4" t="s">
        <v>929</v>
      </c>
      <c r="RTS3" s="4" t="s">
        <v>929</v>
      </c>
      <c r="RTT3" s="4" t="s">
        <v>929</v>
      </c>
      <c r="RTU3" s="4" t="s">
        <v>929</v>
      </c>
      <c r="RTV3" s="4" t="s">
        <v>929</v>
      </c>
      <c r="RTW3" s="4" t="s">
        <v>929</v>
      </c>
      <c r="RTX3" s="4" t="s">
        <v>929</v>
      </c>
      <c r="RTY3" s="4" t="s">
        <v>929</v>
      </c>
      <c r="RTZ3" s="4" t="s">
        <v>929</v>
      </c>
      <c r="RUA3" s="4" t="s">
        <v>929</v>
      </c>
      <c r="RUB3" s="4" t="s">
        <v>929</v>
      </c>
      <c r="RUC3" s="4" t="s">
        <v>929</v>
      </c>
      <c r="RUD3" s="4" t="s">
        <v>929</v>
      </c>
      <c r="RUE3" s="4" t="s">
        <v>929</v>
      </c>
      <c r="RUF3" s="4" t="s">
        <v>929</v>
      </c>
      <c r="RUG3" s="4" t="s">
        <v>929</v>
      </c>
      <c r="RUH3" s="4" t="s">
        <v>929</v>
      </c>
      <c r="RUI3" s="4" t="s">
        <v>929</v>
      </c>
      <c r="RUJ3" s="4" t="s">
        <v>929</v>
      </c>
      <c r="RUK3" s="4" t="s">
        <v>929</v>
      </c>
      <c r="RUL3" s="4" t="s">
        <v>929</v>
      </c>
      <c r="RUM3" s="4" t="s">
        <v>929</v>
      </c>
      <c r="RUN3" s="4" t="s">
        <v>929</v>
      </c>
      <c r="RUO3" s="4" t="s">
        <v>929</v>
      </c>
      <c r="RUP3" s="4" t="s">
        <v>929</v>
      </c>
      <c r="RUQ3" s="4" t="s">
        <v>929</v>
      </c>
      <c r="RUR3" s="4" t="s">
        <v>929</v>
      </c>
      <c r="RUS3" s="4" t="s">
        <v>929</v>
      </c>
      <c r="RUT3" s="4" t="s">
        <v>929</v>
      </c>
      <c r="RUU3" s="4" t="s">
        <v>929</v>
      </c>
      <c r="RUV3" s="4" t="s">
        <v>929</v>
      </c>
      <c r="RUW3" s="4" t="s">
        <v>929</v>
      </c>
      <c r="RUX3" s="4" t="s">
        <v>929</v>
      </c>
      <c r="RUY3" s="4" t="s">
        <v>929</v>
      </c>
      <c r="RUZ3" s="4" t="s">
        <v>929</v>
      </c>
      <c r="RVA3" s="4" t="s">
        <v>929</v>
      </c>
      <c r="RVB3" s="4" t="s">
        <v>929</v>
      </c>
      <c r="RVC3" s="4" t="s">
        <v>929</v>
      </c>
      <c r="RVD3" s="4" t="s">
        <v>929</v>
      </c>
      <c r="RVE3" s="4" t="s">
        <v>929</v>
      </c>
      <c r="RVF3" s="4" t="s">
        <v>929</v>
      </c>
      <c r="RVG3" s="4" t="s">
        <v>929</v>
      </c>
      <c r="RVH3" s="4" t="s">
        <v>929</v>
      </c>
      <c r="RVI3" s="4" t="s">
        <v>929</v>
      </c>
      <c r="RVJ3" s="4" t="s">
        <v>929</v>
      </c>
      <c r="RVK3" s="4" t="s">
        <v>929</v>
      </c>
      <c r="RVL3" s="4" t="s">
        <v>929</v>
      </c>
      <c r="RVM3" s="4" t="s">
        <v>929</v>
      </c>
      <c r="RVN3" s="4" t="s">
        <v>929</v>
      </c>
      <c r="RVO3" s="4" t="s">
        <v>929</v>
      </c>
      <c r="RVP3" s="4" t="s">
        <v>929</v>
      </c>
      <c r="RVQ3" s="4" t="s">
        <v>929</v>
      </c>
      <c r="RVR3" s="4" t="s">
        <v>929</v>
      </c>
      <c r="RVS3" s="4" t="s">
        <v>929</v>
      </c>
      <c r="RVT3" s="4" t="s">
        <v>929</v>
      </c>
      <c r="RVU3" s="4" t="s">
        <v>929</v>
      </c>
      <c r="RVV3" s="4" t="s">
        <v>929</v>
      </c>
      <c r="RVW3" s="4" t="s">
        <v>929</v>
      </c>
      <c r="RVX3" s="4" t="s">
        <v>929</v>
      </c>
      <c r="RVY3" s="4" t="s">
        <v>929</v>
      </c>
      <c r="RVZ3" s="4" t="s">
        <v>929</v>
      </c>
      <c r="RWA3" s="4" t="s">
        <v>929</v>
      </c>
      <c r="RWB3" s="4" t="s">
        <v>929</v>
      </c>
      <c r="RWC3" s="4" t="s">
        <v>929</v>
      </c>
      <c r="RWD3" s="4" t="s">
        <v>929</v>
      </c>
      <c r="RWE3" s="4" t="s">
        <v>929</v>
      </c>
      <c r="RWF3" s="4" t="s">
        <v>929</v>
      </c>
      <c r="RWG3" s="4" t="s">
        <v>929</v>
      </c>
      <c r="RWH3" s="4" t="s">
        <v>929</v>
      </c>
      <c r="RWI3" s="4" t="s">
        <v>929</v>
      </c>
      <c r="RWJ3" s="4" t="s">
        <v>929</v>
      </c>
      <c r="RWK3" s="4" t="s">
        <v>929</v>
      </c>
      <c r="RWL3" s="4" t="s">
        <v>929</v>
      </c>
      <c r="RWM3" s="4" t="s">
        <v>929</v>
      </c>
      <c r="RWN3" s="4" t="s">
        <v>929</v>
      </c>
      <c r="RWO3" s="4" t="s">
        <v>929</v>
      </c>
      <c r="RWP3" s="4" t="s">
        <v>929</v>
      </c>
      <c r="RWQ3" s="4" t="s">
        <v>929</v>
      </c>
      <c r="RWR3" s="4" t="s">
        <v>929</v>
      </c>
      <c r="RWS3" s="4" t="s">
        <v>929</v>
      </c>
      <c r="RWT3" s="4" t="s">
        <v>929</v>
      </c>
      <c r="RWU3" s="4" t="s">
        <v>929</v>
      </c>
      <c r="RWV3" s="4" t="s">
        <v>929</v>
      </c>
      <c r="RWW3" s="4" t="s">
        <v>929</v>
      </c>
      <c r="RWX3" s="4" t="s">
        <v>929</v>
      </c>
      <c r="RWY3" s="4" t="s">
        <v>929</v>
      </c>
      <c r="RWZ3" s="4" t="s">
        <v>929</v>
      </c>
      <c r="RXA3" s="4" t="s">
        <v>929</v>
      </c>
      <c r="RXB3" s="4" t="s">
        <v>929</v>
      </c>
      <c r="RXC3" s="4" t="s">
        <v>929</v>
      </c>
      <c r="RXD3" s="4" t="s">
        <v>929</v>
      </c>
      <c r="RXE3" s="4" t="s">
        <v>929</v>
      </c>
      <c r="RXF3" s="4" t="s">
        <v>929</v>
      </c>
      <c r="RXG3" s="4" t="s">
        <v>929</v>
      </c>
      <c r="RXH3" s="4" t="s">
        <v>929</v>
      </c>
      <c r="RXI3" s="4" t="s">
        <v>929</v>
      </c>
      <c r="RXJ3" s="4" t="s">
        <v>929</v>
      </c>
      <c r="RXK3" s="4" t="s">
        <v>929</v>
      </c>
      <c r="RXL3" s="4" t="s">
        <v>929</v>
      </c>
      <c r="RXM3" s="4" t="s">
        <v>929</v>
      </c>
      <c r="RXN3" s="4" t="s">
        <v>929</v>
      </c>
      <c r="RXO3" s="4" t="s">
        <v>929</v>
      </c>
      <c r="RXP3" s="4" t="s">
        <v>929</v>
      </c>
      <c r="RXQ3" s="4" t="s">
        <v>929</v>
      </c>
      <c r="RXR3" s="4" t="s">
        <v>929</v>
      </c>
      <c r="RXS3" s="4" t="s">
        <v>929</v>
      </c>
      <c r="RXT3" s="4" t="s">
        <v>929</v>
      </c>
      <c r="RXU3" s="4" t="s">
        <v>929</v>
      </c>
      <c r="RXV3" s="4" t="s">
        <v>929</v>
      </c>
      <c r="RXW3" s="4" t="s">
        <v>929</v>
      </c>
      <c r="RXX3" s="4" t="s">
        <v>929</v>
      </c>
      <c r="RXY3" s="4" t="s">
        <v>929</v>
      </c>
      <c r="RXZ3" s="4" t="s">
        <v>929</v>
      </c>
      <c r="RYA3" s="4" t="s">
        <v>929</v>
      </c>
      <c r="RYB3" s="4" t="s">
        <v>929</v>
      </c>
      <c r="RYC3" s="4" t="s">
        <v>929</v>
      </c>
      <c r="RYD3" s="4" t="s">
        <v>929</v>
      </c>
      <c r="RYE3" s="4" t="s">
        <v>929</v>
      </c>
      <c r="RYF3" s="4" t="s">
        <v>929</v>
      </c>
      <c r="RYG3" s="4" t="s">
        <v>929</v>
      </c>
      <c r="RYH3" s="4" t="s">
        <v>929</v>
      </c>
      <c r="RYI3" s="4" t="s">
        <v>929</v>
      </c>
      <c r="RYJ3" s="4" t="s">
        <v>929</v>
      </c>
      <c r="RYK3" s="4" t="s">
        <v>929</v>
      </c>
      <c r="RYL3" s="4" t="s">
        <v>929</v>
      </c>
      <c r="RYM3" s="4" t="s">
        <v>929</v>
      </c>
      <c r="RYN3" s="4" t="s">
        <v>929</v>
      </c>
      <c r="RYO3" s="4" t="s">
        <v>929</v>
      </c>
      <c r="RYP3" s="4" t="s">
        <v>929</v>
      </c>
      <c r="RYQ3" s="4" t="s">
        <v>929</v>
      </c>
      <c r="RYR3" s="4" t="s">
        <v>929</v>
      </c>
      <c r="RYS3" s="4" t="s">
        <v>929</v>
      </c>
      <c r="RYT3" s="4" t="s">
        <v>929</v>
      </c>
      <c r="RYU3" s="4" t="s">
        <v>929</v>
      </c>
      <c r="RYV3" s="4" t="s">
        <v>929</v>
      </c>
      <c r="RYW3" s="4" t="s">
        <v>929</v>
      </c>
      <c r="RYX3" s="4" t="s">
        <v>929</v>
      </c>
      <c r="RYY3" s="4" t="s">
        <v>929</v>
      </c>
      <c r="RYZ3" s="4" t="s">
        <v>929</v>
      </c>
      <c r="RZA3" s="4" t="s">
        <v>929</v>
      </c>
      <c r="RZB3" s="4" t="s">
        <v>929</v>
      </c>
      <c r="RZC3" s="4" t="s">
        <v>929</v>
      </c>
      <c r="RZD3" s="4" t="s">
        <v>929</v>
      </c>
      <c r="RZE3" s="4" t="s">
        <v>929</v>
      </c>
      <c r="RZF3" s="4" t="s">
        <v>929</v>
      </c>
      <c r="RZG3" s="4" t="s">
        <v>929</v>
      </c>
      <c r="RZH3" s="4" t="s">
        <v>929</v>
      </c>
      <c r="RZI3" s="4" t="s">
        <v>929</v>
      </c>
      <c r="RZJ3" s="4" t="s">
        <v>929</v>
      </c>
      <c r="RZK3" s="4" t="s">
        <v>929</v>
      </c>
      <c r="RZL3" s="4" t="s">
        <v>929</v>
      </c>
      <c r="RZM3" s="4" t="s">
        <v>929</v>
      </c>
      <c r="RZN3" s="4" t="s">
        <v>929</v>
      </c>
      <c r="RZO3" s="4" t="s">
        <v>929</v>
      </c>
      <c r="RZP3" s="4" t="s">
        <v>929</v>
      </c>
      <c r="RZQ3" s="4" t="s">
        <v>929</v>
      </c>
      <c r="RZR3" s="4" t="s">
        <v>929</v>
      </c>
      <c r="RZS3" s="4" t="s">
        <v>929</v>
      </c>
      <c r="RZT3" s="4" t="s">
        <v>929</v>
      </c>
      <c r="RZU3" s="4" t="s">
        <v>929</v>
      </c>
      <c r="RZV3" s="4" t="s">
        <v>929</v>
      </c>
      <c r="RZW3" s="4" t="s">
        <v>929</v>
      </c>
      <c r="RZX3" s="4" t="s">
        <v>929</v>
      </c>
      <c r="RZY3" s="4" t="s">
        <v>929</v>
      </c>
      <c r="RZZ3" s="4" t="s">
        <v>929</v>
      </c>
      <c r="SAA3" s="4" t="s">
        <v>929</v>
      </c>
      <c r="SAB3" s="4" t="s">
        <v>929</v>
      </c>
      <c r="SAC3" s="4" t="s">
        <v>929</v>
      </c>
      <c r="SAD3" s="4" t="s">
        <v>929</v>
      </c>
      <c r="SAE3" s="4" t="s">
        <v>929</v>
      </c>
      <c r="SAF3" s="4" t="s">
        <v>929</v>
      </c>
      <c r="SAG3" s="4" t="s">
        <v>929</v>
      </c>
      <c r="SAH3" s="4" t="s">
        <v>929</v>
      </c>
      <c r="SAI3" s="4" t="s">
        <v>929</v>
      </c>
      <c r="SAJ3" s="4" t="s">
        <v>929</v>
      </c>
      <c r="SAK3" s="4" t="s">
        <v>929</v>
      </c>
      <c r="SAL3" s="4" t="s">
        <v>929</v>
      </c>
      <c r="SAM3" s="4" t="s">
        <v>929</v>
      </c>
      <c r="SAN3" s="4" t="s">
        <v>929</v>
      </c>
      <c r="SAO3" s="4" t="s">
        <v>929</v>
      </c>
      <c r="SAP3" s="4" t="s">
        <v>929</v>
      </c>
      <c r="SAQ3" s="4" t="s">
        <v>929</v>
      </c>
      <c r="SAR3" s="4" t="s">
        <v>929</v>
      </c>
      <c r="SAS3" s="4" t="s">
        <v>929</v>
      </c>
      <c r="SAT3" s="4" t="s">
        <v>929</v>
      </c>
      <c r="SAU3" s="4" t="s">
        <v>929</v>
      </c>
      <c r="SAV3" s="4" t="s">
        <v>929</v>
      </c>
      <c r="SAW3" s="4" t="s">
        <v>929</v>
      </c>
      <c r="SAX3" s="4" t="s">
        <v>929</v>
      </c>
      <c r="SAY3" s="4" t="s">
        <v>929</v>
      </c>
      <c r="SAZ3" s="4" t="s">
        <v>929</v>
      </c>
      <c r="SBA3" s="4" t="s">
        <v>929</v>
      </c>
      <c r="SBB3" s="4" t="s">
        <v>929</v>
      </c>
      <c r="SBC3" s="4" t="s">
        <v>929</v>
      </c>
      <c r="SBD3" s="4" t="s">
        <v>929</v>
      </c>
      <c r="SBE3" s="4" t="s">
        <v>929</v>
      </c>
      <c r="SBF3" s="4" t="s">
        <v>929</v>
      </c>
      <c r="SBG3" s="4" t="s">
        <v>929</v>
      </c>
      <c r="SBH3" s="4" t="s">
        <v>929</v>
      </c>
      <c r="SBI3" s="4" t="s">
        <v>929</v>
      </c>
      <c r="SBJ3" s="4" t="s">
        <v>929</v>
      </c>
      <c r="SBK3" s="4" t="s">
        <v>929</v>
      </c>
      <c r="SBL3" s="4" t="s">
        <v>929</v>
      </c>
      <c r="SBM3" s="4" t="s">
        <v>929</v>
      </c>
      <c r="SBN3" s="4" t="s">
        <v>929</v>
      </c>
      <c r="SBO3" s="4" t="s">
        <v>929</v>
      </c>
      <c r="SBP3" s="4" t="s">
        <v>929</v>
      </c>
      <c r="SBQ3" s="4" t="s">
        <v>929</v>
      </c>
      <c r="SBR3" s="4" t="s">
        <v>929</v>
      </c>
      <c r="SBS3" s="4" t="s">
        <v>929</v>
      </c>
      <c r="SBT3" s="4" t="s">
        <v>929</v>
      </c>
      <c r="SBU3" s="4" t="s">
        <v>929</v>
      </c>
      <c r="SBV3" s="4" t="s">
        <v>929</v>
      </c>
      <c r="SBW3" s="4" t="s">
        <v>929</v>
      </c>
      <c r="SBX3" s="4" t="s">
        <v>929</v>
      </c>
      <c r="SBY3" s="4" t="s">
        <v>929</v>
      </c>
      <c r="SBZ3" s="4" t="s">
        <v>929</v>
      </c>
      <c r="SCA3" s="4" t="s">
        <v>929</v>
      </c>
      <c r="SCB3" s="4" t="s">
        <v>929</v>
      </c>
      <c r="SCC3" s="4" t="s">
        <v>929</v>
      </c>
      <c r="SCD3" s="4" t="s">
        <v>929</v>
      </c>
      <c r="SCE3" s="4" t="s">
        <v>929</v>
      </c>
      <c r="SCF3" s="4" t="s">
        <v>929</v>
      </c>
      <c r="SCG3" s="4" t="s">
        <v>929</v>
      </c>
      <c r="SCH3" s="4" t="s">
        <v>929</v>
      </c>
      <c r="SCI3" s="4" t="s">
        <v>929</v>
      </c>
      <c r="SCJ3" s="4" t="s">
        <v>929</v>
      </c>
      <c r="SCK3" s="4" t="s">
        <v>929</v>
      </c>
      <c r="SCL3" s="4" t="s">
        <v>929</v>
      </c>
      <c r="SCM3" s="4" t="s">
        <v>929</v>
      </c>
      <c r="SCN3" s="4" t="s">
        <v>929</v>
      </c>
      <c r="SCO3" s="4" t="s">
        <v>929</v>
      </c>
      <c r="SCP3" s="4" t="s">
        <v>929</v>
      </c>
      <c r="SCQ3" s="4" t="s">
        <v>929</v>
      </c>
      <c r="SCR3" s="4" t="s">
        <v>929</v>
      </c>
      <c r="SCS3" s="4" t="s">
        <v>929</v>
      </c>
      <c r="SCT3" s="4" t="s">
        <v>929</v>
      </c>
      <c r="SCU3" s="4" t="s">
        <v>929</v>
      </c>
      <c r="SCV3" s="4" t="s">
        <v>929</v>
      </c>
      <c r="SCW3" s="4" t="s">
        <v>929</v>
      </c>
      <c r="SCX3" s="4" t="s">
        <v>929</v>
      </c>
      <c r="SCY3" s="4" t="s">
        <v>929</v>
      </c>
      <c r="SCZ3" s="4" t="s">
        <v>929</v>
      </c>
      <c r="SDA3" s="4" t="s">
        <v>929</v>
      </c>
      <c r="SDB3" s="4" t="s">
        <v>929</v>
      </c>
      <c r="SDC3" s="4" t="s">
        <v>929</v>
      </c>
      <c r="SDD3" s="4" t="s">
        <v>929</v>
      </c>
      <c r="SDE3" s="4" t="s">
        <v>929</v>
      </c>
      <c r="SDF3" s="4" t="s">
        <v>929</v>
      </c>
      <c r="SDG3" s="4" t="s">
        <v>929</v>
      </c>
      <c r="SDH3" s="4" t="s">
        <v>929</v>
      </c>
      <c r="SDI3" s="4" t="s">
        <v>929</v>
      </c>
      <c r="SDJ3" s="4" t="s">
        <v>929</v>
      </c>
      <c r="SDK3" s="4" t="s">
        <v>929</v>
      </c>
      <c r="SDL3" s="4" t="s">
        <v>929</v>
      </c>
      <c r="SDM3" s="4" t="s">
        <v>929</v>
      </c>
      <c r="SDN3" s="4" t="s">
        <v>929</v>
      </c>
      <c r="SDO3" s="4" t="s">
        <v>929</v>
      </c>
      <c r="SDP3" s="4" t="s">
        <v>929</v>
      </c>
      <c r="SDQ3" s="4" t="s">
        <v>929</v>
      </c>
      <c r="SDR3" s="4" t="s">
        <v>929</v>
      </c>
      <c r="SDS3" s="4" t="s">
        <v>929</v>
      </c>
      <c r="SDT3" s="4" t="s">
        <v>929</v>
      </c>
      <c r="SDU3" s="4" t="s">
        <v>929</v>
      </c>
      <c r="SDV3" s="4" t="s">
        <v>929</v>
      </c>
      <c r="SDW3" s="4" t="s">
        <v>929</v>
      </c>
      <c r="SDX3" s="4" t="s">
        <v>929</v>
      </c>
      <c r="SDY3" s="4" t="s">
        <v>929</v>
      </c>
      <c r="SDZ3" s="4" t="s">
        <v>929</v>
      </c>
      <c r="SEA3" s="4" t="s">
        <v>929</v>
      </c>
      <c r="SEB3" s="4" t="s">
        <v>929</v>
      </c>
      <c r="SEC3" s="4" t="s">
        <v>929</v>
      </c>
      <c r="SED3" s="4" t="s">
        <v>929</v>
      </c>
      <c r="SEE3" s="4" t="s">
        <v>929</v>
      </c>
      <c r="SEF3" s="4" t="s">
        <v>929</v>
      </c>
      <c r="SEG3" s="4" t="s">
        <v>929</v>
      </c>
      <c r="SEH3" s="4" t="s">
        <v>929</v>
      </c>
      <c r="SEI3" s="4" t="s">
        <v>929</v>
      </c>
      <c r="SEJ3" s="4" t="s">
        <v>929</v>
      </c>
      <c r="SEK3" s="4" t="s">
        <v>929</v>
      </c>
      <c r="SEL3" s="4" t="s">
        <v>929</v>
      </c>
      <c r="SEM3" s="4" t="s">
        <v>929</v>
      </c>
      <c r="SEN3" s="4" t="s">
        <v>929</v>
      </c>
      <c r="SEO3" s="4" t="s">
        <v>929</v>
      </c>
      <c r="SEP3" s="4" t="s">
        <v>929</v>
      </c>
      <c r="SEQ3" s="4" t="s">
        <v>929</v>
      </c>
      <c r="SER3" s="4" t="s">
        <v>929</v>
      </c>
      <c r="SES3" s="4" t="s">
        <v>929</v>
      </c>
      <c r="SET3" s="4" t="s">
        <v>929</v>
      </c>
      <c r="SEU3" s="4" t="s">
        <v>929</v>
      </c>
      <c r="SEV3" s="4" t="s">
        <v>929</v>
      </c>
      <c r="SEW3" s="4" t="s">
        <v>929</v>
      </c>
      <c r="SEX3" s="4" t="s">
        <v>929</v>
      </c>
      <c r="SEY3" s="4" t="s">
        <v>929</v>
      </c>
      <c r="SEZ3" s="4" t="s">
        <v>929</v>
      </c>
      <c r="SFA3" s="4" t="s">
        <v>929</v>
      </c>
      <c r="SFB3" s="4" t="s">
        <v>929</v>
      </c>
      <c r="SFC3" s="4" t="s">
        <v>929</v>
      </c>
      <c r="SFD3" s="4" t="s">
        <v>929</v>
      </c>
      <c r="SFE3" s="4" t="s">
        <v>929</v>
      </c>
      <c r="SFF3" s="4" t="s">
        <v>929</v>
      </c>
      <c r="SFG3" s="4" t="s">
        <v>929</v>
      </c>
      <c r="SFH3" s="4" t="s">
        <v>929</v>
      </c>
      <c r="SFI3" s="4" t="s">
        <v>929</v>
      </c>
      <c r="SFJ3" s="4" t="s">
        <v>929</v>
      </c>
      <c r="SFK3" s="4" t="s">
        <v>929</v>
      </c>
      <c r="SFL3" s="4" t="s">
        <v>929</v>
      </c>
      <c r="SFM3" s="4" t="s">
        <v>929</v>
      </c>
      <c r="SFN3" s="4" t="s">
        <v>929</v>
      </c>
      <c r="SFO3" s="4" t="s">
        <v>929</v>
      </c>
      <c r="SFP3" s="4" t="s">
        <v>929</v>
      </c>
      <c r="SFQ3" s="4" t="s">
        <v>929</v>
      </c>
      <c r="SFR3" s="4" t="s">
        <v>929</v>
      </c>
      <c r="SFS3" s="4" t="s">
        <v>929</v>
      </c>
      <c r="SFT3" s="4" t="s">
        <v>929</v>
      </c>
      <c r="SFU3" s="4" t="s">
        <v>929</v>
      </c>
      <c r="SFV3" s="4" t="s">
        <v>929</v>
      </c>
      <c r="SFW3" s="4" t="s">
        <v>929</v>
      </c>
      <c r="SFX3" s="4" t="s">
        <v>929</v>
      </c>
      <c r="SFY3" s="4" t="s">
        <v>929</v>
      </c>
      <c r="SFZ3" s="4" t="s">
        <v>929</v>
      </c>
      <c r="SGA3" s="4" t="s">
        <v>929</v>
      </c>
      <c r="SGB3" s="4" t="s">
        <v>929</v>
      </c>
      <c r="SGC3" s="4" t="s">
        <v>929</v>
      </c>
      <c r="SGD3" s="4" t="s">
        <v>929</v>
      </c>
      <c r="SGE3" s="4" t="s">
        <v>929</v>
      </c>
      <c r="SGF3" s="4" t="s">
        <v>929</v>
      </c>
      <c r="SGG3" s="4" t="s">
        <v>929</v>
      </c>
      <c r="SGH3" s="4" t="s">
        <v>929</v>
      </c>
      <c r="SGI3" s="4" t="s">
        <v>929</v>
      </c>
      <c r="SGJ3" s="4" t="s">
        <v>929</v>
      </c>
      <c r="SGK3" s="4" t="s">
        <v>929</v>
      </c>
      <c r="SGL3" s="4" t="s">
        <v>929</v>
      </c>
      <c r="SGM3" s="4" t="s">
        <v>929</v>
      </c>
      <c r="SGN3" s="4" t="s">
        <v>929</v>
      </c>
      <c r="SGO3" s="4" t="s">
        <v>929</v>
      </c>
      <c r="SGP3" s="4" t="s">
        <v>929</v>
      </c>
      <c r="SGQ3" s="4" t="s">
        <v>929</v>
      </c>
      <c r="SGR3" s="4" t="s">
        <v>929</v>
      </c>
      <c r="SGS3" s="4" t="s">
        <v>929</v>
      </c>
      <c r="SGT3" s="4" t="s">
        <v>929</v>
      </c>
      <c r="SGU3" s="4" t="s">
        <v>929</v>
      </c>
      <c r="SGV3" s="4" t="s">
        <v>929</v>
      </c>
      <c r="SGW3" s="4" t="s">
        <v>929</v>
      </c>
      <c r="SGX3" s="4" t="s">
        <v>929</v>
      </c>
      <c r="SGY3" s="4" t="s">
        <v>929</v>
      </c>
      <c r="SGZ3" s="4" t="s">
        <v>929</v>
      </c>
      <c r="SHA3" s="4" t="s">
        <v>929</v>
      </c>
      <c r="SHB3" s="4" t="s">
        <v>929</v>
      </c>
      <c r="SHC3" s="4" t="s">
        <v>929</v>
      </c>
      <c r="SHD3" s="4" t="s">
        <v>929</v>
      </c>
      <c r="SHE3" s="4" t="s">
        <v>929</v>
      </c>
      <c r="SHF3" s="4" t="s">
        <v>929</v>
      </c>
      <c r="SHG3" s="4" t="s">
        <v>929</v>
      </c>
      <c r="SHH3" s="4" t="s">
        <v>929</v>
      </c>
      <c r="SHI3" s="4" t="s">
        <v>929</v>
      </c>
      <c r="SHJ3" s="4" t="s">
        <v>929</v>
      </c>
      <c r="SHK3" s="4" t="s">
        <v>929</v>
      </c>
      <c r="SHL3" s="4" t="s">
        <v>929</v>
      </c>
      <c r="SHM3" s="4" t="s">
        <v>929</v>
      </c>
      <c r="SHN3" s="4" t="s">
        <v>929</v>
      </c>
      <c r="SHO3" s="4" t="s">
        <v>929</v>
      </c>
      <c r="SHP3" s="4" t="s">
        <v>929</v>
      </c>
      <c r="SHQ3" s="4" t="s">
        <v>929</v>
      </c>
      <c r="SHR3" s="4" t="s">
        <v>929</v>
      </c>
      <c r="SHS3" s="4" t="s">
        <v>929</v>
      </c>
      <c r="SHT3" s="4" t="s">
        <v>929</v>
      </c>
      <c r="SHU3" s="4" t="s">
        <v>929</v>
      </c>
      <c r="SHV3" s="4" t="s">
        <v>929</v>
      </c>
      <c r="SHW3" s="4" t="s">
        <v>929</v>
      </c>
      <c r="SHX3" s="4" t="s">
        <v>929</v>
      </c>
      <c r="SHY3" s="4" t="s">
        <v>929</v>
      </c>
      <c r="SHZ3" s="4" t="s">
        <v>929</v>
      </c>
      <c r="SIA3" s="4" t="s">
        <v>929</v>
      </c>
      <c r="SIB3" s="4" t="s">
        <v>929</v>
      </c>
      <c r="SIC3" s="4" t="s">
        <v>929</v>
      </c>
      <c r="SID3" s="4" t="s">
        <v>929</v>
      </c>
      <c r="SIE3" s="4" t="s">
        <v>929</v>
      </c>
      <c r="SIF3" s="4" t="s">
        <v>929</v>
      </c>
      <c r="SIG3" s="4" t="s">
        <v>929</v>
      </c>
      <c r="SIH3" s="4" t="s">
        <v>929</v>
      </c>
      <c r="SII3" s="4" t="s">
        <v>929</v>
      </c>
      <c r="SIJ3" s="4" t="s">
        <v>929</v>
      </c>
      <c r="SIK3" s="4" t="s">
        <v>929</v>
      </c>
      <c r="SIL3" s="4" t="s">
        <v>929</v>
      </c>
      <c r="SIM3" s="4" t="s">
        <v>929</v>
      </c>
      <c r="SIN3" s="4" t="s">
        <v>929</v>
      </c>
      <c r="SIO3" s="4" t="s">
        <v>929</v>
      </c>
      <c r="SIP3" s="4" t="s">
        <v>929</v>
      </c>
      <c r="SIQ3" s="4" t="s">
        <v>929</v>
      </c>
      <c r="SIR3" s="4" t="s">
        <v>929</v>
      </c>
      <c r="SIS3" s="4" t="s">
        <v>929</v>
      </c>
      <c r="SIT3" s="4" t="s">
        <v>929</v>
      </c>
      <c r="SIU3" s="4" t="s">
        <v>929</v>
      </c>
      <c r="SIV3" s="4" t="s">
        <v>929</v>
      </c>
      <c r="SIW3" s="4" t="s">
        <v>929</v>
      </c>
      <c r="SIX3" s="4" t="s">
        <v>929</v>
      </c>
      <c r="SIY3" s="4" t="s">
        <v>929</v>
      </c>
      <c r="SIZ3" s="4" t="s">
        <v>929</v>
      </c>
      <c r="SJA3" s="4" t="s">
        <v>929</v>
      </c>
      <c r="SJB3" s="4" t="s">
        <v>929</v>
      </c>
      <c r="SJC3" s="4" t="s">
        <v>929</v>
      </c>
      <c r="SJD3" s="4" t="s">
        <v>929</v>
      </c>
      <c r="SJE3" s="4" t="s">
        <v>929</v>
      </c>
      <c r="SJF3" s="4" t="s">
        <v>929</v>
      </c>
      <c r="SJG3" s="4" t="s">
        <v>929</v>
      </c>
      <c r="SJH3" s="4" t="s">
        <v>929</v>
      </c>
      <c r="SJI3" s="4" t="s">
        <v>929</v>
      </c>
      <c r="SJJ3" s="4" t="s">
        <v>929</v>
      </c>
      <c r="SJK3" s="4" t="s">
        <v>929</v>
      </c>
      <c r="SJL3" s="4" t="s">
        <v>929</v>
      </c>
      <c r="SJM3" s="4" t="s">
        <v>929</v>
      </c>
      <c r="SJN3" s="4" t="s">
        <v>929</v>
      </c>
      <c r="SJO3" s="4" t="s">
        <v>929</v>
      </c>
      <c r="SJP3" s="4" t="s">
        <v>929</v>
      </c>
      <c r="SJQ3" s="4" t="s">
        <v>929</v>
      </c>
      <c r="SJR3" s="4" t="s">
        <v>929</v>
      </c>
      <c r="SJS3" s="4" t="s">
        <v>929</v>
      </c>
      <c r="SJT3" s="4" t="s">
        <v>929</v>
      </c>
      <c r="SJU3" s="4" t="s">
        <v>929</v>
      </c>
      <c r="SJV3" s="4" t="s">
        <v>929</v>
      </c>
      <c r="SJW3" s="4" t="s">
        <v>929</v>
      </c>
      <c r="SJX3" s="4" t="s">
        <v>929</v>
      </c>
      <c r="SJY3" s="4" t="s">
        <v>929</v>
      </c>
      <c r="SJZ3" s="4" t="s">
        <v>929</v>
      </c>
      <c r="SKA3" s="4" t="s">
        <v>929</v>
      </c>
      <c r="SKB3" s="4" t="s">
        <v>929</v>
      </c>
      <c r="SKC3" s="4" t="s">
        <v>929</v>
      </c>
      <c r="SKD3" s="4" t="s">
        <v>929</v>
      </c>
      <c r="SKE3" s="4" t="s">
        <v>929</v>
      </c>
      <c r="SKF3" s="4" t="s">
        <v>929</v>
      </c>
      <c r="SKG3" s="4" t="s">
        <v>929</v>
      </c>
      <c r="SKH3" s="4" t="s">
        <v>929</v>
      </c>
      <c r="SKI3" s="4" t="s">
        <v>929</v>
      </c>
      <c r="SKJ3" s="4" t="s">
        <v>929</v>
      </c>
      <c r="SKK3" s="4" t="s">
        <v>929</v>
      </c>
      <c r="SKL3" s="4" t="s">
        <v>929</v>
      </c>
      <c r="SKM3" s="4" t="s">
        <v>929</v>
      </c>
      <c r="SKN3" s="4" t="s">
        <v>929</v>
      </c>
      <c r="SKO3" s="4" t="s">
        <v>929</v>
      </c>
      <c r="SKP3" s="4" t="s">
        <v>929</v>
      </c>
      <c r="SKQ3" s="4" t="s">
        <v>929</v>
      </c>
      <c r="SKR3" s="4" t="s">
        <v>929</v>
      </c>
      <c r="SKS3" s="4" t="s">
        <v>929</v>
      </c>
      <c r="SKT3" s="4" t="s">
        <v>929</v>
      </c>
      <c r="SKU3" s="4" t="s">
        <v>929</v>
      </c>
      <c r="SKV3" s="4" t="s">
        <v>929</v>
      </c>
      <c r="SKW3" s="4" t="s">
        <v>929</v>
      </c>
      <c r="SKX3" s="4" t="s">
        <v>929</v>
      </c>
      <c r="SKY3" s="4" t="s">
        <v>929</v>
      </c>
      <c r="SKZ3" s="4" t="s">
        <v>929</v>
      </c>
      <c r="SLA3" s="4" t="s">
        <v>929</v>
      </c>
      <c r="SLB3" s="4" t="s">
        <v>929</v>
      </c>
      <c r="SLC3" s="4" t="s">
        <v>929</v>
      </c>
      <c r="SLD3" s="4" t="s">
        <v>929</v>
      </c>
      <c r="SLE3" s="4" t="s">
        <v>929</v>
      </c>
      <c r="SLF3" s="4" t="s">
        <v>929</v>
      </c>
      <c r="SLG3" s="4" t="s">
        <v>929</v>
      </c>
      <c r="SLH3" s="4" t="s">
        <v>929</v>
      </c>
      <c r="SLI3" s="4" t="s">
        <v>929</v>
      </c>
      <c r="SLJ3" s="4" t="s">
        <v>929</v>
      </c>
      <c r="SLK3" s="4" t="s">
        <v>929</v>
      </c>
      <c r="SLL3" s="4" t="s">
        <v>929</v>
      </c>
      <c r="SLM3" s="4" t="s">
        <v>929</v>
      </c>
      <c r="SLN3" s="4" t="s">
        <v>929</v>
      </c>
      <c r="SLO3" s="4" t="s">
        <v>929</v>
      </c>
      <c r="SLP3" s="4" t="s">
        <v>929</v>
      </c>
      <c r="SLQ3" s="4" t="s">
        <v>929</v>
      </c>
      <c r="SLR3" s="4" t="s">
        <v>929</v>
      </c>
      <c r="SLS3" s="4" t="s">
        <v>929</v>
      </c>
      <c r="SLT3" s="4" t="s">
        <v>929</v>
      </c>
      <c r="SLU3" s="4" t="s">
        <v>929</v>
      </c>
      <c r="SLV3" s="4" t="s">
        <v>929</v>
      </c>
      <c r="SLW3" s="4" t="s">
        <v>929</v>
      </c>
      <c r="SLX3" s="4" t="s">
        <v>929</v>
      </c>
      <c r="SLY3" s="4" t="s">
        <v>929</v>
      </c>
      <c r="SLZ3" s="4" t="s">
        <v>929</v>
      </c>
      <c r="SMA3" s="4" t="s">
        <v>929</v>
      </c>
      <c r="SMB3" s="4" t="s">
        <v>929</v>
      </c>
      <c r="SMC3" s="4" t="s">
        <v>929</v>
      </c>
      <c r="SMD3" s="4" t="s">
        <v>929</v>
      </c>
      <c r="SME3" s="4" t="s">
        <v>929</v>
      </c>
      <c r="SMF3" s="4" t="s">
        <v>929</v>
      </c>
      <c r="SMG3" s="4" t="s">
        <v>929</v>
      </c>
      <c r="SMH3" s="4" t="s">
        <v>929</v>
      </c>
      <c r="SMI3" s="4" t="s">
        <v>929</v>
      </c>
      <c r="SMJ3" s="4" t="s">
        <v>929</v>
      </c>
      <c r="SMK3" s="4" t="s">
        <v>929</v>
      </c>
      <c r="SML3" s="4" t="s">
        <v>929</v>
      </c>
      <c r="SMM3" s="4" t="s">
        <v>929</v>
      </c>
      <c r="SMN3" s="4" t="s">
        <v>929</v>
      </c>
      <c r="SMO3" s="4" t="s">
        <v>929</v>
      </c>
      <c r="SMP3" s="4" t="s">
        <v>929</v>
      </c>
      <c r="SMQ3" s="4" t="s">
        <v>929</v>
      </c>
      <c r="SMR3" s="4" t="s">
        <v>929</v>
      </c>
      <c r="SMS3" s="4" t="s">
        <v>929</v>
      </c>
      <c r="SMT3" s="4" t="s">
        <v>929</v>
      </c>
      <c r="SMU3" s="4" t="s">
        <v>929</v>
      </c>
      <c r="SMV3" s="4" t="s">
        <v>929</v>
      </c>
      <c r="SMW3" s="4" t="s">
        <v>929</v>
      </c>
      <c r="SMX3" s="4" t="s">
        <v>929</v>
      </c>
      <c r="SMY3" s="4" t="s">
        <v>929</v>
      </c>
      <c r="SMZ3" s="4" t="s">
        <v>929</v>
      </c>
      <c r="SNA3" s="4" t="s">
        <v>929</v>
      </c>
      <c r="SNB3" s="4" t="s">
        <v>929</v>
      </c>
      <c r="SNC3" s="4" t="s">
        <v>929</v>
      </c>
      <c r="SND3" s="4" t="s">
        <v>929</v>
      </c>
      <c r="SNE3" s="4" t="s">
        <v>929</v>
      </c>
      <c r="SNF3" s="4" t="s">
        <v>929</v>
      </c>
      <c r="SNG3" s="4" t="s">
        <v>929</v>
      </c>
      <c r="SNH3" s="4" t="s">
        <v>929</v>
      </c>
      <c r="SNI3" s="4" t="s">
        <v>929</v>
      </c>
      <c r="SNJ3" s="4" t="s">
        <v>929</v>
      </c>
      <c r="SNK3" s="4" t="s">
        <v>929</v>
      </c>
      <c r="SNL3" s="4" t="s">
        <v>929</v>
      </c>
      <c r="SNM3" s="4" t="s">
        <v>929</v>
      </c>
      <c r="SNN3" s="4" t="s">
        <v>929</v>
      </c>
      <c r="SNO3" s="4" t="s">
        <v>929</v>
      </c>
      <c r="SNP3" s="4" t="s">
        <v>929</v>
      </c>
      <c r="SNQ3" s="4" t="s">
        <v>929</v>
      </c>
      <c r="SNR3" s="4" t="s">
        <v>929</v>
      </c>
      <c r="SNS3" s="4" t="s">
        <v>929</v>
      </c>
      <c r="SNT3" s="4" t="s">
        <v>929</v>
      </c>
      <c r="SNU3" s="4" t="s">
        <v>929</v>
      </c>
      <c r="SNV3" s="4" t="s">
        <v>929</v>
      </c>
      <c r="SNW3" s="4" t="s">
        <v>929</v>
      </c>
      <c r="SNX3" s="4" t="s">
        <v>929</v>
      </c>
      <c r="SNY3" s="4" t="s">
        <v>929</v>
      </c>
      <c r="SNZ3" s="4" t="s">
        <v>929</v>
      </c>
      <c r="SOA3" s="4" t="s">
        <v>929</v>
      </c>
      <c r="SOB3" s="4" t="s">
        <v>929</v>
      </c>
      <c r="SOC3" s="4" t="s">
        <v>929</v>
      </c>
      <c r="SOD3" s="4" t="s">
        <v>929</v>
      </c>
      <c r="SOE3" s="4" t="s">
        <v>929</v>
      </c>
      <c r="SOF3" s="4" t="s">
        <v>929</v>
      </c>
      <c r="SOG3" s="4" t="s">
        <v>929</v>
      </c>
      <c r="SOH3" s="4" t="s">
        <v>929</v>
      </c>
      <c r="SOI3" s="4" t="s">
        <v>929</v>
      </c>
      <c r="SOJ3" s="4" t="s">
        <v>929</v>
      </c>
      <c r="SOK3" s="4" t="s">
        <v>929</v>
      </c>
      <c r="SOL3" s="4" t="s">
        <v>929</v>
      </c>
      <c r="SOM3" s="4" t="s">
        <v>929</v>
      </c>
      <c r="SON3" s="4" t="s">
        <v>929</v>
      </c>
      <c r="SOO3" s="4" t="s">
        <v>929</v>
      </c>
      <c r="SOP3" s="4" t="s">
        <v>929</v>
      </c>
      <c r="SOQ3" s="4" t="s">
        <v>929</v>
      </c>
      <c r="SOR3" s="4" t="s">
        <v>929</v>
      </c>
      <c r="SOS3" s="4" t="s">
        <v>929</v>
      </c>
      <c r="SOT3" s="4" t="s">
        <v>929</v>
      </c>
      <c r="SOU3" s="4" t="s">
        <v>929</v>
      </c>
      <c r="SOV3" s="4" t="s">
        <v>929</v>
      </c>
      <c r="SOW3" s="4" t="s">
        <v>929</v>
      </c>
      <c r="SOX3" s="4" t="s">
        <v>929</v>
      </c>
      <c r="SOY3" s="4" t="s">
        <v>929</v>
      </c>
      <c r="SOZ3" s="4" t="s">
        <v>929</v>
      </c>
      <c r="SPA3" s="4" t="s">
        <v>929</v>
      </c>
      <c r="SPB3" s="4" t="s">
        <v>929</v>
      </c>
      <c r="SPC3" s="4" t="s">
        <v>929</v>
      </c>
      <c r="SPD3" s="4" t="s">
        <v>929</v>
      </c>
      <c r="SPE3" s="4" t="s">
        <v>929</v>
      </c>
      <c r="SPF3" s="4" t="s">
        <v>929</v>
      </c>
      <c r="SPG3" s="4" t="s">
        <v>929</v>
      </c>
      <c r="SPH3" s="4" t="s">
        <v>929</v>
      </c>
      <c r="SPI3" s="4" t="s">
        <v>929</v>
      </c>
      <c r="SPJ3" s="4" t="s">
        <v>929</v>
      </c>
      <c r="SPK3" s="4" t="s">
        <v>929</v>
      </c>
      <c r="SPL3" s="4" t="s">
        <v>929</v>
      </c>
      <c r="SPM3" s="4" t="s">
        <v>929</v>
      </c>
      <c r="SPN3" s="4" t="s">
        <v>929</v>
      </c>
      <c r="SPO3" s="4" t="s">
        <v>929</v>
      </c>
      <c r="SPP3" s="4" t="s">
        <v>929</v>
      </c>
      <c r="SPQ3" s="4" t="s">
        <v>929</v>
      </c>
      <c r="SPR3" s="4" t="s">
        <v>929</v>
      </c>
      <c r="SPS3" s="4" t="s">
        <v>929</v>
      </c>
      <c r="SPT3" s="4" t="s">
        <v>929</v>
      </c>
      <c r="SPU3" s="4" t="s">
        <v>929</v>
      </c>
      <c r="SPV3" s="4" t="s">
        <v>929</v>
      </c>
      <c r="SPW3" s="4" t="s">
        <v>929</v>
      </c>
      <c r="SPX3" s="4" t="s">
        <v>929</v>
      </c>
      <c r="SPY3" s="4" t="s">
        <v>929</v>
      </c>
      <c r="SPZ3" s="4" t="s">
        <v>929</v>
      </c>
      <c r="SQA3" s="4" t="s">
        <v>929</v>
      </c>
      <c r="SQB3" s="4" t="s">
        <v>929</v>
      </c>
      <c r="SQC3" s="4" t="s">
        <v>929</v>
      </c>
      <c r="SQD3" s="4" t="s">
        <v>929</v>
      </c>
      <c r="SQE3" s="4" t="s">
        <v>929</v>
      </c>
      <c r="SQF3" s="4" t="s">
        <v>929</v>
      </c>
      <c r="SQG3" s="4" t="s">
        <v>929</v>
      </c>
      <c r="SQH3" s="4" t="s">
        <v>929</v>
      </c>
      <c r="SQI3" s="4" t="s">
        <v>929</v>
      </c>
      <c r="SQJ3" s="4" t="s">
        <v>929</v>
      </c>
      <c r="SQK3" s="4" t="s">
        <v>929</v>
      </c>
      <c r="SQL3" s="4" t="s">
        <v>929</v>
      </c>
      <c r="SQM3" s="4" t="s">
        <v>929</v>
      </c>
      <c r="SQN3" s="4" t="s">
        <v>929</v>
      </c>
      <c r="SQO3" s="4" t="s">
        <v>929</v>
      </c>
      <c r="SQP3" s="4" t="s">
        <v>929</v>
      </c>
      <c r="SQQ3" s="4" t="s">
        <v>929</v>
      </c>
      <c r="SQR3" s="4" t="s">
        <v>929</v>
      </c>
      <c r="SQS3" s="4" t="s">
        <v>929</v>
      </c>
      <c r="SQT3" s="4" t="s">
        <v>929</v>
      </c>
      <c r="SQU3" s="4" t="s">
        <v>929</v>
      </c>
      <c r="SQV3" s="4" t="s">
        <v>929</v>
      </c>
      <c r="SQW3" s="4" t="s">
        <v>929</v>
      </c>
      <c r="SQX3" s="4" t="s">
        <v>929</v>
      </c>
      <c r="SQY3" s="4" t="s">
        <v>929</v>
      </c>
      <c r="SQZ3" s="4" t="s">
        <v>929</v>
      </c>
      <c r="SRA3" s="4" t="s">
        <v>929</v>
      </c>
      <c r="SRB3" s="4" t="s">
        <v>929</v>
      </c>
      <c r="SRC3" s="4" t="s">
        <v>929</v>
      </c>
      <c r="SRD3" s="4" t="s">
        <v>929</v>
      </c>
      <c r="SRE3" s="4" t="s">
        <v>929</v>
      </c>
      <c r="SRF3" s="4" t="s">
        <v>929</v>
      </c>
      <c r="SRG3" s="4" t="s">
        <v>929</v>
      </c>
      <c r="SRH3" s="4" t="s">
        <v>929</v>
      </c>
      <c r="SRI3" s="4" t="s">
        <v>929</v>
      </c>
      <c r="SRJ3" s="4" t="s">
        <v>929</v>
      </c>
      <c r="SRK3" s="4" t="s">
        <v>929</v>
      </c>
      <c r="SRL3" s="4" t="s">
        <v>929</v>
      </c>
      <c r="SRM3" s="4" t="s">
        <v>929</v>
      </c>
      <c r="SRN3" s="4" t="s">
        <v>929</v>
      </c>
      <c r="SRO3" s="4" t="s">
        <v>929</v>
      </c>
      <c r="SRP3" s="4" t="s">
        <v>929</v>
      </c>
      <c r="SRQ3" s="4" t="s">
        <v>929</v>
      </c>
      <c r="SRR3" s="4" t="s">
        <v>929</v>
      </c>
      <c r="SRS3" s="4" t="s">
        <v>929</v>
      </c>
      <c r="SRT3" s="4" t="s">
        <v>929</v>
      </c>
      <c r="SRU3" s="4" t="s">
        <v>929</v>
      </c>
      <c r="SRV3" s="4" t="s">
        <v>929</v>
      </c>
      <c r="SRW3" s="4" t="s">
        <v>929</v>
      </c>
      <c r="SRX3" s="4" t="s">
        <v>929</v>
      </c>
      <c r="SRY3" s="4" t="s">
        <v>929</v>
      </c>
      <c r="SRZ3" s="4" t="s">
        <v>929</v>
      </c>
      <c r="SSA3" s="4" t="s">
        <v>929</v>
      </c>
      <c r="SSB3" s="4" t="s">
        <v>929</v>
      </c>
      <c r="SSC3" s="4" t="s">
        <v>929</v>
      </c>
      <c r="SSD3" s="4" t="s">
        <v>929</v>
      </c>
      <c r="SSE3" s="4" t="s">
        <v>929</v>
      </c>
      <c r="SSF3" s="4" t="s">
        <v>929</v>
      </c>
      <c r="SSG3" s="4" t="s">
        <v>929</v>
      </c>
      <c r="SSH3" s="4" t="s">
        <v>929</v>
      </c>
      <c r="SSI3" s="4" t="s">
        <v>929</v>
      </c>
      <c r="SSJ3" s="4" t="s">
        <v>929</v>
      </c>
      <c r="SSK3" s="4" t="s">
        <v>929</v>
      </c>
      <c r="SSL3" s="4" t="s">
        <v>929</v>
      </c>
      <c r="SSM3" s="4" t="s">
        <v>929</v>
      </c>
      <c r="SSN3" s="4" t="s">
        <v>929</v>
      </c>
      <c r="SSO3" s="4" t="s">
        <v>929</v>
      </c>
      <c r="SSP3" s="4" t="s">
        <v>929</v>
      </c>
      <c r="SSQ3" s="4" t="s">
        <v>929</v>
      </c>
      <c r="SSR3" s="4" t="s">
        <v>929</v>
      </c>
      <c r="SSS3" s="4" t="s">
        <v>929</v>
      </c>
      <c r="SST3" s="4" t="s">
        <v>929</v>
      </c>
      <c r="SSU3" s="4" t="s">
        <v>929</v>
      </c>
      <c r="SSV3" s="4" t="s">
        <v>929</v>
      </c>
      <c r="SSW3" s="4" t="s">
        <v>929</v>
      </c>
      <c r="SSX3" s="4" t="s">
        <v>929</v>
      </c>
      <c r="SSY3" s="4" t="s">
        <v>929</v>
      </c>
      <c r="SSZ3" s="4" t="s">
        <v>929</v>
      </c>
      <c r="STA3" s="4" t="s">
        <v>929</v>
      </c>
      <c r="STB3" s="4" t="s">
        <v>929</v>
      </c>
      <c r="STC3" s="4" t="s">
        <v>929</v>
      </c>
      <c r="STD3" s="4" t="s">
        <v>929</v>
      </c>
      <c r="STE3" s="4" t="s">
        <v>929</v>
      </c>
      <c r="STF3" s="4" t="s">
        <v>929</v>
      </c>
      <c r="STG3" s="4" t="s">
        <v>929</v>
      </c>
      <c r="STH3" s="4" t="s">
        <v>929</v>
      </c>
      <c r="STI3" s="4" t="s">
        <v>929</v>
      </c>
      <c r="STJ3" s="4" t="s">
        <v>929</v>
      </c>
      <c r="STK3" s="4" t="s">
        <v>929</v>
      </c>
      <c r="STL3" s="4" t="s">
        <v>929</v>
      </c>
      <c r="STM3" s="4" t="s">
        <v>929</v>
      </c>
      <c r="STN3" s="4" t="s">
        <v>929</v>
      </c>
      <c r="STO3" s="4" t="s">
        <v>929</v>
      </c>
      <c r="STP3" s="4" t="s">
        <v>929</v>
      </c>
      <c r="STQ3" s="4" t="s">
        <v>929</v>
      </c>
      <c r="STR3" s="4" t="s">
        <v>929</v>
      </c>
      <c r="STS3" s="4" t="s">
        <v>929</v>
      </c>
      <c r="STT3" s="4" t="s">
        <v>929</v>
      </c>
      <c r="STU3" s="4" t="s">
        <v>929</v>
      </c>
      <c r="STV3" s="4" t="s">
        <v>929</v>
      </c>
      <c r="STW3" s="4" t="s">
        <v>929</v>
      </c>
      <c r="STX3" s="4" t="s">
        <v>929</v>
      </c>
      <c r="STY3" s="4" t="s">
        <v>929</v>
      </c>
      <c r="STZ3" s="4" t="s">
        <v>929</v>
      </c>
      <c r="SUA3" s="4" t="s">
        <v>929</v>
      </c>
      <c r="SUB3" s="4" t="s">
        <v>929</v>
      </c>
      <c r="SUC3" s="4" t="s">
        <v>929</v>
      </c>
      <c r="SUD3" s="4" t="s">
        <v>929</v>
      </c>
      <c r="SUE3" s="4" t="s">
        <v>929</v>
      </c>
      <c r="SUF3" s="4" t="s">
        <v>929</v>
      </c>
      <c r="SUG3" s="4" t="s">
        <v>929</v>
      </c>
      <c r="SUH3" s="4" t="s">
        <v>929</v>
      </c>
      <c r="SUI3" s="4" t="s">
        <v>929</v>
      </c>
      <c r="SUJ3" s="4" t="s">
        <v>929</v>
      </c>
      <c r="SUK3" s="4" t="s">
        <v>929</v>
      </c>
      <c r="SUL3" s="4" t="s">
        <v>929</v>
      </c>
      <c r="SUM3" s="4" t="s">
        <v>929</v>
      </c>
      <c r="SUN3" s="4" t="s">
        <v>929</v>
      </c>
      <c r="SUO3" s="4" t="s">
        <v>929</v>
      </c>
      <c r="SUP3" s="4" t="s">
        <v>929</v>
      </c>
      <c r="SUQ3" s="4" t="s">
        <v>929</v>
      </c>
      <c r="SUR3" s="4" t="s">
        <v>929</v>
      </c>
      <c r="SUS3" s="4" t="s">
        <v>929</v>
      </c>
      <c r="SUT3" s="4" t="s">
        <v>929</v>
      </c>
      <c r="SUU3" s="4" t="s">
        <v>929</v>
      </c>
      <c r="SUV3" s="4" t="s">
        <v>929</v>
      </c>
      <c r="SUW3" s="4" t="s">
        <v>929</v>
      </c>
      <c r="SUX3" s="4" t="s">
        <v>929</v>
      </c>
      <c r="SUY3" s="4" t="s">
        <v>929</v>
      </c>
      <c r="SUZ3" s="4" t="s">
        <v>929</v>
      </c>
      <c r="SVA3" s="4" t="s">
        <v>929</v>
      </c>
      <c r="SVB3" s="4" t="s">
        <v>929</v>
      </c>
      <c r="SVC3" s="4" t="s">
        <v>929</v>
      </c>
      <c r="SVD3" s="4" t="s">
        <v>929</v>
      </c>
      <c r="SVE3" s="4" t="s">
        <v>929</v>
      </c>
      <c r="SVF3" s="4" t="s">
        <v>929</v>
      </c>
      <c r="SVG3" s="4" t="s">
        <v>929</v>
      </c>
      <c r="SVH3" s="4" t="s">
        <v>929</v>
      </c>
      <c r="SVI3" s="4" t="s">
        <v>929</v>
      </c>
      <c r="SVJ3" s="4" t="s">
        <v>929</v>
      </c>
      <c r="SVK3" s="4" t="s">
        <v>929</v>
      </c>
      <c r="SVL3" s="4" t="s">
        <v>929</v>
      </c>
      <c r="SVM3" s="4" t="s">
        <v>929</v>
      </c>
      <c r="SVN3" s="4" t="s">
        <v>929</v>
      </c>
      <c r="SVO3" s="4" t="s">
        <v>929</v>
      </c>
      <c r="SVP3" s="4" t="s">
        <v>929</v>
      </c>
      <c r="SVQ3" s="4" t="s">
        <v>929</v>
      </c>
      <c r="SVR3" s="4" t="s">
        <v>929</v>
      </c>
      <c r="SVS3" s="4" t="s">
        <v>929</v>
      </c>
      <c r="SVT3" s="4" t="s">
        <v>929</v>
      </c>
      <c r="SVU3" s="4" t="s">
        <v>929</v>
      </c>
      <c r="SVV3" s="4" t="s">
        <v>929</v>
      </c>
      <c r="SVW3" s="4" t="s">
        <v>929</v>
      </c>
      <c r="SVX3" s="4" t="s">
        <v>929</v>
      </c>
      <c r="SVY3" s="4" t="s">
        <v>929</v>
      </c>
      <c r="SVZ3" s="4" t="s">
        <v>929</v>
      </c>
      <c r="SWA3" s="4" t="s">
        <v>929</v>
      </c>
      <c r="SWB3" s="4" t="s">
        <v>929</v>
      </c>
      <c r="SWC3" s="4" t="s">
        <v>929</v>
      </c>
      <c r="SWD3" s="4" t="s">
        <v>929</v>
      </c>
      <c r="SWE3" s="4" t="s">
        <v>929</v>
      </c>
      <c r="SWF3" s="4" t="s">
        <v>929</v>
      </c>
      <c r="SWG3" s="4" t="s">
        <v>929</v>
      </c>
      <c r="SWH3" s="4" t="s">
        <v>929</v>
      </c>
      <c r="SWI3" s="4" t="s">
        <v>929</v>
      </c>
      <c r="SWJ3" s="4" t="s">
        <v>929</v>
      </c>
      <c r="SWK3" s="4" t="s">
        <v>929</v>
      </c>
      <c r="SWL3" s="4" t="s">
        <v>929</v>
      </c>
      <c r="SWM3" s="4" t="s">
        <v>929</v>
      </c>
      <c r="SWN3" s="4" t="s">
        <v>929</v>
      </c>
      <c r="SWO3" s="4" t="s">
        <v>929</v>
      </c>
      <c r="SWP3" s="4" t="s">
        <v>929</v>
      </c>
      <c r="SWQ3" s="4" t="s">
        <v>929</v>
      </c>
      <c r="SWR3" s="4" t="s">
        <v>929</v>
      </c>
      <c r="SWS3" s="4" t="s">
        <v>929</v>
      </c>
      <c r="SWT3" s="4" t="s">
        <v>929</v>
      </c>
      <c r="SWU3" s="4" t="s">
        <v>929</v>
      </c>
      <c r="SWV3" s="4" t="s">
        <v>929</v>
      </c>
      <c r="SWW3" s="4" t="s">
        <v>929</v>
      </c>
      <c r="SWX3" s="4" t="s">
        <v>929</v>
      </c>
      <c r="SWY3" s="4" t="s">
        <v>929</v>
      </c>
      <c r="SWZ3" s="4" t="s">
        <v>929</v>
      </c>
      <c r="SXA3" s="4" t="s">
        <v>929</v>
      </c>
      <c r="SXB3" s="4" t="s">
        <v>929</v>
      </c>
      <c r="SXC3" s="4" t="s">
        <v>929</v>
      </c>
      <c r="SXD3" s="4" t="s">
        <v>929</v>
      </c>
      <c r="SXE3" s="4" t="s">
        <v>929</v>
      </c>
      <c r="SXF3" s="4" t="s">
        <v>929</v>
      </c>
      <c r="SXG3" s="4" t="s">
        <v>929</v>
      </c>
      <c r="SXH3" s="4" t="s">
        <v>929</v>
      </c>
      <c r="SXI3" s="4" t="s">
        <v>929</v>
      </c>
      <c r="SXJ3" s="4" t="s">
        <v>929</v>
      </c>
      <c r="SXK3" s="4" t="s">
        <v>929</v>
      </c>
      <c r="SXL3" s="4" t="s">
        <v>929</v>
      </c>
      <c r="SXM3" s="4" t="s">
        <v>929</v>
      </c>
      <c r="SXN3" s="4" t="s">
        <v>929</v>
      </c>
      <c r="SXO3" s="4" t="s">
        <v>929</v>
      </c>
      <c r="SXP3" s="4" t="s">
        <v>929</v>
      </c>
      <c r="SXQ3" s="4" t="s">
        <v>929</v>
      </c>
      <c r="SXR3" s="4" t="s">
        <v>929</v>
      </c>
      <c r="SXS3" s="4" t="s">
        <v>929</v>
      </c>
      <c r="SXT3" s="4" t="s">
        <v>929</v>
      </c>
      <c r="SXU3" s="4" t="s">
        <v>929</v>
      </c>
      <c r="SXV3" s="4" t="s">
        <v>929</v>
      </c>
      <c r="SXW3" s="4" t="s">
        <v>929</v>
      </c>
      <c r="SXX3" s="4" t="s">
        <v>929</v>
      </c>
      <c r="SXY3" s="4" t="s">
        <v>929</v>
      </c>
      <c r="SXZ3" s="4" t="s">
        <v>929</v>
      </c>
      <c r="SYA3" s="4" t="s">
        <v>929</v>
      </c>
      <c r="SYB3" s="4" t="s">
        <v>929</v>
      </c>
      <c r="SYC3" s="4" t="s">
        <v>929</v>
      </c>
      <c r="SYD3" s="4" t="s">
        <v>929</v>
      </c>
      <c r="SYE3" s="4" t="s">
        <v>929</v>
      </c>
      <c r="SYF3" s="4" t="s">
        <v>929</v>
      </c>
      <c r="SYG3" s="4" t="s">
        <v>929</v>
      </c>
      <c r="SYH3" s="4" t="s">
        <v>929</v>
      </c>
      <c r="SYI3" s="4" t="s">
        <v>929</v>
      </c>
      <c r="SYJ3" s="4" t="s">
        <v>929</v>
      </c>
      <c r="SYK3" s="4" t="s">
        <v>929</v>
      </c>
      <c r="SYL3" s="4" t="s">
        <v>929</v>
      </c>
      <c r="SYM3" s="4" t="s">
        <v>929</v>
      </c>
      <c r="SYN3" s="4" t="s">
        <v>929</v>
      </c>
      <c r="SYO3" s="4" t="s">
        <v>929</v>
      </c>
      <c r="SYP3" s="4" t="s">
        <v>929</v>
      </c>
      <c r="SYQ3" s="4" t="s">
        <v>929</v>
      </c>
      <c r="SYR3" s="4" t="s">
        <v>929</v>
      </c>
      <c r="SYS3" s="4" t="s">
        <v>929</v>
      </c>
      <c r="SYT3" s="4" t="s">
        <v>929</v>
      </c>
      <c r="SYU3" s="4" t="s">
        <v>929</v>
      </c>
      <c r="SYV3" s="4" t="s">
        <v>929</v>
      </c>
      <c r="SYW3" s="4" t="s">
        <v>929</v>
      </c>
      <c r="SYX3" s="4" t="s">
        <v>929</v>
      </c>
      <c r="SYY3" s="4" t="s">
        <v>929</v>
      </c>
      <c r="SYZ3" s="4" t="s">
        <v>929</v>
      </c>
      <c r="SZA3" s="4" t="s">
        <v>929</v>
      </c>
      <c r="SZB3" s="4" t="s">
        <v>929</v>
      </c>
      <c r="SZC3" s="4" t="s">
        <v>929</v>
      </c>
      <c r="SZD3" s="4" t="s">
        <v>929</v>
      </c>
      <c r="SZE3" s="4" t="s">
        <v>929</v>
      </c>
      <c r="SZF3" s="4" t="s">
        <v>929</v>
      </c>
      <c r="SZG3" s="4" t="s">
        <v>929</v>
      </c>
      <c r="SZH3" s="4" t="s">
        <v>929</v>
      </c>
      <c r="SZI3" s="4" t="s">
        <v>929</v>
      </c>
      <c r="SZJ3" s="4" t="s">
        <v>929</v>
      </c>
      <c r="SZK3" s="4" t="s">
        <v>929</v>
      </c>
      <c r="SZL3" s="4" t="s">
        <v>929</v>
      </c>
      <c r="SZM3" s="4" t="s">
        <v>929</v>
      </c>
      <c r="SZN3" s="4" t="s">
        <v>929</v>
      </c>
      <c r="SZO3" s="4" t="s">
        <v>929</v>
      </c>
      <c r="SZP3" s="4" t="s">
        <v>929</v>
      </c>
      <c r="SZQ3" s="4" t="s">
        <v>929</v>
      </c>
      <c r="SZR3" s="4" t="s">
        <v>929</v>
      </c>
      <c r="SZS3" s="4" t="s">
        <v>929</v>
      </c>
      <c r="SZT3" s="4" t="s">
        <v>929</v>
      </c>
      <c r="SZU3" s="4" t="s">
        <v>929</v>
      </c>
      <c r="SZV3" s="4" t="s">
        <v>929</v>
      </c>
      <c r="SZW3" s="4" t="s">
        <v>929</v>
      </c>
      <c r="SZX3" s="4" t="s">
        <v>929</v>
      </c>
      <c r="SZY3" s="4" t="s">
        <v>929</v>
      </c>
      <c r="SZZ3" s="4" t="s">
        <v>929</v>
      </c>
      <c r="TAA3" s="4" t="s">
        <v>929</v>
      </c>
      <c r="TAB3" s="4" t="s">
        <v>929</v>
      </c>
      <c r="TAC3" s="4" t="s">
        <v>929</v>
      </c>
      <c r="TAD3" s="4" t="s">
        <v>929</v>
      </c>
      <c r="TAE3" s="4" t="s">
        <v>929</v>
      </c>
      <c r="TAF3" s="4" t="s">
        <v>929</v>
      </c>
      <c r="TAG3" s="4" t="s">
        <v>929</v>
      </c>
      <c r="TAH3" s="4" t="s">
        <v>929</v>
      </c>
      <c r="TAI3" s="4" t="s">
        <v>929</v>
      </c>
      <c r="TAJ3" s="4" t="s">
        <v>929</v>
      </c>
      <c r="TAK3" s="4" t="s">
        <v>929</v>
      </c>
      <c r="TAL3" s="4" t="s">
        <v>929</v>
      </c>
      <c r="TAM3" s="4" t="s">
        <v>929</v>
      </c>
      <c r="TAN3" s="4" t="s">
        <v>929</v>
      </c>
      <c r="TAO3" s="4" t="s">
        <v>929</v>
      </c>
      <c r="TAP3" s="4" t="s">
        <v>929</v>
      </c>
      <c r="TAQ3" s="4" t="s">
        <v>929</v>
      </c>
      <c r="TAR3" s="4" t="s">
        <v>929</v>
      </c>
      <c r="TAS3" s="4" t="s">
        <v>929</v>
      </c>
      <c r="TAT3" s="4" t="s">
        <v>929</v>
      </c>
      <c r="TAU3" s="4" t="s">
        <v>929</v>
      </c>
      <c r="TAV3" s="4" t="s">
        <v>929</v>
      </c>
      <c r="TAW3" s="4" t="s">
        <v>929</v>
      </c>
      <c r="TAX3" s="4" t="s">
        <v>929</v>
      </c>
      <c r="TAY3" s="4" t="s">
        <v>929</v>
      </c>
      <c r="TAZ3" s="4" t="s">
        <v>929</v>
      </c>
      <c r="TBA3" s="4" t="s">
        <v>929</v>
      </c>
      <c r="TBB3" s="4" t="s">
        <v>929</v>
      </c>
      <c r="TBC3" s="4" t="s">
        <v>929</v>
      </c>
      <c r="TBD3" s="4" t="s">
        <v>929</v>
      </c>
      <c r="TBE3" s="4" t="s">
        <v>929</v>
      </c>
      <c r="TBF3" s="4" t="s">
        <v>929</v>
      </c>
      <c r="TBG3" s="4" t="s">
        <v>929</v>
      </c>
      <c r="TBH3" s="4" t="s">
        <v>929</v>
      </c>
      <c r="TBI3" s="4" t="s">
        <v>929</v>
      </c>
      <c r="TBJ3" s="4" t="s">
        <v>929</v>
      </c>
      <c r="TBK3" s="4" t="s">
        <v>929</v>
      </c>
      <c r="TBL3" s="4" t="s">
        <v>929</v>
      </c>
      <c r="TBM3" s="4" t="s">
        <v>929</v>
      </c>
      <c r="TBN3" s="4" t="s">
        <v>929</v>
      </c>
      <c r="TBO3" s="4" t="s">
        <v>929</v>
      </c>
      <c r="TBP3" s="4" t="s">
        <v>929</v>
      </c>
      <c r="TBQ3" s="4" t="s">
        <v>929</v>
      </c>
      <c r="TBR3" s="4" t="s">
        <v>929</v>
      </c>
      <c r="TBS3" s="4" t="s">
        <v>929</v>
      </c>
      <c r="TBT3" s="4" t="s">
        <v>929</v>
      </c>
      <c r="TBU3" s="4" t="s">
        <v>929</v>
      </c>
      <c r="TBV3" s="4" t="s">
        <v>929</v>
      </c>
      <c r="TBW3" s="4" t="s">
        <v>929</v>
      </c>
      <c r="TBX3" s="4" t="s">
        <v>929</v>
      </c>
      <c r="TBY3" s="4" t="s">
        <v>929</v>
      </c>
      <c r="TBZ3" s="4" t="s">
        <v>929</v>
      </c>
      <c r="TCA3" s="4" t="s">
        <v>929</v>
      </c>
      <c r="TCB3" s="4" t="s">
        <v>929</v>
      </c>
      <c r="TCC3" s="4" t="s">
        <v>929</v>
      </c>
      <c r="TCD3" s="4" t="s">
        <v>929</v>
      </c>
      <c r="TCE3" s="4" t="s">
        <v>929</v>
      </c>
      <c r="TCF3" s="4" t="s">
        <v>929</v>
      </c>
      <c r="TCG3" s="4" t="s">
        <v>929</v>
      </c>
      <c r="TCH3" s="4" t="s">
        <v>929</v>
      </c>
      <c r="TCI3" s="4" t="s">
        <v>929</v>
      </c>
      <c r="TCJ3" s="4" t="s">
        <v>929</v>
      </c>
      <c r="TCK3" s="4" t="s">
        <v>929</v>
      </c>
      <c r="TCL3" s="4" t="s">
        <v>929</v>
      </c>
      <c r="TCM3" s="4" t="s">
        <v>929</v>
      </c>
      <c r="TCN3" s="4" t="s">
        <v>929</v>
      </c>
      <c r="TCO3" s="4" t="s">
        <v>929</v>
      </c>
      <c r="TCP3" s="4" t="s">
        <v>929</v>
      </c>
      <c r="TCQ3" s="4" t="s">
        <v>929</v>
      </c>
      <c r="TCR3" s="4" t="s">
        <v>929</v>
      </c>
      <c r="TCS3" s="4" t="s">
        <v>929</v>
      </c>
      <c r="TCT3" s="4" t="s">
        <v>929</v>
      </c>
      <c r="TCU3" s="4" t="s">
        <v>929</v>
      </c>
      <c r="TCV3" s="4" t="s">
        <v>929</v>
      </c>
      <c r="TCW3" s="4" t="s">
        <v>929</v>
      </c>
      <c r="TCX3" s="4" t="s">
        <v>929</v>
      </c>
      <c r="TCY3" s="4" t="s">
        <v>929</v>
      </c>
      <c r="TCZ3" s="4" t="s">
        <v>929</v>
      </c>
      <c r="TDA3" s="4" t="s">
        <v>929</v>
      </c>
      <c r="TDB3" s="4" t="s">
        <v>929</v>
      </c>
      <c r="TDC3" s="4" t="s">
        <v>929</v>
      </c>
      <c r="TDD3" s="4" t="s">
        <v>929</v>
      </c>
      <c r="TDE3" s="4" t="s">
        <v>929</v>
      </c>
      <c r="TDF3" s="4" t="s">
        <v>929</v>
      </c>
      <c r="TDG3" s="4" t="s">
        <v>929</v>
      </c>
      <c r="TDH3" s="4" t="s">
        <v>929</v>
      </c>
      <c r="TDI3" s="4" t="s">
        <v>929</v>
      </c>
      <c r="TDJ3" s="4" t="s">
        <v>929</v>
      </c>
      <c r="TDK3" s="4" t="s">
        <v>929</v>
      </c>
      <c r="TDL3" s="4" t="s">
        <v>929</v>
      </c>
      <c r="TDM3" s="4" t="s">
        <v>929</v>
      </c>
      <c r="TDN3" s="4" t="s">
        <v>929</v>
      </c>
      <c r="TDO3" s="4" t="s">
        <v>929</v>
      </c>
      <c r="TDP3" s="4" t="s">
        <v>929</v>
      </c>
      <c r="TDQ3" s="4" t="s">
        <v>929</v>
      </c>
      <c r="TDR3" s="4" t="s">
        <v>929</v>
      </c>
      <c r="TDS3" s="4" t="s">
        <v>929</v>
      </c>
      <c r="TDT3" s="4" t="s">
        <v>929</v>
      </c>
      <c r="TDU3" s="4" t="s">
        <v>929</v>
      </c>
      <c r="TDV3" s="4" t="s">
        <v>929</v>
      </c>
      <c r="TDW3" s="4" t="s">
        <v>929</v>
      </c>
      <c r="TDX3" s="4" t="s">
        <v>929</v>
      </c>
      <c r="TDY3" s="4" t="s">
        <v>929</v>
      </c>
      <c r="TDZ3" s="4" t="s">
        <v>929</v>
      </c>
      <c r="TEA3" s="4" t="s">
        <v>929</v>
      </c>
      <c r="TEB3" s="4" t="s">
        <v>929</v>
      </c>
      <c r="TEC3" s="4" t="s">
        <v>929</v>
      </c>
      <c r="TED3" s="4" t="s">
        <v>929</v>
      </c>
      <c r="TEE3" s="4" t="s">
        <v>929</v>
      </c>
      <c r="TEF3" s="4" t="s">
        <v>929</v>
      </c>
      <c r="TEG3" s="4" t="s">
        <v>929</v>
      </c>
      <c r="TEH3" s="4" t="s">
        <v>929</v>
      </c>
      <c r="TEI3" s="4" t="s">
        <v>929</v>
      </c>
      <c r="TEJ3" s="4" t="s">
        <v>929</v>
      </c>
      <c r="TEK3" s="4" t="s">
        <v>929</v>
      </c>
      <c r="TEL3" s="4" t="s">
        <v>929</v>
      </c>
      <c r="TEM3" s="4" t="s">
        <v>929</v>
      </c>
      <c r="TEN3" s="4" t="s">
        <v>929</v>
      </c>
      <c r="TEO3" s="4" t="s">
        <v>929</v>
      </c>
      <c r="TEP3" s="4" t="s">
        <v>929</v>
      </c>
      <c r="TEQ3" s="4" t="s">
        <v>929</v>
      </c>
      <c r="TER3" s="4" t="s">
        <v>929</v>
      </c>
      <c r="TES3" s="4" t="s">
        <v>929</v>
      </c>
      <c r="TET3" s="4" t="s">
        <v>929</v>
      </c>
      <c r="TEU3" s="4" t="s">
        <v>929</v>
      </c>
      <c r="TEV3" s="4" t="s">
        <v>929</v>
      </c>
      <c r="TEW3" s="4" t="s">
        <v>929</v>
      </c>
      <c r="TEX3" s="4" t="s">
        <v>929</v>
      </c>
      <c r="TEY3" s="4" t="s">
        <v>929</v>
      </c>
      <c r="TEZ3" s="4" t="s">
        <v>929</v>
      </c>
      <c r="TFA3" s="4" t="s">
        <v>929</v>
      </c>
      <c r="TFB3" s="4" t="s">
        <v>929</v>
      </c>
      <c r="TFC3" s="4" t="s">
        <v>929</v>
      </c>
      <c r="TFD3" s="4" t="s">
        <v>929</v>
      </c>
      <c r="TFE3" s="4" t="s">
        <v>929</v>
      </c>
      <c r="TFF3" s="4" t="s">
        <v>929</v>
      </c>
      <c r="TFG3" s="4" t="s">
        <v>929</v>
      </c>
      <c r="TFH3" s="4" t="s">
        <v>929</v>
      </c>
      <c r="TFI3" s="4" t="s">
        <v>929</v>
      </c>
      <c r="TFJ3" s="4" t="s">
        <v>929</v>
      </c>
      <c r="TFK3" s="4" t="s">
        <v>929</v>
      </c>
      <c r="TFL3" s="4" t="s">
        <v>929</v>
      </c>
      <c r="TFM3" s="4" t="s">
        <v>929</v>
      </c>
      <c r="TFN3" s="4" t="s">
        <v>929</v>
      </c>
      <c r="TFO3" s="4" t="s">
        <v>929</v>
      </c>
      <c r="TFP3" s="4" t="s">
        <v>929</v>
      </c>
      <c r="TFQ3" s="4" t="s">
        <v>929</v>
      </c>
      <c r="TFR3" s="4" t="s">
        <v>929</v>
      </c>
      <c r="TFS3" s="4" t="s">
        <v>929</v>
      </c>
      <c r="TFT3" s="4" t="s">
        <v>929</v>
      </c>
      <c r="TFU3" s="4" t="s">
        <v>929</v>
      </c>
      <c r="TFV3" s="4" t="s">
        <v>929</v>
      </c>
      <c r="TFW3" s="4" t="s">
        <v>929</v>
      </c>
      <c r="TFX3" s="4" t="s">
        <v>929</v>
      </c>
      <c r="TFY3" s="4" t="s">
        <v>929</v>
      </c>
      <c r="TFZ3" s="4" t="s">
        <v>929</v>
      </c>
      <c r="TGA3" s="4" t="s">
        <v>929</v>
      </c>
      <c r="TGB3" s="4" t="s">
        <v>929</v>
      </c>
      <c r="TGC3" s="4" t="s">
        <v>929</v>
      </c>
      <c r="TGD3" s="4" t="s">
        <v>929</v>
      </c>
      <c r="TGE3" s="4" t="s">
        <v>929</v>
      </c>
      <c r="TGF3" s="4" t="s">
        <v>929</v>
      </c>
      <c r="TGG3" s="4" t="s">
        <v>929</v>
      </c>
      <c r="TGH3" s="4" t="s">
        <v>929</v>
      </c>
      <c r="TGI3" s="4" t="s">
        <v>929</v>
      </c>
      <c r="TGJ3" s="4" t="s">
        <v>929</v>
      </c>
      <c r="TGK3" s="4" t="s">
        <v>929</v>
      </c>
      <c r="TGL3" s="4" t="s">
        <v>929</v>
      </c>
      <c r="TGM3" s="4" t="s">
        <v>929</v>
      </c>
      <c r="TGN3" s="4" t="s">
        <v>929</v>
      </c>
      <c r="TGO3" s="4" t="s">
        <v>929</v>
      </c>
      <c r="TGP3" s="4" t="s">
        <v>929</v>
      </c>
      <c r="TGQ3" s="4" t="s">
        <v>929</v>
      </c>
      <c r="TGR3" s="4" t="s">
        <v>929</v>
      </c>
      <c r="TGS3" s="4" t="s">
        <v>929</v>
      </c>
      <c r="TGT3" s="4" t="s">
        <v>929</v>
      </c>
      <c r="TGU3" s="4" t="s">
        <v>929</v>
      </c>
      <c r="TGV3" s="4" t="s">
        <v>929</v>
      </c>
      <c r="TGW3" s="4" t="s">
        <v>929</v>
      </c>
      <c r="TGX3" s="4" t="s">
        <v>929</v>
      </c>
      <c r="TGY3" s="4" t="s">
        <v>929</v>
      </c>
      <c r="TGZ3" s="4" t="s">
        <v>929</v>
      </c>
      <c r="THA3" s="4" t="s">
        <v>929</v>
      </c>
      <c r="THB3" s="4" t="s">
        <v>929</v>
      </c>
      <c r="THC3" s="4" t="s">
        <v>929</v>
      </c>
      <c r="THD3" s="4" t="s">
        <v>929</v>
      </c>
      <c r="THE3" s="4" t="s">
        <v>929</v>
      </c>
      <c r="THF3" s="4" t="s">
        <v>929</v>
      </c>
      <c r="THG3" s="4" t="s">
        <v>929</v>
      </c>
      <c r="THH3" s="4" t="s">
        <v>929</v>
      </c>
      <c r="THI3" s="4" t="s">
        <v>929</v>
      </c>
      <c r="THJ3" s="4" t="s">
        <v>929</v>
      </c>
      <c r="THK3" s="4" t="s">
        <v>929</v>
      </c>
      <c r="THL3" s="4" t="s">
        <v>929</v>
      </c>
      <c r="THM3" s="4" t="s">
        <v>929</v>
      </c>
      <c r="THN3" s="4" t="s">
        <v>929</v>
      </c>
      <c r="THO3" s="4" t="s">
        <v>929</v>
      </c>
      <c r="THP3" s="4" t="s">
        <v>929</v>
      </c>
      <c r="THQ3" s="4" t="s">
        <v>929</v>
      </c>
      <c r="THR3" s="4" t="s">
        <v>929</v>
      </c>
      <c r="THS3" s="4" t="s">
        <v>929</v>
      </c>
      <c r="THT3" s="4" t="s">
        <v>929</v>
      </c>
      <c r="THU3" s="4" t="s">
        <v>929</v>
      </c>
      <c r="THV3" s="4" t="s">
        <v>929</v>
      </c>
      <c r="THW3" s="4" t="s">
        <v>929</v>
      </c>
      <c r="THX3" s="4" t="s">
        <v>929</v>
      </c>
      <c r="THY3" s="4" t="s">
        <v>929</v>
      </c>
      <c r="THZ3" s="4" t="s">
        <v>929</v>
      </c>
      <c r="TIA3" s="4" t="s">
        <v>929</v>
      </c>
      <c r="TIB3" s="4" t="s">
        <v>929</v>
      </c>
      <c r="TIC3" s="4" t="s">
        <v>929</v>
      </c>
      <c r="TID3" s="4" t="s">
        <v>929</v>
      </c>
      <c r="TIE3" s="4" t="s">
        <v>929</v>
      </c>
      <c r="TIF3" s="4" t="s">
        <v>929</v>
      </c>
      <c r="TIG3" s="4" t="s">
        <v>929</v>
      </c>
      <c r="TIH3" s="4" t="s">
        <v>929</v>
      </c>
      <c r="TII3" s="4" t="s">
        <v>929</v>
      </c>
      <c r="TIJ3" s="4" t="s">
        <v>929</v>
      </c>
      <c r="TIK3" s="4" t="s">
        <v>929</v>
      </c>
      <c r="TIL3" s="4" t="s">
        <v>929</v>
      </c>
      <c r="TIM3" s="4" t="s">
        <v>929</v>
      </c>
      <c r="TIN3" s="4" t="s">
        <v>929</v>
      </c>
      <c r="TIO3" s="4" t="s">
        <v>929</v>
      </c>
      <c r="TIP3" s="4" t="s">
        <v>929</v>
      </c>
      <c r="TIQ3" s="4" t="s">
        <v>929</v>
      </c>
      <c r="TIR3" s="4" t="s">
        <v>929</v>
      </c>
      <c r="TIS3" s="4" t="s">
        <v>929</v>
      </c>
      <c r="TIT3" s="4" t="s">
        <v>929</v>
      </c>
      <c r="TIU3" s="4" t="s">
        <v>929</v>
      </c>
      <c r="TIV3" s="4" t="s">
        <v>929</v>
      </c>
      <c r="TIW3" s="4" t="s">
        <v>929</v>
      </c>
      <c r="TIX3" s="4" t="s">
        <v>929</v>
      </c>
      <c r="TIY3" s="4" t="s">
        <v>929</v>
      </c>
      <c r="TIZ3" s="4" t="s">
        <v>929</v>
      </c>
      <c r="TJA3" s="4" t="s">
        <v>929</v>
      </c>
      <c r="TJB3" s="4" t="s">
        <v>929</v>
      </c>
      <c r="TJC3" s="4" t="s">
        <v>929</v>
      </c>
      <c r="TJD3" s="4" t="s">
        <v>929</v>
      </c>
      <c r="TJE3" s="4" t="s">
        <v>929</v>
      </c>
      <c r="TJF3" s="4" t="s">
        <v>929</v>
      </c>
      <c r="TJG3" s="4" t="s">
        <v>929</v>
      </c>
      <c r="TJH3" s="4" t="s">
        <v>929</v>
      </c>
      <c r="TJI3" s="4" t="s">
        <v>929</v>
      </c>
      <c r="TJJ3" s="4" t="s">
        <v>929</v>
      </c>
      <c r="TJK3" s="4" t="s">
        <v>929</v>
      </c>
      <c r="TJL3" s="4" t="s">
        <v>929</v>
      </c>
      <c r="TJM3" s="4" t="s">
        <v>929</v>
      </c>
      <c r="TJN3" s="4" t="s">
        <v>929</v>
      </c>
      <c r="TJO3" s="4" t="s">
        <v>929</v>
      </c>
      <c r="TJP3" s="4" t="s">
        <v>929</v>
      </c>
      <c r="TJQ3" s="4" t="s">
        <v>929</v>
      </c>
      <c r="TJR3" s="4" t="s">
        <v>929</v>
      </c>
      <c r="TJS3" s="4" t="s">
        <v>929</v>
      </c>
      <c r="TJT3" s="4" t="s">
        <v>929</v>
      </c>
      <c r="TJU3" s="4" t="s">
        <v>929</v>
      </c>
      <c r="TJV3" s="4" t="s">
        <v>929</v>
      </c>
      <c r="TJW3" s="4" t="s">
        <v>929</v>
      </c>
      <c r="TJX3" s="4" t="s">
        <v>929</v>
      </c>
      <c r="TJY3" s="4" t="s">
        <v>929</v>
      </c>
      <c r="TJZ3" s="4" t="s">
        <v>929</v>
      </c>
      <c r="TKA3" s="4" t="s">
        <v>929</v>
      </c>
      <c r="TKB3" s="4" t="s">
        <v>929</v>
      </c>
      <c r="TKC3" s="4" t="s">
        <v>929</v>
      </c>
      <c r="TKD3" s="4" t="s">
        <v>929</v>
      </c>
      <c r="TKE3" s="4" t="s">
        <v>929</v>
      </c>
      <c r="TKF3" s="4" t="s">
        <v>929</v>
      </c>
      <c r="TKG3" s="4" t="s">
        <v>929</v>
      </c>
      <c r="TKH3" s="4" t="s">
        <v>929</v>
      </c>
      <c r="TKI3" s="4" t="s">
        <v>929</v>
      </c>
      <c r="TKJ3" s="4" t="s">
        <v>929</v>
      </c>
      <c r="TKK3" s="4" t="s">
        <v>929</v>
      </c>
      <c r="TKL3" s="4" t="s">
        <v>929</v>
      </c>
      <c r="TKM3" s="4" t="s">
        <v>929</v>
      </c>
      <c r="TKN3" s="4" t="s">
        <v>929</v>
      </c>
      <c r="TKO3" s="4" t="s">
        <v>929</v>
      </c>
      <c r="TKP3" s="4" t="s">
        <v>929</v>
      </c>
      <c r="TKQ3" s="4" t="s">
        <v>929</v>
      </c>
      <c r="TKR3" s="4" t="s">
        <v>929</v>
      </c>
      <c r="TKS3" s="4" t="s">
        <v>929</v>
      </c>
      <c r="TKT3" s="4" t="s">
        <v>929</v>
      </c>
      <c r="TKU3" s="4" t="s">
        <v>929</v>
      </c>
      <c r="TKV3" s="4" t="s">
        <v>929</v>
      </c>
      <c r="TKW3" s="4" t="s">
        <v>929</v>
      </c>
      <c r="TKX3" s="4" t="s">
        <v>929</v>
      </c>
      <c r="TKY3" s="4" t="s">
        <v>929</v>
      </c>
      <c r="TKZ3" s="4" t="s">
        <v>929</v>
      </c>
      <c r="TLA3" s="4" t="s">
        <v>929</v>
      </c>
      <c r="TLB3" s="4" t="s">
        <v>929</v>
      </c>
      <c r="TLC3" s="4" t="s">
        <v>929</v>
      </c>
      <c r="TLD3" s="4" t="s">
        <v>929</v>
      </c>
      <c r="TLE3" s="4" t="s">
        <v>929</v>
      </c>
      <c r="TLF3" s="4" t="s">
        <v>929</v>
      </c>
      <c r="TLG3" s="4" t="s">
        <v>929</v>
      </c>
      <c r="TLH3" s="4" t="s">
        <v>929</v>
      </c>
      <c r="TLI3" s="4" t="s">
        <v>929</v>
      </c>
      <c r="TLJ3" s="4" t="s">
        <v>929</v>
      </c>
      <c r="TLK3" s="4" t="s">
        <v>929</v>
      </c>
      <c r="TLL3" s="4" t="s">
        <v>929</v>
      </c>
      <c r="TLM3" s="4" t="s">
        <v>929</v>
      </c>
      <c r="TLN3" s="4" t="s">
        <v>929</v>
      </c>
      <c r="TLO3" s="4" t="s">
        <v>929</v>
      </c>
      <c r="TLP3" s="4" t="s">
        <v>929</v>
      </c>
      <c r="TLQ3" s="4" t="s">
        <v>929</v>
      </c>
      <c r="TLR3" s="4" t="s">
        <v>929</v>
      </c>
      <c r="TLS3" s="4" t="s">
        <v>929</v>
      </c>
      <c r="TLT3" s="4" t="s">
        <v>929</v>
      </c>
      <c r="TLU3" s="4" t="s">
        <v>929</v>
      </c>
      <c r="TLV3" s="4" t="s">
        <v>929</v>
      </c>
      <c r="TLW3" s="4" t="s">
        <v>929</v>
      </c>
      <c r="TLX3" s="4" t="s">
        <v>929</v>
      </c>
      <c r="TLY3" s="4" t="s">
        <v>929</v>
      </c>
      <c r="TLZ3" s="4" t="s">
        <v>929</v>
      </c>
      <c r="TMA3" s="4" t="s">
        <v>929</v>
      </c>
      <c r="TMB3" s="4" t="s">
        <v>929</v>
      </c>
      <c r="TMC3" s="4" t="s">
        <v>929</v>
      </c>
      <c r="TMD3" s="4" t="s">
        <v>929</v>
      </c>
      <c r="TME3" s="4" t="s">
        <v>929</v>
      </c>
      <c r="TMF3" s="4" t="s">
        <v>929</v>
      </c>
      <c r="TMG3" s="4" t="s">
        <v>929</v>
      </c>
      <c r="TMH3" s="4" t="s">
        <v>929</v>
      </c>
      <c r="TMI3" s="4" t="s">
        <v>929</v>
      </c>
      <c r="TMJ3" s="4" t="s">
        <v>929</v>
      </c>
      <c r="TMK3" s="4" t="s">
        <v>929</v>
      </c>
      <c r="TML3" s="4" t="s">
        <v>929</v>
      </c>
      <c r="TMM3" s="4" t="s">
        <v>929</v>
      </c>
      <c r="TMN3" s="4" t="s">
        <v>929</v>
      </c>
      <c r="TMO3" s="4" t="s">
        <v>929</v>
      </c>
      <c r="TMP3" s="4" t="s">
        <v>929</v>
      </c>
      <c r="TMQ3" s="4" t="s">
        <v>929</v>
      </c>
      <c r="TMR3" s="4" t="s">
        <v>929</v>
      </c>
      <c r="TMS3" s="4" t="s">
        <v>929</v>
      </c>
      <c r="TMT3" s="4" t="s">
        <v>929</v>
      </c>
      <c r="TMU3" s="4" t="s">
        <v>929</v>
      </c>
      <c r="TMV3" s="4" t="s">
        <v>929</v>
      </c>
      <c r="TMW3" s="4" t="s">
        <v>929</v>
      </c>
      <c r="TMX3" s="4" t="s">
        <v>929</v>
      </c>
      <c r="TMY3" s="4" t="s">
        <v>929</v>
      </c>
      <c r="TMZ3" s="4" t="s">
        <v>929</v>
      </c>
      <c r="TNA3" s="4" t="s">
        <v>929</v>
      </c>
      <c r="TNB3" s="4" t="s">
        <v>929</v>
      </c>
      <c r="TNC3" s="4" t="s">
        <v>929</v>
      </c>
      <c r="TND3" s="4" t="s">
        <v>929</v>
      </c>
      <c r="TNE3" s="4" t="s">
        <v>929</v>
      </c>
      <c r="TNF3" s="4" t="s">
        <v>929</v>
      </c>
      <c r="TNG3" s="4" t="s">
        <v>929</v>
      </c>
      <c r="TNH3" s="4" t="s">
        <v>929</v>
      </c>
      <c r="TNI3" s="4" t="s">
        <v>929</v>
      </c>
      <c r="TNJ3" s="4" t="s">
        <v>929</v>
      </c>
      <c r="TNK3" s="4" t="s">
        <v>929</v>
      </c>
      <c r="TNL3" s="4" t="s">
        <v>929</v>
      </c>
      <c r="TNM3" s="4" t="s">
        <v>929</v>
      </c>
      <c r="TNN3" s="4" t="s">
        <v>929</v>
      </c>
      <c r="TNO3" s="4" t="s">
        <v>929</v>
      </c>
      <c r="TNP3" s="4" t="s">
        <v>929</v>
      </c>
      <c r="TNQ3" s="4" t="s">
        <v>929</v>
      </c>
      <c r="TNR3" s="4" t="s">
        <v>929</v>
      </c>
      <c r="TNS3" s="4" t="s">
        <v>929</v>
      </c>
      <c r="TNT3" s="4" t="s">
        <v>929</v>
      </c>
      <c r="TNU3" s="4" t="s">
        <v>929</v>
      </c>
      <c r="TNV3" s="4" t="s">
        <v>929</v>
      </c>
      <c r="TNW3" s="4" t="s">
        <v>929</v>
      </c>
      <c r="TNX3" s="4" t="s">
        <v>929</v>
      </c>
      <c r="TNY3" s="4" t="s">
        <v>929</v>
      </c>
      <c r="TNZ3" s="4" t="s">
        <v>929</v>
      </c>
      <c r="TOA3" s="4" t="s">
        <v>929</v>
      </c>
      <c r="TOB3" s="4" t="s">
        <v>929</v>
      </c>
      <c r="TOC3" s="4" t="s">
        <v>929</v>
      </c>
      <c r="TOD3" s="4" t="s">
        <v>929</v>
      </c>
      <c r="TOE3" s="4" t="s">
        <v>929</v>
      </c>
      <c r="TOF3" s="4" t="s">
        <v>929</v>
      </c>
      <c r="TOG3" s="4" t="s">
        <v>929</v>
      </c>
      <c r="TOH3" s="4" t="s">
        <v>929</v>
      </c>
      <c r="TOI3" s="4" t="s">
        <v>929</v>
      </c>
      <c r="TOJ3" s="4" t="s">
        <v>929</v>
      </c>
      <c r="TOK3" s="4" t="s">
        <v>929</v>
      </c>
      <c r="TOL3" s="4" t="s">
        <v>929</v>
      </c>
      <c r="TOM3" s="4" t="s">
        <v>929</v>
      </c>
      <c r="TON3" s="4" t="s">
        <v>929</v>
      </c>
      <c r="TOO3" s="4" t="s">
        <v>929</v>
      </c>
      <c r="TOP3" s="4" t="s">
        <v>929</v>
      </c>
      <c r="TOQ3" s="4" t="s">
        <v>929</v>
      </c>
      <c r="TOR3" s="4" t="s">
        <v>929</v>
      </c>
      <c r="TOS3" s="4" t="s">
        <v>929</v>
      </c>
      <c r="TOT3" s="4" t="s">
        <v>929</v>
      </c>
      <c r="TOU3" s="4" t="s">
        <v>929</v>
      </c>
      <c r="TOV3" s="4" t="s">
        <v>929</v>
      </c>
      <c r="TOW3" s="4" t="s">
        <v>929</v>
      </c>
      <c r="TOX3" s="4" t="s">
        <v>929</v>
      </c>
      <c r="TOY3" s="4" t="s">
        <v>929</v>
      </c>
      <c r="TOZ3" s="4" t="s">
        <v>929</v>
      </c>
      <c r="TPA3" s="4" t="s">
        <v>929</v>
      </c>
      <c r="TPB3" s="4" t="s">
        <v>929</v>
      </c>
      <c r="TPC3" s="4" t="s">
        <v>929</v>
      </c>
      <c r="TPD3" s="4" t="s">
        <v>929</v>
      </c>
      <c r="TPE3" s="4" t="s">
        <v>929</v>
      </c>
      <c r="TPF3" s="4" t="s">
        <v>929</v>
      </c>
      <c r="TPG3" s="4" t="s">
        <v>929</v>
      </c>
      <c r="TPH3" s="4" t="s">
        <v>929</v>
      </c>
      <c r="TPI3" s="4" t="s">
        <v>929</v>
      </c>
      <c r="TPJ3" s="4" t="s">
        <v>929</v>
      </c>
      <c r="TPK3" s="4" t="s">
        <v>929</v>
      </c>
      <c r="TPL3" s="4" t="s">
        <v>929</v>
      </c>
      <c r="TPM3" s="4" t="s">
        <v>929</v>
      </c>
      <c r="TPN3" s="4" t="s">
        <v>929</v>
      </c>
      <c r="TPO3" s="4" t="s">
        <v>929</v>
      </c>
      <c r="TPP3" s="4" t="s">
        <v>929</v>
      </c>
      <c r="TPQ3" s="4" t="s">
        <v>929</v>
      </c>
      <c r="TPR3" s="4" t="s">
        <v>929</v>
      </c>
      <c r="TPS3" s="4" t="s">
        <v>929</v>
      </c>
      <c r="TPT3" s="4" t="s">
        <v>929</v>
      </c>
      <c r="TPU3" s="4" t="s">
        <v>929</v>
      </c>
      <c r="TPV3" s="4" t="s">
        <v>929</v>
      </c>
      <c r="TPW3" s="4" t="s">
        <v>929</v>
      </c>
      <c r="TPX3" s="4" t="s">
        <v>929</v>
      </c>
      <c r="TPY3" s="4" t="s">
        <v>929</v>
      </c>
      <c r="TPZ3" s="4" t="s">
        <v>929</v>
      </c>
      <c r="TQA3" s="4" t="s">
        <v>929</v>
      </c>
      <c r="TQB3" s="4" t="s">
        <v>929</v>
      </c>
      <c r="TQC3" s="4" t="s">
        <v>929</v>
      </c>
      <c r="TQD3" s="4" t="s">
        <v>929</v>
      </c>
      <c r="TQE3" s="4" t="s">
        <v>929</v>
      </c>
      <c r="TQF3" s="4" t="s">
        <v>929</v>
      </c>
      <c r="TQG3" s="4" t="s">
        <v>929</v>
      </c>
      <c r="TQH3" s="4" t="s">
        <v>929</v>
      </c>
      <c r="TQI3" s="4" t="s">
        <v>929</v>
      </c>
      <c r="TQJ3" s="4" t="s">
        <v>929</v>
      </c>
      <c r="TQK3" s="4" t="s">
        <v>929</v>
      </c>
      <c r="TQL3" s="4" t="s">
        <v>929</v>
      </c>
      <c r="TQM3" s="4" t="s">
        <v>929</v>
      </c>
      <c r="TQN3" s="4" t="s">
        <v>929</v>
      </c>
      <c r="TQO3" s="4" t="s">
        <v>929</v>
      </c>
      <c r="TQP3" s="4" t="s">
        <v>929</v>
      </c>
      <c r="TQQ3" s="4" t="s">
        <v>929</v>
      </c>
      <c r="TQR3" s="4" t="s">
        <v>929</v>
      </c>
      <c r="TQS3" s="4" t="s">
        <v>929</v>
      </c>
      <c r="TQT3" s="4" t="s">
        <v>929</v>
      </c>
      <c r="TQU3" s="4" t="s">
        <v>929</v>
      </c>
      <c r="TQV3" s="4" t="s">
        <v>929</v>
      </c>
      <c r="TQW3" s="4" t="s">
        <v>929</v>
      </c>
      <c r="TQX3" s="4" t="s">
        <v>929</v>
      </c>
      <c r="TQY3" s="4" t="s">
        <v>929</v>
      </c>
      <c r="TQZ3" s="4" t="s">
        <v>929</v>
      </c>
      <c r="TRA3" s="4" t="s">
        <v>929</v>
      </c>
      <c r="TRB3" s="4" t="s">
        <v>929</v>
      </c>
      <c r="TRC3" s="4" t="s">
        <v>929</v>
      </c>
      <c r="TRD3" s="4" t="s">
        <v>929</v>
      </c>
      <c r="TRE3" s="4" t="s">
        <v>929</v>
      </c>
      <c r="TRF3" s="4" t="s">
        <v>929</v>
      </c>
      <c r="TRG3" s="4" t="s">
        <v>929</v>
      </c>
      <c r="TRH3" s="4" t="s">
        <v>929</v>
      </c>
      <c r="TRI3" s="4" t="s">
        <v>929</v>
      </c>
      <c r="TRJ3" s="4" t="s">
        <v>929</v>
      </c>
      <c r="TRK3" s="4" t="s">
        <v>929</v>
      </c>
      <c r="TRL3" s="4" t="s">
        <v>929</v>
      </c>
      <c r="TRM3" s="4" t="s">
        <v>929</v>
      </c>
      <c r="TRN3" s="4" t="s">
        <v>929</v>
      </c>
      <c r="TRO3" s="4" t="s">
        <v>929</v>
      </c>
      <c r="TRP3" s="4" t="s">
        <v>929</v>
      </c>
      <c r="TRQ3" s="4" t="s">
        <v>929</v>
      </c>
      <c r="TRR3" s="4" t="s">
        <v>929</v>
      </c>
      <c r="TRS3" s="4" t="s">
        <v>929</v>
      </c>
      <c r="TRT3" s="4" t="s">
        <v>929</v>
      </c>
      <c r="TRU3" s="4" t="s">
        <v>929</v>
      </c>
      <c r="TRV3" s="4" t="s">
        <v>929</v>
      </c>
      <c r="TRW3" s="4" t="s">
        <v>929</v>
      </c>
      <c r="TRX3" s="4" t="s">
        <v>929</v>
      </c>
      <c r="TRY3" s="4" t="s">
        <v>929</v>
      </c>
      <c r="TRZ3" s="4" t="s">
        <v>929</v>
      </c>
      <c r="TSA3" s="4" t="s">
        <v>929</v>
      </c>
      <c r="TSB3" s="4" t="s">
        <v>929</v>
      </c>
      <c r="TSC3" s="4" t="s">
        <v>929</v>
      </c>
      <c r="TSD3" s="4" t="s">
        <v>929</v>
      </c>
      <c r="TSE3" s="4" t="s">
        <v>929</v>
      </c>
      <c r="TSF3" s="4" t="s">
        <v>929</v>
      </c>
      <c r="TSG3" s="4" t="s">
        <v>929</v>
      </c>
      <c r="TSH3" s="4" t="s">
        <v>929</v>
      </c>
      <c r="TSI3" s="4" t="s">
        <v>929</v>
      </c>
      <c r="TSJ3" s="4" t="s">
        <v>929</v>
      </c>
      <c r="TSK3" s="4" t="s">
        <v>929</v>
      </c>
      <c r="TSL3" s="4" t="s">
        <v>929</v>
      </c>
      <c r="TSM3" s="4" t="s">
        <v>929</v>
      </c>
      <c r="TSN3" s="4" t="s">
        <v>929</v>
      </c>
      <c r="TSO3" s="4" t="s">
        <v>929</v>
      </c>
      <c r="TSP3" s="4" t="s">
        <v>929</v>
      </c>
      <c r="TSQ3" s="4" t="s">
        <v>929</v>
      </c>
      <c r="TSR3" s="4" t="s">
        <v>929</v>
      </c>
      <c r="TSS3" s="4" t="s">
        <v>929</v>
      </c>
      <c r="TST3" s="4" t="s">
        <v>929</v>
      </c>
      <c r="TSU3" s="4" t="s">
        <v>929</v>
      </c>
      <c r="TSV3" s="4" t="s">
        <v>929</v>
      </c>
      <c r="TSW3" s="4" t="s">
        <v>929</v>
      </c>
      <c r="TSX3" s="4" t="s">
        <v>929</v>
      </c>
      <c r="TSY3" s="4" t="s">
        <v>929</v>
      </c>
      <c r="TSZ3" s="4" t="s">
        <v>929</v>
      </c>
      <c r="TTA3" s="4" t="s">
        <v>929</v>
      </c>
      <c r="TTB3" s="4" t="s">
        <v>929</v>
      </c>
      <c r="TTC3" s="4" t="s">
        <v>929</v>
      </c>
      <c r="TTD3" s="4" t="s">
        <v>929</v>
      </c>
      <c r="TTE3" s="4" t="s">
        <v>929</v>
      </c>
      <c r="TTF3" s="4" t="s">
        <v>929</v>
      </c>
      <c r="TTG3" s="4" t="s">
        <v>929</v>
      </c>
      <c r="TTH3" s="4" t="s">
        <v>929</v>
      </c>
      <c r="TTI3" s="4" t="s">
        <v>929</v>
      </c>
      <c r="TTJ3" s="4" t="s">
        <v>929</v>
      </c>
      <c r="TTK3" s="4" t="s">
        <v>929</v>
      </c>
      <c r="TTL3" s="4" t="s">
        <v>929</v>
      </c>
      <c r="TTM3" s="4" t="s">
        <v>929</v>
      </c>
      <c r="TTN3" s="4" t="s">
        <v>929</v>
      </c>
      <c r="TTO3" s="4" t="s">
        <v>929</v>
      </c>
      <c r="TTP3" s="4" t="s">
        <v>929</v>
      </c>
      <c r="TTQ3" s="4" t="s">
        <v>929</v>
      </c>
      <c r="TTR3" s="4" t="s">
        <v>929</v>
      </c>
      <c r="TTS3" s="4" t="s">
        <v>929</v>
      </c>
      <c r="TTT3" s="4" t="s">
        <v>929</v>
      </c>
      <c r="TTU3" s="4" t="s">
        <v>929</v>
      </c>
      <c r="TTV3" s="4" t="s">
        <v>929</v>
      </c>
      <c r="TTW3" s="4" t="s">
        <v>929</v>
      </c>
      <c r="TTX3" s="4" t="s">
        <v>929</v>
      </c>
      <c r="TTY3" s="4" t="s">
        <v>929</v>
      </c>
      <c r="TTZ3" s="4" t="s">
        <v>929</v>
      </c>
      <c r="TUA3" s="4" t="s">
        <v>929</v>
      </c>
      <c r="TUB3" s="4" t="s">
        <v>929</v>
      </c>
      <c r="TUC3" s="4" t="s">
        <v>929</v>
      </c>
      <c r="TUD3" s="4" t="s">
        <v>929</v>
      </c>
      <c r="TUE3" s="4" t="s">
        <v>929</v>
      </c>
      <c r="TUF3" s="4" t="s">
        <v>929</v>
      </c>
      <c r="TUG3" s="4" t="s">
        <v>929</v>
      </c>
      <c r="TUH3" s="4" t="s">
        <v>929</v>
      </c>
      <c r="TUI3" s="4" t="s">
        <v>929</v>
      </c>
      <c r="TUJ3" s="4" t="s">
        <v>929</v>
      </c>
      <c r="TUK3" s="4" t="s">
        <v>929</v>
      </c>
      <c r="TUL3" s="4" t="s">
        <v>929</v>
      </c>
      <c r="TUM3" s="4" t="s">
        <v>929</v>
      </c>
      <c r="TUN3" s="4" t="s">
        <v>929</v>
      </c>
      <c r="TUO3" s="4" t="s">
        <v>929</v>
      </c>
      <c r="TUP3" s="4" t="s">
        <v>929</v>
      </c>
      <c r="TUQ3" s="4" t="s">
        <v>929</v>
      </c>
      <c r="TUR3" s="4" t="s">
        <v>929</v>
      </c>
      <c r="TUS3" s="4" t="s">
        <v>929</v>
      </c>
      <c r="TUT3" s="4" t="s">
        <v>929</v>
      </c>
      <c r="TUU3" s="4" t="s">
        <v>929</v>
      </c>
      <c r="TUV3" s="4" t="s">
        <v>929</v>
      </c>
      <c r="TUW3" s="4" t="s">
        <v>929</v>
      </c>
      <c r="TUX3" s="4" t="s">
        <v>929</v>
      </c>
      <c r="TUY3" s="4" t="s">
        <v>929</v>
      </c>
      <c r="TUZ3" s="4" t="s">
        <v>929</v>
      </c>
      <c r="TVA3" s="4" t="s">
        <v>929</v>
      </c>
      <c r="TVB3" s="4" t="s">
        <v>929</v>
      </c>
      <c r="TVC3" s="4" t="s">
        <v>929</v>
      </c>
      <c r="TVD3" s="4" t="s">
        <v>929</v>
      </c>
      <c r="TVE3" s="4" t="s">
        <v>929</v>
      </c>
      <c r="TVF3" s="4" t="s">
        <v>929</v>
      </c>
      <c r="TVG3" s="4" t="s">
        <v>929</v>
      </c>
      <c r="TVH3" s="4" t="s">
        <v>929</v>
      </c>
      <c r="TVI3" s="4" t="s">
        <v>929</v>
      </c>
      <c r="TVJ3" s="4" t="s">
        <v>929</v>
      </c>
      <c r="TVK3" s="4" t="s">
        <v>929</v>
      </c>
      <c r="TVL3" s="4" t="s">
        <v>929</v>
      </c>
      <c r="TVM3" s="4" t="s">
        <v>929</v>
      </c>
      <c r="TVN3" s="4" t="s">
        <v>929</v>
      </c>
      <c r="TVO3" s="4" t="s">
        <v>929</v>
      </c>
      <c r="TVP3" s="4" t="s">
        <v>929</v>
      </c>
      <c r="TVQ3" s="4" t="s">
        <v>929</v>
      </c>
      <c r="TVR3" s="4" t="s">
        <v>929</v>
      </c>
      <c r="TVS3" s="4" t="s">
        <v>929</v>
      </c>
      <c r="TVT3" s="4" t="s">
        <v>929</v>
      </c>
      <c r="TVU3" s="4" t="s">
        <v>929</v>
      </c>
      <c r="TVV3" s="4" t="s">
        <v>929</v>
      </c>
      <c r="TVW3" s="4" t="s">
        <v>929</v>
      </c>
      <c r="TVX3" s="4" t="s">
        <v>929</v>
      </c>
      <c r="TVY3" s="4" t="s">
        <v>929</v>
      </c>
      <c r="TVZ3" s="4" t="s">
        <v>929</v>
      </c>
      <c r="TWA3" s="4" t="s">
        <v>929</v>
      </c>
      <c r="TWB3" s="4" t="s">
        <v>929</v>
      </c>
      <c r="TWC3" s="4" t="s">
        <v>929</v>
      </c>
      <c r="TWD3" s="4" t="s">
        <v>929</v>
      </c>
      <c r="TWE3" s="4" t="s">
        <v>929</v>
      </c>
      <c r="TWF3" s="4" t="s">
        <v>929</v>
      </c>
      <c r="TWG3" s="4" t="s">
        <v>929</v>
      </c>
      <c r="TWH3" s="4" t="s">
        <v>929</v>
      </c>
      <c r="TWI3" s="4" t="s">
        <v>929</v>
      </c>
      <c r="TWJ3" s="4" t="s">
        <v>929</v>
      </c>
      <c r="TWK3" s="4" t="s">
        <v>929</v>
      </c>
      <c r="TWL3" s="4" t="s">
        <v>929</v>
      </c>
      <c r="TWM3" s="4" t="s">
        <v>929</v>
      </c>
      <c r="TWN3" s="4" t="s">
        <v>929</v>
      </c>
      <c r="TWO3" s="4" t="s">
        <v>929</v>
      </c>
      <c r="TWP3" s="4" t="s">
        <v>929</v>
      </c>
      <c r="TWQ3" s="4" t="s">
        <v>929</v>
      </c>
      <c r="TWR3" s="4" t="s">
        <v>929</v>
      </c>
      <c r="TWS3" s="4" t="s">
        <v>929</v>
      </c>
      <c r="TWT3" s="4" t="s">
        <v>929</v>
      </c>
      <c r="TWU3" s="4" t="s">
        <v>929</v>
      </c>
      <c r="TWV3" s="4" t="s">
        <v>929</v>
      </c>
      <c r="TWW3" s="4" t="s">
        <v>929</v>
      </c>
      <c r="TWX3" s="4" t="s">
        <v>929</v>
      </c>
      <c r="TWY3" s="4" t="s">
        <v>929</v>
      </c>
      <c r="TWZ3" s="4" t="s">
        <v>929</v>
      </c>
      <c r="TXA3" s="4" t="s">
        <v>929</v>
      </c>
      <c r="TXB3" s="4" t="s">
        <v>929</v>
      </c>
      <c r="TXC3" s="4" t="s">
        <v>929</v>
      </c>
      <c r="TXD3" s="4" t="s">
        <v>929</v>
      </c>
      <c r="TXE3" s="4" t="s">
        <v>929</v>
      </c>
      <c r="TXF3" s="4" t="s">
        <v>929</v>
      </c>
      <c r="TXG3" s="4" t="s">
        <v>929</v>
      </c>
      <c r="TXH3" s="4" t="s">
        <v>929</v>
      </c>
      <c r="TXI3" s="4" t="s">
        <v>929</v>
      </c>
      <c r="TXJ3" s="4" t="s">
        <v>929</v>
      </c>
      <c r="TXK3" s="4" t="s">
        <v>929</v>
      </c>
      <c r="TXL3" s="4" t="s">
        <v>929</v>
      </c>
      <c r="TXM3" s="4" t="s">
        <v>929</v>
      </c>
      <c r="TXN3" s="4" t="s">
        <v>929</v>
      </c>
      <c r="TXO3" s="4" t="s">
        <v>929</v>
      </c>
      <c r="TXP3" s="4" t="s">
        <v>929</v>
      </c>
      <c r="TXQ3" s="4" t="s">
        <v>929</v>
      </c>
      <c r="TXR3" s="4" t="s">
        <v>929</v>
      </c>
      <c r="TXS3" s="4" t="s">
        <v>929</v>
      </c>
      <c r="TXT3" s="4" t="s">
        <v>929</v>
      </c>
      <c r="TXU3" s="4" t="s">
        <v>929</v>
      </c>
      <c r="TXV3" s="4" t="s">
        <v>929</v>
      </c>
      <c r="TXW3" s="4" t="s">
        <v>929</v>
      </c>
      <c r="TXX3" s="4" t="s">
        <v>929</v>
      </c>
      <c r="TXY3" s="4" t="s">
        <v>929</v>
      </c>
      <c r="TXZ3" s="4" t="s">
        <v>929</v>
      </c>
      <c r="TYA3" s="4" t="s">
        <v>929</v>
      </c>
      <c r="TYB3" s="4" t="s">
        <v>929</v>
      </c>
      <c r="TYC3" s="4" t="s">
        <v>929</v>
      </c>
      <c r="TYD3" s="4" t="s">
        <v>929</v>
      </c>
      <c r="TYE3" s="4" t="s">
        <v>929</v>
      </c>
      <c r="TYF3" s="4" t="s">
        <v>929</v>
      </c>
      <c r="TYG3" s="4" t="s">
        <v>929</v>
      </c>
      <c r="TYH3" s="4" t="s">
        <v>929</v>
      </c>
      <c r="TYI3" s="4" t="s">
        <v>929</v>
      </c>
      <c r="TYJ3" s="4" t="s">
        <v>929</v>
      </c>
      <c r="TYK3" s="4" t="s">
        <v>929</v>
      </c>
      <c r="TYL3" s="4" t="s">
        <v>929</v>
      </c>
      <c r="TYM3" s="4" t="s">
        <v>929</v>
      </c>
      <c r="TYN3" s="4" t="s">
        <v>929</v>
      </c>
      <c r="TYO3" s="4" t="s">
        <v>929</v>
      </c>
      <c r="TYP3" s="4" t="s">
        <v>929</v>
      </c>
      <c r="TYQ3" s="4" t="s">
        <v>929</v>
      </c>
      <c r="TYR3" s="4" t="s">
        <v>929</v>
      </c>
      <c r="TYS3" s="4" t="s">
        <v>929</v>
      </c>
      <c r="TYT3" s="4" t="s">
        <v>929</v>
      </c>
      <c r="TYU3" s="4" t="s">
        <v>929</v>
      </c>
      <c r="TYV3" s="4" t="s">
        <v>929</v>
      </c>
      <c r="TYW3" s="4" t="s">
        <v>929</v>
      </c>
      <c r="TYX3" s="4" t="s">
        <v>929</v>
      </c>
      <c r="TYY3" s="4" t="s">
        <v>929</v>
      </c>
      <c r="TYZ3" s="4" t="s">
        <v>929</v>
      </c>
      <c r="TZA3" s="4" t="s">
        <v>929</v>
      </c>
      <c r="TZB3" s="4" t="s">
        <v>929</v>
      </c>
      <c r="TZC3" s="4" t="s">
        <v>929</v>
      </c>
      <c r="TZD3" s="4" t="s">
        <v>929</v>
      </c>
      <c r="TZE3" s="4" t="s">
        <v>929</v>
      </c>
      <c r="TZF3" s="4" t="s">
        <v>929</v>
      </c>
      <c r="TZG3" s="4" t="s">
        <v>929</v>
      </c>
      <c r="TZH3" s="4" t="s">
        <v>929</v>
      </c>
      <c r="TZI3" s="4" t="s">
        <v>929</v>
      </c>
      <c r="TZJ3" s="4" t="s">
        <v>929</v>
      </c>
      <c r="TZK3" s="4" t="s">
        <v>929</v>
      </c>
      <c r="TZL3" s="4" t="s">
        <v>929</v>
      </c>
      <c r="TZM3" s="4" t="s">
        <v>929</v>
      </c>
      <c r="TZN3" s="4" t="s">
        <v>929</v>
      </c>
      <c r="TZO3" s="4" t="s">
        <v>929</v>
      </c>
      <c r="TZP3" s="4" t="s">
        <v>929</v>
      </c>
      <c r="TZQ3" s="4" t="s">
        <v>929</v>
      </c>
      <c r="TZR3" s="4" t="s">
        <v>929</v>
      </c>
      <c r="TZS3" s="4" t="s">
        <v>929</v>
      </c>
      <c r="TZT3" s="4" t="s">
        <v>929</v>
      </c>
      <c r="TZU3" s="4" t="s">
        <v>929</v>
      </c>
      <c r="TZV3" s="4" t="s">
        <v>929</v>
      </c>
      <c r="TZW3" s="4" t="s">
        <v>929</v>
      </c>
      <c r="TZX3" s="4" t="s">
        <v>929</v>
      </c>
      <c r="TZY3" s="4" t="s">
        <v>929</v>
      </c>
      <c r="TZZ3" s="4" t="s">
        <v>929</v>
      </c>
      <c r="UAA3" s="4" t="s">
        <v>929</v>
      </c>
      <c r="UAB3" s="4" t="s">
        <v>929</v>
      </c>
      <c r="UAC3" s="4" t="s">
        <v>929</v>
      </c>
      <c r="UAD3" s="4" t="s">
        <v>929</v>
      </c>
      <c r="UAE3" s="4" t="s">
        <v>929</v>
      </c>
      <c r="UAF3" s="4" t="s">
        <v>929</v>
      </c>
      <c r="UAG3" s="4" t="s">
        <v>929</v>
      </c>
      <c r="UAH3" s="4" t="s">
        <v>929</v>
      </c>
      <c r="UAI3" s="4" t="s">
        <v>929</v>
      </c>
      <c r="UAJ3" s="4" t="s">
        <v>929</v>
      </c>
      <c r="UAK3" s="4" t="s">
        <v>929</v>
      </c>
      <c r="UAL3" s="4" t="s">
        <v>929</v>
      </c>
      <c r="UAM3" s="4" t="s">
        <v>929</v>
      </c>
      <c r="UAN3" s="4" t="s">
        <v>929</v>
      </c>
      <c r="UAO3" s="4" t="s">
        <v>929</v>
      </c>
      <c r="UAP3" s="4" t="s">
        <v>929</v>
      </c>
      <c r="UAQ3" s="4" t="s">
        <v>929</v>
      </c>
      <c r="UAR3" s="4" t="s">
        <v>929</v>
      </c>
      <c r="UAS3" s="4" t="s">
        <v>929</v>
      </c>
      <c r="UAT3" s="4" t="s">
        <v>929</v>
      </c>
      <c r="UAU3" s="4" t="s">
        <v>929</v>
      </c>
      <c r="UAV3" s="4" t="s">
        <v>929</v>
      </c>
      <c r="UAW3" s="4" t="s">
        <v>929</v>
      </c>
      <c r="UAX3" s="4" t="s">
        <v>929</v>
      </c>
      <c r="UAY3" s="4" t="s">
        <v>929</v>
      </c>
      <c r="UAZ3" s="4" t="s">
        <v>929</v>
      </c>
      <c r="UBA3" s="4" t="s">
        <v>929</v>
      </c>
      <c r="UBB3" s="4" t="s">
        <v>929</v>
      </c>
      <c r="UBC3" s="4" t="s">
        <v>929</v>
      </c>
      <c r="UBD3" s="4" t="s">
        <v>929</v>
      </c>
      <c r="UBE3" s="4" t="s">
        <v>929</v>
      </c>
      <c r="UBF3" s="4" t="s">
        <v>929</v>
      </c>
      <c r="UBG3" s="4" t="s">
        <v>929</v>
      </c>
      <c r="UBH3" s="4" t="s">
        <v>929</v>
      </c>
      <c r="UBI3" s="4" t="s">
        <v>929</v>
      </c>
      <c r="UBJ3" s="4" t="s">
        <v>929</v>
      </c>
      <c r="UBK3" s="4" t="s">
        <v>929</v>
      </c>
      <c r="UBL3" s="4" t="s">
        <v>929</v>
      </c>
      <c r="UBM3" s="4" t="s">
        <v>929</v>
      </c>
      <c r="UBN3" s="4" t="s">
        <v>929</v>
      </c>
      <c r="UBO3" s="4" t="s">
        <v>929</v>
      </c>
      <c r="UBP3" s="4" t="s">
        <v>929</v>
      </c>
      <c r="UBQ3" s="4" t="s">
        <v>929</v>
      </c>
      <c r="UBR3" s="4" t="s">
        <v>929</v>
      </c>
      <c r="UBS3" s="4" t="s">
        <v>929</v>
      </c>
      <c r="UBT3" s="4" t="s">
        <v>929</v>
      </c>
      <c r="UBU3" s="4" t="s">
        <v>929</v>
      </c>
      <c r="UBV3" s="4" t="s">
        <v>929</v>
      </c>
      <c r="UBW3" s="4" t="s">
        <v>929</v>
      </c>
      <c r="UBX3" s="4" t="s">
        <v>929</v>
      </c>
      <c r="UBY3" s="4" t="s">
        <v>929</v>
      </c>
      <c r="UBZ3" s="4" t="s">
        <v>929</v>
      </c>
      <c r="UCA3" s="4" t="s">
        <v>929</v>
      </c>
      <c r="UCB3" s="4" t="s">
        <v>929</v>
      </c>
      <c r="UCC3" s="4" t="s">
        <v>929</v>
      </c>
      <c r="UCD3" s="4" t="s">
        <v>929</v>
      </c>
      <c r="UCE3" s="4" t="s">
        <v>929</v>
      </c>
      <c r="UCF3" s="4" t="s">
        <v>929</v>
      </c>
      <c r="UCG3" s="4" t="s">
        <v>929</v>
      </c>
      <c r="UCH3" s="4" t="s">
        <v>929</v>
      </c>
      <c r="UCI3" s="4" t="s">
        <v>929</v>
      </c>
      <c r="UCJ3" s="4" t="s">
        <v>929</v>
      </c>
      <c r="UCK3" s="4" t="s">
        <v>929</v>
      </c>
      <c r="UCL3" s="4" t="s">
        <v>929</v>
      </c>
      <c r="UCM3" s="4" t="s">
        <v>929</v>
      </c>
      <c r="UCN3" s="4" t="s">
        <v>929</v>
      </c>
      <c r="UCO3" s="4" t="s">
        <v>929</v>
      </c>
      <c r="UCP3" s="4" t="s">
        <v>929</v>
      </c>
      <c r="UCQ3" s="4" t="s">
        <v>929</v>
      </c>
      <c r="UCR3" s="4" t="s">
        <v>929</v>
      </c>
      <c r="UCS3" s="4" t="s">
        <v>929</v>
      </c>
      <c r="UCT3" s="4" t="s">
        <v>929</v>
      </c>
      <c r="UCU3" s="4" t="s">
        <v>929</v>
      </c>
      <c r="UCV3" s="4" t="s">
        <v>929</v>
      </c>
      <c r="UCW3" s="4" t="s">
        <v>929</v>
      </c>
      <c r="UCX3" s="4" t="s">
        <v>929</v>
      </c>
      <c r="UCY3" s="4" t="s">
        <v>929</v>
      </c>
      <c r="UCZ3" s="4" t="s">
        <v>929</v>
      </c>
      <c r="UDA3" s="4" t="s">
        <v>929</v>
      </c>
      <c r="UDB3" s="4" t="s">
        <v>929</v>
      </c>
      <c r="UDC3" s="4" t="s">
        <v>929</v>
      </c>
      <c r="UDD3" s="4" t="s">
        <v>929</v>
      </c>
      <c r="UDE3" s="4" t="s">
        <v>929</v>
      </c>
      <c r="UDF3" s="4" t="s">
        <v>929</v>
      </c>
      <c r="UDG3" s="4" t="s">
        <v>929</v>
      </c>
      <c r="UDH3" s="4" t="s">
        <v>929</v>
      </c>
      <c r="UDI3" s="4" t="s">
        <v>929</v>
      </c>
      <c r="UDJ3" s="4" t="s">
        <v>929</v>
      </c>
      <c r="UDK3" s="4" t="s">
        <v>929</v>
      </c>
      <c r="UDL3" s="4" t="s">
        <v>929</v>
      </c>
      <c r="UDM3" s="4" t="s">
        <v>929</v>
      </c>
      <c r="UDN3" s="4" t="s">
        <v>929</v>
      </c>
      <c r="UDO3" s="4" t="s">
        <v>929</v>
      </c>
      <c r="UDP3" s="4" t="s">
        <v>929</v>
      </c>
      <c r="UDQ3" s="4" t="s">
        <v>929</v>
      </c>
      <c r="UDR3" s="4" t="s">
        <v>929</v>
      </c>
      <c r="UDS3" s="4" t="s">
        <v>929</v>
      </c>
      <c r="UDT3" s="4" t="s">
        <v>929</v>
      </c>
      <c r="UDU3" s="4" t="s">
        <v>929</v>
      </c>
      <c r="UDV3" s="4" t="s">
        <v>929</v>
      </c>
      <c r="UDW3" s="4" t="s">
        <v>929</v>
      </c>
      <c r="UDX3" s="4" t="s">
        <v>929</v>
      </c>
      <c r="UDY3" s="4" t="s">
        <v>929</v>
      </c>
      <c r="UDZ3" s="4" t="s">
        <v>929</v>
      </c>
      <c r="UEA3" s="4" t="s">
        <v>929</v>
      </c>
      <c r="UEB3" s="4" t="s">
        <v>929</v>
      </c>
      <c r="UEC3" s="4" t="s">
        <v>929</v>
      </c>
      <c r="UED3" s="4" t="s">
        <v>929</v>
      </c>
      <c r="UEE3" s="4" t="s">
        <v>929</v>
      </c>
      <c r="UEF3" s="4" t="s">
        <v>929</v>
      </c>
      <c r="UEG3" s="4" t="s">
        <v>929</v>
      </c>
      <c r="UEH3" s="4" t="s">
        <v>929</v>
      </c>
      <c r="UEI3" s="4" t="s">
        <v>929</v>
      </c>
      <c r="UEJ3" s="4" t="s">
        <v>929</v>
      </c>
      <c r="UEK3" s="4" t="s">
        <v>929</v>
      </c>
      <c r="UEL3" s="4" t="s">
        <v>929</v>
      </c>
      <c r="UEM3" s="4" t="s">
        <v>929</v>
      </c>
      <c r="UEN3" s="4" t="s">
        <v>929</v>
      </c>
      <c r="UEO3" s="4" t="s">
        <v>929</v>
      </c>
      <c r="UEP3" s="4" t="s">
        <v>929</v>
      </c>
      <c r="UEQ3" s="4" t="s">
        <v>929</v>
      </c>
      <c r="UER3" s="4" t="s">
        <v>929</v>
      </c>
      <c r="UES3" s="4" t="s">
        <v>929</v>
      </c>
      <c r="UET3" s="4" t="s">
        <v>929</v>
      </c>
      <c r="UEU3" s="4" t="s">
        <v>929</v>
      </c>
      <c r="UEV3" s="4" t="s">
        <v>929</v>
      </c>
      <c r="UEW3" s="4" t="s">
        <v>929</v>
      </c>
      <c r="UEX3" s="4" t="s">
        <v>929</v>
      </c>
      <c r="UEY3" s="4" t="s">
        <v>929</v>
      </c>
      <c r="UEZ3" s="4" t="s">
        <v>929</v>
      </c>
      <c r="UFA3" s="4" t="s">
        <v>929</v>
      </c>
      <c r="UFB3" s="4" t="s">
        <v>929</v>
      </c>
      <c r="UFC3" s="4" t="s">
        <v>929</v>
      </c>
      <c r="UFD3" s="4" t="s">
        <v>929</v>
      </c>
      <c r="UFE3" s="4" t="s">
        <v>929</v>
      </c>
      <c r="UFF3" s="4" t="s">
        <v>929</v>
      </c>
      <c r="UFG3" s="4" t="s">
        <v>929</v>
      </c>
      <c r="UFH3" s="4" t="s">
        <v>929</v>
      </c>
      <c r="UFI3" s="4" t="s">
        <v>929</v>
      </c>
      <c r="UFJ3" s="4" t="s">
        <v>929</v>
      </c>
      <c r="UFK3" s="4" t="s">
        <v>929</v>
      </c>
      <c r="UFL3" s="4" t="s">
        <v>929</v>
      </c>
      <c r="UFM3" s="4" t="s">
        <v>929</v>
      </c>
      <c r="UFN3" s="4" t="s">
        <v>929</v>
      </c>
      <c r="UFO3" s="4" t="s">
        <v>929</v>
      </c>
      <c r="UFP3" s="4" t="s">
        <v>929</v>
      </c>
      <c r="UFQ3" s="4" t="s">
        <v>929</v>
      </c>
      <c r="UFR3" s="4" t="s">
        <v>929</v>
      </c>
      <c r="UFS3" s="4" t="s">
        <v>929</v>
      </c>
      <c r="UFT3" s="4" t="s">
        <v>929</v>
      </c>
      <c r="UFU3" s="4" t="s">
        <v>929</v>
      </c>
      <c r="UFV3" s="4" t="s">
        <v>929</v>
      </c>
      <c r="UFW3" s="4" t="s">
        <v>929</v>
      </c>
      <c r="UFX3" s="4" t="s">
        <v>929</v>
      </c>
      <c r="UFY3" s="4" t="s">
        <v>929</v>
      </c>
      <c r="UFZ3" s="4" t="s">
        <v>929</v>
      </c>
      <c r="UGA3" s="4" t="s">
        <v>929</v>
      </c>
      <c r="UGB3" s="4" t="s">
        <v>929</v>
      </c>
      <c r="UGC3" s="4" t="s">
        <v>929</v>
      </c>
      <c r="UGD3" s="4" t="s">
        <v>929</v>
      </c>
      <c r="UGE3" s="4" t="s">
        <v>929</v>
      </c>
      <c r="UGF3" s="4" t="s">
        <v>929</v>
      </c>
      <c r="UGG3" s="4" t="s">
        <v>929</v>
      </c>
      <c r="UGH3" s="4" t="s">
        <v>929</v>
      </c>
      <c r="UGI3" s="4" t="s">
        <v>929</v>
      </c>
      <c r="UGJ3" s="4" t="s">
        <v>929</v>
      </c>
      <c r="UGK3" s="4" t="s">
        <v>929</v>
      </c>
      <c r="UGL3" s="4" t="s">
        <v>929</v>
      </c>
      <c r="UGM3" s="4" t="s">
        <v>929</v>
      </c>
      <c r="UGN3" s="4" t="s">
        <v>929</v>
      </c>
      <c r="UGO3" s="4" t="s">
        <v>929</v>
      </c>
      <c r="UGP3" s="4" t="s">
        <v>929</v>
      </c>
      <c r="UGQ3" s="4" t="s">
        <v>929</v>
      </c>
      <c r="UGR3" s="4" t="s">
        <v>929</v>
      </c>
      <c r="UGS3" s="4" t="s">
        <v>929</v>
      </c>
      <c r="UGT3" s="4" t="s">
        <v>929</v>
      </c>
      <c r="UGU3" s="4" t="s">
        <v>929</v>
      </c>
      <c r="UGV3" s="4" t="s">
        <v>929</v>
      </c>
      <c r="UGW3" s="4" t="s">
        <v>929</v>
      </c>
      <c r="UGX3" s="4" t="s">
        <v>929</v>
      </c>
      <c r="UGY3" s="4" t="s">
        <v>929</v>
      </c>
      <c r="UGZ3" s="4" t="s">
        <v>929</v>
      </c>
      <c r="UHA3" s="4" t="s">
        <v>929</v>
      </c>
      <c r="UHB3" s="4" t="s">
        <v>929</v>
      </c>
      <c r="UHC3" s="4" t="s">
        <v>929</v>
      </c>
      <c r="UHD3" s="4" t="s">
        <v>929</v>
      </c>
      <c r="UHE3" s="4" t="s">
        <v>929</v>
      </c>
      <c r="UHF3" s="4" t="s">
        <v>929</v>
      </c>
      <c r="UHG3" s="4" t="s">
        <v>929</v>
      </c>
      <c r="UHH3" s="4" t="s">
        <v>929</v>
      </c>
      <c r="UHI3" s="4" t="s">
        <v>929</v>
      </c>
      <c r="UHJ3" s="4" t="s">
        <v>929</v>
      </c>
      <c r="UHK3" s="4" t="s">
        <v>929</v>
      </c>
      <c r="UHL3" s="4" t="s">
        <v>929</v>
      </c>
      <c r="UHM3" s="4" t="s">
        <v>929</v>
      </c>
      <c r="UHN3" s="4" t="s">
        <v>929</v>
      </c>
      <c r="UHO3" s="4" t="s">
        <v>929</v>
      </c>
      <c r="UHP3" s="4" t="s">
        <v>929</v>
      </c>
      <c r="UHQ3" s="4" t="s">
        <v>929</v>
      </c>
      <c r="UHR3" s="4" t="s">
        <v>929</v>
      </c>
      <c r="UHS3" s="4" t="s">
        <v>929</v>
      </c>
      <c r="UHT3" s="4" t="s">
        <v>929</v>
      </c>
      <c r="UHU3" s="4" t="s">
        <v>929</v>
      </c>
      <c r="UHV3" s="4" t="s">
        <v>929</v>
      </c>
      <c r="UHW3" s="4" t="s">
        <v>929</v>
      </c>
      <c r="UHX3" s="4" t="s">
        <v>929</v>
      </c>
      <c r="UHY3" s="4" t="s">
        <v>929</v>
      </c>
      <c r="UHZ3" s="4" t="s">
        <v>929</v>
      </c>
      <c r="UIA3" s="4" t="s">
        <v>929</v>
      </c>
      <c r="UIB3" s="4" t="s">
        <v>929</v>
      </c>
      <c r="UIC3" s="4" t="s">
        <v>929</v>
      </c>
      <c r="UID3" s="4" t="s">
        <v>929</v>
      </c>
      <c r="UIE3" s="4" t="s">
        <v>929</v>
      </c>
      <c r="UIF3" s="4" t="s">
        <v>929</v>
      </c>
      <c r="UIG3" s="4" t="s">
        <v>929</v>
      </c>
      <c r="UIH3" s="4" t="s">
        <v>929</v>
      </c>
      <c r="UII3" s="4" t="s">
        <v>929</v>
      </c>
      <c r="UIJ3" s="4" t="s">
        <v>929</v>
      </c>
      <c r="UIK3" s="4" t="s">
        <v>929</v>
      </c>
      <c r="UIL3" s="4" t="s">
        <v>929</v>
      </c>
      <c r="UIM3" s="4" t="s">
        <v>929</v>
      </c>
      <c r="UIN3" s="4" t="s">
        <v>929</v>
      </c>
      <c r="UIO3" s="4" t="s">
        <v>929</v>
      </c>
      <c r="UIP3" s="4" t="s">
        <v>929</v>
      </c>
      <c r="UIQ3" s="4" t="s">
        <v>929</v>
      </c>
      <c r="UIR3" s="4" t="s">
        <v>929</v>
      </c>
      <c r="UIS3" s="4" t="s">
        <v>929</v>
      </c>
      <c r="UIT3" s="4" t="s">
        <v>929</v>
      </c>
      <c r="UIU3" s="4" t="s">
        <v>929</v>
      </c>
      <c r="UIV3" s="4" t="s">
        <v>929</v>
      </c>
      <c r="UIW3" s="4" t="s">
        <v>929</v>
      </c>
      <c r="UIX3" s="4" t="s">
        <v>929</v>
      </c>
      <c r="UIY3" s="4" t="s">
        <v>929</v>
      </c>
      <c r="UIZ3" s="4" t="s">
        <v>929</v>
      </c>
      <c r="UJA3" s="4" t="s">
        <v>929</v>
      </c>
      <c r="UJB3" s="4" t="s">
        <v>929</v>
      </c>
      <c r="UJC3" s="4" t="s">
        <v>929</v>
      </c>
      <c r="UJD3" s="4" t="s">
        <v>929</v>
      </c>
      <c r="UJE3" s="4" t="s">
        <v>929</v>
      </c>
      <c r="UJF3" s="4" t="s">
        <v>929</v>
      </c>
      <c r="UJG3" s="4" t="s">
        <v>929</v>
      </c>
      <c r="UJH3" s="4" t="s">
        <v>929</v>
      </c>
      <c r="UJI3" s="4" t="s">
        <v>929</v>
      </c>
      <c r="UJJ3" s="4" t="s">
        <v>929</v>
      </c>
      <c r="UJK3" s="4" t="s">
        <v>929</v>
      </c>
      <c r="UJL3" s="4" t="s">
        <v>929</v>
      </c>
      <c r="UJM3" s="4" t="s">
        <v>929</v>
      </c>
      <c r="UJN3" s="4" t="s">
        <v>929</v>
      </c>
      <c r="UJO3" s="4" t="s">
        <v>929</v>
      </c>
      <c r="UJP3" s="4" t="s">
        <v>929</v>
      </c>
      <c r="UJQ3" s="4" t="s">
        <v>929</v>
      </c>
      <c r="UJR3" s="4" t="s">
        <v>929</v>
      </c>
      <c r="UJS3" s="4" t="s">
        <v>929</v>
      </c>
      <c r="UJT3" s="4" t="s">
        <v>929</v>
      </c>
      <c r="UJU3" s="4" t="s">
        <v>929</v>
      </c>
      <c r="UJV3" s="4" t="s">
        <v>929</v>
      </c>
      <c r="UJW3" s="4" t="s">
        <v>929</v>
      </c>
      <c r="UJX3" s="4" t="s">
        <v>929</v>
      </c>
      <c r="UJY3" s="4" t="s">
        <v>929</v>
      </c>
      <c r="UJZ3" s="4" t="s">
        <v>929</v>
      </c>
      <c r="UKA3" s="4" t="s">
        <v>929</v>
      </c>
      <c r="UKB3" s="4" t="s">
        <v>929</v>
      </c>
      <c r="UKC3" s="4" t="s">
        <v>929</v>
      </c>
      <c r="UKD3" s="4" t="s">
        <v>929</v>
      </c>
      <c r="UKE3" s="4" t="s">
        <v>929</v>
      </c>
      <c r="UKF3" s="4" t="s">
        <v>929</v>
      </c>
      <c r="UKG3" s="4" t="s">
        <v>929</v>
      </c>
      <c r="UKH3" s="4" t="s">
        <v>929</v>
      </c>
      <c r="UKI3" s="4" t="s">
        <v>929</v>
      </c>
      <c r="UKJ3" s="4" t="s">
        <v>929</v>
      </c>
      <c r="UKK3" s="4" t="s">
        <v>929</v>
      </c>
      <c r="UKL3" s="4" t="s">
        <v>929</v>
      </c>
      <c r="UKM3" s="4" t="s">
        <v>929</v>
      </c>
      <c r="UKN3" s="4" t="s">
        <v>929</v>
      </c>
      <c r="UKO3" s="4" t="s">
        <v>929</v>
      </c>
      <c r="UKP3" s="4" t="s">
        <v>929</v>
      </c>
      <c r="UKQ3" s="4" t="s">
        <v>929</v>
      </c>
      <c r="UKR3" s="4" t="s">
        <v>929</v>
      </c>
      <c r="UKS3" s="4" t="s">
        <v>929</v>
      </c>
      <c r="UKT3" s="4" t="s">
        <v>929</v>
      </c>
      <c r="UKU3" s="4" t="s">
        <v>929</v>
      </c>
      <c r="UKV3" s="4" t="s">
        <v>929</v>
      </c>
      <c r="UKW3" s="4" t="s">
        <v>929</v>
      </c>
      <c r="UKX3" s="4" t="s">
        <v>929</v>
      </c>
      <c r="UKY3" s="4" t="s">
        <v>929</v>
      </c>
      <c r="UKZ3" s="4" t="s">
        <v>929</v>
      </c>
      <c r="ULA3" s="4" t="s">
        <v>929</v>
      </c>
      <c r="ULB3" s="4" t="s">
        <v>929</v>
      </c>
      <c r="ULC3" s="4" t="s">
        <v>929</v>
      </c>
      <c r="ULD3" s="4" t="s">
        <v>929</v>
      </c>
      <c r="ULE3" s="4" t="s">
        <v>929</v>
      </c>
      <c r="ULF3" s="4" t="s">
        <v>929</v>
      </c>
      <c r="ULG3" s="4" t="s">
        <v>929</v>
      </c>
      <c r="ULH3" s="4" t="s">
        <v>929</v>
      </c>
      <c r="ULI3" s="4" t="s">
        <v>929</v>
      </c>
      <c r="ULJ3" s="4" t="s">
        <v>929</v>
      </c>
      <c r="ULK3" s="4" t="s">
        <v>929</v>
      </c>
      <c r="ULL3" s="4" t="s">
        <v>929</v>
      </c>
      <c r="ULM3" s="4" t="s">
        <v>929</v>
      </c>
      <c r="ULN3" s="4" t="s">
        <v>929</v>
      </c>
      <c r="ULO3" s="4" t="s">
        <v>929</v>
      </c>
      <c r="ULP3" s="4" t="s">
        <v>929</v>
      </c>
      <c r="ULQ3" s="4" t="s">
        <v>929</v>
      </c>
      <c r="ULR3" s="4" t="s">
        <v>929</v>
      </c>
      <c r="ULS3" s="4" t="s">
        <v>929</v>
      </c>
      <c r="ULT3" s="4" t="s">
        <v>929</v>
      </c>
      <c r="ULU3" s="4" t="s">
        <v>929</v>
      </c>
      <c r="ULV3" s="4" t="s">
        <v>929</v>
      </c>
      <c r="ULW3" s="4" t="s">
        <v>929</v>
      </c>
      <c r="ULX3" s="4" t="s">
        <v>929</v>
      </c>
      <c r="ULY3" s="4" t="s">
        <v>929</v>
      </c>
      <c r="ULZ3" s="4" t="s">
        <v>929</v>
      </c>
      <c r="UMA3" s="4" t="s">
        <v>929</v>
      </c>
      <c r="UMB3" s="4" t="s">
        <v>929</v>
      </c>
      <c r="UMC3" s="4" t="s">
        <v>929</v>
      </c>
      <c r="UMD3" s="4" t="s">
        <v>929</v>
      </c>
      <c r="UME3" s="4" t="s">
        <v>929</v>
      </c>
      <c r="UMF3" s="4" t="s">
        <v>929</v>
      </c>
      <c r="UMG3" s="4" t="s">
        <v>929</v>
      </c>
      <c r="UMH3" s="4" t="s">
        <v>929</v>
      </c>
      <c r="UMI3" s="4" t="s">
        <v>929</v>
      </c>
      <c r="UMJ3" s="4" t="s">
        <v>929</v>
      </c>
      <c r="UMK3" s="4" t="s">
        <v>929</v>
      </c>
      <c r="UML3" s="4" t="s">
        <v>929</v>
      </c>
      <c r="UMM3" s="4" t="s">
        <v>929</v>
      </c>
      <c r="UMN3" s="4" t="s">
        <v>929</v>
      </c>
      <c r="UMO3" s="4" t="s">
        <v>929</v>
      </c>
      <c r="UMP3" s="4" t="s">
        <v>929</v>
      </c>
      <c r="UMQ3" s="4" t="s">
        <v>929</v>
      </c>
      <c r="UMR3" s="4" t="s">
        <v>929</v>
      </c>
      <c r="UMS3" s="4" t="s">
        <v>929</v>
      </c>
      <c r="UMT3" s="4" t="s">
        <v>929</v>
      </c>
      <c r="UMU3" s="4" t="s">
        <v>929</v>
      </c>
      <c r="UMV3" s="4" t="s">
        <v>929</v>
      </c>
      <c r="UMW3" s="4" t="s">
        <v>929</v>
      </c>
      <c r="UMX3" s="4" t="s">
        <v>929</v>
      </c>
      <c r="UMY3" s="4" t="s">
        <v>929</v>
      </c>
      <c r="UMZ3" s="4" t="s">
        <v>929</v>
      </c>
      <c r="UNA3" s="4" t="s">
        <v>929</v>
      </c>
      <c r="UNB3" s="4" t="s">
        <v>929</v>
      </c>
      <c r="UNC3" s="4" t="s">
        <v>929</v>
      </c>
      <c r="UND3" s="4" t="s">
        <v>929</v>
      </c>
      <c r="UNE3" s="4" t="s">
        <v>929</v>
      </c>
      <c r="UNF3" s="4" t="s">
        <v>929</v>
      </c>
      <c r="UNG3" s="4" t="s">
        <v>929</v>
      </c>
      <c r="UNH3" s="4" t="s">
        <v>929</v>
      </c>
      <c r="UNI3" s="4" t="s">
        <v>929</v>
      </c>
      <c r="UNJ3" s="4" t="s">
        <v>929</v>
      </c>
      <c r="UNK3" s="4" t="s">
        <v>929</v>
      </c>
      <c r="UNL3" s="4" t="s">
        <v>929</v>
      </c>
      <c r="UNM3" s="4" t="s">
        <v>929</v>
      </c>
      <c r="UNN3" s="4" t="s">
        <v>929</v>
      </c>
      <c r="UNO3" s="4" t="s">
        <v>929</v>
      </c>
      <c r="UNP3" s="4" t="s">
        <v>929</v>
      </c>
      <c r="UNQ3" s="4" t="s">
        <v>929</v>
      </c>
      <c r="UNR3" s="4" t="s">
        <v>929</v>
      </c>
      <c r="UNS3" s="4" t="s">
        <v>929</v>
      </c>
      <c r="UNT3" s="4" t="s">
        <v>929</v>
      </c>
      <c r="UNU3" s="4" t="s">
        <v>929</v>
      </c>
      <c r="UNV3" s="4" t="s">
        <v>929</v>
      </c>
      <c r="UNW3" s="4" t="s">
        <v>929</v>
      </c>
      <c r="UNX3" s="4" t="s">
        <v>929</v>
      </c>
      <c r="UNY3" s="4" t="s">
        <v>929</v>
      </c>
      <c r="UNZ3" s="4" t="s">
        <v>929</v>
      </c>
      <c r="UOA3" s="4" t="s">
        <v>929</v>
      </c>
      <c r="UOB3" s="4" t="s">
        <v>929</v>
      </c>
      <c r="UOC3" s="4" t="s">
        <v>929</v>
      </c>
      <c r="UOD3" s="4" t="s">
        <v>929</v>
      </c>
      <c r="UOE3" s="4" t="s">
        <v>929</v>
      </c>
      <c r="UOF3" s="4" t="s">
        <v>929</v>
      </c>
      <c r="UOG3" s="4" t="s">
        <v>929</v>
      </c>
      <c r="UOH3" s="4" t="s">
        <v>929</v>
      </c>
      <c r="UOI3" s="4" t="s">
        <v>929</v>
      </c>
      <c r="UOJ3" s="4" t="s">
        <v>929</v>
      </c>
      <c r="UOK3" s="4" t="s">
        <v>929</v>
      </c>
      <c r="UOL3" s="4" t="s">
        <v>929</v>
      </c>
      <c r="UOM3" s="4" t="s">
        <v>929</v>
      </c>
      <c r="UON3" s="4" t="s">
        <v>929</v>
      </c>
      <c r="UOO3" s="4" t="s">
        <v>929</v>
      </c>
      <c r="UOP3" s="4" t="s">
        <v>929</v>
      </c>
      <c r="UOQ3" s="4" t="s">
        <v>929</v>
      </c>
      <c r="UOR3" s="4" t="s">
        <v>929</v>
      </c>
      <c r="UOS3" s="4" t="s">
        <v>929</v>
      </c>
      <c r="UOT3" s="4" t="s">
        <v>929</v>
      </c>
      <c r="UOU3" s="4" t="s">
        <v>929</v>
      </c>
      <c r="UOV3" s="4" t="s">
        <v>929</v>
      </c>
      <c r="UOW3" s="4" t="s">
        <v>929</v>
      </c>
      <c r="UOX3" s="4" t="s">
        <v>929</v>
      </c>
      <c r="UOY3" s="4" t="s">
        <v>929</v>
      </c>
      <c r="UOZ3" s="4" t="s">
        <v>929</v>
      </c>
      <c r="UPA3" s="4" t="s">
        <v>929</v>
      </c>
      <c r="UPB3" s="4" t="s">
        <v>929</v>
      </c>
      <c r="UPC3" s="4" t="s">
        <v>929</v>
      </c>
      <c r="UPD3" s="4" t="s">
        <v>929</v>
      </c>
      <c r="UPE3" s="4" t="s">
        <v>929</v>
      </c>
      <c r="UPF3" s="4" t="s">
        <v>929</v>
      </c>
      <c r="UPG3" s="4" t="s">
        <v>929</v>
      </c>
      <c r="UPH3" s="4" t="s">
        <v>929</v>
      </c>
      <c r="UPI3" s="4" t="s">
        <v>929</v>
      </c>
      <c r="UPJ3" s="4" t="s">
        <v>929</v>
      </c>
      <c r="UPK3" s="4" t="s">
        <v>929</v>
      </c>
      <c r="UPL3" s="4" t="s">
        <v>929</v>
      </c>
      <c r="UPM3" s="4" t="s">
        <v>929</v>
      </c>
      <c r="UPN3" s="4" t="s">
        <v>929</v>
      </c>
      <c r="UPO3" s="4" t="s">
        <v>929</v>
      </c>
      <c r="UPP3" s="4" t="s">
        <v>929</v>
      </c>
      <c r="UPQ3" s="4" t="s">
        <v>929</v>
      </c>
      <c r="UPR3" s="4" t="s">
        <v>929</v>
      </c>
      <c r="UPS3" s="4" t="s">
        <v>929</v>
      </c>
      <c r="UPT3" s="4" t="s">
        <v>929</v>
      </c>
      <c r="UPU3" s="4" t="s">
        <v>929</v>
      </c>
      <c r="UPV3" s="4" t="s">
        <v>929</v>
      </c>
      <c r="UPW3" s="4" t="s">
        <v>929</v>
      </c>
      <c r="UPX3" s="4" t="s">
        <v>929</v>
      </c>
      <c r="UPY3" s="4" t="s">
        <v>929</v>
      </c>
      <c r="UPZ3" s="4" t="s">
        <v>929</v>
      </c>
      <c r="UQA3" s="4" t="s">
        <v>929</v>
      </c>
      <c r="UQB3" s="4" t="s">
        <v>929</v>
      </c>
      <c r="UQC3" s="4" t="s">
        <v>929</v>
      </c>
      <c r="UQD3" s="4" t="s">
        <v>929</v>
      </c>
      <c r="UQE3" s="4" t="s">
        <v>929</v>
      </c>
      <c r="UQF3" s="4" t="s">
        <v>929</v>
      </c>
      <c r="UQG3" s="4" t="s">
        <v>929</v>
      </c>
      <c r="UQH3" s="4" t="s">
        <v>929</v>
      </c>
      <c r="UQI3" s="4" t="s">
        <v>929</v>
      </c>
      <c r="UQJ3" s="4" t="s">
        <v>929</v>
      </c>
      <c r="UQK3" s="4" t="s">
        <v>929</v>
      </c>
      <c r="UQL3" s="4" t="s">
        <v>929</v>
      </c>
      <c r="UQM3" s="4" t="s">
        <v>929</v>
      </c>
      <c r="UQN3" s="4" t="s">
        <v>929</v>
      </c>
      <c r="UQO3" s="4" t="s">
        <v>929</v>
      </c>
      <c r="UQP3" s="4" t="s">
        <v>929</v>
      </c>
      <c r="UQQ3" s="4" t="s">
        <v>929</v>
      </c>
      <c r="UQR3" s="4" t="s">
        <v>929</v>
      </c>
      <c r="UQS3" s="4" t="s">
        <v>929</v>
      </c>
      <c r="UQT3" s="4" t="s">
        <v>929</v>
      </c>
      <c r="UQU3" s="4" t="s">
        <v>929</v>
      </c>
      <c r="UQV3" s="4" t="s">
        <v>929</v>
      </c>
      <c r="UQW3" s="4" t="s">
        <v>929</v>
      </c>
      <c r="UQX3" s="4" t="s">
        <v>929</v>
      </c>
      <c r="UQY3" s="4" t="s">
        <v>929</v>
      </c>
      <c r="UQZ3" s="4" t="s">
        <v>929</v>
      </c>
      <c r="URA3" s="4" t="s">
        <v>929</v>
      </c>
      <c r="URB3" s="4" t="s">
        <v>929</v>
      </c>
      <c r="URC3" s="4" t="s">
        <v>929</v>
      </c>
      <c r="URD3" s="4" t="s">
        <v>929</v>
      </c>
      <c r="URE3" s="4" t="s">
        <v>929</v>
      </c>
      <c r="URF3" s="4" t="s">
        <v>929</v>
      </c>
      <c r="URG3" s="4" t="s">
        <v>929</v>
      </c>
      <c r="URH3" s="4" t="s">
        <v>929</v>
      </c>
      <c r="URI3" s="4" t="s">
        <v>929</v>
      </c>
      <c r="URJ3" s="4" t="s">
        <v>929</v>
      </c>
      <c r="URK3" s="4" t="s">
        <v>929</v>
      </c>
      <c r="URL3" s="4" t="s">
        <v>929</v>
      </c>
      <c r="URM3" s="4" t="s">
        <v>929</v>
      </c>
      <c r="URN3" s="4" t="s">
        <v>929</v>
      </c>
      <c r="URO3" s="4" t="s">
        <v>929</v>
      </c>
      <c r="URP3" s="4" t="s">
        <v>929</v>
      </c>
      <c r="URQ3" s="4" t="s">
        <v>929</v>
      </c>
      <c r="URR3" s="4" t="s">
        <v>929</v>
      </c>
      <c r="URS3" s="4" t="s">
        <v>929</v>
      </c>
      <c r="URT3" s="4" t="s">
        <v>929</v>
      </c>
      <c r="URU3" s="4" t="s">
        <v>929</v>
      </c>
      <c r="URV3" s="4" t="s">
        <v>929</v>
      </c>
      <c r="URW3" s="4" t="s">
        <v>929</v>
      </c>
      <c r="URX3" s="4" t="s">
        <v>929</v>
      </c>
      <c r="URY3" s="4" t="s">
        <v>929</v>
      </c>
      <c r="URZ3" s="4" t="s">
        <v>929</v>
      </c>
      <c r="USA3" s="4" t="s">
        <v>929</v>
      </c>
      <c r="USB3" s="4" t="s">
        <v>929</v>
      </c>
      <c r="USC3" s="4" t="s">
        <v>929</v>
      </c>
      <c r="USD3" s="4" t="s">
        <v>929</v>
      </c>
      <c r="USE3" s="4" t="s">
        <v>929</v>
      </c>
      <c r="USF3" s="4" t="s">
        <v>929</v>
      </c>
      <c r="USG3" s="4" t="s">
        <v>929</v>
      </c>
      <c r="USH3" s="4" t="s">
        <v>929</v>
      </c>
      <c r="USI3" s="4" t="s">
        <v>929</v>
      </c>
      <c r="USJ3" s="4" t="s">
        <v>929</v>
      </c>
      <c r="USK3" s="4" t="s">
        <v>929</v>
      </c>
      <c r="USL3" s="4" t="s">
        <v>929</v>
      </c>
      <c r="USM3" s="4" t="s">
        <v>929</v>
      </c>
      <c r="USN3" s="4" t="s">
        <v>929</v>
      </c>
      <c r="USO3" s="4" t="s">
        <v>929</v>
      </c>
      <c r="USP3" s="4" t="s">
        <v>929</v>
      </c>
      <c r="USQ3" s="4" t="s">
        <v>929</v>
      </c>
      <c r="USR3" s="4" t="s">
        <v>929</v>
      </c>
      <c r="USS3" s="4" t="s">
        <v>929</v>
      </c>
      <c r="UST3" s="4" t="s">
        <v>929</v>
      </c>
      <c r="USU3" s="4" t="s">
        <v>929</v>
      </c>
      <c r="USV3" s="4" t="s">
        <v>929</v>
      </c>
      <c r="USW3" s="4" t="s">
        <v>929</v>
      </c>
      <c r="USX3" s="4" t="s">
        <v>929</v>
      </c>
      <c r="USY3" s="4" t="s">
        <v>929</v>
      </c>
      <c r="USZ3" s="4" t="s">
        <v>929</v>
      </c>
      <c r="UTA3" s="4" t="s">
        <v>929</v>
      </c>
      <c r="UTB3" s="4" t="s">
        <v>929</v>
      </c>
      <c r="UTC3" s="4" t="s">
        <v>929</v>
      </c>
      <c r="UTD3" s="4" t="s">
        <v>929</v>
      </c>
      <c r="UTE3" s="4" t="s">
        <v>929</v>
      </c>
      <c r="UTF3" s="4" t="s">
        <v>929</v>
      </c>
      <c r="UTG3" s="4" t="s">
        <v>929</v>
      </c>
      <c r="UTH3" s="4" t="s">
        <v>929</v>
      </c>
      <c r="UTI3" s="4" t="s">
        <v>929</v>
      </c>
      <c r="UTJ3" s="4" t="s">
        <v>929</v>
      </c>
      <c r="UTK3" s="4" t="s">
        <v>929</v>
      </c>
      <c r="UTL3" s="4" t="s">
        <v>929</v>
      </c>
      <c r="UTM3" s="4" t="s">
        <v>929</v>
      </c>
      <c r="UTN3" s="4" t="s">
        <v>929</v>
      </c>
      <c r="UTO3" s="4" t="s">
        <v>929</v>
      </c>
      <c r="UTP3" s="4" t="s">
        <v>929</v>
      </c>
      <c r="UTQ3" s="4" t="s">
        <v>929</v>
      </c>
      <c r="UTR3" s="4" t="s">
        <v>929</v>
      </c>
      <c r="UTS3" s="4" t="s">
        <v>929</v>
      </c>
      <c r="UTT3" s="4" t="s">
        <v>929</v>
      </c>
      <c r="UTU3" s="4" t="s">
        <v>929</v>
      </c>
      <c r="UTV3" s="4" t="s">
        <v>929</v>
      </c>
      <c r="UTW3" s="4" t="s">
        <v>929</v>
      </c>
      <c r="UTX3" s="4" t="s">
        <v>929</v>
      </c>
      <c r="UTY3" s="4" t="s">
        <v>929</v>
      </c>
      <c r="UTZ3" s="4" t="s">
        <v>929</v>
      </c>
      <c r="UUA3" s="4" t="s">
        <v>929</v>
      </c>
      <c r="UUB3" s="4" t="s">
        <v>929</v>
      </c>
      <c r="UUC3" s="4" t="s">
        <v>929</v>
      </c>
      <c r="UUD3" s="4" t="s">
        <v>929</v>
      </c>
      <c r="UUE3" s="4" t="s">
        <v>929</v>
      </c>
      <c r="UUF3" s="4" t="s">
        <v>929</v>
      </c>
      <c r="UUG3" s="4" t="s">
        <v>929</v>
      </c>
      <c r="UUH3" s="4" t="s">
        <v>929</v>
      </c>
      <c r="UUI3" s="4" t="s">
        <v>929</v>
      </c>
      <c r="UUJ3" s="4" t="s">
        <v>929</v>
      </c>
      <c r="UUK3" s="4" t="s">
        <v>929</v>
      </c>
      <c r="UUL3" s="4" t="s">
        <v>929</v>
      </c>
      <c r="UUM3" s="4" t="s">
        <v>929</v>
      </c>
      <c r="UUN3" s="4" t="s">
        <v>929</v>
      </c>
      <c r="UUO3" s="4" t="s">
        <v>929</v>
      </c>
      <c r="UUP3" s="4" t="s">
        <v>929</v>
      </c>
      <c r="UUQ3" s="4" t="s">
        <v>929</v>
      </c>
      <c r="UUR3" s="4" t="s">
        <v>929</v>
      </c>
      <c r="UUS3" s="4" t="s">
        <v>929</v>
      </c>
      <c r="UUT3" s="4" t="s">
        <v>929</v>
      </c>
      <c r="UUU3" s="4" t="s">
        <v>929</v>
      </c>
      <c r="UUV3" s="4" t="s">
        <v>929</v>
      </c>
      <c r="UUW3" s="4" t="s">
        <v>929</v>
      </c>
      <c r="UUX3" s="4" t="s">
        <v>929</v>
      </c>
      <c r="UUY3" s="4" t="s">
        <v>929</v>
      </c>
      <c r="UUZ3" s="4" t="s">
        <v>929</v>
      </c>
      <c r="UVA3" s="4" t="s">
        <v>929</v>
      </c>
      <c r="UVB3" s="4" t="s">
        <v>929</v>
      </c>
      <c r="UVC3" s="4" t="s">
        <v>929</v>
      </c>
      <c r="UVD3" s="4" t="s">
        <v>929</v>
      </c>
      <c r="UVE3" s="4" t="s">
        <v>929</v>
      </c>
      <c r="UVF3" s="4" t="s">
        <v>929</v>
      </c>
      <c r="UVG3" s="4" t="s">
        <v>929</v>
      </c>
      <c r="UVH3" s="4" t="s">
        <v>929</v>
      </c>
      <c r="UVI3" s="4" t="s">
        <v>929</v>
      </c>
      <c r="UVJ3" s="4" t="s">
        <v>929</v>
      </c>
      <c r="UVK3" s="4" t="s">
        <v>929</v>
      </c>
      <c r="UVL3" s="4" t="s">
        <v>929</v>
      </c>
      <c r="UVM3" s="4" t="s">
        <v>929</v>
      </c>
      <c r="UVN3" s="4" t="s">
        <v>929</v>
      </c>
      <c r="UVO3" s="4" t="s">
        <v>929</v>
      </c>
      <c r="UVP3" s="4" t="s">
        <v>929</v>
      </c>
      <c r="UVQ3" s="4" t="s">
        <v>929</v>
      </c>
      <c r="UVR3" s="4" t="s">
        <v>929</v>
      </c>
      <c r="UVS3" s="4" t="s">
        <v>929</v>
      </c>
      <c r="UVT3" s="4" t="s">
        <v>929</v>
      </c>
      <c r="UVU3" s="4" t="s">
        <v>929</v>
      </c>
      <c r="UVV3" s="4" t="s">
        <v>929</v>
      </c>
      <c r="UVW3" s="4" t="s">
        <v>929</v>
      </c>
      <c r="UVX3" s="4" t="s">
        <v>929</v>
      </c>
      <c r="UVY3" s="4" t="s">
        <v>929</v>
      </c>
      <c r="UVZ3" s="4" t="s">
        <v>929</v>
      </c>
      <c r="UWA3" s="4" t="s">
        <v>929</v>
      </c>
      <c r="UWB3" s="4" t="s">
        <v>929</v>
      </c>
      <c r="UWC3" s="4" t="s">
        <v>929</v>
      </c>
      <c r="UWD3" s="4" t="s">
        <v>929</v>
      </c>
      <c r="UWE3" s="4" t="s">
        <v>929</v>
      </c>
      <c r="UWF3" s="4" t="s">
        <v>929</v>
      </c>
      <c r="UWG3" s="4" t="s">
        <v>929</v>
      </c>
      <c r="UWH3" s="4" t="s">
        <v>929</v>
      </c>
      <c r="UWI3" s="4" t="s">
        <v>929</v>
      </c>
      <c r="UWJ3" s="4" t="s">
        <v>929</v>
      </c>
      <c r="UWK3" s="4" t="s">
        <v>929</v>
      </c>
      <c r="UWL3" s="4" t="s">
        <v>929</v>
      </c>
      <c r="UWM3" s="4" t="s">
        <v>929</v>
      </c>
      <c r="UWN3" s="4" t="s">
        <v>929</v>
      </c>
      <c r="UWO3" s="4" t="s">
        <v>929</v>
      </c>
      <c r="UWP3" s="4" t="s">
        <v>929</v>
      </c>
      <c r="UWQ3" s="4" t="s">
        <v>929</v>
      </c>
      <c r="UWR3" s="4" t="s">
        <v>929</v>
      </c>
      <c r="UWS3" s="4" t="s">
        <v>929</v>
      </c>
      <c r="UWT3" s="4" t="s">
        <v>929</v>
      </c>
      <c r="UWU3" s="4" t="s">
        <v>929</v>
      </c>
      <c r="UWV3" s="4" t="s">
        <v>929</v>
      </c>
      <c r="UWW3" s="4" t="s">
        <v>929</v>
      </c>
      <c r="UWX3" s="4" t="s">
        <v>929</v>
      </c>
      <c r="UWY3" s="4" t="s">
        <v>929</v>
      </c>
      <c r="UWZ3" s="4" t="s">
        <v>929</v>
      </c>
      <c r="UXA3" s="4" t="s">
        <v>929</v>
      </c>
      <c r="UXB3" s="4" t="s">
        <v>929</v>
      </c>
      <c r="UXC3" s="4" t="s">
        <v>929</v>
      </c>
      <c r="UXD3" s="4" t="s">
        <v>929</v>
      </c>
      <c r="UXE3" s="4" t="s">
        <v>929</v>
      </c>
      <c r="UXF3" s="4" t="s">
        <v>929</v>
      </c>
      <c r="UXG3" s="4" t="s">
        <v>929</v>
      </c>
      <c r="UXH3" s="4" t="s">
        <v>929</v>
      </c>
      <c r="UXI3" s="4" t="s">
        <v>929</v>
      </c>
      <c r="UXJ3" s="4" t="s">
        <v>929</v>
      </c>
      <c r="UXK3" s="4" t="s">
        <v>929</v>
      </c>
      <c r="UXL3" s="4" t="s">
        <v>929</v>
      </c>
      <c r="UXM3" s="4" t="s">
        <v>929</v>
      </c>
      <c r="UXN3" s="4" t="s">
        <v>929</v>
      </c>
      <c r="UXO3" s="4" t="s">
        <v>929</v>
      </c>
      <c r="UXP3" s="4" t="s">
        <v>929</v>
      </c>
      <c r="UXQ3" s="4" t="s">
        <v>929</v>
      </c>
      <c r="UXR3" s="4" t="s">
        <v>929</v>
      </c>
      <c r="UXS3" s="4" t="s">
        <v>929</v>
      </c>
      <c r="UXT3" s="4" t="s">
        <v>929</v>
      </c>
      <c r="UXU3" s="4" t="s">
        <v>929</v>
      </c>
      <c r="UXV3" s="4" t="s">
        <v>929</v>
      </c>
      <c r="UXW3" s="4" t="s">
        <v>929</v>
      </c>
      <c r="UXX3" s="4" t="s">
        <v>929</v>
      </c>
      <c r="UXY3" s="4" t="s">
        <v>929</v>
      </c>
      <c r="UXZ3" s="4" t="s">
        <v>929</v>
      </c>
      <c r="UYA3" s="4" t="s">
        <v>929</v>
      </c>
      <c r="UYB3" s="4" t="s">
        <v>929</v>
      </c>
      <c r="UYC3" s="4" t="s">
        <v>929</v>
      </c>
      <c r="UYD3" s="4" t="s">
        <v>929</v>
      </c>
      <c r="UYE3" s="4" t="s">
        <v>929</v>
      </c>
      <c r="UYF3" s="4" t="s">
        <v>929</v>
      </c>
      <c r="UYG3" s="4" t="s">
        <v>929</v>
      </c>
      <c r="UYH3" s="4" t="s">
        <v>929</v>
      </c>
      <c r="UYI3" s="4" t="s">
        <v>929</v>
      </c>
      <c r="UYJ3" s="4" t="s">
        <v>929</v>
      </c>
      <c r="UYK3" s="4" t="s">
        <v>929</v>
      </c>
      <c r="UYL3" s="4" t="s">
        <v>929</v>
      </c>
      <c r="UYM3" s="4" t="s">
        <v>929</v>
      </c>
      <c r="UYN3" s="4" t="s">
        <v>929</v>
      </c>
      <c r="UYO3" s="4" t="s">
        <v>929</v>
      </c>
      <c r="UYP3" s="4" t="s">
        <v>929</v>
      </c>
      <c r="UYQ3" s="4" t="s">
        <v>929</v>
      </c>
      <c r="UYR3" s="4" t="s">
        <v>929</v>
      </c>
      <c r="UYS3" s="4" t="s">
        <v>929</v>
      </c>
      <c r="UYT3" s="4" t="s">
        <v>929</v>
      </c>
      <c r="UYU3" s="4" t="s">
        <v>929</v>
      </c>
      <c r="UYV3" s="4" t="s">
        <v>929</v>
      </c>
      <c r="UYW3" s="4" t="s">
        <v>929</v>
      </c>
      <c r="UYX3" s="4" t="s">
        <v>929</v>
      </c>
      <c r="UYY3" s="4" t="s">
        <v>929</v>
      </c>
      <c r="UYZ3" s="4" t="s">
        <v>929</v>
      </c>
      <c r="UZA3" s="4" t="s">
        <v>929</v>
      </c>
      <c r="UZB3" s="4" t="s">
        <v>929</v>
      </c>
      <c r="UZC3" s="4" t="s">
        <v>929</v>
      </c>
      <c r="UZD3" s="4" t="s">
        <v>929</v>
      </c>
      <c r="UZE3" s="4" t="s">
        <v>929</v>
      </c>
      <c r="UZF3" s="4" t="s">
        <v>929</v>
      </c>
      <c r="UZG3" s="4" t="s">
        <v>929</v>
      </c>
      <c r="UZH3" s="4" t="s">
        <v>929</v>
      </c>
      <c r="UZI3" s="4" t="s">
        <v>929</v>
      </c>
      <c r="UZJ3" s="4" t="s">
        <v>929</v>
      </c>
      <c r="UZK3" s="4" t="s">
        <v>929</v>
      </c>
      <c r="UZL3" s="4" t="s">
        <v>929</v>
      </c>
      <c r="UZM3" s="4" t="s">
        <v>929</v>
      </c>
      <c r="UZN3" s="4" t="s">
        <v>929</v>
      </c>
      <c r="UZO3" s="4" t="s">
        <v>929</v>
      </c>
      <c r="UZP3" s="4" t="s">
        <v>929</v>
      </c>
      <c r="UZQ3" s="4" t="s">
        <v>929</v>
      </c>
      <c r="UZR3" s="4" t="s">
        <v>929</v>
      </c>
      <c r="UZS3" s="4" t="s">
        <v>929</v>
      </c>
      <c r="UZT3" s="4" t="s">
        <v>929</v>
      </c>
      <c r="UZU3" s="4" t="s">
        <v>929</v>
      </c>
      <c r="UZV3" s="4" t="s">
        <v>929</v>
      </c>
      <c r="UZW3" s="4" t="s">
        <v>929</v>
      </c>
      <c r="UZX3" s="4" t="s">
        <v>929</v>
      </c>
      <c r="UZY3" s="4" t="s">
        <v>929</v>
      </c>
      <c r="UZZ3" s="4" t="s">
        <v>929</v>
      </c>
      <c r="VAA3" s="4" t="s">
        <v>929</v>
      </c>
      <c r="VAB3" s="4" t="s">
        <v>929</v>
      </c>
      <c r="VAC3" s="4" t="s">
        <v>929</v>
      </c>
      <c r="VAD3" s="4" t="s">
        <v>929</v>
      </c>
      <c r="VAE3" s="4" t="s">
        <v>929</v>
      </c>
      <c r="VAF3" s="4" t="s">
        <v>929</v>
      </c>
      <c r="VAG3" s="4" t="s">
        <v>929</v>
      </c>
      <c r="VAH3" s="4" t="s">
        <v>929</v>
      </c>
      <c r="VAI3" s="4" t="s">
        <v>929</v>
      </c>
      <c r="VAJ3" s="4" t="s">
        <v>929</v>
      </c>
      <c r="VAK3" s="4" t="s">
        <v>929</v>
      </c>
      <c r="VAL3" s="4" t="s">
        <v>929</v>
      </c>
      <c r="VAM3" s="4" t="s">
        <v>929</v>
      </c>
      <c r="VAN3" s="4" t="s">
        <v>929</v>
      </c>
      <c r="VAO3" s="4" t="s">
        <v>929</v>
      </c>
      <c r="VAP3" s="4" t="s">
        <v>929</v>
      </c>
      <c r="VAQ3" s="4" t="s">
        <v>929</v>
      </c>
      <c r="VAR3" s="4" t="s">
        <v>929</v>
      </c>
      <c r="VAS3" s="4" t="s">
        <v>929</v>
      </c>
      <c r="VAT3" s="4" t="s">
        <v>929</v>
      </c>
      <c r="VAU3" s="4" t="s">
        <v>929</v>
      </c>
      <c r="VAV3" s="4" t="s">
        <v>929</v>
      </c>
      <c r="VAW3" s="4" t="s">
        <v>929</v>
      </c>
      <c r="VAX3" s="4" t="s">
        <v>929</v>
      </c>
      <c r="VAY3" s="4" t="s">
        <v>929</v>
      </c>
      <c r="VAZ3" s="4" t="s">
        <v>929</v>
      </c>
      <c r="VBA3" s="4" t="s">
        <v>929</v>
      </c>
      <c r="VBB3" s="4" t="s">
        <v>929</v>
      </c>
      <c r="VBC3" s="4" t="s">
        <v>929</v>
      </c>
      <c r="VBD3" s="4" t="s">
        <v>929</v>
      </c>
      <c r="VBE3" s="4" t="s">
        <v>929</v>
      </c>
      <c r="VBF3" s="4" t="s">
        <v>929</v>
      </c>
      <c r="VBG3" s="4" t="s">
        <v>929</v>
      </c>
      <c r="VBH3" s="4" t="s">
        <v>929</v>
      </c>
      <c r="VBI3" s="4" t="s">
        <v>929</v>
      </c>
      <c r="VBJ3" s="4" t="s">
        <v>929</v>
      </c>
      <c r="VBK3" s="4" t="s">
        <v>929</v>
      </c>
      <c r="VBL3" s="4" t="s">
        <v>929</v>
      </c>
      <c r="VBM3" s="4" t="s">
        <v>929</v>
      </c>
      <c r="VBN3" s="4" t="s">
        <v>929</v>
      </c>
      <c r="VBO3" s="4" t="s">
        <v>929</v>
      </c>
      <c r="VBP3" s="4" t="s">
        <v>929</v>
      </c>
      <c r="VBQ3" s="4" t="s">
        <v>929</v>
      </c>
      <c r="VBR3" s="4" t="s">
        <v>929</v>
      </c>
      <c r="VBS3" s="4" t="s">
        <v>929</v>
      </c>
      <c r="VBT3" s="4" t="s">
        <v>929</v>
      </c>
      <c r="VBU3" s="4" t="s">
        <v>929</v>
      </c>
      <c r="VBV3" s="4" t="s">
        <v>929</v>
      </c>
      <c r="VBW3" s="4" t="s">
        <v>929</v>
      </c>
      <c r="VBX3" s="4" t="s">
        <v>929</v>
      </c>
      <c r="VBY3" s="4" t="s">
        <v>929</v>
      </c>
      <c r="VBZ3" s="4" t="s">
        <v>929</v>
      </c>
      <c r="VCA3" s="4" t="s">
        <v>929</v>
      </c>
      <c r="VCB3" s="4" t="s">
        <v>929</v>
      </c>
      <c r="VCC3" s="4" t="s">
        <v>929</v>
      </c>
      <c r="VCD3" s="4" t="s">
        <v>929</v>
      </c>
      <c r="VCE3" s="4" t="s">
        <v>929</v>
      </c>
      <c r="VCF3" s="4" t="s">
        <v>929</v>
      </c>
      <c r="VCG3" s="4" t="s">
        <v>929</v>
      </c>
      <c r="VCH3" s="4" t="s">
        <v>929</v>
      </c>
      <c r="VCI3" s="4" t="s">
        <v>929</v>
      </c>
      <c r="VCJ3" s="4" t="s">
        <v>929</v>
      </c>
      <c r="VCK3" s="4" t="s">
        <v>929</v>
      </c>
      <c r="VCL3" s="4" t="s">
        <v>929</v>
      </c>
      <c r="VCM3" s="4" t="s">
        <v>929</v>
      </c>
      <c r="VCN3" s="4" t="s">
        <v>929</v>
      </c>
      <c r="VCO3" s="4" t="s">
        <v>929</v>
      </c>
      <c r="VCP3" s="4" t="s">
        <v>929</v>
      </c>
      <c r="VCQ3" s="4" t="s">
        <v>929</v>
      </c>
      <c r="VCR3" s="4" t="s">
        <v>929</v>
      </c>
      <c r="VCS3" s="4" t="s">
        <v>929</v>
      </c>
      <c r="VCT3" s="4" t="s">
        <v>929</v>
      </c>
      <c r="VCU3" s="4" t="s">
        <v>929</v>
      </c>
      <c r="VCV3" s="4" t="s">
        <v>929</v>
      </c>
      <c r="VCW3" s="4" t="s">
        <v>929</v>
      </c>
      <c r="VCX3" s="4" t="s">
        <v>929</v>
      </c>
      <c r="VCY3" s="4" t="s">
        <v>929</v>
      </c>
      <c r="VCZ3" s="4" t="s">
        <v>929</v>
      </c>
      <c r="VDA3" s="4" t="s">
        <v>929</v>
      </c>
      <c r="VDB3" s="4" t="s">
        <v>929</v>
      </c>
      <c r="VDC3" s="4" t="s">
        <v>929</v>
      </c>
      <c r="VDD3" s="4" t="s">
        <v>929</v>
      </c>
      <c r="VDE3" s="4" t="s">
        <v>929</v>
      </c>
      <c r="VDF3" s="4" t="s">
        <v>929</v>
      </c>
      <c r="VDG3" s="4" t="s">
        <v>929</v>
      </c>
      <c r="VDH3" s="4" t="s">
        <v>929</v>
      </c>
      <c r="VDI3" s="4" t="s">
        <v>929</v>
      </c>
      <c r="VDJ3" s="4" t="s">
        <v>929</v>
      </c>
      <c r="VDK3" s="4" t="s">
        <v>929</v>
      </c>
      <c r="VDL3" s="4" t="s">
        <v>929</v>
      </c>
      <c r="VDM3" s="4" t="s">
        <v>929</v>
      </c>
      <c r="VDN3" s="4" t="s">
        <v>929</v>
      </c>
      <c r="VDO3" s="4" t="s">
        <v>929</v>
      </c>
      <c r="VDP3" s="4" t="s">
        <v>929</v>
      </c>
      <c r="VDQ3" s="4" t="s">
        <v>929</v>
      </c>
      <c r="VDR3" s="4" t="s">
        <v>929</v>
      </c>
      <c r="VDS3" s="4" t="s">
        <v>929</v>
      </c>
      <c r="VDT3" s="4" t="s">
        <v>929</v>
      </c>
      <c r="VDU3" s="4" t="s">
        <v>929</v>
      </c>
      <c r="VDV3" s="4" t="s">
        <v>929</v>
      </c>
      <c r="VDW3" s="4" t="s">
        <v>929</v>
      </c>
      <c r="VDX3" s="4" t="s">
        <v>929</v>
      </c>
      <c r="VDY3" s="4" t="s">
        <v>929</v>
      </c>
      <c r="VDZ3" s="4" t="s">
        <v>929</v>
      </c>
      <c r="VEA3" s="4" t="s">
        <v>929</v>
      </c>
      <c r="VEB3" s="4" t="s">
        <v>929</v>
      </c>
      <c r="VEC3" s="4" t="s">
        <v>929</v>
      </c>
      <c r="VED3" s="4" t="s">
        <v>929</v>
      </c>
      <c r="VEE3" s="4" t="s">
        <v>929</v>
      </c>
      <c r="VEF3" s="4" t="s">
        <v>929</v>
      </c>
      <c r="VEG3" s="4" t="s">
        <v>929</v>
      </c>
      <c r="VEH3" s="4" t="s">
        <v>929</v>
      </c>
      <c r="VEI3" s="4" t="s">
        <v>929</v>
      </c>
      <c r="VEJ3" s="4" t="s">
        <v>929</v>
      </c>
      <c r="VEK3" s="4" t="s">
        <v>929</v>
      </c>
      <c r="VEL3" s="4" t="s">
        <v>929</v>
      </c>
      <c r="VEM3" s="4" t="s">
        <v>929</v>
      </c>
      <c r="VEN3" s="4" t="s">
        <v>929</v>
      </c>
      <c r="VEO3" s="4" t="s">
        <v>929</v>
      </c>
      <c r="VEP3" s="4" t="s">
        <v>929</v>
      </c>
      <c r="VEQ3" s="4" t="s">
        <v>929</v>
      </c>
      <c r="VER3" s="4" t="s">
        <v>929</v>
      </c>
      <c r="VES3" s="4" t="s">
        <v>929</v>
      </c>
      <c r="VET3" s="4" t="s">
        <v>929</v>
      </c>
      <c r="VEU3" s="4" t="s">
        <v>929</v>
      </c>
      <c r="VEV3" s="4" t="s">
        <v>929</v>
      </c>
      <c r="VEW3" s="4" t="s">
        <v>929</v>
      </c>
      <c r="VEX3" s="4" t="s">
        <v>929</v>
      </c>
      <c r="VEY3" s="4" t="s">
        <v>929</v>
      </c>
      <c r="VEZ3" s="4" t="s">
        <v>929</v>
      </c>
      <c r="VFA3" s="4" t="s">
        <v>929</v>
      </c>
      <c r="VFB3" s="4" t="s">
        <v>929</v>
      </c>
      <c r="VFC3" s="4" t="s">
        <v>929</v>
      </c>
      <c r="VFD3" s="4" t="s">
        <v>929</v>
      </c>
      <c r="VFE3" s="4" t="s">
        <v>929</v>
      </c>
      <c r="VFF3" s="4" t="s">
        <v>929</v>
      </c>
      <c r="VFG3" s="4" t="s">
        <v>929</v>
      </c>
      <c r="VFH3" s="4" t="s">
        <v>929</v>
      </c>
      <c r="VFI3" s="4" t="s">
        <v>929</v>
      </c>
      <c r="VFJ3" s="4" t="s">
        <v>929</v>
      </c>
      <c r="VFK3" s="4" t="s">
        <v>929</v>
      </c>
      <c r="VFL3" s="4" t="s">
        <v>929</v>
      </c>
      <c r="VFM3" s="4" t="s">
        <v>929</v>
      </c>
      <c r="VFN3" s="4" t="s">
        <v>929</v>
      </c>
      <c r="VFO3" s="4" t="s">
        <v>929</v>
      </c>
      <c r="VFP3" s="4" t="s">
        <v>929</v>
      </c>
      <c r="VFQ3" s="4" t="s">
        <v>929</v>
      </c>
      <c r="VFR3" s="4" t="s">
        <v>929</v>
      </c>
      <c r="VFS3" s="4" t="s">
        <v>929</v>
      </c>
      <c r="VFT3" s="4" t="s">
        <v>929</v>
      </c>
      <c r="VFU3" s="4" t="s">
        <v>929</v>
      </c>
      <c r="VFV3" s="4" t="s">
        <v>929</v>
      </c>
      <c r="VFW3" s="4" t="s">
        <v>929</v>
      </c>
      <c r="VFX3" s="4" t="s">
        <v>929</v>
      </c>
      <c r="VFY3" s="4" t="s">
        <v>929</v>
      </c>
      <c r="VFZ3" s="4" t="s">
        <v>929</v>
      </c>
      <c r="VGA3" s="4" t="s">
        <v>929</v>
      </c>
      <c r="VGB3" s="4" t="s">
        <v>929</v>
      </c>
      <c r="VGC3" s="4" t="s">
        <v>929</v>
      </c>
      <c r="VGD3" s="4" t="s">
        <v>929</v>
      </c>
      <c r="VGE3" s="4" t="s">
        <v>929</v>
      </c>
      <c r="VGF3" s="4" t="s">
        <v>929</v>
      </c>
      <c r="VGG3" s="4" t="s">
        <v>929</v>
      </c>
      <c r="VGH3" s="4" t="s">
        <v>929</v>
      </c>
      <c r="VGI3" s="4" t="s">
        <v>929</v>
      </c>
      <c r="VGJ3" s="4" t="s">
        <v>929</v>
      </c>
      <c r="VGK3" s="4" t="s">
        <v>929</v>
      </c>
      <c r="VGL3" s="4" t="s">
        <v>929</v>
      </c>
      <c r="VGM3" s="4" t="s">
        <v>929</v>
      </c>
      <c r="VGN3" s="4" t="s">
        <v>929</v>
      </c>
      <c r="VGO3" s="4" t="s">
        <v>929</v>
      </c>
      <c r="VGP3" s="4" t="s">
        <v>929</v>
      </c>
      <c r="VGQ3" s="4" t="s">
        <v>929</v>
      </c>
      <c r="VGR3" s="4" t="s">
        <v>929</v>
      </c>
      <c r="VGS3" s="4" t="s">
        <v>929</v>
      </c>
      <c r="VGT3" s="4" t="s">
        <v>929</v>
      </c>
      <c r="VGU3" s="4" t="s">
        <v>929</v>
      </c>
      <c r="VGV3" s="4" t="s">
        <v>929</v>
      </c>
      <c r="VGW3" s="4" t="s">
        <v>929</v>
      </c>
      <c r="VGX3" s="4" t="s">
        <v>929</v>
      </c>
      <c r="VGY3" s="4" t="s">
        <v>929</v>
      </c>
      <c r="VGZ3" s="4" t="s">
        <v>929</v>
      </c>
      <c r="VHA3" s="4" t="s">
        <v>929</v>
      </c>
      <c r="VHB3" s="4" t="s">
        <v>929</v>
      </c>
      <c r="VHC3" s="4" t="s">
        <v>929</v>
      </c>
      <c r="VHD3" s="4" t="s">
        <v>929</v>
      </c>
      <c r="VHE3" s="4" t="s">
        <v>929</v>
      </c>
      <c r="VHF3" s="4" t="s">
        <v>929</v>
      </c>
      <c r="VHG3" s="4" t="s">
        <v>929</v>
      </c>
      <c r="VHH3" s="4" t="s">
        <v>929</v>
      </c>
      <c r="VHI3" s="4" t="s">
        <v>929</v>
      </c>
      <c r="VHJ3" s="4" t="s">
        <v>929</v>
      </c>
      <c r="VHK3" s="4" t="s">
        <v>929</v>
      </c>
      <c r="VHL3" s="4" t="s">
        <v>929</v>
      </c>
      <c r="VHM3" s="4" t="s">
        <v>929</v>
      </c>
      <c r="VHN3" s="4" t="s">
        <v>929</v>
      </c>
      <c r="VHO3" s="4" t="s">
        <v>929</v>
      </c>
      <c r="VHP3" s="4" t="s">
        <v>929</v>
      </c>
      <c r="VHQ3" s="4" t="s">
        <v>929</v>
      </c>
      <c r="VHR3" s="4" t="s">
        <v>929</v>
      </c>
      <c r="VHS3" s="4" t="s">
        <v>929</v>
      </c>
      <c r="VHT3" s="4" t="s">
        <v>929</v>
      </c>
      <c r="VHU3" s="4" t="s">
        <v>929</v>
      </c>
      <c r="VHV3" s="4" t="s">
        <v>929</v>
      </c>
      <c r="VHW3" s="4" t="s">
        <v>929</v>
      </c>
      <c r="VHX3" s="4" t="s">
        <v>929</v>
      </c>
      <c r="VHY3" s="4" t="s">
        <v>929</v>
      </c>
      <c r="VHZ3" s="4" t="s">
        <v>929</v>
      </c>
      <c r="VIA3" s="4" t="s">
        <v>929</v>
      </c>
      <c r="VIB3" s="4" t="s">
        <v>929</v>
      </c>
      <c r="VIC3" s="4" t="s">
        <v>929</v>
      </c>
      <c r="VID3" s="4" t="s">
        <v>929</v>
      </c>
      <c r="VIE3" s="4" t="s">
        <v>929</v>
      </c>
      <c r="VIF3" s="4" t="s">
        <v>929</v>
      </c>
      <c r="VIG3" s="4" t="s">
        <v>929</v>
      </c>
      <c r="VIH3" s="4" t="s">
        <v>929</v>
      </c>
      <c r="VII3" s="4" t="s">
        <v>929</v>
      </c>
      <c r="VIJ3" s="4" t="s">
        <v>929</v>
      </c>
      <c r="VIK3" s="4" t="s">
        <v>929</v>
      </c>
      <c r="VIL3" s="4" t="s">
        <v>929</v>
      </c>
      <c r="VIM3" s="4" t="s">
        <v>929</v>
      </c>
      <c r="VIN3" s="4" t="s">
        <v>929</v>
      </c>
      <c r="VIO3" s="4" t="s">
        <v>929</v>
      </c>
      <c r="VIP3" s="4" t="s">
        <v>929</v>
      </c>
      <c r="VIQ3" s="4" t="s">
        <v>929</v>
      </c>
      <c r="VIR3" s="4" t="s">
        <v>929</v>
      </c>
      <c r="VIS3" s="4" t="s">
        <v>929</v>
      </c>
      <c r="VIT3" s="4" t="s">
        <v>929</v>
      </c>
      <c r="VIU3" s="4" t="s">
        <v>929</v>
      </c>
      <c r="VIV3" s="4" t="s">
        <v>929</v>
      </c>
      <c r="VIW3" s="4" t="s">
        <v>929</v>
      </c>
      <c r="VIX3" s="4" t="s">
        <v>929</v>
      </c>
      <c r="VIY3" s="4" t="s">
        <v>929</v>
      </c>
      <c r="VIZ3" s="4" t="s">
        <v>929</v>
      </c>
      <c r="VJA3" s="4" t="s">
        <v>929</v>
      </c>
      <c r="VJB3" s="4" t="s">
        <v>929</v>
      </c>
      <c r="VJC3" s="4" t="s">
        <v>929</v>
      </c>
      <c r="VJD3" s="4" t="s">
        <v>929</v>
      </c>
      <c r="VJE3" s="4" t="s">
        <v>929</v>
      </c>
      <c r="VJF3" s="4" t="s">
        <v>929</v>
      </c>
      <c r="VJG3" s="4" t="s">
        <v>929</v>
      </c>
      <c r="VJH3" s="4" t="s">
        <v>929</v>
      </c>
      <c r="VJI3" s="4" t="s">
        <v>929</v>
      </c>
      <c r="VJJ3" s="4" t="s">
        <v>929</v>
      </c>
      <c r="VJK3" s="4" t="s">
        <v>929</v>
      </c>
      <c r="VJL3" s="4" t="s">
        <v>929</v>
      </c>
      <c r="VJM3" s="4" t="s">
        <v>929</v>
      </c>
      <c r="VJN3" s="4" t="s">
        <v>929</v>
      </c>
      <c r="VJO3" s="4" t="s">
        <v>929</v>
      </c>
      <c r="VJP3" s="4" t="s">
        <v>929</v>
      </c>
      <c r="VJQ3" s="4" t="s">
        <v>929</v>
      </c>
      <c r="VJR3" s="4" t="s">
        <v>929</v>
      </c>
      <c r="VJS3" s="4" t="s">
        <v>929</v>
      </c>
      <c r="VJT3" s="4" t="s">
        <v>929</v>
      </c>
      <c r="VJU3" s="4" t="s">
        <v>929</v>
      </c>
      <c r="VJV3" s="4" t="s">
        <v>929</v>
      </c>
      <c r="VJW3" s="4" t="s">
        <v>929</v>
      </c>
      <c r="VJX3" s="4" t="s">
        <v>929</v>
      </c>
      <c r="VJY3" s="4" t="s">
        <v>929</v>
      </c>
      <c r="VJZ3" s="4" t="s">
        <v>929</v>
      </c>
      <c r="VKA3" s="4" t="s">
        <v>929</v>
      </c>
      <c r="VKB3" s="4" t="s">
        <v>929</v>
      </c>
      <c r="VKC3" s="4" t="s">
        <v>929</v>
      </c>
      <c r="VKD3" s="4" t="s">
        <v>929</v>
      </c>
      <c r="VKE3" s="4" t="s">
        <v>929</v>
      </c>
      <c r="VKF3" s="4" t="s">
        <v>929</v>
      </c>
      <c r="VKG3" s="4" t="s">
        <v>929</v>
      </c>
      <c r="VKH3" s="4" t="s">
        <v>929</v>
      </c>
      <c r="VKI3" s="4" t="s">
        <v>929</v>
      </c>
      <c r="VKJ3" s="4" t="s">
        <v>929</v>
      </c>
      <c r="VKK3" s="4" t="s">
        <v>929</v>
      </c>
      <c r="VKL3" s="4" t="s">
        <v>929</v>
      </c>
      <c r="VKM3" s="4" t="s">
        <v>929</v>
      </c>
      <c r="VKN3" s="4" t="s">
        <v>929</v>
      </c>
      <c r="VKO3" s="4" t="s">
        <v>929</v>
      </c>
      <c r="VKP3" s="4" t="s">
        <v>929</v>
      </c>
      <c r="VKQ3" s="4" t="s">
        <v>929</v>
      </c>
      <c r="VKR3" s="4" t="s">
        <v>929</v>
      </c>
      <c r="VKS3" s="4" t="s">
        <v>929</v>
      </c>
      <c r="VKT3" s="4" t="s">
        <v>929</v>
      </c>
      <c r="VKU3" s="4" t="s">
        <v>929</v>
      </c>
      <c r="VKV3" s="4" t="s">
        <v>929</v>
      </c>
      <c r="VKW3" s="4" t="s">
        <v>929</v>
      </c>
      <c r="VKX3" s="4" t="s">
        <v>929</v>
      </c>
      <c r="VKY3" s="4" t="s">
        <v>929</v>
      </c>
      <c r="VKZ3" s="4" t="s">
        <v>929</v>
      </c>
      <c r="VLA3" s="4" t="s">
        <v>929</v>
      </c>
      <c r="VLB3" s="4" t="s">
        <v>929</v>
      </c>
      <c r="VLC3" s="4" t="s">
        <v>929</v>
      </c>
      <c r="VLD3" s="4" t="s">
        <v>929</v>
      </c>
      <c r="VLE3" s="4" t="s">
        <v>929</v>
      </c>
      <c r="VLF3" s="4" t="s">
        <v>929</v>
      </c>
      <c r="VLG3" s="4" t="s">
        <v>929</v>
      </c>
      <c r="VLH3" s="4" t="s">
        <v>929</v>
      </c>
      <c r="VLI3" s="4" t="s">
        <v>929</v>
      </c>
      <c r="VLJ3" s="4" t="s">
        <v>929</v>
      </c>
      <c r="VLK3" s="4" t="s">
        <v>929</v>
      </c>
      <c r="VLL3" s="4" t="s">
        <v>929</v>
      </c>
      <c r="VLM3" s="4" t="s">
        <v>929</v>
      </c>
      <c r="VLN3" s="4" t="s">
        <v>929</v>
      </c>
      <c r="VLO3" s="4" t="s">
        <v>929</v>
      </c>
      <c r="VLP3" s="4" t="s">
        <v>929</v>
      </c>
      <c r="VLQ3" s="4" t="s">
        <v>929</v>
      </c>
      <c r="VLR3" s="4" t="s">
        <v>929</v>
      </c>
      <c r="VLS3" s="4" t="s">
        <v>929</v>
      </c>
      <c r="VLT3" s="4" t="s">
        <v>929</v>
      </c>
      <c r="VLU3" s="4" t="s">
        <v>929</v>
      </c>
      <c r="VLV3" s="4" t="s">
        <v>929</v>
      </c>
      <c r="VLW3" s="4" t="s">
        <v>929</v>
      </c>
      <c r="VLX3" s="4" t="s">
        <v>929</v>
      </c>
      <c r="VLY3" s="4" t="s">
        <v>929</v>
      </c>
      <c r="VLZ3" s="4" t="s">
        <v>929</v>
      </c>
      <c r="VMA3" s="4" t="s">
        <v>929</v>
      </c>
      <c r="VMB3" s="4" t="s">
        <v>929</v>
      </c>
      <c r="VMC3" s="4" t="s">
        <v>929</v>
      </c>
      <c r="VMD3" s="4" t="s">
        <v>929</v>
      </c>
      <c r="VME3" s="4" t="s">
        <v>929</v>
      </c>
      <c r="VMF3" s="4" t="s">
        <v>929</v>
      </c>
      <c r="VMG3" s="4" t="s">
        <v>929</v>
      </c>
      <c r="VMH3" s="4" t="s">
        <v>929</v>
      </c>
      <c r="VMI3" s="4" t="s">
        <v>929</v>
      </c>
      <c r="VMJ3" s="4" t="s">
        <v>929</v>
      </c>
      <c r="VMK3" s="4" t="s">
        <v>929</v>
      </c>
      <c r="VML3" s="4" t="s">
        <v>929</v>
      </c>
      <c r="VMM3" s="4" t="s">
        <v>929</v>
      </c>
      <c r="VMN3" s="4" t="s">
        <v>929</v>
      </c>
      <c r="VMO3" s="4" t="s">
        <v>929</v>
      </c>
      <c r="VMP3" s="4" t="s">
        <v>929</v>
      </c>
      <c r="VMQ3" s="4" t="s">
        <v>929</v>
      </c>
      <c r="VMR3" s="4" t="s">
        <v>929</v>
      </c>
      <c r="VMS3" s="4" t="s">
        <v>929</v>
      </c>
      <c r="VMT3" s="4" t="s">
        <v>929</v>
      </c>
      <c r="VMU3" s="4" t="s">
        <v>929</v>
      </c>
      <c r="VMV3" s="4" t="s">
        <v>929</v>
      </c>
      <c r="VMW3" s="4" t="s">
        <v>929</v>
      </c>
      <c r="VMX3" s="4" t="s">
        <v>929</v>
      </c>
      <c r="VMY3" s="4" t="s">
        <v>929</v>
      </c>
      <c r="VMZ3" s="4" t="s">
        <v>929</v>
      </c>
      <c r="VNA3" s="4" t="s">
        <v>929</v>
      </c>
      <c r="VNB3" s="4" t="s">
        <v>929</v>
      </c>
      <c r="VNC3" s="4" t="s">
        <v>929</v>
      </c>
      <c r="VND3" s="4" t="s">
        <v>929</v>
      </c>
      <c r="VNE3" s="4" t="s">
        <v>929</v>
      </c>
      <c r="VNF3" s="4" t="s">
        <v>929</v>
      </c>
      <c r="VNG3" s="4" t="s">
        <v>929</v>
      </c>
      <c r="VNH3" s="4" t="s">
        <v>929</v>
      </c>
      <c r="VNI3" s="4" t="s">
        <v>929</v>
      </c>
      <c r="VNJ3" s="4" t="s">
        <v>929</v>
      </c>
      <c r="VNK3" s="4" t="s">
        <v>929</v>
      </c>
      <c r="VNL3" s="4" t="s">
        <v>929</v>
      </c>
      <c r="VNM3" s="4" t="s">
        <v>929</v>
      </c>
      <c r="VNN3" s="4" t="s">
        <v>929</v>
      </c>
      <c r="VNO3" s="4" t="s">
        <v>929</v>
      </c>
      <c r="VNP3" s="4" t="s">
        <v>929</v>
      </c>
      <c r="VNQ3" s="4" t="s">
        <v>929</v>
      </c>
      <c r="VNR3" s="4" t="s">
        <v>929</v>
      </c>
      <c r="VNS3" s="4" t="s">
        <v>929</v>
      </c>
      <c r="VNT3" s="4" t="s">
        <v>929</v>
      </c>
      <c r="VNU3" s="4" t="s">
        <v>929</v>
      </c>
      <c r="VNV3" s="4" t="s">
        <v>929</v>
      </c>
      <c r="VNW3" s="4" t="s">
        <v>929</v>
      </c>
      <c r="VNX3" s="4" t="s">
        <v>929</v>
      </c>
      <c r="VNY3" s="4" t="s">
        <v>929</v>
      </c>
      <c r="VNZ3" s="4" t="s">
        <v>929</v>
      </c>
      <c r="VOA3" s="4" t="s">
        <v>929</v>
      </c>
      <c r="VOB3" s="4" t="s">
        <v>929</v>
      </c>
      <c r="VOC3" s="4" t="s">
        <v>929</v>
      </c>
      <c r="VOD3" s="4" t="s">
        <v>929</v>
      </c>
      <c r="VOE3" s="4" t="s">
        <v>929</v>
      </c>
      <c r="VOF3" s="4" t="s">
        <v>929</v>
      </c>
      <c r="VOG3" s="4" t="s">
        <v>929</v>
      </c>
      <c r="VOH3" s="4" t="s">
        <v>929</v>
      </c>
      <c r="VOI3" s="4" t="s">
        <v>929</v>
      </c>
      <c r="VOJ3" s="4" t="s">
        <v>929</v>
      </c>
      <c r="VOK3" s="4" t="s">
        <v>929</v>
      </c>
      <c r="VOL3" s="4" t="s">
        <v>929</v>
      </c>
      <c r="VOM3" s="4" t="s">
        <v>929</v>
      </c>
      <c r="VON3" s="4" t="s">
        <v>929</v>
      </c>
      <c r="VOO3" s="4" t="s">
        <v>929</v>
      </c>
      <c r="VOP3" s="4" t="s">
        <v>929</v>
      </c>
      <c r="VOQ3" s="4" t="s">
        <v>929</v>
      </c>
      <c r="VOR3" s="4" t="s">
        <v>929</v>
      </c>
      <c r="VOS3" s="4" t="s">
        <v>929</v>
      </c>
      <c r="VOT3" s="4" t="s">
        <v>929</v>
      </c>
      <c r="VOU3" s="4" t="s">
        <v>929</v>
      </c>
      <c r="VOV3" s="4" t="s">
        <v>929</v>
      </c>
      <c r="VOW3" s="4" t="s">
        <v>929</v>
      </c>
      <c r="VOX3" s="4" t="s">
        <v>929</v>
      </c>
      <c r="VOY3" s="4" t="s">
        <v>929</v>
      </c>
      <c r="VOZ3" s="4" t="s">
        <v>929</v>
      </c>
      <c r="VPA3" s="4" t="s">
        <v>929</v>
      </c>
      <c r="VPB3" s="4" t="s">
        <v>929</v>
      </c>
      <c r="VPC3" s="4" t="s">
        <v>929</v>
      </c>
      <c r="VPD3" s="4" t="s">
        <v>929</v>
      </c>
      <c r="VPE3" s="4" t="s">
        <v>929</v>
      </c>
      <c r="VPF3" s="4" t="s">
        <v>929</v>
      </c>
      <c r="VPG3" s="4" t="s">
        <v>929</v>
      </c>
      <c r="VPH3" s="4" t="s">
        <v>929</v>
      </c>
      <c r="VPI3" s="4" t="s">
        <v>929</v>
      </c>
      <c r="VPJ3" s="4" t="s">
        <v>929</v>
      </c>
      <c r="VPK3" s="4" t="s">
        <v>929</v>
      </c>
      <c r="VPL3" s="4" t="s">
        <v>929</v>
      </c>
      <c r="VPM3" s="4" t="s">
        <v>929</v>
      </c>
      <c r="VPN3" s="4" t="s">
        <v>929</v>
      </c>
      <c r="VPO3" s="4" t="s">
        <v>929</v>
      </c>
      <c r="VPP3" s="4" t="s">
        <v>929</v>
      </c>
      <c r="VPQ3" s="4" t="s">
        <v>929</v>
      </c>
      <c r="VPR3" s="4" t="s">
        <v>929</v>
      </c>
      <c r="VPS3" s="4" t="s">
        <v>929</v>
      </c>
      <c r="VPT3" s="4" t="s">
        <v>929</v>
      </c>
      <c r="VPU3" s="4" t="s">
        <v>929</v>
      </c>
      <c r="VPV3" s="4" t="s">
        <v>929</v>
      </c>
      <c r="VPW3" s="4" t="s">
        <v>929</v>
      </c>
      <c r="VPX3" s="4" t="s">
        <v>929</v>
      </c>
      <c r="VPY3" s="4" t="s">
        <v>929</v>
      </c>
      <c r="VPZ3" s="4" t="s">
        <v>929</v>
      </c>
      <c r="VQA3" s="4" t="s">
        <v>929</v>
      </c>
      <c r="VQB3" s="4" t="s">
        <v>929</v>
      </c>
      <c r="VQC3" s="4" t="s">
        <v>929</v>
      </c>
      <c r="VQD3" s="4" t="s">
        <v>929</v>
      </c>
      <c r="VQE3" s="4" t="s">
        <v>929</v>
      </c>
      <c r="VQF3" s="4" t="s">
        <v>929</v>
      </c>
      <c r="VQG3" s="4" t="s">
        <v>929</v>
      </c>
      <c r="VQH3" s="4" t="s">
        <v>929</v>
      </c>
      <c r="VQI3" s="4" t="s">
        <v>929</v>
      </c>
      <c r="VQJ3" s="4" t="s">
        <v>929</v>
      </c>
      <c r="VQK3" s="4" t="s">
        <v>929</v>
      </c>
      <c r="VQL3" s="4" t="s">
        <v>929</v>
      </c>
      <c r="VQM3" s="4" t="s">
        <v>929</v>
      </c>
      <c r="VQN3" s="4" t="s">
        <v>929</v>
      </c>
      <c r="VQO3" s="4" t="s">
        <v>929</v>
      </c>
      <c r="VQP3" s="4" t="s">
        <v>929</v>
      </c>
      <c r="VQQ3" s="4" t="s">
        <v>929</v>
      </c>
      <c r="VQR3" s="4" t="s">
        <v>929</v>
      </c>
      <c r="VQS3" s="4" t="s">
        <v>929</v>
      </c>
      <c r="VQT3" s="4" t="s">
        <v>929</v>
      </c>
      <c r="VQU3" s="4" t="s">
        <v>929</v>
      </c>
      <c r="VQV3" s="4" t="s">
        <v>929</v>
      </c>
      <c r="VQW3" s="4" t="s">
        <v>929</v>
      </c>
      <c r="VQX3" s="4" t="s">
        <v>929</v>
      </c>
      <c r="VQY3" s="4" t="s">
        <v>929</v>
      </c>
      <c r="VQZ3" s="4" t="s">
        <v>929</v>
      </c>
      <c r="VRA3" s="4" t="s">
        <v>929</v>
      </c>
      <c r="VRB3" s="4" t="s">
        <v>929</v>
      </c>
      <c r="VRC3" s="4" t="s">
        <v>929</v>
      </c>
      <c r="VRD3" s="4" t="s">
        <v>929</v>
      </c>
      <c r="VRE3" s="4" t="s">
        <v>929</v>
      </c>
      <c r="VRF3" s="4" t="s">
        <v>929</v>
      </c>
      <c r="VRG3" s="4" t="s">
        <v>929</v>
      </c>
      <c r="VRH3" s="4" t="s">
        <v>929</v>
      </c>
      <c r="VRI3" s="4" t="s">
        <v>929</v>
      </c>
      <c r="VRJ3" s="4" t="s">
        <v>929</v>
      </c>
      <c r="VRK3" s="4" t="s">
        <v>929</v>
      </c>
      <c r="VRL3" s="4" t="s">
        <v>929</v>
      </c>
      <c r="VRM3" s="4" t="s">
        <v>929</v>
      </c>
      <c r="VRN3" s="4" t="s">
        <v>929</v>
      </c>
      <c r="VRO3" s="4" t="s">
        <v>929</v>
      </c>
      <c r="VRP3" s="4" t="s">
        <v>929</v>
      </c>
      <c r="VRQ3" s="4" t="s">
        <v>929</v>
      </c>
      <c r="VRR3" s="4" t="s">
        <v>929</v>
      </c>
      <c r="VRS3" s="4" t="s">
        <v>929</v>
      </c>
      <c r="VRT3" s="4" t="s">
        <v>929</v>
      </c>
      <c r="VRU3" s="4" t="s">
        <v>929</v>
      </c>
      <c r="VRV3" s="4" t="s">
        <v>929</v>
      </c>
      <c r="VRW3" s="4" t="s">
        <v>929</v>
      </c>
      <c r="VRX3" s="4" t="s">
        <v>929</v>
      </c>
      <c r="VRY3" s="4" t="s">
        <v>929</v>
      </c>
      <c r="VRZ3" s="4" t="s">
        <v>929</v>
      </c>
      <c r="VSA3" s="4" t="s">
        <v>929</v>
      </c>
      <c r="VSB3" s="4" t="s">
        <v>929</v>
      </c>
      <c r="VSC3" s="4" t="s">
        <v>929</v>
      </c>
      <c r="VSD3" s="4" t="s">
        <v>929</v>
      </c>
      <c r="VSE3" s="4" t="s">
        <v>929</v>
      </c>
      <c r="VSF3" s="4" t="s">
        <v>929</v>
      </c>
      <c r="VSG3" s="4" t="s">
        <v>929</v>
      </c>
      <c r="VSH3" s="4" t="s">
        <v>929</v>
      </c>
      <c r="VSI3" s="4" t="s">
        <v>929</v>
      </c>
      <c r="VSJ3" s="4" t="s">
        <v>929</v>
      </c>
      <c r="VSK3" s="4" t="s">
        <v>929</v>
      </c>
      <c r="VSL3" s="4" t="s">
        <v>929</v>
      </c>
      <c r="VSM3" s="4" t="s">
        <v>929</v>
      </c>
      <c r="VSN3" s="4" t="s">
        <v>929</v>
      </c>
      <c r="VSO3" s="4" t="s">
        <v>929</v>
      </c>
      <c r="VSP3" s="4" t="s">
        <v>929</v>
      </c>
      <c r="VSQ3" s="4" t="s">
        <v>929</v>
      </c>
      <c r="VSR3" s="4" t="s">
        <v>929</v>
      </c>
      <c r="VSS3" s="4" t="s">
        <v>929</v>
      </c>
      <c r="VST3" s="4" t="s">
        <v>929</v>
      </c>
      <c r="VSU3" s="4" t="s">
        <v>929</v>
      </c>
      <c r="VSV3" s="4" t="s">
        <v>929</v>
      </c>
      <c r="VSW3" s="4" t="s">
        <v>929</v>
      </c>
      <c r="VSX3" s="4" t="s">
        <v>929</v>
      </c>
      <c r="VSY3" s="4" t="s">
        <v>929</v>
      </c>
      <c r="VSZ3" s="4" t="s">
        <v>929</v>
      </c>
      <c r="VTA3" s="4" t="s">
        <v>929</v>
      </c>
      <c r="VTB3" s="4" t="s">
        <v>929</v>
      </c>
      <c r="VTC3" s="4" t="s">
        <v>929</v>
      </c>
      <c r="VTD3" s="4" t="s">
        <v>929</v>
      </c>
      <c r="VTE3" s="4" t="s">
        <v>929</v>
      </c>
      <c r="VTF3" s="4" t="s">
        <v>929</v>
      </c>
      <c r="VTG3" s="4" t="s">
        <v>929</v>
      </c>
      <c r="VTH3" s="4" t="s">
        <v>929</v>
      </c>
      <c r="VTI3" s="4" t="s">
        <v>929</v>
      </c>
      <c r="VTJ3" s="4" t="s">
        <v>929</v>
      </c>
      <c r="VTK3" s="4" t="s">
        <v>929</v>
      </c>
      <c r="VTL3" s="4" t="s">
        <v>929</v>
      </c>
      <c r="VTM3" s="4" t="s">
        <v>929</v>
      </c>
      <c r="VTN3" s="4" t="s">
        <v>929</v>
      </c>
      <c r="VTO3" s="4" t="s">
        <v>929</v>
      </c>
      <c r="VTP3" s="4" t="s">
        <v>929</v>
      </c>
      <c r="VTQ3" s="4" t="s">
        <v>929</v>
      </c>
      <c r="VTR3" s="4" t="s">
        <v>929</v>
      </c>
      <c r="VTS3" s="4" t="s">
        <v>929</v>
      </c>
      <c r="VTT3" s="4" t="s">
        <v>929</v>
      </c>
      <c r="VTU3" s="4" t="s">
        <v>929</v>
      </c>
      <c r="VTV3" s="4" t="s">
        <v>929</v>
      </c>
      <c r="VTW3" s="4" t="s">
        <v>929</v>
      </c>
      <c r="VTX3" s="4" t="s">
        <v>929</v>
      </c>
      <c r="VTY3" s="4" t="s">
        <v>929</v>
      </c>
      <c r="VTZ3" s="4" t="s">
        <v>929</v>
      </c>
      <c r="VUA3" s="4" t="s">
        <v>929</v>
      </c>
      <c r="VUB3" s="4" t="s">
        <v>929</v>
      </c>
      <c r="VUC3" s="4" t="s">
        <v>929</v>
      </c>
      <c r="VUD3" s="4" t="s">
        <v>929</v>
      </c>
      <c r="VUE3" s="4" t="s">
        <v>929</v>
      </c>
      <c r="VUF3" s="4" t="s">
        <v>929</v>
      </c>
      <c r="VUG3" s="4" t="s">
        <v>929</v>
      </c>
      <c r="VUH3" s="4" t="s">
        <v>929</v>
      </c>
      <c r="VUI3" s="4" t="s">
        <v>929</v>
      </c>
      <c r="VUJ3" s="4" t="s">
        <v>929</v>
      </c>
      <c r="VUK3" s="4" t="s">
        <v>929</v>
      </c>
      <c r="VUL3" s="4" t="s">
        <v>929</v>
      </c>
      <c r="VUM3" s="4" t="s">
        <v>929</v>
      </c>
      <c r="VUN3" s="4" t="s">
        <v>929</v>
      </c>
      <c r="VUO3" s="4" t="s">
        <v>929</v>
      </c>
      <c r="VUP3" s="4" t="s">
        <v>929</v>
      </c>
      <c r="VUQ3" s="4" t="s">
        <v>929</v>
      </c>
      <c r="VUR3" s="4" t="s">
        <v>929</v>
      </c>
      <c r="VUS3" s="4" t="s">
        <v>929</v>
      </c>
      <c r="VUT3" s="4" t="s">
        <v>929</v>
      </c>
      <c r="VUU3" s="4" t="s">
        <v>929</v>
      </c>
      <c r="VUV3" s="4" t="s">
        <v>929</v>
      </c>
      <c r="VUW3" s="4" t="s">
        <v>929</v>
      </c>
      <c r="VUX3" s="4" t="s">
        <v>929</v>
      </c>
      <c r="VUY3" s="4" t="s">
        <v>929</v>
      </c>
      <c r="VUZ3" s="4" t="s">
        <v>929</v>
      </c>
      <c r="VVA3" s="4" t="s">
        <v>929</v>
      </c>
      <c r="VVB3" s="4" t="s">
        <v>929</v>
      </c>
      <c r="VVC3" s="4" t="s">
        <v>929</v>
      </c>
      <c r="VVD3" s="4" t="s">
        <v>929</v>
      </c>
      <c r="VVE3" s="4" t="s">
        <v>929</v>
      </c>
      <c r="VVF3" s="4" t="s">
        <v>929</v>
      </c>
      <c r="VVG3" s="4" t="s">
        <v>929</v>
      </c>
      <c r="VVH3" s="4" t="s">
        <v>929</v>
      </c>
      <c r="VVI3" s="4" t="s">
        <v>929</v>
      </c>
      <c r="VVJ3" s="4" t="s">
        <v>929</v>
      </c>
      <c r="VVK3" s="4" t="s">
        <v>929</v>
      </c>
      <c r="VVL3" s="4" t="s">
        <v>929</v>
      </c>
      <c r="VVM3" s="4" t="s">
        <v>929</v>
      </c>
      <c r="VVN3" s="4" t="s">
        <v>929</v>
      </c>
      <c r="VVO3" s="4" t="s">
        <v>929</v>
      </c>
      <c r="VVP3" s="4" t="s">
        <v>929</v>
      </c>
      <c r="VVQ3" s="4" t="s">
        <v>929</v>
      </c>
      <c r="VVR3" s="4" t="s">
        <v>929</v>
      </c>
      <c r="VVS3" s="4" t="s">
        <v>929</v>
      </c>
      <c r="VVT3" s="4" t="s">
        <v>929</v>
      </c>
      <c r="VVU3" s="4" t="s">
        <v>929</v>
      </c>
      <c r="VVV3" s="4" t="s">
        <v>929</v>
      </c>
      <c r="VVW3" s="4" t="s">
        <v>929</v>
      </c>
      <c r="VVX3" s="4" t="s">
        <v>929</v>
      </c>
      <c r="VVY3" s="4" t="s">
        <v>929</v>
      </c>
      <c r="VVZ3" s="4" t="s">
        <v>929</v>
      </c>
      <c r="VWA3" s="4" t="s">
        <v>929</v>
      </c>
      <c r="VWB3" s="4" t="s">
        <v>929</v>
      </c>
      <c r="VWC3" s="4" t="s">
        <v>929</v>
      </c>
      <c r="VWD3" s="4" t="s">
        <v>929</v>
      </c>
      <c r="VWE3" s="4" t="s">
        <v>929</v>
      </c>
      <c r="VWF3" s="4" t="s">
        <v>929</v>
      </c>
      <c r="VWG3" s="4" t="s">
        <v>929</v>
      </c>
      <c r="VWH3" s="4" t="s">
        <v>929</v>
      </c>
      <c r="VWI3" s="4" t="s">
        <v>929</v>
      </c>
      <c r="VWJ3" s="4" t="s">
        <v>929</v>
      </c>
      <c r="VWK3" s="4" t="s">
        <v>929</v>
      </c>
      <c r="VWL3" s="4" t="s">
        <v>929</v>
      </c>
      <c r="VWM3" s="4" t="s">
        <v>929</v>
      </c>
      <c r="VWN3" s="4" t="s">
        <v>929</v>
      </c>
      <c r="VWO3" s="4" t="s">
        <v>929</v>
      </c>
      <c r="VWP3" s="4" t="s">
        <v>929</v>
      </c>
      <c r="VWQ3" s="4" t="s">
        <v>929</v>
      </c>
      <c r="VWR3" s="4" t="s">
        <v>929</v>
      </c>
      <c r="VWS3" s="4" t="s">
        <v>929</v>
      </c>
      <c r="VWT3" s="4" t="s">
        <v>929</v>
      </c>
      <c r="VWU3" s="4" t="s">
        <v>929</v>
      </c>
      <c r="VWV3" s="4" t="s">
        <v>929</v>
      </c>
      <c r="VWW3" s="4" t="s">
        <v>929</v>
      </c>
      <c r="VWX3" s="4" t="s">
        <v>929</v>
      </c>
      <c r="VWY3" s="4" t="s">
        <v>929</v>
      </c>
      <c r="VWZ3" s="4" t="s">
        <v>929</v>
      </c>
      <c r="VXA3" s="4" t="s">
        <v>929</v>
      </c>
      <c r="VXB3" s="4" t="s">
        <v>929</v>
      </c>
      <c r="VXC3" s="4" t="s">
        <v>929</v>
      </c>
      <c r="VXD3" s="4" t="s">
        <v>929</v>
      </c>
      <c r="VXE3" s="4" t="s">
        <v>929</v>
      </c>
      <c r="VXF3" s="4" t="s">
        <v>929</v>
      </c>
      <c r="VXG3" s="4" t="s">
        <v>929</v>
      </c>
      <c r="VXH3" s="4" t="s">
        <v>929</v>
      </c>
      <c r="VXI3" s="4" t="s">
        <v>929</v>
      </c>
      <c r="VXJ3" s="4" t="s">
        <v>929</v>
      </c>
      <c r="VXK3" s="4" t="s">
        <v>929</v>
      </c>
      <c r="VXL3" s="4" t="s">
        <v>929</v>
      </c>
      <c r="VXM3" s="4" t="s">
        <v>929</v>
      </c>
      <c r="VXN3" s="4" t="s">
        <v>929</v>
      </c>
      <c r="VXO3" s="4" t="s">
        <v>929</v>
      </c>
      <c r="VXP3" s="4" t="s">
        <v>929</v>
      </c>
      <c r="VXQ3" s="4" t="s">
        <v>929</v>
      </c>
      <c r="VXR3" s="4" t="s">
        <v>929</v>
      </c>
      <c r="VXS3" s="4" t="s">
        <v>929</v>
      </c>
      <c r="VXT3" s="4" t="s">
        <v>929</v>
      </c>
      <c r="VXU3" s="4" t="s">
        <v>929</v>
      </c>
      <c r="VXV3" s="4" t="s">
        <v>929</v>
      </c>
      <c r="VXW3" s="4" t="s">
        <v>929</v>
      </c>
      <c r="VXX3" s="4" t="s">
        <v>929</v>
      </c>
      <c r="VXY3" s="4" t="s">
        <v>929</v>
      </c>
      <c r="VXZ3" s="4" t="s">
        <v>929</v>
      </c>
      <c r="VYA3" s="4" t="s">
        <v>929</v>
      </c>
      <c r="VYB3" s="4" t="s">
        <v>929</v>
      </c>
      <c r="VYC3" s="4" t="s">
        <v>929</v>
      </c>
      <c r="VYD3" s="4" t="s">
        <v>929</v>
      </c>
      <c r="VYE3" s="4" t="s">
        <v>929</v>
      </c>
      <c r="VYF3" s="4" t="s">
        <v>929</v>
      </c>
      <c r="VYG3" s="4" t="s">
        <v>929</v>
      </c>
      <c r="VYH3" s="4" t="s">
        <v>929</v>
      </c>
      <c r="VYI3" s="4" t="s">
        <v>929</v>
      </c>
      <c r="VYJ3" s="4" t="s">
        <v>929</v>
      </c>
      <c r="VYK3" s="4" t="s">
        <v>929</v>
      </c>
      <c r="VYL3" s="4" t="s">
        <v>929</v>
      </c>
      <c r="VYM3" s="4" t="s">
        <v>929</v>
      </c>
      <c r="VYN3" s="4" t="s">
        <v>929</v>
      </c>
      <c r="VYO3" s="4" t="s">
        <v>929</v>
      </c>
      <c r="VYP3" s="4" t="s">
        <v>929</v>
      </c>
      <c r="VYQ3" s="4" t="s">
        <v>929</v>
      </c>
      <c r="VYR3" s="4" t="s">
        <v>929</v>
      </c>
      <c r="VYS3" s="4" t="s">
        <v>929</v>
      </c>
      <c r="VYT3" s="4" t="s">
        <v>929</v>
      </c>
      <c r="VYU3" s="4" t="s">
        <v>929</v>
      </c>
      <c r="VYV3" s="4" t="s">
        <v>929</v>
      </c>
      <c r="VYW3" s="4" t="s">
        <v>929</v>
      </c>
      <c r="VYX3" s="4" t="s">
        <v>929</v>
      </c>
      <c r="VYY3" s="4" t="s">
        <v>929</v>
      </c>
      <c r="VYZ3" s="4" t="s">
        <v>929</v>
      </c>
      <c r="VZA3" s="4" t="s">
        <v>929</v>
      </c>
      <c r="VZB3" s="4" t="s">
        <v>929</v>
      </c>
      <c r="VZC3" s="4" t="s">
        <v>929</v>
      </c>
      <c r="VZD3" s="4" t="s">
        <v>929</v>
      </c>
      <c r="VZE3" s="4" t="s">
        <v>929</v>
      </c>
      <c r="VZF3" s="4" t="s">
        <v>929</v>
      </c>
      <c r="VZG3" s="4" t="s">
        <v>929</v>
      </c>
      <c r="VZH3" s="4" t="s">
        <v>929</v>
      </c>
      <c r="VZI3" s="4" t="s">
        <v>929</v>
      </c>
      <c r="VZJ3" s="4" t="s">
        <v>929</v>
      </c>
      <c r="VZK3" s="4" t="s">
        <v>929</v>
      </c>
      <c r="VZL3" s="4" t="s">
        <v>929</v>
      </c>
      <c r="VZM3" s="4" t="s">
        <v>929</v>
      </c>
      <c r="VZN3" s="4" t="s">
        <v>929</v>
      </c>
      <c r="VZO3" s="4" t="s">
        <v>929</v>
      </c>
      <c r="VZP3" s="4" t="s">
        <v>929</v>
      </c>
      <c r="VZQ3" s="4" t="s">
        <v>929</v>
      </c>
      <c r="VZR3" s="4" t="s">
        <v>929</v>
      </c>
      <c r="VZS3" s="4" t="s">
        <v>929</v>
      </c>
      <c r="VZT3" s="4" t="s">
        <v>929</v>
      </c>
      <c r="VZU3" s="4" t="s">
        <v>929</v>
      </c>
      <c r="VZV3" s="4" t="s">
        <v>929</v>
      </c>
      <c r="VZW3" s="4" t="s">
        <v>929</v>
      </c>
      <c r="VZX3" s="4" t="s">
        <v>929</v>
      </c>
      <c r="VZY3" s="4" t="s">
        <v>929</v>
      </c>
      <c r="VZZ3" s="4" t="s">
        <v>929</v>
      </c>
      <c r="WAA3" s="4" t="s">
        <v>929</v>
      </c>
      <c r="WAB3" s="4" t="s">
        <v>929</v>
      </c>
      <c r="WAC3" s="4" t="s">
        <v>929</v>
      </c>
      <c r="WAD3" s="4" t="s">
        <v>929</v>
      </c>
      <c r="WAE3" s="4" t="s">
        <v>929</v>
      </c>
      <c r="WAF3" s="4" t="s">
        <v>929</v>
      </c>
      <c r="WAG3" s="4" t="s">
        <v>929</v>
      </c>
      <c r="WAH3" s="4" t="s">
        <v>929</v>
      </c>
      <c r="WAI3" s="4" t="s">
        <v>929</v>
      </c>
      <c r="WAJ3" s="4" t="s">
        <v>929</v>
      </c>
      <c r="WAK3" s="4" t="s">
        <v>929</v>
      </c>
      <c r="WAL3" s="4" t="s">
        <v>929</v>
      </c>
      <c r="WAM3" s="4" t="s">
        <v>929</v>
      </c>
      <c r="WAN3" s="4" t="s">
        <v>929</v>
      </c>
      <c r="WAO3" s="4" t="s">
        <v>929</v>
      </c>
      <c r="WAP3" s="4" t="s">
        <v>929</v>
      </c>
      <c r="WAQ3" s="4" t="s">
        <v>929</v>
      </c>
      <c r="WAR3" s="4" t="s">
        <v>929</v>
      </c>
      <c r="WAS3" s="4" t="s">
        <v>929</v>
      </c>
      <c r="WAT3" s="4" t="s">
        <v>929</v>
      </c>
      <c r="WAU3" s="4" t="s">
        <v>929</v>
      </c>
      <c r="WAV3" s="4" t="s">
        <v>929</v>
      </c>
      <c r="WAW3" s="4" t="s">
        <v>929</v>
      </c>
      <c r="WAX3" s="4" t="s">
        <v>929</v>
      </c>
      <c r="WAY3" s="4" t="s">
        <v>929</v>
      </c>
      <c r="WAZ3" s="4" t="s">
        <v>929</v>
      </c>
      <c r="WBA3" s="4" t="s">
        <v>929</v>
      </c>
      <c r="WBB3" s="4" t="s">
        <v>929</v>
      </c>
      <c r="WBC3" s="4" t="s">
        <v>929</v>
      </c>
      <c r="WBD3" s="4" t="s">
        <v>929</v>
      </c>
      <c r="WBE3" s="4" t="s">
        <v>929</v>
      </c>
      <c r="WBF3" s="4" t="s">
        <v>929</v>
      </c>
      <c r="WBG3" s="4" t="s">
        <v>929</v>
      </c>
      <c r="WBH3" s="4" t="s">
        <v>929</v>
      </c>
      <c r="WBI3" s="4" t="s">
        <v>929</v>
      </c>
      <c r="WBJ3" s="4" t="s">
        <v>929</v>
      </c>
      <c r="WBK3" s="4" t="s">
        <v>929</v>
      </c>
      <c r="WBL3" s="4" t="s">
        <v>929</v>
      </c>
      <c r="WBM3" s="4" t="s">
        <v>929</v>
      </c>
      <c r="WBN3" s="4" t="s">
        <v>929</v>
      </c>
      <c r="WBO3" s="4" t="s">
        <v>929</v>
      </c>
      <c r="WBP3" s="4" t="s">
        <v>929</v>
      </c>
      <c r="WBQ3" s="4" t="s">
        <v>929</v>
      </c>
      <c r="WBR3" s="4" t="s">
        <v>929</v>
      </c>
      <c r="WBS3" s="4" t="s">
        <v>929</v>
      </c>
      <c r="WBT3" s="4" t="s">
        <v>929</v>
      </c>
      <c r="WBU3" s="4" t="s">
        <v>929</v>
      </c>
      <c r="WBV3" s="4" t="s">
        <v>929</v>
      </c>
      <c r="WBW3" s="4" t="s">
        <v>929</v>
      </c>
      <c r="WBX3" s="4" t="s">
        <v>929</v>
      </c>
      <c r="WBY3" s="4" t="s">
        <v>929</v>
      </c>
      <c r="WBZ3" s="4" t="s">
        <v>929</v>
      </c>
      <c r="WCA3" s="4" t="s">
        <v>929</v>
      </c>
      <c r="WCB3" s="4" t="s">
        <v>929</v>
      </c>
      <c r="WCC3" s="4" t="s">
        <v>929</v>
      </c>
      <c r="WCD3" s="4" t="s">
        <v>929</v>
      </c>
      <c r="WCE3" s="4" t="s">
        <v>929</v>
      </c>
      <c r="WCF3" s="4" t="s">
        <v>929</v>
      </c>
      <c r="WCG3" s="4" t="s">
        <v>929</v>
      </c>
      <c r="WCH3" s="4" t="s">
        <v>929</v>
      </c>
      <c r="WCI3" s="4" t="s">
        <v>929</v>
      </c>
      <c r="WCJ3" s="4" t="s">
        <v>929</v>
      </c>
      <c r="WCK3" s="4" t="s">
        <v>929</v>
      </c>
      <c r="WCL3" s="4" t="s">
        <v>929</v>
      </c>
      <c r="WCM3" s="4" t="s">
        <v>929</v>
      </c>
      <c r="WCN3" s="4" t="s">
        <v>929</v>
      </c>
      <c r="WCO3" s="4" t="s">
        <v>929</v>
      </c>
      <c r="WCP3" s="4" t="s">
        <v>929</v>
      </c>
      <c r="WCQ3" s="4" t="s">
        <v>929</v>
      </c>
      <c r="WCR3" s="4" t="s">
        <v>929</v>
      </c>
      <c r="WCS3" s="4" t="s">
        <v>929</v>
      </c>
      <c r="WCT3" s="4" t="s">
        <v>929</v>
      </c>
      <c r="WCU3" s="4" t="s">
        <v>929</v>
      </c>
      <c r="WCV3" s="4" t="s">
        <v>929</v>
      </c>
      <c r="WCW3" s="4" t="s">
        <v>929</v>
      </c>
      <c r="WCX3" s="4" t="s">
        <v>929</v>
      </c>
      <c r="WCY3" s="4" t="s">
        <v>929</v>
      </c>
      <c r="WCZ3" s="4" t="s">
        <v>929</v>
      </c>
      <c r="WDA3" s="4" t="s">
        <v>929</v>
      </c>
      <c r="WDB3" s="4" t="s">
        <v>929</v>
      </c>
      <c r="WDC3" s="4" t="s">
        <v>929</v>
      </c>
      <c r="WDD3" s="4" t="s">
        <v>929</v>
      </c>
      <c r="WDE3" s="4" t="s">
        <v>929</v>
      </c>
      <c r="WDF3" s="4" t="s">
        <v>929</v>
      </c>
      <c r="WDG3" s="4" t="s">
        <v>929</v>
      </c>
      <c r="WDH3" s="4" t="s">
        <v>929</v>
      </c>
      <c r="WDI3" s="4" t="s">
        <v>929</v>
      </c>
      <c r="WDJ3" s="4" t="s">
        <v>929</v>
      </c>
      <c r="WDK3" s="4" t="s">
        <v>929</v>
      </c>
      <c r="WDL3" s="4" t="s">
        <v>929</v>
      </c>
      <c r="WDM3" s="4" t="s">
        <v>929</v>
      </c>
      <c r="WDN3" s="4" t="s">
        <v>929</v>
      </c>
      <c r="WDO3" s="4" t="s">
        <v>929</v>
      </c>
      <c r="WDP3" s="4" t="s">
        <v>929</v>
      </c>
      <c r="WDQ3" s="4" t="s">
        <v>929</v>
      </c>
      <c r="WDR3" s="4" t="s">
        <v>929</v>
      </c>
      <c r="WDS3" s="4" t="s">
        <v>929</v>
      </c>
      <c r="WDT3" s="4" t="s">
        <v>929</v>
      </c>
      <c r="WDU3" s="4" t="s">
        <v>929</v>
      </c>
      <c r="WDV3" s="4" t="s">
        <v>929</v>
      </c>
      <c r="WDW3" s="4" t="s">
        <v>929</v>
      </c>
      <c r="WDX3" s="4" t="s">
        <v>929</v>
      </c>
      <c r="WDY3" s="4" t="s">
        <v>929</v>
      </c>
      <c r="WDZ3" s="4" t="s">
        <v>929</v>
      </c>
      <c r="WEA3" s="4" t="s">
        <v>929</v>
      </c>
      <c r="WEB3" s="4" t="s">
        <v>929</v>
      </c>
      <c r="WEC3" s="4" t="s">
        <v>929</v>
      </c>
      <c r="WED3" s="4" t="s">
        <v>929</v>
      </c>
      <c r="WEE3" s="4" t="s">
        <v>929</v>
      </c>
      <c r="WEF3" s="4" t="s">
        <v>929</v>
      </c>
      <c r="WEG3" s="4" t="s">
        <v>929</v>
      </c>
      <c r="WEH3" s="4" t="s">
        <v>929</v>
      </c>
      <c r="WEI3" s="4" t="s">
        <v>929</v>
      </c>
      <c r="WEJ3" s="4" t="s">
        <v>929</v>
      </c>
      <c r="WEK3" s="4" t="s">
        <v>929</v>
      </c>
      <c r="WEL3" s="4" t="s">
        <v>929</v>
      </c>
      <c r="WEM3" s="4" t="s">
        <v>929</v>
      </c>
      <c r="WEN3" s="4" t="s">
        <v>929</v>
      </c>
      <c r="WEO3" s="4" t="s">
        <v>929</v>
      </c>
      <c r="WEP3" s="4" t="s">
        <v>929</v>
      </c>
      <c r="WEQ3" s="4" t="s">
        <v>929</v>
      </c>
      <c r="WER3" s="4" t="s">
        <v>929</v>
      </c>
      <c r="WES3" s="4" t="s">
        <v>929</v>
      </c>
      <c r="WET3" s="4" t="s">
        <v>929</v>
      </c>
      <c r="WEU3" s="4" t="s">
        <v>929</v>
      </c>
      <c r="WEV3" s="4" t="s">
        <v>929</v>
      </c>
      <c r="WEW3" s="4" t="s">
        <v>929</v>
      </c>
      <c r="WEX3" s="4" t="s">
        <v>929</v>
      </c>
      <c r="WEY3" s="4" t="s">
        <v>929</v>
      </c>
      <c r="WEZ3" s="4" t="s">
        <v>929</v>
      </c>
      <c r="WFA3" s="4" t="s">
        <v>929</v>
      </c>
      <c r="WFB3" s="4" t="s">
        <v>929</v>
      </c>
      <c r="WFC3" s="4" t="s">
        <v>929</v>
      </c>
      <c r="WFD3" s="4" t="s">
        <v>929</v>
      </c>
      <c r="WFE3" s="4" t="s">
        <v>929</v>
      </c>
      <c r="WFF3" s="4" t="s">
        <v>929</v>
      </c>
      <c r="WFG3" s="4" t="s">
        <v>929</v>
      </c>
      <c r="WFH3" s="4" t="s">
        <v>929</v>
      </c>
      <c r="WFI3" s="4" t="s">
        <v>929</v>
      </c>
      <c r="WFJ3" s="4" t="s">
        <v>929</v>
      </c>
      <c r="WFK3" s="4" t="s">
        <v>929</v>
      </c>
      <c r="WFL3" s="4" t="s">
        <v>929</v>
      </c>
      <c r="WFM3" s="4" t="s">
        <v>929</v>
      </c>
      <c r="WFN3" s="4" t="s">
        <v>929</v>
      </c>
      <c r="WFO3" s="4" t="s">
        <v>929</v>
      </c>
      <c r="WFP3" s="4" t="s">
        <v>929</v>
      </c>
      <c r="WFQ3" s="4" t="s">
        <v>929</v>
      </c>
      <c r="WFR3" s="4" t="s">
        <v>929</v>
      </c>
      <c r="WFS3" s="4" t="s">
        <v>929</v>
      </c>
      <c r="WFT3" s="4" t="s">
        <v>929</v>
      </c>
      <c r="WFU3" s="4" t="s">
        <v>929</v>
      </c>
      <c r="WFV3" s="4" t="s">
        <v>929</v>
      </c>
      <c r="WFW3" s="4" t="s">
        <v>929</v>
      </c>
      <c r="WFX3" s="4" t="s">
        <v>929</v>
      </c>
      <c r="WFY3" s="4" t="s">
        <v>929</v>
      </c>
      <c r="WFZ3" s="4" t="s">
        <v>929</v>
      </c>
      <c r="WGA3" s="4" t="s">
        <v>929</v>
      </c>
      <c r="WGB3" s="4" t="s">
        <v>929</v>
      </c>
      <c r="WGC3" s="4" t="s">
        <v>929</v>
      </c>
      <c r="WGD3" s="4" t="s">
        <v>929</v>
      </c>
      <c r="WGE3" s="4" t="s">
        <v>929</v>
      </c>
      <c r="WGF3" s="4" t="s">
        <v>929</v>
      </c>
      <c r="WGG3" s="4" t="s">
        <v>929</v>
      </c>
      <c r="WGH3" s="4" t="s">
        <v>929</v>
      </c>
      <c r="WGI3" s="4" t="s">
        <v>929</v>
      </c>
      <c r="WGJ3" s="4" t="s">
        <v>929</v>
      </c>
      <c r="WGK3" s="4" t="s">
        <v>929</v>
      </c>
      <c r="WGL3" s="4" t="s">
        <v>929</v>
      </c>
      <c r="WGM3" s="4" t="s">
        <v>929</v>
      </c>
      <c r="WGN3" s="4" t="s">
        <v>929</v>
      </c>
      <c r="WGO3" s="4" t="s">
        <v>929</v>
      </c>
      <c r="WGP3" s="4" t="s">
        <v>929</v>
      </c>
      <c r="WGQ3" s="4" t="s">
        <v>929</v>
      </c>
      <c r="WGR3" s="4" t="s">
        <v>929</v>
      </c>
      <c r="WGS3" s="4" t="s">
        <v>929</v>
      </c>
      <c r="WGT3" s="4" t="s">
        <v>929</v>
      </c>
      <c r="WGU3" s="4" t="s">
        <v>929</v>
      </c>
      <c r="WGV3" s="4" t="s">
        <v>929</v>
      </c>
      <c r="WGW3" s="4" t="s">
        <v>929</v>
      </c>
      <c r="WGX3" s="4" t="s">
        <v>929</v>
      </c>
      <c r="WGY3" s="4" t="s">
        <v>929</v>
      </c>
      <c r="WGZ3" s="4" t="s">
        <v>929</v>
      </c>
      <c r="WHA3" s="4" t="s">
        <v>929</v>
      </c>
      <c r="WHB3" s="4" t="s">
        <v>929</v>
      </c>
      <c r="WHC3" s="4" t="s">
        <v>929</v>
      </c>
      <c r="WHD3" s="4" t="s">
        <v>929</v>
      </c>
      <c r="WHE3" s="4" t="s">
        <v>929</v>
      </c>
      <c r="WHF3" s="4" t="s">
        <v>929</v>
      </c>
      <c r="WHG3" s="4" t="s">
        <v>929</v>
      </c>
      <c r="WHH3" s="4" t="s">
        <v>929</v>
      </c>
      <c r="WHI3" s="4" t="s">
        <v>929</v>
      </c>
      <c r="WHJ3" s="4" t="s">
        <v>929</v>
      </c>
      <c r="WHK3" s="4" t="s">
        <v>929</v>
      </c>
      <c r="WHL3" s="4" t="s">
        <v>929</v>
      </c>
      <c r="WHM3" s="4" t="s">
        <v>929</v>
      </c>
      <c r="WHN3" s="4" t="s">
        <v>929</v>
      </c>
      <c r="WHO3" s="4" t="s">
        <v>929</v>
      </c>
      <c r="WHP3" s="4" t="s">
        <v>929</v>
      </c>
      <c r="WHQ3" s="4" t="s">
        <v>929</v>
      </c>
      <c r="WHR3" s="4" t="s">
        <v>929</v>
      </c>
      <c r="WHS3" s="4" t="s">
        <v>929</v>
      </c>
      <c r="WHT3" s="4" t="s">
        <v>929</v>
      </c>
      <c r="WHU3" s="4" t="s">
        <v>929</v>
      </c>
      <c r="WHV3" s="4" t="s">
        <v>929</v>
      </c>
      <c r="WHW3" s="4" t="s">
        <v>929</v>
      </c>
      <c r="WHX3" s="4" t="s">
        <v>929</v>
      </c>
      <c r="WHY3" s="4" t="s">
        <v>929</v>
      </c>
      <c r="WHZ3" s="4" t="s">
        <v>929</v>
      </c>
      <c r="WIA3" s="4" t="s">
        <v>929</v>
      </c>
      <c r="WIB3" s="4" t="s">
        <v>929</v>
      </c>
      <c r="WIC3" s="4" t="s">
        <v>929</v>
      </c>
      <c r="WID3" s="4" t="s">
        <v>929</v>
      </c>
      <c r="WIE3" s="4" t="s">
        <v>929</v>
      </c>
      <c r="WIF3" s="4" t="s">
        <v>929</v>
      </c>
      <c r="WIG3" s="4" t="s">
        <v>929</v>
      </c>
      <c r="WIH3" s="4" t="s">
        <v>929</v>
      </c>
      <c r="WII3" s="4" t="s">
        <v>929</v>
      </c>
      <c r="WIJ3" s="4" t="s">
        <v>929</v>
      </c>
      <c r="WIK3" s="4" t="s">
        <v>929</v>
      </c>
      <c r="WIL3" s="4" t="s">
        <v>929</v>
      </c>
      <c r="WIM3" s="4" t="s">
        <v>929</v>
      </c>
      <c r="WIN3" s="4" t="s">
        <v>929</v>
      </c>
      <c r="WIO3" s="4" t="s">
        <v>929</v>
      </c>
      <c r="WIP3" s="4" t="s">
        <v>929</v>
      </c>
      <c r="WIQ3" s="4" t="s">
        <v>929</v>
      </c>
      <c r="WIR3" s="4" t="s">
        <v>929</v>
      </c>
      <c r="WIS3" s="4" t="s">
        <v>929</v>
      </c>
      <c r="WIT3" s="4" t="s">
        <v>929</v>
      </c>
      <c r="WIU3" s="4" t="s">
        <v>929</v>
      </c>
      <c r="WIV3" s="4" t="s">
        <v>929</v>
      </c>
      <c r="WIW3" s="4" t="s">
        <v>929</v>
      </c>
      <c r="WIX3" s="4" t="s">
        <v>929</v>
      </c>
      <c r="WIY3" s="4" t="s">
        <v>929</v>
      </c>
      <c r="WIZ3" s="4" t="s">
        <v>929</v>
      </c>
      <c r="WJA3" s="4" t="s">
        <v>929</v>
      </c>
      <c r="WJB3" s="4" t="s">
        <v>929</v>
      </c>
      <c r="WJC3" s="4" t="s">
        <v>929</v>
      </c>
      <c r="WJD3" s="4" t="s">
        <v>929</v>
      </c>
      <c r="WJE3" s="4" t="s">
        <v>929</v>
      </c>
      <c r="WJF3" s="4" t="s">
        <v>929</v>
      </c>
      <c r="WJG3" s="4" t="s">
        <v>929</v>
      </c>
      <c r="WJH3" s="4" t="s">
        <v>929</v>
      </c>
      <c r="WJI3" s="4" t="s">
        <v>929</v>
      </c>
      <c r="WJJ3" s="4" t="s">
        <v>929</v>
      </c>
      <c r="WJK3" s="4" t="s">
        <v>929</v>
      </c>
      <c r="WJL3" s="4" t="s">
        <v>929</v>
      </c>
      <c r="WJM3" s="4" t="s">
        <v>929</v>
      </c>
      <c r="WJN3" s="4" t="s">
        <v>929</v>
      </c>
      <c r="WJO3" s="4" t="s">
        <v>929</v>
      </c>
      <c r="WJP3" s="4" t="s">
        <v>929</v>
      </c>
      <c r="WJQ3" s="4" t="s">
        <v>929</v>
      </c>
      <c r="WJR3" s="4" t="s">
        <v>929</v>
      </c>
      <c r="WJS3" s="4" t="s">
        <v>929</v>
      </c>
      <c r="WJT3" s="4" t="s">
        <v>929</v>
      </c>
      <c r="WJU3" s="4" t="s">
        <v>929</v>
      </c>
      <c r="WJV3" s="4" t="s">
        <v>929</v>
      </c>
      <c r="WJW3" s="4" t="s">
        <v>929</v>
      </c>
      <c r="WJX3" s="4" t="s">
        <v>929</v>
      </c>
      <c r="WJY3" s="4" t="s">
        <v>929</v>
      </c>
      <c r="WJZ3" s="4" t="s">
        <v>929</v>
      </c>
      <c r="WKA3" s="4" t="s">
        <v>929</v>
      </c>
      <c r="WKB3" s="4" t="s">
        <v>929</v>
      </c>
      <c r="WKC3" s="4" t="s">
        <v>929</v>
      </c>
      <c r="WKD3" s="4" t="s">
        <v>929</v>
      </c>
      <c r="WKE3" s="4" t="s">
        <v>929</v>
      </c>
      <c r="WKF3" s="4" t="s">
        <v>929</v>
      </c>
      <c r="WKG3" s="4" t="s">
        <v>929</v>
      </c>
      <c r="WKH3" s="4" t="s">
        <v>929</v>
      </c>
      <c r="WKI3" s="4" t="s">
        <v>929</v>
      </c>
      <c r="WKJ3" s="4" t="s">
        <v>929</v>
      </c>
      <c r="WKK3" s="4" t="s">
        <v>929</v>
      </c>
      <c r="WKL3" s="4" t="s">
        <v>929</v>
      </c>
      <c r="WKM3" s="4" t="s">
        <v>929</v>
      </c>
      <c r="WKN3" s="4" t="s">
        <v>929</v>
      </c>
      <c r="WKO3" s="4" t="s">
        <v>929</v>
      </c>
      <c r="WKP3" s="4" t="s">
        <v>929</v>
      </c>
      <c r="WKQ3" s="4" t="s">
        <v>929</v>
      </c>
      <c r="WKR3" s="4" t="s">
        <v>929</v>
      </c>
      <c r="WKS3" s="4" t="s">
        <v>929</v>
      </c>
      <c r="WKT3" s="4" t="s">
        <v>929</v>
      </c>
      <c r="WKU3" s="4" t="s">
        <v>929</v>
      </c>
      <c r="WKV3" s="4" t="s">
        <v>929</v>
      </c>
      <c r="WKW3" s="4" t="s">
        <v>929</v>
      </c>
      <c r="WKX3" s="4" t="s">
        <v>929</v>
      </c>
      <c r="WKY3" s="4" t="s">
        <v>929</v>
      </c>
      <c r="WKZ3" s="4" t="s">
        <v>929</v>
      </c>
      <c r="WLA3" s="4" t="s">
        <v>929</v>
      </c>
      <c r="WLB3" s="4" t="s">
        <v>929</v>
      </c>
      <c r="WLC3" s="4" t="s">
        <v>929</v>
      </c>
      <c r="WLD3" s="4" t="s">
        <v>929</v>
      </c>
      <c r="WLE3" s="4" t="s">
        <v>929</v>
      </c>
      <c r="WLF3" s="4" t="s">
        <v>929</v>
      </c>
      <c r="WLG3" s="4" t="s">
        <v>929</v>
      </c>
      <c r="WLH3" s="4" t="s">
        <v>929</v>
      </c>
      <c r="WLI3" s="4" t="s">
        <v>929</v>
      </c>
      <c r="WLJ3" s="4" t="s">
        <v>929</v>
      </c>
      <c r="WLK3" s="4" t="s">
        <v>929</v>
      </c>
      <c r="WLL3" s="4" t="s">
        <v>929</v>
      </c>
      <c r="WLM3" s="4" t="s">
        <v>929</v>
      </c>
      <c r="WLN3" s="4" t="s">
        <v>929</v>
      </c>
      <c r="WLO3" s="4" t="s">
        <v>929</v>
      </c>
      <c r="WLP3" s="4" t="s">
        <v>929</v>
      </c>
      <c r="WLQ3" s="4" t="s">
        <v>929</v>
      </c>
      <c r="WLR3" s="4" t="s">
        <v>929</v>
      </c>
      <c r="WLS3" s="4" t="s">
        <v>929</v>
      </c>
      <c r="WLT3" s="4" t="s">
        <v>929</v>
      </c>
      <c r="WLU3" s="4" t="s">
        <v>929</v>
      </c>
      <c r="WLV3" s="4" t="s">
        <v>929</v>
      </c>
      <c r="WLW3" s="4" t="s">
        <v>929</v>
      </c>
      <c r="WLX3" s="4" t="s">
        <v>929</v>
      </c>
      <c r="WLY3" s="4" t="s">
        <v>929</v>
      </c>
      <c r="WLZ3" s="4" t="s">
        <v>929</v>
      </c>
      <c r="WMA3" s="4" t="s">
        <v>929</v>
      </c>
      <c r="WMB3" s="4" t="s">
        <v>929</v>
      </c>
      <c r="WMC3" s="4" t="s">
        <v>929</v>
      </c>
      <c r="WMD3" s="4" t="s">
        <v>929</v>
      </c>
      <c r="WME3" s="4" t="s">
        <v>929</v>
      </c>
      <c r="WMF3" s="4" t="s">
        <v>929</v>
      </c>
      <c r="WMG3" s="4" t="s">
        <v>929</v>
      </c>
      <c r="WMH3" s="4" t="s">
        <v>929</v>
      </c>
      <c r="WMI3" s="4" t="s">
        <v>929</v>
      </c>
      <c r="WMJ3" s="4" t="s">
        <v>929</v>
      </c>
      <c r="WMK3" s="4" t="s">
        <v>929</v>
      </c>
      <c r="WML3" s="4" t="s">
        <v>929</v>
      </c>
      <c r="WMM3" s="4" t="s">
        <v>929</v>
      </c>
      <c r="WMN3" s="4" t="s">
        <v>929</v>
      </c>
      <c r="WMO3" s="4" t="s">
        <v>929</v>
      </c>
      <c r="WMP3" s="4" t="s">
        <v>929</v>
      </c>
      <c r="WMQ3" s="4" t="s">
        <v>929</v>
      </c>
      <c r="WMR3" s="4" t="s">
        <v>929</v>
      </c>
      <c r="WMS3" s="4" t="s">
        <v>929</v>
      </c>
      <c r="WMT3" s="4" t="s">
        <v>929</v>
      </c>
      <c r="WMU3" s="4" t="s">
        <v>929</v>
      </c>
      <c r="WMV3" s="4" t="s">
        <v>929</v>
      </c>
      <c r="WMW3" s="4" t="s">
        <v>929</v>
      </c>
      <c r="WMX3" s="4" t="s">
        <v>929</v>
      </c>
      <c r="WMY3" s="4" t="s">
        <v>929</v>
      </c>
      <c r="WMZ3" s="4" t="s">
        <v>929</v>
      </c>
      <c r="WNA3" s="4" t="s">
        <v>929</v>
      </c>
      <c r="WNB3" s="4" t="s">
        <v>929</v>
      </c>
      <c r="WNC3" s="4" t="s">
        <v>929</v>
      </c>
      <c r="WND3" s="4" t="s">
        <v>929</v>
      </c>
      <c r="WNE3" s="4" t="s">
        <v>929</v>
      </c>
      <c r="WNF3" s="4" t="s">
        <v>929</v>
      </c>
      <c r="WNG3" s="4" t="s">
        <v>929</v>
      </c>
      <c r="WNH3" s="4" t="s">
        <v>929</v>
      </c>
      <c r="WNI3" s="4" t="s">
        <v>929</v>
      </c>
      <c r="WNJ3" s="4" t="s">
        <v>929</v>
      </c>
      <c r="WNK3" s="4" t="s">
        <v>929</v>
      </c>
      <c r="WNL3" s="4" t="s">
        <v>929</v>
      </c>
      <c r="WNM3" s="4" t="s">
        <v>929</v>
      </c>
      <c r="WNN3" s="4" t="s">
        <v>929</v>
      </c>
      <c r="WNO3" s="4" t="s">
        <v>929</v>
      </c>
      <c r="WNP3" s="4" t="s">
        <v>929</v>
      </c>
      <c r="WNQ3" s="4" t="s">
        <v>929</v>
      </c>
      <c r="WNR3" s="4" t="s">
        <v>929</v>
      </c>
      <c r="WNS3" s="4" t="s">
        <v>929</v>
      </c>
      <c r="WNT3" s="4" t="s">
        <v>929</v>
      </c>
      <c r="WNU3" s="4" t="s">
        <v>929</v>
      </c>
      <c r="WNV3" s="4" t="s">
        <v>929</v>
      </c>
      <c r="WNW3" s="4" t="s">
        <v>929</v>
      </c>
      <c r="WNX3" s="4" t="s">
        <v>929</v>
      </c>
      <c r="WNY3" s="4" t="s">
        <v>929</v>
      </c>
      <c r="WNZ3" s="4" t="s">
        <v>929</v>
      </c>
      <c r="WOA3" s="4" t="s">
        <v>929</v>
      </c>
      <c r="WOB3" s="4" t="s">
        <v>929</v>
      </c>
      <c r="WOC3" s="4" t="s">
        <v>929</v>
      </c>
      <c r="WOD3" s="4" t="s">
        <v>929</v>
      </c>
      <c r="WOE3" s="4" t="s">
        <v>929</v>
      </c>
      <c r="WOF3" s="4" t="s">
        <v>929</v>
      </c>
      <c r="WOG3" s="4" t="s">
        <v>929</v>
      </c>
      <c r="WOH3" s="4" t="s">
        <v>929</v>
      </c>
      <c r="WOI3" s="4" t="s">
        <v>929</v>
      </c>
      <c r="WOJ3" s="4" t="s">
        <v>929</v>
      </c>
      <c r="WOK3" s="4" t="s">
        <v>929</v>
      </c>
      <c r="WOL3" s="4" t="s">
        <v>929</v>
      </c>
      <c r="WOM3" s="4" t="s">
        <v>929</v>
      </c>
      <c r="WON3" s="4" t="s">
        <v>929</v>
      </c>
      <c r="WOO3" s="4" t="s">
        <v>929</v>
      </c>
      <c r="WOP3" s="4" t="s">
        <v>929</v>
      </c>
      <c r="WOQ3" s="4" t="s">
        <v>929</v>
      </c>
      <c r="WOR3" s="4" t="s">
        <v>929</v>
      </c>
      <c r="WOS3" s="4" t="s">
        <v>929</v>
      </c>
      <c r="WOT3" s="4" t="s">
        <v>929</v>
      </c>
      <c r="WOU3" s="4" t="s">
        <v>929</v>
      </c>
      <c r="WOV3" s="4" t="s">
        <v>929</v>
      </c>
      <c r="WOW3" s="4" t="s">
        <v>929</v>
      </c>
      <c r="WOX3" s="4" t="s">
        <v>929</v>
      </c>
      <c r="WOY3" s="4" t="s">
        <v>929</v>
      </c>
      <c r="WOZ3" s="4" t="s">
        <v>929</v>
      </c>
      <c r="WPA3" s="4" t="s">
        <v>929</v>
      </c>
      <c r="WPB3" s="4" t="s">
        <v>929</v>
      </c>
      <c r="WPC3" s="4" t="s">
        <v>929</v>
      </c>
      <c r="WPD3" s="4" t="s">
        <v>929</v>
      </c>
      <c r="WPE3" s="4" t="s">
        <v>929</v>
      </c>
      <c r="WPF3" s="4" t="s">
        <v>929</v>
      </c>
      <c r="WPG3" s="4" t="s">
        <v>929</v>
      </c>
      <c r="WPH3" s="4" t="s">
        <v>929</v>
      </c>
      <c r="WPI3" s="4" t="s">
        <v>929</v>
      </c>
      <c r="WPJ3" s="4" t="s">
        <v>929</v>
      </c>
      <c r="WPK3" s="4" t="s">
        <v>929</v>
      </c>
      <c r="WPL3" s="4" t="s">
        <v>929</v>
      </c>
      <c r="WPM3" s="4" t="s">
        <v>929</v>
      </c>
      <c r="WPN3" s="4" t="s">
        <v>929</v>
      </c>
      <c r="WPO3" s="4" t="s">
        <v>929</v>
      </c>
      <c r="WPP3" s="4" t="s">
        <v>929</v>
      </c>
      <c r="WPQ3" s="4" t="s">
        <v>929</v>
      </c>
      <c r="WPR3" s="4" t="s">
        <v>929</v>
      </c>
      <c r="WPS3" s="4" t="s">
        <v>929</v>
      </c>
      <c r="WPT3" s="4" t="s">
        <v>929</v>
      </c>
      <c r="WPU3" s="4" t="s">
        <v>929</v>
      </c>
      <c r="WPV3" s="4" t="s">
        <v>929</v>
      </c>
      <c r="WPW3" s="4" t="s">
        <v>929</v>
      </c>
      <c r="WPX3" s="4" t="s">
        <v>929</v>
      </c>
      <c r="WPY3" s="4" t="s">
        <v>929</v>
      </c>
      <c r="WPZ3" s="4" t="s">
        <v>929</v>
      </c>
      <c r="WQA3" s="4" t="s">
        <v>929</v>
      </c>
      <c r="WQB3" s="4" t="s">
        <v>929</v>
      </c>
      <c r="WQC3" s="4" t="s">
        <v>929</v>
      </c>
      <c r="WQD3" s="4" t="s">
        <v>929</v>
      </c>
      <c r="WQE3" s="4" t="s">
        <v>929</v>
      </c>
      <c r="WQF3" s="4" t="s">
        <v>929</v>
      </c>
      <c r="WQG3" s="4" t="s">
        <v>929</v>
      </c>
      <c r="WQH3" s="4" t="s">
        <v>929</v>
      </c>
      <c r="WQI3" s="4" t="s">
        <v>929</v>
      </c>
      <c r="WQJ3" s="4" t="s">
        <v>929</v>
      </c>
      <c r="WQK3" s="4" t="s">
        <v>929</v>
      </c>
      <c r="WQL3" s="4" t="s">
        <v>929</v>
      </c>
      <c r="WQM3" s="4" t="s">
        <v>929</v>
      </c>
      <c r="WQN3" s="4" t="s">
        <v>929</v>
      </c>
      <c r="WQO3" s="4" t="s">
        <v>929</v>
      </c>
      <c r="WQP3" s="4" t="s">
        <v>929</v>
      </c>
      <c r="WQQ3" s="4" t="s">
        <v>929</v>
      </c>
      <c r="WQR3" s="4" t="s">
        <v>929</v>
      </c>
      <c r="WQS3" s="4" t="s">
        <v>929</v>
      </c>
      <c r="WQT3" s="4" t="s">
        <v>929</v>
      </c>
      <c r="WQU3" s="4" t="s">
        <v>929</v>
      </c>
      <c r="WQV3" s="4" t="s">
        <v>929</v>
      </c>
      <c r="WQW3" s="4" t="s">
        <v>929</v>
      </c>
      <c r="WQX3" s="4" t="s">
        <v>929</v>
      </c>
      <c r="WQY3" s="4" t="s">
        <v>929</v>
      </c>
      <c r="WQZ3" s="4" t="s">
        <v>929</v>
      </c>
      <c r="WRA3" s="4" t="s">
        <v>929</v>
      </c>
      <c r="WRB3" s="4" t="s">
        <v>929</v>
      </c>
      <c r="WRC3" s="4" t="s">
        <v>929</v>
      </c>
      <c r="WRD3" s="4" t="s">
        <v>929</v>
      </c>
      <c r="WRE3" s="4" t="s">
        <v>929</v>
      </c>
      <c r="WRF3" s="4" t="s">
        <v>929</v>
      </c>
      <c r="WRG3" s="4" t="s">
        <v>929</v>
      </c>
      <c r="WRH3" s="4" t="s">
        <v>929</v>
      </c>
      <c r="WRI3" s="4" t="s">
        <v>929</v>
      </c>
      <c r="WRJ3" s="4" t="s">
        <v>929</v>
      </c>
      <c r="WRK3" s="4" t="s">
        <v>929</v>
      </c>
      <c r="WRL3" s="4" t="s">
        <v>929</v>
      </c>
      <c r="WRM3" s="4" t="s">
        <v>929</v>
      </c>
      <c r="WRN3" s="4" t="s">
        <v>929</v>
      </c>
      <c r="WRO3" s="4" t="s">
        <v>929</v>
      </c>
      <c r="WRP3" s="4" t="s">
        <v>929</v>
      </c>
      <c r="WRQ3" s="4" t="s">
        <v>929</v>
      </c>
      <c r="WRR3" s="4" t="s">
        <v>929</v>
      </c>
      <c r="WRS3" s="4" t="s">
        <v>929</v>
      </c>
      <c r="WRT3" s="4" t="s">
        <v>929</v>
      </c>
      <c r="WRU3" s="4" t="s">
        <v>929</v>
      </c>
      <c r="WRV3" s="4" t="s">
        <v>929</v>
      </c>
      <c r="WRW3" s="4" t="s">
        <v>929</v>
      </c>
      <c r="WRX3" s="4" t="s">
        <v>929</v>
      </c>
      <c r="WRY3" s="4" t="s">
        <v>929</v>
      </c>
      <c r="WRZ3" s="4" t="s">
        <v>929</v>
      </c>
      <c r="WSA3" s="4" t="s">
        <v>929</v>
      </c>
      <c r="WSB3" s="4" t="s">
        <v>929</v>
      </c>
      <c r="WSC3" s="4" t="s">
        <v>929</v>
      </c>
      <c r="WSD3" s="4" t="s">
        <v>929</v>
      </c>
      <c r="WSE3" s="4" t="s">
        <v>929</v>
      </c>
      <c r="WSF3" s="4" t="s">
        <v>929</v>
      </c>
      <c r="WSG3" s="4" t="s">
        <v>929</v>
      </c>
      <c r="WSH3" s="4" t="s">
        <v>929</v>
      </c>
      <c r="WSI3" s="4" t="s">
        <v>929</v>
      </c>
      <c r="WSJ3" s="4" t="s">
        <v>929</v>
      </c>
      <c r="WSK3" s="4" t="s">
        <v>929</v>
      </c>
      <c r="WSL3" s="4" t="s">
        <v>929</v>
      </c>
      <c r="WSM3" s="4" t="s">
        <v>929</v>
      </c>
      <c r="WSN3" s="4" t="s">
        <v>929</v>
      </c>
      <c r="WSO3" s="4" t="s">
        <v>929</v>
      </c>
      <c r="WSP3" s="4" t="s">
        <v>929</v>
      </c>
      <c r="WSQ3" s="4" t="s">
        <v>929</v>
      </c>
      <c r="WSR3" s="4" t="s">
        <v>929</v>
      </c>
      <c r="WSS3" s="4" t="s">
        <v>929</v>
      </c>
      <c r="WST3" s="4" t="s">
        <v>929</v>
      </c>
      <c r="WSU3" s="4" t="s">
        <v>929</v>
      </c>
      <c r="WSV3" s="4" t="s">
        <v>929</v>
      </c>
      <c r="WSW3" s="4" t="s">
        <v>929</v>
      </c>
      <c r="WSX3" s="4" t="s">
        <v>929</v>
      </c>
      <c r="WSY3" s="4" t="s">
        <v>929</v>
      </c>
      <c r="WSZ3" s="4" t="s">
        <v>929</v>
      </c>
      <c r="WTA3" s="4" t="s">
        <v>929</v>
      </c>
      <c r="WTB3" s="4" t="s">
        <v>929</v>
      </c>
      <c r="WTC3" s="4" t="s">
        <v>929</v>
      </c>
      <c r="WTD3" s="4" t="s">
        <v>929</v>
      </c>
      <c r="WTE3" s="4" t="s">
        <v>929</v>
      </c>
      <c r="WTF3" s="4" t="s">
        <v>929</v>
      </c>
      <c r="WTG3" s="4" t="s">
        <v>929</v>
      </c>
      <c r="WTH3" s="4" t="s">
        <v>929</v>
      </c>
      <c r="WTI3" s="4" t="s">
        <v>929</v>
      </c>
      <c r="WTJ3" s="4" t="s">
        <v>929</v>
      </c>
      <c r="WTK3" s="4" t="s">
        <v>929</v>
      </c>
      <c r="WTL3" s="4" t="s">
        <v>929</v>
      </c>
      <c r="WTM3" s="4" t="s">
        <v>929</v>
      </c>
      <c r="WTN3" s="4" t="s">
        <v>929</v>
      </c>
      <c r="WTO3" s="4" t="s">
        <v>929</v>
      </c>
      <c r="WTP3" s="4" t="s">
        <v>929</v>
      </c>
      <c r="WTQ3" s="4" t="s">
        <v>929</v>
      </c>
      <c r="WTR3" s="4" t="s">
        <v>929</v>
      </c>
      <c r="WTS3" s="4" t="s">
        <v>929</v>
      </c>
      <c r="WTT3" s="4" t="s">
        <v>929</v>
      </c>
      <c r="WTU3" s="4" t="s">
        <v>929</v>
      </c>
      <c r="WTV3" s="4" t="s">
        <v>929</v>
      </c>
      <c r="WTW3" s="4" t="s">
        <v>929</v>
      </c>
      <c r="WTX3" s="4" t="s">
        <v>929</v>
      </c>
      <c r="WTY3" s="4" t="s">
        <v>929</v>
      </c>
      <c r="WTZ3" s="4" t="s">
        <v>929</v>
      </c>
      <c r="WUA3" s="4" t="s">
        <v>929</v>
      </c>
      <c r="WUB3" s="4" t="s">
        <v>929</v>
      </c>
      <c r="WUC3" s="4" t="s">
        <v>929</v>
      </c>
      <c r="WUD3" s="4" t="s">
        <v>929</v>
      </c>
      <c r="WUE3" s="4" t="s">
        <v>929</v>
      </c>
      <c r="WUF3" s="4" t="s">
        <v>929</v>
      </c>
      <c r="WUG3" s="4" t="s">
        <v>929</v>
      </c>
      <c r="WUH3" s="4" t="s">
        <v>929</v>
      </c>
      <c r="WUI3" s="4" t="s">
        <v>929</v>
      </c>
      <c r="WUJ3" s="4" t="s">
        <v>929</v>
      </c>
      <c r="WUK3" s="4" t="s">
        <v>929</v>
      </c>
      <c r="WUL3" s="4" t="s">
        <v>929</v>
      </c>
      <c r="WUM3" s="4" t="s">
        <v>929</v>
      </c>
      <c r="WUN3" s="4" t="s">
        <v>929</v>
      </c>
      <c r="WUO3" s="4" t="s">
        <v>929</v>
      </c>
      <c r="WUP3" s="4" t="s">
        <v>929</v>
      </c>
      <c r="WUQ3" s="4" t="s">
        <v>929</v>
      </c>
      <c r="WUR3" s="4" t="s">
        <v>929</v>
      </c>
      <c r="WUS3" s="4" t="s">
        <v>929</v>
      </c>
      <c r="WUT3" s="4" t="s">
        <v>929</v>
      </c>
      <c r="WUU3" s="4" t="s">
        <v>929</v>
      </c>
      <c r="WUV3" s="4" t="s">
        <v>929</v>
      </c>
      <c r="WUW3" s="4" t="s">
        <v>929</v>
      </c>
      <c r="WUX3" s="4" t="s">
        <v>929</v>
      </c>
      <c r="WUY3" s="4" t="s">
        <v>929</v>
      </c>
      <c r="WUZ3" s="4" t="s">
        <v>929</v>
      </c>
      <c r="WVA3" s="4" t="s">
        <v>929</v>
      </c>
      <c r="WVB3" s="4" t="s">
        <v>929</v>
      </c>
      <c r="WVC3" s="4" t="s">
        <v>929</v>
      </c>
      <c r="WVD3" s="4" t="s">
        <v>929</v>
      </c>
      <c r="WVE3" s="4" t="s">
        <v>929</v>
      </c>
      <c r="WVF3" s="4" t="s">
        <v>929</v>
      </c>
      <c r="WVG3" s="4" t="s">
        <v>929</v>
      </c>
      <c r="WVH3" s="4" t="s">
        <v>929</v>
      </c>
      <c r="WVI3" s="4" t="s">
        <v>929</v>
      </c>
      <c r="WVJ3" s="4" t="s">
        <v>929</v>
      </c>
      <c r="WVK3" s="4" t="s">
        <v>929</v>
      </c>
      <c r="WVL3" s="4" t="s">
        <v>929</v>
      </c>
      <c r="WVM3" s="4" t="s">
        <v>929</v>
      </c>
      <c r="WVN3" s="4" t="s">
        <v>929</v>
      </c>
      <c r="WVO3" s="4" t="s">
        <v>929</v>
      </c>
      <c r="WVP3" s="4" t="s">
        <v>929</v>
      </c>
      <c r="WVQ3" s="4" t="s">
        <v>929</v>
      </c>
      <c r="WVR3" s="4" t="s">
        <v>929</v>
      </c>
      <c r="WVS3" s="4" t="s">
        <v>929</v>
      </c>
      <c r="WVT3" s="4" t="s">
        <v>929</v>
      </c>
      <c r="WVU3" s="4" t="s">
        <v>929</v>
      </c>
      <c r="WVV3" s="4" t="s">
        <v>929</v>
      </c>
      <c r="WVW3" s="4" t="s">
        <v>929</v>
      </c>
      <c r="WVX3" s="4" t="s">
        <v>929</v>
      </c>
      <c r="WVY3" s="4" t="s">
        <v>929</v>
      </c>
      <c r="WVZ3" s="4" t="s">
        <v>929</v>
      </c>
      <c r="WWA3" s="4" t="s">
        <v>929</v>
      </c>
      <c r="WWB3" s="4" t="s">
        <v>929</v>
      </c>
      <c r="WWC3" s="4" t="s">
        <v>929</v>
      </c>
      <c r="WWD3" s="4" t="s">
        <v>929</v>
      </c>
      <c r="WWE3" s="4" t="s">
        <v>929</v>
      </c>
      <c r="WWF3" s="4" t="s">
        <v>929</v>
      </c>
      <c r="WWG3" s="4" t="s">
        <v>929</v>
      </c>
      <c r="WWH3" s="4" t="s">
        <v>929</v>
      </c>
      <c r="WWI3" s="4" t="s">
        <v>929</v>
      </c>
      <c r="WWJ3" s="4" t="s">
        <v>929</v>
      </c>
      <c r="WWK3" s="4" t="s">
        <v>929</v>
      </c>
      <c r="WWL3" s="4" t="s">
        <v>929</v>
      </c>
      <c r="WWM3" s="4" t="s">
        <v>929</v>
      </c>
      <c r="WWN3" s="4" t="s">
        <v>929</v>
      </c>
      <c r="WWO3" s="4" t="s">
        <v>929</v>
      </c>
      <c r="WWP3" s="4" t="s">
        <v>929</v>
      </c>
      <c r="WWQ3" s="4" t="s">
        <v>929</v>
      </c>
      <c r="WWR3" s="4" t="s">
        <v>929</v>
      </c>
      <c r="WWS3" s="4" t="s">
        <v>929</v>
      </c>
      <c r="WWT3" s="4" t="s">
        <v>929</v>
      </c>
      <c r="WWU3" s="4" t="s">
        <v>929</v>
      </c>
      <c r="WWV3" s="4" t="s">
        <v>929</v>
      </c>
      <c r="WWW3" s="4" t="s">
        <v>929</v>
      </c>
      <c r="WWX3" s="4" t="s">
        <v>929</v>
      </c>
      <c r="WWY3" s="4" t="s">
        <v>929</v>
      </c>
      <c r="WWZ3" s="4" t="s">
        <v>929</v>
      </c>
      <c r="WXA3" s="4" t="s">
        <v>929</v>
      </c>
      <c r="WXB3" s="4" t="s">
        <v>929</v>
      </c>
      <c r="WXC3" s="4" t="s">
        <v>929</v>
      </c>
      <c r="WXD3" s="4" t="s">
        <v>929</v>
      </c>
      <c r="WXE3" s="4" t="s">
        <v>929</v>
      </c>
      <c r="WXF3" s="4" t="s">
        <v>929</v>
      </c>
      <c r="WXG3" s="4" t="s">
        <v>929</v>
      </c>
      <c r="WXH3" s="4" t="s">
        <v>929</v>
      </c>
      <c r="WXI3" s="4" t="s">
        <v>929</v>
      </c>
      <c r="WXJ3" s="4" t="s">
        <v>929</v>
      </c>
      <c r="WXK3" s="4" t="s">
        <v>929</v>
      </c>
      <c r="WXL3" s="4" t="s">
        <v>929</v>
      </c>
      <c r="WXM3" s="4" t="s">
        <v>929</v>
      </c>
      <c r="WXN3" s="4" t="s">
        <v>929</v>
      </c>
      <c r="WXO3" s="4" t="s">
        <v>929</v>
      </c>
      <c r="WXP3" s="4" t="s">
        <v>929</v>
      </c>
      <c r="WXQ3" s="4" t="s">
        <v>929</v>
      </c>
      <c r="WXR3" s="4" t="s">
        <v>929</v>
      </c>
      <c r="WXS3" s="4" t="s">
        <v>929</v>
      </c>
      <c r="WXT3" s="4" t="s">
        <v>929</v>
      </c>
      <c r="WXU3" s="4" t="s">
        <v>929</v>
      </c>
      <c r="WXV3" s="4" t="s">
        <v>929</v>
      </c>
      <c r="WXW3" s="4" t="s">
        <v>929</v>
      </c>
      <c r="WXX3" s="4" t="s">
        <v>929</v>
      </c>
      <c r="WXY3" s="4" t="s">
        <v>929</v>
      </c>
      <c r="WXZ3" s="4" t="s">
        <v>929</v>
      </c>
      <c r="WYA3" s="4" t="s">
        <v>929</v>
      </c>
      <c r="WYB3" s="4" t="s">
        <v>929</v>
      </c>
      <c r="WYC3" s="4" t="s">
        <v>929</v>
      </c>
      <c r="WYD3" s="4" t="s">
        <v>929</v>
      </c>
      <c r="WYE3" s="4" t="s">
        <v>929</v>
      </c>
      <c r="WYF3" s="4" t="s">
        <v>929</v>
      </c>
      <c r="WYG3" s="4" t="s">
        <v>929</v>
      </c>
      <c r="WYH3" s="4" t="s">
        <v>929</v>
      </c>
      <c r="WYI3" s="4" t="s">
        <v>929</v>
      </c>
      <c r="WYJ3" s="4" t="s">
        <v>929</v>
      </c>
      <c r="WYK3" s="4" t="s">
        <v>929</v>
      </c>
      <c r="WYL3" s="4" t="s">
        <v>929</v>
      </c>
      <c r="WYM3" s="4" t="s">
        <v>929</v>
      </c>
      <c r="WYN3" s="4" t="s">
        <v>929</v>
      </c>
      <c r="WYO3" s="4" t="s">
        <v>929</v>
      </c>
      <c r="WYP3" s="4" t="s">
        <v>929</v>
      </c>
      <c r="WYQ3" s="4" t="s">
        <v>929</v>
      </c>
      <c r="WYR3" s="4" t="s">
        <v>929</v>
      </c>
      <c r="WYS3" s="4" t="s">
        <v>929</v>
      </c>
      <c r="WYT3" s="4" t="s">
        <v>929</v>
      </c>
      <c r="WYU3" s="4" t="s">
        <v>929</v>
      </c>
      <c r="WYV3" s="4" t="s">
        <v>929</v>
      </c>
      <c r="WYW3" s="4" t="s">
        <v>929</v>
      </c>
      <c r="WYX3" s="4" t="s">
        <v>929</v>
      </c>
      <c r="WYY3" s="4" t="s">
        <v>929</v>
      </c>
      <c r="WYZ3" s="4" t="s">
        <v>929</v>
      </c>
      <c r="WZA3" s="4" t="s">
        <v>929</v>
      </c>
      <c r="WZB3" s="4" t="s">
        <v>929</v>
      </c>
      <c r="WZC3" s="4" t="s">
        <v>929</v>
      </c>
      <c r="WZD3" s="4" t="s">
        <v>929</v>
      </c>
      <c r="WZE3" s="4" t="s">
        <v>929</v>
      </c>
      <c r="WZF3" s="4" t="s">
        <v>929</v>
      </c>
      <c r="WZG3" s="4" t="s">
        <v>929</v>
      </c>
      <c r="WZH3" s="4" t="s">
        <v>929</v>
      </c>
      <c r="WZI3" s="4" t="s">
        <v>929</v>
      </c>
      <c r="WZJ3" s="4" t="s">
        <v>929</v>
      </c>
      <c r="WZK3" s="4" t="s">
        <v>929</v>
      </c>
      <c r="WZL3" s="4" t="s">
        <v>929</v>
      </c>
      <c r="WZM3" s="4" t="s">
        <v>929</v>
      </c>
      <c r="WZN3" s="4" t="s">
        <v>929</v>
      </c>
      <c r="WZO3" s="4" t="s">
        <v>929</v>
      </c>
      <c r="WZP3" s="4" t="s">
        <v>929</v>
      </c>
      <c r="WZQ3" s="4" t="s">
        <v>929</v>
      </c>
      <c r="WZR3" s="4" t="s">
        <v>929</v>
      </c>
      <c r="WZS3" s="4" t="s">
        <v>929</v>
      </c>
      <c r="WZT3" s="4" t="s">
        <v>929</v>
      </c>
      <c r="WZU3" s="4" t="s">
        <v>929</v>
      </c>
      <c r="WZV3" s="4" t="s">
        <v>929</v>
      </c>
      <c r="WZW3" s="4" t="s">
        <v>929</v>
      </c>
      <c r="WZX3" s="4" t="s">
        <v>929</v>
      </c>
      <c r="WZY3" s="4" t="s">
        <v>929</v>
      </c>
      <c r="WZZ3" s="4" t="s">
        <v>929</v>
      </c>
      <c r="XAA3" s="4" t="s">
        <v>929</v>
      </c>
      <c r="XAB3" s="4" t="s">
        <v>929</v>
      </c>
      <c r="XAC3" s="4" t="s">
        <v>929</v>
      </c>
      <c r="XAD3" s="4" t="s">
        <v>929</v>
      </c>
      <c r="XAE3" s="4" t="s">
        <v>929</v>
      </c>
      <c r="XAF3" s="4" t="s">
        <v>929</v>
      </c>
      <c r="XAG3" s="4" t="s">
        <v>929</v>
      </c>
      <c r="XAH3" s="4" t="s">
        <v>929</v>
      </c>
      <c r="XAI3" s="4" t="s">
        <v>929</v>
      </c>
      <c r="XAJ3" s="4" t="s">
        <v>929</v>
      </c>
      <c r="XAK3" s="4" t="s">
        <v>929</v>
      </c>
      <c r="XAL3" s="4" t="s">
        <v>929</v>
      </c>
      <c r="XAM3" s="4" t="s">
        <v>929</v>
      </c>
      <c r="XAN3" s="4" t="s">
        <v>929</v>
      </c>
      <c r="XAO3" s="4" t="s">
        <v>929</v>
      </c>
      <c r="XAP3" s="4" t="s">
        <v>929</v>
      </c>
      <c r="XAQ3" s="4" t="s">
        <v>929</v>
      </c>
      <c r="XAR3" s="4" t="s">
        <v>929</v>
      </c>
      <c r="XAS3" s="4" t="s">
        <v>929</v>
      </c>
      <c r="XAT3" s="4" t="s">
        <v>929</v>
      </c>
      <c r="XAU3" s="4" t="s">
        <v>929</v>
      </c>
      <c r="XAV3" s="4" t="s">
        <v>929</v>
      </c>
      <c r="XAW3" s="4" t="s">
        <v>929</v>
      </c>
      <c r="XAX3" s="4" t="s">
        <v>929</v>
      </c>
      <c r="XAY3" s="4" t="s">
        <v>929</v>
      </c>
      <c r="XAZ3" s="4" t="s">
        <v>929</v>
      </c>
      <c r="XBA3" s="4" t="s">
        <v>929</v>
      </c>
      <c r="XBB3" s="4" t="s">
        <v>929</v>
      </c>
      <c r="XBC3" s="4" t="s">
        <v>929</v>
      </c>
      <c r="XBD3" s="4" t="s">
        <v>929</v>
      </c>
      <c r="XBE3" s="4" t="s">
        <v>929</v>
      </c>
      <c r="XBF3" s="4" t="s">
        <v>929</v>
      </c>
      <c r="XBG3" s="4" t="s">
        <v>929</v>
      </c>
      <c r="XBH3" s="4" t="s">
        <v>929</v>
      </c>
      <c r="XBI3" s="4" t="s">
        <v>929</v>
      </c>
      <c r="XBJ3" s="4" t="s">
        <v>929</v>
      </c>
      <c r="XBK3" s="4" t="s">
        <v>929</v>
      </c>
      <c r="XBL3" s="4" t="s">
        <v>929</v>
      </c>
      <c r="XBM3" s="4" t="s">
        <v>929</v>
      </c>
      <c r="XBN3" s="4" t="s">
        <v>929</v>
      </c>
      <c r="XBO3" s="4" t="s">
        <v>929</v>
      </c>
      <c r="XBP3" s="4" t="s">
        <v>929</v>
      </c>
      <c r="XBQ3" s="4" t="s">
        <v>929</v>
      </c>
      <c r="XBR3" s="4" t="s">
        <v>929</v>
      </c>
      <c r="XBS3" s="4" t="s">
        <v>929</v>
      </c>
      <c r="XBT3" s="4" t="s">
        <v>929</v>
      </c>
      <c r="XBU3" s="4" t="s">
        <v>929</v>
      </c>
      <c r="XBV3" s="4" t="s">
        <v>929</v>
      </c>
      <c r="XBW3" s="4" t="s">
        <v>929</v>
      </c>
      <c r="XBX3" s="4" t="s">
        <v>929</v>
      </c>
      <c r="XBY3" s="4" t="s">
        <v>929</v>
      </c>
      <c r="XBZ3" s="4" t="s">
        <v>929</v>
      </c>
      <c r="XCA3" s="4" t="s">
        <v>929</v>
      </c>
      <c r="XCB3" s="4" t="s">
        <v>929</v>
      </c>
      <c r="XCC3" s="4" t="s">
        <v>929</v>
      </c>
      <c r="XCD3" s="4" t="s">
        <v>929</v>
      </c>
      <c r="XCE3" s="4" t="s">
        <v>929</v>
      </c>
      <c r="XCF3" s="4" t="s">
        <v>929</v>
      </c>
      <c r="XCG3" s="4" t="s">
        <v>929</v>
      </c>
      <c r="XCH3" s="4" t="s">
        <v>929</v>
      </c>
      <c r="XCI3" s="4" t="s">
        <v>929</v>
      </c>
      <c r="XCJ3" s="4" t="s">
        <v>929</v>
      </c>
      <c r="XCK3" s="4" t="s">
        <v>929</v>
      </c>
      <c r="XCL3" s="4" t="s">
        <v>929</v>
      </c>
      <c r="XCM3" s="4" t="s">
        <v>929</v>
      </c>
      <c r="XCN3" s="4" t="s">
        <v>929</v>
      </c>
      <c r="XCO3" s="4" t="s">
        <v>929</v>
      </c>
      <c r="XCP3" s="4" t="s">
        <v>929</v>
      </c>
      <c r="XCQ3" s="4" t="s">
        <v>929</v>
      </c>
      <c r="XCR3" s="4" t="s">
        <v>929</v>
      </c>
      <c r="XCS3" s="4" t="s">
        <v>929</v>
      </c>
      <c r="XCT3" s="4" t="s">
        <v>929</v>
      </c>
      <c r="XCU3" s="4" t="s">
        <v>929</v>
      </c>
      <c r="XCV3" s="4" t="s">
        <v>929</v>
      </c>
      <c r="XCW3" s="4" t="s">
        <v>929</v>
      </c>
      <c r="XCX3" s="4" t="s">
        <v>929</v>
      </c>
      <c r="XCY3" s="4" t="s">
        <v>929</v>
      </c>
      <c r="XCZ3" s="4" t="s">
        <v>929</v>
      </c>
      <c r="XDA3" s="4" t="s">
        <v>929</v>
      </c>
      <c r="XDB3" s="4" t="s">
        <v>929</v>
      </c>
      <c r="XDC3" s="4" t="s">
        <v>929</v>
      </c>
      <c r="XDD3" s="4" t="s">
        <v>929</v>
      </c>
      <c r="XDE3" s="4" t="s">
        <v>929</v>
      </c>
      <c r="XDF3" s="4" t="s">
        <v>929</v>
      </c>
      <c r="XDG3" s="4" t="s">
        <v>929</v>
      </c>
      <c r="XDH3" s="4" t="s">
        <v>929</v>
      </c>
      <c r="XDI3" s="4" t="s">
        <v>929</v>
      </c>
      <c r="XDJ3" s="4" t="s">
        <v>929</v>
      </c>
      <c r="XDK3" s="4" t="s">
        <v>929</v>
      </c>
      <c r="XDL3" s="4" t="s">
        <v>929</v>
      </c>
      <c r="XDM3" s="4" t="s">
        <v>929</v>
      </c>
      <c r="XDN3" s="4" t="s">
        <v>929</v>
      </c>
      <c r="XDO3" s="4" t="s">
        <v>929</v>
      </c>
      <c r="XDP3" s="4" t="s">
        <v>929</v>
      </c>
      <c r="XDQ3" s="4" t="s">
        <v>929</v>
      </c>
      <c r="XDR3" s="4" t="s">
        <v>929</v>
      </c>
      <c r="XDS3" s="4" t="s">
        <v>929</v>
      </c>
      <c r="XDT3" s="4" t="s">
        <v>929</v>
      </c>
      <c r="XDU3" s="4" t="s">
        <v>929</v>
      </c>
      <c r="XDV3" s="4" t="s">
        <v>929</v>
      </c>
      <c r="XDW3" s="4" t="s">
        <v>929</v>
      </c>
      <c r="XDX3" s="4" t="s">
        <v>929</v>
      </c>
      <c r="XDY3" s="4" t="s">
        <v>929</v>
      </c>
      <c r="XDZ3" s="4" t="s">
        <v>929</v>
      </c>
      <c r="XEA3" s="4" t="s">
        <v>929</v>
      </c>
      <c r="XEB3" s="4" t="s">
        <v>929</v>
      </c>
      <c r="XEC3" s="4" t="s">
        <v>929</v>
      </c>
      <c r="XED3" s="4" t="s">
        <v>929</v>
      </c>
      <c r="XEE3" s="4" t="s">
        <v>929</v>
      </c>
      <c r="XEF3" s="4" t="s">
        <v>929</v>
      </c>
      <c r="XEG3" s="4" t="s">
        <v>929</v>
      </c>
      <c r="XEH3" s="4" t="s">
        <v>929</v>
      </c>
      <c r="XEI3" s="4" t="s">
        <v>929</v>
      </c>
      <c r="XEJ3" s="4" t="s">
        <v>929</v>
      </c>
      <c r="XEK3" s="4" t="s">
        <v>929</v>
      </c>
      <c r="XEL3" s="4" t="s">
        <v>929</v>
      </c>
      <c r="XEM3" s="4" t="s">
        <v>929</v>
      </c>
      <c r="XEN3" s="4" t="s">
        <v>929</v>
      </c>
      <c r="XEO3" s="4" t="s">
        <v>929</v>
      </c>
      <c r="XEP3" s="4" t="s">
        <v>929</v>
      </c>
      <c r="XEQ3" s="4" t="s">
        <v>929</v>
      </c>
      <c r="XER3" s="4" t="s">
        <v>929</v>
      </c>
      <c r="XES3" s="4" t="s">
        <v>929</v>
      </c>
      <c r="XET3" s="4" t="s">
        <v>929</v>
      </c>
      <c r="XEU3" s="4" t="s">
        <v>929</v>
      </c>
      <c r="XEV3" s="4" t="s">
        <v>929</v>
      </c>
      <c r="XEW3" s="4" t="s">
        <v>929</v>
      </c>
      <c r="XEX3" s="4" t="s">
        <v>929</v>
      </c>
      <c r="XEY3" s="4" t="s">
        <v>929</v>
      </c>
      <c r="XEZ3" s="4" t="s">
        <v>929</v>
      </c>
      <c r="XFA3" s="4" t="s">
        <v>929</v>
      </c>
      <c r="XFB3" s="4" t="s">
        <v>929</v>
      </c>
      <c r="XFC3" s="4" t="s">
        <v>929</v>
      </c>
      <c r="XFD3" s="4" t="s">
        <v>929</v>
      </c>
    </row>
    <row r="4" spans="1:16384" s="4" customFormat="1">
      <c r="A4" s="6" t="s">
        <v>14</v>
      </c>
      <c r="B4" s="6"/>
      <c r="C4" s="6"/>
      <c r="D4" s="6"/>
      <c r="E4" s="6"/>
    </row>
    <row r="5" spans="1:16384" s="4" customFormat="1"/>
    <row r="6" spans="1:16384" s="4" customFormat="1">
      <c r="A6" s="4" t="s">
        <v>621</v>
      </c>
    </row>
    <row r="7" spans="1:16384">
      <c r="A7" s="4"/>
      <c r="B7" s="4"/>
      <c r="C7" s="4"/>
      <c r="D7" s="4"/>
    </row>
    <row r="8" spans="1:16384">
      <c r="A8" s="142" t="str">
        <f>'Assistance Programs, Outreach'!A10</f>
        <v>Atlantic City Electric</v>
      </c>
      <c r="B8" s="4"/>
      <c r="C8" s="4"/>
      <c r="D8" s="4"/>
    </row>
    <row r="9" spans="1:16384" ht="26.4">
      <c r="A9" s="79" t="s">
        <v>930</v>
      </c>
      <c r="B9" s="79" t="s">
        <v>931</v>
      </c>
      <c r="C9" s="79" t="s">
        <v>932</v>
      </c>
      <c r="D9" s="79" t="s">
        <v>933</v>
      </c>
      <c r="E9" s="79" t="s">
        <v>934</v>
      </c>
      <c r="F9" s="4"/>
    </row>
    <row r="10" spans="1:16384">
      <c r="A10" s="11" t="s">
        <v>935</v>
      </c>
      <c r="B10" s="11"/>
      <c r="C10" s="11"/>
      <c r="D10" s="11"/>
      <c r="E10" s="11"/>
      <c r="F10" s="4"/>
    </row>
    <row r="11" spans="1:16384">
      <c r="A11" s="11"/>
      <c r="B11" s="11"/>
      <c r="C11" s="11"/>
      <c r="D11" s="11"/>
      <c r="E11" s="11"/>
      <c r="F11" s="4"/>
    </row>
    <row r="12" spans="1:16384">
      <c r="A12" s="11"/>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436"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cols>
    <col min="1" max="7" width="9.109375" style="121" customWidth="1"/>
    <col min="8" max="16384" width="8.88671875" style="121"/>
  </cols>
  <sheetData>
    <row r="1" spans="1:7" ht="14.4" thickBot="1">
      <c r="A1" s="123" t="s">
        <v>936</v>
      </c>
    </row>
    <row r="2" spans="1:7">
      <c r="A2" s="479" t="s">
        <v>937</v>
      </c>
      <c r="B2" s="480"/>
      <c r="C2" s="480"/>
      <c r="D2" s="480"/>
      <c r="E2" s="480"/>
      <c r="F2" s="480"/>
      <c r="G2" s="481"/>
    </row>
    <row r="3" spans="1:7">
      <c r="A3" s="482"/>
      <c r="B3" s="483"/>
      <c r="C3" s="483"/>
      <c r="D3" s="483"/>
      <c r="E3" s="483"/>
      <c r="F3" s="483"/>
      <c r="G3" s="484"/>
    </row>
    <row r="4" spans="1:7" ht="32.25" customHeight="1" thickBot="1">
      <c r="A4" s="485"/>
      <c r="B4" s="486"/>
      <c r="C4" s="486"/>
      <c r="D4" s="486"/>
      <c r="E4" s="486"/>
      <c r="F4" s="486"/>
      <c r="G4" s="487"/>
    </row>
    <row r="5" spans="1:7">
      <c r="A5" s="122"/>
      <c r="B5" s="122"/>
      <c r="C5" s="122"/>
      <c r="D5" s="122"/>
      <c r="E5" s="122"/>
      <c r="F5" s="122"/>
      <c r="G5" s="122"/>
    </row>
    <row r="6" spans="1:7">
      <c r="A6" s="123" t="s">
        <v>938</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14" sqref="B13:B14"/>
    </sheetView>
  </sheetViews>
  <sheetFormatPr defaultColWidth="0" defaultRowHeight="13.2" zeroHeight="1"/>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c r="A1" s="60" t="s">
        <v>939</v>
      </c>
      <c r="B1" s="4"/>
      <c r="C1" s="4"/>
      <c r="D1" s="4"/>
      <c r="E1" s="4"/>
      <c r="F1" s="4"/>
      <c r="G1" s="4"/>
      <c r="H1" s="4"/>
      <c r="I1" s="4"/>
      <c r="J1" s="4"/>
      <c r="K1" s="4"/>
    </row>
    <row r="2" spans="1:13" ht="15" customHeight="1">
      <c r="A2" s="421" t="s">
        <v>940</v>
      </c>
      <c r="B2" s="433"/>
      <c r="C2" s="433"/>
      <c r="D2" s="433"/>
      <c r="E2" s="433"/>
      <c r="F2" s="433"/>
      <c r="G2" s="433"/>
      <c r="H2" s="422"/>
      <c r="I2" s="31"/>
      <c r="J2" s="31"/>
      <c r="K2" s="31"/>
      <c r="L2" s="28"/>
      <c r="M2" s="28"/>
    </row>
    <row r="3" spans="1:13" ht="42.6" customHeight="1" thickBot="1">
      <c r="A3" s="425"/>
      <c r="B3" s="435"/>
      <c r="C3" s="435"/>
      <c r="D3" s="435"/>
      <c r="E3" s="435"/>
      <c r="F3" s="435"/>
      <c r="G3" s="435"/>
      <c r="H3" s="426"/>
      <c r="I3" s="31"/>
      <c r="J3" s="31"/>
      <c r="K3" s="31"/>
      <c r="L3" s="28"/>
      <c r="M3" s="28"/>
    </row>
    <row r="4" spans="1:13" ht="15" customHeight="1">
      <c r="A4" s="143"/>
      <c r="B4" s="143"/>
      <c r="C4" s="143"/>
      <c r="D4" s="143"/>
      <c r="E4" s="143"/>
      <c r="F4" s="143"/>
      <c r="G4" s="143"/>
      <c r="H4" s="143"/>
      <c r="I4" s="31"/>
      <c r="J4" s="31"/>
      <c r="K4" s="31"/>
      <c r="L4" s="28"/>
      <c r="M4" s="28"/>
    </row>
    <row r="5" spans="1:13">
      <c r="A5" s="6" t="s">
        <v>941</v>
      </c>
      <c r="B5" s="6"/>
      <c r="C5" s="6"/>
      <c r="D5" s="6"/>
      <c r="E5" s="6"/>
      <c r="F5" s="6"/>
      <c r="G5" s="6"/>
      <c r="H5" s="6"/>
      <c r="I5" s="6"/>
      <c r="J5" s="6"/>
      <c r="K5" s="4"/>
    </row>
    <row r="6" spans="1:13">
      <c r="A6" s="6" t="s">
        <v>942</v>
      </c>
      <c r="B6" s="6"/>
      <c r="C6" s="4"/>
      <c r="D6" s="4"/>
      <c r="E6" s="4"/>
      <c r="F6" s="4"/>
      <c r="G6" s="4"/>
      <c r="H6" s="4"/>
      <c r="I6" s="4"/>
      <c r="J6" s="4"/>
      <c r="K6" s="4"/>
    </row>
    <row r="7" spans="1:13" ht="13.8" thickBot="1">
      <c r="B7" s="4"/>
      <c r="C7" s="4"/>
      <c r="D7" s="4"/>
      <c r="E7" s="4"/>
      <c r="F7" s="4"/>
      <c r="G7" s="4"/>
      <c r="H7" s="4"/>
      <c r="I7" s="4"/>
      <c r="J7" s="4"/>
      <c r="K7" s="4"/>
    </row>
    <row r="8" spans="1:13">
      <c r="B8" s="33"/>
      <c r="C8" s="34" t="s">
        <v>943</v>
      </c>
      <c r="D8" s="35"/>
      <c r="E8" s="29"/>
      <c r="F8" s="29"/>
      <c r="G8" s="29"/>
      <c r="H8" s="29"/>
      <c r="I8" s="29"/>
      <c r="J8" s="29"/>
      <c r="K8" s="4"/>
    </row>
    <row r="9" spans="1:13">
      <c r="B9" s="36"/>
      <c r="C9" s="32" t="s">
        <v>944</v>
      </c>
      <c r="D9" s="37"/>
      <c r="E9" s="30"/>
      <c r="F9" s="30"/>
      <c r="G9" s="30"/>
      <c r="H9" s="30"/>
      <c r="I9" s="30"/>
      <c r="J9" s="30"/>
      <c r="K9" s="4"/>
    </row>
    <row r="10" spans="1:13">
      <c r="B10" s="36" t="e">
        <f>#REF!</f>
        <v>#REF!</v>
      </c>
      <c r="C10" s="4"/>
      <c r="D10" s="43"/>
      <c r="E10" s="4"/>
      <c r="F10" s="4"/>
      <c r="G10" s="4"/>
      <c r="H10" s="4"/>
      <c r="I10" s="4"/>
      <c r="J10" s="4"/>
      <c r="K10" s="4"/>
    </row>
    <row r="11" spans="1:13">
      <c r="B11" s="45" t="s">
        <v>945</v>
      </c>
      <c r="C11" s="4"/>
      <c r="D11" s="43"/>
      <c r="E11" s="4"/>
      <c r="F11" s="4"/>
      <c r="G11" s="4"/>
      <c r="H11" s="4"/>
      <c r="I11" s="4"/>
      <c r="J11" s="4"/>
      <c r="K11" s="4"/>
    </row>
    <row r="12" spans="1:13">
      <c r="B12" s="46" t="s">
        <v>946</v>
      </c>
      <c r="C12" s="4" t="s">
        <v>947</v>
      </c>
      <c r="D12" s="43" t="s">
        <v>948</v>
      </c>
      <c r="E12" s="4"/>
      <c r="F12" s="4"/>
      <c r="G12" s="4"/>
      <c r="H12" s="4"/>
      <c r="I12" s="4"/>
      <c r="J12" s="4"/>
      <c r="K12" s="4"/>
    </row>
    <row r="13" spans="1:13">
      <c r="B13" s="40" t="s">
        <v>949</v>
      </c>
      <c r="C13" s="11"/>
      <c r="D13" s="8"/>
      <c r="E13" s="4"/>
      <c r="F13" s="4"/>
      <c r="G13" s="4"/>
      <c r="H13" s="4"/>
      <c r="I13" s="4"/>
      <c r="J13" s="4"/>
      <c r="K13" s="4"/>
    </row>
    <row r="14" spans="1:13">
      <c r="B14" s="40" t="s">
        <v>950</v>
      </c>
      <c r="C14" s="11"/>
      <c r="D14" s="8"/>
      <c r="E14" s="4"/>
      <c r="F14" s="4"/>
      <c r="G14" s="4"/>
      <c r="H14" s="4"/>
      <c r="I14" s="4"/>
      <c r="J14" s="4"/>
      <c r="K14" s="4"/>
    </row>
    <row r="15" spans="1:13">
      <c r="B15" s="47" t="s">
        <v>951</v>
      </c>
      <c r="C15" s="4"/>
      <c r="D15" s="43"/>
      <c r="E15" s="4"/>
      <c r="F15" s="4"/>
      <c r="G15" s="4"/>
      <c r="H15" s="4"/>
      <c r="I15" s="4"/>
      <c r="J15" s="4"/>
      <c r="K15" s="4"/>
    </row>
    <row r="16" spans="1:13">
      <c r="B16" s="41" t="s">
        <v>952</v>
      </c>
      <c r="C16" s="11"/>
      <c r="D16" s="8"/>
      <c r="E16" s="4"/>
      <c r="F16" s="4"/>
      <c r="G16" s="4"/>
      <c r="H16" s="4"/>
      <c r="I16" s="4"/>
      <c r="J16" s="4"/>
      <c r="K16" s="4"/>
    </row>
    <row r="17" spans="2:11">
      <c r="B17" s="41" t="s">
        <v>953</v>
      </c>
      <c r="C17" s="11"/>
      <c r="D17" s="8"/>
      <c r="E17" s="4"/>
      <c r="F17" s="4"/>
      <c r="G17" s="4"/>
      <c r="H17" s="4"/>
      <c r="I17" s="4"/>
      <c r="J17" s="4"/>
      <c r="K17" s="4"/>
    </row>
    <row r="18" spans="2:11">
      <c r="B18" s="41" t="s">
        <v>954</v>
      </c>
      <c r="C18" s="11"/>
      <c r="D18" s="8"/>
      <c r="E18" s="4"/>
      <c r="F18" s="4"/>
      <c r="G18" s="4"/>
      <c r="H18" s="4"/>
      <c r="I18" s="4"/>
      <c r="J18" s="4"/>
      <c r="K18" s="4"/>
    </row>
    <row r="19" spans="2:11">
      <c r="B19" s="41" t="s">
        <v>955</v>
      </c>
      <c r="C19" s="11"/>
      <c r="D19" s="8"/>
      <c r="E19" s="4"/>
      <c r="F19" s="4"/>
      <c r="G19" s="4"/>
      <c r="H19" s="4"/>
      <c r="I19" s="4"/>
      <c r="J19" s="4"/>
      <c r="K19" s="4"/>
    </row>
    <row r="20" spans="2:11">
      <c r="B20" s="47" t="s">
        <v>956</v>
      </c>
      <c r="C20" s="4"/>
      <c r="D20" s="43"/>
      <c r="E20" s="4"/>
      <c r="F20" s="4"/>
      <c r="G20" s="4"/>
      <c r="H20" s="4"/>
      <c r="I20" s="4"/>
      <c r="J20" s="4"/>
      <c r="K20" s="4"/>
    </row>
    <row r="21" spans="2:11">
      <c r="B21" s="42" t="s">
        <v>957</v>
      </c>
      <c r="C21" s="11"/>
      <c r="D21" s="8"/>
      <c r="E21" s="4"/>
      <c r="F21" s="4"/>
      <c r="G21" s="4"/>
      <c r="H21" s="4"/>
      <c r="I21" s="4"/>
      <c r="J21" s="4"/>
      <c r="K21" s="4"/>
    </row>
    <row r="22" spans="2:11">
      <c r="B22" s="42" t="s">
        <v>958</v>
      </c>
      <c r="C22" s="11"/>
      <c r="D22" s="8"/>
      <c r="E22" s="4"/>
      <c r="F22" s="4"/>
      <c r="G22" s="4"/>
      <c r="H22" s="4"/>
      <c r="I22" s="4"/>
      <c r="J22" s="4"/>
      <c r="K22" s="4"/>
    </row>
    <row r="23" spans="2:11">
      <c r="B23" s="40" t="s">
        <v>959</v>
      </c>
      <c r="C23" s="11"/>
      <c r="D23" s="8"/>
      <c r="E23" s="4"/>
      <c r="F23" s="4"/>
      <c r="G23" s="4"/>
      <c r="H23" s="4"/>
      <c r="I23" s="4"/>
      <c r="J23" s="4"/>
      <c r="K23" s="4"/>
    </row>
    <row r="24" spans="2:11">
      <c r="B24" s="42" t="s">
        <v>960</v>
      </c>
      <c r="C24" s="11"/>
      <c r="D24" s="8"/>
      <c r="E24" s="4"/>
      <c r="F24" s="4"/>
      <c r="G24" s="4"/>
      <c r="H24" s="4"/>
      <c r="I24" s="4"/>
      <c r="J24" s="4"/>
      <c r="K24" s="4"/>
    </row>
    <row r="25" spans="2:11">
      <c r="B25" s="42" t="s">
        <v>961</v>
      </c>
      <c r="C25" s="11"/>
      <c r="D25" s="8"/>
      <c r="E25" s="4"/>
      <c r="F25" s="4"/>
      <c r="G25" s="4"/>
      <c r="H25" s="4"/>
      <c r="I25" s="4"/>
      <c r="J25" s="4"/>
      <c r="K25" s="4"/>
    </row>
    <row r="26" spans="2:11">
      <c r="B26" s="42" t="s">
        <v>962</v>
      </c>
      <c r="C26" s="11"/>
      <c r="D26" s="8"/>
      <c r="E26" s="4"/>
      <c r="F26" s="4"/>
      <c r="G26" s="4"/>
      <c r="H26" s="4"/>
      <c r="I26" s="4"/>
      <c r="J26" s="4"/>
      <c r="K26" s="4"/>
    </row>
    <row r="27" spans="2:11">
      <c r="B27" s="42" t="s">
        <v>963</v>
      </c>
      <c r="C27" s="11"/>
      <c r="D27" s="8"/>
      <c r="E27" s="4"/>
      <c r="F27" s="4"/>
      <c r="G27" s="4"/>
      <c r="H27" s="4"/>
      <c r="I27" s="4"/>
      <c r="J27" s="4"/>
      <c r="K27" s="4"/>
    </row>
    <row r="28" spans="2:11">
      <c r="B28" s="42" t="s">
        <v>964</v>
      </c>
      <c r="C28" s="11"/>
      <c r="D28" s="8"/>
      <c r="E28" s="4"/>
      <c r="F28" s="4"/>
      <c r="G28" s="4"/>
      <c r="H28" s="4"/>
      <c r="I28" s="4"/>
      <c r="J28" s="4"/>
      <c r="K28" s="4"/>
    </row>
    <row r="29" spans="2:11">
      <c r="B29" s="39" t="s">
        <v>965</v>
      </c>
      <c r="D29" s="38"/>
      <c r="E29" s="4"/>
      <c r="F29" s="4"/>
      <c r="G29" s="4"/>
      <c r="H29" s="4"/>
      <c r="I29" s="4"/>
      <c r="J29" s="4"/>
      <c r="K29" s="4"/>
    </row>
    <row r="30" spans="2:11">
      <c r="B30" s="41" t="s">
        <v>966</v>
      </c>
      <c r="C30" s="11"/>
      <c r="D30" s="8"/>
      <c r="E30" s="4"/>
      <c r="F30" s="4"/>
      <c r="G30" s="4"/>
      <c r="H30" s="4"/>
      <c r="I30" s="4"/>
      <c r="J30" s="4"/>
      <c r="K30" s="4"/>
    </row>
    <row r="31" spans="2:11">
      <c r="B31" s="41" t="s">
        <v>953</v>
      </c>
      <c r="C31" s="11"/>
      <c r="D31" s="8"/>
      <c r="E31" s="4"/>
      <c r="F31" s="4"/>
      <c r="G31" s="4"/>
      <c r="H31" s="4"/>
      <c r="I31" s="4"/>
      <c r="J31" s="4"/>
      <c r="K31" s="4"/>
    </row>
    <row r="32" spans="2:11">
      <c r="B32" s="41" t="s">
        <v>967</v>
      </c>
      <c r="C32" s="11"/>
      <c r="D32" s="8"/>
      <c r="E32" s="4"/>
      <c r="F32" s="4"/>
      <c r="G32" s="4"/>
      <c r="H32" s="4"/>
      <c r="I32" s="4"/>
      <c r="J32" s="4"/>
      <c r="K32" s="4"/>
    </row>
    <row r="33" spans="2:11">
      <c r="B33" s="41" t="s">
        <v>955</v>
      </c>
      <c r="C33" s="11"/>
      <c r="D33" s="8"/>
      <c r="E33" s="4"/>
      <c r="F33" s="4"/>
      <c r="G33" s="4"/>
      <c r="H33" s="4"/>
      <c r="I33" s="4"/>
      <c r="J33" s="4"/>
      <c r="K33" s="4"/>
    </row>
    <row r="34" spans="2:11">
      <c r="B34" s="12" t="s">
        <v>968</v>
      </c>
      <c r="C34" s="11"/>
      <c r="D34" s="8"/>
      <c r="E34" s="4"/>
      <c r="F34" s="4"/>
      <c r="G34" s="4"/>
      <c r="H34" s="4"/>
      <c r="I34" s="4"/>
      <c r="J34" s="4"/>
      <c r="K34" s="4"/>
    </row>
    <row r="35" spans="2:11">
      <c r="B35" s="12" t="s">
        <v>969</v>
      </c>
      <c r="C35" s="11"/>
      <c r="D35" s="8"/>
      <c r="E35" s="4"/>
      <c r="F35" s="4"/>
      <c r="G35" s="4"/>
      <c r="H35" s="4"/>
      <c r="I35" s="4"/>
      <c r="J35" s="4"/>
      <c r="K35" s="4"/>
    </row>
    <row r="36" spans="2:11">
      <c r="B36" s="12" t="s">
        <v>970</v>
      </c>
      <c r="C36" s="11"/>
      <c r="D36" s="8"/>
      <c r="E36" s="4"/>
      <c r="F36" s="4"/>
      <c r="G36" s="4"/>
      <c r="H36" s="4"/>
      <c r="I36" s="4"/>
      <c r="J36" s="4"/>
      <c r="K36" s="4"/>
    </row>
    <row r="37" spans="2:11">
      <c r="B37" s="44" t="s">
        <v>971</v>
      </c>
      <c r="C37" s="4"/>
      <c r="D37" s="43"/>
      <c r="E37" s="4"/>
      <c r="F37" s="4"/>
      <c r="G37" s="4"/>
      <c r="H37" s="4"/>
      <c r="I37" s="4"/>
      <c r="J37" s="4"/>
      <c r="K37" s="4"/>
    </row>
    <row r="38" spans="2:11">
      <c r="B38" s="7" t="s">
        <v>972</v>
      </c>
      <c r="C38" s="11"/>
      <c r="D38" s="8"/>
      <c r="E38" s="4"/>
      <c r="F38" s="4"/>
      <c r="G38" s="4"/>
      <c r="H38" s="4"/>
      <c r="I38" s="4"/>
      <c r="J38" s="4"/>
      <c r="K38" s="4"/>
    </row>
    <row r="39" spans="2:11">
      <c r="B39" s="7" t="s">
        <v>973</v>
      </c>
      <c r="C39" s="11"/>
      <c r="D39" s="8"/>
      <c r="E39" s="4"/>
      <c r="F39" s="4"/>
      <c r="G39" s="4"/>
      <c r="H39" s="4"/>
      <c r="I39" s="4"/>
      <c r="J39" s="4"/>
      <c r="K39" s="4"/>
    </row>
    <row r="40" spans="2:11">
      <c r="B40" s="7" t="s">
        <v>974</v>
      </c>
      <c r="C40" s="11"/>
      <c r="D40" s="8"/>
      <c r="E40" s="4"/>
      <c r="F40" s="4"/>
      <c r="G40" s="4"/>
      <c r="H40" s="4"/>
      <c r="I40" s="4"/>
      <c r="J40" s="4"/>
      <c r="K40" s="4"/>
    </row>
    <row r="41" spans="2:11">
      <c r="B41" s="7" t="s">
        <v>975</v>
      </c>
      <c r="C41" s="11"/>
      <c r="D41" s="8"/>
      <c r="E41" s="4"/>
      <c r="F41" s="4"/>
      <c r="G41" s="4"/>
      <c r="H41" s="4"/>
      <c r="I41" s="4"/>
      <c r="J41" s="4"/>
      <c r="K41" s="4"/>
    </row>
    <row r="42" spans="2:11">
      <c r="B42" s="7" t="s">
        <v>976</v>
      </c>
      <c r="C42" s="11"/>
      <c r="D42" s="8"/>
      <c r="E42" s="4"/>
      <c r="F42" s="4"/>
      <c r="G42" s="4"/>
      <c r="H42" s="4"/>
      <c r="I42" s="4"/>
      <c r="J42" s="4"/>
      <c r="K42" s="4"/>
    </row>
    <row r="43" spans="2:11">
      <c r="B43" s="7" t="s">
        <v>977</v>
      </c>
      <c r="C43" s="11"/>
      <c r="D43" s="8"/>
      <c r="E43" s="4"/>
      <c r="F43" s="4"/>
      <c r="G43" s="4"/>
      <c r="H43" s="4"/>
      <c r="I43" s="4"/>
      <c r="J43" s="4"/>
      <c r="K43" s="4"/>
    </row>
    <row r="44" spans="2:11">
      <c r="B44" s="7" t="s">
        <v>978</v>
      </c>
      <c r="C44" s="11"/>
      <c r="D44" s="8"/>
      <c r="E44" s="4"/>
      <c r="F44" s="4"/>
      <c r="G44" s="4"/>
      <c r="H44" s="4"/>
      <c r="I44" s="4"/>
      <c r="J44" s="4"/>
      <c r="K44" s="4"/>
    </row>
    <row r="45" spans="2:11">
      <c r="B45" s="36"/>
      <c r="C45" s="4"/>
      <c r="D45" s="43"/>
      <c r="E45" s="4"/>
      <c r="F45" s="4"/>
      <c r="G45" s="4"/>
      <c r="H45" s="4"/>
      <c r="I45" s="4"/>
      <c r="J45" s="4"/>
      <c r="K45" s="4"/>
    </row>
    <row r="46" spans="2:11" ht="13.8" thickBot="1">
      <c r="B46" s="13" t="s">
        <v>979</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www.w3.org/XML/1998/namespace"/>
    <ds:schemaRef ds:uri="http://schemas.openxmlformats.org/package/2006/metadata/core-properties"/>
    <ds:schemaRef ds:uri="http://schemas.microsoft.com/office/2006/metadata/properties"/>
    <ds:schemaRef ds:uri="http://schemas.microsoft.com/office/infopath/2007/PartnerControls"/>
    <ds:schemaRef ds:uri="http://purl.org/dc/terms/"/>
    <ds:schemaRef ds:uri="http://schemas.microsoft.com/office/2006/documentManagement/types"/>
    <ds:schemaRef ds:uri="05393c6b-cd18-4237-b9c7-d9326894782a"/>
    <ds:schemaRef ds:uri="http://purl.org/dc/dcmitype/"/>
    <ds:schemaRef ds:uri="http://purl.org/dc/elements/1.1/"/>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A2A62875-3550-49EE-A24E-05E2103DBE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CHG</vt:lpstr>
      <vt:lpstr>RS</vt:lpstr>
      <vt:lpstr>MGS-S</vt:lpstr>
      <vt:lpstr>MGS-SEVC</vt:lpstr>
      <vt:lpstr>MGS-P</vt:lpstr>
      <vt:lpstr>AGS-S</vt:lpstr>
      <vt:lpstr>AGS-P</vt:lpstr>
      <vt:lpstr>TGS-SubT</vt:lpstr>
      <vt:lpstr>TGS-T</vt:lpstr>
      <vt:lpstr>DDC</vt:lpstr>
      <vt:lpstr>SPL</vt:lpstr>
      <vt:lpstr>CSL</vt:lpstr>
      <vt:lpstr>Riders</vt:lpstr>
      <vt:lpstr>_Hlk106636797</vt:lpstr>
      <vt:lpstr>_Hlk111718070</vt:lpstr>
      <vt:lpstr>_Hlk111718160</vt:lpstr>
      <vt:lpstr>_Hlk114485051</vt:lpstr>
      <vt:lpstr>_Hlk114485109</vt:lpstr>
      <vt:lpstr>_Hlk114485195</vt:lpstr>
      <vt:lpstr>_Hlk114485263</vt:lpstr>
      <vt:lpstr>_Hlk114485286</vt:lpstr>
      <vt:lpstr>_Hlk114485331</vt:lpstr>
      <vt:lpstr>_Hlk12290864</vt:lpstr>
      <vt:lpstr>_Hlk70922631</vt:lpstr>
      <vt:lpstr>_Hlk74639344</vt:lpstr>
      <vt:lpstr>_Hlk88036594</vt:lpstr>
      <vt:lpstr>_Hlk88223632</vt:lpstr>
      <vt:lpstr>_Hlk98837751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2024-07-13T16:28:26Z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2023-06-08T20:31:10Z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85d2501f-0613-4a27-811a-3c196ac29b9c</vt:lpwstr>
  </property>
  <property fmtid="{D5CDD505-2E9C-101B-9397-08002B2CF9AE}" pid="9" name="MSIP_Label_c968b3d1-e05f-4796-9c23-acaf26d588cb_ContentBits">
    <vt:lpwstr>0</vt:lpwstr>
  </property>
</Properties>
</file>